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4BAFABB9-579C-2544-B8DC-1E4512CA9AE0}" xr6:coauthVersionLast="47" xr6:coauthVersionMax="47" xr10:uidLastSave="{06A69A0A-3D3A-7344-A845-7FCB3E7D5FC2}"/>
  <bookViews>
    <workbookView xWindow="23480" yWindow="620" windowWidth="25620" windowHeight="27060" xr2:uid="{9F5570E2-C633-924A-8821-DB88D97FDFDB}"/>
  </bookViews>
  <sheets>
    <sheet name="2016"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64" i="1"/>
  <c r="AN82" i="1"/>
  <c r="AN83" i="1"/>
  <c r="AN84" i="1"/>
  <c r="AN85" i="1"/>
  <c r="AN86" i="1"/>
  <c r="AN101" i="1"/>
  <c r="AN159" i="1"/>
  <c r="AN166" i="1"/>
  <c r="AN178" i="1"/>
  <c r="AN179" i="1"/>
  <c r="AN180" i="1"/>
  <c r="AN181" i="1"/>
  <c r="AN182" i="1"/>
  <c r="AN183" i="1"/>
  <c r="AN184" i="1"/>
  <c r="AN185" i="1"/>
  <c r="AN262" i="1"/>
  <c r="AN263" i="1"/>
  <c r="AN264" i="1"/>
  <c r="AN265" i="1"/>
  <c r="AN266" i="1"/>
  <c r="AN280" i="1"/>
  <c r="AN338" i="1"/>
  <c r="AN346" i="1"/>
  <c r="AN358" i="1"/>
  <c r="AN359" i="1"/>
  <c r="AN360" i="1"/>
  <c r="AN364" i="1"/>
  <c r="AN441" i="1"/>
  <c r="AN442" i="1"/>
  <c r="AN443" i="1"/>
  <c r="AN444" i="1"/>
  <c r="AN538" i="1"/>
  <c r="AN539" i="1"/>
  <c r="AN540" i="1"/>
  <c r="AN541" i="1"/>
  <c r="AN542" i="1"/>
  <c r="AN621" i="1"/>
  <c r="AN622" i="1"/>
  <c r="AN623" i="1"/>
  <c r="AN700" i="1"/>
  <c r="AN701" i="1"/>
  <c r="AN703" i="1"/>
  <c r="AN704" i="1"/>
  <c r="AN705" i="1"/>
  <c r="AN706" i="1"/>
  <c r="AN717" i="1"/>
  <c r="AN762" i="1"/>
  <c r="AN780" i="1"/>
  <c r="AN797" i="1"/>
  <c r="AN861" i="1"/>
  <c r="AN862" i="1"/>
  <c r="AN863" i="1"/>
  <c r="AN864" i="1"/>
  <c r="AN865" i="1"/>
  <c r="AN866" i="1"/>
  <c r="AN913" i="1"/>
  <c r="AN923" i="1"/>
  <c r="AN978" i="1"/>
  <c r="AN990" i="1"/>
  <c r="AN993" i="1"/>
  <c r="AN997" i="1"/>
  <c r="AN998" i="1"/>
  <c r="AN999" i="1"/>
  <c r="AN1000" i="1"/>
  <c r="AN1113" i="1"/>
  <c r="AN1119" i="1"/>
  <c r="AN1120" i="1"/>
  <c r="AN1121" i="1"/>
  <c r="AN1122" i="1"/>
  <c r="AN1238" i="1"/>
  <c r="AN1239" i="1"/>
  <c r="AN1240" i="1"/>
  <c r="AN1243" i="1"/>
  <c r="AN1244" i="1"/>
  <c r="AN1333" i="1"/>
  <c r="AN1346" i="1"/>
  <c r="AN1350" i="1"/>
  <c r="AN1353" i="1"/>
  <c r="AN1355" i="1"/>
  <c r="AN1356" i="1"/>
  <c r="AN1441" i="1"/>
  <c r="AN1442" i="1"/>
  <c r="AN1443" i="1"/>
  <c r="AN1444" i="1"/>
  <c r="AN1450" i="1"/>
  <c r="AN1455" i="1"/>
  <c r="AN1462" i="1"/>
  <c r="AN1543" i="1"/>
  <c r="AN1545" i="1"/>
  <c r="AN1546" i="1"/>
  <c r="AN1550" i="1"/>
  <c r="AN1553" i="1"/>
  <c r="AN1554" i="1"/>
  <c r="AN1635" i="1"/>
  <c r="AN1636" i="1"/>
  <c r="AN1639" i="1"/>
  <c r="AN1641" i="1"/>
  <c r="AN1654" i="1"/>
  <c r="AN1655" i="1"/>
  <c r="AN1656" i="1"/>
  <c r="AN1729" i="1"/>
  <c r="AN1730" i="1"/>
  <c r="AN1731" i="1"/>
  <c r="AN1734" i="1"/>
  <c r="AN1736" i="1"/>
  <c r="AN1803" i="1"/>
  <c r="AN1807" i="1"/>
  <c r="AN1808" i="1"/>
  <c r="AN1809" i="1"/>
  <c r="AN1864" i="1"/>
  <c r="AN1865" i="1"/>
  <c r="AN1866" i="1"/>
  <c r="AN1867" i="1"/>
  <c r="AU1867" i="1" s="1"/>
  <c r="AN1868" i="1"/>
  <c r="AN1869" i="1"/>
  <c r="AN1870" i="1"/>
  <c r="AN1924" i="1"/>
  <c r="AN1925" i="1"/>
  <c r="AN1926" i="1"/>
  <c r="AN1927" i="1"/>
  <c r="AN1928" i="1"/>
  <c r="AN1929" i="1"/>
  <c r="AN1930" i="1"/>
  <c r="AN1931" i="1"/>
  <c r="AN1988" i="1"/>
  <c r="AN1989" i="1"/>
  <c r="AN1990" i="1"/>
  <c r="AN1991" i="1"/>
  <c r="AN1994" i="1"/>
  <c r="AN2046" i="1"/>
  <c r="AN2047" i="1"/>
  <c r="AN2048" i="1"/>
  <c r="AN2049" i="1"/>
  <c r="AN2050" i="1"/>
  <c r="AN2102" i="1"/>
  <c r="AN2103" i="1"/>
  <c r="AN2104" i="1"/>
  <c r="AN2105" i="1"/>
  <c r="AN2106" i="1"/>
  <c r="AN2107" i="1"/>
  <c r="AN2108" i="1"/>
  <c r="AN2161" i="1"/>
  <c r="AN2162" i="1"/>
  <c r="AN2163" i="1"/>
  <c r="AN2164" i="1"/>
  <c r="AN2165" i="1"/>
  <c r="AN2166" i="1"/>
  <c r="AN2211" i="1"/>
  <c r="AN2216" i="1"/>
  <c r="AN2220" i="1"/>
  <c r="AN2221" i="1"/>
  <c r="AN2266" i="1"/>
  <c r="AN2267" i="1"/>
  <c r="AN2269" i="1"/>
  <c r="AN2271" i="1"/>
  <c r="AN2274" i="1"/>
  <c r="AN2275" i="1"/>
  <c r="AN2319" i="1"/>
  <c r="AN2320" i="1"/>
  <c r="AN2321" i="1"/>
  <c r="AN2322" i="1"/>
  <c r="AN2323" i="1"/>
  <c r="AN2367" i="1"/>
  <c r="AN2368" i="1"/>
  <c r="AN2369" i="1"/>
  <c r="AN2370" i="1"/>
  <c r="AN2374" i="1"/>
  <c r="AN2375" i="1"/>
  <c r="AN2416" i="1"/>
  <c r="AN2421" i="1"/>
  <c r="AN2422" i="1"/>
  <c r="AN2423" i="1"/>
  <c r="AN2424" i="1"/>
  <c r="AN2425" i="1"/>
  <c r="AN2460" i="1"/>
  <c r="AN2461" i="1"/>
  <c r="AN2462" i="1"/>
  <c r="AN2463" i="1"/>
  <c r="AN2464" i="1"/>
  <c r="AN2465" i="1"/>
  <c r="AN2466" i="1"/>
  <c r="AN2500" i="1"/>
  <c r="AN2501" i="1"/>
  <c r="AN2502" i="1"/>
  <c r="AN2506" i="1"/>
  <c r="AN2541" i="1"/>
  <c r="AN2542" i="1"/>
  <c r="AN2543" i="1"/>
  <c r="AN2544" i="1"/>
  <c r="AN2545" i="1"/>
  <c r="AN2546" i="1"/>
  <c r="AN2580" i="1"/>
  <c r="AN2581" i="1"/>
  <c r="AN2582" i="1"/>
  <c r="AN2583" i="1"/>
  <c r="AN2584" i="1"/>
  <c r="AN2585" i="1"/>
  <c r="AN2586" i="1"/>
  <c r="AN2619" i="1"/>
  <c r="AN2620" i="1"/>
  <c r="AN2621" i="1"/>
  <c r="AN2622" i="1"/>
  <c r="AN2623" i="1"/>
  <c r="AN2659" i="1"/>
  <c r="AN2660" i="1"/>
  <c r="AN2661" i="1"/>
  <c r="AN2662" i="1"/>
  <c r="AN2663" i="1"/>
  <c r="AN2664" i="1"/>
  <c r="AN2665" i="1"/>
  <c r="AN2666" i="1"/>
  <c r="AN2701" i="1"/>
  <c r="AN2703" i="1"/>
  <c r="AN2704" i="1"/>
  <c r="AN2739" i="1"/>
  <c r="AN2740" i="1"/>
  <c r="AN2741" i="1"/>
  <c r="AN2742" i="1"/>
  <c r="AN2743" i="1"/>
  <c r="AN2744" i="1"/>
  <c r="AN2745" i="1"/>
  <c r="AN2746" i="1"/>
  <c r="AN2779" i="1"/>
  <c r="AN2780" i="1"/>
  <c r="AN2781" i="1"/>
  <c r="AN2782" i="1"/>
  <c r="AN2783" i="1"/>
  <c r="AN2784" i="1"/>
  <c r="AN2786" i="1"/>
  <c r="AN2819" i="1"/>
  <c r="AN2823" i="1"/>
  <c r="AN2824" i="1"/>
  <c r="AN2" i="1"/>
  <c r="Y3" i="1"/>
  <c r="Y4" i="1"/>
  <c r="Y5" i="1"/>
  <c r="Y6" i="1"/>
  <c r="Y7" i="1"/>
  <c r="Y8" i="1"/>
  <c r="Y9" i="1"/>
  <c r="Y10" i="1"/>
  <c r="Y11" i="1"/>
  <c r="Y12" i="1"/>
  <c r="Y13" i="1"/>
  <c r="Y14" i="1"/>
  <c r="Y15" i="1"/>
  <c r="Y16" i="1"/>
  <c r="Y17" i="1"/>
  <c r="Y18" i="1"/>
  <c r="Y19" i="1"/>
  <c r="Y20" i="1"/>
  <c r="Y21" i="1"/>
  <c r="Y22" i="1"/>
  <c r="AW22" i="1" s="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AW57" i="1" s="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AV280" i="1" s="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AU321" i="1" s="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AV434" i="1" s="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AU537" i="1" s="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AW639" i="1" s="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AU716" i="1" s="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AU799" i="1" s="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AU983" i="1" s="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AW1021" i="1" s="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AV1743" i="1" s="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AW1803" i="1" s="1"/>
  <c r="Y1804" i="1"/>
  <c r="Y1805" i="1"/>
  <c r="Y1806" i="1"/>
  <c r="Y1807" i="1"/>
  <c r="Y1808" i="1"/>
  <c r="Y1809" i="1"/>
  <c r="Y1810" i="1"/>
  <c r="Y1811" i="1"/>
  <c r="Y1812" i="1"/>
  <c r="Y1813" i="1"/>
  <c r="Y1814" i="1"/>
  <c r="Y1815" i="1"/>
  <c r="Y1816" i="1"/>
  <c r="Y1817" i="1"/>
  <c r="AU1817" i="1" s="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AW2180" i="1" s="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AU2357" i="1" s="1"/>
  <c r="Y2358" i="1"/>
  <c r="Y2359" i="1"/>
  <c r="Y2360" i="1"/>
  <c r="Y2361" i="1"/>
  <c r="Y2362" i="1"/>
  <c r="Y2363" i="1"/>
  <c r="Y2364" i="1"/>
  <c r="Y2365" i="1"/>
  <c r="Y2366" i="1"/>
  <c r="Y2367" i="1"/>
  <c r="Y2368" i="1"/>
  <c r="Y2369" i="1"/>
  <c r="Y2370" i="1"/>
  <c r="Y2371" i="1"/>
  <c r="Y2372" i="1"/>
  <c r="Y2373" i="1"/>
  <c r="Y2374" i="1"/>
  <c r="Y2375" i="1"/>
  <c r="Y2376" i="1"/>
  <c r="Y2377" i="1"/>
  <c r="Y2378" i="1"/>
  <c r="AV2378" i="1" s="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 i="1"/>
  <c r="S2" i="1"/>
  <c r="U2" i="1"/>
  <c r="AM2" i="1" s="1"/>
  <c r="S3" i="1"/>
  <c r="U3" i="1"/>
  <c r="AM3" i="1" s="1"/>
  <c r="S4" i="1"/>
  <c r="U4" i="1"/>
  <c r="AM4" i="1" s="1"/>
  <c r="S5" i="1"/>
  <c r="U5" i="1"/>
  <c r="AM5" i="1"/>
  <c r="S6" i="1"/>
  <c r="U6" i="1"/>
  <c r="AM6" i="1" s="1"/>
  <c r="S7" i="1"/>
  <c r="U7" i="1"/>
  <c r="AM7" i="1" s="1"/>
  <c r="AN7" i="1" s="1"/>
  <c r="S8" i="1"/>
  <c r="U8" i="1"/>
  <c r="AM8" i="1" s="1"/>
  <c r="AN8" i="1" s="1"/>
  <c r="S9" i="1"/>
  <c r="U9" i="1"/>
  <c r="AM9" i="1" s="1"/>
  <c r="AN9" i="1" s="1"/>
  <c r="S10" i="1"/>
  <c r="U10" i="1"/>
  <c r="AM10" i="1" s="1"/>
  <c r="AN10" i="1" s="1"/>
  <c r="S11" i="1"/>
  <c r="U11" i="1"/>
  <c r="AM11" i="1" s="1"/>
  <c r="AN11" i="1" s="1"/>
  <c r="S12" i="1"/>
  <c r="U12" i="1"/>
  <c r="AM12" i="1" s="1"/>
  <c r="AN12" i="1" s="1"/>
  <c r="S13" i="1"/>
  <c r="U13" i="1"/>
  <c r="AM13" i="1" s="1"/>
  <c r="AN13" i="1" s="1"/>
  <c r="S14" i="1"/>
  <c r="U14" i="1"/>
  <c r="AM14" i="1" s="1"/>
  <c r="AN14" i="1" s="1"/>
  <c r="S15" i="1"/>
  <c r="U15" i="1"/>
  <c r="AM15" i="1"/>
  <c r="AN15" i="1" s="1"/>
  <c r="S16" i="1"/>
  <c r="U16" i="1"/>
  <c r="AM16" i="1" s="1"/>
  <c r="AN16" i="1" s="1"/>
  <c r="S17" i="1"/>
  <c r="U17" i="1"/>
  <c r="AM17" i="1" s="1"/>
  <c r="AN17" i="1" s="1"/>
  <c r="S18" i="1"/>
  <c r="U18" i="1"/>
  <c r="AM18" i="1" s="1"/>
  <c r="AN18" i="1" s="1"/>
  <c r="S19" i="1"/>
  <c r="U19" i="1"/>
  <c r="AM19" i="1" s="1"/>
  <c r="AN19" i="1" s="1"/>
  <c r="S20" i="1"/>
  <c r="U20" i="1"/>
  <c r="AM20" i="1" s="1"/>
  <c r="AN20" i="1" s="1"/>
  <c r="S21" i="1"/>
  <c r="U21" i="1"/>
  <c r="AM21" i="1" s="1"/>
  <c r="AN21" i="1" s="1"/>
  <c r="S22" i="1"/>
  <c r="U22" i="1"/>
  <c r="AM22" i="1" s="1"/>
  <c r="AN22" i="1" s="1"/>
  <c r="S23" i="1"/>
  <c r="U23" i="1"/>
  <c r="AM23" i="1" s="1"/>
  <c r="AN23" i="1" s="1"/>
  <c r="S24" i="1"/>
  <c r="U24" i="1"/>
  <c r="AM24" i="1" s="1"/>
  <c r="AN24" i="1" s="1"/>
  <c r="S25" i="1"/>
  <c r="U25" i="1"/>
  <c r="AM25" i="1"/>
  <c r="AN25" i="1" s="1"/>
  <c r="S26" i="1"/>
  <c r="U26" i="1"/>
  <c r="AM26" i="1" s="1"/>
  <c r="AN26" i="1" s="1"/>
  <c r="S27" i="1"/>
  <c r="U27" i="1"/>
  <c r="AM27" i="1" s="1"/>
  <c r="AN27" i="1" s="1"/>
  <c r="S28" i="1"/>
  <c r="U28" i="1"/>
  <c r="AM28" i="1" s="1"/>
  <c r="S29" i="1"/>
  <c r="U29" i="1"/>
  <c r="AM29" i="1" s="1"/>
  <c r="AN29" i="1" s="1"/>
  <c r="S30" i="1"/>
  <c r="U30" i="1"/>
  <c r="AM30" i="1"/>
  <c r="AN30" i="1" s="1"/>
  <c r="S31" i="1"/>
  <c r="U31" i="1"/>
  <c r="AM31" i="1" s="1"/>
  <c r="AN31" i="1" s="1"/>
  <c r="S32" i="1"/>
  <c r="U32" i="1"/>
  <c r="AM32" i="1" s="1"/>
  <c r="AN32" i="1" s="1"/>
  <c r="S33" i="1"/>
  <c r="U33" i="1"/>
  <c r="AM33" i="1" s="1"/>
  <c r="S34" i="1"/>
  <c r="U34" i="1"/>
  <c r="AM34" i="1" s="1"/>
  <c r="AN34" i="1" s="1"/>
  <c r="S35" i="1"/>
  <c r="U35" i="1"/>
  <c r="AM35" i="1"/>
  <c r="AN35" i="1" s="1"/>
  <c r="S36" i="1"/>
  <c r="U36" i="1"/>
  <c r="AM36" i="1" s="1"/>
  <c r="AN36" i="1" s="1"/>
  <c r="S37" i="1"/>
  <c r="U37" i="1"/>
  <c r="AM37" i="1"/>
  <c r="AN37" i="1" s="1"/>
  <c r="S38" i="1"/>
  <c r="U38" i="1"/>
  <c r="AM38" i="1" s="1"/>
  <c r="S39" i="1"/>
  <c r="U39" i="1"/>
  <c r="AM39" i="1" s="1"/>
  <c r="AN39" i="1" s="1"/>
  <c r="S40" i="1"/>
  <c r="U40" i="1"/>
  <c r="AM40" i="1"/>
  <c r="AN40" i="1" s="1"/>
  <c r="S41" i="1"/>
  <c r="U41" i="1"/>
  <c r="AM41" i="1" s="1"/>
  <c r="AN41" i="1" s="1"/>
  <c r="S42" i="1"/>
  <c r="U42" i="1"/>
  <c r="AM42" i="1" s="1"/>
  <c r="AN42" i="1" s="1"/>
  <c r="S43" i="1"/>
  <c r="U43" i="1"/>
  <c r="AM43" i="1" s="1"/>
  <c r="AN43" i="1" s="1"/>
  <c r="S44" i="1"/>
  <c r="U44" i="1"/>
  <c r="AM44" i="1" s="1"/>
  <c r="AN44" i="1" s="1"/>
  <c r="S45" i="1"/>
  <c r="U45" i="1"/>
  <c r="AM45" i="1" s="1"/>
  <c r="AN45" i="1" s="1"/>
  <c r="S46" i="1"/>
  <c r="U46" i="1"/>
  <c r="AM46" i="1" s="1"/>
  <c r="AN46" i="1" s="1"/>
  <c r="S47" i="1"/>
  <c r="U47" i="1"/>
  <c r="AM47" i="1"/>
  <c r="AN47" i="1" s="1"/>
  <c r="S48" i="1"/>
  <c r="U48" i="1"/>
  <c r="AM48" i="1" s="1"/>
  <c r="AN48" i="1" s="1"/>
  <c r="S49" i="1"/>
  <c r="U49" i="1"/>
  <c r="AM49" i="1" s="1"/>
  <c r="AN49" i="1" s="1"/>
  <c r="S50" i="1"/>
  <c r="U50" i="1"/>
  <c r="AM50" i="1"/>
  <c r="AN50" i="1" s="1"/>
  <c r="S51" i="1"/>
  <c r="U51" i="1"/>
  <c r="AM51" i="1" s="1"/>
  <c r="AN51" i="1" s="1"/>
  <c r="S52" i="1"/>
  <c r="U52" i="1"/>
  <c r="AM52" i="1" s="1"/>
  <c r="AN52" i="1" s="1"/>
  <c r="S53" i="1"/>
  <c r="U53" i="1"/>
  <c r="AM53" i="1" s="1"/>
  <c r="AN53" i="1" s="1"/>
  <c r="S54" i="1"/>
  <c r="U54" i="1"/>
  <c r="AM54" i="1" s="1"/>
  <c r="AN54" i="1" s="1"/>
  <c r="S55" i="1"/>
  <c r="U55" i="1"/>
  <c r="AM55" i="1" s="1"/>
  <c r="S56" i="1"/>
  <c r="U56" i="1"/>
  <c r="AM56" i="1" s="1"/>
  <c r="AN56" i="1" s="1"/>
  <c r="S57" i="1"/>
  <c r="U57" i="1"/>
  <c r="AM57" i="1"/>
  <c r="AN57" i="1" s="1"/>
  <c r="S58" i="1"/>
  <c r="U58" i="1"/>
  <c r="AM58" i="1" s="1"/>
  <c r="AN58" i="1" s="1"/>
  <c r="S59" i="1"/>
  <c r="U59" i="1"/>
  <c r="AM59" i="1"/>
  <c r="AN59" i="1" s="1"/>
  <c r="S60" i="1"/>
  <c r="U60" i="1"/>
  <c r="AM60" i="1" s="1"/>
  <c r="S61" i="1"/>
  <c r="U61" i="1"/>
  <c r="AM61" i="1" s="1"/>
  <c r="AN61" i="1" s="1"/>
  <c r="S62" i="1"/>
  <c r="U62" i="1"/>
  <c r="AM62" i="1" s="1"/>
  <c r="S63" i="1"/>
  <c r="U63" i="1"/>
  <c r="AM63" i="1" s="1"/>
  <c r="AN63" i="1" s="1"/>
  <c r="S64" i="1"/>
  <c r="U64" i="1"/>
  <c r="AM64" i="1"/>
  <c r="S65" i="1"/>
  <c r="U65" i="1"/>
  <c r="AM65" i="1" s="1"/>
  <c r="AN65" i="1" s="1"/>
  <c r="S66" i="1"/>
  <c r="U66" i="1"/>
  <c r="AM66" i="1" s="1"/>
  <c r="AN66" i="1" s="1"/>
  <c r="S67" i="1"/>
  <c r="U67" i="1"/>
  <c r="AM67" i="1" s="1"/>
  <c r="AN67" i="1" s="1"/>
  <c r="S68" i="1"/>
  <c r="U68" i="1"/>
  <c r="AM68" i="1" s="1"/>
  <c r="AN68" i="1" s="1"/>
  <c r="S69" i="1"/>
  <c r="U69" i="1"/>
  <c r="AM69" i="1" s="1"/>
  <c r="AN69" i="1" s="1"/>
  <c r="S70" i="1"/>
  <c r="U70" i="1"/>
  <c r="AM70" i="1" s="1"/>
  <c r="AN70" i="1" s="1"/>
  <c r="S71" i="1"/>
  <c r="U71" i="1"/>
  <c r="AM71" i="1" s="1"/>
  <c r="AN71" i="1" s="1"/>
  <c r="S72" i="1"/>
  <c r="U72" i="1"/>
  <c r="AM72" i="1" s="1"/>
  <c r="AN72" i="1" s="1"/>
  <c r="S73" i="1"/>
  <c r="U73" i="1"/>
  <c r="AM73" i="1" s="1"/>
  <c r="AN73" i="1" s="1"/>
  <c r="S74" i="1"/>
  <c r="U74" i="1"/>
  <c r="AM74" i="1" s="1"/>
  <c r="AN74" i="1" s="1"/>
  <c r="S75" i="1"/>
  <c r="U75" i="1"/>
  <c r="AM75" i="1" s="1"/>
  <c r="AN75" i="1" s="1"/>
  <c r="S76" i="1"/>
  <c r="U76" i="1"/>
  <c r="AM76" i="1" s="1"/>
  <c r="AN76" i="1" s="1"/>
  <c r="S77" i="1"/>
  <c r="U77" i="1"/>
  <c r="AM77" i="1" s="1"/>
  <c r="AN77" i="1" s="1"/>
  <c r="S78" i="1"/>
  <c r="U78" i="1"/>
  <c r="AM78" i="1" s="1"/>
  <c r="AN78" i="1" s="1"/>
  <c r="S79" i="1"/>
  <c r="U79" i="1"/>
  <c r="AM79" i="1" s="1"/>
  <c r="AN79" i="1" s="1"/>
  <c r="S80" i="1"/>
  <c r="U80" i="1"/>
  <c r="AM80" i="1" s="1"/>
  <c r="S81" i="1"/>
  <c r="U81" i="1"/>
  <c r="AM81" i="1" s="1"/>
  <c r="AN81" i="1" s="1"/>
  <c r="S82" i="1"/>
  <c r="U82" i="1"/>
  <c r="AM82" i="1" s="1"/>
  <c r="S83" i="1"/>
  <c r="U83" i="1"/>
  <c r="AM83" i="1" s="1"/>
  <c r="S84" i="1"/>
  <c r="U84" i="1"/>
  <c r="AM84" i="1" s="1"/>
  <c r="S85" i="1"/>
  <c r="U85" i="1"/>
  <c r="AM85" i="1" s="1"/>
  <c r="S86" i="1"/>
  <c r="U86" i="1"/>
  <c r="AM86" i="1" s="1"/>
  <c r="S87" i="1"/>
  <c r="U87" i="1"/>
  <c r="AM87" i="1" s="1"/>
  <c r="AN87" i="1" s="1"/>
  <c r="S88" i="1"/>
  <c r="U88" i="1"/>
  <c r="AM88" i="1" s="1"/>
  <c r="AN88" i="1" s="1"/>
  <c r="S89" i="1"/>
  <c r="U89" i="1"/>
  <c r="AM89" i="1" s="1"/>
  <c r="AN89" i="1" s="1"/>
  <c r="S90" i="1"/>
  <c r="U90" i="1"/>
  <c r="AM90" i="1" s="1"/>
  <c r="AN90" i="1" s="1"/>
  <c r="S91" i="1"/>
  <c r="U91" i="1"/>
  <c r="AM91" i="1" s="1"/>
  <c r="AN91" i="1" s="1"/>
  <c r="S92" i="1"/>
  <c r="U92" i="1"/>
  <c r="AM92" i="1" s="1"/>
  <c r="AN92" i="1" s="1"/>
  <c r="S93" i="1"/>
  <c r="U93" i="1"/>
  <c r="AM93" i="1" s="1"/>
  <c r="AN93" i="1" s="1"/>
  <c r="S94" i="1"/>
  <c r="U94" i="1"/>
  <c r="AM94" i="1" s="1"/>
  <c r="AN94" i="1" s="1"/>
  <c r="S95" i="1"/>
  <c r="U95" i="1"/>
  <c r="AM95" i="1" s="1"/>
  <c r="S96" i="1"/>
  <c r="U96" i="1"/>
  <c r="AM96" i="1" s="1"/>
  <c r="AN96" i="1" s="1"/>
  <c r="S97" i="1"/>
  <c r="U97" i="1"/>
  <c r="AM97" i="1" s="1"/>
  <c r="AN97" i="1" s="1"/>
  <c r="S98" i="1"/>
  <c r="U98" i="1"/>
  <c r="AM98" i="1" s="1"/>
  <c r="AN98" i="1" s="1"/>
  <c r="S99" i="1"/>
  <c r="U99" i="1"/>
  <c r="AM99" i="1"/>
  <c r="AN99" i="1" s="1"/>
  <c r="S100" i="1"/>
  <c r="U100" i="1"/>
  <c r="AM100" i="1" s="1"/>
  <c r="AN100" i="1" s="1"/>
  <c r="S101" i="1"/>
  <c r="U101" i="1"/>
  <c r="AM101" i="1" s="1"/>
  <c r="S102" i="1"/>
  <c r="U102" i="1"/>
  <c r="AM102" i="1" s="1"/>
  <c r="AN102" i="1" s="1"/>
  <c r="S103" i="1"/>
  <c r="U103" i="1"/>
  <c r="AM103" i="1" s="1"/>
  <c r="AN103" i="1" s="1"/>
  <c r="S104" i="1"/>
  <c r="U104" i="1"/>
  <c r="AM104" i="1"/>
  <c r="AN104" i="1" s="1"/>
  <c r="S105" i="1"/>
  <c r="U105" i="1"/>
  <c r="AM105" i="1" s="1"/>
  <c r="AN105" i="1" s="1"/>
  <c r="S106" i="1"/>
  <c r="U106" i="1"/>
  <c r="AM106" i="1" s="1"/>
  <c r="AN106" i="1" s="1"/>
  <c r="S107" i="1"/>
  <c r="U107" i="1"/>
  <c r="AM107" i="1" s="1"/>
  <c r="AN107" i="1" s="1"/>
  <c r="S108" i="1"/>
  <c r="U108" i="1"/>
  <c r="AM108" i="1" s="1"/>
  <c r="S109" i="1"/>
  <c r="U109" i="1"/>
  <c r="AM109" i="1" s="1"/>
  <c r="AN109" i="1" s="1"/>
  <c r="S110" i="1"/>
  <c r="U110" i="1"/>
  <c r="AM110" i="1" s="1"/>
  <c r="AN110" i="1" s="1"/>
  <c r="S111" i="1"/>
  <c r="U111" i="1"/>
  <c r="AM111" i="1" s="1"/>
  <c r="AN111" i="1" s="1"/>
  <c r="S112" i="1"/>
  <c r="U112" i="1"/>
  <c r="AM112" i="1" s="1"/>
  <c r="AN112" i="1" s="1"/>
  <c r="S113" i="1"/>
  <c r="U113" i="1"/>
  <c r="AM113" i="1" s="1"/>
  <c r="AN113" i="1" s="1"/>
  <c r="S114" i="1"/>
  <c r="U114" i="1"/>
  <c r="AM114" i="1"/>
  <c r="AN114" i="1" s="1"/>
  <c r="S115" i="1"/>
  <c r="U115" i="1"/>
  <c r="AM115" i="1" s="1"/>
  <c r="AN115" i="1" s="1"/>
  <c r="S116" i="1"/>
  <c r="U116" i="1"/>
  <c r="AM116" i="1" s="1"/>
  <c r="AN116" i="1" s="1"/>
  <c r="S117" i="1"/>
  <c r="U117" i="1"/>
  <c r="AM117" i="1" s="1"/>
  <c r="AN117" i="1" s="1"/>
  <c r="S118" i="1"/>
  <c r="U118" i="1"/>
  <c r="AM118" i="1" s="1"/>
  <c r="AN118" i="1" s="1"/>
  <c r="S119" i="1"/>
  <c r="U119" i="1"/>
  <c r="AM119" i="1" s="1"/>
  <c r="AN119" i="1" s="1"/>
  <c r="S120" i="1"/>
  <c r="U120" i="1"/>
  <c r="AM120" i="1" s="1"/>
  <c r="AN120" i="1" s="1"/>
  <c r="S121" i="1"/>
  <c r="U121" i="1"/>
  <c r="AM121" i="1" s="1"/>
  <c r="AN121" i="1" s="1"/>
  <c r="S122" i="1"/>
  <c r="U122" i="1"/>
  <c r="AM122" i="1" s="1"/>
  <c r="AN122" i="1" s="1"/>
  <c r="S123" i="1"/>
  <c r="U123" i="1"/>
  <c r="AM123" i="1" s="1"/>
  <c r="AN123" i="1" s="1"/>
  <c r="S124" i="1"/>
  <c r="U124" i="1"/>
  <c r="AM124" i="1" s="1"/>
  <c r="AN124" i="1" s="1"/>
  <c r="S125" i="1"/>
  <c r="U125" i="1"/>
  <c r="AM125" i="1"/>
  <c r="AN125" i="1" s="1"/>
  <c r="S126" i="1"/>
  <c r="U126" i="1"/>
  <c r="AM126" i="1" s="1"/>
  <c r="S127" i="1"/>
  <c r="U127" i="1"/>
  <c r="AM127" i="1" s="1"/>
  <c r="S128" i="1"/>
  <c r="U128" i="1"/>
  <c r="AM128" i="1" s="1"/>
  <c r="AN128" i="1" s="1"/>
  <c r="S129" i="1"/>
  <c r="U129" i="1"/>
  <c r="AM129" i="1" s="1"/>
  <c r="AN129" i="1" s="1"/>
  <c r="S130" i="1"/>
  <c r="U130" i="1"/>
  <c r="AM130" i="1" s="1"/>
  <c r="AN130" i="1" s="1"/>
  <c r="S131" i="1"/>
  <c r="U131" i="1"/>
  <c r="AM131" i="1" s="1"/>
  <c r="AN131" i="1" s="1"/>
  <c r="S132" i="1"/>
  <c r="U132" i="1"/>
  <c r="AM132" i="1" s="1"/>
  <c r="AN132" i="1" s="1"/>
  <c r="S133" i="1"/>
  <c r="U133" i="1"/>
  <c r="AM133" i="1" s="1"/>
  <c r="AN133" i="1" s="1"/>
  <c r="S134" i="1"/>
  <c r="U134" i="1"/>
  <c r="AM134" i="1"/>
  <c r="AN134" i="1" s="1"/>
  <c r="S135" i="1"/>
  <c r="U135" i="1"/>
  <c r="AM135" i="1" s="1"/>
  <c r="AN135" i="1" s="1"/>
  <c r="S136" i="1"/>
  <c r="U136" i="1"/>
  <c r="AM136" i="1" s="1"/>
  <c r="AN136" i="1" s="1"/>
  <c r="S137" i="1"/>
  <c r="U137" i="1"/>
  <c r="AM137" i="1" s="1"/>
  <c r="AN137" i="1" s="1"/>
  <c r="S138" i="1"/>
  <c r="U138" i="1"/>
  <c r="AM138" i="1" s="1"/>
  <c r="AN138" i="1" s="1"/>
  <c r="S139" i="1"/>
  <c r="U139" i="1"/>
  <c r="AM139" i="1" s="1"/>
  <c r="AN139" i="1" s="1"/>
  <c r="S140" i="1"/>
  <c r="U140" i="1"/>
  <c r="AM140" i="1"/>
  <c r="AN140" i="1" s="1"/>
  <c r="S141" i="1"/>
  <c r="U141" i="1"/>
  <c r="AM141" i="1" s="1"/>
  <c r="AN141" i="1" s="1"/>
  <c r="S142" i="1"/>
  <c r="U142" i="1"/>
  <c r="AM142" i="1" s="1"/>
  <c r="AN142" i="1" s="1"/>
  <c r="S143" i="1"/>
  <c r="U143" i="1"/>
  <c r="AM143" i="1" s="1"/>
  <c r="AN143" i="1" s="1"/>
  <c r="S144" i="1"/>
  <c r="U144" i="1"/>
  <c r="AM144" i="1" s="1"/>
  <c r="AN144" i="1" s="1"/>
  <c r="S145" i="1"/>
  <c r="U145" i="1"/>
  <c r="AM145" i="1" s="1"/>
  <c r="AN145" i="1" s="1"/>
  <c r="S146" i="1"/>
  <c r="U146" i="1"/>
  <c r="AM146" i="1" s="1"/>
  <c r="S147" i="1"/>
  <c r="U147" i="1"/>
  <c r="AM147" i="1" s="1"/>
  <c r="AN147" i="1" s="1"/>
  <c r="S148" i="1"/>
  <c r="U148" i="1"/>
  <c r="AM148" i="1" s="1"/>
  <c r="AN148" i="1" s="1"/>
  <c r="S149" i="1"/>
  <c r="U149" i="1"/>
  <c r="AM149" i="1" s="1"/>
  <c r="AN149" i="1" s="1"/>
  <c r="S150" i="1"/>
  <c r="U150" i="1"/>
  <c r="AM150" i="1" s="1"/>
  <c r="AN150" i="1" s="1"/>
  <c r="S151" i="1"/>
  <c r="U151" i="1"/>
  <c r="AM151" i="1" s="1"/>
  <c r="AN151" i="1" s="1"/>
  <c r="AV151" i="1"/>
  <c r="S152" i="1"/>
  <c r="U152" i="1"/>
  <c r="AM152" i="1" s="1"/>
  <c r="AN152" i="1" s="1"/>
  <c r="S153" i="1"/>
  <c r="U153" i="1"/>
  <c r="AM153" i="1" s="1"/>
  <c r="AN153" i="1" s="1"/>
  <c r="S154" i="1"/>
  <c r="U154" i="1"/>
  <c r="AM154" i="1" s="1"/>
  <c r="AN154" i="1" s="1"/>
  <c r="S155" i="1"/>
  <c r="U155" i="1"/>
  <c r="AM155" i="1" s="1"/>
  <c r="AN155" i="1" s="1"/>
  <c r="S156" i="1"/>
  <c r="U156" i="1"/>
  <c r="AM156" i="1" s="1"/>
  <c r="AN156" i="1" s="1"/>
  <c r="S157" i="1"/>
  <c r="U157" i="1"/>
  <c r="AM157" i="1" s="1"/>
  <c r="AN157" i="1" s="1"/>
  <c r="S158" i="1"/>
  <c r="U158" i="1"/>
  <c r="AM158" i="1" s="1"/>
  <c r="AN158" i="1" s="1"/>
  <c r="S159" i="1"/>
  <c r="U159" i="1"/>
  <c r="AM159" i="1"/>
  <c r="S160" i="1"/>
  <c r="U160" i="1"/>
  <c r="AM160" i="1" s="1"/>
  <c r="AN160" i="1" s="1"/>
  <c r="S161" i="1"/>
  <c r="U161" i="1"/>
  <c r="AM161" i="1" s="1"/>
  <c r="AN161" i="1" s="1"/>
  <c r="S162" i="1"/>
  <c r="U162" i="1"/>
  <c r="AM162" i="1" s="1"/>
  <c r="AN162" i="1" s="1"/>
  <c r="S163" i="1"/>
  <c r="U163" i="1"/>
  <c r="AM163" i="1" s="1"/>
  <c r="AN163" i="1" s="1"/>
  <c r="S164" i="1"/>
  <c r="U164" i="1"/>
  <c r="AM164" i="1" s="1"/>
  <c r="AN164" i="1" s="1"/>
  <c r="S165" i="1"/>
  <c r="U165" i="1"/>
  <c r="AM165" i="1" s="1"/>
  <c r="AN165" i="1" s="1"/>
  <c r="S166" i="1"/>
  <c r="U166" i="1"/>
  <c r="AM166" i="1" s="1"/>
  <c r="S167" i="1"/>
  <c r="U167" i="1"/>
  <c r="AM167" i="1" s="1"/>
  <c r="S168" i="1"/>
  <c r="U168" i="1"/>
  <c r="AM168" i="1" s="1"/>
  <c r="AN168" i="1" s="1"/>
  <c r="S169" i="1"/>
  <c r="U169" i="1"/>
  <c r="AM169" i="1" s="1"/>
  <c r="AN169" i="1" s="1"/>
  <c r="S170" i="1"/>
  <c r="U170" i="1"/>
  <c r="AM170" i="1"/>
  <c r="S171" i="1"/>
  <c r="U171" i="1"/>
  <c r="AM171" i="1" s="1"/>
  <c r="AN171" i="1" s="1"/>
  <c r="S172" i="1"/>
  <c r="U172" i="1"/>
  <c r="AM172" i="1" s="1"/>
  <c r="AN172" i="1" s="1"/>
  <c r="S173" i="1"/>
  <c r="U173" i="1"/>
  <c r="AM173" i="1" s="1"/>
  <c r="AN173" i="1" s="1"/>
  <c r="S174" i="1"/>
  <c r="U174" i="1"/>
  <c r="AM174" i="1" s="1"/>
  <c r="AN174" i="1" s="1"/>
  <c r="S175" i="1"/>
  <c r="U175" i="1"/>
  <c r="AM175" i="1" s="1"/>
  <c r="AN175" i="1" s="1"/>
  <c r="S176" i="1"/>
  <c r="U176" i="1"/>
  <c r="AM176" i="1"/>
  <c r="AN176" i="1" s="1"/>
  <c r="S177" i="1"/>
  <c r="U177" i="1"/>
  <c r="AM177" i="1"/>
  <c r="AN177" i="1" s="1"/>
  <c r="S178" i="1"/>
  <c r="U178" i="1"/>
  <c r="AM178" i="1" s="1"/>
  <c r="S179" i="1"/>
  <c r="U179" i="1"/>
  <c r="AM179" i="1" s="1"/>
  <c r="S180" i="1"/>
  <c r="U180" i="1"/>
  <c r="AM180" i="1" s="1"/>
  <c r="S181" i="1"/>
  <c r="U181" i="1"/>
  <c r="AM181" i="1" s="1"/>
  <c r="S182" i="1"/>
  <c r="U182" i="1"/>
  <c r="AM182" i="1" s="1"/>
  <c r="S183" i="1"/>
  <c r="U183" i="1"/>
  <c r="AM183" i="1" s="1"/>
  <c r="S184" i="1"/>
  <c r="U184" i="1"/>
  <c r="AM184" i="1" s="1"/>
  <c r="S185" i="1"/>
  <c r="U185" i="1"/>
  <c r="AM185" i="1" s="1"/>
  <c r="S186" i="1"/>
  <c r="U186" i="1"/>
  <c r="AM186" i="1"/>
  <c r="S187" i="1"/>
  <c r="U187" i="1"/>
  <c r="AM187" i="1" s="1"/>
  <c r="AN187" i="1" s="1"/>
  <c r="S188" i="1"/>
  <c r="U188" i="1"/>
  <c r="AM188" i="1"/>
  <c r="AN188" i="1" s="1"/>
  <c r="S189" i="1"/>
  <c r="U189" i="1"/>
  <c r="AM189" i="1" s="1"/>
  <c r="AN189" i="1" s="1"/>
  <c r="S190" i="1"/>
  <c r="U190" i="1"/>
  <c r="AM190" i="1" s="1"/>
  <c r="S191" i="1"/>
  <c r="U191" i="1"/>
  <c r="AM191" i="1" s="1"/>
  <c r="AN191" i="1" s="1"/>
  <c r="S192" i="1"/>
  <c r="U192" i="1"/>
  <c r="AM192" i="1" s="1"/>
  <c r="S193" i="1"/>
  <c r="U193" i="1"/>
  <c r="AM193" i="1" s="1"/>
  <c r="AN193" i="1" s="1"/>
  <c r="S194" i="1"/>
  <c r="U194" i="1"/>
  <c r="AM194" i="1"/>
  <c r="AN194" i="1" s="1"/>
  <c r="S195" i="1"/>
  <c r="U195" i="1"/>
  <c r="AM195" i="1" s="1"/>
  <c r="AN195" i="1" s="1"/>
  <c r="S196" i="1"/>
  <c r="U196" i="1"/>
  <c r="AM196" i="1" s="1"/>
  <c r="AN196" i="1" s="1"/>
  <c r="S197" i="1"/>
  <c r="U197" i="1"/>
  <c r="AM197" i="1" s="1"/>
  <c r="AN197" i="1" s="1"/>
  <c r="S198" i="1"/>
  <c r="U198" i="1"/>
  <c r="AM198" i="1" s="1"/>
  <c r="AN198" i="1" s="1"/>
  <c r="S199" i="1"/>
  <c r="U199" i="1"/>
  <c r="AM199" i="1" s="1"/>
  <c r="AN199" i="1" s="1"/>
  <c r="S200" i="1"/>
  <c r="U200" i="1"/>
  <c r="AM200" i="1" s="1"/>
  <c r="AN200" i="1" s="1"/>
  <c r="S201" i="1"/>
  <c r="U201" i="1"/>
  <c r="AM201" i="1" s="1"/>
  <c r="AN201" i="1" s="1"/>
  <c r="S202" i="1"/>
  <c r="U202" i="1"/>
  <c r="AM202" i="1" s="1"/>
  <c r="AN202" i="1" s="1"/>
  <c r="S203" i="1"/>
  <c r="U203" i="1"/>
  <c r="AM203" i="1" s="1"/>
  <c r="AN203" i="1" s="1"/>
  <c r="S204" i="1"/>
  <c r="U204" i="1"/>
  <c r="AM204" i="1" s="1"/>
  <c r="AN204" i="1" s="1"/>
  <c r="S205" i="1"/>
  <c r="U205" i="1"/>
  <c r="AM205" i="1" s="1"/>
  <c r="AN205" i="1" s="1"/>
  <c r="S206" i="1"/>
  <c r="U206" i="1"/>
  <c r="AM206" i="1" s="1"/>
  <c r="AN206" i="1" s="1"/>
  <c r="S207" i="1"/>
  <c r="U207" i="1"/>
  <c r="AM207" i="1" s="1"/>
  <c r="AN207" i="1" s="1"/>
  <c r="S208" i="1"/>
  <c r="U208" i="1"/>
  <c r="AM208" i="1" s="1"/>
  <c r="AN208" i="1" s="1"/>
  <c r="S209" i="1"/>
  <c r="U209" i="1"/>
  <c r="AM209" i="1" s="1"/>
  <c r="AN209" i="1" s="1"/>
  <c r="S210" i="1"/>
  <c r="U210" i="1"/>
  <c r="AM210" i="1" s="1"/>
  <c r="AN210" i="1" s="1"/>
  <c r="S211" i="1"/>
  <c r="U211" i="1"/>
  <c r="AM211" i="1"/>
  <c r="AN211" i="1" s="1"/>
  <c r="S212" i="1"/>
  <c r="U212" i="1"/>
  <c r="AM212" i="1" s="1"/>
  <c r="AN212" i="1" s="1"/>
  <c r="S213" i="1"/>
  <c r="U213" i="1"/>
  <c r="AM213" i="1"/>
  <c r="AN213" i="1" s="1"/>
  <c r="AV213" i="1" s="1"/>
  <c r="S214" i="1"/>
  <c r="U214" i="1"/>
  <c r="AM214" i="1" s="1"/>
  <c r="AN214" i="1" s="1"/>
  <c r="S215" i="1"/>
  <c r="U215" i="1"/>
  <c r="AM215" i="1" s="1"/>
  <c r="AN215" i="1" s="1"/>
  <c r="S216" i="1"/>
  <c r="U216" i="1"/>
  <c r="AM216" i="1" s="1"/>
  <c r="AN216" i="1" s="1"/>
  <c r="S217" i="1"/>
  <c r="U217" i="1"/>
  <c r="AM217" i="1" s="1"/>
  <c r="AN217" i="1" s="1"/>
  <c r="S218" i="1"/>
  <c r="U218" i="1"/>
  <c r="AM218" i="1" s="1"/>
  <c r="AN218" i="1" s="1"/>
  <c r="S219" i="1"/>
  <c r="U219" i="1"/>
  <c r="AM219" i="1" s="1"/>
  <c r="AN219" i="1" s="1"/>
  <c r="S220" i="1"/>
  <c r="U220" i="1"/>
  <c r="AM220" i="1" s="1"/>
  <c r="AN220" i="1" s="1"/>
  <c r="S221" i="1"/>
  <c r="U221" i="1"/>
  <c r="AM221" i="1" s="1"/>
  <c r="AN221" i="1" s="1"/>
  <c r="S222" i="1"/>
  <c r="U222" i="1"/>
  <c r="AM222" i="1" s="1"/>
  <c r="AN222" i="1" s="1"/>
  <c r="S223" i="1"/>
  <c r="U223" i="1"/>
  <c r="AM223" i="1"/>
  <c r="AN223" i="1" s="1"/>
  <c r="S224" i="1"/>
  <c r="U224" i="1"/>
  <c r="AM224" i="1" s="1"/>
  <c r="AN224" i="1" s="1"/>
  <c r="S225" i="1"/>
  <c r="U225" i="1"/>
  <c r="AM225" i="1" s="1"/>
  <c r="AN225" i="1" s="1"/>
  <c r="S226" i="1"/>
  <c r="U226" i="1"/>
  <c r="AM226" i="1" s="1"/>
  <c r="AN226" i="1" s="1"/>
  <c r="S227" i="1"/>
  <c r="U227" i="1"/>
  <c r="AM227" i="1" s="1"/>
  <c r="AN227" i="1" s="1"/>
  <c r="S228" i="1"/>
  <c r="U228" i="1"/>
  <c r="AM228" i="1" s="1"/>
  <c r="AN228" i="1" s="1"/>
  <c r="S229" i="1"/>
  <c r="U229" i="1"/>
  <c r="AM229" i="1" s="1"/>
  <c r="AN229" i="1" s="1"/>
  <c r="S230" i="1"/>
  <c r="U230" i="1"/>
  <c r="AM230" i="1"/>
  <c r="AN230" i="1" s="1"/>
  <c r="AV230" i="1" s="1"/>
  <c r="S231" i="1"/>
  <c r="U231" i="1"/>
  <c r="AM231" i="1" s="1"/>
  <c r="AN231" i="1" s="1"/>
  <c r="S232" i="1"/>
  <c r="U232" i="1"/>
  <c r="AM232" i="1" s="1"/>
  <c r="AN232" i="1" s="1"/>
  <c r="S233" i="1"/>
  <c r="U233" i="1"/>
  <c r="AM233" i="1" s="1"/>
  <c r="AN233" i="1" s="1"/>
  <c r="S234" i="1"/>
  <c r="U234" i="1"/>
  <c r="AM234" i="1" s="1"/>
  <c r="AN234" i="1" s="1"/>
  <c r="S235" i="1"/>
  <c r="U235" i="1"/>
  <c r="AM235" i="1" s="1"/>
  <c r="AN235" i="1" s="1"/>
  <c r="S236" i="1"/>
  <c r="U236" i="1"/>
  <c r="AM236" i="1" s="1"/>
  <c r="AN236" i="1" s="1"/>
  <c r="S237" i="1"/>
  <c r="U237" i="1"/>
  <c r="AM237" i="1" s="1"/>
  <c r="S238" i="1"/>
  <c r="U238" i="1"/>
  <c r="AM238" i="1" s="1"/>
  <c r="AN238" i="1" s="1"/>
  <c r="S239" i="1"/>
  <c r="U239" i="1"/>
  <c r="AM239" i="1" s="1"/>
  <c r="AN239" i="1" s="1"/>
  <c r="S240" i="1"/>
  <c r="U240" i="1"/>
  <c r="AM240" i="1" s="1"/>
  <c r="AN240" i="1" s="1"/>
  <c r="S241" i="1"/>
  <c r="U241" i="1"/>
  <c r="AM241" i="1" s="1"/>
  <c r="AN241" i="1" s="1"/>
  <c r="S242" i="1"/>
  <c r="U242" i="1"/>
  <c r="AM242" i="1" s="1"/>
  <c r="AN242" i="1" s="1"/>
  <c r="S243" i="1"/>
  <c r="U243" i="1"/>
  <c r="AM243" i="1" s="1"/>
  <c r="AN243" i="1" s="1"/>
  <c r="S244" i="1"/>
  <c r="U244" i="1"/>
  <c r="AM244" i="1" s="1"/>
  <c r="AN244" i="1" s="1"/>
  <c r="S245" i="1"/>
  <c r="U245" i="1"/>
  <c r="AM245" i="1" s="1"/>
  <c r="S246" i="1"/>
  <c r="U246" i="1"/>
  <c r="AM246" i="1"/>
  <c r="AN246" i="1" s="1"/>
  <c r="S247" i="1"/>
  <c r="U247" i="1"/>
  <c r="AM247" i="1" s="1"/>
  <c r="AN247" i="1" s="1"/>
  <c r="AV247" i="1"/>
  <c r="S248" i="1"/>
  <c r="U248" i="1"/>
  <c r="AM248" i="1" s="1"/>
  <c r="AN248" i="1" s="1"/>
  <c r="S249" i="1"/>
  <c r="U249" i="1"/>
  <c r="AM249" i="1" s="1"/>
  <c r="S250" i="1"/>
  <c r="U250" i="1"/>
  <c r="AM250" i="1" s="1"/>
  <c r="AN250" i="1" s="1"/>
  <c r="S251" i="1"/>
  <c r="U251" i="1"/>
  <c r="AM251" i="1" s="1"/>
  <c r="S252" i="1"/>
  <c r="U252" i="1"/>
  <c r="AM252" i="1" s="1"/>
  <c r="AN252" i="1" s="1"/>
  <c r="S253" i="1"/>
  <c r="U253" i="1"/>
  <c r="AM253" i="1" s="1"/>
  <c r="S254" i="1"/>
  <c r="U254" i="1"/>
  <c r="AM254" i="1" s="1"/>
  <c r="AN254" i="1" s="1"/>
  <c r="S255" i="1"/>
  <c r="U255" i="1"/>
  <c r="AM255" i="1" s="1"/>
  <c r="S256" i="1"/>
  <c r="U256" i="1"/>
  <c r="AM256" i="1" s="1"/>
  <c r="AN256" i="1" s="1"/>
  <c r="S257" i="1"/>
  <c r="U257" i="1"/>
  <c r="AM257" i="1" s="1"/>
  <c r="AN257" i="1" s="1"/>
  <c r="S258" i="1"/>
  <c r="U258" i="1"/>
  <c r="AM258" i="1" s="1"/>
  <c r="AN258" i="1" s="1"/>
  <c r="S259" i="1"/>
  <c r="U259" i="1"/>
  <c r="AM259" i="1" s="1"/>
  <c r="AN259" i="1" s="1"/>
  <c r="S260" i="1"/>
  <c r="U260" i="1"/>
  <c r="AM260" i="1" s="1"/>
  <c r="AN260" i="1" s="1"/>
  <c r="S261" i="1"/>
  <c r="U261" i="1"/>
  <c r="AM261" i="1" s="1"/>
  <c r="AN261" i="1" s="1"/>
  <c r="S262" i="1"/>
  <c r="U262" i="1"/>
  <c r="AM262" i="1" s="1"/>
  <c r="S263" i="1"/>
  <c r="U263" i="1"/>
  <c r="AM263" i="1" s="1"/>
  <c r="S264" i="1"/>
  <c r="U264" i="1"/>
  <c r="AM264" i="1" s="1"/>
  <c r="S265" i="1"/>
  <c r="U265" i="1"/>
  <c r="AM265" i="1" s="1"/>
  <c r="S266" i="1"/>
  <c r="U266" i="1"/>
  <c r="AM266" i="1"/>
  <c r="S267" i="1"/>
  <c r="U267" i="1"/>
  <c r="AM267" i="1" s="1"/>
  <c r="AN267" i="1" s="1"/>
  <c r="S268" i="1"/>
  <c r="U268" i="1"/>
  <c r="AM268" i="1" s="1"/>
  <c r="AN268" i="1" s="1"/>
  <c r="S269" i="1"/>
  <c r="U269" i="1"/>
  <c r="AM269" i="1" s="1"/>
  <c r="AN269" i="1" s="1"/>
  <c r="S270" i="1"/>
  <c r="U270" i="1"/>
  <c r="AM270" i="1" s="1"/>
  <c r="AN270" i="1" s="1"/>
  <c r="S271" i="1"/>
  <c r="U271" i="1"/>
  <c r="AM271" i="1" s="1"/>
  <c r="AN271" i="1" s="1"/>
  <c r="S272" i="1"/>
  <c r="U272" i="1"/>
  <c r="AM272" i="1" s="1"/>
  <c r="AN272" i="1" s="1"/>
  <c r="S273" i="1"/>
  <c r="U273" i="1"/>
  <c r="AM273" i="1"/>
  <c r="AN273" i="1" s="1"/>
  <c r="S274" i="1"/>
  <c r="U274" i="1"/>
  <c r="AM274" i="1" s="1"/>
  <c r="AN274" i="1" s="1"/>
  <c r="S275" i="1"/>
  <c r="U275" i="1"/>
  <c r="AM275" i="1" s="1"/>
  <c r="AN275" i="1" s="1"/>
  <c r="S276" i="1"/>
  <c r="U276" i="1"/>
  <c r="AM276" i="1"/>
  <c r="S277" i="1"/>
  <c r="U277" i="1"/>
  <c r="AM277" i="1" s="1"/>
  <c r="AN277" i="1" s="1"/>
  <c r="S278" i="1"/>
  <c r="U278" i="1"/>
  <c r="AM278" i="1"/>
  <c r="AN278" i="1" s="1"/>
  <c r="S279" i="1"/>
  <c r="U279" i="1"/>
  <c r="AM279" i="1" s="1"/>
  <c r="AN279" i="1" s="1"/>
  <c r="S280" i="1"/>
  <c r="U280" i="1"/>
  <c r="AM280" i="1" s="1"/>
  <c r="S281" i="1"/>
  <c r="U281" i="1"/>
  <c r="AM281" i="1" s="1"/>
  <c r="AN281" i="1" s="1"/>
  <c r="S282" i="1"/>
  <c r="U282" i="1"/>
  <c r="AM282" i="1" s="1"/>
  <c r="AN282" i="1" s="1"/>
  <c r="S283" i="1"/>
  <c r="U283" i="1"/>
  <c r="AM283" i="1" s="1"/>
  <c r="AN283" i="1" s="1"/>
  <c r="S284" i="1"/>
  <c r="U284" i="1"/>
  <c r="AM284" i="1" s="1"/>
  <c r="AN284" i="1" s="1"/>
  <c r="S285" i="1"/>
  <c r="U285" i="1"/>
  <c r="AM285" i="1" s="1"/>
  <c r="AN285" i="1" s="1"/>
  <c r="S286" i="1"/>
  <c r="U286" i="1"/>
  <c r="AM286" i="1" s="1"/>
  <c r="AN286" i="1" s="1"/>
  <c r="S287" i="1"/>
  <c r="U287" i="1"/>
  <c r="AM287" i="1" s="1"/>
  <c r="AN287" i="1" s="1"/>
  <c r="AU287" i="1" s="1"/>
  <c r="S288" i="1"/>
  <c r="U288" i="1"/>
  <c r="AM288" i="1" s="1"/>
  <c r="AN288" i="1" s="1"/>
  <c r="S289" i="1"/>
  <c r="U289" i="1"/>
  <c r="AM289" i="1" s="1"/>
  <c r="AN289" i="1" s="1"/>
  <c r="S290" i="1"/>
  <c r="U290" i="1"/>
  <c r="AM290" i="1" s="1"/>
  <c r="AN290" i="1" s="1"/>
  <c r="S291" i="1"/>
  <c r="U291" i="1"/>
  <c r="AM291" i="1" s="1"/>
  <c r="S292" i="1"/>
  <c r="U292" i="1"/>
  <c r="AM292" i="1" s="1"/>
  <c r="S293" i="1"/>
  <c r="U293" i="1"/>
  <c r="AM293" i="1" s="1"/>
  <c r="AN293" i="1" s="1"/>
  <c r="S294" i="1"/>
  <c r="U294" i="1"/>
  <c r="AM294" i="1" s="1"/>
  <c r="AN294" i="1" s="1"/>
  <c r="S295" i="1"/>
  <c r="U295" i="1"/>
  <c r="AM295" i="1" s="1"/>
  <c r="AN295" i="1" s="1"/>
  <c r="S296" i="1"/>
  <c r="U296" i="1"/>
  <c r="AM296" i="1" s="1"/>
  <c r="AN296" i="1" s="1"/>
  <c r="S297" i="1"/>
  <c r="U297" i="1"/>
  <c r="AM297" i="1" s="1"/>
  <c r="AN297" i="1" s="1"/>
  <c r="S298" i="1"/>
  <c r="U298" i="1"/>
  <c r="AM298" i="1" s="1"/>
  <c r="AN298" i="1" s="1"/>
  <c r="S299" i="1"/>
  <c r="U299" i="1"/>
  <c r="AM299" i="1" s="1"/>
  <c r="AN299" i="1" s="1"/>
  <c r="S300" i="1"/>
  <c r="U300" i="1"/>
  <c r="AM300" i="1" s="1"/>
  <c r="S301" i="1"/>
  <c r="U301" i="1"/>
  <c r="AM301" i="1" s="1"/>
  <c r="AN301" i="1" s="1"/>
  <c r="S302" i="1"/>
  <c r="U302" i="1"/>
  <c r="AM302" i="1" s="1"/>
  <c r="AN302" i="1" s="1"/>
  <c r="S303" i="1"/>
  <c r="U303" i="1"/>
  <c r="AM303" i="1" s="1"/>
  <c r="AN303" i="1" s="1"/>
  <c r="S304" i="1"/>
  <c r="U304" i="1"/>
  <c r="AM304" i="1" s="1"/>
  <c r="AN304" i="1" s="1"/>
  <c r="S305" i="1"/>
  <c r="U305" i="1"/>
  <c r="AM305" i="1" s="1"/>
  <c r="AN305" i="1" s="1"/>
  <c r="S306" i="1"/>
  <c r="U306" i="1"/>
  <c r="AM306" i="1" s="1"/>
  <c r="S307" i="1"/>
  <c r="U307" i="1"/>
  <c r="AM307" i="1"/>
  <c r="AN307" i="1" s="1"/>
  <c r="S308" i="1"/>
  <c r="U308" i="1"/>
  <c r="AM308" i="1" s="1"/>
  <c r="S309" i="1"/>
  <c r="U309" i="1"/>
  <c r="AM309" i="1" s="1"/>
  <c r="AN309" i="1" s="1"/>
  <c r="S310" i="1"/>
  <c r="U310" i="1"/>
  <c r="AM310" i="1" s="1"/>
  <c r="S311" i="1"/>
  <c r="U311" i="1"/>
  <c r="AM311" i="1" s="1"/>
  <c r="AN311" i="1" s="1"/>
  <c r="S312" i="1"/>
  <c r="U312" i="1"/>
  <c r="AM312" i="1" s="1"/>
  <c r="AN312" i="1" s="1"/>
  <c r="S313" i="1"/>
  <c r="U313" i="1"/>
  <c r="AM313" i="1" s="1"/>
  <c r="AN313" i="1" s="1"/>
  <c r="S314" i="1"/>
  <c r="U314" i="1"/>
  <c r="AM314" i="1" s="1"/>
  <c r="AN314" i="1" s="1"/>
  <c r="AV314" i="1"/>
  <c r="S315" i="1"/>
  <c r="U315" i="1"/>
  <c r="AM315" i="1" s="1"/>
  <c r="AN315" i="1" s="1"/>
  <c r="S316" i="1"/>
  <c r="U316" i="1"/>
  <c r="AM316" i="1" s="1"/>
  <c r="AN316" i="1" s="1"/>
  <c r="S317" i="1"/>
  <c r="U317" i="1"/>
  <c r="AM317" i="1" s="1"/>
  <c r="AN317" i="1" s="1"/>
  <c r="S318" i="1"/>
  <c r="U318" i="1"/>
  <c r="AM318" i="1" s="1"/>
  <c r="AN318" i="1" s="1"/>
  <c r="S319" i="1"/>
  <c r="U319" i="1"/>
  <c r="AM319" i="1" s="1"/>
  <c r="AN319" i="1" s="1"/>
  <c r="S320" i="1"/>
  <c r="U320" i="1"/>
  <c r="AM320" i="1" s="1"/>
  <c r="AN320" i="1" s="1"/>
  <c r="S321" i="1"/>
  <c r="U321" i="1"/>
  <c r="AM321" i="1" s="1"/>
  <c r="AN321" i="1" s="1"/>
  <c r="S322" i="1"/>
  <c r="U322" i="1"/>
  <c r="AM322" i="1" s="1"/>
  <c r="AN322" i="1" s="1"/>
  <c r="S323" i="1"/>
  <c r="U323" i="1"/>
  <c r="AM323" i="1" s="1"/>
  <c r="AN323" i="1" s="1"/>
  <c r="S324" i="1"/>
  <c r="U324" i="1"/>
  <c r="AM324" i="1" s="1"/>
  <c r="AN324" i="1" s="1"/>
  <c r="S325" i="1"/>
  <c r="U325" i="1"/>
  <c r="AM325" i="1" s="1"/>
  <c r="S326" i="1"/>
  <c r="U326" i="1"/>
  <c r="AM326" i="1" s="1"/>
  <c r="AN326" i="1" s="1"/>
  <c r="S327" i="1"/>
  <c r="U327" i="1"/>
  <c r="AM327" i="1" s="1"/>
  <c r="AN327" i="1" s="1"/>
  <c r="S328" i="1"/>
  <c r="U328" i="1"/>
  <c r="AM328" i="1" s="1"/>
  <c r="AN328" i="1" s="1"/>
  <c r="S329" i="1"/>
  <c r="U329" i="1"/>
  <c r="AM329" i="1" s="1"/>
  <c r="AN329" i="1" s="1"/>
  <c r="S330" i="1"/>
  <c r="U330" i="1"/>
  <c r="AM330" i="1" s="1"/>
  <c r="AN330" i="1" s="1"/>
  <c r="S331" i="1"/>
  <c r="U331" i="1"/>
  <c r="AM331" i="1" s="1"/>
  <c r="AN331" i="1" s="1"/>
  <c r="S332" i="1"/>
  <c r="U332" i="1"/>
  <c r="AM332" i="1" s="1"/>
  <c r="AN332" i="1" s="1"/>
  <c r="S333" i="1"/>
  <c r="U333" i="1"/>
  <c r="AM333" i="1" s="1"/>
  <c r="AN333" i="1" s="1"/>
  <c r="S334" i="1"/>
  <c r="U334" i="1"/>
  <c r="AM334" i="1" s="1"/>
  <c r="AN334" i="1" s="1"/>
  <c r="S335" i="1"/>
  <c r="U335" i="1"/>
  <c r="AM335" i="1" s="1"/>
  <c r="S336" i="1"/>
  <c r="U336" i="1"/>
  <c r="AM336" i="1" s="1"/>
  <c r="AN336" i="1" s="1"/>
  <c r="S337" i="1"/>
  <c r="U337" i="1"/>
  <c r="AM337" i="1" s="1"/>
  <c r="AN337" i="1" s="1"/>
  <c r="S338" i="1"/>
  <c r="U338" i="1"/>
  <c r="AM338" i="1" s="1"/>
  <c r="S339" i="1"/>
  <c r="U339" i="1"/>
  <c r="AM339" i="1" s="1"/>
  <c r="AN339" i="1" s="1"/>
  <c r="S340" i="1"/>
  <c r="U340" i="1"/>
  <c r="AM340" i="1" s="1"/>
  <c r="AN340" i="1" s="1"/>
  <c r="S341" i="1"/>
  <c r="U341" i="1"/>
  <c r="AM341" i="1" s="1"/>
  <c r="AN341" i="1" s="1"/>
  <c r="S342" i="1"/>
  <c r="U342" i="1"/>
  <c r="AM342" i="1" s="1"/>
  <c r="AN342" i="1" s="1"/>
  <c r="S343" i="1"/>
  <c r="U343" i="1"/>
  <c r="AM343" i="1" s="1"/>
  <c r="AN343" i="1" s="1"/>
  <c r="S344" i="1"/>
  <c r="U344" i="1"/>
  <c r="AM344" i="1" s="1"/>
  <c r="AN344" i="1" s="1"/>
  <c r="S345" i="1"/>
  <c r="U345" i="1"/>
  <c r="AM345" i="1" s="1"/>
  <c r="AN345" i="1" s="1"/>
  <c r="S346" i="1"/>
  <c r="U346" i="1"/>
  <c r="AM346" i="1" s="1"/>
  <c r="S347" i="1"/>
  <c r="U347" i="1"/>
  <c r="AM347" i="1" s="1"/>
  <c r="AN347" i="1" s="1"/>
  <c r="S348" i="1"/>
  <c r="U348" i="1"/>
  <c r="AM348" i="1" s="1"/>
  <c r="AN348" i="1" s="1"/>
  <c r="S349" i="1"/>
  <c r="U349" i="1"/>
  <c r="AM349" i="1" s="1"/>
  <c r="AN349" i="1" s="1"/>
  <c r="AV349" i="1"/>
  <c r="S350" i="1"/>
  <c r="U350" i="1"/>
  <c r="AM350" i="1" s="1"/>
  <c r="AN350" i="1" s="1"/>
  <c r="S351" i="1"/>
  <c r="U351" i="1"/>
  <c r="AM351" i="1" s="1"/>
  <c r="AN351" i="1" s="1"/>
  <c r="S352" i="1"/>
  <c r="U352" i="1"/>
  <c r="AM352" i="1"/>
  <c r="AN352" i="1" s="1"/>
  <c r="S353" i="1"/>
  <c r="U353" i="1"/>
  <c r="AM353" i="1" s="1"/>
  <c r="AN353" i="1" s="1"/>
  <c r="S354" i="1"/>
  <c r="U354" i="1"/>
  <c r="AM354" i="1" s="1"/>
  <c r="AN354" i="1" s="1"/>
  <c r="S355" i="1"/>
  <c r="U355" i="1"/>
  <c r="AM355" i="1" s="1"/>
  <c r="S356" i="1"/>
  <c r="U356" i="1"/>
  <c r="AM356" i="1" s="1"/>
  <c r="AN356" i="1" s="1"/>
  <c r="S357" i="1"/>
  <c r="U357" i="1"/>
  <c r="AM357" i="1" s="1"/>
  <c r="AN357" i="1" s="1"/>
  <c r="S358" i="1"/>
  <c r="U358" i="1"/>
  <c r="AM358" i="1" s="1"/>
  <c r="S359" i="1"/>
  <c r="U359" i="1"/>
  <c r="AM359" i="1" s="1"/>
  <c r="S360" i="1"/>
  <c r="U360" i="1"/>
  <c r="AM360" i="1" s="1"/>
  <c r="S361" i="1"/>
  <c r="U361" i="1"/>
  <c r="AM361" i="1" s="1"/>
  <c r="AN361" i="1" s="1"/>
  <c r="S362" i="1"/>
  <c r="U362" i="1"/>
  <c r="AM362" i="1" s="1"/>
  <c r="AN362" i="1" s="1"/>
  <c r="S363" i="1"/>
  <c r="U363" i="1"/>
  <c r="AM363" i="1" s="1"/>
  <c r="AN363" i="1" s="1"/>
  <c r="S364" i="1"/>
  <c r="U364" i="1"/>
  <c r="AM364" i="1" s="1"/>
  <c r="S365" i="1"/>
  <c r="U365" i="1"/>
  <c r="AM365" i="1" s="1"/>
  <c r="S366" i="1"/>
  <c r="U366" i="1"/>
  <c r="AM366" i="1" s="1"/>
  <c r="AN366" i="1" s="1"/>
  <c r="S367" i="1"/>
  <c r="U367" i="1"/>
  <c r="AM367" i="1" s="1"/>
  <c r="AN367" i="1" s="1"/>
  <c r="S368" i="1"/>
  <c r="U368" i="1"/>
  <c r="AM368" i="1" s="1"/>
  <c r="AN368" i="1" s="1"/>
  <c r="S369" i="1"/>
  <c r="U369" i="1"/>
  <c r="AM369" i="1" s="1"/>
  <c r="AN369" i="1" s="1"/>
  <c r="S370" i="1"/>
  <c r="U370" i="1"/>
  <c r="AM370" i="1" s="1"/>
  <c r="AN370" i="1" s="1"/>
  <c r="S371" i="1"/>
  <c r="U371" i="1"/>
  <c r="AM371" i="1" s="1"/>
  <c r="S372" i="1"/>
  <c r="U372" i="1"/>
  <c r="AM372" i="1" s="1"/>
  <c r="AN372" i="1" s="1"/>
  <c r="S373" i="1"/>
  <c r="U373" i="1"/>
  <c r="AM373" i="1" s="1"/>
  <c r="AN373" i="1" s="1"/>
  <c r="S374" i="1"/>
  <c r="U374" i="1"/>
  <c r="AM374" i="1" s="1"/>
  <c r="AN374" i="1" s="1"/>
  <c r="S375" i="1"/>
  <c r="U375" i="1"/>
  <c r="AM375" i="1" s="1"/>
  <c r="AN375" i="1" s="1"/>
  <c r="S376" i="1"/>
  <c r="U376" i="1"/>
  <c r="AM376" i="1" s="1"/>
  <c r="AN376" i="1" s="1"/>
  <c r="S377" i="1"/>
  <c r="U377" i="1"/>
  <c r="AM377" i="1" s="1"/>
  <c r="AN377" i="1" s="1"/>
  <c r="S378" i="1"/>
  <c r="U378" i="1"/>
  <c r="AM378" i="1" s="1"/>
  <c r="AN378" i="1" s="1"/>
  <c r="S379" i="1"/>
  <c r="U379" i="1"/>
  <c r="AM379" i="1" s="1"/>
  <c r="AN379" i="1" s="1"/>
  <c r="S380" i="1"/>
  <c r="U380" i="1"/>
  <c r="AM380" i="1" s="1"/>
  <c r="AN380" i="1" s="1"/>
  <c r="S381" i="1"/>
  <c r="U381" i="1"/>
  <c r="AM381" i="1" s="1"/>
  <c r="S382" i="1"/>
  <c r="U382" i="1"/>
  <c r="AM382" i="1" s="1"/>
  <c r="S383" i="1"/>
  <c r="U383" i="1"/>
  <c r="AM383" i="1" s="1"/>
  <c r="AN383" i="1" s="1"/>
  <c r="S384" i="1"/>
  <c r="U384" i="1"/>
  <c r="AM384" i="1" s="1"/>
  <c r="AN384" i="1" s="1"/>
  <c r="S385" i="1"/>
  <c r="U385" i="1"/>
  <c r="AM385" i="1" s="1"/>
  <c r="AN385" i="1" s="1"/>
  <c r="S386" i="1"/>
  <c r="U386" i="1"/>
  <c r="AM386" i="1" s="1"/>
  <c r="AN386" i="1" s="1"/>
  <c r="S387" i="1"/>
  <c r="U387" i="1"/>
  <c r="AM387" i="1"/>
  <c r="AN387" i="1" s="1"/>
  <c r="S388" i="1"/>
  <c r="U388" i="1"/>
  <c r="AM388" i="1" s="1"/>
  <c r="AN388" i="1" s="1"/>
  <c r="S389" i="1"/>
  <c r="U389" i="1"/>
  <c r="AM389" i="1" s="1"/>
  <c r="AN389" i="1" s="1"/>
  <c r="AV389" i="1"/>
  <c r="S390" i="1"/>
  <c r="U390" i="1"/>
  <c r="AM390" i="1" s="1"/>
  <c r="AN390" i="1" s="1"/>
  <c r="S391" i="1"/>
  <c r="U391" i="1"/>
  <c r="AM391" i="1" s="1"/>
  <c r="AN391" i="1" s="1"/>
  <c r="S392" i="1"/>
  <c r="U392" i="1"/>
  <c r="AM392" i="1" s="1"/>
  <c r="S393" i="1"/>
  <c r="U393" i="1"/>
  <c r="AM393" i="1" s="1"/>
  <c r="AN393" i="1" s="1"/>
  <c r="S394" i="1"/>
  <c r="U394" i="1"/>
  <c r="AM394" i="1" s="1"/>
  <c r="AN394" i="1" s="1"/>
  <c r="S395" i="1"/>
  <c r="U395" i="1"/>
  <c r="AM395" i="1" s="1"/>
  <c r="AN395" i="1" s="1"/>
  <c r="S396" i="1"/>
  <c r="U396" i="1"/>
  <c r="AM396" i="1" s="1"/>
  <c r="AN396" i="1" s="1"/>
  <c r="S397" i="1"/>
  <c r="U397" i="1"/>
  <c r="AM397" i="1" s="1"/>
  <c r="AN397" i="1" s="1"/>
  <c r="S398" i="1"/>
  <c r="U398" i="1"/>
  <c r="AM398" i="1" s="1"/>
  <c r="AN398" i="1" s="1"/>
  <c r="S399" i="1"/>
  <c r="U399" i="1"/>
  <c r="AM399" i="1" s="1"/>
  <c r="AN399" i="1" s="1"/>
  <c r="S400" i="1"/>
  <c r="U400" i="1"/>
  <c r="AM400" i="1" s="1"/>
  <c r="AN400" i="1" s="1"/>
  <c r="S401" i="1"/>
  <c r="U401" i="1"/>
  <c r="AM401" i="1" s="1"/>
  <c r="AN401" i="1" s="1"/>
  <c r="S402" i="1"/>
  <c r="U402" i="1"/>
  <c r="AM402" i="1" s="1"/>
  <c r="AN402" i="1" s="1"/>
  <c r="S403" i="1"/>
  <c r="U403" i="1"/>
  <c r="AM403" i="1" s="1"/>
  <c r="AN403" i="1" s="1"/>
  <c r="S404" i="1"/>
  <c r="U404" i="1"/>
  <c r="AM404" i="1" s="1"/>
  <c r="AN404" i="1" s="1"/>
  <c r="S405" i="1"/>
  <c r="U405" i="1"/>
  <c r="AM405" i="1" s="1"/>
  <c r="AN405" i="1" s="1"/>
  <c r="S406" i="1"/>
  <c r="U406" i="1"/>
  <c r="AM406" i="1" s="1"/>
  <c r="AN406" i="1" s="1"/>
  <c r="S407" i="1"/>
  <c r="U407" i="1"/>
  <c r="AM407" i="1" s="1"/>
  <c r="AN407" i="1" s="1"/>
  <c r="S408" i="1"/>
  <c r="U408" i="1"/>
  <c r="AM408" i="1" s="1"/>
  <c r="AN408" i="1" s="1"/>
  <c r="S409" i="1"/>
  <c r="U409" i="1"/>
  <c r="AM409" i="1" s="1"/>
  <c r="S410" i="1"/>
  <c r="U410" i="1"/>
  <c r="AM410" i="1" s="1"/>
  <c r="AN410" i="1" s="1"/>
  <c r="S411" i="1"/>
  <c r="U411" i="1"/>
  <c r="AM411" i="1"/>
  <c r="AN411" i="1" s="1"/>
  <c r="S412" i="1"/>
  <c r="U412" i="1"/>
  <c r="AM412" i="1" s="1"/>
  <c r="AN412" i="1" s="1"/>
  <c r="S413" i="1"/>
  <c r="U413" i="1"/>
  <c r="AM413" i="1" s="1"/>
  <c r="AN413" i="1" s="1"/>
  <c r="S414" i="1"/>
  <c r="U414" i="1"/>
  <c r="AM414" i="1" s="1"/>
  <c r="AN414" i="1" s="1"/>
  <c r="S415" i="1"/>
  <c r="U415" i="1"/>
  <c r="AM415" i="1" s="1"/>
  <c r="AN415" i="1" s="1"/>
  <c r="S416" i="1"/>
  <c r="U416" i="1"/>
  <c r="AM416" i="1" s="1"/>
  <c r="S417" i="1"/>
  <c r="U417" i="1"/>
  <c r="AM417" i="1"/>
  <c r="AN417" i="1" s="1"/>
  <c r="S418" i="1"/>
  <c r="U418" i="1"/>
  <c r="AM418" i="1" s="1"/>
  <c r="S419" i="1"/>
  <c r="U419" i="1"/>
  <c r="AM419" i="1" s="1"/>
  <c r="AN419" i="1" s="1"/>
  <c r="S420" i="1"/>
  <c r="U420" i="1"/>
  <c r="AM420" i="1" s="1"/>
  <c r="AN420" i="1" s="1"/>
  <c r="S421" i="1"/>
  <c r="U421" i="1"/>
  <c r="AM421" i="1" s="1"/>
  <c r="AN421" i="1" s="1"/>
  <c r="S422" i="1"/>
  <c r="U422" i="1"/>
  <c r="AM422" i="1" s="1"/>
  <c r="AN422" i="1" s="1"/>
  <c r="S423" i="1"/>
  <c r="U423" i="1"/>
  <c r="AM423" i="1" s="1"/>
  <c r="S424" i="1"/>
  <c r="U424" i="1"/>
  <c r="AM424" i="1" s="1"/>
  <c r="AN424" i="1" s="1"/>
  <c r="S425" i="1"/>
  <c r="U425" i="1"/>
  <c r="AM425" i="1" s="1"/>
  <c r="AN425" i="1" s="1"/>
  <c r="S426" i="1"/>
  <c r="U426" i="1"/>
  <c r="AM426" i="1"/>
  <c r="AN426" i="1" s="1"/>
  <c r="S427" i="1"/>
  <c r="U427" i="1"/>
  <c r="AM427" i="1"/>
  <c r="AN427" i="1" s="1"/>
  <c r="S428" i="1"/>
  <c r="U428" i="1"/>
  <c r="AM428" i="1" s="1"/>
  <c r="AN428" i="1" s="1"/>
  <c r="S429" i="1"/>
  <c r="U429" i="1"/>
  <c r="AM429" i="1" s="1"/>
  <c r="AN429" i="1" s="1"/>
  <c r="S430" i="1"/>
  <c r="U430" i="1"/>
  <c r="AM430" i="1" s="1"/>
  <c r="AN430" i="1" s="1"/>
  <c r="S431" i="1"/>
  <c r="U431" i="1"/>
  <c r="AM431" i="1" s="1"/>
  <c r="AN431" i="1" s="1"/>
  <c r="S432" i="1"/>
  <c r="U432" i="1"/>
  <c r="AM432" i="1" s="1"/>
  <c r="AN432" i="1" s="1"/>
  <c r="S433" i="1"/>
  <c r="U433" i="1"/>
  <c r="AM433" i="1" s="1"/>
  <c r="AN433" i="1" s="1"/>
  <c r="S434" i="1"/>
  <c r="U434" i="1"/>
  <c r="AM434" i="1" s="1"/>
  <c r="AN434" i="1" s="1"/>
  <c r="S435" i="1"/>
  <c r="U435" i="1"/>
  <c r="AM435" i="1"/>
  <c r="S436" i="1"/>
  <c r="U436" i="1"/>
  <c r="AM436" i="1" s="1"/>
  <c r="AN436" i="1" s="1"/>
  <c r="S437" i="1"/>
  <c r="U437" i="1"/>
  <c r="AM437" i="1" s="1"/>
  <c r="AN437" i="1" s="1"/>
  <c r="S438" i="1"/>
  <c r="U438" i="1"/>
  <c r="AM438" i="1" s="1"/>
  <c r="AN438" i="1" s="1"/>
  <c r="S439" i="1"/>
  <c r="U439" i="1"/>
  <c r="AM439" i="1" s="1"/>
  <c r="AN439" i="1" s="1"/>
  <c r="S440" i="1"/>
  <c r="U440" i="1"/>
  <c r="AM440" i="1" s="1"/>
  <c r="AN440" i="1" s="1"/>
  <c r="S441" i="1"/>
  <c r="U441" i="1"/>
  <c r="AM441" i="1" s="1"/>
  <c r="S442" i="1"/>
  <c r="U442" i="1"/>
  <c r="AM442" i="1" s="1"/>
  <c r="S443" i="1"/>
  <c r="U443" i="1"/>
  <c r="AM443" i="1"/>
  <c r="S444" i="1"/>
  <c r="U444" i="1"/>
  <c r="AM444" i="1" s="1"/>
  <c r="S445" i="1"/>
  <c r="U445" i="1"/>
  <c r="AM445" i="1" s="1"/>
  <c r="AN445" i="1" s="1"/>
  <c r="S446" i="1"/>
  <c r="U446" i="1"/>
  <c r="AM446" i="1" s="1"/>
  <c r="AN446" i="1" s="1"/>
  <c r="S447" i="1"/>
  <c r="U447" i="1"/>
  <c r="AM447" i="1" s="1"/>
  <c r="AN447" i="1" s="1"/>
  <c r="S448" i="1"/>
  <c r="U448" i="1"/>
  <c r="AM448" i="1" s="1"/>
  <c r="AN448" i="1" s="1"/>
  <c r="S449" i="1"/>
  <c r="U449" i="1"/>
  <c r="AM449" i="1" s="1"/>
  <c r="S450" i="1"/>
  <c r="U450" i="1"/>
  <c r="AM450" i="1" s="1"/>
  <c r="S451" i="1"/>
  <c r="U451" i="1"/>
  <c r="AM451" i="1" s="1"/>
  <c r="AN451" i="1" s="1"/>
  <c r="S452" i="1"/>
  <c r="U452" i="1"/>
  <c r="AM452" i="1" s="1"/>
  <c r="AN452" i="1" s="1"/>
  <c r="S453" i="1"/>
  <c r="U453" i="1"/>
  <c r="AM453" i="1" s="1"/>
  <c r="AN453" i="1" s="1"/>
  <c r="S454" i="1"/>
  <c r="U454" i="1"/>
  <c r="AM454" i="1" s="1"/>
  <c r="AN454" i="1" s="1"/>
  <c r="S455" i="1"/>
  <c r="U455" i="1"/>
  <c r="AM455" i="1" s="1"/>
  <c r="AN455" i="1" s="1"/>
  <c r="S456" i="1"/>
  <c r="U456" i="1"/>
  <c r="AM456" i="1" s="1"/>
  <c r="S457" i="1"/>
  <c r="U457" i="1"/>
  <c r="AM457" i="1" s="1"/>
  <c r="AN457" i="1" s="1"/>
  <c r="S458" i="1"/>
  <c r="U458" i="1"/>
  <c r="AM458" i="1" s="1"/>
  <c r="AN458" i="1" s="1"/>
  <c r="S459" i="1"/>
  <c r="U459" i="1"/>
  <c r="AM459" i="1" s="1"/>
  <c r="AN459" i="1" s="1"/>
  <c r="S460" i="1"/>
  <c r="U460" i="1"/>
  <c r="AM460" i="1" s="1"/>
  <c r="AN460" i="1" s="1"/>
  <c r="S461" i="1"/>
  <c r="U461" i="1"/>
  <c r="AM461" i="1" s="1"/>
  <c r="AN461" i="1" s="1"/>
  <c r="S462" i="1"/>
  <c r="U462" i="1"/>
  <c r="AM462" i="1" s="1"/>
  <c r="S463" i="1"/>
  <c r="U463" i="1"/>
  <c r="AM463" i="1" s="1"/>
  <c r="AN463" i="1" s="1"/>
  <c r="S464" i="1"/>
  <c r="U464" i="1"/>
  <c r="AM464" i="1" s="1"/>
  <c r="AN464" i="1" s="1"/>
  <c r="S465" i="1"/>
  <c r="U465" i="1"/>
  <c r="AM465" i="1" s="1"/>
  <c r="AN465" i="1" s="1"/>
  <c r="S466" i="1"/>
  <c r="U466" i="1"/>
  <c r="AM466" i="1" s="1"/>
  <c r="AN466" i="1" s="1"/>
  <c r="S467" i="1"/>
  <c r="U467" i="1"/>
  <c r="AM467" i="1" s="1"/>
  <c r="S468" i="1"/>
  <c r="U468" i="1"/>
  <c r="AM468" i="1" s="1"/>
  <c r="AN468" i="1" s="1"/>
  <c r="S469" i="1"/>
  <c r="U469" i="1"/>
  <c r="AM469" i="1" s="1"/>
  <c r="AN469" i="1" s="1"/>
  <c r="S470" i="1"/>
  <c r="U470" i="1"/>
  <c r="AM470" i="1" s="1"/>
  <c r="AN470" i="1" s="1"/>
  <c r="S471" i="1"/>
  <c r="U471" i="1"/>
  <c r="AM471" i="1" s="1"/>
  <c r="AN471" i="1" s="1"/>
  <c r="S472" i="1"/>
  <c r="U472" i="1"/>
  <c r="AM472" i="1" s="1"/>
  <c r="AN472" i="1" s="1"/>
  <c r="S473" i="1"/>
  <c r="U473" i="1"/>
  <c r="AM473" i="1" s="1"/>
  <c r="AN473" i="1" s="1"/>
  <c r="S474" i="1"/>
  <c r="U474" i="1"/>
  <c r="AM474" i="1" s="1"/>
  <c r="AN474" i="1" s="1"/>
  <c r="S475" i="1"/>
  <c r="U475" i="1"/>
  <c r="AM475" i="1" s="1"/>
  <c r="AN475" i="1" s="1"/>
  <c r="S476" i="1"/>
  <c r="U476" i="1"/>
  <c r="AM476" i="1" s="1"/>
  <c r="AN476" i="1" s="1"/>
  <c r="S477" i="1"/>
  <c r="U477" i="1"/>
  <c r="AM477" i="1" s="1"/>
  <c r="AN477" i="1" s="1"/>
  <c r="S478" i="1"/>
  <c r="U478" i="1"/>
  <c r="AM478" i="1" s="1"/>
  <c r="AN478" i="1" s="1"/>
  <c r="S479" i="1"/>
  <c r="U479" i="1"/>
  <c r="AM479" i="1" s="1"/>
  <c r="AN479" i="1" s="1"/>
  <c r="S480" i="1"/>
  <c r="U480" i="1"/>
  <c r="AM480" i="1" s="1"/>
  <c r="AN480" i="1" s="1"/>
  <c r="S481" i="1"/>
  <c r="U481" i="1"/>
  <c r="AM481" i="1" s="1"/>
  <c r="AN481" i="1" s="1"/>
  <c r="S482" i="1"/>
  <c r="U482" i="1"/>
  <c r="AM482" i="1" s="1"/>
  <c r="AN482" i="1" s="1"/>
  <c r="S483" i="1"/>
  <c r="U483" i="1"/>
  <c r="AM483" i="1" s="1"/>
  <c r="AN483" i="1" s="1"/>
  <c r="S484" i="1"/>
  <c r="U484" i="1"/>
  <c r="AM484" i="1" s="1"/>
  <c r="AN484" i="1" s="1"/>
  <c r="S485" i="1"/>
  <c r="U485" i="1"/>
  <c r="AM485" i="1" s="1"/>
  <c r="AN485" i="1" s="1"/>
  <c r="S486" i="1"/>
  <c r="U486" i="1"/>
  <c r="AM486" i="1" s="1"/>
  <c r="AN486" i="1" s="1"/>
  <c r="S487" i="1"/>
  <c r="U487" i="1"/>
  <c r="AM487" i="1" s="1"/>
  <c r="AN487" i="1" s="1"/>
  <c r="S488" i="1"/>
  <c r="U488" i="1"/>
  <c r="AM488" i="1" s="1"/>
  <c r="AN488" i="1" s="1"/>
  <c r="S489" i="1"/>
  <c r="U489" i="1"/>
  <c r="AM489" i="1" s="1"/>
  <c r="AN489" i="1" s="1"/>
  <c r="S490" i="1"/>
  <c r="U490" i="1"/>
  <c r="AM490" i="1" s="1"/>
  <c r="AN490" i="1" s="1"/>
  <c r="S491" i="1"/>
  <c r="U491" i="1"/>
  <c r="AM491" i="1" s="1"/>
  <c r="AN491" i="1" s="1"/>
  <c r="S492" i="1"/>
  <c r="U492" i="1"/>
  <c r="AM492" i="1" s="1"/>
  <c r="AN492" i="1" s="1"/>
  <c r="S493" i="1"/>
  <c r="U493" i="1"/>
  <c r="AM493" i="1" s="1"/>
  <c r="AN493" i="1" s="1"/>
  <c r="S494" i="1"/>
  <c r="U494" i="1"/>
  <c r="AM494" i="1" s="1"/>
  <c r="AN494" i="1" s="1"/>
  <c r="S495" i="1"/>
  <c r="U495" i="1"/>
  <c r="AM495" i="1" s="1"/>
  <c r="AN495" i="1" s="1"/>
  <c r="S496" i="1"/>
  <c r="U496" i="1"/>
  <c r="AM496" i="1" s="1"/>
  <c r="AN496" i="1" s="1"/>
  <c r="S497" i="1"/>
  <c r="U497" i="1"/>
  <c r="AM497" i="1" s="1"/>
  <c r="S498" i="1"/>
  <c r="U498" i="1"/>
  <c r="AM498" i="1" s="1"/>
  <c r="AN498" i="1" s="1"/>
  <c r="S499" i="1"/>
  <c r="U499" i="1"/>
  <c r="AM499" i="1" s="1"/>
  <c r="AN499" i="1" s="1"/>
  <c r="S500" i="1"/>
  <c r="U500" i="1"/>
  <c r="AM500" i="1" s="1"/>
  <c r="AN500" i="1" s="1"/>
  <c r="S501" i="1"/>
  <c r="U501" i="1"/>
  <c r="AM501" i="1"/>
  <c r="AN501" i="1" s="1"/>
  <c r="S502" i="1"/>
  <c r="U502" i="1"/>
  <c r="AM502" i="1" s="1"/>
  <c r="AN502" i="1" s="1"/>
  <c r="S503" i="1"/>
  <c r="U503" i="1"/>
  <c r="AM503" i="1" s="1"/>
  <c r="AN503" i="1" s="1"/>
  <c r="S504" i="1"/>
  <c r="U504" i="1"/>
  <c r="AM504" i="1" s="1"/>
  <c r="AN504" i="1" s="1"/>
  <c r="S505" i="1"/>
  <c r="U505" i="1"/>
  <c r="AM505" i="1" s="1"/>
  <c r="AN505" i="1" s="1"/>
  <c r="S506" i="1"/>
  <c r="U506" i="1"/>
  <c r="AM506" i="1"/>
  <c r="AN506" i="1" s="1"/>
  <c r="S507" i="1"/>
  <c r="U507" i="1"/>
  <c r="AM507" i="1" s="1"/>
  <c r="AN507" i="1" s="1"/>
  <c r="S508" i="1"/>
  <c r="U508" i="1"/>
  <c r="AM508" i="1" s="1"/>
  <c r="S509" i="1"/>
  <c r="U509" i="1"/>
  <c r="AM509" i="1" s="1"/>
  <c r="S510" i="1"/>
  <c r="U510" i="1"/>
  <c r="AM510" i="1" s="1"/>
  <c r="AN510" i="1" s="1"/>
  <c r="S511" i="1"/>
  <c r="U511" i="1"/>
  <c r="AM511" i="1" s="1"/>
  <c r="AN511" i="1" s="1"/>
  <c r="S512" i="1"/>
  <c r="U512" i="1"/>
  <c r="AM512" i="1" s="1"/>
  <c r="AN512" i="1" s="1"/>
  <c r="S513" i="1"/>
  <c r="U513" i="1"/>
  <c r="AM513" i="1" s="1"/>
  <c r="AN513" i="1" s="1"/>
  <c r="S514" i="1"/>
  <c r="U514" i="1"/>
  <c r="AM514" i="1" s="1"/>
  <c r="S515" i="1"/>
  <c r="U515" i="1"/>
  <c r="AM515" i="1" s="1"/>
  <c r="AN515" i="1" s="1"/>
  <c r="S516" i="1"/>
  <c r="U516" i="1"/>
  <c r="AM516" i="1"/>
  <c r="AN516" i="1" s="1"/>
  <c r="S517" i="1"/>
  <c r="U517" i="1"/>
  <c r="AM517" i="1" s="1"/>
  <c r="AN517" i="1" s="1"/>
  <c r="S518" i="1"/>
  <c r="U518" i="1"/>
  <c r="AM518" i="1" s="1"/>
  <c r="AN518" i="1" s="1"/>
  <c r="S519" i="1"/>
  <c r="U519" i="1"/>
  <c r="AM519" i="1" s="1"/>
  <c r="S520" i="1"/>
  <c r="U520" i="1"/>
  <c r="AM520" i="1" s="1"/>
  <c r="AN520" i="1" s="1"/>
  <c r="S521" i="1"/>
  <c r="U521" i="1"/>
  <c r="AM521" i="1" s="1"/>
  <c r="AN521" i="1" s="1"/>
  <c r="S522" i="1"/>
  <c r="U522" i="1"/>
  <c r="AM522" i="1" s="1"/>
  <c r="S523" i="1"/>
  <c r="U523" i="1"/>
  <c r="AM523" i="1" s="1"/>
  <c r="AN523" i="1" s="1"/>
  <c r="S524" i="1"/>
  <c r="U524" i="1"/>
  <c r="AM524" i="1" s="1"/>
  <c r="AN524" i="1" s="1"/>
  <c r="S525" i="1"/>
  <c r="U525" i="1"/>
  <c r="AM525" i="1" s="1"/>
  <c r="AN525" i="1" s="1"/>
  <c r="S526" i="1"/>
  <c r="U526" i="1"/>
  <c r="AM526" i="1" s="1"/>
  <c r="AN526" i="1" s="1"/>
  <c r="S527" i="1"/>
  <c r="U527" i="1"/>
  <c r="AM527" i="1" s="1"/>
  <c r="AN527" i="1" s="1"/>
  <c r="S528" i="1"/>
  <c r="U528" i="1"/>
  <c r="AM528" i="1" s="1"/>
  <c r="AN528" i="1" s="1"/>
  <c r="S529" i="1"/>
  <c r="U529" i="1"/>
  <c r="AM529" i="1" s="1"/>
  <c r="S530" i="1"/>
  <c r="U530" i="1"/>
  <c r="AM530" i="1"/>
  <c r="AN530" i="1" s="1"/>
  <c r="S531" i="1"/>
  <c r="U531" i="1"/>
  <c r="AM531" i="1" s="1"/>
  <c r="AN531" i="1" s="1"/>
  <c r="S532" i="1"/>
  <c r="U532" i="1"/>
  <c r="AM532" i="1" s="1"/>
  <c r="AN532" i="1" s="1"/>
  <c r="AW532" i="1"/>
  <c r="S533" i="1"/>
  <c r="U533" i="1"/>
  <c r="AM533" i="1" s="1"/>
  <c r="AN533" i="1" s="1"/>
  <c r="S534" i="1"/>
  <c r="U534" i="1"/>
  <c r="AM534" i="1" s="1"/>
  <c r="AN534" i="1" s="1"/>
  <c r="S535" i="1"/>
  <c r="U535" i="1"/>
  <c r="AM535" i="1" s="1"/>
  <c r="AN535" i="1" s="1"/>
  <c r="S536" i="1"/>
  <c r="U536" i="1"/>
  <c r="AM536" i="1" s="1"/>
  <c r="AN536" i="1" s="1"/>
  <c r="S537" i="1"/>
  <c r="U537" i="1"/>
  <c r="AM537" i="1" s="1"/>
  <c r="AN537" i="1" s="1"/>
  <c r="S538" i="1"/>
  <c r="U538" i="1"/>
  <c r="AM538" i="1" s="1"/>
  <c r="S539" i="1"/>
  <c r="U539" i="1"/>
  <c r="AM539" i="1" s="1"/>
  <c r="S540" i="1"/>
  <c r="U540" i="1"/>
  <c r="AM540" i="1" s="1"/>
  <c r="S541" i="1"/>
  <c r="U541" i="1"/>
  <c r="AM541" i="1" s="1"/>
  <c r="S542" i="1"/>
  <c r="U542" i="1"/>
  <c r="AM542" i="1" s="1"/>
  <c r="S543" i="1"/>
  <c r="U543" i="1"/>
  <c r="AM543" i="1" s="1"/>
  <c r="AN543" i="1" s="1"/>
  <c r="S544" i="1"/>
  <c r="U544" i="1"/>
  <c r="AM544" i="1" s="1"/>
  <c r="AN544" i="1" s="1"/>
  <c r="S545" i="1"/>
  <c r="U545" i="1"/>
  <c r="AM545" i="1" s="1"/>
  <c r="AN545" i="1" s="1"/>
  <c r="S546" i="1"/>
  <c r="U546" i="1"/>
  <c r="AM546" i="1" s="1"/>
  <c r="AN546" i="1" s="1"/>
  <c r="S547" i="1"/>
  <c r="U547" i="1"/>
  <c r="AM547" i="1" s="1"/>
  <c r="AN547" i="1" s="1"/>
  <c r="S548" i="1"/>
  <c r="U548" i="1"/>
  <c r="AM548" i="1"/>
  <c r="AN548" i="1" s="1"/>
  <c r="S549" i="1"/>
  <c r="U549" i="1"/>
  <c r="AM549" i="1" s="1"/>
  <c r="AN549" i="1" s="1"/>
  <c r="S550" i="1"/>
  <c r="U550" i="1"/>
  <c r="AM550" i="1" s="1"/>
  <c r="AN550" i="1" s="1"/>
  <c r="S551" i="1"/>
  <c r="U551" i="1"/>
  <c r="AM551" i="1"/>
  <c r="AN551" i="1" s="1"/>
  <c r="S552" i="1"/>
  <c r="U552" i="1"/>
  <c r="AM552" i="1" s="1"/>
  <c r="AN552" i="1" s="1"/>
  <c r="S553" i="1"/>
  <c r="U553" i="1"/>
  <c r="AM553" i="1" s="1"/>
  <c r="AN553" i="1" s="1"/>
  <c r="S554" i="1"/>
  <c r="U554" i="1"/>
  <c r="AM554" i="1" s="1"/>
  <c r="AN554" i="1" s="1"/>
  <c r="S555" i="1"/>
  <c r="U555" i="1"/>
  <c r="AM555" i="1" s="1"/>
  <c r="S556" i="1"/>
  <c r="U556" i="1"/>
  <c r="AM556" i="1" s="1"/>
  <c r="AN556" i="1" s="1"/>
  <c r="S557" i="1"/>
  <c r="U557" i="1"/>
  <c r="AM557" i="1" s="1"/>
  <c r="AN557" i="1" s="1"/>
  <c r="S558" i="1"/>
  <c r="U558" i="1"/>
  <c r="AM558" i="1" s="1"/>
  <c r="S559" i="1"/>
  <c r="U559" i="1"/>
  <c r="AM559" i="1" s="1"/>
  <c r="AN559" i="1" s="1"/>
  <c r="S560" i="1"/>
  <c r="U560" i="1"/>
  <c r="AM560" i="1" s="1"/>
  <c r="AN560" i="1" s="1"/>
  <c r="S561" i="1"/>
  <c r="U561" i="1"/>
  <c r="AM561" i="1" s="1"/>
  <c r="AN561" i="1" s="1"/>
  <c r="S562" i="1"/>
  <c r="U562" i="1"/>
  <c r="AM562" i="1" s="1"/>
  <c r="AN562" i="1" s="1"/>
  <c r="S563" i="1"/>
  <c r="U563" i="1"/>
  <c r="AM563" i="1" s="1"/>
  <c r="AN563" i="1" s="1"/>
  <c r="S564" i="1"/>
  <c r="U564" i="1"/>
  <c r="AM564" i="1" s="1"/>
  <c r="AN564" i="1" s="1"/>
  <c r="S565" i="1"/>
  <c r="U565" i="1"/>
  <c r="AM565" i="1" s="1"/>
  <c r="AN565" i="1" s="1"/>
  <c r="S566" i="1"/>
  <c r="U566" i="1"/>
  <c r="AM566" i="1" s="1"/>
  <c r="AN566" i="1" s="1"/>
  <c r="S567" i="1"/>
  <c r="U567" i="1"/>
  <c r="AM567" i="1" s="1"/>
  <c r="AN567" i="1" s="1"/>
  <c r="S568" i="1"/>
  <c r="U568" i="1"/>
  <c r="AM568" i="1" s="1"/>
  <c r="AN568" i="1" s="1"/>
  <c r="S569" i="1"/>
  <c r="U569" i="1"/>
  <c r="AM569" i="1" s="1"/>
  <c r="AN569" i="1" s="1"/>
  <c r="S570" i="1"/>
  <c r="U570" i="1"/>
  <c r="AM570" i="1" s="1"/>
  <c r="AN570" i="1" s="1"/>
  <c r="S571" i="1"/>
  <c r="U571" i="1"/>
  <c r="AM571" i="1" s="1"/>
  <c r="AN571" i="1" s="1"/>
  <c r="S572" i="1"/>
  <c r="U572" i="1"/>
  <c r="AM572" i="1" s="1"/>
  <c r="AN572" i="1" s="1"/>
  <c r="S573" i="1"/>
  <c r="U573" i="1"/>
  <c r="AM573" i="1" s="1"/>
  <c r="AN573" i="1" s="1"/>
  <c r="S574" i="1"/>
  <c r="U574" i="1"/>
  <c r="AM574" i="1" s="1"/>
  <c r="S575" i="1"/>
  <c r="U575" i="1"/>
  <c r="AM575" i="1" s="1"/>
  <c r="AN575" i="1" s="1"/>
  <c r="S576" i="1"/>
  <c r="U576" i="1"/>
  <c r="AM576" i="1" s="1"/>
  <c r="AN576" i="1" s="1"/>
  <c r="S577" i="1"/>
  <c r="U577" i="1"/>
  <c r="AM577" i="1" s="1"/>
  <c r="AN577" i="1" s="1"/>
  <c r="S578" i="1"/>
  <c r="U578" i="1"/>
  <c r="AM578" i="1" s="1"/>
  <c r="AN578" i="1" s="1"/>
  <c r="S579" i="1"/>
  <c r="U579" i="1"/>
  <c r="AM579" i="1" s="1"/>
  <c r="S580" i="1"/>
  <c r="U580" i="1"/>
  <c r="AM580" i="1"/>
  <c r="AN580" i="1" s="1"/>
  <c r="S581" i="1"/>
  <c r="U581" i="1"/>
  <c r="AM581" i="1" s="1"/>
  <c r="AN581" i="1" s="1"/>
  <c r="S582" i="1"/>
  <c r="U582" i="1"/>
  <c r="AM582" i="1" s="1"/>
  <c r="S583" i="1"/>
  <c r="U583" i="1"/>
  <c r="AM583" i="1" s="1"/>
  <c r="AN583" i="1" s="1"/>
  <c r="S584" i="1"/>
  <c r="U584" i="1"/>
  <c r="AM584" i="1" s="1"/>
  <c r="AN584" i="1" s="1"/>
  <c r="S585" i="1"/>
  <c r="U585" i="1"/>
  <c r="AM585" i="1" s="1"/>
  <c r="AN585" i="1" s="1"/>
  <c r="S586" i="1"/>
  <c r="U586" i="1"/>
  <c r="AM586" i="1" s="1"/>
  <c r="AN586" i="1" s="1"/>
  <c r="S587" i="1"/>
  <c r="U587" i="1"/>
  <c r="AM587" i="1" s="1"/>
  <c r="AN587" i="1" s="1"/>
  <c r="S588" i="1"/>
  <c r="U588" i="1"/>
  <c r="AM588" i="1" s="1"/>
  <c r="AN588" i="1" s="1"/>
  <c r="S589" i="1"/>
  <c r="U589" i="1"/>
  <c r="AM589" i="1" s="1"/>
  <c r="AN589" i="1" s="1"/>
  <c r="S590" i="1"/>
  <c r="U590" i="1"/>
  <c r="AM590" i="1" s="1"/>
  <c r="S591" i="1"/>
  <c r="U591" i="1"/>
  <c r="AM591" i="1" s="1"/>
  <c r="AN591" i="1" s="1"/>
  <c r="S592" i="1"/>
  <c r="U592" i="1"/>
  <c r="AM592" i="1" s="1"/>
  <c r="AN592" i="1" s="1"/>
  <c r="S593" i="1"/>
  <c r="U593" i="1"/>
  <c r="AM593" i="1" s="1"/>
  <c r="S594" i="1"/>
  <c r="U594" i="1"/>
  <c r="AM594" i="1" s="1"/>
  <c r="S595" i="1"/>
  <c r="U595" i="1"/>
  <c r="AM595" i="1"/>
  <c r="AN595" i="1" s="1"/>
  <c r="S596" i="1"/>
  <c r="U596" i="1"/>
  <c r="AM596" i="1" s="1"/>
  <c r="AN596" i="1" s="1"/>
  <c r="S597" i="1"/>
  <c r="U597" i="1"/>
  <c r="AM597" i="1" s="1"/>
  <c r="AN597" i="1" s="1"/>
  <c r="S598" i="1"/>
  <c r="U598" i="1"/>
  <c r="AM598" i="1" s="1"/>
  <c r="AN598" i="1" s="1"/>
  <c r="S599" i="1"/>
  <c r="U599" i="1"/>
  <c r="AM599" i="1" s="1"/>
  <c r="S600" i="1"/>
  <c r="U600" i="1"/>
  <c r="AM600" i="1" s="1"/>
  <c r="AN600" i="1" s="1"/>
  <c r="S601" i="1"/>
  <c r="U601" i="1"/>
  <c r="AM601" i="1" s="1"/>
  <c r="AN601" i="1" s="1"/>
  <c r="S602" i="1"/>
  <c r="U602" i="1"/>
  <c r="AM602" i="1" s="1"/>
  <c r="AN602" i="1" s="1"/>
  <c r="S603" i="1"/>
  <c r="U603" i="1"/>
  <c r="AM603" i="1" s="1"/>
  <c r="AN603" i="1" s="1"/>
  <c r="S604" i="1"/>
  <c r="U604" i="1"/>
  <c r="AM604" i="1" s="1"/>
  <c r="S605" i="1"/>
  <c r="U605" i="1"/>
  <c r="AM605" i="1"/>
  <c r="AN605" i="1" s="1"/>
  <c r="S606" i="1"/>
  <c r="U606" i="1"/>
  <c r="AM606" i="1"/>
  <c r="AN606" i="1" s="1"/>
  <c r="S607" i="1"/>
  <c r="U607" i="1"/>
  <c r="AM607" i="1" s="1"/>
  <c r="AN607" i="1" s="1"/>
  <c r="S608" i="1"/>
  <c r="U608" i="1"/>
  <c r="AM608" i="1" s="1"/>
  <c r="AN608" i="1" s="1"/>
  <c r="S609" i="1"/>
  <c r="U609" i="1"/>
  <c r="AM609" i="1" s="1"/>
  <c r="AN609" i="1" s="1"/>
  <c r="S610" i="1"/>
  <c r="U610" i="1"/>
  <c r="AM610" i="1" s="1"/>
  <c r="S611" i="1"/>
  <c r="U611" i="1"/>
  <c r="AM611" i="1" s="1"/>
  <c r="AN611" i="1" s="1"/>
  <c r="S612" i="1"/>
  <c r="U612" i="1"/>
  <c r="AM612" i="1" s="1"/>
  <c r="AN612" i="1" s="1"/>
  <c r="S613" i="1"/>
  <c r="U613" i="1"/>
  <c r="AM613" i="1" s="1"/>
  <c r="AN613" i="1" s="1"/>
  <c r="S614" i="1"/>
  <c r="U614" i="1"/>
  <c r="AM614" i="1" s="1"/>
  <c r="AN614" i="1" s="1"/>
  <c r="S615" i="1"/>
  <c r="U615" i="1"/>
  <c r="AM615" i="1" s="1"/>
  <c r="S616" i="1"/>
  <c r="U616" i="1"/>
  <c r="AM616" i="1" s="1"/>
  <c r="AN616" i="1" s="1"/>
  <c r="S617" i="1"/>
  <c r="U617" i="1"/>
  <c r="AM617" i="1" s="1"/>
  <c r="AN617" i="1" s="1"/>
  <c r="S618" i="1"/>
  <c r="U618" i="1"/>
  <c r="AM618" i="1" s="1"/>
  <c r="AN618" i="1" s="1"/>
  <c r="S619" i="1"/>
  <c r="U619" i="1"/>
  <c r="AM619" i="1" s="1"/>
  <c r="AN619" i="1" s="1"/>
  <c r="S620" i="1"/>
  <c r="U620" i="1"/>
  <c r="AM620" i="1" s="1"/>
  <c r="AN620" i="1" s="1"/>
  <c r="S621" i="1"/>
  <c r="U621" i="1"/>
  <c r="AM621" i="1" s="1"/>
  <c r="S622" i="1"/>
  <c r="U622" i="1"/>
  <c r="AM622" i="1"/>
  <c r="S623" i="1"/>
  <c r="U623" i="1"/>
  <c r="AM623" i="1" s="1"/>
  <c r="S624" i="1"/>
  <c r="U624" i="1"/>
  <c r="AM624" i="1" s="1"/>
  <c r="AN624" i="1" s="1"/>
  <c r="S625" i="1"/>
  <c r="U625" i="1"/>
  <c r="AM625" i="1" s="1"/>
  <c r="S626" i="1"/>
  <c r="U626" i="1"/>
  <c r="AM626" i="1" s="1"/>
  <c r="S627" i="1"/>
  <c r="U627" i="1"/>
  <c r="AM627" i="1" s="1"/>
  <c r="AN627" i="1" s="1"/>
  <c r="S628" i="1"/>
  <c r="U628" i="1"/>
  <c r="AM628" i="1" s="1"/>
  <c r="AN628" i="1" s="1"/>
  <c r="S629" i="1"/>
  <c r="U629" i="1"/>
  <c r="AM629" i="1" s="1"/>
  <c r="AN629" i="1" s="1"/>
  <c r="S630" i="1"/>
  <c r="U630" i="1"/>
  <c r="AM630" i="1" s="1"/>
  <c r="AN630" i="1" s="1"/>
  <c r="S631" i="1"/>
  <c r="U631" i="1"/>
  <c r="AM631" i="1" s="1"/>
  <c r="AN631" i="1" s="1"/>
  <c r="AU631" i="1" s="1"/>
  <c r="S632" i="1"/>
  <c r="U632" i="1"/>
  <c r="AM632" i="1" s="1"/>
  <c r="AN632" i="1" s="1"/>
  <c r="S633" i="1"/>
  <c r="U633" i="1"/>
  <c r="AM633" i="1" s="1"/>
  <c r="AN633" i="1" s="1"/>
  <c r="S634" i="1"/>
  <c r="U634" i="1"/>
  <c r="AM634" i="1" s="1"/>
  <c r="AN634" i="1" s="1"/>
  <c r="S635" i="1"/>
  <c r="U635" i="1"/>
  <c r="AM635" i="1" s="1"/>
  <c r="S636" i="1"/>
  <c r="U636" i="1"/>
  <c r="AM636" i="1" s="1"/>
  <c r="AN636" i="1" s="1"/>
  <c r="S637" i="1"/>
  <c r="U637" i="1"/>
  <c r="AM637" i="1" s="1"/>
  <c r="AN637" i="1" s="1"/>
  <c r="S638" i="1"/>
  <c r="U638" i="1"/>
  <c r="AM638" i="1" s="1"/>
  <c r="AN638" i="1" s="1"/>
  <c r="S639" i="1"/>
  <c r="U639" i="1"/>
  <c r="AM639" i="1" s="1"/>
  <c r="AN639" i="1" s="1"/>
  <c r="S640" i="1"/>
  <c r="U640" i="1"/>
  <c r="AM640" i="1" s="1"/>
  <c r="AN640" i="1" s="1"/>
  <c r="S641" i="1"/>
  <c r="U641" i="1"/>
  <c r="AM641" i="1"/>
  <c r="AN641" i="1" s="1"/>
  <c r="S642" i="1"/>
  <c r="U642" i="1"/>
  <c r="AM642" i="1" s="1"/>
  <c r="AN642" i="1" s="1"/>
  <c r="S643" i="1"/>
  <c r="U643" i="1"/>
  <c r="AM643" i="1" s="1"/>
  <c r="AN643" i="1" s="1"/>
  <c r="S644" i="1"/>
  <c r="U644" i="1"/>
  <c r="AM644" i="1" s="1"/>
  <c r="S645" i="1"/>
  <c r="U645" i="1"/>
  <c r="AM645" i="1" s="1"/>
  <c r="AN645" i="1" s="1"/>
  <c r="S646" i="1"/>
  <c r="U646" i="1"/>
  <c r="AM646" i="1" s="1"/>
  <c r="AN646" i="1" s="1"/>
  <c r="S647" i="1"/>
  <c r="U647" i="1"/>
  <c r="AM647" i="1" s="1"/>
  <c r="AN647" i="1" s="1"/>
  <c r="S648" i="1"/>
  <c r="U648" i="1"/>
  <c r="AM648" i="1" s="1"/>
  <c r="AN648" i="1" s="1"/>
  <c r="S649" i="1"/>
  <c r="U649" i="1"/>
  <c r="AM649" i="1" s="1"/>
  <c r="AN649" i="1" s="1"/>
  <c r="S650" i="1"/>
  <c r="U650" i="1"/>
  <c r="AM650" i="1" s="1"/>
  <c r="AN650" i="1" s="1"/>
  <c r="S651" i="1"/>
  <c r="U651" i="1"/>
  <c r="AM651" i="1" s="1"/>
  <c r="AN651" i="1" s="1"/>
  <c r="S652" i="1"/>
  <c r="U652" i="1"/>
  <c r="AM652" i="1" s="1"/>
  <c r="AN652" i="1" s="1"/>
  <c r="S653" i="1"/>
  <c r="U653" i="1"/>
  <c r="AM653" i="1" s="1"/>
  <c r="AN653" i="1" s="1"/>
  <c r="S654" i="1"/>
  <c r="U654" i="1"/>
  <c r="AM654" i="1" s="1"/>
  <c r="S655" i="1"/>
  <c r="U655" i="1"/>
  <c r="AM655" i="1" s="1"/>
  <c r="S656" i="1"/>
  <c r="U656" i="1"/>
  <c r="AM656" i="1"/>
  <c r="AN656" i="1" s="1"/>
  <c r="S657" i="1"/>
  <c r="U657" i="1"/>
  <c r="AM657" i="1" s="1"/>
  <c r="AN657" i="1" s="1"/>
  <c r="S658" i="1"/>
  <c r="U658" i="1"/>
  <c r="AM658" i="1" s="1"/>
  <c r="AN658" i="1" s="1"/>
  <c r="S659" i="1"/>
  <c r="U659" i="1"/>
  <c r="AM659" i="1" s="1"/>
  <c r="S660" i="1"/>
  <c r="U660" i="1"/>
  <c r="AM660" i="1" s="1"/>
  <c r="AN660" i="1" s="1"/>
  <c r="S661" i="1"/>
  <c r="U661" i="1"/>
  <c r="AM661" i="1" s="1"/>
  <c r="AN661" i="1" s="1"/>
  <c r="S662" i="1"/>
  <c r="U662" i="1"/>
  <c r="AM662" i="1" s="1"/>
  <c r="AN662" i="1" s="1"/>
  <c r="S663" i="1"/>
  <c r="U663" i="1"/>
  <c r="AM663" i="1" s="1"/>
  <c r="AN663" i="1" s="1"/>
  <c r="S664" i="1"/>
  <c r="U664" i="1"/>
  <c r="AM664" i="1" s="1"/>
  <c r="S665" i="1"/>
  <c r="U665" i="1"/>
  <c r="AM665" i="1" s="1"/>
  <c r="S666" i="1"/>
  <c r="U666" i="1"/>
  <c r="AM666" i="1" s="1"/>
  <c r="S667" i="1"/>
  <c r="U667" i="1"/>
  <c r="AM667" i="1" s="1"/>
  <c r="AN667" i="1" s="1"/>
  <c r="S668" i="1"/>
  <c r="U668" i="1"/>
  <c r="AM668" i="1" s="1"/>
  <c r="AN668" i="1" s="1"/>
  <c r="S669" i="1"/>
  <c r="U669" i="1"/>
  <c r="AM669" i="1" s="1"/>
  <c r="AN669" i="1" s="1"/>
  <c r="S670" i="1"/>
  <c r="U670" i="1"/>
  <c r="AM670" i="1" s="1"/>
  <c r="AN670" i="1" s="1"/>
  <c r="S671" i="1"/>
  <c r="U671" i="1"/>
  <c r="AM671" i="1" s="1"/>
  <c r="AN671" i="1" s="1"/>
  <c r="S672" i="1"/>
  <c r="U672" i="1"/>
  <c r="AM672" i="1" s="1"/>
  <c r="AN672" i="1" s="1"/>
  <c r="S673" i="1"/>
  <c r="U673" i="1"/>
  <c r="AM673" i="1" s="1"/>
  <c r="AN673" i="1" s="1"/>
  <c r="S674" i="1"/>
  <c r="U674" i="1"/>
  <c r="AM674" i="1" s="1"/>
  <c r="S675" i="1"/>
  <c r="U675" i="1"/>
  <c r="AM675" i="1" s="1"/>
  <c r="AN675" i="1" s="1"/>
  <c r="S676" i="1"/>
  <c r="U676" i="1"/>
  <c r="AM676" i="1" s="1"/>
  <c r="AN676" i="1" s="1"/>
  <c r="S677" i="1"/>
  <c r="U677" i="1"/>
  <c r="AM677" i="1" s="1"/>
  <c r="AN677" i="1" s="1"/>
  <c r="S678" i="1"/>
  <c r="U678" i="1"/>
  <c r="AM678" i="1" s="1"/>
  <c r="AN678" i="1" s="1"/>
  <c r="S679" i="1"/>
  <c r="U679" i="1"/>
  <c r="AM679" i="1" s="1"/>
  <c r="AN679" i="1" s="1"/>
  <c r="S680" i="1"/>
  <c r="U680" i="1"/>
  <c r="AM680" i="1" s="1"/>
  <c r="AN680" i="1" s="1"/>
  <c r="S681" i="1"/>
  <c r="U681" i="1"/>
  <c r="AM681" i="1" s="1"/>
  <c r="AN681" i="1" s="1"/>
  <c r="S682" i="1"/>
  <c r="U682" i="1"/>
  <c r="AM682" i="1" s="1"/>
  <c r="AN682" i="1" s="1"/>
  <c r="S683" i="1"/>
  <c r="U683" i="1"/>
  <c r="AM683" i="1" s="1"/>
  <c r="AN683" i="1" s="1"/>
  <c r="S684" i="1"/>
  <c r="U684" i="1"/>
  <c r="AM684" i="1" s="1"/>
  <c r="AN684" i="1" s="1"/>
  <c r="S685" i="1"/>
  <c r="U685" i="1"/>
  <c r="AM685" i="1" s="1"/>
  <c r="AN685" i="1" s="1"/>
  <c r="S686" i="1"/>
  <c r="U686" i="1"/>
  <c r="AM686" i="1" s="1"/>
  <c r="AN686" i="1" s="1"/>
  <c r="S687" i="1"/>
  <c r="U687" i="1"/>
  <c r="AM687" i="1" s="1"/>
  <c r="S688" i="1"/>
  <c r="U688" i="1"/>
  <c r="AM688" i="1" s="1"/>
  <c r="AN688" i="1" s="1"/>
  <c r="S689" i="1"/>
  <c r="U689" i="1"/>
  <c r="AM689" i="1" s="1"/>
  <c r="AN689" i="1" s="1"/>
  <c r="S690" i="1"/>
  <c r="U690" i="1"/>
  <c r="AM690" i="1" s="1"/>
  <c r="AN690" i="1" s="1"/>
  <c r="S691" i="1"/>
  <c r="U691" i="1"/>
  <c r="AM691" i="1" s="1"/>
  <c r="AN691" i="1" s="1"/>
  <c r="S692" i="1"/>
  <c r="U692" i="1"/>
  <c r="AM692" i="1" s="1"/>
  <c r="S693" i="1"/>
  <c r="U693" i="1"/>
  <c r="AM693" i="1" s="1"/>
  <c r="AN693" i="1" s="1"/>
  <c r="S694" i="1"/>
  <c r="U694" i="1"/>
  <c r="AM694" i="1" s="1"/>
  <c r="AN694" i="1" s="1"/>
  <c r="S695" i="1"/>
  <c r="U695" i="1"/>
  <c r="AM695" i="1" s="1"/>
  <c r="AN695" i="1" s="1"/>
  <c r="S696" i="1"/>
  <c r="U696" i="1"/>
  <c r="AM696" i="1" s="1"/>
  <c r="AN696" i="1" s="1"/>
  <c r="S697" i="1"/>
  <c r="U697" i="1"/>
  <c r="AM697" i="1" s="1"/>
  <c r="S698" i="1"/>
  <c r="U698" i="1"/>
  <c r="AM698" i="1" s="1"/>
  <c r="AN698" i="1" s="1"/>
  <c r="S699" i="1"/>
  <c r="U699" i="1"/>
  <c r="AM699" i="1" s="1"/>
  <c r="AN699" i="1" s="1"/>
  <c r="S700" i="1"/>
  <c r="U700" i="1"/>
  <c r="AM700" i="1" s="1"/>
  <c r="S701" i="1"/>
  <c r="U701" i="1"/>
  <c r="AM701" i="1" s="1"/>
  <c r="S702" i="1"/>
  <c r="U702" i="1"/>
  <c r="AM702" i="1" s="1"/>
  <c r="AN702" i="1" s="1"/>
  <c r="S703" i="1"/>
  <c r="U703" i="1"/>
  <c r="AM703" i="1" s="1"/>
  <c r="S704" i="1"/>
  <c r="U704" i="1"/>
  <c r="AM704" i="1" s="1"/>
  <c r="S705" i="1"/>
  <c r="U705" i="1"/>
  <c r="AM705" i="1" s="1"/>
  <c r="S706" i="1"/>
  <c r="U706" i="1"/>
  <c r="AM706" i="1" s="1"/>
  <c r="S707" i="1"/>
  <c r="U707" i="1"/>
  <c r="AM707" i="1"/>
  <c r="S708" i="1"/>
  <c r="U708" i="1"/>
  <c r="AM708" i="1" s="1"/>
  <c r="AN708" i="1" s="1"/>
  <c r="S709" i="1"/>
  <c r="U709" i="1"/>
  <c r="AM709" i="1" s="1"/>
  <c r="S710" i="1"/>
  <c r="U710" i="1"/>
  <c r="AM710" i="1" s="1"/>
  <c r="AN710" i="1" s="1"/>
  <c r="S711" i="1"/>
  <c r="U711" i="1"/>
  <c r="AM711" i="1" s="1"/>
  <c r="S712" i="1"/>
  <c r="U712" i="1"/>
  <c r="AM712" i="1" s="1"/>
  <c r="S713" i="1"/>
  <c r="U713" i="1"/>
  <c r="AM713" i="1" s="1"/>
  <c r="AN713" i="1" s="1"/>
  <c r="S714" i="1"/>
  <c r="U714" i="1"/>
  <c r="AM714" i="1" s="1"/>
  <c r="AN714" i="1" s="1"/>
  <c r="S715" i="1"/>
  <c r="U715" i="1"/>
  <c r="AM715" i="1" s="1"/>
  <c r="S716" i="1"/>
  <c r="U716" i="1"/>
  <c r="AM716" i="1"/>
  <c r="AN716" i="1" s="1"/>
  <c r="S717" i="1"/>
  <c r="U717" i="1"/>
  <c r="AM717" i="1" s="1"/>
  <c r="S718" i="1"/>
  <c r="U718" i="1"/>
  <c r="AM718" i="1" s="1"/>
  <c r="AN718" i="1" s="1"/>
  <c r="S719" i="1"/>
  <c r="U719" i="1"/>
  <c r="AM719" i="1" s="1"/>
  <c r="AN719" i="1" s="1"/>
  <c r="S720" i="1"/>
  <c r="U720" i="1"/>
  <c r="AM720" i="1" s="1"/>
  <c r="AN720" i="1" s="1"/>
  <c r="S721" i="1"/>
  <c r="U721" i="1"/>
  <c r="AM721" i="1" s="1"/>
  <c r="S722" i="1"/>
  <c r="U722" i="1"/>
  <c r="AM722" i="1" s="1"/>
  <c r="AN722" i="1" s="1"/>
  <c r="S723" i="1"/>
  <c r="U723" i="1"/>
  <c r="AM723" i="1" s="1"/>
  <c r="AN723" i="1" s="1"/>
  <c r="S724" i="1"/>
  <c r="U724" i="1"/>
  <c r="AM724" i="1" s="1"/>
  <c r="AN724" i="1" s="1"/>
  <c r="S725" i="1"/>
  <c r="U725" i="1"/>
  <c r="AM725" i="1" s="1"/>
  <c r="AN725" i="1" s="1"/>
  <c r="S726" i="1"/>
  <c r="U726" i="1"/>
  <c r="AM726" i="1" s="1"/>
  <c r="AN726" i="1" s="1"/>
  <c r="S727" i="1"/>
  <c r="U727" i="1"/>
  <c r="AM727" i="1" s="1"/>
  <c r="AN727" i="1" s="1"/>
  <c r="S728" i="1"/>
  <c r="U728" i="1"/>
  <c r="AM728" i="1" s="1"/>
  <c r="AN728" i="1" s="1"/>
  <c r="S729" i="1"/>
  <c r="U729" i="1"/>
  <c r="AM729" i="1" s="1"/>
  <c r="AN729" i="1" s="1"/>
  <c r="S730" i="1"/>
  <c r="U730" i="1"/>
  <c r="AM730" i="1" s="1"/>
  <c r="AN730" i="1" s="1"/>
  <c r="S731" i="1"/>
  <c r="U731" i="1"/>
  <c r="AM731" i="1" s="1"/>
  <c r="AN731" i="1" s="1"/>
  <c r="S732" i="1"/>
  <c r="U732" i="1"/>
  <c r="AM732" i="1" s="1"/>
  <c r="AN732" i="1" s="1"/>
  <c r="S733" i="1"/>
  <c r="U733" i="1"/>
  <c r="AM733" i="1" s="1"/>
  <c r="AN733" i="1" s="1"/>
  <c r="S734" i="1"/>
  <c r="U734" i="1"/>
  <c r="AM734" i="1" s="1"/>
  <c r="AN734" i="1" s="1"/>
  <c r="S735" i="1"/>
  <c r="U735" i="1"/>
  <c r="AM735" i="1" s="1"/>
  <c r="S736" i="1"/>
  <c r="U736" i="1"/>
  <c r="AM736" i="1" s="1"/>
  <c r="AN736" i="1" s="1"/>
  <c r="S737" i="1"/>
  <c r="U737" i="1"/>
  <c r="AM737" i="1" s="1"/>
  <c r="AN737" i="1" s="1"/>
  <c r="S738" i="1"/>
  <c r="U738" i="1"/>
  <c r="AM738" i="1" s="1"/>
  <c r="AN738" i="1" s="1"/>
  <c r="S739" i="1"/>
  <c r="U739" i="1"/>
  <c r="AM739" i="1" s="1"/>
  <c r="AN739" i="1" s="1"/>
  <c r="S740" i="1"/>
  <c r="U740" i="1"/>
  <c r="AM740" i="1" s="1"/>
  <c r="AN740" i="1" s="1"/>
  <c r="S741" i="1"/>
  <c r="U741" i="1"/>
  <c r="AM741" i="1" s="1"/>
  <c r="S742" i="1"/>
  <c r="U742" i="1"/>
  <c r="AM742" i="1" s="1"/>
  <c r="AN742" i="1" s="1"/>
  <c r="S743" i="1"/>
  <c r="U743" i="1"/>
  <c r="AM743" i="1" s="1"/>
  <c r="AN743" i="1" s="1"/>
  <c r="S744" i="1"/>
  <c r="U744" i="1"/>
  <c r="AM744" i="1" s="1"/>
  <c r="AN744" i="1" s="1"/>
  <c r="S745" i="1"/>
  <c r="U745" i="1"/>
  <c r="AM745" i="1" s="1"/>
  <c r="S746" i="1"/>
  <c r="U746" i="1"/>
  <c r="AM746" i="1" s="1"/>
  <c r="AN746" i="1" s="1"/>
  <c r="S747" i="1"/>
  <c r="U747" i="1"/>
  <c r="AM747" i="1" s="1"/>
  <c r="AN747" i="1" s="1"/>
  <c r="S748" i="1"/>
  <c r="U748" i="1"/>
  <c r="AM748" i="1" s="1"/>
  <c r="AN748" i="1" s="1"/>
  <c r="S749" i="1"/>
  <c r="U749" i="1"/>
  <c r="AM749" i="1" s="1"/>
  <c r="AN749" i="1" s="1"/>
  <c r="AV749" i="1" s="1"/>
  <c r="S750" i="1"/>
  <c r="U750" i="1"/>
  <c r="AM750" i="1" s="1"/>
  <c r="AN750" i="1" s="1"/>
  <c r="S751" i="1"/>
  <c r="U751" i="1"/>
  <c r="AM751" i="1" s="1"/>
  <c r="AN751" i="1" s="1"/>
  <c r="S752" i="1"/>
  <c r="U752" i="1"/>
  <c r="AM752" i="1" s="1"/>
  <c r="AN752" i="1" s="1"/>
  <c r="S753" i="1"/>
  <c r="U753" i="1"/>
  <c r="AM753" i="1" s="1"/>
  <c r="AN753" i="1" s="1"/>
  <c r="S754" i="1"/>
  <c r="U754" i="1"/>
  <c r="AM754" i="1" s="1"/>
  <c r="AN754" i="1" s="1"/>
  <c r="S755" i="1"/>
  <c r="U755" i="1"/>
  <c r="AM755" i="1" s="1"/>
  <c r="AN755" i="1" s="1"/>
  <c r="S756" i="1"/>
  <c r="U756" i="1"/>
  <c r="AM756" i="1" s="1"/>
  <c r="AN756" i="1" s="1"/>
  <c r="S757" i="1"/>
  <c r="U757" i="1"/>
  <c r="AM757" i="1" s="1"/>
  <c r="AN757" i="1" s="1"/>
  <c r="S758" i="1"/>
  <c r="U758" i="1"/>
  <c r="AM758" i="1" s="1"/>
  <c r="AN758" i="1" s="1"/>
  <c r="S759" i="1"/>
  <c r="U759" i="1"/>
  <c r="AM759" i="1" s="1"/>
  <c r="AN759" i="1" s="1"/>
  <c r="S760" i="1"/>
  <c r="U760" i="1"/>
  <c r="AM760" i="1" s="1"/>
  <c r="AN760" i="1" s="1"/>
  <c r="S761" i="1"/>
  <c r="U761" i="1"/>
  <c r="AM761" i="1"/>
  <c r="AN761" i="1" s="1"/>
  <c r="S762" i="1"/>
  <c r="U762" i="1"/>
  <c r="AM762" i="1" s="1"/>
  <c r="S763" i="1"/>
  <c r="U763" i="1"/>
  <c r="AM763" i="1" s="1"/>
  <c r="AN763" i="1" s="1"/>
  <c r="S764" i="1"/>
  <c r="U764" i="1"/>
  <c r="AM764" i="1" s="1"/>
  <c r="AN764" i="1" s="1"/>
  <c r="S765" i="1"/>
  <c r="U765" i="1"/>
  <c r="AM765" i="1" s="1"/>
  <c r="AN765" i="1" s="1"/>
  <c r="S766" i="1"/>
  <c r="U766" i="1"/>
  <c r="AM766" i="1" s="1"/>
  <c r="AN766" i="1" s="1"/>
  <c r="S767" i="1"/>
  <c r="U767" i="1"/>
  <c r="AM767" i="1"/>
  <c r="S768" i="1"/>
  <c r="U768" i="1"/>
  <c r="AM768" i="1" s="1"/>
  <c r="AN768" i="1" s="1"/>
  <c r="S769" i="1"/>
  <c r="U769" i="1"/>
  <c r="AM769" i="1" s="1"/>
  <c r="AN769" i="1" s="1"/>
  <c r="S770" i="1"/>
  <c r="U770" i="1"/>
  <c r="AM770" i="1" s="1"/>
  <c r="AN770" i="1" s="1"/>
  <c r="S771" i="1"/>
  <c r="U771" i="1"/>
  <c r="AM771" i="1"/>
  <c r="S772" i="1"/>
  <c r="U772" i="1"/>
  <c r="AM772" i="1" s="1"/>
  <c r="AN772" i="1" s="1"/>
  <c r="S773" i="1"/>
  <c r="U773" i="1"/>
  <c r="AM773" i="1" s="1"/>
  <c r="AN773" i="1" s="1"/>
  <c r="S774" i="1"/>
  <c r="U774" i="1"/>
  <c r="AM774" i="1" s="1"/>
  <c r="AN774" i="1" s="1"/>
  <c r="S775" i="1"/>
  <c r="U775" i="1"/>
  <c r="AM775" i="1" s="1"/>
  <c r="AN775" i="1" s="1"/>
  <c r="S776" i="1"/>
  <c r="U776" i="1"/>
  <c r="AM776" i="1" s="1"/>
  <c r="AN776" i="1" s="1"/>
  <c r="S777" i="1"/>
  <c r="U777" i="1"/>
  <c r="AM777" i="1" s="1"/>
  <c r="AN777" i="1" s="1"/>
  <c r="S778" i="1"/>
  <c r="U778" i="1"/>
  <c r="AM778" i="1" s="1"/>
  <c r="AN778" i="1" s="1"/>
  <c r="S779" i="1"/>
  <c r="U779" i="1"/>
  <c r="AM779" i="1" s="1"/>
  <c r="AN779" i="1" s="1"/>
  <c r="S780" i="1"/>
  <c r="U780" i="1"/>
  <c r="AM780" i="1" s="1"/>
  <c r="S781" i="1"/>
  <c r="U781" i="1"/>
  <c r="AM781" i="1" s="1"/>
  <c r="AN781" i="1" s="1"/>
  <c r="S782" i="1"/>
  <c r="U782" i="1"/>
  <c r="AM782" i="1" s="1"/>
  <c r="AN782" i="1" s="1"/>
  <c r="S783" i="1"/>
  <c r="U783" i="1"/>
  <c r="AM783" i="1" s="1"/>
  <c r="AN783" i="1" s="1"/>
  <c r="S784" i="1"/>
  <c r="U784" i="1"/>
  <c r="AM784" i="1" s="1"/>
  <c r="AN784" i="1" s="1"/>
  <c r="S785" i="1"/>
  <c r="U785" i="1"/>
  <c r="AM785" i="1" s="1"/>
  <c r="AN785" i="1" s="1"/>
  <c r="S786" i="1"/>
  <c r="U786" i="1"/>
  <c r="AM786" i="1" s="1"/>
  <c r="AN786" i="1" s="1"/>
  <c r="S787" i="1"/>
  <c r="U787" i="1"/>
  <c r="AM787" i="1" s="1"/>
  <c r="AN787" i="1" s="1"/>
  <c r="S788" i="1"/>
  <c r="U788" i="1"/>
  <c r="AM788" i="1" s="1"/>
  <c r="AN788" i="1" s="1"/>
  <c r="S789" i="1"/>
  <c r="U789" i="1"/>
  <c r="AM789" i="1" s="1"/>
  <c r="AN789" i="1" s="1"/>
  <c r="S790" i="1"/>
  <c r="U790" i="1"/>
  <c r="AM790" i="1" s="1"/>
  <c r="AN790" i="1" s="1"/>
  <c r="S791" i="1"/>
  <c r="U791" i="1"/>
  <c r="AM791" i="1" s="1"/>
  <c r="AN791" i="1" s="1"/>
  <c r="S792" i="1"/>
  <c r="U792" i="1"/>
  <c r="AM792" i="1" s="1"/>
  <c r="AN792" i="1" s="1"/>
  <c r="S793" i="1"/>
  <c r="U793" i="1"/>
  <c r="AM793" i="1" s="1"/>
  <c r="AN793" i="1" s="1"/>
  <c r="S794" i="1"/>
  <c r="U794" i="1"/>
  <c r="AM794" i="1" s="1"/>
  <c r="AN794" i="1" s="1"/>
  <c r="S795" i="1"/>
  <c r="U795" i="1"/>
  <c r="AM795" i="1" s="1"/>
  <c r="S796" i="1"/>
  <c r="U796" i="1"/>
  <c r="AM796" i="1" s="1"/>
  <c r="AN796" i="1" s="1"/>
  <c r="S797" i="1"/>
  <c r="U797" i="1"/>
  <c r="AM797" i="1" s="1"/>
  <c r="S798" i="1"/>
  <c r="U798" i="1"/>
  <c r="AM798" i="1" s="1"/>
  <c r="AN798" i="1" s="1"/>
  <c r="S799" i="1"/>
  <c r="U799" i="1"/>
  <c r="AM799" i="1" s="1"/>
  <c r="AN799" i="1" s="1"/>
  <c r="S800" i="1"/>
  <c r="U800" i="1"/>
  <c r="AM800" i="1" s="1"/>
  <c r="S801" i="1"/>
  <c r="U801" i="1"/>
  <c r="AM801" i="1" s="1"/>
  <c r="AN801" i="1" s="1"/>
  <c r="S802" i="1"/>
  <c r="U802" i="1"/>
  <c r="AM802" i="1" s="1"/>
  <c r="AN802" i="1" s="1"/>
  <c r="S803" i="1"/>
  <c r="U803" i="1"/>
  <c r="AM803" i="1" s="1"/>
  <c r="AN803" i="1" s="1"/>
  <c r="S804" i="1"/>
  <c r="U804" i="1"/>
  <c r="AM804" i="1" s="1"/>
  <c r="AN804" i="1" s="1"/>
  <c r="S805" i="1"/>
  <c r="U805" i="1"/>
  <c r="AM805" i="1" s="1"/>
  <c r="AN805" i="1" s="1"/>
  <c r="S806" i="1"/>
  <c r="U806" i="1"/>
  <c r="AM806" i="1" s="1"/>
  <c r="AN806" i="1" s="1"/>
  <c r="S807" i="1"/>
  <c r="U807" i="1"/>
  <c r="AM807" i="1" s="1"/>
  <c r="AN807" i="1" s="1"/>
  <c r="S808" i="1"/>
  <c r="U808" i="1"/>
  <c r="AM808" i="1" s="1"/>
  <c r="AN808" i="1" s="1"/>
  <c r="S809" i="1"/>
  <c r="U809" i="1"/>
  <c r="AM809" i="1"/>
  <c r="AN809" i="1" s="1"/>
  <c r="S810" i="1"/>
  <c r="U810" i="1"/>
  <c r="AM810" i="1" s="1"/>
  <c r="AN810" i="1" s="1"/>
  <c r="S811" i="1"/>
  <c r="U811" i="1"/>
  <c r="AM811" i="1" s="1"/>
  <c r="AN811" i="1" s="1"/>
  <c r="S812" i="1"/>
  <c r="U812" i="1"/>
  <c r="AM812" i="1" s="1"/>
  <c r="AN812" i="1" s="1"/>
  <c r="S813" i="1"/>
  <c r="U813" i="1"/>
  <c r="AM813" i="1" s="1"/>
  <c r="AN813" i="1" s="1"/>
  <c r="S814" i="1"/>
  <c r="U814" i="1"/>
  <c r="AM814" i="1" s="1"/>
  <c r="AN814" i="1" s="1"/>
  <c r="S815" i="1"/>
  <c r="U815" i="1"/>
  <c r="AM815" i="1" s="1"/>
  <c r="AN815" i="1" s="1"/>
  <c r="S816" i="1"/>
  <c r="U816" i="1"/>
  <c r="AM816" i="1"/>
  <c r="AN816" i="1" s="1"/>
  <c r="S817" i="1"/>
  <c r="U817" i="1"/>
  <c r="AM817" i="1" s="1"/>
  <c r="AN817" i="1" s="1"/>
  <c r="S818" i="1"/>
  <c r="U818" i="1"/>
  <c r="AM818" i="1" s="1"/>
  <c r="S819" i="1"/>
  <c r="U819" i="1"/>
  <c r="AM819" i="1" s="1"/>
  <c r="AN819" i="1" s="1"/>
  <c r="S820" i="1"/>
  <c r="U820" i="1"/>
  <c r="AM820" i="1" s="1"/>
  <c r="AN820" i="1" s="1"/>
  <c r="S821" i="1"/>
  <c r="U821" i="1"/>
  <c r="AM821" i="1" s="1"/>
  <c r="AN821" i="1" s="1"/>
  <c r="S822" i="1"/>
  <c r="U822" i="1"/>
  <c r="AM822" i="1" s="1"/>
  <c r="AN822" i="1" s="1"/>
  <c r="S823" i="1"/>
  <c r="U823" i="1"/>
  <c r="AM823" i="1" s="1"/>
  <c r="AN823" i="1" s="1"/>
  <c r="S824" i="1"/>
  <c r="U824" i="1"/>
  <c r="AM824" i="1" s="1"/>
  <c r="AN824" i="1" s="1"/>
  <c r="S825" i="1"/>
  <c r="U825" i="1"/>
  <c r="AM825" i="1" s="1"/>
  <c r="AN825" i="1" s="1"/>
  <c r="S826" i="1"/>
  <c r="U826" i="1"/>
  <c r="AM826" i="1" s="1"/>
  <c r="AN826" i="1" s="1"/>
  <c r="S827" i="1"/>
  <c r="U827" i="1"/>
  <c r="AM827" i="1" s="1"/>
  <c r="AN827" i="1" s="1"/>
  <c r="S828" i="1"/>
  <c r="U828" i="1"/>
  <c r="AM828" i="1" s="1"/>
  <c r="AN828" i="1" s="1"/>
  <c r="S829" i="1"/>
  <c r="U829" i="1"/>
  <c r="AM829" i="1" s="1"/>
  <c r="AN829" i="1" s="1"/>
  <c r="S830" i="1"/>
  <c r="U830" i="1"/>
  <c r="AM830" i="1" s="1"/>
  <c r="AN830" i="1" s="1"/>
  <c r="S831" i="1"/>
  <c r="U831" i="1"/>
  <c r="AM831" i="1" s="1"/>
  <c r="AN831" i="1" s="1"/>
  <c r="S832" i="1"/>
  <c r="U832" i="1"/>
  <c r="AM832" i="1" s="1"/>
  <c r="AN832" i="1" s="1"/>
  <c r="S833" i="1"/>
  <c r="U833" i="1"/>
  <c r="AM833" i="1" s="1"/>
  <c r="AN833" i="1" s="1"/>
  <c r="S834" i="1"/>
  <c r="U834" i="1"/>
  <c r="AM834" i="1" s="1"/>
  <c r="AN834" i="1" s="1"/>
  <c r="S835" i="1"/>
  <c r="U835" i="1"/>
  <c r="AM835" i="1" s="1"/>
  <c r="AN835" i="1" s="1"/>
  <c r="S836" i="1"/>
  <c r="U836" i="1"/>
  <c r="AM836" i="1" s="1"/>
  <c r="AN836" i="1" s="1"/>
  <c r="S837" i="1"/>
  <c r="U837" i="1"/>
  <c r="AM837" i="1" s="1"/>
  <c r="AN837" i="1" s="1"/>
  <c r="S838" i="1"/>
  <c r="U838" i="1"/>
  <c r="AM838" i="1" s="1"/>
  <c r="AN838" i="1" s="1"/>
  <c r="S839" i="1"/>
  <c r="U839" i="1"/>
  <c r="AM839" i="1" s="1"/>
  <c r="AN839" i="1" s="1"/>
  <c r="S840" i="1"/>
  <c r="U840" i="1"/>
  <c r="AM840" i="1" s="1"/>
  <c r="AN840" i="1" s="1"/>
  <c r="S841" i="1"/>
  <c r="U841" i="1"/>
  <c r="AM841" i="1"/>
  <c r="AN841" i="1" s="1"/>
  <c r="S842" i="1"/>
  <c r="U842" i="1"/>
  <c r="AM842" i="1" s="1"/>
  <c r="AN842" i="1" s="1"/>
  <c r="S843" i="1"/>
  <c r="U843" i="1"/>
  <c r="AM843" i="1" s="1"/>
  <c r="AN843" i="1" s="1"/>
  <c r="S844" i="1"/>
  <c r="U844" i="1"/>
  <c r="AM844" i="1" s="1"/>
  <c r="AN844" i="1" s="1"/>
  <c r="S845" i="1"/>
  <c r="U845" i="1"/>
  <c r="AM845" i="1" s="1"/>
  <c r="AN845" i="1" s="1"/>
  <c r="S846" i="1"/>
  <c r="U846" i="1"/>
  <c r="AM846" i="1" s="1"/>
  <c r="AN846" i="1" s="1"/>
  <c r="S847" i="1"/>
  <c r="U847" i="1"/>
  <c r="AM847" i="1" s="1"/>
  <c r="AN847" i="1" s="1"/>
  <c r="S848" i="1"/>
  <c r="U848" i="1"/>
  <c r="AM848" i="1" s="1"/>
  <c r="AN848" i="1" s="1"/>
  <c r="S849" i="1"/>
  <c r="U849" i="1"/>
  <c r="AM849" i="1" s="1"/>
  <c r="AN849" i="1" s="1"/>
  <c r="S850" i="1"/>
  <c r="U850" i="1"/>
  <c r="AM850" i="1" s="1"/>
  <c r="AN850" i="1" s="1"/>
  <c r="S851" i="1"/>
  <c r="U851" i="1"/>
  <c r="AM851" i="1" s="1"/>
  <c r="AN851" i="1" s="1"/>
  <c r="S852" i="1"/>
  <c r="U852" i="1"/>
  <c r="AM852" i="1" s="1"/>
  <c r="AN852" i="1" s="1"/>
  <c r="S853" i="1"/>
  <c r="U853" i="1"/>
  <c r="AM853" i="1" s="1"/>
  <c r="AN853" i="1" s="1"/>
  <c r="S854" i="1"/>
  <c r="U854" i="1"/>
  <c r="AM854" i="1"/>
  <c r="AN854" i="1" s="1"/>
  <c r="S855" i="1"/>
  <c r="U855" i="1"/>
  <c r="AM855" i="1" s="1"/>
  <c r="AN855" i="1" s="1"/>
  <c r="S856" i="1"/>
  <c r="U856" i="1"/>
  <c r="AM856" i="1" s="1"/>
  <c r="AN856" i="1" s="1"/>
  <c r="S857" i="1"/>
  <c r="U857" i="1"/>
  <c r="AM857" i="1" s="1"/>
  <c r="AN857" i="1" s="1"/>
  <c r="S858" i="1"/>
  <c r="U858" i="1"/>
  <c r="AM858" i="1" s="1"/>
  <c r="AN858" i="1" s="1"/>
  <c r="S859" i="1"/>
  <c r="U859" i="1"/>
  <c r="AM859" i="1" s="1"/>
  <c r="AN859" i="1" s="1"/>
  <c r="S860" i="1"/>
  <c r="U860" i="1"/>
  <c r="AM860" i="1" s="1"/>
  <c r="AN860" i="1" s="1"/>
  <c r="S861" i="1"/>
  <c r="U861" i="1"/>
  <c r="AM861" i="1" s="1"/>
  <c r="S862" i="1"/>
  <c r="U862" i="1"/>
  <c r="AM862" i="1" s="1"/>
  <c r="S863" i="1"/>
  <c r="U863" i="1"/>
  <c r="AM863" i="1" s="1"/>
  <c r="S864" i="1"/>
  <c r="U864" i="1"/>
  <c r="AM864" i="1" s="1"/>
  <c r="S865" i="1"/>
  <c r="U865" i="1"/>
  <c r="AM865" i="1" s="1"/>
  <c r="S866" i="1"/>
  <c r="U866" i="1"/>
  <c r="AM866" i="1" s="1"/>
  <c r="S867" i="1"/>
  <c r="U867" i="1"/>
  <c r="AM867" i="1" s="1"/>
  <c r="AN867" i="1" s="1"/>
  <c r="S868" i="1"/>
  <c r="U868" i="1"/>
  <c r="AM868" i="1" s="1"/>
  <c r="AN868" i="1" s="1"/>
  <c r="S869" i="1"/>
  <c r="U869" i="1"/>
  <c r="AM869" i="1" s="1"/>
  <c r="AN869" i="1" s="1"/>
  <c r="S870" i="1"/>
  <c r="U870" i="1"/>
  <c r="AM870" i="1" s="1"/>
  <c r="AN870" i="1" s="1"/>
  <c r="S871" i="1"/>
  <c r="U871" i="1"/>
  <c r="AM871" i="1" s="1"/>
  <c r="S872" i="1"/>
  <c r="U872" i="1"/>
  <c r="AM872" i="1" s="1"/>
  <c r="AN872" i="1" s="1"/>
  <c r="S873" i="1"/>
  <c r="U873" i="1"/>
  <c r="AM873" i="1" s="1"/>
  <c r="AN873" i="1" s="1"/>
  <c r="S874" i="1"/>
  <c r="U874" i="1"/>
  <c r="AM874" i="1" s="1"/>
  <c r="AN874" i="1" s="1"/>
  <c r="S875" i="1"/>
  <c r="U875" i="1"/>
  <c r="AM875" i="1" s="1"/>
  <c r="AN875" i="1" s="1"/>
  <c r="S876" i="1"/>
  <c r="U876" i="1"/>
  <c r="AM876" i="1" s="1"/>
  <c r="AN876" i="1" s="1"/>
  <c r="S877" i="1"/>
  <c r="U877" i="1"/>
  <c r="AM877" i="1" s="1"/>
  <c r="AN877" i="1" s="1"/>
  <c r="S878" i="1"/>
  <c r="U878" i="1"/>
  <c r="AM878" i="1" s="1"/>
  <c r="AN878" i="1" s="1"/>
  <c r="S879" i="1"/>
  <c r="U879" i="1"/>
  <c r="AM879" i="1" s="1"/>
  <c r="AN879" i="1" s="1"/>
  <c r="S880" i="1"/>
  <c r="U880" i="1"/>
  <c r="AM880" i="1" s="1"/>
  <c r="AN880" i="1" s="1"/>
  <c r="S881" i="1"/>
  <c r="U881" i="1"/>
  <c r="AM881" i="1" s="1"/>
  <c r="AN881" i="1" s="1"/>
  <c r="S882" i="1"/>
  <c r="U882" i="1"/>
  <c r="AM882" i="1" s="1"/>
  <c r="AN882" i="1" s="1"/>
  <c r="S883" i="1"/>
  <c r="U883" i="1"/>
  <c r="AM883" i="1" s="1"/>
  <c r="AN883" i="1" s="1"/>
  <c r="S884" i="1"/>
  <c r="U884" i="1"/>
  <c r="AM884" i="1" s="1"/>
  <c r="AN884" i="1" s="1"/>
  <c r="S885" i="1"/>
  <c r="U885" i="1"/>
  <c r="AM885" i="1" s="1"/>
  <c r="AN885" i="1" s="1"/>
  <c r="S886" i="1"/>
  <c r="U886" i="1"/>
  <c r="AM886" i="1" s="1"/>
  <c r="AN886" i="1" s="1"/>
  <c r="S887" i="1"/>
  <c r="U887" i="1"/>
  <c r="AM887" i="1" s="1"/>
  <c r="AN887" i="1" s="1"/>
  <c r="S888" i="1"/>
  <c r="U888" i="1"/>
  <c r="AM888" i="1" s="1"/>
  <c r="AN888" i="1" s="1"/>
  <c r="S889" i="1"/>
  <c r="U889" i="1"/>
  <c r="AM889" i="1" s="1"/>
  <c r="AN889" i="1" s="1"/>
  <c r="S890" i="1"/>
  <c r="U890" i="1"/>
  <c r="AM890" i="1" s="1"/>
  <c r="AN890" i="1" s="1"/>
  <c r="S891" i="1"/>
  <c r="U891" i="1"/>
  <c r="AM891" i="1" s="1"/>
  <c r="AN891" i="1" s="1"/>
  <c r="S892" i="1"/>
  <c r="U892" i="1"/>
  <c r="AM892" i="1" s="1"/>
  <c r="AN892" i="1" s="1"/>
  <c r="S893" i="1"/>
  <c r="U893" i="1"/>
  <c r="AM893" i="1" s="1"/>
  <c r="AN893" i="1" s="1"/>
  <c r="S894" i="1"/>
  <c r="U894" i="1"/>
  <c r="AM894" i="1" s="1"/>
  <c r="AN894" i="1" s="1"/>
  <c r="S895" i="1"/>
  <c r="U895" i="1"/>
  <c r="AM895" i="1" s="1"/>
  <c r="AN895" i="1" s="1"/>
  <c r="S896" i="1"/>
  <c r="U896" i="1"/>
  <c r="AM896" i="1" s="1"/>
  <c r="AN896" i="1" s="1"/>
  <c r="S897" i="1"/>
  <c r="U897" i="1"/>
  <c r="AM897" i="1" s="1"/>
  <c r="AN897" i="1" s="1"/>
  <c r="S898" i="1"/>
  <c r="U898" i="1"/>
  <c r="AM898" i="1" s="1"/>
  <c r="AN898" i="1" s="1"/>
  <c r="S899" i="1"/>
  <c r="U899" i="1"/>
  <c r="AM899" i="1"/>
  <c r="AN899" i="1" s="1"/>
  <c r="S900" i="1"/>
  <c r="U900" i="1"/>
  <c r="AM900" i="1" s="1"/>
  <c r="AN900" i="1" s="1"/>
  <c r="S901" i="1"/>
  <c r="U901" i="1"/>
  <c r="AM901" i="1" s="1"/>
  <c r="AN901" i="1" s="1"/>
  <c r="S902" i="1"/>
  <c r="U902" i="1"/>
  <c r="AM902" i="1" s="1"/>
  <c r="AN902" i="1" s="1"/>
  <c r="S903" i="1"/>
  <c r="U903" i="1"/>
  <c r="AM903" i="1" s="1"/>
  <c r="AN903" i="1" s="1"/>
  <c r="S904" i="1"/>
  <c r="U904" i="1"/>
  <c r="AM904" i="1" s="1"/>
  <c r="AN904" i="1" s="1"/>
  <c r="S905" i="1"/>
  <c r="U905" i="1"/>
  <c r="AM905" i="1" s="1"/>
  <c r="AN905" i="1" s="1"/>
  <c r="S906" i="1"/>
  <c r="U906" i="1"/>
  <c r="AM906" i="1" s="1"/>
  <c r="AN906" i="1" s="1"/>
  <c r="S907" i="1"/>
  <c r="U907" i="1"/>
  <c r="AM907" i="1" s="1"/>
  <c r="AN907" i="1" s="1"/>
  <c r="S908" i="1"/>
  <c r="U908" i="1"/>
  <c r="AM908" i="1" s="1"/>
  <c r="S909" i="1"/>
  <c r="U909" i="1"/>
  <c r="AM909" i="1" s="1"/>
  <c r="AN909" i="1" s="1"/>
  <c r="S910" i="1"/>
  <c r="U910" i="1"/>
  <c r="AM910" i="1" s="1"/>
  <c r="AN910" i="1" s="1"/>
  <c r="S911" i="1"/>
  <c r="U911" i="1"/>
  <c r="AM911" i="1" s="1"/>
  <c r="AN911" i="1" s="1"/>
  <c r="S912" i="1"/>
  <c r="U912" i="1"/>
  <c r="AM912" i="1" s="1"/>
  <c r="AN912" i="1" s="1"/>
  <c r="S913" i="1"/>
  <c r="U913" i="1"/>
  <c r="AM913" i="1" s="1"/>
  <c r="S914" i="1"/>
  <c r="U914" i="1"/>
  <c r="AM914" i="1" s="1"/>
  <c r="AN914" i="1" s="1"/>
  <c r="S915" i="1"/>
  <c r="U915" i="1"/>
  <c r="AM915" i="1" s="1"/>
  <c r="AN915" i="1" s="1"/>
  <c r="S916" i="1"/>
  <c r="U916" i="1"/>
  <c r="AM916" i="1" s="1"/>
  <c r="AN916" i="1" s="1"/>
  <c r="S917" i="1"/>
  <c r="U917" i="1"/>
  <c r="AM917" i="1" s="1"/>
  <c r="AN917" i="1" s="1"/>
  <c r="S918" i="1"/>
  <c r="U918" i="1"/>
  <c r="AM918" i="1" s="1"/>
  <c r="S919" i="1"/>
  <c r="U919" i="1"/>
  <c r="AM919" i="1" s="1"/>
  <c r="AN919" i="1" s="1"/>
  <c r="S920" i="1"/>
  <c r="U920" i="1"/>
  <c r="AM920" i="1" s="1"/>
  <c r="AN920" i="1" s="1"/>
  <c r="S921" i="1"/>
  <c r="U921" i="1"/>
  <c r="AM921" i="1" s="1"/>
  <c r="AN921" i="1" s="1"/>
  <c r="S922" i="1"/>
  <c r="U922" i="1"/>
  <c r="AM922" i="1" s="1"/>
  <c r="AN922" i="1" s="1"/>
  <c r="S923" i="1"/>
  <c r="U923" i="1"/>
  <c r="AM923" i="1" s="1"/>
  <c r="S924" i="1"/>
  <c r="U924" i="1"/>
  <c r="AM924" i="1" s="1"/>
  <c r="AN924" i="1" s="1"/>
  <c r="S925" i="1"/>
  <c r="U925" i="1"/>
  <c r="AM925" i="1" s="1"/>
  <c r="AN925" i="1" s="1"/>
  <c r="S926" i="1"/>
  <c r="U926" i="1"/>
  <c r="AM926" i="1" s="1"/>
  <c r="AN926" i="1" s="1"/>
  <c r="AV926" i="1"/>
  <c r="S927" i="1"/>
  <c r="U927" i="1"/>
  <c r="AM927" i="1" s="1"/>
  <c r="AN927" i="1" s="1"/>
  <c r="S928" i="1"/>
  <c r="U928" i="1"/>
  <c r="AM928" i="1" s="1"/>
  <c r="AN928" i="1" s="1"/>
  <c r="S929" i="1"/>
  <c r="U929" i="1"/>
  <c r="AM929" i="1" s="1"/>
  <c r="AN929" i="1" s="1"/>
  <c r="S930" i="1"/>
  <c r="U930" i="1"/>
  <c r="AM930" i="1" s="1"/>
  <c r="AN930" i="1" s="1"/>
  <c r="S931" i="1"/>
  <c r="U931" i="1"/>
  <c r="AM931" i="1" s="1"/>
  <c r="S932" i="1"/>
  <c r="U932" i="1"/>
  <c r="AM932" i="1" s="1"/>
  <c r="S933" i="1"/>
  <c r="U933" i="1"/>
  <c r="AM933" i="1" s="1"/>
  <c r="AN933" i="1" s="1"/>
  <c r="S934" i="1"/>
  <c r="U934" i="1"/>
  <c r="AM934" i="1" s="1"/>
  <c r="AN934" i="1" s="1"/>
  <c r="S935" i="1"/>
  <c r="U935" i="1"/>
  <c r="AM935" i="1" s="1"/>
  <c r="AN935" i="1" s="1"/>
  <c r="S936" i="1"/>
  <c r="U936" i="1"/>
  <c r="AM936" i="1" s="1"/>
  <c r="AN936" i="1" s="1"/>
  <c r="S937" i="1"/>
  <c r="U937" i="1"/>
  <c r="AM937" i="1" s="1"/>
  <c r="S938" i="1"/>
  <c r="U938" i="1"/>
  <c r="AM938" i="1" s="1"/>
  <c r="S939" i="1"/>
  <c r="U939" i="1"/>
  <c r="AM939" i="1" s="1"/>
  <c r="AN939" i="1" s="1"/>
  <c r="S940" i="1"/>
  <c r="U940" i="1"/>
  <c r="AM940" i="1" s="1"/>
  <c r="AN940" i="1" s="1"/>
  <c r="S941" i="1"/>
  <c r="U941" i="1"/>
  <c r="AM941" i="1" s="1"/>
  <c r="AN941" i="1" s="1"/>
  <c r="S942" i="1"/>
  <c r="U942" i="1"/>
  <c r="AM942" i="1" s="1"/>
  <c r="AN942" i="1" s="1"/>
  <c r="S943" i="1"/>
  <c r="U943" i="1"/>
  <c r="AM943" i="1" s="1"/>
  <c r="AN943" i="1" s="1"/>
  <c r="S944" i="1"/>
  <c r="U944" i="1"/>
  <c r="AM944" i="1"/>
  <c r="AN944" i="1" s="1"/>
  <c r="S945" i="1"/>
  <c r="U945" i="1"/>
  <c r="AM945" i="1" s="1"/>
  <c r="AN945" i="1" s="1"/>
  <c r="S946" i="1"/>
  <c r="U946" i="1"/>
  <c r="AM946" i="1" s="1"/>
  <c r="AN946" i="1" s="1"/>
  <c r="S947" i="1"/>
  <c r="U947" i="1"/>
  <c r="AM947" i="1" s="1"/>
  <c r="S948" i="1"/>
  <c r="U948" i="1"/>
  <c r="AM948" i="1" s="1"/>
  <c r="AN948" i="1" s="1"/>
  <c r="S949" i="1"/>
  <c r="U949" i="1"/>
  <c r="AM949" i="1" s="1"/>
  <c r="AN949" i="1" s="1"/>
  <c r="S950" i="1"/>
  <c r="U950" i="1"/>
  <c r="AM950" i="1" s="1"/>
  <c r="AN950" i="1" s="1"/>
  <c r="S951" i="1"/>
  <c r="U951" i="1"/>
  <c r="AM951" i="1" s="1"/>
  <c r="AN951" i="1" s="1"/>
  <c r="S952" i="1"/>
  <c r="U952" i="1"/>
  <c r="AM952" i="1" s="1"/>
  <c r="S953" i="1"/>
  <c r="U953" i="1"/>
  <c r="AM953" i="1" s="1"/>
  <c r="AN953" i="1" s="1"/>
  <c r="S954" i="1"/>
  <c r="U954" i="1"/>
  <c r="AM954" i="1" s="1"/>
  <c r="AN954" i="1" s="1"/>
  <c r="S955" i="1"/>
  <c r="U955" i="1"/>
  <c r="AM955" i="1" s="1"/>
  <c r="AN955" i="1" s="1"/>
  <c r="S956" i="1"/>
  <c r="U956" i="1"/>
  <c r="AM956" i="1"/>
  <c r="AN956" i="1" s="1"/>
  <c r="S957" i="1"/>
  <c r="U957" i="1"/>
  <c r="AM957" i="1" s="1"/>
  <c r="S958" i="1"/>
  <c r="U958" i="1"/>
  <c r="AM958" i="1" s="1"/>
  <c r="AN958" i="1" s="1"/>
  <c r="S959" i="1"/>
  <c r="U959" i="1"/>
  <c r="AM959" i="1" s="1"/>
  <c r="AN959" i="1" s="1"/>
  <c r="S960" i="1"/>
  <c r="U960" i="1"/>
  <c r="AM960" i="1" s="1"/>
  <c r="AN960" i="1" s="1"/>
  <c r="S961" i="1"/>
  <c r="U961" i="1"/>
  <c r="AM961" i="1" s="1"/>
  <c r="AN961" i="1" s="1"/>
  <c r="S962" i="1"/>
  <c r="U962" i="1"/>
  <c r="AM962" i="1" s="1"/>
  <c r="S963" i="1"/>
  <c r="U963" i="1"/>
  <c r="AM963" i="1" s="1"/>
  <c r="AN963" i="1" s="1"/>
  <c r="S964" i="1"/>
  <c r="U964" i="1"/>
  <c r="AM964" i="1"/>
  <c r="AN964" i="1" s="1"/>
  <c r="S965" i="1"/>
  <c r="U965" i="1"/>
  <c r="AM965" i="1" s="1"/>
  <c r="AN965" i="1" s="1"/>
  <c r="S966" i="1"/>
  <c r="U966" i="1"/>
  <c r="AM966" i="1" s="1"/>
  <c r="AN966" i="1" s="1"/>
  <c r="S967" i="1"/>
  <c r="U967" i="1"/>
  <c r="AM967" i="1" s="1"/>
  <c r="AN967" i="1" s="1"/>
  <c r="S968" i="1"/>
  <c r="U968" i="1"/>
  <c r="AM968" i="1" s="1"/>
  <c r="AN968" i="1" s="1"/>
  <c r="S969" i="1"/>
  <c r="U969" i="1"/>
  <c r="AM969" i="1" s="1"/>
  <c r="AN969" i="1" s="1"/>
  <c r="S970" i="1"/>
  <c r="U970" i="1"/>
  <c r="AM970" i="1" s="1"/>
  <c r="AN970" i="1" s="1"/>
  <c r="S971" i="1"/>
  <c r="U971" i="1"/>
  <c r="AM971" i="1" s="1"/>
  <c r="AN971" i="1" s="1"/>
  <c r="S972" i="1"/>
  <c r="U972" i="1"/>
  <c r="AM972" i="1" s="1"/>
  <c r="S973" i="1"/>
  <c r="U973" i="1"/>
  <c r="AM973" i="1" s="1"/>
  <c r="AN973" i="1" s="1"/>
  <c r="S974" i="1"/>
  <c r="U974" i="1"/>
  <c r="AM974" i="1"/>
  <c r="AN974" i="1" s="1"/>
  <c r="S975" i="1"/>
  <c r="U975" i="1"/>
  <c r="AM975" i="1" s="1"/>
  <c r="AN975" i="1" s="1"/>
  <c r="S976" i="1"/>
  <c r="U976" i="1"/>
  <c r="AM976" i="1" s="1"/>
  <c r="S977" i="1"/>
  <c r="U977" i="1"/>
  <c r="AM977" i="1" s="1"/>
  <c r="AN977" i="1" s="1"/>
  <c r="S978" i="1"/>
  <c r="U978" i="1"/>
  <c r="AM978" i="1" s="1"/>
  <c r="S979" i="1"/>
  <c r="U979" i="1"/>
  <c r="AM979" i="1" s="1"/>
  <c r="AN979" i="1" s="1"/>
  <c r="S980" i="1"/>
  <c r="U980" i="1"/>
  <c r="AM980" i="1" s="1"/>
  <c r="AN980" i="1" s="1"/>
  <c r="S981" i="1"/>
  <c r="U981" i="1"/>
  <c r="AM981" i="1" s="1"/>
  <c r="AN981" i="1" s="1"/>
  <c r="S982" i="1"/>
  <c r="U982" i="1"/>
  <c r="AM982" i="1" s="1"/>
  <c r="S983" i="1"/>
  <c r="U983" i="1"/>
  <c r="AM983" i="1" s="1"/>
  <c r="AN983" i="1" s="1"/>
  <c r="S984" i="1"/>
  <c r="U984" i="1"/>
  <c r="AM984" i="1" s="1"/>
  <c r="AN984" i="1" s="1"/>
  <c r="S985" i="1"/>
  <c r="U985" i="1"/>
  <c r="AM985" i="1" s="1"/>
  <c r="AN985" i="1" s="1"/>
  <c r="S986" i="1"/>
  <c r="U986" i="1"/>
  <c r="AM986" i="1" s="1"/>
  <c r="AN986" i="1" s="1"/>
  <c r="S987" i="1"/>
  <c r="U987" i="1"/>
  <c r="AM987" i="1" s="1"/>
  <c r="AN987" i="1" s="1"/>
  <c r="S988" i="1"/>
  <c r="U988" i="1"/>
  <c r="AM988" i="1" s="1"/>
  <c r="S989" i="1"/>
  <c r="U989" i="1"/>
  <c r="AM989" i="1" s="1"/>
  <c r="AN989" i="1" s="1"/>
  <c r="S990" i="1"/>
  <c r="U990" i="1"/>
  <c r="AM990" i="1" s="1"/>
  <c r="S991" i="1"/>
  <c r="U991" i="1"/>
  <c r="AM991" i="1" s="1"/>
  <c r="AN991" i="1" s="1"/>
  <c r="S992" i="1"/>
  <c r="U992" i="1"/>
  <c r="AM992" i="1" s="1"/>
  <c r="AN992" i="1" s="1"/>
  <c r="S993" i="1"/>
  <c r="U993" i="1"/>
  <c r="AM993" i="1" s="1"/>
  <c r="S994" i="1"/>
  <c r="U994" i="1"/>
  <c r="AM994" i="1" s="1"/>
  <c r="AN994" i="1" s="1"/>
  <c r="S995" i="1"/>
  <c r="U995" i="1"/>
  <c r="AM995" i="1" s="1"/>
  <c r="AN995" i="1" s="1"/>
  <c r="S996" i="1"/>
  <c r="U996" i="1"/>
  <c r="AM996" i="1" s="1"/>
  <c r="AN996" i="1" s="1"/>
  <c r="S997" i="1"/>
  <c r="U997" i="1"/>
  <c r="AM997" i="1" s="1"/>
  <c r="S998" i="1"/>
  <c r="U998" i="1"/>
  <c r="AM998" i="1" s="1"/>
  <c r="S999" i="1"/>
  <c r="U999" i="1"/>
  <c r="AM999" i="1" s="1"/>
  <c r="S1000" i="1"/>
  <c r="U1000" i="1"/>
  <c r="AM1000" i="1" s="1"/>
  <c r="S1001" i="1"/>
  <c r="U1001" i="1"/>
  <c r="AM1001" i="1" s="1"/>
  <c r="AN1001" i="1" s="1"/>
  <c r="S1002" i="1"/>
  <c r="U1002" i="1"/>
  <c r="AM1002" i="1" s="1"/>
  <c r="S1003" i="1"/>
  <c r="U1003" i="1"/>
  <c r="AM1003" i="1" s="1"/>
  <c r="AN1003" i="1" s="1"/>
  <c r="S1004" i="1"/>
  <c r="U1004" i="1"/>
  <c r="AM1004" i="1" s="1"/>
  <c r="AN1004" i="1" s="1"/>
  <c r="S1005" i="1"/>
  <c r="U1005" i="1"/>
  <c r="AM1005" i="1" s="1"/>
  <c r="S1006" i="1"/>
  <c r="U1006" i="1"/>
  <c r="AM1006" i="1" s="1"/>
  <c r="AN1006" i="1" s="1"/>
  <c r="S1007" i="1"/>
  <c r="U1007" i="1"/>
  <c r="AM1007" i="1" s="1"/>
  <c r="AN1007" i="1" s="1"/>
  <c r="S1008" i="1"/>
  <c r="U1008" i="1"/>
  <c r="AM1008" i="1" s="1"/>
  <c r="S1009" i="1"/>
  <c r="U1009" i="1"/>
  <c r="AM1009" i="1"/>
  <c r="AN1009" i="1" s="1"/>
  <c r="S1010" i="1"/>
  <c r="U1010" i="1"/>
  <c r="AM1010" i="1" s="1"/>
  <c r="AN1010" i="1" s="1"/>
  <c r="S1011" i="1"/>
  <c r="U1011" i="1"/>
  <c r="AM1011" i="1" s="1"/>
  <c r="AN1011" i="1" s="1"/>
  <c r="S1012" i="1"/>
  <c r="U1012" i="1"/>
  <c r="AM1012" i="1" s="1"/>
  <c r="S1013" i="1"/>
  <c r="U1013" i="1"/>
  <c r="AM1013" i="1" s="1"/>
  <c r="AN1013" i="1" s="1"/>
  <c r="S1014" i="1"/>
  <c r="U1014" i="1"/>
  <c r="AM1014" i="1" s="1"/>
  <c r="AN1014" i="1" s="1"/>
  <c r="S1015" i="1"/>
  <c r="U1015" i="1"/>
  <c r="AM1015" i="1" s="1"/>
  <c r="S1016" i="1"/>
  <c r="U1016" i="1"/>
  <c r="AM1016" i="1" s="1"/>
  <c r="AN1016" i="1" s="1"/>
  <c r="S1017" i="1"/>
  <c r="U1017" i="1"/>
  <c r="AM1017" i="1" s="1"/>
  <c r="AN1017" i="1" s="1"/>
  <c r="S1018" i="1"/>
  <c r="U1018" i="1"/>
  <c r="AM1018" i="1" s="1"/>
  <c r="AN1018" i="1" s="1"/>
  <c r="S1019" i="1"/>
  <c r="U1019" i="1"/>
  <c r="AM1019" i="1" s="1"/>
  <c r="AN1019" i="1" s="1"/>
  <c r="S1020" i="1"/>
  <c r="U1020" i="1"/>
  <c r="AM1020" i="1" s="1"/>
  <c r="AN1020" i="1" s="1"/>
  <c r="S1021" i="1"/>
  <c r="U1021" i="1"/>
  <c r="AM1021" i="1" s="1"/>
  <c r="AN1021" i="1" s="1"/>
  <c r="S1022" i="1"/>
  <c r="U1022" i="1"/>
  <c r="AM1022" i="1" s="1"/>
  <c r="AN1022" i="1" s="1"/>
  <c r="S1023" i="1"/>
  <c r="U1023" i="1"/>
  <c r="AM1023" i="1"/>
  <c r="AN1023" i="1" s="1"/>
  <c r="S1024" i="1"/>
  <c r="U1024" i="1"/>
  <c r="AM1024" i="1" s="1"/>
  <c r="AN1024" i="1" s="1"/>
  <c r="S1025" i="1"/>
  <c r="U1025" i="1"/>
  <c r="AM1025" i="1" s="1"/>
  <c r="AN1025" i="1" s="1"/>
  <c r="S1026" i="1"/>
  <c r="U1026" i="1"/>
  <c r="AM1026" i="1" s="1"/>
  <c r="AN1026" i="1" s="1"/>
  <c r="S1027" i="1"/>
  <c r="U1027" i="1"/>
  <c r="AM1027" i="1" s="1"/>
  <c r="AN1027" i="1" s="1"/>
  <c r="S1028" i="1"/>
  <c r="U1028" i="1"/>
  <c r="AM1028" i="1" s="1"/>
  <c r="AN1028" i="1" s="1"/>
  <c r="S1029" i="1"/>
  <c r="U1029" i="1"/>
  <c r="AM1029" i="1" s="1"/>
  <c r="AN1029" i="1" s="1"/>
  <c r="S1030" i="1"/>
  <c r="U1030" i="1"/>
  <c r="AM1030" i="1" s="1"/>
  <c r="AN1030" i="1" s="1"/>
  <c r="S1031" i="1"/>
  <c r="U1031" i="1"/>
  <c r="AM1031" i="1" s="1"/>
  <c r="AN1031" i="1" s="1"/>
  <c r="S1032" i="1"/>
  <c r="U1032" i="1"/>
  <c r="AM1032" i="1" s="1"/>
  <c r="AN1032" i="1" s="1"/>
  <c r="S1033" i="1"/>
  <c r="U1033" i="1"/>
  <c r="AM1033" i="1" s="1"/>
  <c r="S1034" i="1"/>
  <c r="U1034" i="1"/>
  <c r="AM1034" i="1" s="1"/>
  <c r="AN1034" i="1" s="1"/>
  <c r="S1035" i="1"/>
  <c r="U1035" i="1"/>
  <c r="AM1035" i="1" s="1"/>
  <c r="AN1035" i="1" s="1"/>
  <c r="S1036" i="1"/>
  <c r="U1036" i="1"/>
  <c r="AM1036" i="1" s="1"/>
  <c r="AN1036" i="1" s="1"/>
  <c r="S1037" i="1"/>
  <c r="U1037" i="1"/>
  <c r="AM1037" i="1" s="1"/>
  <c r="AN1037" i="1" s="1"/>
  <c r="S1038" i="1"/>
  <c r="U1038" i="1"/>
  <c r="AM1038" i="1" s="1"/>
  <c r="AN1038" i="1" s="1"/>
  <c r="S1039" i="1"/>
  <c r="U1039" i="1"/>
  <c r="AM1039" i="1" s="1"/>
  <c r="AN1039" i="1" s="1"/>
  <c r="S1040" i="1"/>
  <c r="U1040" i="1"/>
  <c r="AM1040" i="1"/>
  <c r="S1041" i="1"/>
  <c r="U1041" i="1"/>
  <c r="AM1041" i="1" s="1"/>
  <c r="AN1041" i="1" s="1"/>
  <c r="S1042" i="1"/>
  <c r="U1042" i="1"/>
  <c r="AM1042" i="1" s="1"/>
  <c r="AN1042" i="1" s="1"/>
  <c r="S1043" i="1"/>
  <c r="U1043" i="1"/>
  <c r="AM1043" i="1" s="1"/>
  <c r="AN1043" i="1" s="1"/>
  <c r="S1044" i="1"/>
  <c r="U1044" i="1"/>
  <c r="AM1044" i="1" s="1"/>
  <c r="S1045" i="1"/>
  <c r="U1045" i="1"/>
  <c r="AM1045" i="1"/>
  <c r="AN1045" i="1" s="1"/>
  <c r="AV1045" i="1" s="1"/>
  <c r="S1046" i="1"/>
  <c r="U1046" i="1"/>
  <c r="AM1046" i="1" s="1"/>
  <c r="AN1046" i="1" s="1"/>
  <c r="S1047" i="1"/>
  <c r="U1047" i="1"/>
  <c r="AM1047" i="1" s="1"/>
  <c r="AN1047" i="1" s="1"/>
  <c r="S1048" i="1"/>
  <c r="U1048" i="1"/>
  <c r="AM1048" i="1" s="1"/>
  <c r="AN1048" i="1" s="1"/>
  <c r="S1049" i="1"/>
  <c r="U1049" i="1"/>
  <c r="AM1049" i="1" s="1"/>
  <c r="S1050" i="1"/>
  <c r="U1050" i="1"/>
  <c r="AM1050" i="1" s="1"/>
  <c r="AN1050" i="1" s="1"/>
  <c r="S1051" i="1"/>
  <c r="U1051" i="1"/>
  <c r="AM1051" i="1" s="1"/>
  <c r="AN1051" i="1" s="1"/>
  <c r="S1052" i="1"/>
  <c r="U1052" i="1"/>
  <c r="AM1052" i="1" s="1"/>
  <c r="AN1052" i="1" s="1"/>
  <c r="S1053" i="1"/>
  <c r="U1053" i="1"/>
  <c r="AM1053" i="1" s="1"/>
  <c r="AN1053" i="1" s="1"/>
  <c r="S1054" i="1"/>
  <c r="U1054" i="1"/>
  <c r="AM1054" i="1" s="1"/>
  <c r="S1055" i="1"/>
  <c r="U1055" i="1"/>
  <c r="AM1055" i="1" s="1"/>
  <c r="AN1055" i="1" s="1"/>
  <c r="S1056" i="1"/>
  <c r="U1056" i="1"/>
  <c r="AM1056" i="1" s="1"/>
  <c r="AN1056" i="1" s="1"/>
  <c r="S1057" i="1"/>
  <c r="U1057" i="1"/>
  <c r="AM1057" i="1"/>
  <c r="AN1057" i="1" s="1"/>
  <c r="S1058" i="1"/>
  <c r="U1058" i="1"/>
  <c r="AM1058" i="1" s="1"/>
  <c r="AN1058" i="1" s="1"/>
  <c r="S1059" i="1"/>
  <c r="U1059" i="1"/>
  <c r="AM1059" i="1" s="1"/>
  <c r="AN1059" i="1" s="1"/>
  <c r="S1060" i="1"/>
  <c r="U1060" i="1"/>
  <c r="AM1060" i="1" s="1"/>
  <c r="AN1060" i="1" s="1"/>
  <c r="S1061" i="1"/>
  <c r="U1061" i="1"/>
  <c r="AM1061" i="1" s="1"/>
  <c r="AN1061" i="1" s="1"/>
  <c r="S1062" i="1"/>
  <c r="U1062" i="1"/>
  <c r="AM1062" i="1" s="1"/>
  <c r="AN1062" i="1" s="1"/>
  <c r="S1063" i="1"/>
  <c r="U1063" i="1"/>
  <c r="AM1063" i="1" s="1"/>
  <c r="AN1063" i="1" s="1"/>
  <c r="S1064" i="1"/>
  <c r="U1064" i="1"/>
  <c r="AM1064" i="1" s="1"/>
  <c r="AN1064" i="1" s="1"/>
  <c r="S1065" i="1"/>
  <c r="U1065" i="1"/>
  <c r="AM1065" i="1" s="1"/>
  <c r="S1066" i="1"/>
  <c r="U1066" i="1"/>
  <c r="AM1066" i="1" s="1"/>
  <c r="AN1066" i="1" s="1"/>
  <c r="S1067" i="1"/>
  <c r="U1067" i="1"/>
  <c r="AM1067" i="1" s="1"/>
  <c r="AN1067" i="1" s="1"/>
  <c r="S1068" i="1"/>
  <c r="U1068" i="1"/>
  <c r="AM1068" i="1" s="1"/>
  <c r="AN1068" i="1" s="1"/>
  <c r="S1069" i="1"/>
  <c r="U1069" i="1"/>
  <c r="AM1069" i="1" s="1"/>
  <c r="S1070" i="1"/>
  <c r="U1070" i="1"/>
  <c r="AM1070" i="1" s="1"/>
  <c r="AN1070" i="1" s="1"/>
  <c r="S1071" i="1"/>
  <c r="U1071" i="1"/>
  <c r="AM1071" i="1" s="1"/>
  <c r="AN1071" i="1" s="1"/>
  <c r="S1072" i="1"/>
  <c r="U1072" i="1"/>
  <c r="AM1072" i="1" s="1"/>
  <c r="AN1072" i="1" s="1"/>
  <c r="S1073" i="1"/>
  <c r="U1073" i="1"/>
  <c r="AM1073" i="1" s="1"/>
  <c r="S1074" i="1"/>
  <c r="U1074" i="1"/>
  <c r="AM1074" i="1" s="1"/>
  <c r="S1075" i="1"/>
  <c r="U1075" i="1"/>
  <c r="AM1075" i="1" s="1"/>
  <c r="S1076" i="1"/>
  <c r="U1076" i="1"/>
  <c r="AM1076" i="1" s="1"/>
  <c r="AN1076" i="1" s="1"/>
  <c r="S1077" i="1"/>
  <c r="U1077" i="1"/>
  <c r="AM1077" i="1" s="1"/>
  <c r="AN1077" i="1" s="1"/>
  <c r="S1078" i="1"/>
  <c r="U1078" i="1"/>
  <c r="AM1078" i="1" s="1"/>
  <c r="AN1078" i="1" s="1"/>
  <c r="S1079" i="1"/>
  <c r="U1079" i="1"/>
  <c r="AM1079" i="1" s="1"/>
  <c r="AN1079" i="1" s="1"/>
  <c r="S1080" i="1"/>
  <c r="U1080" i="1"/>
  <c r="AM1080" i="1" s="1"/>
  <c r="S1081" i="1"/>
  <c r="U1081" i="1"/>
  <c r="AM1081" i="1" s="1"/>
  <c r="AN1081" i="1" s="1"/>
  <c r="S1082" i="1"/>
  <c r="U1082" i="1"/>
  <c r="AM1082" i="1" s="1"/>
  <c r="AN1082" i="1" s="1"/>
  <c r="S1083" i="1"/>
  <c r="U1083" i="1"/>
  <c r="AM1083" i="1" s="1"/>
  <c r="AN1083" i="1" s="1"/>
  <c r="S1084" i="1"/>
  <c r="U1084" i="1"/>
  <c r="AM1084" i="1" s="1"/>
  <c r="S1085" i="1"/>
  <c r="U1085" i="1"/>
  <c r="AM1085" i="1" s="1"/>
  <c r="AN1085" i="1" s="1"/>
  <c r="S1086" i="1"/>
  <c r="U1086" i="1"/>
  <c r="AM1086" i="1" s="1"/>
  <c r="AN1086" i="1" s="1"/>
  <c r="S1087" i="1"/>
  <c r="U1087" i="1"/>
  <c r="AM1087" i="1" s="1"/>
  <c r="S1088" i="1"/>
  <c r="U1088" i="1"/>
  <c r="AM1088" i="1" s="1"/>
  <c r="AN1088" i="1" s="1"/>
  <c r="S1089" i="1"/>
  <c r="U1089" i="1"/>
  <c r="AM1089" i="1" s="1"/>
  <c r="AN1089" i="1" s="1"/>
  <c r="S1090" i="1"/>
  <c r="U1090" i="1"/>
  <c r="AM1090" i="1" s="1"/>
  <c r="AN1090" i="1" s="1"/>
  <c r="S1091" i="1"/>
  <c r="U1091" i="1"/>
  <c r="AM1091" i="1" s="1"/>
  <c r="AN1091" i="1" s="1"/>
  <c r="S1092" i="1"/>
  <c r="U1092" i="1"/>
  <c r="AM1092" i="1" s="1"/>
  <c r="AN1092" i="1" s="1"/>
  <c r="S1093" i="1"/>
  <c r="U1093" i="1"/>
  <c r="AM1093" i="1" s="1"/>
  <c r="AN1093" i="1" s="1"/>
  <c r="S1094" i="1"/>
  <c r="U1094" i="1"/>
  <c r="AM1094" i="1" s="1"/>
  <c r="AN1094" i="1" s="1"/>
  <c r="S1095" i="1"/>
  <c r="U1095" i="1"/>
  <c r="AM1095" i="1" s="1"/>
  <c r="S1096" i="1"/>
  <c r="U1096" i="1"/>
  <c r="AM1096" i="1" s="1"/>
  <c r="AN1096" i="1" s="1"/>
  <c r="S1097" i="1"/>
  <c r="U1097" i="1"/>
  <c r="AM1097" i="1"/>
  <c r="AN1097" i="1" s="1"/>
  <c r="S1098" i="1"/>
  <c r="U1098" i="1"/>
  <c r="AM1098" i="1" s="1"/>
  <c r="AN1098" i="1" s="1"/>
  <c r="S1099" i="1"/>
  <c r="U1099" i="1"/>
  <c r="AM1099" i="1" s="1"/>
  <c r="AN1099" i="1" s="1"/>
  <c r="S1100" i="1"/>
  <c r="U1100" i="1"/>
  <c r="AM1100" i="1" s="1"/>
  <c r="AN1100" i="1" s="1"/>
  <c r="S1101" i="1"/>
  <c r="U1101" i="1"/>
  <c r="AM1101" i="1" s="1"/>
  <c r="AN1101" i="1" s="1"/>
  <c r="S1102" i="1"/>
  <c r="U1102" i="1"/>
  <c r="AM1102" i="1" s="1"/>
  <c r="AN1102" i="1" s="1"/>
  <c r="S1103" i="1"/>
  <c r="U1103" i="1"/>
  <c r="AM1103" i="1" s="1"/>
  <c r="AN1103" i="1" s="1"/>
  <c r="S1104" i="1"/>
  <c r="U1104" i="1"/>
  <c r="AM1104" i="1" s="1"/>
  <c r="AN1104" i="1" s="1"/>
  <c r="S1105" i="1"/>
  <c r="U1105" i="1"/>
  <c r="AM1105" i="1"/>
  <c r="AN1105" i="1" s="1"/>
  <c r="S1106" i="1"/>
  <c r="U1106" i="1"/>
  <c r="AM1106" i="1" s="1"/>
  <c r="AN1106" i="1" s="1"/>
  <c r="S1107" i="1"/>
  <c r="U1107" i="1"/>
  <c r="AM1107" i="1" s="1"/>
  <c r="AN1107" i="1" s="1"/>
  <c r="S1108" i="1"/>
  <c r="U1108" i="1"/>
  <c r="AM1108" i="1" s="1"/>
  <c r="AN1108" i="1" s="1"/>
  <c r="S1109" i="1"/>
  <c r="U1109" i="1"/>
  <c r="AM1109" i="1" s="1"/>
  <c r="AN1109" i="1" s="1"/>
  <c r="S1110" i="1"/>
  <c r="U1110" i="1"/>
  <c r="AM1110" i="1" s="1"/>
  <c r="AN1110" i="1" s="1"/>
  <c r="S1111" i="1"/>
  <c r="U1111" i="1"/>
  <c r="AM1111" i="1" s="1"/>
  <c r="AN1111" i="1" s="1"/>
  <c r="S1112" i="1"/>
  <c r="U1112" i="1"/>
  <c r="AM1112" i="1" s="1"/>
  <c r="AN1112" i="1" s="1"/>
  <c r="S1113" i="1"/>
  <c r="U1113" i="1"/>
  <c r="AM1113" i="1" s="1"/>
  <c r="S1114" i="1"/>
  <c r="U1114" i="1"/>
  <c r="AM1114" i="1" s="1"/>
  <c r="AN1114" i="1" s="1"/>
  <c r="S1115" i="1"/>
  <c r="U1115" i="1"/>
  <c r="AM1115" i="1" s="1"/>
  <c r="AN1115" i="1" s="1"/>
  <c r="S1116" i="1"/>
  <c r="U1116" i="1"/>
  <c r="AM1116" i="1" s="1"/>
  <c r="AN1116" i="1" s="1"/>
  <c r="S1117" i="1"/>
  <c r="U1117" i="1"/>
  <c r="AM1117" i="1" s="1"/>
  <c r="AN1117" i="1" s="1"/>
  <c r="S1118" i="1"/>
  <c r="U1118" i="1"/>
  <c r="AM1118" i="1" s="1"/>
  <c r="AN1118" i="1" s="1"/>
  <c r="S1119" i="1"/>
  <c r="U1119" i="1"/>
  <c r="AM1119" i="1" s="1"/>
  <c r="S1120" i="1"/>
  <c r="U1120" i="1"/>
  <c r="AM1120" i="1" s="1"/>
  <c r="S1121" i="1"/>
  <c r="U1121" i="1"/>
  <c r="AM1121" i="1" s="1"/>
  <c r="S1122" i="1"/>
  <c r="U1122" i="1"/>
  <c r="AM1122" i="1" s="1"/>
  <c r="S1123" i="1"/>
  <c r="U1123" i="1"/>
  <c r="AM1123" i="1" s="1"/>
  <c r="AN1123" i="1" s="1"/>
  <c r="S1124" i="1"/>
  <c r="U1124" i="1"/>
  <c r="AM1124" i="1" s="1"/>
  <c r="AN1124" i="1" s="1"/>
  <c r="S1125" i="1"/>
  <c r="U1125" i="1"/>
  <c r="AM1125" i="1" s="1"/>
  <c r="AN1125" i="1" s="1"/>
  <c r="S1126" i="1"/>
  <c r="U1126" i="1"/>
  <c r="AM1126" i="1" s="1"/>
  <c r="AN1126" i="1" s="1"/>
  <c r="S1127" i="1"/>
  <c r="U1127" i="1"/>
  <c r="AM1127" i="1" s="1"/>
  <c r="AN1127" i="1" s="1"/>
  <c r="S1128" i="1"/>
  <c r="U1128" i="1"/>
  <c r="AM1128" i="1" s="1"/>
  <c r="AN1128" i="1" s="1"/>
  <c r="S1129" i="1"/>
  <c r="U1129" i="1"/>
  <c r="AM1129" i="1" s="1"/>
  <c r="AN1129" i="1" s="1"/>
  <c r="S1130" i="1"/>
  <c r="U1130" i="1"/>
  <c r="AM1130" i="1" s="1"/>
  <c r="AN1130" i="1" s="1"/>
  <c r="S1131" i="1"/>
  <c r="U1131" i="1"/>
  <c r="AM1131" i="1" s="1"/>
  <c r="AN1131" i="1" s="1"/>
  <c r="S1132" i="1"/>
  <c r="U1132" i="1"/>
  <c r="AM1132" i="1" s="1"/>
  <c r="AN1132" i="1" s="1"/>
  <c r="S1133" i="1"/>
  <c r="U1133" i="1"/>
  <c r="AM1133" i="1" s="1"/>
  <c r="AN1133" i="1" s="1"/>
  <c r="S1134" i="1"/>
  <c r="U1134" i="1"/>
  <c r="AM1134" i="1" s="1"/>
  <c r="AN1134" i="1" s="1"/>
  <c r="S1135" i="1"/>
  <c r="U1135" i="1"/>
  <c r="AM1135" i="1" s="1"/>
  <c r="AN1135" i="1" s="1"/>
  <c r="S1136" i="1"/>
  <c r="U1136" i="1"/>
  <c r="AM1136" i="1" s="1"/>
  <c r="AN1136" i="1" s="1"/>
  <c r="S1137" i="1"/>
  <c r="U1137" i="1"/>
  <c r="AM1137" i="1" s="1"/>
  <c r="AN1137" i="1" s="1"/>
  <c r="S1138" i="1"/>
  <c r="U1138" i="1"/>
  <c r="AM1138" i="1" s="1"/>
  <c r="AN1138" i="1" s="1"/>
  <c r="S1139" i="1"/>
  <c r="U1139" i="1"/>
  <c r="AM1139" i="1" s="1"/>
  <c r="AN1139" i="1" s="1"/>
  <c r="S1140" i="1"/>
  <c r="U1140" i="1"/>
  <c r="AM1140" i="1" s="1"/>
  <c r="AN1140" i="1" s="1"/>
  <c r="S1141" i="1"/>
  <c r="U1141" i="1"/>
  <c r="AM1141" i="1" s="1"/>
  <c r="AN1141" i="1" s="1"/>
  <c r="S1142" i="1"/>
  <c r="U1142" i="1"/>
  <c r="AM1142" i="1" s="1"/>
  <c r="S1143" i="1"/>
  <c r="U1143" i="1"/>
  <c r="AM1143" i="1" s="1"/>
  <c r="AN1143" i="1" s="1"/>
  <c r="S1144" i="1"/>
  <c r="U1144" i="1"/>
  <c r="AM1144" i="1" s="1"/>
  <c r="AN1144" i="1" s="1"/>
  <c r="S1145" i="1"/>
  <c r="U1145" i="1"/>
  <c r="AM1145" i="1"/>
  <c r="AN1145" i="1" s="1"/>
  <c r="S1146" i="1"/>
  <c r="U1146" i="1"/>
  <c r="AM1146" i="1" s="1"/>
  <c r="AN1146" i="1" s="1"/>
  <c r="S1147" i="1"/>
  <c r="U1147" i="1"/>
  <c r="AM1147" i="1" s="1"/>
  <c r="AN1147" i="1" s="1"/>
  <c r="S1148" i="1"/>
  <c r="U1148" i="1"/>
  <c r="AM1148" i="1" s="1"/>
  <c r="AN1148" i="1" s="1"/>
  <c r="S1149" i="1"/>
  <c r="U1149" i="1"/>
  <c r="AM1149" i="1" s="1"/>
  <c r="AN1149" i="1" s="1"/>
  <c r="S1150" i="1"/>
  <c r="U1150" i="1"/>
  <c r="AM1150" i="1" s="1"/>
  <c r="AN1150" i="1" s="1"/>
  <c r="S1151" i="1"/>
  <c r="U1151" i="1"/>
  <c r="AM1151" i="1" s="1"/>
  <c r="AN1151" i="1" s="1"/>
  <c r="S1152" i="1"/>
  <c r="U1152" i="1"/>
  <c r="AM1152" i="1" s="1"/>
  <c r="AN1152" i="1" s="1"/>
  <c r="S1153" i="1"/>
  <c r="U1153" i="1"/>
  <c r="AM1153" i="1" s="1"/>
  <c r="AN1153" i="1" s="1"/>
  <c r="S1154" i="1"/>
  <c r="U1154" i="1"/>
  <c r="AM1154" i="1" s="1"/>
  <c r="AN1154" i="1" s="1"/>
  <c r="S1155" i="1"/>
  <c r="U1155" i="1"/>
  <c r="AM1155" i="1"/>
  <c r="AN1155" i="1" s="1"/>
  <c r="S1156" i="1"/>
  <c r="U1156" i="1"/>
  <c r="AM1156" i="1" s="1"/>
  <c r="AN1156" i="1" s="1"/>
  <c r="S1157" i="1"/>
  <c r="U1157" i="1"/>
  <c r="AM1157" i="1" s="1"/>
  <c r="AN1157" i="1" s="1"/>
  <c r="S1158" i="1"/>
  <c r="U1158" i="1"/>
  <c r="AM1158" i="1"/>
  <c r="AN1158" i="1" s="1"/>
  <c r="S1159" i="1"/>
  <c r="U1159" i="1"/>
  <c r="AM1159" i="1" s="1"/>
  <c r="AN1159" i="1" s="1"/>
  <c r="S1160" i="1"/>
  <c r="U1160" i="1"/>
  <c r="AM1160" i="1" s="1"/>
  <c r="AN1160" i="1" s="1"/>
  <c r="S1161" i="1"/>
  <c r="U1161" i="1"/>
  <c r="AM1161" i="1" s="1"/>
  <c r="AN1161" i="1" s="1"/>
  <c r="S1162" i="1"/>
  <c r="U1162" i="1"/>
  <c r="AM1162" i="1" s="1"/>
  <c r="AN1162" i="1" s="1"/>
  <c r="S1163" i="1"/>
  <c r="U1163" i="1"/>
  <c r="AM1163" i="1" s="1"/>
  <c r="AN1163" i="1" s="1"/>
  <c r="S1164" i="1"/>
  <c r="U1164" i="1"/>
  <c r="AM1164" i="1" s="1"/>
  <c r="S1165" i="1"/>
  <c r="U1165" i="1"/>
  <c r="AM1165" i="1" s="1"/>
  <c r="AN1165" i="1" s="1"/>
  <c r="S1166" i="1"/>
  <c r="U1166" i="1"/>
  <c r="AM1166" i="1" s="1"/>
  <c r="AN1166" i="1" s="1"/>
  <c r="S1167" i="1"/>
  <c r="U1167" i="1"/>
  <c r="AM1167" i="1" s="1"/>
  <c r="AN1167" i="1" s="1"/>
  <c r="S1168" i="1"/>
  <c r="U1168" i="1"/>
  <c r="AM1168" i="1" s="1"/>
  <c r="S1169" i="1"/>
  <c r="U1169" i="1"/>
  <c r="AM1169" i="1" s="1"/>
  <c r="AN1169" i="1" s="1"/>
  <c r="S1170" i="1"/>
  <c r="U1170" i="1"/>
  <c r="AM1170" i="1" s="1"/>
  <c r="AN1170" i="1" s="1"/>
  <c r="S1171" i="1"/>
  <c r="U1171" i="1"/>
  <c r="AM1171" i="1" s="1"/>
  <c r="AN1171" i="1" s="1"/>
  <c r="S1172" i="1"/>
  <c r="U1172" i="1"/>
  <c r="AM1172" i="1" s="1"/>
  <c r="AN1172" i="1" s="1"/>
  <c r="S1173" i="1"/>
  <c r="U1173" i="1"/>
  <c r="AM1173" i="1" s="1"/>
  <c r="S1174" i="1"/>
  <c r="U1174" i="1"/>
  <c r="AM1174" i="1" s="1"/>
  <c r="S1175" i="1"/>
  <c r="U1175" i="1"/>
  <c r="AM1175" i="1" s="1"/>
  <c r="AN1175" i="1" s="1"/>
  <c r="S1176" i="1"/>
  <c r="U1176" i="1"/>
  <c r="AM1176" i="1" s="1"/>
  <c r="AN1176" i="1" s="1"/>
  <c r="S1177" i="1"/>
  <c r="U1177" i="1"/>
  <c r="AM1177" i="1" s="1"/>
  <c r="AN1177" i="1" s="1"/>
  <c r="S1178" i="1"/>
  <c r="U1178" i="1"/>
  <c r="AM1178" i="1" s="1"/>
  <c r="AN1178" i="1" s="1"/>
  <c r="S1179" i="1"/>
  <c r="U1179" i="1"/>
  <c r="AM1179" i="1" s="1"/>
  <c r="AN1179" i="1" s="1"/>
  <c r="S1180" i="1"/>
  <c r="U1180" i="1"/>
  <c r="AM1180" i="1" s="1"/>
  <c r="AN1180" i="1" s="1"/>
  <c r="S1181" i="1"/>
  <c r="U1181" i="1"/>
  <c r="AM1181" i="1" s="1"/>
  <c r="AN1181" i="1" s="1"/>
  <c r="S1182" i="1"/>
  <c r="U1182" i="1"/>
  <c r="AM1182" i="1" s="1"/>
  <c r="AN1182" i="1" s="1"/>
  <c r="S1183" i="1"/>
  <c r="U1183" i="1"/>
  <c r="AM1183" i="1" s="1"/>
  <c r="AN1183" i="1" s="1"/>
  <c r="S1184" i="1"/>
  <c r="U1184" i="1"/>
  <c r="AM1184" i="1" s="1"/>
  <c r="AN1184" i="1" s="1"/>
  <c r="S1185" i="1"/>
  <c r="U1185" i="1"/>
  <c r="AM1185" i="1" s="1"/>
  <c r="AN1185" i="1" s="1"/>
  <c r="S1186" i="1"/>
  <c r="U1186" i="1"/>
  <c r="AM1186" i="1" s="1"/>
  <c r="AN1186" i="1" s="1"/>
  <c r="S1187" i="1"/>
  <c r="U1187" i="1"/>
  <c r="AM1187" i="1" s="1"/>
  <c r="AN1187" i="1" s="1"/>
  <c r="S1188" i="1"/>
  <c r="U1188" i="1"/>
  <c r="AM1188" i="1" s="1"/>
  <c r="AN1188" i="1" s="1"/>
  <c r="S1189" i="1"/>
  <c r="U1189" i="1"/>
  <c r="AM1189" i="1" s="1"/>
  <c r="AN1189" i="1" s="1"/>
  <c r="S1190" i="1"/>
  <c r="U1190" i="1"/>
  <c r="AM1190" i="1" s="1"/>
  <c r="AN1190" i="1" s="1"/>
  <c r="S1191" i="1"/>
  <c r="U1191" i="1"/>
  <c r="AM1191" i="1" s="1"/>
  <c r="AN1191" i="1" s="1"/>
  <c r="S1192" i="1"/>
  <c r="U1192" i="1"/>
  <c r="AM1192" i="1" s="1"/>
  <c r="S1193" i="1"/>
  <c r="U1193" i="1"/>
  <c r="AM1193" i="1" s="1"/>
  <c r="AN1193" i="1" s="1"/>
  <c r="S1194" i="1"/>
  <c r="U1194" i="1"/>
  <c r="AM1194" i="1" s="1"/>
  <c r="AN1194" i="1" s="1"/>
  <c r="S1195" i="1"/>
  <c r="U1195" i="1"/>
  <c r="AM1195" i="1" s="1"/>
  <c r="AN1195" i="1" s="1"/>
  <c r="S1196" i="1"/>
  <c r="U1196" i="1"/>
  <c r="AM1196" i="1" s="1"/>
  <c r="AN1196" i="1" s="1"/>
  <c r="S1197" i="1"/>
  <c r="U1197" i="1"/>
  <c r="AM1197" i="1" s="1"/>
  <c r="AN1197" i="1" s="1"/>
  <c r="S1198" i="1"/>
  <c r="U1198" i="1"/>
  <c r="AM1198" i="1" s="1"/>
  <c r="AN1198" i="1" s="1"/>
  <c r="S1199" i="1"/>
  <c r="U1199" i="1"/>
  <c r="AM1199" i="1" s="1"/>
  <c r="AN1199" i="1" s="1"/>
  <c r="S1200" i="1"/>
  <c r="U1200" i="1"/>
  <c r="AM1200" i="1" s="1"/>
  <c r="AN1200" i="1" s="1"/>
  <c r="S1201" i="1"/>
  <c r="U1201" i="1"/>
  <c r="AM1201" i="1" s="1"/>
  <c r="AN1201" i="1" s="1"/>
  <c r="S1202" i="1"/>
  <c r="U1202" i="1"/>
  <c r="AM1202" i="1" s="1"/>
  <c r="S1203" i="1"/>
  <c r="U1203" i="1"/>
  <c r="AM1203" i="1" s="1"/>
  <c r="AN1203" i="1" s="1"/>
  <c r="S1204" i="1"/>
  <c r="U1204" i="1"/>
  <c r="AM1204" i="1" s="1"/>
  <c r="AN1204" i="1" s="1"/>
  <c r="S1205" i="1"/>
  <c r="U1205" i="1"/>
  <c r="AM1205" i="1" s="1"/>
  <c r="AN1205" i="1" s="1"/>
  <c r="S1206" i="1"/>
  <c r="U1206" i="1"/>
  <c r="AM1206" i="1" s="1"/>
  <c r="AN1206" i="1" s="1"/>
  <c r="AW1206" i="1" s="1"/>
  <c r="S1207" i="1"/>
  <c r="U1207" i="1"/>
  <c r="AM1207" i="1" s="1"/>
  <c r="AN1207" i="1" s="1"/>
  <c r="S1208" i="1"/>
  <c r="U1208" i="1"/>
  <c r="AM1208" i="1" s="1"/>
  <c r="AN1208" i="1" s="1"/>
  <c r="S1209" i="1"/>
  <c r="U1209" i="1"/>
  <c r="AM1209" i="1" s="1"/>
  <c r="AN1209" i="1" s="1"/>
  <c r="S1210" i="1"/>
  <c r="U1210" i="1"/>
  <c r="AM1210" i="1"/>
  <c r="AN1210" i="1" s="1"/>
  <c r="S1211" i="1"/>
  <c r="U1211" i="1"/>
  <c r="AM1211" i="1" s="1"/>
  <c r="AN1211" i="1" s="1"/>
  <c r="S1212" i="1"/>
  <c r="U1212" i="1"/>
  <c r="AM1212" i="1" s="1"/>
  <c r="AN1212" i="1" s="1"/>
  <c r="S1213" i="1"/>
  <c r="U1213" i="1"/>
  <c r="AM1213" i="1" s="1"/>
  <c r="AN1213" i="1" s="1"/>
  <c r="S1214" i="1"/>
  <c r="U1214" i="1"/>
  <c r="AM1214" i="1" s="1"/>
  <c r="AN1214" i="1" s="1"/>
  <c r="S1215" i="1"/>
  <c r="U1215" i="1"/>
  <c r="AM1215" i="1" s="1"/>
  <c r="AN1215" i="1" s="1"/>
  <c r="S1216" i="1"/>
  <c r="U1216" i="1"/>
  <c r="AM1216" i="1" s="1"/>
  <c r="AN1216" i="1" s="1"/>
  <c r="S1217" i="1"/>
  <c r="U1217" i="1"/>
  <c r="AM1217" i="1"/>
  <c r="S1218" i="1"/>
  <c r="U1218" i="1"/>
  <c r="AM1218" i="1" s="1"/>
  <c r="AN1218" i="1" s="1"/>
  <c r="S1219" i="1"/>
  <c r="U1219" i="1"/>
  <c r="AM1219" i="1" s="1"/>
  <c r="AN1219" i="1" s="1"/>
  <c r="S1220" i="1"/>
  <c r="U1220" i="1"/>
  <c r="AM1220" i="1"/>
  <c r="AN1220" i="1" s="1"/>
  <c r="S1221" i="1"/>
  <c r="U1221" i="1"/>
  <c r="AM1221" i="1" s="1"/>
  <c r="AN1221" i="1" s="1"/>
  <c r="S1222" i="1"/>
  <c r="U1222" i="1"/>
  <c r="AM1222" i="1" s="1"/>
  <c r="AN1222" i="1" s="1"/>
  <c r="S1223" i="1"/>
  <c r="U1223" i="1"/>
  <c r="AM1223" i="1" s="1"/>
  <c r="AN1223" i="1" s="1"/>
  <c r="S1224" i="1"/>
  <c r="U1224" i="1"/>
  <c r="AM1224" i="1" s="1"/>
  <c r="AN1224" i="1" s="1"/>
  <c r="S1225" i="1"/>
  <c r="U1225" i="1"/>
  <c r="AM1225" i="1"/>
  <c r="AN1225" i="1" s="1"/>
  <c r="S1226" i="1"/>
  <c r="U1226" i="1"/>
  <c r="AM1226" i="1" s="1"/>
  <c r="AN1226" i="1" s="1"/>
  <c r="S1227" i="1"/>
  <c r="U1227" i="1"/>
  <c r="AM1227" i="1" s="1"/>
  <c r="S1228" i="1"/>
  <c r="U1228" i="1"/>
  <c r="AM1228" i="1" s="1"/>
  <c r="AN1228" i="1" s="1"/>
  <c r="S1229" i="1"/>
  <c r="U1229" i="1"/>
  <c r="AM1229" i="1" s="1"/>
  <c r="AN1229" i="1" s="1"/>
  <c r="S1230" i="1"/>
  <c r="U1230" i="1"/>
  <c r="AM1230" i="1" s="1"/>
  <c r="AN1230" i="1" s="1"/>
  <c r="S1231" i="1"/>
  <c r="U1231" i="1"/>
  <c r="AM1231" i="1" s="1"/>
  <c r="AN1231" i="1" s="1"/>
  <c r="S1232" i="1"/>
  <c r="U1232" i="1"/>
  <c r="AM1232" i="1" s="1"/>
  <c r="AN1232" i="1" s="1"/>
  <c r="S1233" i="1"/>
  <c r="U1233" i="1"/>
  <c r="AM1233" i="1" s="1"/>
  <c r="AN1233" i="1" s="1"/>
  <c r="S1234" i="1"/>
  <c r="U1234" i="1"/>
  <c r="AM1234" i="1" s="1"/>
  <c r="AN1234" i="1" s="1"/>
  <c r="S1235" i="1"/>
  <c r="U1235" i="1"/>
  <c r="AM1235" i="1" s="1"/>
  <c r="AN1235" i="1" s="1"/>
  <c r="S1236" i="1"/>
  <c r="U1236" i="1"/>
  <c r="AM1236" i="1" s="1"/>
  <c r="AN1236" i="1" s="1"/>
  <c r="S1237" i="1"/>
  <c r="U1237" i="1"/>
  <c r="AM1237" i="1" s="1"/>
  <c r="AN1237" i="1" s="1"/>
  <c r="S1238" i="1"/>
  <c r="U1238" i="1"/>
  <c r="AM1238" i="1" s="1"/>
  <c r="S1239" i="1"/>
  <c r="U1239" i="1"/>
  <c r="AM1239" i="1" s="1"/>
  <c r="S1240" i="1"/>
  <c r="U1240" i="1"/>
  <c r="AM1240" i="1" s="1"/>
  <c r="S1241" i="1"/>
  <c r="U1241" i="1"/>
  <c r="AM1241" i="1" s="1"/>
  <c r="AN1241" i="1" s="1"/>
  <c r="S1242" i="1"/>
  <c r="U1242" i="1"/>
  <c r="AM1242" i="1"/>
  <c r="AN1242" i="1" s="1"/>
  <c r="S1243" i="1"/>
  <c r="U1243" i="1"/>
  <c r="AM1243" i="1" s="1"/>
  <c r="S1244" i="1"/>
  <c r="U1244" i="1"/>
  <c r="AM1244" i="1" s="1"/>
  <c r="S1245" i="1"/>
  <c r="U1245" i="1"/>
  <c r="AM1245" i="1" s="1"/>
  <c r="AN1245" i="1" s="1"/>
  <c r="S1246" i="1"/>
  <c r="U1246" i="1"/>
  <c r="AM1246" i="1" s="1"/>
  <c r="AN1246" i="1" s="1"/>
  <c r="S1247" i="1"/>
  <c r="U1247" i="1"/>
  <c r="AM1247" i="1" s="1"/>
  <c r="S1248" i="1"/>
  <c r="U1248" i="1"/>
  <c r="AM1248" i="1" s="1"/>
  <c r="AN1248" i="1" s="1"/>
  <c r="S1249" i="1"/>
  <c r="U1249" i="1"/>
  <c r="AM1249" i="1" s="1"/>
  <c r="AN1249" i="1" s="1"/>
  <c r="S1250" i="1"/>
  <c r="U1250" i="1"/>
  <c r="AM1250" i="1"/>
  <c r="AN1250" i="1" s="1"/>
  <c r="S1251" i="1"/>
  <c r="U1251" i="1"/>
  <c r="AM1251" i="1" s="1"/>
  <c r="S1252" i="1"/>
  <c r="U1252" i="1"/>
  <c r="AM1252" i="1" s="1"/>
  <c r="AN1252" i="1" s="1"/>
  <c r="S1253" i="1"/>
  <c r="U1253" i="1"/>
  <c r="AM1253" i="1" s="1"/>
  <c r="AN1253" i="1" s="1"/>
  <c r="S1254" i="1"/>
  <c r="U1254" i="1"/>
  <c r="AM1254" i="1" s="1"/>
  <c r="AN1254" i="1" s="1"/>
  <c r="S1255" i="1"/>
  <c r="U1255" i="1"/>
  <c r="AM1255" i="1" s="1"/>
  <c r="AN1255" i="1" s="1"/>
  <c r="S1256" i="1"/>
  <c r="U1256" i="1"/>
  <c r="AM1256" i="1" s="1"/>
  <c r="S1257" i="1"/>
  <c r="U1257" i="1"/>
  <c r="AM1257" i="1" s="1"/>
  <c r="AN1257" i="1" s="1"/>
  <c r="S1258" i="1"/>
  <c r="U1258" i="1"/>
  <c r="AM1258" i="1" s="1"/>
  <c r="AN1258" i="1" s="1"/>
  <c r="S1259" i="1"/>
  <c r="U1259" i="1"/>
  <c r="AM1259" i="1" s="1"/>
  <c r="AN1259" i="1" s="1"/>
  <c r="S1260" i="1"/>
  <c r="U1260" i="1"/>
  <c r="AM1260" i="1" s="1"/>
  <c r="AN1260" i="1" s="1"/>
  <c r="S1261" i="1"/>
  <c r="U1261" i="1"/>
  <c r="AM1261" i="1" s="1"/>
  <c r="S1262" i="1"/>
  <c r="U1262" i="1"/>
  <c r="AM1262" i="1" s="1"/>
  <c r="AN1262" i="1" s="1"/>
  <c r="S1263" i="1"/>
  <c r="U1263" i="1"/>
  <c r="AM1263" i="1" s="1"/>
  <c r="S1264" i="1"/>
  <c r="U1264" i="1"/>
  <c r="AM1264" i="1" s="1"/>
  <c r="AN1264" i="1" s="1"/>
  <c r="S1265" i="1"/>
  <c r="U1265" i="1"/>
  <c r="AM1265" i="1" s="1"/>
  <c r="AN1265" i="1" s="1"/>
  <c r="S1266" i="1"/>
  <c r="U1266" i="1"/>
  <c r="AM1266" i="1" s="1"/>
  <c r="S1267" i="1"/>
  <c r="U1267" i="1"/>
  <c r="AM1267" i="1" s="1"/>
  <c r="AN1267" i="1" s="1"/>
  <c r="S1268" i="1"/>
  <c r="U1268" i="1"/>
  <c r="AM1268" i="1" s="1"/>
  <c r="S1269" i="1"/>
  <c r="U1269" i="1"/>
  <c r="AM1269" i="1" s="1"/>
  <c r="AN1269" i="1" s="1"/>
  <c r="S1270" i="1"/>
  <c r="U1270" i="1"/>
  <c r="AM1270" i="1" s="1"/>
  <c r="AN1270" i="1" s="1"/>
  <c r="S1271" i="1"/>
  <c r="U1271" i="1"/>
  <c r="AM1271" i="1" s="1"/>
  <c r="S1272" i="1"/>
  <c r="U1272" i="1"/>
  <c r="AM1272" i="1" s="1"/>
  <c r="AN1272" i="1" s="1"/>
  <c r="S1273" i="1"/>
  <c r="U1273" i="1"/>
  <c r="AM1273" i="1" s="1"/>
  <c r="AN1273" i="1" s="1"/>
  <c r="S1274" i="1"/>
  <c r="U1274" i="1"/>
  <c r="AM1274" i="1" s="1"/>
  <c r="AN1274" i="1" s="1"/>
  <c r="S1275" i="1"/>
  <c r="U1275" i="1"/>
  <c r="AM1275" i="1" s="1"/>
  <c r="AN1275" i="1" s="1"/>
  <c r="S1276" i="1"/>
  <c r="U1276" i="1"/>
  <c r="AM1276" i="1" s="1"/>
  <c r="AN1276" i="1" s="1"/>
  <c r="S1277" i="1"/>
  <c r="U1277" i="1"/>
  <c r="AM1277" i="1" s="1"/>
  <c r="AN1277" i="1" s="1"/>
  <c r="S1278" i="1"/>
  <c r="U1278" i="1"/>
  <c r="AM1278" i="1" s="1"/>
  <c r="AN1278" i="1" s="1"/>
  <c r="S1279" i="1"/>
  <c r="U1279" i="1"/>
  <c r="AM1279" i="1" s="1"/>
  <c r="AN1279" i="1" s="1"/>
  <c r="S1280" i="1"/>
  <c r="U1280" i="1"/>
  <c r="AM1280" i="1" s="1"/>
  <c r="AN1280" i="1" s="1"/>
  <c r="S1281" i="1"/>
  <c r="U1281" i="1"/>
  <c r="AM1281" i="1" s="1"/>
  <c r="AN1281" i="1" s="1"/>
  <c r="AU1281" i="1"/>
  <c r="S1282" i="1"/>
  <c r="U1282" i="1"/>
  <c r="AM1282" i="1" s="1"/>
  <c r="AN1282" i="1" s="1"/>
  <c r="S1283" i="1"/>
  <c r="U1283" i="1"/>
  <c r="AM1283" i="1" s="1"/>
  <c r="S1284" i="1"/>
  <c r="U1284" i="1"/>
  <c r="AM1284" i="1" s="1"/>
  <c r="AN1284" i="1" s="1"/>
  <c r="S1285" i="1"/>
  <c r="U1285" i="1"/>
  <c r="AM1285" i="1" s="1"/>
  <c r="AN1285" i="1" s="1"/>
  <c r="S1286" i="1"/>
  <c r="U1286" i="1"/>
  <c r="AM1286" i="1" s="1"/>
  <c r="AN1286" i="1" s="1"/>
  <c r="S1287" i="1"/>
  <c r="U1287" i="1"/>
  <c r="AM1287" i="1" s="1"/>
  <c r="AN1287" i="1" s="1"/>
  <c r="S1288" i="1"/>
  <c r="U1288" i="1"/>
  <c r="AM1288" i="1" s="1"/>
  <c r="S1289" i="1"/>
  <c r="U1289" i="1"/>
  <c r="AM1289" i="1" s="1"/>
  <c r="AN1289" i="1" s="1"/>
  <c r="S1290" i="1"/>
  <c r="U1290" i="1"/>
  <c r="AM1290" i="1" s="1"/>
  <c r="AN1290" i="1" s="1"/>
  <c r="S1291" i="1"/>
  <c r="U1291" i="1"/>
  <c r="AM1291" i="1" s="1"/>
  <c r="S1292" i="1"/>
  <c r="U1292" i="1"/>
  <c r="AM1292" i="1" s="1"/>
  <c r="AN1292" i="1" s="1"/>
  <c r="S1293" i="1"/>
  <c r="U1293" i="1"/>
  <c r="AM1293" i="1" s="1"/>
  <c r="AN1293" i="1" s="1"/>
  <c r="S1294" i="1"/>
  <c r="U1294" i="1"/>
  <c r="AM1294" i="1" s="1"/>
  <c r="S1295" i="1"/>
  <c r="U1295" i="1"/>
  <c r="AM1295" i="1" s="1"/>
  <c r="AN1295" i="1" s="1"/>
  <c r="S1296" i="1"/>
  <c r="U1296" i="1"/>
  <c r="AM1296" i="1" s="1"/>
  <c r="S1297" i="1"/>
  <c r="U1297" i="1"/>
  <c r="AM1297" i="1" s="1"/>
  <c r="AN1297" i="1" s="1"/>
  <c r="S1298" i="1"/>
  <c r="U1298" i="1"/>
  <c r="AM1298" i="1" s="1"/>
  <c r="AN1298" i="1" s="1"/>
  <c r="S1299" i="1"/>
  <c r="U1299" i="1"/>
  <c r="AM1299" i="1" s="1"/>
  <c r="S1300" i="1"/>
  <c r="U1300" i="1"/>
  <c r="AM1300" i="1" s="1"/>
  <c r="AN1300" i="1" s="1"/>
  <c r="S1301" i="1"/>
  <c r="U1301" i="1"/>
  <c r="AM1301" i="1" s="1"/>
  <c r="S1302" i="1"/>
  <c r="U1302" i="1"/>
  <c r="AM1302" i="1" s="1"/>
  <c r="AN1302" i="1" s="1"/>
  <c r="S1303" i="1"/>
  <c r="U1303" i="1"/>
  <c r="AM1303" i="1" s="1"/>
  <c r="AN1303" i="1" s="1"/>
  <c r="S1304" i="1"/>
  <c r="U1304" i="1"/>
  <c r="AM1304" i="1" s="1"/>
  <c r="AN1304" i="1" s="1"/>
  <c r="S1305" i="1"/>
  <c r="U1305" i="1"/>
  <c r="AM1305" i="1" s="1"/>
  <c r="AN1305" i="1" s="1"/>
  <c r="S1306" i="1"/>
  <c r="U1306" i="1"/>
  <c r="AM1306" i="1" s="1"/>
  <c r="AN1306" i="1" s="1"/>
  <c r="S1307" i="1"/>
  <c r="U1307" i="1"/>
  <c r="AM1307" i="1" s="1"/>
  <c r="AN1307" i="1" s="1"/>
  <c r="S1308" i="1"/>
  <c r="U1308" i="1"/>
  <c r="AM1308" i="1" s="1"/>
  <c r="AN1308" i="1" s="1"/>
  <c r="S1309" i="1"/>
  <c r="U1309" i="1"/>
  <c r="AM1309" i="1" s="1"/>
  <c r="AN1309" i="1" s="1"/>
  <c r="S1310" i="1"/>
  <c r="U1310" i="1"/>
  <c r="AM1310" i="1" s="1"/>
  <c r="S1311" i="1"/>
  <c r="U1311" i="1"/>
  <c r="AM1311" i="1" s="1"/>
  <c r="S1312" i="1"/>
  <c r="U1312" i="1"/>
  <c r="AM1312" i="1" s="1"/>
  <c r="AN1312" i="1" s="1"/>
  <c r="S1313" i="1"/>
  <c r="U1313" i="1"/>
  <c r="AM1313" i="1" s="1"/>
  <c r="AN1313" i="1" s="1"/>
  <c r="S1314" i="1"/>
  <c r="U1314" i="1"/>
  <c r="AM1314" i="1" s="1"/>
  <c r="AN1314" i="1" s="1"/>
  <c r="S1315" i="1"/>
  <c r="U1315" i="1"/>
  <c r="AM1315" i="1" s="1"/>
  <c r="AN1315" i="1" s="1"/>
  <c r="S1316" i="1"/>
  <c r="U1316" i="1"/>
  <c r="AM1316" i="1" s="1"/>
  <c r="AN1316" i="1" s="1"/>
  <c r="S1317" i="1"/>
  <c r="U1317" i="1"/>
  <c r="AM1317" i="1" s="1"/>
  <c r="S1318" i="1"/>
  <c r="U1318" i="1"/>
  <c r="AM1318" i="1" s="1"/>
  <c r="AN1318" i="1" s="1"/>
  <c r="S1319" i="1"/>
  <c r="U1319" i="1"/>
  <c r="AM1319" i="1"/>
  <c r="AN1319" i="1" s="1"/>
  <c r="S1320" i="1"/>
  <c r="U1320" i="1"/>
  <c r="AM1320" i="1" s="1"/>
  <c r="AN1320" i="1" s="1"/>
  <c r="S1321" i="1"/>
  <c r="U1321" i="1"/>
  <c r="AM1321" i="1" s="1"/>
  <c r="AN1321" i="1" s="1"/>
  <c r="S1322" i="1"/>
  <c r="U1322" i="1"/>
  <c r="AM1322" i="1" s="1"/>
  <c r="AN1322" i="1" s="1"/>
  <c r="S1323" i="1"/>
  <c r="U1323" i="1"/>
  <c r="AM1323" i="1" s="1"/>
  <c r="S1324" i="1"/>
  <c r="U1324" i="1"/>
  <c r="AM1324" i="1" s="1"/>
  <c r="AN1324" i="1" s="1"/>
  <c r="S1325" i="1"/>
  <c r="U1325" i="1"/>
  <c r="AM1325" i="1" s="1"/>
  <c r="AN1325" i="1" s="1"/>
  <c r="S1326" i="1"/>
  <c r="U1326" i="1"/>
  <c r="AM1326" i="1" s="1"/>
  <c r="S1327" i="1"/>
  <c r="U1327" i="1"/>
  <c r="AM1327" i="1" s="1"/>
  <c r="S1328" i="1"/>
  <c r="U1328" i="1"/>
  <c r="AM1328" i="1" s="1"/>
  <c r="AN1328" i="1" s="1"/>
  <c r="S1329" i="1"/>
  <c r="U1329" i="1"/>
  <c r="AM1329" i="1"/>
  <c r="AN1329" i="1" s="1"/>
  <c r="S1330" i="1"/>
  <c r="U1330" i="1"/>
  <c r="AM1330" i="1" s="1"/>
  <c r="AN1330" i="1" s="1"/>
  <c r="S1331" i="1"/>
  <c r="U1331" i="1"/>
  <c r="AM1331" i="1" s="1"/>
  <c r="S1332" i="1"/>
  <c r="U1332" i="1"/>
  <c r="AM1332" i="1" s="1"/>
  <c r="AN1332" i="1" s="1"/>
  <c r="S1333" i="1"/>
  <c r="U1333" i="1"/>
  <c r="AM1333" i="1" s="1"/>
  <c r="S1334" i="1"/>
  <c r="U1334" i="1"/>
  <c r="AM1334" i="1" s="1"/>
  <c r="AN1334" i="1" s="1"/>
  <c r="S1335" i="1"/>
  <c r="U1335" i="1"/>
  <c r="AM1335" i="1" s="1"/>
  <c r="AN1335" i="1" s="1"/>
  <c r="S1336" i="1"/>
  <c r="U1336" i="1"/>
  <c r="AM1336" i="1" s="1"/>
  <c r="AN1336" i="1" s="1"/>
  <c r="S1337" i="1"/>
  <c r="U1337" i="1"/>
  <c r="AM1337" i="1" s="1"/>
  <c r="AN1337" i="1" s="1"/>
  <c r="S1338" i="1"/>
  <c r="U1338" i="1"/>
  <c r="AM1338" i="1" s="1"/>
  <c r="AN1338" i="1" s="1"/>
  <c r="S1339" i="1"/>
  <c r="U1339" i="1"/>
  <c r="AM1339" i="1" s="1"/>
  <c r="AN1339" i="1" s="1"/>
  <c r="S1340" i="1"/>
  <c r="U1340" i="1"/>
  <c r="AM1340" i="1" s="1"/>
  <c r="AN1340" i="1" s="1"/>
  <c r="S1341" i="1"/>
  <c r="U1341" i="1"/>
  <c r="AM1341" i="1" s="1"/>
  <c r="AN1341" i="1" s="1"/>
  <c r="S1342" i="1"/>
  <c r="U1342" i="1"/>
  <c r="AM1342" i="1" s="1"/>
  <c r="AN1342" i="1" s="1"/>
  <c r="S1343" i="1"/>
  <c r="U1343" i="1"/>
  <c r="AM1343" i="1" s="1"/>
  <c r="AN1343" i="1" s="1"/>
  <c r="S1344" i="1"/>
  <c r="U1344" i="1"/>
  <c r="AM1344" i="1" s="1"/>
  <c r="AN1344" i="1" s="1"/>
  <c r="S1345" i="1"/>
  <c r="U1345" i="1"/>
  <c r="AM1345" i="1" s="1"/>
  <c r="AN1345" i="1" s="1"/>
  <c r="S1346" i="1"/>
  <c r="U1346" i="1"/>
  <c r="AM1346" i="1" s="1"/>
  <c r="S1347" i="1"/>
  <c r="U1347" i="1"/>
  <c r="AM1347" i="1" s="1"/>
  <c r="AN1347" i="1" s="1"/>
  <c r="S1348" i="1"/>
  <c r="U1348" i="1"/>
  <c r="AM1348" i="1" s="1"/>
  <c r="AN1348" i="1" s="1"/>
  <c r="S1349" i="1"/>
  <c r="U1349" i="1"/>
  <c r="AM1349" i="1" s="1"/>
  <c r="AN1349" i="1" s="1"/>
  <c r="S1350" i="1"/>
  <c r="U1350" i="1"/>
  <c r="AM1350" i="1" s="1"/>
  <c r="S1351" i="1"/>
  <c r="U1351" i="1"/>
  <c r="AM1351" i="1" s="1"/>
  <c r="AN1351" i="1" s="1"/>
  <c r="S1352" i="1"/>
  <c r="U1352" i="1"/>
  <c r="AM1352" i="1" s="1"/>
  <c r="AN1352" i="1" s="1"/>
  <c r="S1353" i="1"/>
  <c r="U1353" i="1"/>
  <c r="AM1353" i="1" s="1"/>
  <c r="S1354" i="1"/>
  <c r="U1354" i="1"/>
  <c r="AM1354" i="1" s="1"/>
  <c r="AN1354" i="1" s="1"/>
  <c r="S1355" i="1"/>
  <c r="U1355" i="1"/>
  <c r="AM1355" i="1" s="1"/>
  <c r="S1356" i="1"/>
  <c r="U1356" i="1"/>
  <c r="AM1356" i="1" s="1"/>
  <c r="S1357" i="1"/>
  <c r="U1357" i="1"/>
  <c r="AM1357" i="1" s="1"/>
  <c r="AN1357" i="1" s="1"/>
  <c r="S1358" i="1"/>
  <c r="U1358" i="1"/>
  <c r="AM1358" i="1" s="1"/>
  <c r="AN1358" i="1" s="1"/>
  <c r="S1359" i="1"/>
  <c r="U1359" i="1"/>
  <c r="AM1359" i="1" s="1"/>
  <c r="S1360" i="1"/>
  <c r="U1360" i="1"/>
  <c r="AM1360" i="1" s="1"/>
  <c r="AN1360" i="1" s="1"/>
  <c r="S1361" i="1"/>
  <c r="U1361" i="1"/>
  <c r="AM1361" i="1" s="1"/>
  <c r="AN1361" i="1" s="1"/>
  <c r="S1362" i="1"/>
  <c r="U1362" i="1"/>
  <c r="AM1362" i="1" s="1"/>
  <c r="AN1362" i="1" s="1"/>
  <c r="S1363" i="1"/>
  <c r="U1363" i="1"/>
  <c r="AM1363" i="1" s="1"/>
  <c r="AN1363" i="1" s="1"/>
  <c r="S1364" i="1"/>
  <c r="U1364" i="1"/>
  <c r="AM1364" i="1" s="1"/>
  <c r="AN1364" i="1" s="1"/>
  <c r="S1365" i="1"/>
  <c r="U1365" i="1"/>
  <c r="AM1365" i="1"/>
  <c r="AN1365" i="1" s="1"/>
  <c r="S1366" i="1"/>
  <c r="U1366" i="1"/>
  <c r="AM1366" i="1" s="1"/>
  <c r="AN1366" i="1" s="1"/>
  <c r="S1367" i="1"/>
  <c r="U1367" i="1"/>
  <c r="AM1367" i="1" s="1"/>
  <c r="AN1367" i="1" s="1"/>
  <c r="S1368" i="1"/>
  <c r="U1368" i="1"/>
  <c r="AM1368" i="1" s="1"/>
  <c r="AN1368" i="1" s="1"/>
  <c r="S1369" i="1"/>
  <c r="U1369" i="1"/>
  <c r="AM1369" i="1" s="1"/>
  <c r="AN1369" i="1" s="1"/>
  <c r="S1370" i="1"/>
  <c r="U1370" i="1"/>
  <c r="AM1370" i="1" s="1"/>
  <c r="AN1370" i="1" s="1"/>
  <c r="S1371" i="1"/>
  <c r="U1371" i="1"/>
  <c r="AM1371" i="1" s="1"/>
  <c r="S1372" i="1"/>
  <c r="U1372" i="1"/>
  <c r="AM1372" i="1" s="1"/>
  <c r="AN1372" i="1" s="1"/>
  <c r="S1373" i="1"/>
  <c r="U1373" i="1"/>
  <c r="AM1373" i="1" s="1"/>
  <c r="AN1373" i="1" s="1"/>
  <c r="S1374" i="1"/>
  <c r="U1374" i="1"/>
  <c r="AM1374" i="1" s="1"/>
  <c r="AN1374" i="1" s="1"/>
  <c r="S1375" i="1"/>
  <c r="U1375" i="1"/>
  <c r="AM1375" i="1" s="1"/>
  <c r="AN1375" i="1" s="1"/>
  <c r="S1376" i="1"/>
  <c r="U1376" i="1"/>
  <c r="AM1376" i="1" s="1"/>
  <c r="AN1376" i="1" s="1"/>
  <c r="S1377" i="1"/>
  <c r="U1377" i="1"/>
  <c r="AM1377" i="1" s="1"/>
  <c r="AN1377" i="1" s="1"/>
  <c r="S1378" i="1"/>
  <c r="U1378" i="1"/>
  <c r="AM1378" i="1" s="1"/>
  <c r="AN1378" i="1" s="1"/>
  <c r="S1379" i="1"/>
  <c r="U1379" i="1"/>
  <c r="AM1379" i="1" s="1"/>
  <c r="AN1379" i="1" s="1"/>
  <c r="S1380" i="1"/>
  <c r="U1380" i="1"/>
  <c r="AM1380" i="1" s="1"/>
  <c r="AN1380" i="1" s="1"/>
  <c r="S1381" i="1"/>
  <c r="U1381" i="1"/>
  <c r="AM1381" i="1" s="1"/>
  <c r="AN1381" i="1" s="1"/>
  <c r="S1382" i="1"/>
  <c r="U1382" i="1"/>
  <c r="AM1382" i="1" s="1"/>
  <c r="AN1382" i="1" s="1"/>
  <c r="S1383" i="1"/>
  <c r="U1383" i="1"/>
  <c r="AM1383" i="1" s="1"/>
  <c r="AN1383" i="1" s="1"/>
  <c r="S1384" i="1"/>
  <c r="U1384" i="1"/>
  <c r="AM1384" i="1" s="1"/>
  <c r="AN1384" i="1" s="1"/>
  <c r="S1385" i="1"/>
  <c r="U1385" i="1"/>
  <c r="AM1385" i="1" s="1"/>
  <c r="AN1385" i="1" s="1"/>
  <c r="S1386" i="1"/>
  <c r="U1386" i="1"/>
  <c r="AM1386" i="1" s="1"/>
  <c r="AN1386" i="1" s="1"/>
  <c r="S1387" i="1"/>
  <c r="U1387" i="1"/>
  <c r="AM1387" i="1" s="1"/>
  <c r="AN1387" i="1" s="1"/>
  <c r="S1388" i="1"/>
  <c r="U1388" i="1"/>
  <c r="AM1388" i="1" s="1"/>
  <c r="AN1388" i="1" s="1"/>
  <c r="S1389" i="1"/>
  <c r="U1389" i="1"/>
  <c r="AM1389" i="1" s="1"/>
  <c r="AN1389" i="1" s="1"/>
  <c r="S1390" i="1"/>
  <c r="U1390" i="1"/>
  <c r="AM1390" i="1" s="1"/>
  <c r="AN1390" i="1" s="1"/>
  <c r="S1391" i="1"/>
  <c r="U1391" i="1"/>
  <c r="AM1391" i="1" s="1"/>
  <c r="AN1391" i="1" s="1"/>
  <c r="S1392" i="1"/>
  <c r="U1392" i="1"/>
  <c r="AM1392" i="1" s="1"/>
  <c r="AN1392" i="1" s="1"/>
  <c r="S1393" i="1"/>
  <c r="U1393" i="1"/>
  <c r="AM1393" i="1" s="1"/>
  <c r="AN1393" i="1" s="1"/>
  <c r="S1394" i="1"/>
  <c r="U1394" i="1"/>
  <c r="AM1394" i="1" s="1"/>
  <c r="AN1394" i="1" s="1"/>
  <c r="S1395" i="1"/>
  <c r="U1395" i="1"/>
  <c r="AM1395" i="1" s="1"/>
  <c r="AN1395" i="1" s="1"/>
  <c r="S1396" i="1"/>
  <c r="U1396" i="1"/>
  <c r="AM1396" i="1" s="1"/>
  <c r="AN1396" i="1" s="1"/>
  <c r="S1397" i="1"/>
  <c r="U1397" i="1"/>
  <c r="AM1397" i="1" s="1"/>
  <c r="AN1397" i="1" s="1"/>
  <c r="S1398" i="1"/>
  <c r="U1398" i="1"/>
  <c r="AM1398" i="1" s="1"/>
  <c r="AN1398" i="1" s="1"/>
  <c r="S1399" i="1"/>
  <c r="U1399" i="1"/>
  <c r="AM1399" i="1" s="1"/>
  <c r="AN1399" i="1" s="1"/>
  <c r="S1400" i="1"/>
  <c r="U1400" i="1"/>
  <c r="AM1400" i="1" s="1"/>
  <c r="AN1400" i="1" s="1"/>
  <c r="S1401" i="1"/>
  <c r="U1401" i="1"/>
  <c r="AM1401" i="1" s="1"/>
  <c r="AN1401" i="1" s="1"/>
  <c r="S1402" i="1"/>
  <c r="U1402" i="1"/>
  <c r="AM1402" i="1" s="1"/>
  <c r="AN1402" i="1" s="1"/>
  <c r="S1403" i="1"/>
  <c r="U1403" i="1"/>
  <c r="AM1403" i="1" s="1"/>
  <c r="AN1403" i="1" s="1"/>
  <c r="S1404" i="1"/>
  <c r="U1404" i="1"/>
  <c r="AM1404" i="1" s="1"/>
  <c r="AN1404" i="1" s="1"/>
  <c r="S1405" i="1"/>
  <c r="U1405" i="1"/>
  <c r="AM1405" i="1" s="1"/>
  <c r="AN1405" i="1" s="1"/>
  <c r="S1406" i="1"/>
  <c r="U1406" i="1"/>
  <c r="AM1406" i="1" s="1"/>
  <c r="AN1406" i="1" s="1"/>
  <c r="S1407" i="1"/>
  <c r="U1407" i="1"/>
  <c r="AM1407" i="1" s="1"/>
  <c r="AN1407" i="1" s="1"/>
  <c r="S1408" i="1"/>
  <c r="U1408" i="1"/>
  <c r="AM1408" i="1" s="1"/>
  <c r="AN1408" i="1" s="1"/>
  <c r="S1409" i="1"/>
  <c r="U1409" i="1"/>
  <c r="AM1409" i="1" s="1"/>
  <c r="AN1409" i="1" s="1"/>
  <c r="S1410" i="1"/>
  <c r="U1410" i="1"/>
  <c r="AM1410" i="1" s="1"/>
  <c r="AN1410" i="1" s="1"/>
  <c r="S1411" i="1"/>
  <c r="U1411" i="1"/>
  <c r="AM1411" i="1" s="1"/>
  <c r="AN1411" i="1" s="1"/>
  <c r="S1412" i="1"/>
  <c r="U1412" i="1"/>
  <c r="AM1412" i="1" s="1"/>
  <c r="AN1412" i="1" s="1"/>
  <c r="S1413" i="1"/>
  <c r="U1413" i="1"/>
  <c r="AM1413" i="1" s="1"/>
  <c r="AN1413" i="1" s="1"/>
  <c r="S1414" i="1"/>
  <c r="U1414" i="1"/>
  <c r="AM1414" i="1"/>
  <c r="AN1414" i="1" s="1"/>
  <c r="S1415" i="1"/>
  <c r="U1415" i="1"/>
  <c r="AM1415" i="1" s="1"/>
  <c r="AN1415" i="1" s="1"/>
  <c r="S1416" i="1"/>
  <c r="U1416" i="1"/>
  <c r="AM1416" i="1" s="1"/>
  <c r="AN1416" i="1" s="1"/>
  <c r="S1417" i="1"/>
  <c r="U1417" i="1"/>
  <c r="AM1417" i="1" s="1"/>
  <c r="AN1417" i="1" s="1"/>
  <c r="S1418" i="1"/>
  <c r="U1418" i="1"/>
  <c r="AM1418" i="1" s="1"/>
  <c r="AN1418" i="1" s="1"/>
  <c r="S1419" i="1"/>
  <c r="U1419" i="1"/>
  <c r="AM1419" i="1" s="1"/>
  <c r="AN1419" i="1" s="1"/>
  <c r="S1420" i="1"/>
  <c r="U1420" i="1"/>
  <c r="AM1420" i="1" s="1"/>
  <c r="AN1420" i="1" s="1"/>
  <c r="S1421" i="1"/>
  <c r="U1421" i="1"/>
  <c r="AM1421" i="1" s="1"/>
  <c r="AN1421" i="1" s="1"/>
  <c r="S1422" i="1"/>
  <c r="U1422" i="1"/>
  <c r="AM1422" i="1" s="1"/>
  <c r="AN1422" i="1" s="1"/>
  <c r="S1423" i="1"/>
  <c r="U1423" i="1"/>
  <c r="AM1423" i="1" s="1"/>
  <c r="AN1423" i="1" s="1"/>
  <c r="S1424" i="1"/>
  <c r="U1424" i="1"/>
  <c r="AM1424" i="1" s="1"/>
  <c r="AN1424" i="1" s="1"/>
  <c r="S1425" i="1"/>
  <c r="U1425" i="1"/>
  <c r="AM1425" i="1" s="1"/>
  <c r="AN1425" i="1" s="1"/>
  <c r="S1426" i="1"/>
  <c r="U1426" i="1"/>
  <c r="AM1426" i="1" s="1"/>
  <c r="AN1426" i="1" s="1"/>
  <c r="S1427" i="1"/>
  <c r="U1427" i="1"/>
  <c r="AM1427" i="1" s="1"/>
  <c r="AN1427" i="1" s="1"/>
  <c r="S1428" i="1"/>
  <c r="U1428" i="1"/>
  <c r="AM1428" i="1" s="1"/>
  <c r="AN1428" i="1" s="1"/>
  <c r="S1429" i="1"/>
  <c r="U1429" i="1"/>
  <c r="AM1429" i="1" s="1"/>
  <c r="AN1429" i="1" s="1"/>
  <c r="S1430" i="1"/>
  <c r="U1430" i="1"/>
  <c r="AM1430" i="1" s="1"/>
  <c r="AN1430" i="1" s="1"/>
  <c r="S1431" i="1"/>
  <c r="U1431" i="1"/>
  <c r="AM1431" i="1" s="1"/>
  <c r="AN1431" i="1" s="1"/>
  <c r="S1432" i="1"/>
  <c r="U1432" i="1"/>
  <c r="AM1432" i="1" s="1"/>
  <c r="AN1432" i="1" s="1"/>
  <c r="S1433" i="1"/>
  <c r="U1433" i="1"/>
  <c r="AM1433" i="1" s="1"/>
  <c r="AN1433" i="1" s="1"/>
  <c r="S1434" i="1"/>
  <c r="U1434" i="1"/>
  <c r="AM1434" i="1"/>
  <c r="S1435" i="1"/>
  <c r="U1435" i="1"/>
  <c r="AM1435" i="1" s="1"/>
  <c r="AN1435" i="1" s="1"/>
  <c r="S1436" i="1"/>
  <c r="U1436" i="1"/>
  <c r="AM1436" i="1" s="1"/>
  <c r="AN1436" i="1" s="1"/>
  <c r="S1437" i="1"/>
  <c r="U1437" i="1"/>
  <c r="AM1437" i="1" s="1"/>
  <c r="AN1437" i="1" s="1"/>
  <c r="S1438" i="1"/>
  <c r="U1438" i="1"/>
  <c r="AM1438" i="1" s="1"/>
  <c r="AN1438" i="1" s="1"/>
  <c r="S1439" i="1"/>
  <c r="U1439" i="1"/>
  <c r="AM1439" i="1" s="1"/>
  <c r="AN1439" i="1" s="1"/>
  <c r="S1440" i="1"/>
  <c r="U1440" i="1"/>
  <c r="AM1440" i="1" s="1"/>
  <c r="AN1440" i="1" s="1"/>
  <c r="S1441" i="1"/>
  <c r="U1441" i="1"/>
  <c r="AM1441" i="1" s="1"/>
  <c r="S1442" i="1"/>
  <c r="U1442" i="1"/>
  <c r="AM1442" i="1" s="1"/>
  <c r="S1443" i="1"/>
  <c r="U1443" i="1"/>
  <c r="AM1443" i="1" s="1"/>
  <c r="S1444" i="1"/>
  <c r="U1444" i="1"/>
  <c r="AM1444" i="1" s="1"/>
  <c r="S1445" i="1"/>
  <c r="U1445" i="1"/>
  <c r="AM1445" i="1" s="1"/>
  <c r="AN1445" i="1" s="1"/>
  <c r="S1446" i="1"/>
  <c r="U1446" i="1"/>
  <c r="AM1446" i="1" s="1"/>
  <c r="AN1446" i="1" s="1"/>
  <c r="S1447" i="1"/>
  <c r="U1447" i="1"/>
  <c r="AM1447" i="1" s="1"/>
  <c r="AN1447" i="1" s="1"/>
  <c r="S1448" i="1"/>
  <c r="U1448" i="1"/>
  <c r="AM1448" i="1" s="1"/>
  <c r="AN1448" i="1" s="1"/>
  <c r="S1449" i="1"/>
  <c r="U1449" i="1"/>
  <c r="AM1449" i="1" s="1"/>
  <c r="AN1449" i="1" s="1"/>
  <c r="S1450" i="1"/>
  <c r="U1450" i="1"/>
  <c r="AM1450" i="1" s="1"/>
  <c r="S1451" i="1"/>
  <c r="U1451" i="1"/>
  <c r="AM1451" i="1" s="1"/>
  <c r="AN1451" i="1" s="1"/>
  <c r="S1452" i="1"/>
  <c r="U1452" i="1"/>
  <c r="AM1452" i="1" s="1"/>
  <c r="AN1452" i="1" s="1"/>
  <c r="S1453" i="1"/>
  <c r="U1453" i="1"/>
  <c r="AM1453" i="1" s="1"/>
  <c r="S1454" i="1"/>
  <c r="U1454" i="1"/>
  <c r="AM1454" i="1" s="1"/>
  <c r="AN1454" i="1" s="1"/>
  <c r="S1455" i="1"/>
  <c r="U1455" i="1"/>
  <c r="AM1455" i="1" s="1"/>
  <c r="S1456" i="1"/>
  <c r="U1456" i="1"/>
  <c r="AM1456" i="1" s="1"/>
  <c r="AN1456" i="1" s="1"/>
  <c r="S1457" i="1"/>
  <c r="U1457" i="1"/>
  <c r="AM1457" i="1" s="1"/>
  <c r="AN1457" i="1" s="1"/>
  <c r="S1458" i="1"/>
  <c r="U1458" i="1"/>
  <c r="AM1458" i="1" s="1"/>
  <c r="AN1458" i="1" s="1"/>
  <c r="S1459" i="1"/>
  <c r="U1459" i="1"/>
  <c r="AM1459" i="1" s="1"/>
  <c r="AN1459" i="1" s="1"/>
  <c r="S1460" i="1"/>
  <c r="U1460" i="1"/>
  <c r="AM1460" i="1" s="1"/>
  <c r="AN1460" i="1" s="1"/>
  <c r="S1461" i="1"/>
  <c r="U1461" i="1"/>
  <c r="AM1461" i="1" s="1"/>
  <c r="AN1461" i="1" s="1"/>
  <c r="S1462" i="1"/>
  <c r="U1462" i="1"/>
  <c r="AM1462" i="1" s="1"/>
  <c r="S1463" i="1"/>
  <c r="U1463" i="1"/>
  <c r="AM1463" i="1" s="1"/>
  <c r="AN1463" i="1" s="1"/>
  <c r="AU1463" i="1" s="1"/>
  <c r="S1464" i="1"/>
  <c r="U1464" i="1"/>
  <c r="AM1464" i="1" s="1"/>
  <c r="AN1464" i="1" s="1"/>
  <c r="S1465" i="1"/>
  <c r="U1465" i="1"/>
  <c r="AM1465" i="1" s="1"/>
  <c r="AN1465" i="1" s="1"/>
  <c r="S1466" i="1"/>
  <c r="U1466" i="1"/>
  <c r="AM1466" i="1" s="1"/>
  <c r="S1467" i="1"/>
  <c r="U1467" i="1"/>
  <c r="AM1467" i="1" s="1"/>
  <c r="AN1467" i="1" s="1"/>
  <c r="S1468" i="1"/>
  <c r="U1468" i="1"/>
  <c r="AM1468" i="1" s="1"/>
  <c r="AN1468" i="1" s="1"/>
  <c r="S1469" i="1"/>
  <c r="U1469" i="1"/>
  <c r="AM1469" i="1" s="1"/>
  <c r="S1470" i="1"/>
  <c r="U1470" i="1"/>
  <c r="AM1470" i="1" s="1"/>
  <c r="AN1470" i="1" s="1"/>
  <c r="S1471" i="1"/>
  <c r="U1471" i="1"/>
  <c r="AM1471" i="1" s="1"/>
  <c r="AN1471" i="1" s="1"/>
  <c r="S1472" i="1"/>
  <c r="U1472" i="1"/>
  <c r="AM1472" i="1" s="1"/>
  <c r="AN1472" i="1" s="1"/>
  <c r="S1473" i="1"/>
  <c r="U1473" i="1"/>
  <c r="AM1473" i="1" s="1"/>
  <c r="AN1473" i="1" s="1"/>
  <c r="S1474" i="1"/>
  <c r="U1474" i="1"/>
  <c r="AM1474" i="1" s="1"/>
  <c r="AN1474" i="1" s="1"/>
  <c r="S1475" i="1"/>
  <c r="U1475" i="1"/>
  <c r="AM1475" i="1" s="1"/>
  <c r="AN1475" i="1" s="1"/>
  <c r="S1476" i="1"/>
  <c r="U1476" i="1"/>
  <c r="AM1476" i="1" s="1"/>
  <c r="AN1476" i="1" s="1"/>
  <c r="S1477" i="1"/>
  <c r="U1477" i="1"/>
  <c r="AM1477" i="1" s="1"/>
  <c r="AN1477" i="1" s="1"/>
  <c r="S1478" i="1"/>
  <c r="U1478" i="1"/>
  <c r="AM1478" i="1" s="1"/>
  <c r="AN1478" i="1" s="1"/>
  <c r="S1479" i="1"/>
  <c r="U1479" i="1"/>
  <c r="AM1479" i="1" s="1"/>
  <c r="AN1479" i="1" s="1"/>
  <c r="S1480" i="1"/>
  <c r="U1480" i="1"/>
  <c r="AM1480" i="1" s="1"/>
  <c r="AN1480" i="1" s="1"/>
  <c r="S1481" i="1"/>
  <c r="U1481" i="1"/>
  <c r="AM1481" i="1" s="1"/>
  <c r="AN1481" i="1" s="1"/>
  <c r="S1482" i="1"/>
  <c r="U1482" i="1"/>
  <c r="AM1482" i="1" s="1"/>
  <c r="AN1482" i="1" s="1"/>
  <c r="S1483" i="1"/>
  <c r="U1483" i="1"/>
  <c r="AM1483" i="1" s="1"/>
  <c r="AN1483" i="1" s="1"/>
  <c r="S1484" i="1"/>
  <c r="U1484" i="1"/>
  <c r="AM1484" i="1" s="1"/>
  <c r="AN1484" i="1" s="1"/>
  <c r="S1485" i="1"/>
  <c r="U1485" i="1"/>
  <c r="AM1485" i="1" s="1"/>
  <c r="AN1485" i="1" s="1"/>
  <c r="S1486" i="1"/>
  <c r="U1486" i="1"/>
  <c r="AM1486" i="1" s="1"/>
  <c r="AN1486" i="1" s="1"/>
  <c r="S1487" i="1"/>
  <c r="U1487" i="1"/>
  <c r="AM1487" i="1" s="1"/>
  <c r="AN1487" i="1" s="1"/>
  <c r="S1488" i="1"/>
  <c r="U1488" i="1"/>
  <c r="AM1488" i="1" s="1"/>
  <c r="AN1488" i="1" s="1"/>
  <c r="S1489" i="1"/>
  <c r="U1489" i="1"/>
  <c r="AM1489" i="1" s="1"/>
  <c r="AN1489" i="1" s="1"/>
  <c r="AW1489" i="1"/>
  <c r="S1490" i="1"/>
  <c r="U1490" i="1"/>
  <c r="AM1490" i="1" s="1"/>
  <c r="AN1490" i="1" s="1"/>
  <c r="S1491" i="1"/>
  <c r="U1491" i="1"/>
  <c r="AM1491" i="1" s="1"/>
  <c r="AN1491" i="1" s="1"/>
  <c r="AV1491" i="1"/>
  <c r="S1492" i="1"/>
  <c r="U1492" i="1"/>
  <c r="AM1492" i="1" s="1"/>
  <c r="AN1492" i="1" s="1"/>
  <c r="S1493" i="1"/>
  <c r="U1493" i="1"/>
  <c r="AM1493" i="1" s="1"/>
  <c r="AN1493" i="1" s="1"/>
  <c r="S1494" i="1"/>
  <c r="U1494" i="1"/>
  <c r="AM1494" i="1" s="1"/>
  <c r="AN1494" i="1" s="1"/>
  <c r="S1495" i="1"/>
  <c r="U1495" i="1"/>
  <c r="AM1495" i="1" s="1"/>
  <c r="AN1495" i="1" s="1"/>
  <c r="S1496" i="1"/>
  <c r="U1496" i="1"/>
  <c r="AM1496" i="1" s="1"/>
  <c r="S1497" i="1"/>
  <c r="U1497" i="1"/>
  <c r="AM1497" i="1" s="1"/>
  <c r="AN1497" i="1" s="1"/>
  <c r="S1498" i="1"/>
  <c r="U1498" i="1"/>
  <c r="AM1498" i="1" s="1"/>
  <c r="S1499" i="1"/>
  <c r="U1499" i="1"/>
  <c r="AM1499" i="1"/>
  <c r="AN1499" i="1" s="1"/>
  <c r="S1500" i="1"/>
  <c r="U1500" i="1"/>
  <c r="AM1500" i="1" s="1"/>
  <c r="AN1500" i="1" s="1"/>
  <c r="S1501" i="1"/>
  <c r="U1501" i="1"/>
  <c r="AM1501" i="1" s="1"/>
  <c r="AN1501" i="1" s="1"/>
  <c r="S1502" i="1"/>
  <c r="U1502" i="1"/>
  <c r="AM1502" i="1" s="1"/>
  <c r="AN1502" i="1" s="1"/>
  <c r="S1503" i="1"/>
  <c r="U1503" i="1"/>
  <c r="AM1503" i="1" s="1"/>
  <c r="AN1503" i="1" s="1"/>
  <c r="S1504" i="1"/>
  <c r="U1504" i="1"/>
  <c r="AM1504" i="1" s="1"/>
  <c r="AN1504" i="1" s="1"/>
  <c r="S1505" i="1"/>
  <c r="U1505" i="1"/>
  <c r="AM1505" i="1"/>
  <c r="AN1505" i="1" s="1"/>
  <c r="S1506" i="1"/>
  <c r="U1506" i="1"/>
  <c r="AM1506" i="1" s="1"/>
  <c r="AN1506" i="1" s="1"/>
  <c r="S1507" i="1"/>
  <c r="U1507" i="1"/>
  <c r="AM1507" i="1" s="1"/>
  <c r="AN1507" i="1" s="1"/>
  <c r="S1508" i="1"/>
  <c r="U1508" i="1"/>
  <c r="AM1508" i="1" s="1"/>
  <c r="S1509" i="1"/>
  <c r="U1509" i="1"/>
  <c r="AM1509" i="1" s="1"/>
  <c r="AN1509" i="1" s="1"/>
  <c r="S1510" i="1"/>
  <c r="U1510" i="1"/>
  <c r="AM1510" i="1" s="1"/>
  <c r="AN1510" i="1" s="1"/>
  <c r="S1511" i="1"/>
  <c r="U1511" i="1"/>
  <c r="AM1511" i="1" s="1"/>
  <c r="AN1511" i="1" s="1"/>
  <c r="S1512" i="1"/>
  <c r="U1512" i="1"/>
  <c r="AM1512" i="1" s="1"/>
  <c r="AN1512" i="1" s="1"/>
  <c r="S1513" i="1"/>
  <c r="U1513" i="1"/>
  <c r="AM1513" i="1" s="1"/>
  <c r="AN1513" i="1" s="1"/>
  <c r="S1514" i="1"/>
  <c r="U1514" i="1"/>
  <c r="AM1514" i="1" s="1"/>
  <c r="AN1514" i="1" s="1"/>
  <c r="S1515" i="1"/>
  <c r="U1515" i="1"/>
  <c r="AM1515" i="1" s="1"/>
  <c r="AN1515" i="1" s="1"/>
  <c r="S1516" i="1"/>
  <c r="U1516" i="1"/>
  <c r="AM1516" i="1" s="1"/>
  <c r="AN1516" i="1" s="1"/>
  <c r="S1517" i="1"/>
  <c r="U1517" i="1"/>
  <c r="AM1517" i="1" s="1"/>
  <c r="AN1517" i="1" s="1"/>
  <c r="S1518" i="1"/>
  <c r="U1518" i="1"/>
  <c r="AM1518" i="1" s="1"/>
  <c r="AN1518" i="1" s="1"/>
  <c r="S1519" i="1"/>
  <c r="U1519" i="1"/>
  <c r="AM1519" i="1" s="1"/>
  <c r="AN1519" i="1" s="1"/>
  <c r="S1520" i="1"/>
  <c r="U1520" i="1"/>
  <c r="AM1520" i="1" s="1"/>
  <c r="AN1520" i="1" s="1"/>
  <c r="S1521" i="1"/>
  <c r="U1521" i="1"/>
  <c r="AM1521" i="1" s="1"/>
  <c r="AN1521" i="1" s="1"/>
  <c r="S1522" i="1"/>
  <c r="U1522" i="1"/>
  <c r="AM1522" i="1" s="1"/>
  <c r="AN1522" i="1" s="1"/>
  <c r="S1523" i="1"/>
  <c r="U1523" i="1"/>
  <c r="AM1523" i="1" s="1"/>
  <c r="S1524" i="1"/>
  <c r="U1524" i="1"/>
  <c r="AM1524" i="1" s="1"/>
  <c r="AN1524" i="1" s="1"/>
  <c r="S1525" i="1"/>
  <c r="U1525" i="1"/>
  <c r="AM1525" i="1" s="1"/>
  <c r="AN1525" i="1" s="1"/>
  <c r="S1526" i="1"/>
  <c r="U1526" i="1"/>
  <c r="AM1526" i="1" s="1"/>
  <c r="AN1526" i="1" s="1"/>
  <c r="S1527" i="1"/>
  <c r="U1527" i="1"/>
  <c r="AM1527" i="1" s="1"/>
  <c r="S1528" i="1"/>
  <c r="U1528" i="1"/>
  <c r="AM1528" i="1" s="1"/>
  <c r="AN1528" i="1" s="1"/>
  <c r="S1529" i="1"/>
  <c r="U1529" i="1"/>
  <c r="AM1529" i="1" s="1"/>
  <c r="AN1529" i="1" s="1"/>
  <c r="S1530" i="1"/>
  <c r="U1530" i="1"/>
  <c r="AM1530" i="1" s="1"/>
  <c r="AN1530" i="1" s="1"/>
  <c r="S1531" i="1"/>
  <c r="U1531" i="1"/>
  <c r="AM1531" i="1" s="1"/>
  <c r="S1532" i="1"/>
  <c r="U1532" i="1"/>
  <c r="AM1532" i="1" s="1"/>
  <c r="AN1532" i="1" s="1"/>
  <c r="S1533" i="1"/>
  <c r="U1533" i="1"/>
  <c r="AM1533" i="1" s="1"/>
  <c r="S1534" i="1"/>
  <c r="U1534" i="1"/>
  <c r="AM1534" i="1" s="1"/>
  <c r="AN1534" i="1" s="1"/>
  <c r="S1535" i="1"/>
  <c r="U1535" i="1"/>
  <c r="AM1535" i="1"/>
  <c r="AN1535" i="1" s="1"/>
  <c r="S1536" i="1"/>
  <c r="U1536" i="1"/>
  <c r="AM1536" i="1" s="1"/>
  <c r="AN1536" i="1" s="1"/>
  <c r="S1537" i="1"/>
  <c r="U1537" i="1"/>
  <c r="AM1537" i="1" s="1"/>
  <c r="AN1537" i="1" s="1"/>
  <c r="S1538" i="1"/>
  <c r="U1538" i="1"/>
  <c r="AM1538" i="1" s="1"/>
  <c r="AN1538" i="1" s="1"/>
  <c r="S1539" i="1"/>
  <c r="U1539" i="1"/>
  <c r="AM1539" i="1" s="1"/>
  <c r="AN1539" i="1" s="1"/>
  <c r="S1540" i="1"/>
  <c r="U1540" i="1"/>
  <c r="AM1540" i="1" s="1"/>
  <c r="AN1540" i="1" s="1"/>
  <c r="S1541" i="1"/>
  <c r="U1541" i="1"/>
  <c r="AM1541" i="1" s="1"/>
  <c r="AN1541" i="1" s="1"/>
  <c r="S1542" i="1"/>
  <c r="U1542" i="1"/>
  <c r="AM1542" i="1" s="1"/>
  <c r="AN1542" i="1" s="1"/>
  <c r="S1543" i="1"/>
  <c r="U1543" i="1"/>
  <c r="AM1543" i="1" s="1"/>
  <c r="S1544" i="1"/>
  <c r="U1544" i="1"/>
  <c r="AM1544" i="1" s="1"/>
  <c r="AN1544" i="1" s="1"/>
  <c r="S1545" i="1"/>
  <c r="U1545" i="1"/>
  <c r="AM1545" i="1" s="1"/>
  <c r="S1546" i="1"/>
  <c r="U1546" i="1"/>
  <c r="AM1546" i="1" s="1"/>
  <c r="S1547" i="1"/>
  <c r="U1547" i="1"/>
  <c r="AM1547" i="1" s="1"/>
  <c r="S1548" i="1"/>
  <c r="U1548" i="1"/>
  <c r="AM1548" i="1" s="1"/>
  <c r="AN1548" i="1" s="1"/>
  <c r="S1549" i="1"/>
  <c r="U1549" i="1"/>
  <c r="AM1549" i="1" s="1"/>
  <c r="AN1549" i="1" s="1"/>
  <c r="S1550" i="1"/>
  <c r="U1550" i="1"/>
  <c r="AM1550" i="1" s="1"/>
  <c r="S1551" i="1"/>
  <c r="U1551" i="1"/>
  <c r="AM1551" i="1" s="1"/>
  <c r="AN1551" i="1" s="1"/>
  <c r="S1552" i="1"/>
  <c r="U1552" i="1"/>
  <c r="AM1552" i="1" s="1"/>
  <c r="AN1552" i="1" s="1"/>
  <c r="S1553" i="1"/>
  <c r="U1553" i="1"/>
  <c r="AM1553" i="1" s="1"/>
  <c r="S1554" i="1"/>
  <c r="U1554" i="1"/>
  <c r="AM1554" i="1" s="1"/>
  <c r="S1555" i="1"/>
  <c r="U1555" i="1"/>
  <c r="AM1555" i="1" s="1"/>
  <c r="S1556" i="1"/>
  <c r="U1556" i="1"/>
  <c r="AM1556" i="1"/>
  <c r="AN1556" i="1" s="1"/>
  <c r="S1557" i="1"/>
  <c r="U1557" i="1"/>
  <c r="AM1557" i="1" s="1"/>
  <c r="AN1557" i="1" s="1"/>
  <c r="S1558" i="1"/>
  <c r="U1558" i="1"/>
  <c r="AM1558" i="1" s="1"/>
  <c r="AN1558" i="1" s="1"/>
  <c r="S1559" i="1"/>
  <c r="U1559" i="1"/>
  <c r="AM1559" i="1" s="1"/>
  <c r="AN1559" i="1" s="1"/>
  <c r="S1560" i="1"/>
  <c r="U1560" i="1"/>
  <c r="AM1560" i="1" s="1"/>
  <c r="AN1560" i="1" s="1"/>
  <c r="S1561" i="1"/>
  <c r="U1561" i="1"/>
  <c r="AM1561" i="1" s="1"/>
  <c r="AN1561" i="1" s="1"/>
  <c r="S1562" i="1"/>
  <c r="U1562" i="1"/>
  <c r="AM1562" i="1" s="1"/>
  <c r="AN1562" i="1" s="1"/>
  <c r="S1563" i="1"/>
  <c r="U1563" i="1"/>
  <c r="AM1563" i="1" s="1"/>
  <c r="AN1563" i="1" s="1"/>
  <c r="S1564" i="1"/>
  <c r="U1564" i="1"/>
  <c r="AM1564" i="1" s="1"/>
  <c r="AN1564" i="1" s="1"/>
  <c r="S1565" i="1"/>
  <c r="U1565" i="1"/>
  <c r="AM1565" i="1" s="1"/>
  <c r="AN1565" i="1" s="1"/>
  <c r="S1566" i="1"/>
  <c r="U1566" i="1"/>
  <c r="AM1566" i="1" s="1"/>
  <c r="AN1566" i="1" s="1"/>
  <c r="S1567" i="1"/>
  <c r="U1567" i="1"/>
  <c r="AM1567" i="1" s="1"/>
  <c r="AN1567" i="1" s="1"/>
  <c r="S1568" i="1"/>
  <c r="U1568" i="1"/>
  <c r="AM1568" i="1" s="1"/>
  <c r="AN1568" i="1" s="1"/>
  <c r="S1569" i="1"/>
  <c r="U1569" i="1"/>
  <c r="AM1569" i="1" s="1"/>
  <c r="AN1569" i="1" s="1"/>
  <c r="S1570" i="1"/>
  <c r="U1570" i="1"/>
  <c r="AM1570" i="1" s="1"/>
  <c r="AN1570" i="1" s="1"/>
  <c r="S1571" i="1"/>
  <c r="U1571" i="1"/>
  <c r="AM1571" i="1" s="1"/>
  <c r="AN1571" i="1" s="1"/>
  <c r="S1572" i="1"/>
  <c r="U1572" i="1"/>
  <c r="AM1572" i="1" s="1"/>
  <c r="AN1572" i="1" s="1"/>
  <c r="S1573" i="1"/>
  <c r="U1573" i="1"/>
  <c r="AM1573" i="1"/>
  <c r="AN1573" i="1" s="1"/>
  <c r="S1574" i="1"/>
  <c r="U1574" i="1"/>
  <c r="AM1574" i="1" s="1"/>
  <c r="AN1574" i="1" s="1"/>
  <c r="S1575" i="1"/>
  <c r="U1575" i="1"/>
  <c r="AM1575" i="1" s="1"/>
  <c r="S1576" i="1"/>
  <c r="U1576" i="1"/>
  <c r="AM1576" i="1" s="1"/>
  <c r="AN1576" i="1" s="1"/>
  <c r="S1577" i="1"/>
  <c r="U1577" i="1"/>
  <c r="AM1577" i="1" s="1"/>
  <c r="AN1577" i="1" s="1"/>
  <c r="S1578" i="1"/>
  <c r="U1578" i="1"/>
  <c r="AM1578" i="1" s="1"/>
  <c r="AN1578" i="1" s="1"/>
  <c r="S1579" i="1"/>
  <c r="U1579" i="1"/>
  <c r="AM1579" i="1"/>
  <c r="AN1579" i="1" s="1"/>
  <c r="S1580" i="1"/>
  <c r="U1580" i="1"/>
  <c r="AM1580" i="1" s="1"/>
  <c r="AN1580" i="1" s="1"/>
  <c r="S1581" i="1"/>
  <c r="U1581" i="1"/>
  <c r="AM1581" i="1" s="1"/>
  <c r="AN1581" i="1" s="1"/>
  <c r="S1582" i="1"/>
  <c r="U1582" i="1"/>
  <c r="AM1582" i="1" s="1"/>
  <c r="AN1582" i="1" s="1"/>
  <c r="S1583" i="1"/>
  <c r="U1583" i="1"/>
  <c r="AM1583" i="1" s="1"/>
  <c r="AN1583" i="1" s="1"/>
  <c r="S1584" i="1"/>
  <c r="U1584" i="1"/>
  <c r="AM1584" i="1" s="1"/>
  <c r="AN1584" i="1" s="1"/>
  <c r="S1585" i="1"/>
  <c r="U1585" i="1"/>
  <c r="AM1585" i="1" s="1"/>
  <c r="S1586" i="1"/>
  <c r="U1586" i="1"/>
  <c r="AM1586" i="1" s="1"/>
  <c r="AN1586" i="1" s="1"/>
  <c r="S1587" i="1"/>
  <c r="U1587" i="1"/>
  <c r="AM1587" i="1" s="1"/>
  <c r="AN1587" i="1" s="1"/>
  <c r="S1588" i="1"/>
  <c r="U1588" i="1"/>
  <c r="AM1588" i="1" s="1"/>
  <c r="AN1588" i="1" s="1"/>
  <c r="S1589" i="1"/>
  <c r="U1589" i="1"/>
  <c r="AM1589" i="1" s="1"/>
  <c r="AN1589" i="1" s="1"/>
  <c r="S1590" i="1"/>
  <c r="U1590" i="1"/>
  <c r="AM1590" i="1" s="1"/>
  <c r="S1591" i="1"/>
  <c r="U1591" i="1"/>
  <c r="AM1591" i="1" s="1"/>
  <c r="AN1591" i="1" s="1"/>
  <c r="S1592" i="1"/>
  <c r="U1592" i="1"/>
  <c r="AM1592" i="1" s="1"/>
  <c r="AN1592" i="1" s="1"/>
  <c r="S1593" i="1"/>
  <c r="U1593" i="1"/>
  <c r="AM1593" i="1" s="1"/>
  <c r="AN1593" i="1" s="1"/>
  <c r="S1594" i="1"/>
  <c r="U1594" i="1"/>
  <c r="AM1594" i="1" s="1"/>
  <c r="AN1594" i="1" s="1"/>
  <c r="S1595" i="1"/>
  <c r="U1595" i="1"/>
  <c r="AM1595" i="1" s="1"/>
  <c r="S1596" i="1"/>
  <c r="U1596" i="1"/>
  <c r="AM1596" i="1" s="1"/>
  <c r="AN1596" i="1" s="1"/>
  <c r="S1597" i="1"/>
  <c r="U1597" i="1"/>
  <c r="AM1597" i="1" s="1"/>
  <c r="AN1597" i="1" s="1"/>
  <c r="S1598" i="1"/>
  <c r="U1598" i="1"/>
  <c r="AM1598" i="1" s="1"/>
  <c r="AN1598" i="1" s="1"/>
  <c r="S1599" i="1"/>
  <c r="U1599" i="1"/>
  <c r="AM1599" i="1" s="1"/>
  <c r="AN1599" i="1" s="1"/>
  <c r="S1600" i="1"/>
  <c r="U1600" i="1"/>
  <c r="AM1600" i="1" s="1"/>
  <c r="AN1600" i="1" s="1"/>
  <c r="S1601" i="1"/>
  <c r="U1601" i="1"/>
  <c r="AM1601" i="1"/>
  <c r="AN1601" i="1" s="1"/>
  <c r="S1602" i="1"/>
  <c r="U1602" i="1"/>
  <c r="AM1602" i="1" s="1"/>
  <c r="AN1602" i="1" s="1"/>
  <c r="S1603" i="1"/>
  <c r="U1603" i="1"/>
  <c r="AM1603" i="1" s="1"/>
  <c r="AN1603" i="1" s="1"/>
  <c r="S1604" i="1"/>
  <c r="U1604" i="1"/>
  <c r="AM1604" i="1" s="1"/>
  <c r="AN1604" i="1" s="1"/>
  <c r="S1605" i="1"/>
  <c r="U1605" i="1"/>
  <c r="AM1605" i="1" s="1"/>
  <c r="S1606" i="1"/>
  <c r="U1606" i="1"/>
  <c r="AM1606" i="1" s="1"/>
  <c r="AN1606" i="1" s="1"/>
  <c r="S1607" i="1"/>
  <c r="U1607" i="1"/>
  <c r="AM1607" i="1" s="1"/>
  <c r="AN1607" i="1" s="1"/>
  <c r="S1608" i="1"/>
  <c r="U1608" i="1"/>
  <c r="AM1608" i="1" s="1"/>
  <c r="AN1608" i="1" s="1"/>
  <c r="S1609" i="1"/>
  <c r="U1609" i="1"/>
  <c r="AM1609" i="1" s="1"/>
  <c r="S1610" i="1"/>
  <c r="U1610" i="1"/>
  <c r="AM1610" i="1" s="1"/>
  <c r="S1611" i="1"/>
  <c r="U1611" i="1"/>
  <c r="AM1611" i="1" s="1"/>
  <c r="AN1611" i="1" s="1"/>
  <c r="S1612" i="1"/>
  <c r="U1612" i="1"/>
  <c r="AM1612" i="1" s="1"/>
  <c r="AN1612" i="1" s="1"/>
  <c r="S1613" i="1"/>
  <c r="U1613" i="1"/>
  <c r="AM1613" i="1" s="1"/>
  <c r="AN1613" i="1" s="1"/>
  <c r="S1614" i="1"/>
  <c r="U1614" i="1"/>
  <c r="AM1614" i="1" s="1"/>
  <c r="AN1614" i="1" s="1"/>
  <c r="S1615" i="1"/>
  <c r="U1615" i="1"/>
  <c r="AM1615" i="1" s="1"/>
  <c r="AN1615" i="1" s="1"/>
  <c r="S1616" i="1"/>
  <c r="U1616" i="1"/>
  <c r="AM1616" i="1" s="1"/>
  <c r="AN1616" i="1" s="1"/>
  <c r="S1617" i="1"/>
  <c r="U1617" i="1"/>
  <c r="AM1617" i="1" s="1"/>
  <c r="AN1617" i="1" s="1"/>
  <c r="S1618" i="1"/>
  <c r="U1618" i="1"/>
  <c r="AM1618" i="1" s="1"/>
  <c r="AN1618" i="1" s="1"/>
  <c r="S1619" i="1"/>
  <c r="U1619" i="1"/>
  <c r="AM1619" i="1" s="1"/>
  <c r="AN1619" i="1" s="1"/>
  <c r="S1620" i="1"/>
  <c r="U1620" i="1"/>
  <c r="AM1620" i="1" s="1"/>
  <c r="AN1620" i="1" s="1"/>
  <c r="S1621" i="1"/>
  <c r="U1621" i="1"/>
  <c r="AM1621" i="1" s="1"/>
  <c r="AN1621" i="1" s="1"/>
  <c r="S1622" i="1"/>
  <c r="U1622" i="1"/>
  <c r="AM1622" i="1" s="1"/>
  <c r="AN1622" i="1" s="1"/>
  <c r="S1623" i="1"/>
  <c r="U1623" i="1"/>
  <c r="AM1623" i="1"/>
  <c r="AN1623" i="1" s="1"/>
  <c r="S1624" i="1"/>
  <c r="U1624" i="1"/>
  <c r="AM1624" i="1" s="1"/>
  <c r="S1625" i="1"/>
  <c r="U1625" i="1"/>
  <c r="AM1625" i="1" s="1"/>
  <c r="AN1625" i="1" s="1"/>
  <c r="S1626" i="1"/>
  <c r="U1626" i="1"/>
  <c r="AM1626" i="1" s="1"/>
  <c r="AN1626" i="1" s="1"/>
  <c r="S1627" i="1"/>
  <c r="U1627" i="1"/>
  <c r="AM1627" i="1" s="1"/>
  <c r="AN1627" i="1" s="1"/>
  <c r="S1628" i="1"/>
  <c r="U1628" i="1"/>
  <c r="AM1628" i="1" s="1"/>
  <c r="AN1628" i="1" s="1"/>
  <c r="S1629" i="1"/>
  <c r="U1629" i="1"/>
  <c r="AM1629" i="1" s="1"/>
  <c r="S1630" i="1"/>
  <c r="U1630" i="1"/>
  <c r="AM1630" i="1" s="1"/>
  <c r="AN1630" i="1" s="1"/>
  <c r="S1631" i="1"/>
  <c r="U1631" i="1"/>
  <c r="AM1631" i="1"/>
  <c r="AN1631" i="1" s="1"/>
  <c r="S1632" i="1"/>
  <c r="U1632" i="1"/>
  <c r="AM1632" i="1" s="1"/>
  <c r="AN1632" i="1" s="1"/>
  <c r="S1633" i="1"/>
  <c r="U1633" i="1"/>
  <c r="AM1633" i="1" s="1"/>
  <c r="AN1633" i="1" s="1"/>
  <c r="S1634" i="1"/>
  <c r="U1634" i="1"/>
  <c r="AM1634" i="1"/>
  <c r="AN1634" i="1" s="1"/>
  <c r="S1635" i="1"/>
  <c r="U1635" i="1"/>
  <c r="AM1635" i="1" s="1"/>
  <c r="S1636" i="1"/>
  <c r="U1636" i="1"/>
  <c r="AM1636" i="1" s="1"/>
  <c r="S1637" i="1"/>
  <c r="U1637" i="1"/>
  <c r="AM1637" i="1" s="1"/>
  <c r="AN1637" i="1" s="1"/>
  <c r="S1638" i="1"/>
  <c r="U1638" i="1"/>
  <c r="AM1638" i="1" s="1"/>
  <c r="AN1638" i="1" s="1"/>
  <c r="S1639" i="1"/>
  <c r="U1639" i="1"/>
  <c r="AM1639" i="1" s="1"/>
  <c r="S1640" i="1"/>
  <c r="U1640" i="1"/>
  <c r="AM1640" i="1" s="1"/>
  <c r="AN1640" i="1" s="1"/>
  <c r="S1641" i="1"/>
  <c r="U1641" i="1"/>
  <c r="AM1641" i="1" s="1"/>
  <c r="S1642" i="1"/>
  <c r="U1642" i="1"/>
  <c r="AM1642" i="1" s="1"/>
  <c r="AN1642" i="1" s="1"/>
  <c r="S1643" i="1"/>
  <c r="U1643" i="1"/>
  <c r="AM1643" i="1" s="1"/>
  <c r="AN1643" i="1" s="1"/>
  <c r="S1644" i="1"/>
  <c r="U1644" i="1"/>
  <c r="AM1644" i="1" s="1"/>
  <c r="AN1644" i="1" s="1"/>
  <c r="S1645" i="1"/>
  <c r="U1645" i="1"/>
  <c r="AM1645" i="1" s="1"/>
  <c r="AN1645" i="1" s="1"/>
  <c r="S1646" i="1"/>
  <c r="U1646" i="1"/>
  <c r="AM1646" i="1" s="1"/>
  <c r="AN1646" i="1" s="1"/>
  <c r="S1647" i="1"/>
  <c r="U1647" i="1"/>
  <c r="AM1647" i="1" s="1"/>
  <c r="AN1647" i="1" s="1"/>
  <c r="S1648" i="1"/>
  <c r="U1648" i="1"/>
  <c r="AM1648" i="1" s="1"/>
  <c r="AN1648" i="1" s="1"/>
  <c r="S1649" i="1"/>
  <c r="U1649" i="1"/>
  <c r="AM1649" i="1" s="1"/>
  <c r="AN1649" i="1" s="1"/>
  <c r="S1650" i="1"/>
  <c r="U1650" i="1"/>
  <c r="AM1650" i="1" s="1"/>
  <c r="AN1650" i="1" s="1"/>
  <c r="S1651" i="1"/>
  <c r="U1651" i="1"/>
  <c r="AM1651" i="1"/>
  <c r="AN1651" i="1" s="1"/>
  <c r="S1652" i="1"/>
  <c r="U1652" i="1"/>
  <c r="AM1652" i="1" s="1"/>
  <c r="AN1652" i="1" s="1"/>
  <c r="S1653" i="1"/>
  <c r="U1653" i="1"/>
  <c r="AM1653" i="1" s="1"/>
  <c r="AN1653" i="1" s="1"/>
  <c r="S1654" i="1"/>
  <c r="U1654" i="1"/>
  <c r="AM1654" i="1" s="1"/>
  <c r="S1655" i="1"/>
  <c r="U1655" i="1"/>
  <c r="AM1655" i="1" s="1"/>
  <c r="S1656" i="1"/>
  <c r="U1656" i="1"/>
  <c r="AM1656" i="1" s="1"/>
  <c r="S1657" i="1"/>
  <c r="U1657" i="1"/>
  <c r="AM1657" i="1" s="1"/>
  <c r="AN1657" i="1" s="1"/>
  <c r="S1658" i="1"/>
  <c r="U1658" i="1"/>
  <c r="AM1658" i="1" s="1"/>
  <c r="AN1658" i="1" s="1"/>
  <c r="S1659" i="1"/>
  <c r="U1659" i="1"/>
  <c r="AM1659" i="1" s="1"/>
  <c r="AN1659" i="1" s="1"/>
  <c r="S1660" i="1"/>
  <c r="U1660" i="1"/>
  <c r="AM1660" i="1" s="1"/>
  <c r="AN1660" i="1" s="1"/>
  <c r="S1661" i="1"/>
  <c r="U1661" i="1"/>
  <c r="AM1661" i="1" s="1"/>
  <c r="AN1661" i="1" s="1"/>
  <c r="S1662" i="1"/>
  <c r="U1662" i="1"/>
  <c r="AM1662" i="1" s="1"/>
  <c r="AN1662" i="1" s="1"/>
  <c r="S1663" i="1"/>
  <c r="U1663" i="1"/>
  <c r="AM1663" i="1" s="1"/>
  <c r="AN1663" i="1" s="1"/>
  <c r="S1664" i="1"/>
  <c r="U1664" i="1"/>
  <c r="AM1664" i="1" s="1"/>
  <c r="AN1664" i="1" s="1"/>
  <c r="S1665" i="1"/>
  <c r="U1665" i="1"/>
  <c r="AM1665" i="1" s="1"/>
  <c r="AN1665" i="1" s="1"/>
  <c r="S1666" i="1"/>
  <c r="U1666" i="1"/>
  <c r="AM1666" i="1" s="1"/>
  <c r="AN1666" i="1" s="1"/>
  <c r="S1667" i="1"/>
  <c r="U1667" i="1"/>
  <c r="AM1667" i="1" s="1"/>
  <c r="AN1667" i="1" s="1"/>
  <c r="S1668" i="1"/>
  <c r="U1668" i="1"/>
  <c r="AM1668" i="1" s="1"/>
  <c r="AN1668" i="1" s="1"/>
  <c r="S1669" i="1"/>
  <c r="U1669" i="1"/>
  <c r="AM1669" i="1"/>
  <c r="S1670" i="1"/>
  <c r="U1670" i="1"/>
  <c r="AM1670" i="1" s="1"/>
  <c r="AN1670" i="1" s="1"/>
  <c r="S1671" i="1"/>
  <c r="U1671" i="1"/>
  <c r="AM1671" i="1" s="1"/>
  <c r="AN1671" i="1" s="1"/>
  <c r="S1672" i="1"/>
  <c r="U1672" i="1"/>
  <c r="AM1672" i="1" s="1"/>
  <c r="AN1672" i="1" s="1"/>
  <c r="S1673" i="1"/>
  <c r="U1673" i="1"/>
  <c r="AM1673" i="1" s="1"/>
  <c r="S1674" i="1"/>
  <c r="U1674" i="1"/>
  <c r="AM1674" i="1" s="1"/>
  <c r="AN1674" i="1" s="1"/>
  <c r="S1675" i="1"/>
  <c r="U1675" i="1"/>
  <c r="AM1675" i="1" s="1"/>
  <c r="S1676" i="1"/>
  <c r="U1676" i="1"/>
  <c r="AM1676" i="1" s="1"/>
  <c r="AN1676" i="1" s="1"/>
  <c r="S1677" i="1"/>
  <c r="U1677" i="1"/>
  <c r="AM1677" i="1" s="1"/>
  <c r="AN1677" i="1" s="1"/>
  <c r="S1678" i="1"/>
  <c r="U1678" i="1"/>
  <c r="AM1678" i="1" s="1"/>
  <c r="AN1678" i="1" s="1"/>
  <c r="S1679" i="1"/>
  <c r="U1679" i="1"/>
  <c r="AM1679" i="1" s="1"/>
  <c r="AN1679" i="1" s="1"/>
  <c r="S1680" i="1"/>
  <c r="U1680" i="1"/>
  <c r="AM1680" i="1" s="1"/>
  <c r="S1681" i="1"/>
  <c r="U1681" i="1"/>
  <c r="AM1681" i="1" s="1"/>
  <c r="AN1681" i="1" s="1"/>
  <c r="S1682" i="1"/>
  <c r="U1682" i="1"/>
  <c r="AM1682" i="1" s="1"/>
  <c r="AN1682" i="1" s="1"/>
  <c r="S1683" i="1"/>
  <c r="U1683" i="1"/>
  <c r="AM1683" i="1" s="1"/>
  <c r="S1684" i="1"/>
  <c r="U1684" i="1"/>
  <c r="AM1684" i="1" s="1"/>
  <c r="AN1684" i="1" s="1"/>
  <c r="S1685" i="1"/>
  <c r="U1685" i="1"/>
  <c r="AM1685" i="1" s="1"/>
  <c r="AN1685" i="1" s="1"/>
  <c r="S1686" i="1"/>
  <c r="U1686" i="1"/>
  <c r="AM1686" i="1" s="1"/>
  <c r="AN1686" i="1" s="1"/>
  <c r="S1687" i="1"/>
  <c r="U1687" i="1"/>
  <c r="AM1687" i="1" s="1"/>
  <c r="S1688" i="1"/>
  <c r="U1688" i="1"/>
  <c r="AM1688" i="1" s="1"/>
  <c r="AN1688" i="1" s="1"/>
  <c r="S1689" i="1"/>
  <c r="U1689" i="1"/>
  <c r="AM1689" i="1" s="1"/>
  <c r="AN1689" i="1" s="1"/>
  <c r="S1690" i="1"/>
  <c r="U1690" i="1"/>
  <c r="AM1690" i="1" s="1"/>
  <c r="AN1690" i="1" s="1"/>
  <c r="AU1690" i="1"/>
  <c r="S1691" i="1"/>
  <c r="U1691" i="1"/>
  <c r="AM1691" i="1" s="1"/>
  <c r="AN1691" i="1" s="1"/>
  <c r="S1692" i="1"/>
  <c r="U1692" i="1"/>
  <c r="AM1692" i="1" s="1"/>
  <c r="AN1692" i="1" s="1"/>
  <c r="S1693" i="1"/>
  <c r="U1693" i="1"/>
  <c r="AM1693" i="1" s="1"/>
  <c r="AN1693" i="1" s="1"/>
  <c r="S1694" i="1"/>
  <c r="U1694" i="1"/>
  <c r="AM1694" i="1" s="1"/>
  <c r="AN1694" i="1" s="1"/>
  <c r="S1695" i="1"/>
  <c r="U1695" i="1"/>
  <c r="AM1695" i="1" s="1"/>
  <c r="AN1695" i="1" s="1"/>
  <c r="S1696" i="1"/>
  <c r="U1696" i="1"/>
  <c r="AM1696" i="1" s="1"/>
  <c r="AN1696" i="1" s="1"/>
  <c r="S1697" i="1"/>
  <c r="U1697" i="1"/>
  <c r="AM1697" i="1" s="1"/>
  <c r="AN1697" i="1" s="1"/>
  <c r="S1698" i="1"/>
  <c r="U1698" i="1"/>
  <c r="AM1698" i="1" s="1"/>
  <c r="AN1698" i="1" s="1"/>
  <c r="S1699" i="1"/>
  <c r="U1699" i="1"/>
  <c r="AM1699" i="1"/>
  <c r="AN1699" i="1" s="1"/>
  <c r="S1700" i="1"/>
  <c r="U1700" i="1"/>
  <c r="AM1700" i="1" s="1"/>
  <c r="AN1700" i="1" s="1"/>
  <c r="S1701" i="1"/>
  <c r="U1701" i="1"/>
  <c r="AM1701" i="1" s="1"/>
  <c r="AN1701" i="1" s="1"/>
  <c r="S1702" i="1"/>
  <c r="U1702" i="1"/>
  <c r="AM1702" i="1" s="1"/>
  <c r="AN1702" i="1" s="1"/>
  <c r="S1703" i="1"/>
  <c r="U1703" i="1"/>
  <c r="AM1703" i="1" s="1"/>
  <c r="AN1703" i="1" s="1"/>
  <c r="S1704" i="1"/>
  <c r="U1704" i="1"/>
  <c r="AM1704" i="1" s="1"/>
  <c r="AN1704" i="1" s="1"/>
  <c r="S1705" i="1"/>
  <c r="U1705" i="1"/>
  <c r="AM1705" i="1" s="1"/>
  <c r="AN1705" i="1" s="1"/>
  <c r="S1706" i="1"/>
  <c r="U1706" i="1"/>
  <c r="AM1706" i="1" s="1"/>
  <c r="AN1706" i="1" s="1"/>
  <c r="S1707" i="1"/>
  <c r="U1707" i="1"/>
  <c r="AM1707" i="1" s="1"/>
  <c r="AN1707" i="1" s="1"/>
  <c r="S1708" i="1"/>
  <c r="U1708" i="1"/>
  <c r="AM1708" i="1" s="1"/>
  <c r="AN1708" i="1" s="1"/>
  <c r="S1709" i="1"/>
  <c r="U1709" i="1"/>
  <c r="AM1709" i="1" s="1"/>
  <c r="AN1709" i="1" s="1"/>
  <c r="S1710" i="1"/>
  <c r="U1710" i="1"/>
  <c r="AM1710" i="1" s="1"/>
  <c r="AN1710" i="1" s="1"/>
  <c r="S1711" i="1"/>
  <c r="U1711" i="1"/>
  <c r="AM1711" i="1" s="1"/>
  <c r="AN1711" i="1" s="1"/>
  <c r="S1712" i="1"/>
  <c r="U1712" i="1"/>
  <c r="AM1712" i="1" s="1"/>
  <c r="AN1712" i="1" s="1"/>
  <c r="S1713" i="1"/>
  <c r="U1713" i="1"/>
  <c r="AM1713" i="1" s="1"/>
  <c r="AN1713" i="1" s="1"/>
  <c r="S1714" i="1"/>
  <c r="U1714" i="1"/>
  <c r="AM1714" i="1" s="1"/>
  <c r="AN1714" i="1" s="1"/>
  <c r="S1715" i="1"/>
  <c r="U1715" i="1"/>
  <c r="AM1715" i="1" s="1"/>
  <c r="AN1715" i="1" s="1"/>
  <c r="S1716" i="1"/>
  <c r="U1716" i="1"/>
  <c r="AM1716" i="1" s="1"/>
  <c r="AN1716" i="1" s="1"/>
  <c r="S1717" i="1"/>
  <c r="U1717" i="1"/>
  <c r="AM1717" i="1" s="1"/>
  <c r="AN1717" i="1" s="1"/>
  <c r="S1718" i="1"/>
  <c r="U1718" i="1"/>
  <c r="AM1718" i="1" s="1"/>
  <c r="AN1718" i="1" s="1"/>
  <c r="S1719" i="1"/>
  <c r="U1719" i="1"/>
  <c r="AM1719" i="1" s="1"/>
  <c r="AN1719" i="1" s="1"/>
  <c r="S1720" i="1"/>
  <c r="U1720" i="1"/>
  <c r="AM1720" i="1" s="1"/>
  <c r="AN1720" i="1" s="1"/>
  <c r="S1721" i="1"/>
  <c r="U1721" i="1"/>
  <c r="AM1721" i="1" s="1"/>
  <c r="AN1721" i="1" s="1"/>
  <c r="S1722" i="1"/>
  <c r="U1722" i="1"/>
  <c r="AM1722" i="1" s="1"/>
  <c r="AN1722" i="1" s="1"/>
  <c r="S1723" i="1"/>
  <c r="U1723" i="1"/>
  <c r="AM1723" i="1" s="1"/>
  <c r="AN1723" i="1" s="1"/>
  <c r="S1724" i="1"/>
  <c r="U1724" i="1"/>
  <c r="AM1724" i="1" s="1"/>
  <c r="AN1724" i="1" s="1"/>
  <c r="S1725" i="1"/>
  <c r="U1725" i="1"/>
  <c r="AM1725" i="1" s="1"/>
  <c r="AN1725" i="1" s="1"/>
  <c r="S1726" i="1"/>
  <c r="U1726" i="1"/>
  <c r="AM1726" i="1" s="1"/>
  <c r="AN1726" i="1" s="1"/>
  <c r="S1727" i="1"/>
  <c r="U1727" i="1"/>
  <c r="AM1727" i="1" s="1"/>
  <c r="AN1727" i="1" s="1"/>
  <c r="S1728" i="1"/>
  <c r="U1728" i="1"/>
  <c r="AM1728" i="1" s="1"/>
  <c r="AN1728" i="1" s="1"/>
  <c r="S1729" i="1"/>
  <c r="U1729" i="1"/>
  <c r="AM1729" i="1" s="1"/>
  <c r="S1730" i="1"/>
  <c r="U1730" i="1"/>
  <c r="AM1730" i="1" s="1"/>
  <c r="S1731" i="1"/>
  <c r="U1731" i="1"/>
  <c r="AM1731" i="1" s="1"/>
  <c r="S1732" i="1"/>
  <c r="U1732" i="1"/>
  <c r="AM1732" i="1" s="1"/>
  <c r="AN1732" i="1" s="1"/>
  <c r="S1733" i="1"/>
  <c r="U1733" i="1"/>
  <c r="AM1733" i="1" s="1"/>
  <c r="S1734" i="1"/>
  <c r="U1734" i="1"/>
  <c r="AM1734" i="1" s="1"/>
  <c r="S1735" i="1"/>
  <c r="U1735" i="1"/>
  <c r="AM1735" i="1" s="1"/>
  <c r="AN1735" i="1" s="1"/>
  <c r="S1736" i="1"/>
  <c r="U1736" i="1"/>
  <c r="AM1736" i="1" s="1"/>
  <c r="S1737" i="1"/>
  <c r="U1737" i="1"/>
  <c r="AM1737" i="1" s="1"/>
  <c r="AN1737" i="1" s="1"/>
  <c r="S1738" i="1"/>
  <c r="U1738" i="1"/>
  <c r="AM1738" i="1" s="1"/>
  <c r="AN1738" i="1" s="1"/>
  <c r="S1739" i="1"/>
  <c r="U1739" i="1"/>
  <c r="AM1739" i="1" s="1"/>
  <c r="AN1739" i="1" s="1"/>
  <c r="S1740" i="1"/>
  <c r="U1740" i="1"/>
  <c r="AM1740" i="1" s="1"/>
  <c r="AN1740" i="1" s="1"/>
  <c r="S1741" i="1"/>
  <c r="U1741" i="1"/>
  <c r="AM1741" i="1" s="1"/>
  <c r="AN1741" i="1" s="1"/>
  <c r="S1742" i="1"/>
  <c r="U1742" i="1"/>
  <c r="AM1742" i="1" s="1"/>
  <c r="AN1742" i="1" s="1"/>
  <c r="S1743" i="1"/>
  <c r="U1743" i="1"/>
  <c r="AM1743" i="1" s="1"/>
  <c r="AN1743" i="1" s="1"/>
  <c r="S1744" i="1"/>
  <c r="U1744" i="1"/>
  <c r="AM1744" i="1" s="1"/>
  <c r="AN1744" i="1" s="1"/>
  <c r="S1745" i="1"/>
  <c r="U1745" i="1"/>
  <c r="AM1745" i="1" s="1"/>
  <c r="AN1745" i="1" s="1"/>
  <c r="S1746" i="1"/>
  <c r="U1746" i="1"/>
  <c r="AM1746" i="1" s="1"/>
  <c r="AN1746" i="1" s="1"/>
  <c r="AV1746" i="1"/>
  <c r="S1747" i="1"/>
  <c r="U1747" i="1"/>
  <c r="AM1747" i="1" s="1"/>
  <c r="AN1747" i="1" s="1"/>
  <c r="S1748" i="1"/>
  <c r="U1748" i="1"/>
  <c r="AM1748" i="1" s="1"/>
  <c r="AN1748" i="1" s="1"/>
  <c r="S1749" i="1"/>
  <c r="U1749" i="1"/>
  <c r="AM1749" i="1" s="1"/>
  <c r="AN1749" i="1" s="1"/>
  <c r="S1750" i="1"/>
  <c r="U1750" i="1"/>
  <c r="AM1750" i="1" s="1"/>
  <c r="AN1750" i="1" s="1"/>
  <c r="S1751" i="1"/>
  <c r="U1751" i="1"/>
  <c r="AM1751" i="1" s="1"/>
  <c r="AN1751" i="1" s="1"/>
  <c r="S1752" i="1"/>
  <c r="U1752" i="1"/>
  <c r="AM1752" i="1" s="1"/>
  <c r="AN1752" i="1" s="1"/>
  <c r="S1753" i="1"/>
  <c r="U1753" i="1"/>
  <c r="AM1753" i="1" s="1"/>
  <c r="S1754" i="1"/>
  <c r="U1754" i="1"/>
  <c r="AM1754" i="1" s="1"/>
  <c r="AN1754" i="1" s="1"/>
  <c r="S1755" i="1"/>
  <c r="U1755" i="1"/>
  <c r="AM1755" i="1" s="1"/>
  <c r="AN1755" i="1" s="1"/>
  <c r="S1756" i="1"/>
  <c r="U1756" i="1"/>
  <c r="AM1756" i="1"/>
  <c r="AN1756" i="1" s="1"/>
  <c r="S1757" i="1"/>
  <c r="U1757" i="1"/>
  <c r="AM1757" i="1" s="1"/>
  <c r="AN1757" i="1" s="1"/>
  <c r="S1758" i="1"/>
  <c r="U1758" i="1"/>
  <c r="AM1758" i="1" s="1"/>
  <c r="AN1758" i="1" s="1"/>
  <c r="S1759" i="1"/>
  <c r="U1759" i="1"/>
  <c r="AM1759" i="1" s="1"/>
  <c r="AN1759" i="1" s="1"/>
  <c r="S1760" i="1"/>
  <c r="U1760" i="1"/>
  <c r="AM1760" i="1" s="1"/>
  <c r="AN1760" i="1" s="1"/>
  <c r="S1761" i="1"/>
  <c r="U1761" i="1"/>
  <c r="AM1761" i="1" s="1"/>
  <c r="AN1761" i="1" s="1"/>
  <c r="S1762" i="1"/>
  <c r="U1762" i="1"/>
  <c r="AM1762" i="1" s="1"/>
  <c r="AN1762" i="1" s="1"/>
  <c r="S1763" i="1"/>
  <c r="U1763" i="1"/>
  <c r="AM1763" i="1" s="1"/>
  <c r="S1764" i="1"/>
  <c r="U1764" i="1"/>
  <c r="AM1764" i="1" s="1"/>
  <c r="AN1764" i="1" s="1"/>
  <c r="S1765" i="1"/>
  <c r="U1765" i="1"/>
  <c r="AM1765" i="1" s="1"/>
  <c r="AN1765" i="1" s="1"/>
  <c r="S1766" i="1"/>
  <c r="U1766" i="1"/>
  <c r="AM1766" i="1" s="1"/>
  <c r="AN1766" i="1" s="1"/>
  <c r="S1767" i="1"/>
  <c r="U1767" i="1"/>
  <c r="AM1767" i="1" s="1"/>
  <c r="AN1767" i="1" s="1"/>
  <c r="S1768" i="1"/>
  <c r="U1768" i="1"/>
  <c r="AM1768" i="1" s="1"/>
  <c r="AN1768" i="1" s="1"/>
  <c r="S1769" i="1"/>
  <c r="U1769" i="1"/>
  <c r="AM1769" i="1" s="1"/>
  <c r="AN1769" i="1" s="1"/>
  <c r="S1770" i="1"/>
  <c r="U1770" i="1"/>
  <c r="AM1770" i="1" s="1"/>
  <c r="AN1770" i="1" s="1"/>
  <c r="S1771" i="1"/>
  <c r="U1771" i="1"/>
  <c r="AM1771" i="1" s="1"/>
  <c r="AN1771" i="1" s="1"/>
  <c r="S1772" i="1"/>
  <c r="U1772" i="1"/>
  <c r="AM1772" i="1" s="1"/>
  <c r="AN1772" i="1" s="1"/>
  <c r="S1773" i="1"/>
  <c r="U1773" i="1"/>
  <c r="AM1773" i="1" s="1"/>
  <c r="S1774" i="1"/>
  <c r="U1774" i="1"/>
  <c r="AM1774" i="1" s="1"/>
  <c r="AN1774" i="1" s="1"/>
  <c r="S1775" i="1"/>
  <c r="U1775" i="1"/>
  <c r="AM1775" i="1" s="1"/>
  <c r="AN1775" i="1" s="1"/>
  <c r="S1776" i="1"/>
  <c r="U1776" i="1"/>
  <c r="AM1776" i="1" s="1"/>
  <c r="AN1776" i="1" s="1"/>
  <c r="S1777" i="1"/>
  <c r="U1777" i="1"/>
  <c r="AM1777" i="1" s="1"/>
  <c r="AN1777" i="1" s="1"/>
  <c r="S1778" i="1"/>
  <c r="U1778" i="1"/>
  <c r="AM1778" i="1" s="1"/>
  <c r="AN1778" i="1" s="1"/>
  <c r="S1779" i="1"/>
  <c r="U1779" i="1"/>
  <c r="AM1779" i="1" s="1"/>
  <c r="AN1779" i="1" s="1"/>
  <c r="S1780" i="1"/>
  <c r="U1780" i="1"/>
  <c r="AM1780" i="1" s="1"/>
  <c r="AN1780" i="1" s="1"/>
  <c r="S1781" i="1"/>
  <c r="U1781" i="1"/>
  <c r="AM1781" i="1" s="1"/>
  <c r="AN1781" i="1" s="1"/>
  <c r="S1782" i="1"/>
  <c r="U1782" i="1"/>
  <c r="AM1782" i="1" s="1"/>
  <c r="S1783" i="1"/>
  <c r="U1783" i="1"/>
  <c r="AM1783" i="1" s="1"/>
  <c r="AN1783" i="1" s="1"/>
  <c r="S1784" i="1"/>
  <c r="U1784" i="1"/>
  <c r="AM1784" i="1" s="1"/>
  <c r="AN1784" i="1" s="1"/>
  <c r="S1785" i="1"/>
  <c r="U1785" i="1"/>
  <c r="AM1785" i="1" s="1"/>
  <c r="AN1785" i="1" s="1"/>
  <c r="S1786" i="1"/>
  <c r="U1786" i="1"/>
  <c r="AM1786" i="1" s="1"/>
  <c r="AN1786" i="1" s="1"/>
  <c r="S1787" i="1"/>
  <c r="U1787" i="1"/>
  <c r="AM1787" i="1" s="1"/>
  <c r="AN1787" i="1" s="1"/>
  <c r="S1788" i="1"/>
  <c r="U1788" i="1"/>
  <c r="AM1788" i="1" s="1"/>
  <c r="S1789" i="1"/>
  <c r="U1789" i="1"/>
  <c r="AM1789" i="1" s="1"/>
  <c r="AN1789" i="1" s="1"/>
  <c r="S1790" i="1"/>
  <c r="U1790" i="1"/>
  <c r="AM1790" i="1" s="1"/>
  <c r="AN1790" i="1" s="1"/>
  <c r="S1791" i="1"/>
  <c r="U1791" i="1"/>
  <c r="AM1791" i="1" s="1"/>
  <c r="AN1791" i="1" s="1"/>
  <c r="S1792" i="1"/>
  <c r="U1792" i="1"/>
  <c r="AM1792" i="1" s="1"/>
  <c r="AN1792" i="1" s="1"/>
  <c r="S1793" i="1"/>
  <c r="U1793" i="1"/>
  <c r="AM1793" i="1" s="1"/>
  <c r="AN1793" i="1" s="1"/>
  <c r="S1794" i="1"/>
  <c r="U1794" i="1"/>
  <c r="AM1794" i="1" s="1"/>
  <c r="AN1794" i="1" s="1"/>
  <c r="S1795" i="1"/>
  <c r="U1795" i="1"/>
  <c r="AM1795" i="1" s="1"/>
  <c r="AN1795" i="1" s="1"/>
  <c r="S1796" i="1"/>
  <c r="U1796" i="1"/>
  <c r="AM1796" i="1" s="1"/>
  <c r="AN1796" i="1" s="1"/>
  <c r="S1797" i="1"/>
  <c r="U1797" i="1"/>
  <c r="AM1797" i="1" s="1"/>
  <c r="AN1797" i="1" s="1"/>
  <c r="S1798" i="1"/>
  <c r="U1798" i="1"/>
  <c r="AM1798" i="1" s="1"/>
  <c r="S1799" i="1"/>
  <c r="U1799" i="1"/>
  <c r="AM1799" i="1" s="1"/>
  <c r="AN1799" i="1" s="1"/>
  <c r="S1800" i="1"/>
  <c r="U1800" i="1"/>
  <c r="AM1800" i="1" s="1"/>
  <c r="AN1800" i="1" s="1"/>
  <c r="S1801" i="1"/>
  <c r="U1801" i="1"/>
  <c r="AM1801" i="1" s="1"/>
  <c r="AN1801" i="1" s="1"/>
  <c r="S1802" i="1"/>
  <c r="U1802" i="1"/>
  <c r="AM1802" i="1" s="1"/>
  <c r="AN1802" i="1" s="1"/>
  <c r="S1803" i="1"/>
  <c r="U1803" i="1"/>
  <c r="AM1803" i="1" s="1"/>
  <c r="S1804" i="1"/>
  <c r="U1804" i="1"/>
  <c r="AM1804" i="1" s="1"/>
  <c r="AN1804" i="1" s="1"/>
  <c r="S1805" i="1"/>
  <c r="U1805" i="1"/>
  <c r="AM1805" i="1" s="1"/>
  <c r="AN1805" i="1" s="1"/>
  <c r="S1806" i="1"/>
  <c r="U1806" i="1"/>
  <c r="AM1806" i="1" s="1"/>
  <c r="AN1806" i="1" s="1"/>
  <c r="S1807" i="1"/>
  <c r="U1807" i="1"/>
  <c r="AM1807" i="1" s="1"/>
  <c r="S1808" i="1"/>
  <c r="U1808" i="1"/>
  <c r="AM1808" i="1" s="1"/>
  <c r="S1809" i="1"/>
  <c r="U1809" i="1"/>
  <c r="AM1809" i="1" s="1"/>
  <c r="S1810" i="1"/>
  <c r="U1810" i="1"/>
  <c r="AM1810" i="1" s="1"/>
  <c r="AN1810" i="1" s="1"/>
  <c r="S1811" i="1"/>
  <c r="U1811" i="1"/>
  <c r="AM1811" i="1" s="1"/>
  <c r="S1812" i="1"/>
  <c r="U1812" i="1"/>
  <c r="AM1812" i="1" s="1"/>
  <c r="AN1812" i="1" s="1"/>
  <c r="S1813" i="1"/>
  <c r="U1813" i="1"/>
  <c r="AM1813" i="1" s="1"/>
  <c r="S1814" i="1"/>
  <c r="U1814" i="1"/>
  <c r="AM1814" i="1" s="1"/>
  <c r="AN1814" i="1" s="1"/>
  <c r="S1815" i="1"/>
  <c r="U1815" i="1"/>
  <c r="AM1815" i="1" s="1"/>
  <c r="AN1815" i="1" s="1"/>
  <c r="S1816" i="1"/>
  <c r="U1816" i="1"/>
  <c r="AM1816" i="1" s="1"/>
  <c r="AN1816" i="1" s="1"/>
  <c r="S1817" i="1"/>
  <c r="U1817" i="1"/>
  <c r="AM1817" i="1" s="1"/>
  <c r="AN1817" i="1" s="1"/>
  <c r="S1818" i="1"/>
  <c r="U1818" i="1"/>
  <c r="AM1818" i="1" s="1"/>
  <c r="AN1818" i="1" s="1"/>
  <c r="S1819" i="1"/>
  <c r="U1819" i="1"/>
  <c r="AM1819" i="1" s="1"/>
  <c r="AN1819" i="1" s="1"/>
  <c r="S1820" i="1"/>
  <c r="U1820" i="1"/>
  <c r="AM1820" i="1" s="1"/>
  <c r="AN1820" i="1" s="1"/>
  <c r="S1821" i="1"/>
  <c r="U1821" i="1"/>
  <c r="AM1821" i="1" s="1"/>
  <c r="AN1821" i="1" s="1"/>
  <c r="S1822" i="1"/>
  <c r="U1822" i="1"/>
  <c r="AM1822" i="1" s="1"/>
  <c r="AN1822" i="1" s="1"/>
  <c r="S1823" i="1"/>
  <c r="U1823" i="1"/>
  <c r="AM1823" i="1" s="1"/>
  <c r="AN1823" i="1" s="1"/>
  <c r="S1824" i="1"/>
  <c r="U1824" i="1"/>
  <c r="AM1824" i="1" s="1"/>
  <c r="AN1824" i="1" s="1"/>
  <c r="S1825" i="1"/>
  <c r="U1825" i="1"/>
  <c r="AM1825" i="1" s="1"/>
  <c r="AN1825" i="1" s="1"/>
  <c r="S1826" i="1"/>
  <c r="U1826" i="1"/>
  <c r="AM1826" i="1" s="1"/>
  <c r="AN1826" i="1" s="1"/>
  <c r="S1827" i="1"/>
  <c r="U1827" i="1"/>
  <c r="AM1827" i="1" s="1"/>
  <c r="AN1827" i="1" s="1"/>
  <c r="S1828" i="1"/>
  <c r="U1828" i="1"/>
  <c r="AM1828" i="1" s="1"/>
  <c r="AN1828" i="1" s="1"/>
  <c r="S1829" i="1"/>
  <c r="U1829" i="1"/>
  <c r="AM1829" i="1" s="1"/>
  <c r="AN1829" i="1" s="1"/>
  <c r="S1830" i="1"/>
  <c r="U1830" i="1"/>
  <c r="AM1830" i="1" s="1"/>
  <c r="S1831" i="1"/>
  <c r="U1831" i="1"/>
  <c r="AM1831" i="1" s="1"/>
  <c r="AN1831" i="1" s="1"/>
  <c r="S1832" i="1"/>
  <c r="U1832" i="1"/>
  <c r="AM1832" i="1" s="1"/>
  <c r="AN1832" i="1" s="1"/>
  <c r="S1833" i="1"/>
  <c r="U1833" i="1"/>
  <c r="AM1833" i="1" s="1"/>
  <c r="AN1833" i="1" s="1"/>
  <c r="S1834" i="1"/>
  <c r="U1834" i="1"/>
  <c r="AM1834" i="1" s="1"/>
  <c r="AN1834" i="1" s="1"/>
  <c r="S1835" i="1"/>
  <c r="U1835" i="1"/>
  <c r="AM1835" i="1" s="1"/>
  <c r="AN1835" i="1" s="1"/>
  <c r="S1836" i="1"/>
  <c r="U1836" i="1"/>
  <c r="AM1836" i="1" s="1"/>
  <c r="AN1836" i="1" s="1"/>
  <c r="S1837" i="1"/>
  <c r="U1837" i="1"/>
  <c r="AM1837" i="1"/>
  <c r="AN1837" i="1" s="1"/>
  <c r="S1838" i="1"/>
  <c r="U1838" i="1"/>
  <c r="AM1838" i="1" s="1"/>
  <c r="AN1838" i="1" s="1"/>
  <c r="S1839" i="1"/>
  <c r="U1839" i="1"/>
  <c r="AM1839" i="1" s="1"/>
  <c r="AN1839" i="1" s="1"/>
  <c r="S1840" i="1"/>
  <c r="U1840" i="1"/>
  <c r="AM1840" i="1" s="1"/>
  <c r="AN1840" i="1" s="1"/>
  <c r="S1841" i="1"/>
  <c r="U1841" i="1"/>
  <c r="AM1841" i="1"/>
  <c r="AN1841" i="1" s="1"/>
  <c r="S1842" i="1"/>
  <c r="U1842" i="1"/>
  <c r="AM1842" i="1" s="1"/>
  <c r="S1843" i="1"/>
  <c r="U1843" i="1"/>
  <c r="AM1843" i="1"/>
  <c r="AN1843" i="1" s="1"/>
  <c r="S1844" i="1"/>
  <c r="U1844" i="1"/>
  <c r="AM1844" i="1" s="1"/>
  <c r="AN1844" i="1" s="1"/>
  <c r="S1845" i="1"/>
  <c r="U1845" i="1"/>
  <c r="AM1845" i="1" s="1"/>
  <c r="AN1845" i="1" s="1"/>
  <c r="S1846" i="1"/>
  <c r="U1846" i="1"/>
  <c r="AM1846" i="1" s="1"/>
  <c r="AN1846" i="1" s="1"/>
  <c r="S1847" i="1"/>
  <c r="U1847" i="1"/>
  <c r="AM1847" i="1" s="1"/>
  <c r="AN1847" i="1" s="1"/>
  <c r="S1848" i="1"/>
  <c r="U1848" i="1"/>
  <c r="AM1848" i="1" s="1"/>
  <c r="AN1848" i="1" s="1"/>
  <c r="S1849" i="1"/>
  <c r="U1849" i="1"/>
  <c r="AM1849" i="1" s="1"/>
  <c r="AN1849" i="1" s="1"/>
  <c r="S1850" i="1"/>
  <c r="U1850" i="1"/>
  <c r="AM1850" i="1" s="1"/>
  <c r="AN1850" i="1" s="1"/>
  <c r="S1851" i="1"/>
  <c r="U1851" i="1"/>
  <c r="AM1851" i="1" s="1"/>
  <c r="AN1851" i="1" s="1"/>
  <c r="S1852" i="1"/>
  <c r="U1852" i="1"/>
  <c r="AM1852" i="1" s="1"/>
  <c r="AN1852" i="1" s="1"/>
  <c r="S1853" i="1"/>
  <c r="U1853" i="1"/>
  <c r="AM1853" i="1"/>
  <c r="AN1853" i="1" s="1"/>
  <c r="S1854" i="1"/>
  <c r="U1854" i="1"/>
  <c r="AM1854" i="1" s="1"/>
  <c r="AN1854" i="1" s="1"/>
  <c r="S1855" i="1"/>
  <c r="U1855" i="1"/>
  <c r="AM1855" i="1" s="1"/>
  <c r="AN1855" i="1" s="1"/>
  <c r="S1856" i="1"/>
  <c r="U1856" i="1"/>
  <c r="AM1856" i="1" s="1"/>
  <c r="AN1856" i="1" s="1"/>
  <c r="S1857" i="1"/>
  <c r="U1857" i="1"/>
  <c r="AM1857" i="1" s="1"/>
  <c r="AN1857" i="1" s="1"/>
  <c r="S1858" i="1"/>
  <c r="U1858" i="1"/>
  <c r="AM1858" i="1" s="1"/>
  <c r="AN1858" i="1" s="1"/>
  <c r="S1859" i="1"/>
  <c r="U1859" i="1"/>
  <c r="AM1859" i="1" s="1"/>
  <c r="AN1859" i="1" s="1"/>
  <c r="S1860" i="1"/>
  <c r="U1860" i="1"/>
  <c r="AM1860" i="1" s="1"/>
  <c r="AN1860" i="1" s="1"/>
  <c r="S1861" i="1"/>
  <c r="U1861" i="1"/>
  <c r="AM1861" i="1" s="1"/>
  <c r="AN1861" i="1" s="1"/>
  <c r="S1862" i="1"/>
  <c r="U1862" i="1"/>
  <c r="AM1862" i="1" s="1"/>
  <c r="AN1862" i="1" s="1"/>
  <c r="S1863" i="1"/>
  <c r="U1863" i="1"/>
  <c r="AM1863" i="1"/>
  <c r="AN1863" i="1" s="1"/>
  <c r="S1864" i="1"/>
  <c r="U1864" i="1"/>
  <c r="AM1864" i="1" s="1"/>
  <c r="S1865" i="1"/>
  <c r="U1865" i="1"/>
  <c r="AM1865" i="1" s="1"/>
  <c r="S1866" i="1"/>
  <c r="U1866" i="1"/>
  <c r="AM1866" i="1" s="1"/>
  <c r="S1867" i="1"/>
  <c r="U1867" i="1"/>
  <c r="AM1867" i="1" s="1"/>
  <c r="S1868" i="1"/>
  <c r="U1868" i="1"/>
  <c r="AM1868" i="1" s="1"/>
  <c r="S1869" i="1"/>
  <c r="U1869" i="1"/>
  <c r="AM1869" i="1" s="1"/>
  <c r="S1870" i="1"/>
  <c r="U1870" i="1"/>
  <c r="AM1870" i="1" s="1"/>
  <c r="S1871" i="1"/>
  <c r="U1871" i="1"/>
  <c r="AM1871" i="1" s="1"/>
  <c r="AN1871" i="1" s="1"/>
  <c r="S1872" i="1"/>
  <c r="U1872" i="1"/>
  <c r="AM1872" i="1" s="1"/>
  <c r="AN1872" i="1" s="1"/>
  <c r="S1873" i="1"/>
  <c r="U1873" i="1"/>
  <c r="AM1873" i="1" s="1"/>
  <c r="AN1873" i="1" s="1"/>
  <c r="S1874" i="1"/>
  <c r="U1874" i="1"/>
  <c r="AM1874" i="1" s="1"/>
  <c r="AN1874" i="1" s="1"/>
  <c r="S1875" i="1"/>
  <c r="U1875" i="1"/>
  <c r="AM1875" i="1" s="1"/>
  <c r="AN1875" i="1" s="1"/>
  <c r="S1876" i="1"/>
  <c r="U1876" i="1"/>
  <c r="AM1876" i="1" s="1"/>
  <c r="AN1876" i="1" s="1"/>
  <c r="S1877" i="1"/>
  <c r="U1877" i="1"/>
  <c r="AM1877" i="1" s="1"/>
  <c r="AN1877" i="1" s="1"/>
  <c r="S1878" i="1"/>
  <c r="U1878" i="1"/>
  <c r="AM1878" i="1" s="1"/>
  <c r="AN1878" i="1" s="1"/>
  <c r="S1879" i="1"/>
  <c r="U1879" i="1"/>
  <c r="AM1879" i="1" s="1"/>
  <c r="AN1879" i="1" s="1"/>
  <c r="S1880" i="1"/>
  <c r="U1880" i="1"/>
  <c r="AM1880" i="1" s="1"/>
  <c r="AN1880" i="1" s="1"/>
  <c r="S1881" i="1"/>
  <c r="U1881" i="1"/>
  <c r="AM1881" i="1" s="1"/>
  <c r="AN1881" i="1" s="1"/>
  <c r="S1882" i="1"/>
  <c r="U1882" i="1"/>
  <c r="AM1882" i="1" s="1"/>
  <c r="S1883" i="1"/>
  <c r="U1883" i="1"/>
  <c r="AM1883" i="1" s="1"/>
  <c r="AN1883" i="1" s="1"/>
  <c r="S1884" i="1"/>
  <c r="U1884" i="1"/>
  <c r="AM1884" i="1" s="1"/>
  <c r="S1885" i="1"/>
  <c r="U1885" i="1"/>
  <c r="AM1885" i="1" s="1"/>
  <c r="AN1885" i="1" s="1"/>
  <c r="S1886" i="1"/>
  <c r="U1886" i="1"/>
  <c r="AM1886" i="1" s="1"/>
  <c r="AN1886" i="1" s="1"/>
  <c r="S1887" i="1"/>
  <c r="U1887" i="1"/>
  <c r="AM1887" i="1" s="1"/>
  <c r="AN1887" i="1" s="1"/>
  <c r="S1888" i="1"/>
  <c r="U1888" i="1"/>
  <c r="AM1888" i="1"/>
  <c r="AN1888" i="1" s="1"/>
  <c r="S1889" i="1"/>
  <c r="U1889" i="1"/>
  <c r="AM1889" i="1" s="1"/>
  <c r="AN1889" i="1" s="1"/>
  <c r="S1890" i="1"/>
  <c r="U1890" i="1"/>
  <c r="AM1890" i="1" s="1"/>
  <c r="AN1890" i="1" s="1"/>
  <c r="S1891" i="1"/>
  <c r="U1891" i="1"/>
  <c r="AM1891" i="1" s="1"/>
  <c r="AN1891" i="1" s="1"/>
  <c r="S1892" i="1"/>
  <c r="U1892" i="1"/>
  <c r="AM1892" i="1" s="1"/>
  <c r="S1893" i="1"/>
  <c r="U1893" i="1"/>
  <c r="AM1893" i="1" s="1"/>
  <c r="AN1893" i="1" s="1"/>
  <c r="S1894" i="1"/>
  <c r="U1894" i="1"/>
  <c r="AM1894" i="1" s="1"/>
  <c r="AN1894" i="1" s="1"/>
  <c r="S1895" i="1"/>
  <c r="U1895" i="1"/>
  <c r="AM1895" i="1" s="1"/>
  <c r="AN1895" i="1" s="1"/>
  <c r="S1896" i="1"/>
  <c r="U1896" i="1"/>
  <c r="AM1896" i="1" s="1"/>
  <c r="AN1896" i="1" s="1"/>
  <c r="S1897" i="1"/>
  <c r="U1897" i="1"/>
  <c r="AM1897" i="1" s="1"/>
  <c r="AN1897" i="1" s="1"/>
  <c r="S1898" i="1"/>
  <c r="U1898" i="1"/>
  <c r="AM1898" i="1" s="1"/>
  <c r="AN1898" i="1" s="1"/>
  <c r="S1899" i="1"/>
  <c r="U1899" i="1"/>
  <c r="AM1899" i="1" s="1"/>
  <c r="AN1899" i="1" s="1"/>
  <c r="S1900" i="1"/>
  <c r="U1900" i="1"/>
  <c r="AM1900" i="1" s="1"/>
  <c r="AN1900" i="1" s="1"/>
  <c r="S1901" i="1"/>
  <c r="U1901" i="1"/>
  <c r="AM1901" i="1" s="1"/>
  <c r="AN1901" i="1" s="1"/>
  <c r="S1902" i="1"/>
  <c r="U1902" i="1"/>
  <c r="AM1902" i="1" s="1"/>
  <c r="AN1902" i="1" s="1"/>
  <c r="S1903" i="1"/>
  <c r="U1903" i="1"/>
  <c r="AM1903" i="1"/>
  <c r="AN1903" i="1" s="1"/>
  <c r="S1904" i="1"/>
  <c r="U1904" i="1"/>
  <c r="AM1904" i="1" s="1"/>
  <c r="AN1904" i="1" s="1"/>
  <c r="S1905" i="1"/>
  <c r="U1905" i="1"/>
  <c r="AM1905" i="1" s="1"/>
  <c r="AN1905" i="1" s="1"/>
  <c r="S1906" i="1"/>
  <c r="U1906" i="1"/>
  <c r="AM1906" i="1" s="1"/>
  <c r="AN1906" i="1" s="1"/>
  <c r="S1907" i="1"/>
  <c r="U1907" i="1"/>
  <c r="AM1907" i="1" s="1"/>
  <c r="S1908" i="1"/>
  <c r="U1908" i="1"/>
  <c r="AM1908" i="1" s="1"/>
  <c r="AN1908" i="1" s="1"/>
  <c r="S1909" i="1"/>
  <c r="U1909" i="1"/>
  <c r="AM1909" i="1" s="1"/>
  <c r="S1910" i="1"/>
  <c r="U1910" i="1"/>
  <c r="AM1910" i="1" s="1"/>
  <c r="AN1910" i="1" s="1"/>
  <c r="S1911" i="1"/>
  <c r="U1911" i="1"/>
  <c r="AM1911" i="1" s="1"/>
  <c r="AN1911" i="1" s="1"/>
  <c r="S1912" i="1"/>
  <c r="U1912" i="1"/>
  <c r="AM1912" i="1" s="1"/>
  <c r="AN1912" i="1" s="1"/>
  <c r="S1913" i="1"/>
  <c r="U1913" i="1"/>
  <c r="AM1913" i="1" s="1"/>
  <c r="AN1913" i="1" s="1"/>
  <c r="S1914" i="1"/>
  <c r="U1914" i="1"/>
  <c r="AM1914" i="1" s="1"/>
  <c r="AN1914" i="1" s="1"/>
  <c r="S1915" i="1"/>
  <c r="U1915" i="1"/>
  <c r="AM1915" i="1" s="1"/>
  <c r="AN1915" i="1" s="1"/>
  <c r="S1916" i="1"/>
  <c r="U1916" i="1"/>
  <c r="AM1916" i="1" s="1"/>
  <c r="AN1916" i="1" s="1"/>
  <c r="S1917" i="1"/>
  <c r="U1917" i="1"/>
  <c r="AM1917" i="1" s="1"/>
  <c r="AN1917" i="1" s="1"/>
  <c r="S1918" i="1"/>
  <c r="U1918" i="1"/>
  <c r="AM1918" i="1" s="1"/>
  <c r="AN1918" i="1" s="1"/>
  <c r="S1919" i="1"/>
  <c r="U1919" i="1"/>
  <c r="AM1919" i="1" s="1"/>
  <c r="AN1919" i="1" s="1"/>
  <c r="S1920" i="1"/>
  <c r="U1920" i="1"/>
  <c r="AM1920" i="1" s="1"/>
  <c r="AN1920" i="1" s="1"/>
  <c r="S1921" i="1"/>
  <c r="U1921" i="1"/>
  <c r="AM1921" i="1" s="1"/>
  <c r="AN1921" i="1" s="1"/>
  <c r="S1922" i="1"/>
  <c r="U1922" i="1"/>
  <c r="AM1922" i="1" s="1"/>
  <c r="AN1922" i="1" s="1"/>
  <c r="S1923" i="1"/>
  <c r="U1923" i="1"/>
  <c r="AM1923" i="1" s="1"/>
  <c r="AN1923" i="1" s="1"/>
  <c r="S1924" i="1"/>
  <c r="U1924" i="1"/>
  <c r="AM1924" i="1" s="1"/>
  <c r="S1925" i="1"/>
  <c r="U1925" i="1"/>
  <c r="AM1925" i="1" s="1"/>
  <c r="S1926" i="1"/>
  <c r="U1926" i="1"/>
  <c r="AM1926" i="1" s="1"/>
  <c r="S1927" i="1"/>
  <c r="U1927" i="1"/>
  <c r="AM1927" i="1" s="1"/>
  <c r="S1928" i="1"/>
  <c r="U1928" i="1"/>
  <c r="AM1928" i="1" s="1"/>
  <c r="S1929" i="1"/>
  <c r="U1929" i="1"/>
  <c r="AM1929" i="1" s="1"/>
  <c r="S1930" i="1"/>
  <c r="U1930" i="1"/>
  <c r="AM1930" i="1" s="1"/>
  <c r="S1931" i="1"/>
  <c r="U1931" i="1"/>
  <c r="AM1931" i="1" s="1"/>
  <c r="S1932" i="1"/>
  <c r="U1932" i="1"/>
  <c r="AM1932" i="1" s="1"/>
  <c r="AN1932" i="1" s="1"/>
  <c r="S1933" i="1"/>
  <c r="U1933" i="1"/>
  <c r="AM1933" i="1" s="1"/>
  <c r="AN1933" i="1" s="1"/>
  <c r="S1934" i="1"/>
  <c r="U1934" i="1"/>
  <c r="AM1934" i="1" s="1"/>
  <c r="AN1934" i="1" s="1"/>
  <c r="S1935" i="1"/>
  <c r="U1935" i="1"/>
  <c r="AM1935" i="1" s="1"/>
  <c r="AN1935" i="1" s="1"/>
  <c r="S1936" i="1"/>
  <c r="U1936" i="1"/>
  <c r="AM1936" i="1" s="1"/>
  <c r="AN1936" i="1" s="1"/>
  <c r="S1937" i="1"/>
  <c r="U1937" i="1"/>
  <c r="AM1937" i="1" s="1"/>
  <c r="AN1937" i="1" s="1"/>
  <c r="S1938" i="1"/>
  <c r="U1938" i="1"/>
  <c r="AM1938" i="1" s="1"/>
  <c r="AN1938" i="1" s="1"/>
  <c r="S1939" i="1"/>
  <c r="U1939" i="1"/>
  <c r="AM1939" i="1" s="1"/>
  <c r="AN1939" i="1" s="1"/>
  <c r="S1940" i="1"/>
  <c r="U1940" i="1"/>
  <c r="AM1940" i="1" s="1"/>
  <c r="AN1940" i="1" s="1"/>
  <c r="S1941" i="1"/>
  <c r="U1941" i="1"/>
  <c r="AM1941" i="1" s="1"/>
  <c r="AN1941" i="1" s="1"/>
  <c r="S1942" i="1"/>
  <c r="U1942" i="1"/>
  <c r="AM1942" i="1" s="1"/>
  <c r="AN1942" i="1" s="1"/>
  <c r="S1943" i="1"/>
  <c r="U1943" i="1"/>
  <c r="AM1943" i="1" s="1"/>
  <c r="AN1943" i="1" s="1"/>
  <c r="S1944" i="1"/>
  <c r="U1944" i="1"/>
  <c r="AM1944" i="1" s="1"/>
  <c r="AN1944" i="1" s="1"/>
  <c r="S1945" i="1"/>
  <c r="U1945" i="1"/>
  <c r="AM1945" i="1" s="1"/>
  <c r="AN1945" i="1" s="1"/>
  <c r="S1946" i="1"/>
  <c r="U1946" i="1"/>
  <c r="AM1946" i="1" s="1"/>
  <c r="AN1946" i="1" s="1"/>
  <c r="AW1946" i="1"/>
  <c r="S1947" i="1"/>
  <c r="U1947" i="1"/>
  <c r="AM1947" i="1" s="1"/>
  <c r="AN1947" i="1" s="1"/>
  <c r="S1948" i="1"/>
  <c r="U1948" i="1"/>
  <c r="AM1948" i="1" s="1"/>
  <c r="AN1948" i="1" s="1"/>
  <c r="S1949" i="1"/>
  <c r="U1949" i="1"/>
  <c r="AM1949" i="1" s="1"/>
  <c r="AN1949" i="1" s="1"/>
  <c r="S1950" i="1"/>
  <c r="U1950" i="1"/>
  <c r="AM1950" i="1" s="1"/>
  <c r="AN1950" i="1" s="1"/>
  <c r="S1951" i="1"/>
  <c r="U1951" i="1"/>
  <c r="AM1951" i="1" s="1"/>
  <c r="S1952" i="1"/>
  <c r="U1952" i="1"/>
  <c r="AM1952" i="1" s="1"/>
  <c r="AN1952" i="1" s="1"/>
  <c r="S1953" i="1"/>
  <c r="U1953" i="1"/>
  <c r="AM1953" i="1" s="1"/>
  <c r="AN1953" i="1" s="1"/>
  <c r="S1954" i="1"/>
  <c r="U1954" i="1"/>
  <c r="AM1954" i="1" s="1"/>
  <c r="AN1954" i="1" s="1"/>
  <c r="S1955" i="1"/>
  <c r="U1955" i="1"/>
  <c r="AM1955" i="1" s="1"/>
  <c r="AN1955" i="1" s="1"/>
  <c r="S1956" i="1"/>
  <c r="U1956" i="1"/>
  <c r="AM1956" i="1" s="1"/>
  <c r="AN1956" i="1" s="1"/>
  <c r="S1957" i="1"/>
  <c r="U1957" i="1"/>
  <c r="AM1957" i="1" s="1"/>
  <c r="AN1957" i="1" s="1"/>
  <c r="S1958" i="1"/>
  <c r="U1958" i="1"/>
  <c r="AM1958" i="1" s="1"/>
  <c r="AN1958" i="1" s="1"/>
  <c r="S1959" i="1"/>
  <c r="U1959" i="1"/>
  <c r="AM1959" i="1" s="1"/>
  <c r="AN1959" i="1" s="1"/>
  <c r="S1960" i="1"/>
  <c r="U1960" i="1"/>
  <c r="AM1960" i="1" s="1"/>
  <c r="AN1960" i="1" s="1"/>
  <c r="S1961" i="1"/>
  <c r="U1961" i="1"/>
  <c r="AM1961" i="1" s="1"/>
  <c r="AN1961" i="1" s="1"/>
  <c r="S1962" i="1"/>
  <c r="U1962" i="1"/>
  <c r="AM1962" i="1" s="1"/>
  <c r="AN1962" i="1" s="1"/>
  <c r="AR1962" i="1"/>
  <c r="S1963" i="1"/>
  <c r="U1963" i="1"/>
  <c r="AM1963" i="1" s="1"/>
  <c r="AN1963" i="1" s="1"/>
  <c r="S1964" i="1"/>
  <c r="U1964" i="1"/>
  <c r="AM1964" i="1" s="1"/>
  <c r="AN1964" i="1" s="1"/>
  <c r="S1965" i="1"/>
  <c r="U1965" i="1"/>
  <c r="AM1965" i="1" s="1"/>
  <c r="AN1965" i="1" s="1"/>
  <c r="S1966" i="1"/>
  <c r="U1966" i="1"/>
  <c r="AM1966" i="1" s="1"/>
  <c r="AN1966" i="1" s="1"/>
  <c r="S1967" i="1"/>
  <c r="U1967" i="1"/>
  <c r="AM1967" i="1" s="1"/>
  <c r="AN1967" i="1" s="1"/>
  <c r="S1968" i="1"/>
  <c r="U1968" i="1"/>
  <c r="AM1968" i="1" s="1"/>
  <c r="AN1968" i="1" s="1"/>
  <c r="AW1968" i="1"/>
  <c r="S1969" i="1"/>
  <c r="U1969" i="1"/>
  <c r="AM1969" i="1" s="1"/>
  <c r="AN1969" i="1" s="1"/>
  <c r="S1970" i="1"/>
  <c r="U1970" i="1"/>
  <c r="AM1970" i="1" s="1"/>
  <c r="AN1970" i="1" s="1"/>
  <c r="S1971" i="1"/>
  <c r="U1971" i="1"/>
  <c r="AM1971" i="1" s="1"/>
  <c r="S1972" i="1"/>
  <c r="U1972" i="1"/>
  <c r="AM1972" i="1" s="1"/>
  <c r="AN1972" i="1" s="1"/>
  <c r="S1973" i="1"/>
  <c r="U1973" i="1"/>
  <c r="AM1973" i="1" s="1"/>
  <c r="AN1973" i="1" s="1"/>
  <c r="S1974" i="1"/>
  <c r="U1974" i="1"/>
  <c r="AM1974" i="1" s="1"/>
  <c r="AN1974" i="1" s="1"/>
  <c r="S1975" i="1"/>
  <c r="U1975" i="1"/>
  <c r="AM1975" i="1" s="1"/>
  <c r="AN1975" i="1" s="1"/>
  <c r="S1976" i="1"/>
  <c r="U1976" i="1"/>
  <c r="AM1976" i="1" s="1"/>
  <c r="AN1976" i="1" s="1"/>
  <c r="S1977" i="1"/>
  <c r="U1977" i="1"/>
  <c r="AM1977" i="1" s="1"/>
  <c r="AN1977" i="1" s="1"/>
  <c r="S1978" i="1"/>
  <c r="U1978" i="1"/>
  <c r="AM1978" i="1" s="1"/>
  <c r="AN1978" i="1" s="1"/>
  <c r="S1979" i="1"/>
  <c r="U1979" i="1"/>
  <c r="AM1979" i="1" s="1"/>
  <c r="AN1979" i="1" s="1"/>
  <c r="S1980" i="1"/>
  <c r="U1980" i="1"/>
  <c r="AM1980" i="1" s="1"/>
  <c r="S1981" i="1"/>
  <c r="U1981" i="1"/>
  <c r="AM1981" i="1" s="1"/>
  <c r="AN1981" i="1" s="1"/>
  <c r="S1982" i="1"/>
  <c r="U1982" i="1"/>
  <c r="AM1982" i="1" s="1"/>
  <c r="AN1982" i="1" s="1"/>
  <c r="S1983" i="1"/>
  <c r="U1983" i="1"/>
  <c r="AM1983" i="1" s="1"/>
  <c r="AN1983" i="1" s="1"/>
  <c r="S1984" i="1"/>
  <c r="U1984" i="1"/>
  <c r="AM1984" i="1" s="1"/>
  <c r="AN1984" i="1" s="1"/>
  <c r="S1985" i="1"/>
  <c r="U1985" i="1"/>
  <c r="AM1985" i="1" s="1"/>
  <c r="S1986" i="1"/>
  <c r="U1986" i="1"/>
  <c r="AM1986" i="1" s="1"/>
  <c r="AN1986" i="1" s="1"/>
  <c r="S1987" i="1"/>
  <c r="U1987" i="1"/>
  <c r="AM1987" i="1" s="1"/>
  <c r="AN1987" i="1" s="1"/>
  <c r="S1988" i="1"/>
  <c r="U1988" i="1"/>
  <c r="AM1988" i="1" s="1"/>
  <c r="S1989" i="1"/>
  <c r="U1989" i="1"/>
  <c r="AM1989" i="1" s="1"/>
  <c r="S1990" i="1"/>
  <c r="U1990" i="1"/>
  <c r="AM1990" i="1" s="1"/>
  <c r="S1991" i="1"/>
  <c r="U1991" i="1"/>
  <c r="AM1991" i="1" s="1"/>
  <c r="S1992" i="1"/>
  <c r="U1992" i="1"/>
  <c r="AM1992" i="1" s="1"/>
  <c r="AN1992" i="1" s="1"/>
  <c r="S1993" i="1"/>
  <c r="U1993" i="1"/>
  <c r="AM1993" i="1" s="1"/>
  <c r="AN1993" i="1" s="1"/>
  <c r="S1994" i="1"/>
  <c r="U1994" i="1"/>
  <c r="AM1994" i="1" s="1"/>
  <c r="S1995" i="1"/>
  <c r="U1995" i="1"/>
  <c r="AM1995" i="1" s="1"/>
  <c r="AN1995" i="1" s="1"/>
  <c r="S1996" i="1"/>
  <c r="U1996" i="1"/>
  <c r="AM1996" i="1" s="1"/>
  <c r="AN1996" i="1" s="1"/>
  <c r="S1997" i="1"/>
  <c r="U1997" i="1"/>
  <c r="AM1997" i="1" s="1"/>
  <c r="AN1997" i="1" s="1"/>
  <c r="S1998" i="1"/>
  <c r="U1998" i="1"/>
  <c r="AM1998" i="1" s="1"/>
  <c r="AN1998" i="1" s="1"/>
  <c r="S1999" i="1"/>
  <c r="U1999" i="1"/>
  <c r="AM1999" i="1" s="1"/>
  <c r="AN1999" i="1" s="1"/>
  <c r="S2000" i="1"/>
  <c r="U2000" i="1"/>
  <c r="AM2000" i="1" s="1"/>
  <c r="AN2000" i="1" s="1"/>
  <c r="S2001" i="1"/>
  <c r="U2001" i="1"/>
  <c r="AM2001" i="1" s="1"/>
  <c r="S2002" i="1"/>
  <c r="U2002" i="1"/>
  <c r="AM2002" i="1" s="1"/>
  <c r="AN2002" i="1" s="1"/>
  <c r="S2003" i="1"/>
  <c r="U2003" i="1"/>
  <c r="AM2003" i="1" s="1"/>
  <c r="AN2003" i="1" s="1"/>
  <c r="S2004" i="1"/>
  <c r="U2004" i="1"/>
  <c r="AM2004" i="1" s="1"/>
  <c r="S2005" i="1"/>
  <c r="U2005" i="1"/>
  <c r="AM2005" i="1" s="1"/>
  <c r="AN2005" i="1" s="1"/>
  <c r="S2006" i="1"/>
  <c r="U2006" i="1"/>
  <c r="AM2006" i="1" s="1"/>
  <c r="AN2006" i="1" s="1"/>
  <c r="S2007" i="1"/>
  <c r="U2007" i="1"/>
  <c r="AM2007" i="1" s="1"/>
  <c r="AN2007" i="1" s="1"/>
  <c r="S2008" i="1"/>
  <c r="U2008" i="1"/>
  <c r="AM2008" i="1" s="1"/>
  <c r="AN2008" i="1" s="1"/>
  <c r="S2009" i="1"/>
  <c r="U2009" i="1"/>
  <c r="AM2009" i="1" s="1"/>
  <c r="AN2009" i="1" s="1"/>
  <c r="AU2009" i="1" s="1"/>
  <c r="S2010" i="1"/>
  <c r="U2010" i="1"/>
  <c r="AM2010" i="1"/>
  <c r="AN2010" i="1" s="1"/>
  <c r="S2011" i="1"/>
  <c r="U2011" i="1"/>
  <c r="AM2011" i="1" s="1"/>
  <c r="AN2011" i="1" s="1"/>
  <c r="S2012" i="1"/>
  <c r="U2012" i="1"/>
  <c r="AM2012" i="1" s="1"/>
  <c r="AN2012" i="1" s="1"/>
  <c r="S2013" i="1"/>
  <c r="U2013" i="1"/>
  <c r="AM2013" i="1" s="1"/>
  <c r="AN2013" i="1" s="1"/>
  <c r="S2014" i="1"/>
  <c r="U2014" i="1"/>
  <c r="AM2014" i="1" s="1"/>
  <c r="S2015" i="1"/>
  <c r="U2015" i="1"/>
  <c r="AM2015" i="1" s="1"/>
  <c r="S2016" i="1"/>
  <c r="U2016" i="1"/>
  <c r="AM2016" i="1" s="1"/>
  <c r="AN2016" i="1" s="1"/>
  <c r="S2017" i="1"/>
  <c r="U2017" i="1"/>
  <c r="AM2017" i="1" s="1"/>
  <c r="AN2017" i="1" s="1"/>
  <c r="S2018" i="1"/>
  <c r="U2018" i="1"/>
  <c r="AM2018" i="1" s="1"/>
  <c r="AN2018" i="1" s="1"/>
  <c r="S2019" i="1"/>
  <c r="U2019" i="1"/>
  <c r="AM2019" i="1" s="1"/>
  <c r="AN2019" i="1" s="1"/>
  <c r="S2020" i="1"/>
  <c r="U2020" i="1"/>
  <c r="AM2020" i="1" s="1"/>
  <c r="AN2020" i="1" s="1"/>
  <c r="S2021" i="1"/>
  <c r="U2021" i="1"/>
  <c r="AM2021" i="1" s="1"/>
  <c r="AN2021" i="1" s="1"/>
  <c r="S2022" i="1"/>
  <c r="U2022" i="1"/>
  <c r="AM2022" i="1" s="1"/>
  <c r="AN2022" i="1" s="1"/>
  <c r="S2023" i="1"/>
  <c r="U2023" i="1"/>
  <c r="AM2023" i="1" s="1"/>
  <c r="AN2023" i="1" s="1"/>
  <c r="S2024" i="1"/>
  <c r="U2024" i="1"/>
  <c r="AM2024" i="1" s="1"/>
  <c r="AN2024" i="1" s="1"/>
  <c r="S2025" i="1"/>
  <c r="U2025" i="1"/>
  <c r="AM2025" i="1" s="1"/>
  <c r="AN2025" i="1" s="1"/>
  <c r="S2026" i="1"/>
  <c r="U2026" i="1"/>
  <c r="AM2026" i="1" s="1"/>
  <c r="AN2026" i="1" s="1"/>
  <c r="S2027" i="1"/>
  <c r="U2027" i="1"/>
  <c r="AM2027" i="1" s="1"/>
  <c r="AN2027" i="1" s="1"/>
  <c r="S2028" i="1"/>
  <c r="U2028" i="1"/>
  <c r="AM2028" i="1" s="1"/>
  <c r="AN2028" i="1" s="1"/>
  <c r="S2029" i="1"/>
  <c r="U2029" i="1"/>
  <c r="AM2029" i="1" s="1"/>
  <c r="AN2029" i="1" s="1"/>
  <c r="S2030" i="1"/>
  <c r="U2030" i="1"/>
  <c r="AM2030" i="1" s="1"/>
  <c r="S2031" i="1"/>
  <c r="U2031" i="1"/>
  <c r="AM2031" i="1" s="1"/>
  <c r="AN2031" i="1" s="1"/>
  <c r="S2032" i="1"/>
  <c r="U2032" i="1"/>
  <c r="AM2032" i="1" s="1"/>
  <c r="AN2032" i="1" s="1"/>
  <c r="S2033" i="1"/>
  <c r="U2033" i="1"/>
  <c r="AM2033" i="1" s="1"/>
  <c r="AN2033" i="1" s="1"/>
  <c r="S2034" i="1"/>
  <c r="U2034" i="1"/>
  <c r="AM2034" i="1" s="1"/>
  <c r="AN2034" i="1" s="1"/>
  <c r="S2035" i="1"/>
  <c r="U2035" i="1"/>
  <c r="AM2035" i="1" s="1"/>
  <c r="AN2035" i="1" s="1"/>
  <c r="S2036" i="1"/>
  <c r="U2036" i="1"/>
  <c r="AM2036" i="1" s="1"/>
  <c r="AN2036" i="1" s="1"/>
  <c r="S2037" i="1"/>
  <c r="U2037" i="1"/>
  <c r="AM2037" i="1" s="1"/>
  <c r="AN2037" i="1" s="1"/>
  <c r="S2038" i="1"/>
  <c r="U2038" i="1"/>
  <c r="AM2038" i="1" s="1"/>
  <c r="AN2038" i="1" s="1"/>
  <c r="S2039" i="1"/>
  <c r="U2039" i="1"/>
  <c r="AM2039" i="1" s="1"/>
  <c r="AN2039" i="1" s="1"/>
  <c r="S2040" i="1"/>
  <c r="U2040" i="1"/>
  <c r="AM2040" i="1" s="1"/>
  <c r="S2041" i="1"/>
  <c r="U2041" i="1"/>
  <c r="AM2041" i="1" s="1"/>
  <c r="AN2041" i="1" s="1"/>
  <c r="S2042" i="1"/>
  <c r="U2042" i="1"/>
  <c r="AM2042" i="1" s="1"/>
  <c r="AN2042" i="1" s="1"/>
  <c r="S2043" i="1"/>
  <c r="U2043" i="1"/>
  <c r="AM2043" i="1" s="1"/>
  <c r="AN2043" i="1" s="1"/>
  <c r="S2044" i="1"/>
  <c r="U2044" i="1"/>
  <c r="AM2044" i="1" s="1"/>
  <c r="AN2044" i="1" s="1"/>
  <c r="S2045" i="1"/>
  <c r="U2045" i="1"/>
  <c r="AM2045" i="1" s="1"/>
  <c r="AN2045" i="1" s="1"/>
  <c r="S2046" i="1"/>
  <c r="U2046" i="1"/>
  <c r="AM2046" i="1" s="1"/>
  <c r="S2047" i="1"/>
  <c r="U2047" i="1"/>
  <c r="AM2047" i="1" s="1"/>
  <c r="S2048" i="1"/>
  <c r="U2048" i="1"/>
  <c r="AM2048" i="1" s="1"/>
  <c r="S2049" i="1"/>
  <c r="U2049" i="1"/>
  <c r="AM2049" i="1" s="1"/>
  <c r="S2050" i="1"/>
  <c r="U2050" i="1"/>
  <c r="AM2050" i="1" s="1"/>
  <c r="S2051" i="1"/>
  <c r="U2051" i="1"/>
  <c r="AM2051" i="1" s="1"/>
  <c r="AN2051" i="1" s="1"/>
  <c r="AV2051" i="1" s="1"/>
  <c r="S2052" i="1"/>
  <c r="U2052" i="1"/>
  <c r="AM2052" i="1" s="1"/>
  <c r="AN2052" i="1" s="1"/>
  <c r="S2053" i="1"/>
  <c r="U2053" i="1"/>
  <c r="AM2053" i="1" s="1"/>
  <c r="AN2053" i="1" s="1"/>
  <c r="S2054" i="1"/>
  <c r="U2054" i="1"/>
  <c r="AM2054" i="1" s="1"/>
  <c r="AN2054" i="1" s="1"/>
  <c r="S2055" i="1"/>
  <c r="U2055" i="1"/>
  <c r="AM2055" i="1" s="1"/>
  <c r="S2056" i="1"/>
  <c r="U2056" i="1"/>
  <c r="AM2056" i="1" s="1"/>
  <c r="AN2056" i="1" s="1"/>
  <c r="S2057" i="1"/>
  <c r="U2057" i="1"/>
  <c r="AM2057" i="1" s="1"/>
  <c r="AN2057" i="1" s="1"/>
  <c r="S2058" i="1"/>
  <c r="U2058" i="1"/>
  <c r="AM2058" i="1" s="1"/>
  <c r="AN2058" i="1" s="1"/>
  <c r="S2059" i="1"/>
  <c r="U2059" i="1"/>
  <c r="AM2059" i="1" s="1"/>
  <c r="AN2059" i="1" s="1"/>
  <c r="S2060" i="1"/>
  <c r="U2060" i="1"/>
  <c r="AM2060" i="1" s="1"/>
  <c r="AN2060" i="1" s="1"/>
  <c r="S2061" i="1"/>
  <c r="U2061" i="1"/>
  <c r="AM2061" i="1" s="1"/>
  <c r="AN2061" i="1" s="1"/>
  <c r="S2062" i="1"/>
  <c r="U2062" i="1"/>
  <c r="AM2062" i="1" s="1"/>
  <c r="AN2062" i="1" s="1"/>
  <c r="S2063" i="1"/>
  <c r="U2063" i="1"/>
  <c r="AM2063" i="1" s="1"/>
  <c r="AN2063" i="1" s="1"/>
  <c r="S2064" i="1"/>
  <c r="U2064" i="1"/>
  <c r="AM2064" i="1" s="1"/>
  <c r="AN2064" i="1" s="1"/>
  <c r="S2065" i="1"/>
  <c r="U2065" i="1"/>
  <c r="AM2065" i="1" s="1"/>
  <c r="AN2065" i="1" s="1"/>
  <c r="S2066" i="1"/>
  <c r="U2066" i="1"/>
  <c r="AM2066" i="1" s="1"/>
  <c r="AN2066" i="1" s="1"/>
  <c r="S2067" i="1"/>
  <c r="U2067" i="1"/>
  <c r="AM2067" i="1" s="1"/>
  <c r="AN2067" i="1" s="1"/>
  <c r="S2068" i="1"/>
  <c r="U2068" i="1"/>
  <c r="AM2068" i="1" s="1"/>
  <c r="AN2068" i="1" s="1"/>
  <c r="S2069" i="1"/>
  <c r="U2069" i="1"/>
  <c r="AM2069" i="1" s="1"/>
  <c r="AN2069" i="1" s="1"/>
  <c r="S2070" i="1"/>
  <c r="U2070" i="1"/>
  <c r="AM2070" i="1"/>
  <c r="AN2070" i="1" s="1"/>
  <c r="S2071" i="1"/>
  <c r="U2071" i="1"/>
  <c r="AM2071" i="1" s="1"/>
  <c r="AN2071" i="1" s="1"/>
  <c r="S2072" i="1"/>
  <c r="U2072" i="1"/>
  <c r="AM2072" i="1" s="1"/>
  <c r="AN2072" i="1" s="1"/>
  <c r="S2073" i="1"/>
  <c r="U2073" i="1"/>
  <c r="AM2073" i="1"/>
  <c r="AN2073" i="1" s="1"/>
  <c r="S2074" i="1"/>
  <c r="U2074" i="1"/>
  <c r="AM2074" i="1" s="1"/>
  <c r="AN2074" i="1" s="1"/>
  <c r="S2075" i="1"/>
  <c r="U2075" i="1"/>
  <c r="AM2075" i="1"/>
  <c r="S2076" i="1"/>
  <c r="U2076" i="1"/>
  <c r="AM2076" i="1" s="1"/>
  <c r="AN2076" i="1" s="1"/>
  <c r="S2077" i="1"/>
  <c r="U2077" i="1"/>
  <c r="AM2077" i="1" s="1"/>
  <c r="AN2077" i="1" s="1"/>
  <c r="S2078" i="1"/>
  <c r="U2078" i="1"/>
  <c r="AM2078" i="1" s="1"/>
  <c r="AN2078" i="1" s="1"/>
  <c r="S2079" i="1"/>
  <c r="U2079" i="1"/>
  <c r="AM2079" i="1" s="1"/>
  <c r="AN2079" i="1" s="1"/>
  <c r="S2080" i="1"/>
  <c r="U2080" i="1"/>
  <c r="AM2080" i="1" s="1"/>
  <c r="AN2080" i="1" s="1"/>
  <c r="S2081" i="1"/>
  <c r="U2081" i="1"/>
  <c r="AM2081" i="1" s="1"/>
  <c r="AN2081" i="1" s="1"/>
  <c r="S2082" i="1"/>
  <c r="U2082" i="1"/>
  <c r="AM2082" i="1" s="1"/>
  <c r="AN2082" i="1" s="1"/>
  <c r="S2083" i="1"/>
  <c r="U2083" i="1"/>
  <c r="AM2083" i="1" s="1"/>
  <c r="AN2083" i="1" s="1"/>
  <c r="S2084" i="1"/>
  <c r="U2084" i="1"/>
  <c r="AM2084" i="1" s="1"/>
  <c r="AN2084" i="1" s="1"/>
  <c r="S2085" i="1"/>
  <c r="U2085" i="1"/>
  <c r="AM2085" i="1" s="1"/>
  <c r="AN2085" i="1" s="1"/>
  <c r="S2086" i="1"/>
  <c r="U2086" i="1"/>
  <c r="AM2086" i="1" s="1"/>
  <c r="AN2086" i="1" s="1"/>
  <c r="S2087" i="1"/>
  <c r="U2087" i="1"/>
  <c r="AM2087" i="1" s="1"/>
  <c r="AN2087" i="1" s="1"/>
  <c r="S2088" i="1"/>
  <c r="U2088" i="1"/>
  <c r="AM2088" i="1" s="1"/>
  <c r="AN2088" i="1" s="1"/>
  <c r="S2089" i="1"/>
  <c r="U2089" i="1"/>
  <c r="AM2089" i="1" s="1"/>
  <c r="S2090" i="1"/>
  <c r="U2090" i="1"/>
  <c r="AM2090" i="1" s="1"/>
  <c r="S2091" i="1"/>
  <c r="U2091" i="1"/>
  <c r="AM2091" i="1" s="1"/>
  <c r="AN2091" i="1" s="1"/>
  <c r="S2092" i="1"/>
  <c r="U2092" i="1"/>
  <c r="AM2092" i="1" s="1"/>
  <c r="AN2092" i="1" s="1"/>
  <c r="S2093" i="1"/>
  <c r="U2093" i="1"/>
  <c r="AM2093" i="1" s="1"/>
  <c r="AN2093" i="1" s="1"/>
  <c r="S2094" i="1"/>
  <c r="U2094" i="1"/>
  <c r="AM2094" i="1"/>
  <c r="AN2094" i="1" s="1"/>
  <c r="S2095" i="1"/>
  <c r="U2095" i="1"/>
  <c r="AM2095" i="1" s="1"/>
  <c r="AN2095" i="1" s="1"/>
  <c r="S2096" i="1"/>
  <c r="U2096" i="1"/>
  <c r="AM2096" i="1" s="1"/>
  <c r="S2097" i="1"/>
  <c r="U2097" i="1"/>
  <c r="AM2097" i="1" s="1"/>
  <c r="AN2097" i="1" s="1"/>
  <c r="S2098" i="1"/>
  <c r="U2098" i="1"/>
  <c r="AM2098" i="1"/>
  <c r="AN2098" i="1" s="1"/>
  <c r="S2099" i="1"/>
  <c r="U2099" i="1"/>
  <c r="AM2099" i="1" s="1"/>
  <c r="S2100" i="1"/>
  <c r="U2100" i="1"/>
  <c r="AM2100" i="1" s="1"/>
  <c r="S2101" i="1"/>
  <c r="U2101" i="1"/>
  <c r="AM2101" i="1" s="1"/>
  <c r="AN2101" i="1" s="1"/>
  <c r="S2102" i="1"/>
  <c r="U2102" i="1"/>
  <c r="AM2102" i="1" s="1"/>
  <c r="S2103" i="1"/>
  <c r="U2103" i="1"/>
  <c r="AM2103" i="1" s="1"/>
  <c r="S2104" i="1"/>
  <c r="U2104" i="1"/>
  <c r="AM2104" i="1" s="1"/>
  <c r="S2105" i="1"/>
  <c r="U2105" i="1"/>
  <c r="AM2105" i="1" s="1"/>
  <c r="S2106" i="1"/>
  <c r="U2106" i="1"/>
  <c r="AM2106" i="1" s="1"/>
  <c r="S2107" i="1"/>
  <c r="U2107" i="1"/>
  <c r="AM2107" i="1" s="1"/>
  <c r="S2108" i="1"/>
  <c r="U2108" i="1"/>
  <c r="AM2108" i="1" s="1"/>
  <c r="S2109" i="1"/>
  <c r="U2109" i="1"/>
  <c r="AM2109" i="1" s="1"/>
  <c r="AN2109" i="1" s="1"/>
  <c r="S2110" i="1"/>
  <c r="U2110" i="1"/>
  <c r="AM2110" i="1" s="1"/>
  <c r="AN2110" i="1" s="1"/>
  <c r="AU2110" i="1"/>
  <c r="S2111" i="1"/>
  <c r="U2111" i="1"/>
  <c r="AM2111" i="1" s="1"/>
  <c r="AN2111" i="1" s="1"/>
  <c r="S2112" i="1"/>
  <c r="U2112" i="1"/>
  <c r="AM2112" i="1" s="1"/>
  <c r="AN2112" i="1" s="1"/>
  <c r="S2113" i="1"/>
  <c r="U2113" i="1"/>
  <c r="AM2113" i="1" s="1"/>
  <c r="AN2113" i="1" s="1"/>
  <c r="S2114" i="1"/>
  <c r="U2114" i="1"/>
  <c r="AM2114" i="1" s="1"/>
  <c r="S2115" i="1"/>
  <c r="U2115" i="1"/>
  <c r="AM2115" i="1" s="1"/>
  <c r="AN2115" i="1" s="1"/>
  <c r="S2116" i="1"/>
  <c r="U2116" i="1"/>
  <c r="AM2116" i="1" s="1"/>
  <c r="AN2116" i="1" s="1"/>
  <c r="S2117" i="1"/>
  <c r="U2117" i="1"/>
  <c r="AM2117" i="1" s="1"/>
  <c r="AN2117" i="1" s="1"/>
  <c r="S2118" i="1"/>
  <c r="U2118" i="1"/>
  <c r="AM2118" i="1" s="1"/>
  <c r="AN2118" i="1" s="1"/>
  <c r="S2119" i="1"/>
  <c r="U2119" i="1"/>
  <c r="AM2119" i="1"/>
  <c r="AN2119" i="1" s="1"/>
  <c r="S2120" i="1"/>
  <c r="U2120" i="1"/>
  <c r="AM2120" i="1" s="1"/>
  <c r="AN2120" i="1" s="1"/>
  <c r="S2121" i="1"/>
  <c r="U2121" i="1"/>
  <c r="AM2121" i="1" s="1"/>
  <c r="AN2121" i="1" s="1"/>
  <c r="S2122" i="1"/>
  <c r="U2122" i="1"/>
  <c r="AM2122" i="1" s="1"/>
  <c r="AN2122" i="1" s="1"/>
  <c r="S2123" i="1"/>
  <c r="U2123" i="1"/>
  <c r="AM2123" i="1" s="1"/>
  <c r="AN2123" i="1" s="1"/>
  <c r="S2124" i="1"/>
  <c r="U2124" i="1"/>
  <c r="AM2124" i="1" s="1"/>
  <c r="AN2124" i="1" s="1"/>
  <c r="S2125" i="1"/>
  <c r="U2125" i="1"/>
  <c r="AM2125" i="1" s="1"/>
  <c r="S2126" i="1"/>
  <c r="U2126" i="1"/>
  <c r="AM2126" i="1" s="1"/>
  <c r="AN2126" i="1" s="1"/>
  <c r="S2127" i="1"/>
  <c r="U2127" i="1"/>
  <c r="AM2127" i="1" s="1"/>
  <c r="AN2127" i="1" s="1"/>
  <c r="S2128" i="1"/>
  <c r="U2128" i="1"/>
  <c r="AM2128" i="1" s="1"/>
  <c r="AN2128" i="1" s="1"/>
  <c r="S2129" i="1"/>
  <c r="U2129" i="1"/>
  <c r="AM2129" i="1" s="1"/>
  <c r="S2130" i="1"/>
  <c r="U2130" i="1"/>
  <c r="AM2130" i="1" s="1"/>
  <c r="S2131" i="1"/>
  <c r="U2131" i="1"/>
  <c r="AM2131" i="1" s="1"/>
  <c r="AN2131" i="1" s="1"/>
  <c r="S2132" i="1"/>
  <c r="U2132" i="1"/>
  <c r="AM2132" i="1" s="1"/>
  <c r="AN2132" i="1" s="1"/>
  <c r="S2133" i="1"/>
  <c r="U2133" i="1"/>
  <c r="AM2133" i="1" s="1"/>
  <c r="AN2133" i="1" s="1"/>
  <c r="S2134" i="1"/>
  <c r="U2134" i="1"/>
  <c r="AM2134" i="1" s="1"/>
  <c r="AN2134" i="1" s="1"/>
  <c r="S2135" i="1"/>
  <c r="U2135" i="1"/>
  <c r="AM2135" i="1" s="1"/>
  <c r="AN2135" i="1" s="1"/>
  <c r="S2136" i="1"/>
  <c r="U2136" i="1"/>
  <c r="AM2136" i="1" s="1"/>
  <c r="AN2136" i="1" s="1"/>
  <c r="S2137" i="1"/>
  <c r="U2137" i="1"/>
  <c r="AM2137" i="1" s="1"/>
  <c r="AN2137" i="1" s="1"/>
  <c r="S2138" i="1"/>
  <c r="U2138" i="1"/>
  <c r="AM2138" i="1" s="1"/>
  <c r="AN2138" i="1" s="1"/>
  <c r="S2139" i="1"/>
  <c r="U2139" i="1"/>
  <c r="AM2139" i="1" s="1"/>
  <c r="S2140" i="1"/>
  <c r="U2140" i="1"/>
  <c r="AM2140" i="1" s="1"/>
  <c r="AN2140" i="1" s="1"/>
  <c r="S2141" i="1"/>
  <c r="U2141" i="1"/>
  <c r="AM2141" i="1" s="1"/>
  <c r="AN2141" i="1" s="1"/>
  <c r="S2142" i="1"/>
  <c r="U2142" i="1"/>
  <c r="AM2142" i="1" s="1"/>
  <c r="AN2142" i="1" s="1"/>
  <c r="S2143" i="1"/>
  <c r="U2143" i="1"/>
  <c r="AM2143" i="1" s="1"/>
  <c r="AN2143" i="1" s="1"/>
  <c r="S2144" i="1"/>
  <c r="U2144" i="1"/>
  <c r="AM2144" i="1" s="1"/>
  <c r="AN2144" i="1" s="1"/>
  <c r="S2145" i="1"/>
  <c r="U2145" i="1"/>
  <c r="AM2145" i="1" s="1"/>
  <c r="AN2145" i="1" s="1"/>
  <c r="S2146" i="1"/>
  <c r="U2146" i="1"/>
  <c r="AM2146" i="1" s="1"/>
  <c r="AN2146" i="1" s="1"/>
  <c r="S2147" i="1"/>
  <c r="U2147" i="1"/>
  <c r="AM2147" i="1" s="1"/>
  <c r="AN2147" i="1" s="1"/>
  <c r="S2148" i="1"/>
  <c r="U2148" i="1"/>
  <c r="AM2148" i="1" s="1"/>
  <c r="AN2148" i="1" s="1"/>
  <c r="S2149" i="1"/>
  <c r="U2149" i="1"/>
  <c r="AM2149" i="1" s="1"/>
  <c r="S2150" i="1"/>
  <c r="U2150" i="1"/>
  <c r="AM2150" i="1" s="1"/>
  <c r="S2151" i="1"/>
  <c r="U2151" i="1"/>
  <c r="AM2151" i="1" s="1"/>
  <c r="AN2151" i="1" s="1"/>
  <c r="S2152" i="1"/>
  <c r="U2152" i="1"/>
  <c r="AM2152" i="1" s="1"/>
  <c r="AN2152" i="1" s="1"/>
  <c r="S2153" i="1"/>
  <c r="U2153" i="1"/>
  <c r="AM2153" i="1" s="1"/>
  <c r="AN2153" i="1" s="1"/>
  <c r="S2154" i="1"/>
  <c r="U2154" i="1"/>
  <c r="AM2154" i="1" s="1"/>
  <c r="AN2154" i="1" s="1"/>
  <c r="S2155" i="1"/>
  <c r="U2155" i="1"/>
  <c r="AM2155" i="1" s="1"/>
  <c r="AN2155" i="1" s="1"/>
  <c r="S2156" i="1"/>
  <c r="U2156" i="1"/>
  <c r="AM2156" i="1" s="1"/>
  <c r="AN2156" i="1" s="1"/>
  <c r="S2157" i="1"/>
  <c r="U2157" i="1"/>
  <c r="AM2157" i="1" s="1"/>
  <c r="AN2157" i="1" s="1"/>
  <c r="S2158" i="1"/>
  <c r="U2158" i="1"/>
  <c r="AM2158" i="1" s="1"/>
  <c r="AN2158" i="1" s="1"/>
  <c r="S2159" i="1"/>
  <c r="U2159" i="1"/>
  <c r="AM2159" i="1" s="1"/>
  <c r="AN2159" i="1" s="1"/>
  <c r="S2160" i="1"/>
  <c r="U2160" i="1"/>
  <c r="AM2160" i="1" s="1"/>
  <c r="AN2160" i="1" s="1"/>
  <c r="S2161" i="1"/>
  <c r="U2161" i="1"/>
  <c r="AM2161" i="1" s="1"/>
  <c r="S2162" i="1"/>
  <c r="U2162" i="1"/>
  <c r="AM2162" i="1" s="1"/>
  <c r="S2163" i="1"/>
  <c r="U2163" i="1"/>
  <c r="AM2163" i="1" s="1"/>
  <c r="S2164" i="1"/>
  <c r="U2164" i="1"/>
  <c r="AM2164" i="1" s="1"/>
  <c r="S2165" i="1"/>
  <c r="U2165" i="1"/>
  <c r="AM2165" i="1" s="1"/>
  <c r="S2166" i="1"/>
  <c r="U2166" i="1"/>
  <c r="AM2166" i="1"/>
  <c r="S2167" i="1"/>
  <c r="U2167" i="1"/>
  <c r="AM2167" i="1" s="1"/>
  <c r="AN2167" i="1" s="1"/>
  <c r="S2168" i="1"/>
  <c r="U2168" i="1"/>
  <c r="AM2168" i="1" s="1"/>
  <c r="S2169" i="1"/>
  <c r="U2169" i="1"/>
  <c r="AM2169" i="1" s="1"/>
  <c r="AN2169" i="1" s="1"/>
  <c r="AW2169" i="1" s="1"/>
  <c r="S2170" i="1"/>
  <c r="U2170" i="1"/>
  <c r="AM2170" i="1" s="1"/>
  <c r="AN2170" i="1" s="1"/>
  <c r="S2171" i="1"/>
  <c r="U2171" i="1"/>
  <c r="AM2171" i="1" s="1"/>
  <c r="AN2171" i="1" s="1"/>
  <c r="S2172" i="1"/>
  <c r="U2172" i="1"/>
  <c r="AM2172" i="1" s="1"/>
  <c r="AN2172" i="1" s="1"/>
  <c r="S2173" i="1"/>
  <c r="U2173" i="1"/>
  <c r="AM2173" i="1" s="1"/>
  <c r="S2174" i="1"/>
  <c r="U2174" i="1"/>
  <c r="AM2174" i="1" s="1"/>
  <c r="AN2174" i="1" s="1"/>
  <c r="S2175" i="1"/>
  <c r="U2175" i="1"/>
  <c r="AM2175" i="1" s="1"/>
  <c r="AN2175" i="1" s="1"/>
  <c r="S2176" i="1"/>
  <c r="U2176" i="1"/>
  <c r="AM2176" i="1" s="1"/>
  <c r="AN2176" i="1" s="1"/>
  <c r="S2177" i="1"/>
  <c r="U2177" i="1"/>
  <c r="AM2177" i="1" s="1"/>
  <c r="AN2177" i="1" s="1"/>
  <c r="S2178" i="1"/>
  <c r="U2178" i="1"/>
  <c r="AM2178" i="1" s="1"/>
  <c r="AN2178" i="1" s="1"/>
  <c r="S2179" i="1"/>
  <c r="U2179" i="1"/>
  <c r="AM2179" i="1" s="1"/>
  <c r="S2180" i="1"/>
  <c r="U2180" i="1"/>
  <c r="AM2180" i="1" s="1"/>
  <c r="AN2180" i="1" s="1"/>
  <c r="S2181" i="1"/>
  <c r="U2181" i="1"/>
  <c r="AM2181" i="1" s="1"/>
  <c r="AN2181" i="1" s="1"/>
  <c r="S2182" i="1"/>
  <c r="U2182" i="1"/>
  <c r="AM2182" i="1" s="1"/>
  <c r="AN2182" i="1" s="1"/>
  <c r="S2183" i="1"/>
  <c r="U2183" i="1"/>
  <c r="AM2183" i="1"/>
  <c r="AN2183" i="1" s="1"/>
  <c r="S2184" i="1"/>
  <c r="U2184" i="1"/>
  <c r="AM2184" i="1" s="1"/>
  <c r="AN2184" i="1" s="1"/>
  <c r="S2185" i="1"/>
  <c r="U2185" i="1"/>
  <c r="AM2185" i="1" s="1"/>
  <c r="AN2185" i="1" s="1"/>
  <c r="S2186" i="1"/>
  <c r="U2186" i="1"/>
  <c r="AM2186" i="1" s="1"/>
  <c r="S2187" i="1"/>
  <c r="U2187" i="1"/>
  <c r="AM2187" i="1" s="1"/>
  <c r="AN2187" i="1" s="1"/>
  <c r="S2188" i="1"/>
  <c r="U2188" i="1"/>
  <c r="AM2188" i="1" s="1"/>
  <c r="AN2188" i="1" s="1"/>
  <c r="S2189" i="1"/>
  <c r="U2189" i="1"/>
  <c r="AM2189" i="1" s="1"/>
  <c r="AN2189" i="1" s="1"/>
  <c r="S2190" i="1"/>
  <c r="U2190" i="1"/>
  <c r="AM2190" i="1" s="1"/>
  <c r="AN2190" i="1" s="1"/>
  <c r="S2191" i="1"/>
  <c r="U2191" i="1"/>
  <c r="AM2191" i="1" s="1"/>
  <c r="AN2191" i="1" s="1"/>
  <c r="S2192" i="1"/>
  <c r="U2192" i="1"/>
  <c r="AM2192" i="1" s="1"/>
  <c r="S2193" i="1"/>
  <c r="U2193" i="1"/>
  <c r="AM2193" i="1" s="1"/>
  <c r="AN2193" i="1" s="1"/>
  <c r="S2194" i="1"/>
  <c r="U2194" i="1"/>
  <c r="AM2194" i="1" s="1"/>
  <c r="AN2194" i="1" s="1"/>
  <c r="S2195" i="1"/>
  <c r="U2195" i="1"/>
  <c r="AM2195" i="1" s="1"/>
  <c r="S2196" i="1"/>
  <c r="U2196" i="1"/>
  <c r="AM2196" i="1" s="1"/>
  <c r="AN2196" i="1" s="1"/>
  <c r="S2197" i="1"/>
  <c r="U2197" i="1"/>
  <c r="AM2197" i="1"/>
  <c r="AN2197" i="1" s="1"/>
  <c r="S2198" i="1"/>
  <c r="U2198" i="1"/>
  <c r="AM2198" i="1" s="1"/>
  <c r="AN2198" i="1" s="1"/>
  <c r="S2199" i="1"/>
  <c r="U2199" i="1"/>
  <c r="AM2199" i="1" s="1"/>
  <c r="S2200" i="1"/>
  <c r="U2200" i="1"/>
  <c r="AM2200" i="1" s="1"/>
  <c r="AN2200" i="1" s="1"/>
  <c r="S2201" i="1"/>
  <c r="U2201" i="1"/>
  <c r="AM2201" i="1" s="1"/>
  <c r="AN2201" i="1" s="1"/>
  <c r="S2202" i="1"/>
  <c r="U2202" i="1"/>
  <c r="AM2202" i="1" s="1"/>
  <c r="AN2202" i="1" s="1"/>
  <c r="S2203" i="1"/>
  <c r="U2203" i="1"/>
  <c r="AM2203" i="1" s="1"/>
  <c r="AN2203" i="1" s="1"/>
  <c r="S2204" i="1"/>
  <c r="U2204" i="1"/>
  <c r="AM2204" i="1"/>
  <c r="AN2204" i="1" s="1"/>
  <c r="S2205" i="1"/>
  <c r="U2205" i="1"/>
  <c r="AM2205" i="1" s="1"/>
  <c r="AN2205" i="1" s="1"/>
  <c r="S2206" i="1"/>
  <c r="U2206" i="1"/>
  <c r="AM2206" i="1" s="1"/>
  <c r="AN2206" i="1" s="1"/>
  <c r="S2207" i="1"/>
  <c r="U2207" i="1"/>
  <c r="AM2207" i="1" s="1"/>
  <c r="AN2207" i="1" s="1"/>
  <c r="S2208" i="1"/>
  <c r="U2208" i="1"/>
  <c r="AM2208" i="1" s="1"/>
  <c r="AN2208" i="1" s="1"/>
  <c r="S2209" i="1"/>
  <c r="U2209" i="1"/>
  <c r="AM2209" i="1" s="1"/>
  <c r="AN2209" i="1" s="1"/>
  <c r="S2210" i="1"/>
  <c r="U2210" i="1"/>
  <c r="AM2210" i="1" s="1"/>
  <c r="AN2210" i="1" s="1"/>
  <c r="S2211" i="1"/>
  <c r="U2211" i="1"/>
  <c r="AM2211" i="1" s="1"/>
  <c r="S2212" i="1"/>
  <c r="U2212" i="1"/>
  <c r="AM2212" i="1"/>
  <c r="AN2212" i="1" s="1"/>
  <c r="S2213" i="1"/>
  <c r="U2213" i="1"/>
  <c r="AM2213" i="1" s="1"/>
  <c r="AN2213" i="1" s="1"/>
  <c r="S2214" i="1"/>
  <c r="U2214" i="1"/>
  <c r="AM2214" i="1" s="1"/>
  <c r="AN2214" i="1" s="1"/>
  <c r="S2215" i="1"/>
  <c r="U2215" i="1"/>
  <c r="AM2215" i="1" s="1"/>
  <c r="AN2215" i="1" s="1"/>
  <c r="S2216" i="1"/>
  <c r="U2216" i="1"/>
  <c r="AM2216" i="1" s="1"/>
  <c r="S2217" i="1"/>
  <c r="U2217" i="1"/>
  <c r="AM2217" i="1" s="1"/>
  <c r="S2218" i="1"/>
  <c r="U2218" i="1"/>
  <c r="AM2218" i="1" s="1"/>
  <c r="AN2218" i="1" s="1"/>
  <c r="S2219" i="1"/>
  <c r="U2219" i="1"/>
  <c r="AM2219" i="1" s="1"/>
  <c r="S2220" i="1"/>
  <c r="U2220" i="1"/>
  <c r="AM2220" i="1" s="1"/>
  <c r="S2221" i="1"/>
  <c r="U2221" i="1"/>
  <c r="AM2221" i="1"/>
  <c r="S2222" i="1"/>
  <c r="U2222" i="1"/>
  <c r="AM2222" i="1" s="1"/>
  <c r="AN2222" i="1" s="1"/>
  <c r="S2223" i="1"/>
  <c r="U2223" i="1"/>
  <c r="AM2223" i="1" s="1"/>
  <c r="AN2223" i="1" s="1"/>
  <c r="S2224" i="1"/>
  <c r="U2224" i="1"/>
  <c r="AM2224" i="1" s="1"/>
  <c r="AN2224" i="1" s="1"/>
  <c r="S2225" i="1"/>
  <c r="U2225" i="1"/>
  <c r="AM2225" i="1" s="1"/>
  <c r="AN2225" i="1" s="1"/>
  <c r="S2226" i="1"/>
  <c r="U2226" i="1"/>
  <c r="AM2226" i="1" s="1"/>
  <c r="S2227" i="1"/>
  <c r="U2227" i="1"/>
  <c r="AM2227" i="1"/>
  <c r="AN2227" i="1" s="1"/>
  <c r="S2228" i="1"/>
  <c r="U2228" i="1"/>
  <c r="AM2228" i="1" s="1"/>
  <c r="AN2228" i="1" s="1"/>
  <c r="S2229" i="1"/>
  <c r="U2229" i="1"/>
  <c r="AM2229" i="1" s="1"/>
  <c r="AN2229" i="1" s="1"/>
  <c r="S2230" i="1"/>
  <c r="U2230" i="1"/>
  <c r="AM2230" i="1" s="1"/>
  <c r="AN2230" i="1" s="1"/>
  <c r="S2231" i="1"/>
  <c r="U2231" i="1"/>
  <c r="AM2231" i="1" s="1"/>
  <c r="S2232" i="1"/>
  <c r="U2232" i="1"/>
  <c r="AM2232" i="1" s="1"/>
  <c r="AN2232" i="1" s="1"/>
  <c r="S2233" i="1"/>
  <c r="U2233" i="1"/>
  <c r="AM2233" i="1" s="1"/>
  <c r="S2234" i="1"/>
  <c r="U2234" i="1"/>
  <c r="AM2234" i="1" s="1"/>
  <c r="S2235" i="1"/>
  <c r="U2235" i="1"/>
  <c r="AM2235" i="1" s="1"/>
  <c r="AN2235" i="1" s="1"/>
  <c r="S2236" i="1"/>
  <c r="U2236" i="1"/>
  <c r="AM2236" i="1" s="1"/>
  <c r="S2237" i="1"/>
  <c r="U2237" i="1"/>
  <c r="AM2237" i="1" s="1"/>
  <c r="AN2237" i="1" s="1"/>
  <c r="S2238" i="1"/>
  <c r="U2238" i="1"/>
  <c r="AM2238" i="1" s="1"/>
  <c r="AN2238" i="1" s="1"/>
  <c r="S2239" i="1"/>
  <c r="U2239" i="1"/>
  <c r="AM2239" i="1" s="1"/>
  <c r="AN2239" i="1" s="1"/>
  <c r="S2240" i="1"/>
  <c r="U2240" i="1"/>
  <c r="AM2240" i="1" s="1"/>
  <c r="AN2240" i="1" s="1"/>
  <c r="S2241" i="1"/>
  <c r="U2241" i="1"/>
  <c r="AM2241" i="1" s="1"/>
  <c r="AN2241" i="1" s="1"/>
  <c r="S2242" i="1"/>
  <c r="U2242" i="1"/>
  <c r="AM2242" i="1" s="1"/>
  <c r="AN2242" i="1" s="1"/>
  <c r="S2243" i="1"/>
  <c r="U2243" i="1"/>
  <c r="AM2243" i="1" s="1"/>
  <c r="AN2243" i="1" s="1"/>
  <c r="S2244" i="1"/>
  <c r="U2244" i="1"/>
  <c r="AM2244" i="1" s="1"/>
  <c r="AN2244" i="1" s="1"/>
  <c r="AV2244" i="1" s="1"/>
  <c r="S2245" i="1"/>
  <c r="U2245" i="1"/>
  <c r="AM2245" i="1"/>
  <c r="AN2245" i="1" s="1"/>
  <c r="S2246" i="1"/>
  <c r="U2246" i="1"/>
  <c r="AM2246" i="1" s="1"/>
  <c r="AN2246" i="1" s="1"/>
  <c r="S2247" i="1"/>
  <c r="U2247" i="1"/>
  <c r="AM2247" i="1" s="1"/>
  <c r="AN2247" i="1" s="1"/>
  <c r="S2248" i="1"/>
  <c r="U2248" i="1"/>
  <c r="AM2248" i="1" s="1"/>
  <c r="AN2248" i="1" s="1"/>
  <c r="S2249" i="1"/>
  <c r="U2249" i="1"/>
  <c r="AM2249" i="1" s="1"/>
  <c r="S2250" i="1"/>
  <c r="U2250" i="1"/>
  <c r="AM2250" i="1" s="1"/>
  <c r="AN2250" i="1" s="1"/>
  <c r="AU2250" i="1"/>
  <c r="S2251" i="1"/>
  <c r="U2251" i="1"/>
  <c r="AM2251" i="1"/>
  <c r="AN2251" i="1" s="1"/>
  <c r="S2252" i="1"/>
  <c r="U2252" i="1"/>
  <c r="AM2252" i="1" s="1"/>
  <c r="AN2252" i="1" s="1"/>
  <c r="S2253" i="1"/>
  <c r="U2253" i="1"/>
  <c r="AM2253" i="1" s="1"/>
  <c r="AN2253" i="1" s="1"/>
  <c r="S2254" i="1"/>
  <c r="U2254" i="1"/>
  <c r="AM2254" i="1" s="1"/>
  <c r="AN2254" i="1" s="1"/>
  <c r="S2255" i="1"/>
  <c r="U2255" i="1"/>
  <c r="AM2255" i="1" s="1"/>
  <c r="AN2255" i="1" s="1"/>
  <c r="S2256" i="1"/>
  <c r="U2256" i="1"/>
  <c r="AM2256" i="1" s="1"/>
  <c r="S2257" i="1"/>
  <c r="U2257" i="1"/>
  <c r="AM2257" i="1" s="1"/>
  <c r="AN2257" i="1" s="1"/>
  <c r="S2258" i="1"/>
  <c r="U2258" i="1"/>
  <c r="AM2258" i="1" s="1"/>
  <c r="AN2258" i="1" s="1"/>
  <c r="S2259" i="1"/>
  <c r="U2259" i="1"/>
  <c r="AM2259" i="1" s="1"/>
  <c r="AN2259" i="1" s="1"/>
  <c r="S2260" i="1"/>
  <c r="U2260" i="1"/>
  <c r="AM2260" i="1" s="1"/>
  <c r="AN2260" i="1" s="1"/>
  <c r="S2261" i="1"/>
  <c r="U2261" i="1"/>
  <c r="AM2261" i="1" s="1"/>
  <c r="AN2261" i="1" s="1"/>
  <c r="S2262" i="1"/>
  <c r="U2262" i="1"/>
  <c r="AM2262" i="1" s="1"/>
  <c r="AN2262" i="1" s="1"/>
  <c r="S2263" i="1"/>
  <c r="U2263" i="1"/>
  <c r="AM2263" i="1" s="1"/>
  <c r="AN2263" i="1" s="1"/>
  <c r="S2264" i="1"/>
  <c r="U2264" i="1"/>
  <c r="AM2264" i="1" s="1"/>
  <c r="AN2264" i="1" s="1"/>
  <c r="S2265" i="1"/>
  <c r="U2265" i="1"/>
  <c r="AM2265" i="1" s="1"/>
  <c r="AN2265" i="1" s="1"/>
  <c r="S2266" i="1"/>
  <c r="U2266" i="1"/>
  <c r="AM2266" i="1" s="1"/>
  <c r="S2267" i="1"/>
  <c r="U2267" i="1"/>
  <c r="AM2267" i="1" s="1"/>
  <c r="S2268" i="1"/>
  <c r="U2268" i="1"/>
  <c r="AM2268" i="1"/>
  <c r="AN2268" i="1" s="1"/>
  <c r="S2269" i="1"/>
  <c r="U2269" i="1"/>
  <c r="AM2269" i="1" s="1"/>
  <c r="S2270" i="1"/>
  <c r="U2270" i="1"/>
  <c r="AM2270" i="1" s="1"/>
  <c r="AN2270" i="1" s="1"/>
  <c r="S2271" i="1"/>
  <c r="U2271" i="1"/>
  <c r="AM2271" i="1" s="1"/>
  <c r="S2272" i="1"/>
  <c r="U2272" i="1"/>
  <c r="AM2272" i="1" s="1"/>
  <c r="AN2272" i="1" s="1"/>
  <c r="S2273" i="1"/>
  <c r="U2273" i="1"/>
  <c r="AM2273" i="1" s="1"/>
  <c r="AN2273" i="1" s="1"/>
  <c r="S2274" i="1"/>
  <c r="U2274" i="1"/>
  <c r="AM2274" i="1" s="1"/>
  <c r="S2275" i="1"/>
  <c r="U2275" i="1"/>
  <c r="AM2275" i="1" s="1"/>
  <c r="S2276" i="1"/>
  <c r="U2276" i="1"/>
  <c r="AM2276" i="1"/>
  <c r="AN2276" i="1" s="1"/>
  <c r="S2277" i="1"/>
  <c r="U2277" i="1"/>
  <c r="AM2277" i="1" s="1"/>
  <c r="AN2277" i="1" s="1"/>
  <c r="S2278" i="1"/>
  <c r="U2278" i="1"/>
  <c r="AM2278" i="1" s="1"/>
  <c r="AN2278" i="1" s="1"/>
  <c r="S2279" i="1"/>
  <c r="U2279" i="1"/>
  <c r="AM2279" i="1" s="1"/>
  <c r="AN2279" i="1" s="1"/>
  <c r="S2280" i="1"/>
  <c r="U2280" i="1"/>
  <c r="AM2280" i="1" s="1"/>
  <c r="AN2280" i="1" s="1"/>
  <c r="S2281" i="1"/>
  <c r="U2281" i="1"/>
  <c r="AM2281" i="1" s="1"/>
  <c r="AN2281" i="1" s="1"/>
  <c r="S2282" i="1"/>
  <c r="U2282" i="1"/>
  <c r="AM2282" i="1" s="1"/>
  <c r="AN2282" i="1" s="1"/>
  <c r="S2283" i="1"/>
  <c r="U2283" i="1"/>
  <c r="AM2283" i="1" s="1"/>
  <c r="AN2283" i="1" s="1"/>
  <c r="S2284" i="1"/>
  <c r="U2284" i="1"/>
  <c r="AM2284" i="1"/>
  <c r="S2285" i="1"/>
  <c r="U2285" i="1"/>
  <c r="AM2285" i="1" s="1"/>
  <c r="S2286" i="1"/>
  <c r="U2286" i="1"/>
  <c r="AM2286" i="1" s="1"/>
  <c r="AN2286" i="1" s="1"/>
  <c r="S2287" i="1"/>
  <c r="U2287" i="1"/>
  <c r="AM2287" i="1" s="1"/>
  <c r="AN2287" i="1" s="1"/>
  <c r="S2288" i="1"/>
  <c r="U2288" i="1"/>
  <c r="AM2288" i="1" s="1"/>
  <c r="S2289" i="1"/>
  <c r="U2289" i="1"/>
  <c r="AM2289" i="1" s="1"/>
  <c r="S2290" i="1"/>
  <c r="U2290" i="1"/>
  <c r="AM2290" i="1" s="1"/>
  <c r="AN2290" i="1" s="1"/>
  <c r="S2291" i="1"/>
  <c r="U2291" i="1"/>
  <c r="AM2291" i="1" s="1"/>
  <c r="AN2291" i="1" s="1"/>
  <c r="S2292" i="1"/>
  <c r="U2292" i="1"/>
  <c r="AM2292" i="1" s="1"/>
  <c r="AN2292" i="1" s="1"/>
  <c r="S2293" i="1"/>
  <c r="U2293" i="1"/>
  <c r="AM2293" i="1" s="1"/>
  <c r="AN2293" i="1" s="1"/>
  <c r="S2294" i="1"/>
  <c r="U2294" i="1"/>
  <c r="AM2294" i="1" s="1"/>
  <c r="S2295" i="1"/>
  <c r="U2295" i="1"/>
  <c r="AM2295" i="1" s="1"/>
  <c r="AN2295" i="1" s="1"/>
  <c r="S2296" i="1"/>
  <c r="U2296" i="1"/>
  <c r="AM2296" i="1"/>
  <c r="AN2296" i="1" s="1"/>
  <c r="S2297" i="1"/>
  <c r="U2297" i="1"/>
  <c r="AM2297" i="1" s="1"/>
  <c r="AN2297" i="1" s="1"/>
  <c r="S2298" i="1"/>
  <c r="U2298" i="1"/>
  <c r="AM2298" i="1" s="1"/>
  <c r="S2299" i="1"/>
  <c r="U2299" i="1"/>
  <c r="AM2299" i="1" s="1"/>
  <c r="AN2299" i="1" s="1"/>
  <c r="S2300" i="1"/>
  <c r="U2300" i="1"/>
  <c r="AM2300" i="1" s="1"/>
  <c r="AN2300" i="1" s="1"/>
  <c r="S2301" i="1"/>
  <c r="U2301" i="1"/>
  <c r="AM2301" i="1" s="1"/>
  <c r="AN2301" i="1" s="1"/>
  <c r="S2302" i="1"/>
  <c r="U2302" i="1"/>
  <c r="AM2302" i="1" s="1"/>
  <c r="AN2302" i="1" s="1"/>
  <c r="S2303" i="1"/>
  <c r="U2303" i="1"/>
  <c r="AM2303" i="1" s="1"/>
  <c r="AN2303" i="1" s="1"/>
  <c r="S2304" i="1"/>
  <c r="U2304" i="1"/>
  <c r="AM2304" i="1" s="1"/>
  <c r="AN2304" i="1" s="1"/>
  <c r="S2305" i="1"/>
  <c r="U2305" i="1"/>
  <c r="AM2305" i="1" s="1"/>
  <c r="AN2305" i="1" s="1"/>
  <c r="S2306" i="1"/>
  <c r="U2306" i="1"/>
  <c r="AM2306" i="1" s="1"/>
  <c r="AN2306" i="1" s="1"/>
  <c r="S2307" i="1"/>
  <c r="U2307" i="1"/>
  <c r="AM2307" i="1" s="1"/>
  <c r="AN2307" i="1" s="1"/>
  <c r="S2308" i="1"/>
  <c r="U2308" i="1"/>
  <c r="AM2308" i="1" s="1"/>
  <c r="S2309" i="1"/>
  <c r="U2309" i="1"/>
  <c r="AM2309" i="1" s="1"/>
  <c r="AN2309" i="1" s="1"/>
  <c r="AU2309" i="1" s="1"/>
  <c r="S2310" i="1"/>
  <c r="U2310" i="1"/>
  <c r="AM2310" i="1" s="1"/>
  <c r="AN2310" i="1" s="1"/>
  <c r="S2311" i="1"/>
  <c r="U2311" i="1"/>
  <c r="AM2311" i="1" s="1"/>
  <c r="AN2311" i="1" s="1"/>
  <c r="S2312" i="1"/>
  <c r="U2312" i="1"/>
  <c r="AM2312" i="1" s="1"/>
  <c r="AN2312" i="1" s="1"/>
  <c r="S2313" i="1"/>
  <c r="U2313" i="1"/>
  <c r="AM2313" i="1" s="1"/>
  <c r="AN2313" i="1" s="1"/>
  <c r="S2314" i="1"/>
  <c r="U2314" i="1"/>
  <c r="AM2314" i="1"/>
  <c r="S2315" i="1"/>
  <c r="U2315" i="1"/>
  <c r="AM2315" i="1" s="1"/>
  <c r="AN2315" i="1" s="1"/>
  <c r="AU2315" i="1"/>
  <c r="S2316" i="1"/>
  <c r="U2316" i="1"/>
  <c r="AM2316" i="1" s="1"/>
  <c r="AN2316" i="1" s="1"/>
  <c r="S2317" i="1"/>
  <c r="U2317" i="1"/>
  <c r="AM2317" i="1" s="1"/>
  <c r="AN2317" i="1" s="1"/>
  <c r="S2318" i="1"/>
  <c r="U2318" i="1"/>
  <c r="AM2318" i="1" s="1"/>
  <c r="AN2318" i="1" s="1"/>
  <c r="S2319" i="1"/>
  <c r="U2319" i="1"/>
  <c r="AM2319" i="1" s="1"/>
  <c r="S2320" i="1"/>
  <c r="U2320" i="1"/>
  <c r="AM2320" i="1" s="1"/>
  <c r="S2321" i="1"/>
  <c r="U2321" i="1"/>
  <c r="AM2321" i="1" s="1"/>
  <c r="S2322" i="1"/>
  <c r="U2322" i="1"/>
  <c r="AM2322" i="1" s="1"/>
  <c r="S2323" i="1"/>
  <c r="U2323" i="1"/>
  <c r="AM2323" i="1" s="1"/>
  <c r="S2324" i="1"/>
  <c r="U2324" i="1"/>
  <c r="AM2324" i="1"/>
  <c r="AN2324" i="1" s="1"/>
  <c r="S2325" i="1"/>
  <c r="U2325" i="1"/>
  <c r="AM2325" i="1" s="1"/>
  <c r="S2326" i="1"/>
  <c r="U2326" i="1"/>
  <c r="AM2326" i="1" s="1"/>
  <c r="AN2326" i="1" s="1"/>
  <c r="S2327" i="1"/>
  <c r="U2327" i="1"/>
  <c r="AM2327" i="1" s="1"/>
  <c r="AN2327" i="1" s="1"/>
  <c r="S2328" i="1"/>
  <c r="U2328" i="1"/>
  <c r="AM2328" i="1" s="1"/>
  <c r="S2329" i="1"/>
  <c r="U2329" i="1"/>
  <c r="AM2329" i="1" s="1"/>
  <c r="AN2329" i="1" s="1"/>
  <c r="S2330" i="1"/>
  <c r="U2330" i="1"/>
  <c r="AM2330" i="1" s="1"/>
  <c r="AN2330" i="1" s="1"/>
  <c r="S2331" i="1"/>
  <c r="U2331" i="1"/>
  <c r="AM2331" i="1" s="1"/>
  <c r="AN2331" i="1" s="1"/>
  <c r="S2332" i="1"/>
  <c r="U2332" i="1"/>
  <c r="AM2332" i="1" s="1"/>
  <c r="AN2332" i="1" s="1"/>
  <c r="S2333" i="1"/>
  <c r="U2333" i="1"/>
  <c r="AM2333" i="1" s="1"/>
  <c r="AN2333" i="1" s="1"/>
  <c r="S2334" i="1"/>
  <c r="U2334" i="1"/>
  <c r="AM2334" i="1"/>
  <c r="S2335" i="1"/>
  <c r="U2335" i="1"/>
  <c r="AM2335" i="1" s="1"/>
  <c r="AN2335" i="1" s="1"/>
  <c r="AU2335" i="1"/>
  <c r="S2336" i="1"/>
  <c r="U2336" i="1"/>
  <c r="AM2336" i="1" s="1"/>
  <c r="AN2336" i="1" s="1"/>
  <c r="S2337" i="1"/>
  <c r="U2337" i="1"/>
  <c r="AM2337" i="1" s="1"/>
  <c r="AN2337" i="1" s="1"/>
  <c r="S2338" i="1"/>
  <c r="U2338" i="1"/>
  <c r="AM2338" i="1" s="1"/>
  <c r="AN2338" i="1" s="1"/>
  <c r="S2339" i="1"/>
  <c r="U2339" i="1"/>
  <c r="AM2339" i="1" s="1"/>
  <c r="AN2339" i="1" s="1"/>
  <c r="S2340" i="1"/>
  <c r="U2340" i="1"/>
  <c r="AM2340" i="1" s="1"/>
  <c r="S2341" i="1"/>
  <c r="U2341" i="1"/>
  <c r="AM2341" i="1" s="1"/>
  <c r="AN2341" i="1" s="1"/>
  <c r="S2342" i="1"/>
  <c r="U2342" i="1"/>
  <c r="AM2342" i="1" s="1"/>
  <c r="AN2342" i="1" s="1"/>
  <c r="S2343" i="1"/>
  <c r="U2343" i="1"/>
  <c r="AM2343" i="1" s="1"/>
  <c r="AN2343" i="1" s="1"/>
  <c r="S2344" i="1"/>
  <c r="U2344" i="1"/>
  <c r="AM2344" i="1" s="1"/>
  <c r="S2345" i="1"/>
  <c r="U2345" i="1"/>
  <c r="AM2345" i="1" s="1"/>
  <c r="AN2345" i="1" s="1"/>
  <c r="S2346" i="1"/>
  <c r="U2346" i="1"/>
  <c r="AM2346" i="1" s="1"/>
  <c r="AN2346" i="1" s="1"/>
  <c r="S2347" i="1"/>
  <c r="U2347" i="1"/>
  <c r="AM2347" i="1" s="1"/>
  <c r="AN2347" i="1" s="1"/>
  <c r="S2348" i="1"/>
  <c r="U2348" i="1"/>
  <c r="AM2348" i="1" s="1"/>
  <c r="AN2348" i="1" s="1"/>
  <c r="S2349" i="1"/>
  <c r="U2349" i="1"/>
  <c r="AM2349" i="1" s="1"/>
  <c r="AN2349" i="1" s="1"/>
  <c r="S2350" i="1"/>
  <c r="U2350" i="1"/>
  <c r="AM2350" i="1" s="1"/>
  <c r="AN2350" i="1" s="1"/>
  <c r="S2351" i="1"/>
  <c r="U2351" i="1"/>
  <c r="AM2351" i="1" s="1"/>
  <c r="AN2351" i="1" s="1"/>
  <c r="S2352" i="1"/>
  <c r="U2352" i="1"/>
  <c r="AM2352" i="1" s="1"/>
  <c r="AN2352" i="1" s="1"/>
  <c r="S2353" i="1"/>
  <c r="U2353" i="1"/>
  <c r="AM2353" i="1" s="1"/>
  <c r="AN2353" i="1" s="1"/>
  <c r="S2354" i="1"/>
  <c r="U2354" i="1"/>
  <c r="AM2354" i="1" s="1"/>
  <c r="AN2354" i="1" s="1"/>
  <c r="S2355" i="1"/>
  <c r="U2355" i="1"/>
  <c r="AM2355" i="1" s="1"/>
  <c r="AN2355" i="1" s="1"/>
  <c r="S2356" i="1"/>
  <c r="U2356" i="1"/>
  <c r="AM2356" i="1"/>
  <c r="AN2356" i="1" s="1"/>
  <c r="S2357" i="1"/>
  <c r="U2357" i="1"/>
  <c r="AM2357" i="1" s="1"/>
  <c r="AN2357" i="1" s="1"/>
  <c r="S2358" i="1"/>
  <c r="U2358" i="1"/>
  <c r="AM2358" i="1" s="1"/>
  <c r="AN2358" i="1" s="1"/>
  <c r="S2359" i="1"/>
  <c r="U2359" i="1"/>
  <c r="AM2359" i="1" s="1"/>
  <c r="AN2359" i="1" s="1"/>
  <c r="S2360" i="1"/>
  <c r="U2360" i="1"/>
  <c r="AM2360" i="1" s="1"/>
  <c r="S2361" i="1"/>
  <c r="U2361" i="1"/>
  <c r="AM2361" i="1" s="1"/>
  <c r="AN2361" i="1" s="1"/>
  <c r="S2362" i="1"/>
  <c r="U2362" i="1"/>
  <c r="AM2362" i="1" s="1"/>
  <c r="AN2362" i="1" s="1"/>
  <c r="S2363" i="1"/>
  <c r="U2363" i="1"/>
  <c r="AM2363" i="1" s="1"/>
  <c r="AN2363" i="1" s="1"/>
  <c r="S2364" i="1"/>
  <c r="U2364" i="1"/>
  <c r="AM2364" i="1" s="1"/>
  <c r="AN2364" i="1" s="1"/>
  <c r="S2365" i="1"/>
  <c r="U2365" i="1"/>
  <c r="AM2365" i="1" s="1"/>
  <c r="AN2365" i="1" s="1"/>
  <c r="S2366" i="1"/>
  <c r="U2366" i="1"/>
  <c r="AM2366" i="1" s="1"/>
  <c r="AN2366" i="1" s="1"/>
  <c r="S2367" i="1"/>
  <c r="U2367" i="1"/>
  <c r="AM2367" i="1" s="1"/>
  <c r="S2368" i="1"/>
  <c r="U2368" i="1"/>
  <c r="AM2368" i="1" s="1"/>
  <c r="S2369" i="1"/>
  <c r="U2369" i="1"/>
  <c r="AM2369" i="1" s="1"/>
  <c r="S2370" i="1"/>
  <c r="U2370" i="1"/>
  <c r="AM2370" i="1" s="1"/>
  <c r="S2371" i="1"/>
  <c r="U2371" i="1"/>
  <c r="AM2371" i="1" s="1"/>
  <c r="AN2371" i="1" s="1"/>
  <c r="S2372" i="1"/>
  <c r="U2372" i="1"/>
  <c r="AM2372" i="1" s="1"/>
  <c r="AN2372" i="1" s="1"/>
  <c r="S2373" i="1"/>
  <c r="U2373" i="1"/>
  <c r="AM2373" i="1" s="1"/>
  <c r="AN2373" i="1" s="1"/>
  <c r="S2374" i="1"/>
  <c r="U2374" i="1"/>
  <c r="AM2374" i="1" s="1"/>
  <c r="S2375" i="1"/>
  <c r="U2375" i="1"/>
  <c r="AM2375" i="1" s="1"/>
  <c r="S2376" i="1"/>
  <c r="U2376" i="1"/>
  <c r="AM2376" i="1" s="1"/>
  <c r="AN2376" i="1" s="1"/>
  <c r="S2377" i="1"/>
  <c r="U2377" i="1"/>
  <c r="AM2377" i="1" s="1"/>
  <c r="AN2377" i="1" s="1"/>
  <c r="S2378" i="1"/>
  <c r="U2378" i="1"/>
  <c r="AM2378" i="1" s="1"/>
  <c r="AN2378" i="1" s="1"/>
  <c r="S2379" i="1"/>
  <c r="U2379" i="1"/>
  <c r="AM2379" i="1" s="1"/>
  <c r="AN2379" i="1" s="1"/>
  <c r="S2380" i="1"/>
  <c r="U2380" i="1"/>
  <c r="AM2380" i="1" s="1"/>
  <c r="AN2380" i="1" s="1"/>
  <c r="S2381" i="1"/>
  <c r="U2381" i="1"/>
  <c r="AM2381" i="1" s="1"/>
  <c r="AN2381" i="1" s="1"/>
  <c r="S2382" i="1"/>
  <c r="U2382" i="1"/>
  <c r="AM2382" i="1" s="1"/>
  <c r="AN2382" i="1" s="1"/>
  <c r="S2383" i="1"/>
  <c r="U2383" i="1"/>
  <c r="AM2383" i="1" s="1"/>
  <c r="AN2383" i="1" s="1"/>
  <c r="S2384" i="1"/>
  <c r="U2384" i="1"/>
  <c r="AM2384" i="1" s="1"/>
  <c r="AN2384" i="1" s="1"/>
  <c r="S2385" i="1"/>
  <c r="U2385" i="1"/>
  <c r="AM2385" i="1" s="1"/>
  <c r="AN2385" i="1" s="1"/>
  <c r="S2386" i="1"/>
  <c r="U2386" i="1"/>
  <c r="AM2386" i="1"/>
  <c r="AN2386" i="1" s="1"/>
  <c r="S2387" i="1"/>
  <c r="U2387" i="1"/>
  <c r="AM2387" i="1" s="1"/>
  <c r="AN2387" i="1" s="1"/>
  <c r="S2388" i="1"/>
  <c r="U2388" i="1"/>
  <c r="AM2388" i="1" s="1"/>
  <c r="AN2388" i="1" s="1"/>
  <c r="S2389" i="1"/>
  <c r="U2389" i="1"/>
  <c r="AM2389" i="1" s="1"/>
  <c r="AN2389" i="1" s="1"/>
  <c r="S2390" i="1"/>
  <c r="U2390" i="1"/>
  <c r="AM2390" i="1" s="1"/>
  <c r="AN2390" i="1" s="1"/>
  <c r="S2391" i="1"/>
  <c r="U2391" i="1"/>
  <c r="AM2391" i="1" s="1"/>
  <c r="AN2391" i="1" s="1"/>
  <c r="S2392" i="1"/>
  <c r="U2392" i="1"/>
  <c r="AM2392" i="1" s="1"/>
  <c r="AN2392" i="1" s="1"/>
  <c r="S2393" i="1"/>
  <c r="U2393" i="1"/>
  <c r="AM2393" i="1" s="1"/>
  <c r="AN2393" i="1" s="1"/>
  <c r="S2394" i="1"/>
  <c r="U2394" i="1"/>
  <c r="AM2394" i="1" s="1"/>
  <c r="AN2394" i="1" s="1"/>
  <c r="S2395" i="1"/>
  <c r="U2395" i="1"/>
  <c r="AM2395" i="1" s="1"/>
  <c r="AN2395" i="1" s="1"/>
  <c r="S2396" i="1"/>
  <c r="U2396" i="1"/>
  <c r="AM2396" i="1" s="1"/>
  <c r="AN2396" i="1" s="1"/>
  <c r="S2397" i="1"/>
  <c r="U2397" i="1"/>
  <c r="AM2397" i="1" s="1"/>
  <c r="AN2397" i="1" s="1"/>
  <c r="S2398" i="1"/>
  <c r="U2398" i="1"/>
  <c r="AM2398" i="1" s="1"/>
  <c r="AN2398" i="1" s="1"/>
  <c r="S2399" i="1"/>
  <c r="U2399" i="1"/>
  <c r="AM2399" i="1" s="1"/>
  <c r="S2400" i="1"/>
  <c r="U2400" i="1"/>
  <c r="AM2400" i="1" s="1"/>
  <c r="AN2400" i="1" s="1"/>
  <c r="S2401" i="1"/>
  <c r="U2401" i="1"/>
  <c r="AM2401" i="1" s="1"/>
  <c r="AN2401" i="1" s="1"/>
  <c r="S2402" i="1"/>
  <c r="U2402" i="1"/>
  <c r="AM2402" i="1" s="1"/>
  <c r="AN2402" i="1" s="1"/>
  <c r="S2403" i="1"/>
  <c r="U2403" i="1"/>
  <c r="AM2403" i="1" s="1"/>
  <c r="AN2403" i="1" s="1"/>
  <c r="S2404" i="1"/>
  <c r="U2404" i="1"/>
  <c r="AM2404" i="1" s="1"/>
  <c r="S2405" i="1"/>
  <c r="U2405" i="1"/>
  <c r="AM2405" i="1" s="1"/>
  <c r="S2406" i="1"/>
  <c r="U2406" i="1"/>
  <c r="AM2406" i="1" s="1"/>
  <c r="AN2406" i="1" s="1"/>
  <c r="S2407" i="1"/>
  <c r="U2407" i="1"/>
  <c r="AM2407" i="1" s="1"/>
  <c r="AN2407" i="1" s="1"/>
  <c r="S2408" i="1"/>
  <c r="U2408" i="1"/>
  <c r="AM2408" i="1" s="1"/>
  <c r="AN2408" i="1" s="1"/>
  <c r="AU2408" i="1"/>
  <c r="S2409" i="1"/>
  <c r="U2409" i="1"/>
  <c r="AM2409" i="1" s="1"/>
  <c r="S2410" i="1"/>
  <c r="U2410" i="1"/>
  <c r="AM2410" i="1" s="1"/>
  <c r="AN2410" i="1" s="1"/>
  <c r="AV2410" i="1"/>
  <c r="S2411" i="1"/>
  <c r="U2411" i="1"/>
  <c r="AM2411" i="1" s="1"/>
  <c r="AN2411" i="1" s="1"/>
  <c r="S2412" i="1"/>
  <c r="U2412" i="1"/>
  <c r="AM2412" i="1" s="1"/>
  <c r="S2413" i="1"/>
  <c r="U2413" i="1"/>
  <c r="AM2413" i="1" s="1"/>
  <c r="AN2413" i="1" s="1"/>
  <c r="S2414" i="1"/>
  <c r="U2414" i="1"/>
  <c r="AM2414" i="1" s="1"/>
  <c r="AN2414" i="1" s="1"/>
  <c r="S2415" i="1"/>
  <c r="U2415" i="1"/>
  <c r="AM2415" i="1" s="1"/>
  <c r="AN2415" i="1" s="1"/>
  <c r="S2416" i="1"/>
  <c r="U2416" i="1"/>
  <c r="AM2416" i="1" s="1"/>
  <c r="S2417" i="1"/>
  <c r="U2417" i="1"/>
  <c r="AM2417" i="1" s="1"/>
  <c r="S2418" i="1"/>
  <c r="U2418" i="1"/>
  <c r="AM2418" i="1" s="1"/>
  <c r="S2419" i="1"/>
  <c r="U2419" i="1"/>
  <c r="AM2419" i="1" s="1"/>
  <c r="AN2419" i="1" s="1"/>
  <c r="S2420" i="1"/>
  <c r="U2420" i="1"/>
  <c r="AM2420" i="1" s="1"/>
  <c r="AN2420" i="1" s="1"/>
  <c r="S2421" i="1"/>
  <c r="U2421" i="1"/>
  <c r="AM2421" i="1" s="1"/>
  <c r="S2422" i="1"/>
  <c r="U2422" i="1"/>
  <c r="AM2422" i="1" s="1"/>
  <c r="S2423" i="1"/>
  <c r="U2423" i="1"/>
  <c r="AM2423" i="1" s="1"/>
  <c r="S2424" i="1"/>
  <c r="U2424" i="1"/>
  <c r="AM2424" i="1" s="1"/>
  <c r="S2425" i="1"/>
  <c r="U2425" i="1"/>
  <c r="AM2425" i="1" s="1"/>
  <c r="S2426" i="1"/>
  <c r="U2426" i="1"/>
  <c r="AM2426" i="1" s="1"/>
  <c r="AN2426" i="1" s="1"/>
  <c r="S2427" i="1"/>
  <c r="U2427" i="1"/>
  <c r="AM2427" i="1" s="1"/>
  <c r="AN2427" i="1" s="1"/>
  <c r="S2428" i="1"/>
  <c r="U2428" i="1"/>
  <c r="AM2428" i="1" s="1"/>
  <c r="AN2428" i="1" s="1"/>
  <c r="S2429" i="1"/>
  <c r="U2429" i="1"/>
  <c r="AM2429" i="1" s="1"/>
  <c r="AN2429" i="1" s="1"/>
  <c r="S2430" i="1"/>
  <c r="U2430" i="1"/>
  <c r="AM2430" i="1" s="1"/>
  <c r="S2431" i="1"/>
  <c r="U2431" i="1"/>
  <c r="AM2431" i="1" s="1"/>
  <c r="AN2431" i="1" s="1"/>
  <c r="S2432" i="1"/>
  <c r="U2432" i="1"/>
  <c r="AM2432" i="1" s="1"/>
  <c r="AN2432" i="1" s="1"/>
  <c r="S2433" i="1"/>
  <c r="U2433" i="1"/>
  <c r="AM2433" i="1" s="1"/>
  <c r="AN2433" i="1" s="1"/>
  <c r="S2434" i="1"/>
  <c r="U2434" i="1"/>
  <c r="AM2434" i="1" s="1"/>
  <c r="AN2434" i="1" s="1"/>
  <c r="S2435" i="1"/>
  <c r="U2435" i="1"/>
  <c r="AM2435" i="1" s="1"/>
  <c r="AN2435" i="1" s="1"/>
  <c r="S2436" i="1"/>
  <c r="U2436" i="1"/>
  <c r="AM2436" i="1" s="1"/>
  <c r="AN2436" i="1" s="1"/>
  <c r="S2437" i="1"/>
  <c r="U2437" i="1"/>
  <c r="AM2437" i="1" s="1"/>
  <c r="S2438" i="1"/>
  <c r="U2438" i="1"/>
  <c r="AM2438" i="1" s="1"/>
  <c r="S2439" i="1"/>
  <c r="U2439" i="1"/>
  <c r="AM2439" i="1" s="1"/>
  <c r="AN2439" i="1" s="1"/>
  <c r="S2440" i="1"/>
  <c r="U2440" i="1"/>
  <c r="AM2440" i="1" s="1"/>
  <c r="AN2440" i="1" s="1"/>
  <c r="S2441" i="1"/>
  <c r="U2441" i="1"/>
  <c r="AM2441" i="1" s="1"/>
  <c r="AN2441" i="1" s="1"/>
  <c r="S2442" i="1"/>
  <c r="U2442" i="1"/>
  <c r="AM2442" i="1" s="1"/>
  <c r="AN2442" i="1" s="1"/>
  <c r="S2443" i="1"/>
  <c r="U2443" i="1"/>
  <c r="AM2443" i="1" s="1"/>
  <c r="AN2443" i="1" s="1"/>
  <c r="S2444" i="1"/>
  <c r="U2444" i="1"/>
  <c r="AM2444" i="1" s="1"/>
  <c r="AN2444" i="1" s="1"/>
  <c r="S2445" i="1"/>
  <c r="U2445" i="1"/>
  <c r="AM2445" i="1" s="1"/>
  <c r="AN2445" i="1" s="1"/>
  <c r="S2446" i="1"/>
  <c r="U2446" i="1"/>
  <c r="AM2446" i="1" s="1"/>
  <c r="AN2446" i="1" s="1"/>
  <c r="S2447" i="1"/>
  <c r="U2447" i="1"/>
  <c r="AM2447" i="1" s="1"/>
  <c r="S2448" i="1"/>
  <c r="U2448" i="1"/>
  <c r="AM2448" i="1" s="1"/>
  <c r="AN2448" i="1" s="1"/>
  <c r="S2449" i="1"/>
  <c r="U2449" i="1"/>
  <c r="AM2449" i="1" s="1"/>
  <c r="AN2449" i="1" s="1"/>
  <c r="S2450" i="1"/>
  <c r="U2450" i="1"/>
  <c r="AM2450" i="1" s="1"/>
  <c r="AN2450" i="1" s="1"/>
  <c r="S2451" i="1"/>
  <c r="U2451" i="1"/>
  <c r="AM2451" i="1" s="1"/>
  <c r="AN2451" i="1" s="1"/>
  <c r="S2452" i="1"/>
  <c r="U2452" i="1"/>
  <c r="AM2452" i="1" s="1"/>
  <c r="AN2452" i="1" s="1"/>
  <c r="S2453" i="1"/>
  <c r="U2453" i="1"/>
  <c r="AM2453" i="1" s="1"/>
  <c r="AN2453" i="1" s="1"/>
  <c r="S2454" i="1"/>
  <c r="U2454" i="1"/>
  <c r="AM2454" i="1" s="1"/>
  <c r="AN2454" i="1" s="1"/>
  <c r="S2455" i="1"/>
  <c r="U2455" i="1"/>
  <c r="AM2455" i="1" s="1"/>
  <c r="AN2455" i="1" s="1"/>
  <c r="S2456" i="1"/>
  <c r="U2456" i="1"/>
  <c r="AM2456" i="1" s="1"/>
  <c r="AN2456" i="1" s="1"/>
  <c r="S2457" i="1"/>
  <c r="U2457" i="1"/>
  <c r="AM2457" i="1" s="1"/>
  <c r="AN2457" i="1" s="1"/>
  <c r="S2458" i="1"/>
  <c r="U2458" i="1"/>
  <c r="AM2458" i="1" s="1"/>
  <c r="AN2458" i="1" s="1"/>
  <c r="S2459" i="1"/>
  <c r="U2459" i="1"/>
  <c r="AM2459" i="1"/>
  <c r="AN2459" i="1" s="1"/>
  <c r="S2460" i="1"/>
  <c r="U2460" i="1"/>
  <c r="AM2460" i="1" s="1"/>
  <c r="S2461" i="1"/>
  <c r="U2461" i="1"/>
  <c r="AM2461" i="1" s="1"/>
  <c r="S2462" i="1"/>
  <c r="U2462" i="1"/>
  <c r="AM2462" i="1" s="1"/>
  <c r="S2463" i="1"/>
  <c r="U2463" i="1"/>
  <c r="AM2463" i="1" s="1"/>
  <c r="S2464" i="1"/>
  <c r="U2464" i="1"/>
  <c r="AM2464" i="1" s="1"/>
  <c r="S2465" i="1"/>
  <c r="U2465" i="1"/>
  <c r="AM2465" i="1" s="1"/>
  <c r="S2466" i="1"/>
  <c r="U2466" i="1"/>
  <c r="AM2466" i="1" s="1"/>
  <c r="S2467" i="1"/>
  <c r="U2467" i="1"/>
  <c r="AM2467" i="1" s="1"/>
  <c r="AN2467" i="1" s="1"/>
  <c r="S2468" i="1"/>
  <c r="U2468" i="1"/>
  <c r="AM2468" i="1" s="1"/>
  <c r="AN2468" i="1" s="1"/>
  <c r="S2469" i="1"/>
  <c r="U2469" i="1"/>
  <c r="AM2469" i="1" s="1"/>
  <c r="AN2469" i="1" s="1"/>
  <c r="S2470" i="1"/>
  <c r="U2470" i="1"/>
  <c r="AM2470" i="1" s="1"/>
  <c r="S2471" i="1"/>
  <c r="U2471" i="1"/>
  <c r="AM2471" i="1" s="1"/>
  <c r="AN2471" i="1" s="1"/>
  <c r="S2472" i="1"/>
  <c r="U2472" i="1"/>
  <c r="AM2472" i="1" s="1"/>
  <c r="AN2472" i="1" s="1"/>
  <c r="S2473" i="1"/>
  <c r="U2473" i="1"/>
  <c r="AM2473" i="1" s="1"/>
  <c r="AN2473" i="1" s="1"/>
  <c r="S2474" i="1"/>
  <c r="U2474" i="1"/>
  <c r="AM2474" i="1" s="1"/>
  <c r="AN2474" i="1" s="1"/>
  <c r="S2475" i="1"/>
  <c r="U2475" i="1"/>
  <c r="AM2475" i="1" s="1"/>
  <c r="AN2475" i="1" s="1"/>
  <c r="S2476" i="1"/>
  <c r="U2476" i="1"/>
  <c r="AM2476" i="1" s="1"/>
  <c r="AN2476" i="1" s="1"/>
  <c r="S2477" i="1"/>
  <c r="U2477" i="1"/>
  <c r="AM2477" i="1" s="1"/>
  <c r="AN2477" i="1" s="1"/>
  <c r="S2478" i="1"/>
  <c r="U2478" i="1"/>
  <c r="AM2478" i="1" s="1"/>
  <c r="AN2478" i="1" s="1"/>
  <c r="S2479" i="1"/>
  <c r="U2479" i="1"/>
  <c r="AM2479" i="1" s="1"/>
  <c r="AN2479" i="1" s="1"/>
  <c r="S2480" i="1"/>
  <c r="U2480" i="1"/>
  <c r="AM2480" i="1" s="1"/>
  <c r="AN2480" i="1" s="1"/>
  <c r="S2481" i="1"/>
  <c r="U2481" i="1"/>
  <c r="AM2481" i="1" s="1"/>
  <c r="AN2481" i="1" s="1"/>
  <c r="S2482" i="1"/>
  <c r="U2482" i="1"/>
  <c r="AM2482" i="1" s="1"/>
  <c r="AN2482" i="1" s="1"/>
  <c r="S2483" i="1"/>
  <c r="U2483" i="1"/>
  <c r="AM2483" i="1" s="1"/>
  <c r="AN2483" i="1" s="1"/>
  <c r="S2484" i="1"/>
  <c r="U2484" i="1"/>
  <c r="AM2484" i="1" s="1"/>
  <c r="S2485" i="1"/>
  <c r="U2485" i="1"/>
  <c r="AM2485" i="1" s="1"/>
  <c r="AN2485" i="1" s="1"/>
  <c r="S2486" i="1"/>
  <c r="U2486" i="1"/>
  <c r="AM2486" i="1" s="1"/>
  <c r="AN2486" i="1" s="1"/>
  <c r="S2487" i="1"/>
  <c r="U2487" i="1"/>
  <c r="AM2487" i="1" s="1"/>
  <c r="AN2487" i="1" s="1"/>
  <c r="S2488" i="1"/>
  <c r="U2488" i="1"/>
  <c r="AM2488" i="1" s="1"/>
  <c r="AN2488" i="1" s="1"/>
  <c r="S2489" i="1"/>
  <c r="U2489" i="1"/>
  <c r="AM2489" i="1" s="1"/>
  <c r="AN2489" i="1" s="1"/>
  <c r="S2490" i="1"/>
  <c r="U2490" i="1"/>
  <c r="AM2490" i="1" s="1"/>
  <c r="AN2490" i="1" s="1"/>
  <c r="S2491" i="1"/>
  <c r="U2491" i="1"/>
  <c r="AM2491" i="1" s="1"/>
  <c r="AN2491" i="1" s="1"/>
  <c r="S2492" i="1"/>
  <c r="U2492" i="1"/>
  <c r="AM2492" i="1" s="1"/>
  <c r="AN2492" i="1" s="1"/>
  <c r="S2493" i="1"/>
  <c r="U2493" i="1"/>
  <c r="AM2493" i="1" s="1"/>
  <c r="AN2493" i="1" s="1"/>
  <c r="S2494" i="1"/>
  <c r="U2494" i="1"/>
  <c r="AM2494" i="1"/>
  <c r="S2495" i="1"/>
  <c r="U2495" i="1"/>
  <c r="AM2495" i="1" s="1"/>
  <c r="AN2495" i="1" s="1"/>
  <c r="S2496" i="1"/>
  <c r="U2496" i="1"/>
  <c r="AM2496" i="1"/>
  <c r="AN2496" i="1" s="1"/>
  <c r="S2497" i="1"/>
  <c r="U2497" i="1"/>
  <c r="AM2497" i="1" s="1"/>
  <c r="AN2497" i="1" s="1"/>
  <c r="S2498" i="1"/>
  <c r="U2498" i="1"/>
  <c r="AM2498" i="1" s="1"/>
  <c r="AN2498" i="1" s="1"/>
  <c r="S2499" i="1"/>
  <c r="U2499" i="1"/>
  <c r="AM2499" i="1" s="1"/>
  <c r="AN2499" i="1" s="1"/>
  <c r="S2500" i="1"/>
  <c r="U2500" i="1"/>
  <c r="AM2500" i="1" s="1"/>
  <c r="S2501" i="1"/>
  <c r="U2501" i="1"/>
  <c r="AM2501" i="1" s="1"/>
  <c r="S2502" i="1"/>
  <c r="U2502" i="1"/>
  <c r="AM2502" i="1"/>
  <c r="S2503" i="1"/>
  <c r="U2503" i="1"/>
  <c r="AM2503" i="1"/>
  <c r="AN2503" i="1" s="1"/>
  <c r="S2504" i="1"/>
  <c r="U2504" i="1"/>
  <c r="AM2504" i="1" s="1"/>
  <c r="AN2504" i="1" s="1"/>
  <c r="S2505" i="1"/>
  <c r="U2505" i="1"/>
  <c r="AM2505" i="1" s="1"/>
  <c r="AN2505" i="1" s="1"/>
  <c r="S2506" i="1"/>
  <c r="U2506" i="1"/>
  <c r="AM2506" i="1" s="1"/>
  <c r="S2507" i="1"/>
  <c r="U2507" i="1"/>
  <c r="AM2507" i="1" s="1"/>
  <c r="AN2507" i="1" s="1"/>
  <c r="S2508" i="1"/>
  <c r="U2508" i="1"/>
  <c r="AM2508" i="1" s="1"/>
  <c r="AN2508" i="1" s="1"/>
  <c r="AU2508" i="1" s="1"/>
  <c r="S2509" i="1"/>
  <c r="U2509" i="1"/>
  <c r="AM2509" i="1"/>
  <c r="AN2509" i="1" s="1"/>
  <c r="S2510" i="1"/>
  <c r="U2510" i="1"/>
  <c r="AM2510" i="1" s="1"/>
  <c r="AN2510" i="1" s="1"/>
  <c r="S2511" i="1"/>
  <c r="U2511" i="1"/>
  <c r="AM2511" i="1" s="1"/>
  <c r="AN2511" i="1" s="1"/>
  <c r="S2512" i="1"/>
  <c r="U2512" i="1"/>
  <c r="AM2512" i="1" s="1"/>
  <c r="AN2512" i="1" s="1"/>
  <c r="S2513" i="1"/>
  <c r="U2513" i="1"/>
  <c r="AM2513" i="1" s="1"/>
  <c r="AN2513" i="1" s="1"/>
  <c r="S2514" i="1"/>
  <c r="U2514" i="1"/>
  <c r="AM2514" i="1" s="1"/>
  <c r="AN2514" i="1" s="1"/>
  <c r="S2515" i="1"/>
  <c r="U2515" i="1"/>
  <c r="AM2515" i="1" s="1"/>
  <c r="AN2515" i="1" s="1"/>
  <c r="S2516" i="1"/>
  <c r="U2516" i="1"/>
  <c r="AM2516" i="1" s="1"/>
  <c r="AN2516" i="1" s="1"/>
  <c r="S2517" i="1"/>
  <c r="U2517" i="1"/>
  <c r="AM2517" i="1" s="1"/>
  <c r="AN2517" i="1" s="1"/>
  <c r="S2518" i="1"/>
  <c r="U2518" i="1"/>
  <c r="AM2518" i="1"/>
  <c r="S2519" i="1"/>
  <c r="U2519" i="1"/>
  <c r="AM2519" i="1"/>
  <c r="S2520" i="1"/>
  <c r="U2520" i="1"/>
  <c r="AM2520" i="1" s="1"/>
  <c r="AN2520" i="1" s="1"/>
  <c r="S2521" i="1"/>
  <c r="U2521" i="1"/>
  <c r="AM2521" i="1" s="1"/>
  <c r="AN2521" i="1" s="1"/>
  <c r="S2522" i="1"/>
  <c r="U2522" i="1"/>
  <c r="AM2522" i="1" s="1"/>
  <c r="AN2522" i="1" s="1"/>
  <c r="S2523" i="1"/>
  <c r="U2523" i="1"/>
  <c r="AM2523" i="1" s="1"/>
  <c r="AN2523" i="1" s="1"/>
  <c r="S2524" i="1"/>
  <c r="U2524" i="1"/>
  <c r="AM2524" i="1" s="1"/>
  <c r="AN2524" i="1" s="1"/>
  <c r="S2525" i="1"/>
  <c r="U2525" i="1"/>
  <c r="AM2525" i="1" s="1"/>
  <c r="AN2525" i="1" s="1"/>
  <c r="S2526" i="1"/>
  <c r="U2526" i="1"/>
  <c r="AM2526" i="1" s="1"/>
  <c r="AN2526" i="1" s="1"/>
  <c r="S2527" i="1"/>
  <c r="U2527" i="1"/>
  <c r="AM2527" i="1" s="1"/>
  <c r="S2528" i="1"/>
  <c r="U2528" i="1"/>
  <c r="AM2528" i="1" s="1"/>
  <c r="AN2528" i="1" s="1"/>
  <c r="S2529" i="1"/>
  <c r="U2529" i="1"/>
  <c r="AM2529" i="1"/>
  <c r="AN2529" i="1" s="1"/>
  <c r="S2530" i="1"/>
  <c r="U2530" i="1"/>
  <c r="AM2530" i="1" s="1"/>
  <c r="AN2530" i="1" s="1"/>
  <c r="S2531" i="1"/>
  <c r="U2531" i="1"/>
  <c r="AM2531" i="1" s="1"/>
  <c r="S2532" i="1"/>
  <c r="U2532" i="1"/>
  <c r="AM2532" i="1" s="1"/>
  <c r="AN2532" i="1" s="1"/>
  <c r="S2533" i="1"/>
  <c r="U2533" i="1"/>
  <c r="AM2533" i="1"/>
  <c r="AN2533" i="1" s="1"/>
  <c r="S2534" i="1"/>
  <c r="U2534" i="1"/>
  <c r="AM2534" i="1" s="1"/>
  <c r="AN2534" i="1" s="1"/>
  <c r="S2535" i="1"/>
  <c r="U2535" i="1"/>
  <c r="AM2535" i="1" s="1"/>
  <c r="AN2535" i="1" s="1"/>
  <c r="S2536" i="1"/>
  <c r="U2536" i="1"/>
  <c r="AM2536" i="1"/>
  <c r="AN2536" i="1" s="1"/>
  <c r="S2537" i="1"/>
  <c r="U2537" i="1"/>
  <c r="AM2537" i="1" s="1"/>
  <c r="AN2537" i="1" s="1"/>
  <c r="S2538" i="1"/>
  <c r="U2538" i="1"/>
  <c r="AM2538" i="1" s="1"/>
  <c r="AN2538" i="1" s="1"/>
  <c r="S2539" i="1"/>
  <c r="U2539" i="1"/>
  <c r="AM2539" i="1" s="1"/>
  <c r="AN2539" i="1" s="1"/>
  <c r="S2540" i="1"/>
  <c r="U2540" i="1"/>
  <c r="AM2540" i="1" s="1"/>
  <c r="AN2540" i="1" s="1"/>
  <c r="S2541" i="1"/>
  <c r="U2541" i="1"/>
  <c r="AM2541" i="1" s="1"/>
  <c r="S2542" i="1"/>
  <c r="U2542" i="1"/>
  <c r="AM2542" i="1" s="1"/>
  <c r="S2543" i="1"/>
  <c r="U2543" i="1"/>
  <c r="AM2543" i="1"/>
  <c r="S2544" i="1"/>
  <c r="U2544" i="1"/>
  <c r="AM2544" i="1" s="1"/>
  <c r="S2545" i="1"/>
  <c r="U2545" i="1"/>
  <c r="AM2545" i="1" s="1"/>
  <c r="S2546" i="1"/>
  <c r="U2546" i="1"/>
  <c r="AM2546" i="1" s="1"/>
  <c r="S2547" i="1"/>
  <c r="U2547" i="1"/>
  <c r="AM2547" i="1" s="1"/>
  <c r="AN2547" i="1" s="1"/>
  <c r="S2548" i="1"/>
  <c r="U2548" i="1"/>
  <c r="AM2548" i="1" s="1"/>
  <c r="AN2548" i="1" s="1"/>
  <c r="S2549" i="1"/>
  <c r="U2549" i="1"/>
  <c r="AM2549" i="1" s="1"/>
  <c r="AN2549" i="1" s="1"/>
  <c r="S2550" i="1"/>
  <c r="U2550" i="1"/>
  <c r="AM2550" i="1" s="1"/>
  <c r="AN2550" i="1" s="1"/>
  <c r="S2551" i="1"/>
  <c r="U2551" i="1"/>
  <c r="AM2551" i="1" s="1"/>
  <c r="AN2551" i="1" s="1"/>
  <c r="S2552" i="1"/>
  <c r="U2552" i="1"/>
  <c r="AM2552" i="1" s="1"/>
  <c r="S2553" i="1"/>
  <c r="U2553" i="1"/>
  <c r="AM2553" i="1" s="1"/>
  <c r="AN2553" i="1" s="1"/>
  <c r="S2554" i="1"/>
  <c r="U2554" i="1"/>
  <c r="AM2554" i="1" s="1"/>
  <c r="S2555" i="1"/>
  <c r="U2555" i="1"/>
  <c r="AM2555" i="1" s="1"/>
  <c r="AN2555" i="1" s="1"/>
  <c r="S2556" i="1"/>
  <c r="U2556" i="1"/>
  <c r="AM2556" i="1" s="1"/>
  <c r="AN2556" i="1" s="1"/>
  <c r="S2557" i="1"/>
  <c r="U2557" i="1"/>
  <c r="AM2557" i="1"/>
  <c r="S2558" i="1"/>
  <c r="U2558" i="1"/>
  <c r="AM2558" i="1" s="1"/>
  <c r="S2559" i="1"/>
  <c r="U2559" i="1"/>
  <c r="AM2559" i="1" s="1"/>
  <c r="AN2559" i="1" s="1"/>
  <c r="S2560" i="1"/>
  <c r="U2560" i="1"/>
  <c r="AM2560" i="1" s="1"/>
  <c r="AN2560" i="1" s="1"/>
  <c r="S2561" i="1"/>
  <c r="U2561" i="1"/>
  <c r="AM2561" i="1" s="1"/>
  <c r="AN2561" i="1" s="1"/>
  <c r="S2562" i="1"/>
  <c r="U2562" i="1"/>
  <c r="AM2562" i="1" s="1"/>
  <c r="AN2562" i="1" s="1"/>
  <c r="S2563" i="1"/>
  <c r="U2563" i="1"/>
  <c r="AM2563" i="1" s="1"/>
  <c r="AN2563" i="1" s="1"/>
  <c r="S2564" i="1"/>
  <c r="U2564" i="1"/>
  <c r="AM2564" i="1" s="1"/>
  <c r="S2565" i="1"/>
  <c r="U2565" i="1"/>
  <c r="AM2565" i="1" s="1"/>
  <c r="AN2565" i="1" s="1"/>
  <c r="S2566" i="1"/>
  <c r="U2566" i="1"/>
  <c r="AM2566" i="1" s="1"/>
  <c r="AN2566" i="1" s="1"/>
  <c r="S2567" i="1"/>
  <c r="U2567" i="1"/>
  <c r="AM2567" i="1" s="1"/>
  <c r="AN2567" i="1" s="1"/>
  <c r="S2568" i="1"/>
  <c r="U2568" i="1"/>
  <c r="AM2568" i="1" s="1"/>
  <c r="S2569" i="1"/>
  <c r="U2569" i="1"/>
  <c r="AM2569" i="1"/>
  <c r="S2570" i="1"/>
  <c r="U2570" i="1"/>
  <c r="AM2570" i="1" s="1"/>
  <c r="AN2570" i="1" s="1"/>
  <c r="S2571" i="1"/>
  <c r="U2571" i="1"/>
  <c r="AM2571" i="1" s="1"/>
  <c r="AN2571" i="1" s="1"/>
  <c r="S2572" i="1"/>
  <c r="U2572" i="1"/>
  <c r="AM2572" i="1" s="1"/>
  <c r="AN2572" i="1" s="1"/>
  <c r="S2573" i="1"/>
  <c r="U2573" i="1"/>
  <c r="AM2573" i="1" s="1"/>
  <c r="S2574" i="1"/>
  <c r="U2574" i="1"/>
  <c r="AM2574" i="1" s="1"/>
  <c r="AN2574" i="1" s="1"/>
  <c r="S2575" i="1"/>
  <c r="U2575" i="1"/>
  <c r="AM2575" i="1" s="1"/>
  <c r="AN2575" i="1" s="1"/>
  <c r="S2576" i="1"/>
  <c r="U2576" i="1"/>
  <c r="AM2576" i="1" s="1"/>
  <c r="AN2576" i="1" s="1"/>
  <c r="S2577" i="1"/>
  <c r="U2577" i="1"/>
  <c r="AM2577" i="1" s="1"/>
  <c r="AN2577" i="1" s="1"/>
  <c r="S2578" i="1"/>
  <c r="U2578" i="1"/>
  <c r="AM2578" i="1" s="1"/>
  <c r="AN2578" i="1" s="1"/>
  <c r="S2579" i="1"/>
  <c r="U2579" i="1"/>
  <c r="AM2579" i="1" s="1"/>
  <c r="AN2579" i="1" s="1"/>
  <c r="S2580" i="1"/>
  <c r="U2580" i="1"/>
  <c r="AM2580" i="1" s="1"/>
  <c r="S2581" i="1"/>
  <c r="U2581" i="1"/>
  <c r="AM2581" i="1" s="1"/>
  <c r="S2582" i="1"/>
  <c r="U2582" i="1"/>
  <c r="AM2582" i="1" s="1"/>
  <c r="S2583" i="1"/>
  <c r="U2583" i="1"/>
  <c r="AM2583" i="1" s="1"/>
  <c r="S2584" i="1"/>
  <c r="U2584" i="1"/>
  <c r="AM2584" i="1" s="1"/>
  <c r="S2585" i="1"/>
  <c r="U2585" i="1"/>
  <c r="AM2585" i="1" s="1"/>
  <c r="S2586" i="1"/>
  <c r="U2586" i="1"/>
  <c r="AM2586" i="1" s="1"/>
  <c r="S2587" i="1"/>
  <c r="U2587" i="1"/>
  <c r="AM2587" i="1" s="1"/>
  <c r="AN2587" i="1" s="1"/>
  <c r="S2588" i="1"/>
  <c r="U2588" i="1"/>
  <c r="AM2588" i="1" s="1"/>
  <c r="AN2588" i="1" s="1"/>
  <c r="S2589" i="1"/>
  <c r="U2589" i="1"/>
  <c r="AM2589" i="1" s="1"/>
  <c r="S2590" i="1"/>
  <c r="U2590" i="1"/>
  <c r="AM2590" i="1" s="1"/>
  <c r="AN2590" i="1" s="1"/>
  <c r="S2591" i="1"/>
  <c r="U2591" i="1"/>
  <c r="AM2591" i="1" s="1"/>
  <c r="AN2591" i="1" s="1"/>
  <c r="S2592" i="1"/>
  <c r="U2592" i="1"/>
  <c r="AM2592" i="1" s="1"/>
  <c r="AN2592" i="1" s="1"/>
  <c r="S2593" i="1"/>
  <c r="U2593" i="1"/>
  <c r="AM2593" i="1" s="1"/>
  <c r="AN2593" i="1" s="1"/>
  <c r="S2594" i="1"/>
  <c r="U2594" i="1"/>
  <c r="AM2594" i="1" s="1"/>
  <c r="AN2594" i="1" s="1"/>
  <c r="S2595" i="1"/>
  <c r="U2595" i="1"/>
  <c r="AM2595" i="1" s="1"/>
  <c r="AN2595" i="1" s="1"/>
  <c r="S2596" i="1"/>
  <c r="U2596" i="1"/>
  <c r="AM2596" i="1" s="1"/>
  <c r="S2597" i="1"/>
  <c r="U2597" i="1"/>
  <c r="AM2597" i="1" s="1"/>
  <c r="AN2597" i="1" s="1"/>
  <c r="AW2597" i="1"/>
  <c r="S2598" i="1"/>
  <c r="U2598" i="1"/>
  <c r="AM2598" i="1" s="1"/>
  <c r="AN2598" i="1" s="1"/>
  <c r="S2599" i="1"/>
  <c r="U2599" i="1"/>
  <c r="AM2599" i="1" s="1"/>
  <c r="AN2599" i="1" s="1"/>
  <c r="S2600" i="1"/>
  <c r="U2600" i="1"/>
  <c r="AM2600" i="1" s="1"/>
  <c r="AN2600" i="1" s="1"/>
  <c r="S2601" i="1"/>
  <c r="U2601" i="1"/>
  <c r="AM2601" i="1" s="1"/>
  <c r="AN2601" i="1" s="1"/>
  <c r="S2602" i="1"/>
  <c r="U2602" i="1"/>
  <c r="AM2602" i="1" s="1"/>
  <c r="S2603" i="1"/>
  <c r="U2603" i="1"/>
  <c r="AM2603" i="1" s="1"/>
  <c r="AN2603" i="1" s="1"/>
  <c r="S2604" i="1"/>
  <c r="U2604" i="1"/>
  <c r="AM2604" i="1" s="1"/>
  <c r="S2605" i="1"/>
  <c r="U2605" i="1"/>
  <c r="AM2605" i="1"/>
  <c r="AN2605" i="1" s="1"/>
  <c r="S2606" i="1"/>
  <c r="U2606" i="1"/>
  <c r="AM2606" i="1"/>
  <c r="AN2606" i="1" s="1"/>
  <c r="S2607" i="1"/>
  <c r="U2607" i="1"/>
  <c r="AM2607" i="1" s="1"/>
  <c r="AN2607" i="1" s="1"/>
  <c r="S2608" i="1"/>
  <c r="U2608" i="1"/>
  <c r="AM2608" i="1" s="1"/>
  <c r="AN2608" i="1" s="1"/>
  <c r="S2609" i="1"/>
  <c r="U2609" i="1"/>
  <c r="AM2609" i="1" s="1"/>
  <c r="AN2609" i="1" s="1"/>
  <c r="S2610" i="1"/>
  <c r="U2610" i="1"/>
  <c r="AM2610" i="1" s="1"/>
  <c r="AN2610" i="1" s="1"/>
  <c r="S2611" i="1"/>
  <c r="U2611" i="1"/>
  <c r="AM2611" i="1" s="1"/>
  <c r="AN2611" i="1" s="1"/>
  <c r="S2612" i="1"/>
  <c r="U2612" i="1"/>
  <c r="AM2612" i="1" s="1"/>
  <c r="AN2612" i="1" s="1"/>
  <c r="S2613" i="1"/>
  <c r="U2613" i="1"/>
  <c r="AM2613" i="1" s="1"/>
  <c r="AN2613" i="1" s="1"/>
  <c r="S2614" i="1"/>
  <c r="U2614" i="1"/>
  <c r="AM2614" i="1" s="1"/>
  <c r="S2615" i="1"/>
  <c r="U2615" i="1"/>
  <c r="AM2615" i="1" s="1"/>
  <c r="AN2615" i="1" s="1"/>
  <c r="S2616" i="1"/>
  <c r="U2616" i="1"/>
  <c r="AM2616" i="1" s="1"/>
  <c r="AN2616" i="1" s="1"/>
  <c r="S2617" i="1"/>
  <c r="U2617" i="1"/>
  <c r="AM2617" i="1" s="1"/>
  <c r="AN2617" i="1" s="1"/>
  <c r="S2618" i="1"/>
  <c r="U2618" i="1"/>
  <c r="AM2618" i="1" s="1"/>
  <c r="AN2618" i="1" s="1"/>
  <c r="S2619" i="1"/>
  <c r="U2619" i="1"/>
  <c r="AM2619" i="1" s="1"/>
  <c r="S2620" i="1"/>
  <c r="U2620" i="1"/>
  <c r="AM2620" i="1" s="1"/>
  <c r="S2621" i="1"/>
  <c r="U2621" i="1"/>
  <c r="AM2621" i="1" s="1"/>
  <c r="S2622" i="1"/>
  <c r="U2622" i="1"/>
  <c r="AM2622" i="1" s="1"/>
  <c r="S2623" i="1"/>
  <c r="U2623" i="1"/>
  <c r="AM2623" i="1" s="1"/>
  <c r="S2624" i="1"/>
  <c r="U2624" i="1"/>
  <c r="AM2624" i="1"/>
  <c r="AN2624" i="1" s="1"/>
  <c r="S2625" i="1"/>
  <c r="U2625" i="1"/>
  <c r="AM2625" i="1" s="1"/>
  <c r="AN2625" i="1" s="1"/>
  <c r="S2626" i="1"/>
  <c r="U2626" i="1"/>
  <c r="AM2626" i="1" s="1"/>
  <c r="AN2626" i="1" s="1"/>
  <c r="S2627" i="1"/>
  <c r="U2627" i="1"/>
  <c r="AM2627" i="1" s="1"/>
  <c r="AN2627" i="1" s="1"/>
  <c r="S2628" i="1"/>
  <c r="U2628" i="1"/>
  <c r="AM2628" i="1" s="1"/>
  <c r="AN2628" i="1" s="1"/>
  <c r="S2629" i="1"/>
  <c r="U2629" i="1"/>
  <c r="AM2629" i="1" s="1"/>
  <c r="AN2629" i="1" s="1"/>
  <c r="S2630" i="1"/>
  <c r="U2630" i="1"/>
  <c r="AM2630" i="1" s="1"/>
  <c r="AN2630" i="1" s="1"/>
  <c r="S2631" i="1"/>
  <c r="U2631" i="1"/>
  <c r="AM2631" i="1" s="1"/>
  <c r="AN2631" i="1" s="1"/>
  <c r="S2632" i="1"/>
  <c r="U2632" i="1"/>
  <c r="AM2632" i="1" s="1"/>
  <c r="AN2632" i="1" s="1"/>
  <c r="S2633" i="1"/>
  <c r="U2633" i="1"/>
  <c r="AM2633" i="1" s="1"/>
  <c r="S2634" i="1"/>
  <c r="U2634" i="1"/>
  <c r="AM2634" i="1" s="1"/>
  <c r="S2635" i="1"/>
  <c r="U2635" i="1"/>
  <c r="AM2635" i="1" s="1"/>
  <c r="AN2635" i="1" s="1"/>
  <c r="S2636" i="1"/>
  <c r="U2636" i="1"/>
  <c r="AM2636" i="1"/>
  <c r="AN2636" i="1" s="1"/>
  <c r="S2637" i="1"/>
  <c r="U2637" i="1"/>
  <c r="AM2637" i="1" s="1"/>
  <c r="AN2637" i="1" s="1"/>
  <c r="S2638" i="1"/>
  <c r="U2638" i="1"/>
  <c r="AM2638" i="1" s="1"/>
  <c r="AN2638" i="1" s="1"/>
  <c r="S2639" i="1"/>
  <c r="U2639" i="1"/>
  <c r="AM2639" i="1" s="1"/>
  <c r="AN2639" i="1" s="1"/>
  <c r="S2640" i="1"/>
  <c r="U2640" i="1"/>
  <c r="AM2640" i="1" s="1"/>
  <c r="AN2640" i="1" s="1"/>
  <c r="S2641" i="1"/>
  <c r="U2641" i="1"/>
  <c r="AM2641" i="1" s="1"/>
  <c r="AN2641" i="1" s="1"/>
  <c r="S2642" i="1"/>
  <c r="U2642" i="1"/>
  <c r="AM2642" i="1" s="1"/>
  <c r="AN2642" i="1" s="1"/>
  <c r="S2643" i="1"/>
  <c r="U2643" i="1"/>
  <c r="AM2643" i="1" s="1"/>
  <c r="AN2643" i="1" s="1"/>
  <c r="S2644" i="1"/>
  <c r="U2644" i="1"/>
  <c r="AM2644" i="1" s="1"/>
  <c r="AN2644" i="1" s="1"/>
  <c r="S2645" i="1"/>
  <c r="U2645" i="1"/>
  <c r="AM2645" i="1" s="1"/>
  <c r="AN2645" i="1" s="1"/>
  <c r="S2646" i="1"/>
  <c r="U2646" i="1"/>
  <c r="AM2646" i="1" s="1"/>
  <c r="AN2646" i="1" s="1"/>
  <c r="S2647" i="1"/>
  <c r="U2647" i="1"/>
  <c r="AM2647" i="1" s="1"/>
  <c r="AN2647" i="1" s="1"/>
  <c r="S2648" i="1"/>
  <c r="U2648" i="1"/>
  <c r="AM2648" i="1" s="1"/>
  <c r="AN2648" i="1" s="1"/>
  <c r="S2649" i="1"/>
  <c r="U2649" i="1"/>
  <c r="AM2649" i="1" s="1"/>
  <c r="S2650" i="1"/>
  <c r="U2650" i="1"/>
  <c r="AM2650" i="1" s="1"/>
  <c r="AN2650" i="1" s="1"/>
  <c r="S2651" i="1"/>
  <c r="U2651" i="1"/>
  <c r="AM2651" i="1"/>
  <c r="AN2651" i="1" s="1"/>
  <c r="S2652" i="1"/>
  <c r="U2652" i="1"/>
  <c r="AM2652" i="1" s="1"/>
  <c r="AN2652" i="1" s="1"/>
  <c r="S2653" i="1"/>
  <c r="U2653" i="1"/>
  <c r="AM2653" i="1" s="1"/>
  <c r="AN2653" i="1" s="1"/>
  <c r="S2654" i="1"/>
  <c r="U2654" i="1"/>
  <c r="AM2654" i="1" s="1"/>
  <c r="AN2654" i="1" s="1"/>
  <c r="S2655" i="1"/>
  <c r="U2655" i="1"/>
  <c r="AM2655" i="1" s="1"/>
  <c r="AN2655" i="1" s="1"/>
  <c r="AU2655" i="1" s="1"/>
  <c r="S2656" i="1"/>
  <c r="U2656" i="1"/>
  <c r="AM2656" i="1"/>
  <c r="AN2656" i="1" s="1"/>
  <c r="S2657" i="1"/>
  <c r="U2657" i="1"/>
  <c r="AM2657" i="1" s="1"/>
  <c r="AN2657" i="1" s="1"/>
  <c r="S2658" i="1"/>
  <c r="U2658" i="1"/>
  <c r="AM2658" i="1" s="1"/>
  <c r="AN2658" i="1" s="1"/>
  <c r="S2659" i="1"/>
  <c r="U2659" i="1"/>
  <c r="AM2659" i="1" s="1"/>
  <c r="S2660" i="1"/>
  <c r="U2660" i="1"/>
  <c r="AM2660" i="1" s="1"/>
  <c r="S2661" i="1"/>
  <c r="U2661" i="1"/>
  <c r="AM2661" i="1" s="1"/>
  <c r="S2662" i="1"/>
  <c r="U2662" i="1"/>
  <c r="AM2662" i="1" s="1"/>
  <c r="S2663" i="1"/>
  <c r="U2663" i="1"/>
  <c r="AM2663" i="1" s="1"/>
  <c r="S2664" i="1"/>
  <c r="U2664" i="1"/>
  <c r="AM2664" i="1" s="1"/>
  <c r="S2665" i="1"/>
  <c r="U2665" i="1"/>
  <c r="AM2665" i="1" s="1"/>
  <c r="S2666" i="1"/>
  <c r="U2666" i="1"/>
  <c r="AM2666" i="1" s="1"/>
  <c r="S2667" i="1"/>
  <c r="U2667" i="1"/>
  <c r="AM2667" i="1" s="1"/>
  <c r="AN2667" i="1" s="1"/>
  <c r="S2668" i="1"/>
  <c r="U2668" i="1"/>
  <c r="AM2668" i="1" s="1"/>
  <c r="AN2668" i="1" s="1"/>
  <c r="S2669" i="1"/>
  <c r="U2669" i="1"/>
  <c r="AM2669" i="1" s="1"/>
  <c r="AN2669" i="1" s="1"/>
  <c r="S2670" i="1"/>
  <c r="U2670" i="1"/>
  <c r="AM2670" i="1" s="1"/>
  <c r="AN2670" i="1" s="1"/>
  <c r="S2671" i="1"/>
  <c r="U2671" i="1"/>
  <c r="AM2671" i="1" s="1"/>
  <c r="AN2671" i="1" s="1"/>
  <c r="S2672" i="1"/>
  <c r="U2672" i="1"/>
  <c r="AM2672" i="1" s="1"/>
  <c r="AN2672" i="1" s="1"/>
  <c r="S2673" i="1"/>
  <c r="U2673" i="1"/>
  <c r="AM2673" i="1" s="1"/>
  <c r="AN2673" i="1" s="1"/>
  <c r="S2674" i="1"/>
  <c r="U2674" i="1"/>
  <c r="AM2674" i="1" s="1"/>
  <c r="AN2674" i="1" s="1"/>
  <c r="S2675" i="1"/>
  <c r="U2675" i="1"/>
  <c r="AM2675" i="1" s="1"/>
  <c r="AN2675" i="1" s="1"/>
  <c r="S2676" i="1"/>
  <c r="U2676" i="1"/>
  <c r="AM2676" i="1" s="1"/>
  <c r="AN2676" i="1" s="1"/>
  <c r="S2677" i="1"/>
  <c r="U2677" i="1"/>
  <c r="AM2677" i="1" s="1"/>
  <c r="AN2677" i="1" s="1"/>
  <c r="S2678" i="1"/>
  <c r="U2678" i="1"/>
  <c r="AM2678" i="1" s="1"/>
  <c r="S2679" i="1"/>
  <c r="U2679" i="1"/>
  <c r="AM2679" i="1" s="1"/>
  <c r="AN2679" i="1" s="1"/>
  <c r="S2680" i="1"/>
  <c r="U2680" i="1"/>
  <c r="AM2680" i="1" s="1"/>
  <c r="AN2680" i="1" s="1"/>
  <c r="S2681" i="1"/>
  <c r="U2681" i="1"/>
  <c r="AM2681" i="1" s="1"/>
  <c r="AN2681" i="1" s="1"/>
  <c r="S2682" i="1"/>
  <c r="U2682" i="1"/>
  <c r="AM2682" i="1"/>
  <c r="AN2682" i="1" s="1"/>
  <c r="S2683" i="1"/>
  <c r="U2683" i="1"/>
  <c r="AM2683" i="1" s="1"/>
  <c r="AN2683" i="1" s="1"/>
  <c r="S2684" i="1"/>
  <c r="U2684" i="1"/>
  <c r="AM2684" i="1" s="1"/>
  <c r="AN2684" i="1" s="1"/>
  <c r="S2685" i="1"/>
  <c r="U2685" i="1"/>
  <c r="AM2685" i="1" s="1"/>
  <c r="AN2685" i="1" s="1"/>
  <c r="S2686" i="1"/>
  <c r="U2686" i="1"/>
  <c r="AM2686" i="1" s="1"/>
  <c r="AN2686" i="1" s="1"/>
  <c r="S2687" i="1"/>
  <c r="U2687" i="1"/>
  <c r="AM2687" i="1" s="1"/>
  <c r="AN2687" i="1" s="1"/>
  <c r="S2688" i="1"/>
  <c r="U2688" i="1"/>
  <c r="AM2688" i="1" s="1"/>
  <c r="AN2688" i="1" s="1"/>
  <c r="S2689" i="1"/>
  <c r="U2689" i="1"/>
  <c r="AM2689" i="1" s="1"/>
  <c r="AN2689" i="1" s="1"/>
  <c r="S2690" i="1"/>
  <c r="U2690" i="1"/>
  <c r="AM2690" i="1" s="1"/>
  <c r="AN2690" i="1" s="1"/>
  <c r="S2691" i="1"/>
  <c r="U2691" i="1"/>
  <c r="AM2691" i="1" s="1"/>
  <c r="S2692" i="1"/>
  <c r="U2692" i="1"/>
  <c r="AM2692" i="1" s="1"/>
  <c r="AN2692" i="1" s="1"/>
  <c r="S2693" i="1"/>
  <c r="U2693" i="1"/>
  <c r="AM2693" i="1" s="1"/>
  <c r="AN2693" i="1" s="1"/>
  <c r="S2694" i="1"/>
  <c r="U2694" i="1"/>
  <c r="AM2694" i="1" s="1"/>
  <c r="AN2694" i="1" s="1"/>
  <c r="S2695" i="1"/>
  <c r="U2695" i="1"/>
  <c r="AM2695" i="1" s="1"/>
  <c r="AN2695" i="1" s="1"/>
  <c r="S2696" i="1"/>
  <c r="U2696" i="1"/>
  <c r="AM2696" i="1" s="1"/>
  <c r="AN2696" i="1" s="1"/>
  <c r="S2697" i="1"/>
  <c r="U2697" i="1"/>
  <c r="AM2697" i="1" s="1"/>
  <c r="AN2697" i="1" s="1"/>
  <c r="S2698" i="1"/>
  <c r="U2698" i="1"/>
  <c r="AM2698" i="1" s="1"/>
  <c r="AN2698" i="1" s="1"/>
  <c r="S2699" i="1"/>
  <c r="U2699" i="1"/>
  <c r="AM2699" i="1" s="1"/>
  <c r="S2700" i="1"/>
  <c r="U2700" i="1"/>
  <c r="AM2700" i="1" s="1"/>
  <c r="AN2700" i="1" s="1"/>
  <c r="S2701" i="1"/>
  <c r="U2701" i="1"/>
  <c r="AM2701" i="1" s="1"/>
  <c r="S2702" i="1"/>
  <c r="U2702" i="1"/>
  <c r="AM2702" i="1" s="1"/>
  <c r="AN2702" i="1" s="1"/>
  <c r="S2703" i="1"/>
  <c r="U2703" i="1"/>
  <c r="AM2703" i="1" s="1"/>
  <c r="S2704" i="1"/>
  <c r="U2704" i="1"/>
  <c r="AM2704" i="1" s="1"/>
  <c r="S2705" i="1"/>
  <c r="U2705" i="1"/>
  <c r="AM2705" i="1" s="1"/>
  <c r="AN2705" i="1" s="1"/>
  <c r="S2706" i="1"/>
  <c r="U2706" i="1"/>
  <c r="AM2706" i="1" s="1"/>
  <c r="AN2706" i="1" s="1"/>
  <c r="S2707" i="1"/>
  <c r="U2707" i="1"/>
  <c r="AM2707" i="1" s="1"/>
  <c r="AN2707" i="1" s="1"/>
  <c r="S2708" i="1"/>
  <c r="U2708" i="1"/>
  <c r="AM2708" i="1" s="1"/>
  <c r="AN2708" i="1" s="1"/>
  <c r="S2709" i="1"/>
  <c r="U2709" i="1"/>
  <c r="AM2709" i="1" s="1"/>
  <c r="AN2709" i="1" s="1"/>
  <c r="S2710" i="1"/>
  <c r="U2710" i="1"/>
  <c r="AM2710" i="1" s="1"/>
  <c r="AN2710" i="1" s="1"/>
  <c r="S2711" i="1"/>
  <c r="U2711" i="1"/>
  <c r="AM2711" i="1" s="1"/>
  <c r="S2712" i="1"/>
  <c r="U2712" i="1"/>
  <c r="AM2712" i="1" s="1"/>
  <c r="AN2712" i="1" s="1"/>
  <c r="S2713" i="1"/>
  <c r="U2713" i="1"/>
  <c r="AM2713" i="1" s="1"/>
  <c r="S2714" i="1"/>
  <c r="U2714" i="1"/>
  <c r="AM2714" i="1" s="1"/>
  <c r="S2715" i="1"/>
  <c r="U2715" i="1"/>
  <c r="AM2715" i="1" s="1"/>
  <c r="AN2715" i="1" s="1"/>
  <c r="S2716" i="1"/>
  <c r="U2716" i="1"/>
  <c r="AM2716" i="1" s="1"/>
  <c r="AN2716" i="1" s="1"/>
  <c r="S2717" i="1"/>
  <c r="U2717" i="1"/>
  <c r="AM2717" i="1" s="1"/>
  <c r="AN2717" i="1" s="1"/>
  <c r="S2718" i="1"/>
  <c r="U2718" i="1"/>
  <c r="AM2718" i="1" s="1"/>
  <c r="AN2718" i="1" s="1"/>
  <c r="S2719" i="1"/>
  <c r="U2719" i="1"/>
  <c r="AM2719" i="1" s="1"/>
  <c r="S2720" i="1"/>
  <c r="U2720" i="1"/>
  <c r="AM2720" i="1" s="1"/>
  <c r="AN2720" i="1" s="1"/>
  <c r="S2721" i="1"/>
  <c r="U2721" i="1"/>
  <c r="AM2721" i="1" s="1"/>
  <c r="AN2721" i="1" s="1"/>
  <c r="S2722" i="1"/>
  <c r="U2722" i="1"/>
  <c r="AM2722" i="1" s="1"/>
  <c r="AN2722" i="1" s="1"/>
  <c r="S2723" i="1"/>
  <c r="U2723" i="1"/>
  <c r="AM2723" i="1" s="1"/>
  <c r="AN2723" i="1" s="1"/>
  <c r="S2724" i="1"/>
  <c r="U2724" i="1"/>
  <c r="AM2724" i="1" s="1"/>
  <c r="AN2724" i="1" s="1"/>
  <c r="S2725" i="1"/>
  <c r="U2725" i="1"/>
  <c r="AM2725" i="1" s="1"/>
  <c r="AN2725" i="1" s="1"/>
  <c r="S2726" i="1"/>
  <c r="U2726" i="1"/>
  <c r="AM2726" i="1"/>
  <c r="AN2726" i="1" s="1"/>
  <c r="S2727" i="1"/>
  <c r="U2727" i="1"/>
  <c r="AM2727" i="1"/>
  <c r="AN2727" i="1" s="1"/>
  <c r="S2728" i="1"/>
  <c r="U2728" i="1"/>
  <c r="AM2728" i="1" s="1"/>
  <c r="AN2728" i="1" s="1"/>
  <c r="S2729" i="1"/>
  <c r="U2729" i="1"/>
  <c r="AM2729" i="1" s="1"/>
  <c r="AN2729" i="1" s="1"/>
  <c r="AW2729" i="1" s="1"/>
  <c r="S2730" i="1"/>
  <c r="U2730" i="1"/>
  <c r="AM2730" i="1" s="1"/>
  <c r="AN2730" i="1" s="1"/>
  <c r="S2731" i="1"/>
  <c r="U2731" i="1"/>
  <c r="AM2731" i="1" s="1"/>
  <c r="AN2731" i="1" s="1"/>
  <c r="S2732" i="1"/>
  <c r="U2732" i="1"/>
  <c r="AM2732" i="1" s="1"/>
  <c r="AN2732" i="1" s="1"/>
  <c r="AW2732" i="1"/>
  <c r="S2733" i="1"/>
  <c r="U2733" i="1"/>
  <c r="AM2733" i="1" s="1"/>
  <c r="AN2733" i="1" s="1"/>
  <c r="S2734" i="1"/>
  <c r="U2734" i="1"/>
  <c r="AM2734" i="1" s="1"/>
  <c r="AN2734" i="1" s="1"/>
  <c r="AW2734" i="1"/>
  <c r="S2735" i="1"/>
  <c r="U2735" i="1"/>
  <c r="AM2735" i="1" s="1"/>
  <c r="AN2735" i="1" s="1"/>
  <c r="S2736" i="1"/>
  <c r="U2736" i="1"/>
  <c r="AM2736" i="1" s="1"/>
  <c r="S2737" i="1"/>
  <c r="U2737" i="1"/>
  <c r="AM2737" i="1" s="1"/>
  <c r="AN2737" i="1" s="1"/>
  <c r="S2738" i="1"/>
  <c r="U2738" i="1"/>
  <c r="AM2738" i="1" s="1"/>
  <c r="S2739" i="1"/>
  <c r="U2739" i="1"/>
  <c r="AM2739" i="1" s="1"/>
  <c r="S2740" i="1"/>
  <c r="U2740" i="1"/>
  <c r="AM2740" i="1"/>
  <c r="S2741" i="1"/>
  <c r="U2741" i="1"/>
  <c r="AM2741" i="1" s="1"/>
  <c r="S2742" i="1"/>
  <c r="U2742" i="1"/>
  <c r="AM2742" i="1"/>
  <c r="S2743" i="1"/>
  <c r="U2743" i="1"/>
  <c r="AM2743" i="1" s="1"/>
  <c r="S2744" i="1"/>
  <c r="U2744" i="1"/>
  <c r="AM2744" i="1" s="1"/>
  <c r="S2745" i="1"/>
  <c r="U2745" i="1"/>
  <c r="AM2745" i="1" s="1"/>
  <c r="S2746" i="1"/>
  <c r="U2746" i="1"/>
  <c r="AM2746" i="1" s="1"/>
  <c r="S2747" i="1"/>
  <c r="U2747" i="1"/>
  <c r="AM2747" i="1" s="1"/>
  <c r="AN2747" i="1" s="1"/>
  <c r="S2748" i="1"/>
  <c r="U2748" i="1"/>
  <c r="AM2748" i="1" s="1"/>
  <c r="S2749" i="1"/>
  <c r="U2749" i="1"/>
  <c r="AM2749" i="1" s="1"/>
  <c r="AN2749" i="1" s="1"/>
  <c r="S2750" i="1"/>
  <c r="U2750" i="1"/>
  <c r="AM2750" i="1" s="1"/>
  <c r="AN2750" i="1" s="1"/>
  <c r="S2751" i="1"/>
  <c r="U2751" i="1"/>
  <c r="AM2751" i="1" s="1"/>
  <c r="AN2751" i="1" s="1"/>
  <c r="S2752" i="1"/>
  <c r="U2752" i="1"/>
  <c r="AM2752" i="1" s="1"/>
  <c r="AN2752" i="1" s="1"/>
  <c r="S2753" i="1"/>
  <c r="U2753" i="1"/>
  <c r="AM2753" i="1" s="1"/>
  <c r="S2754" i="1"/>
  <c r="U2754" i="1"/>
  <c r="AM2754" i="1" s="1"/>
  <c r="AN2754" i="1" s="1"/>
  <c r="S2755" i="1"/>
  <c r="U2755" i="1"/>
  <c r="AM2755" i="1" s="1"/>
  <c r="AN2755" i="1" s="1"/>
  <c r="S2756" i="1"/>
  <c r="U2756" i="1"/>
  <c r="AM2756" i="1" s="1"/>
  <c r="AN2756" i="1" s="1"/>
  <c r="S2757" i="1"/>
  <c r="U2757" i="1"/>
  <c r="AM2757" i="1" s="1"/>
  <c r="AN2757" i="1" s="1"/>
  <c r="S2758" i="1"/>
  <c r="U2758" i="1"/>
  <c r="AM2758" i="1" s="1"/>
  <c r="AN2758" i="1" s="1"/>
  <c r="S2759" i="1"/>
  <c r="U2759" i="1"/>
  <c r="AM2759" i="1" s="1"/>
  <c r="AN2759" i="1" s="1"/>
  <c r="S2760" i="1"/>
  <c r="U2760" i="1"/>
  <c r="AM2760" i="1" s="1"/>
  <c r="AN2760" i="1" s="1"/>
  <c r="S2761" i="1"/>
  <c r="U2761" i="1"/>
  <c r="AM2761" i="1" s="1"/>
  <c r="AN2761" i="1" s="1"/>
  <c r="S2762" i="1"/>
  <c r="U2762" i="1"/>
  <c r="AM2762" i="1" s="1"/>
  <c r="S2763" i="1"/>
  <c r="U2763" i="1"/>
  <c r="AM2763" i="1"/>
  <c r="AN2763" i="1" s="1"/>
  <c r="S2764" i="1"/>
  <c r="U2764" i="1"/>
  <c r="AM2764" i="1" s="1"/>
  <c r="AN2764" i="1" s="1"/>
  <c r="AW2764" i="1"/>
  <c r="S2765" i="1"/>
  <c r="U2765" i="1"/>
  <c r="AM2765" i="1" s="1"/>
  <c r="AN2765" i="1" s="1"/>
  <c r="S2766" i="1"/>
  <c r="U2766" i="1"/>
  <c r="AM2766" i="1" s="1"/>
  <c r="AN2766" i="1" s="1"/>
  <c r="S2767" i="1"/>
  <c r="U2767" i="1"/>
  <c r="AM2767" i="1" s="1"/>
  <c r="AN2767" i="1" s="1"/>
  <c r="S2768" i="1"/>
  <c r="U2768" i="1"/>
  <c r="AM2768" i="1" s="1"/>
  <c r="AN2768" i="1" s="1"/>
  <c r="S2769" i="1"/>
  <c r="U2769" i="1"/>
  <c r="AM2769" i="1" s="1"/>
  <c r="S2770" i="1"/>
  <c r="U2770" i="1"/>
  <c r="AM2770" i="1" s="1"/>
  <c r="AN2770" i="1" s="1"/>
  <c r="S2771" i="1"/>
  <c r="U2771" i="1"/>
  <c r="AM2771" i="1" s="1"/>
  <c r="AN2771" i="1" s="1"/>
  <c r="S2772" i="1"/>
  <c r="U2772" i="1"/>
  <c r="AM2772" i="1" s="1"/>
  <c r="AN2772" i="1" s="1"/>
  <c r="S2773" i="1"/>
  <c r="U2773" i="1"/>
  <c r="AM2773" i="1" s="1"/>
  <c r="AN2773" i="1" s="1"/>
  <c r="S2774" i="1"/>
  <c r="U2774" i="1"/>
  <c r="AM2774" i="1" s="1"/>
  <c r="AN2774" i="1" s="1"/>
  <c r="S2775" i="1"/>
  <c r="U2775" i="1"/>
  <c r="AM2775" i="1" s="1"/>
  <c r="AN2775" i="1" s="1"/>
  <c r="S2776" i="1"/>
  <c r="U2776" i="1"/>
  <c r="AM2776" i="1" s="1"/>
  <c r="AN2776" i="1" s="1"/>
  <c r="S2777" i="1"/>
  <c r="U2777" i="1"/>
  <c r="AM2777" i="1" s="1"/>
  <c r="AN2777" i="1" s="1"/>
  <c r="S2778" i="1"/>
  <c r="U2778" i="1"/>
  <c r="AM2778" i="1" s="1"/>
  <c r="AN2778" i="1" s="1"/>
  <c r="S2779" i="1"/>
  <c r="U2779" i="1"/>
  <c r="AM2779" i="1" s="1"/>
  <c r="S2780" i="1"/>
  <c r="U2780" i="1"/>
  <c r="AM2780" i="1" s="1"/>
  <c r="S2781" i="1"/>
  <c r="U2781" i="1"/>
  <c r="AM2781" i="1" s="1"/>
  <c r="S2782" i="1"/>
  <c r="U2782" i="1"/>
  <c r="AM2782" i="1" s="1"/>
  <c r="S2783" i="1"/>
  <c r="U2783" i="1"/>
  <c r="AM2783" i="1" s="1"/>
  <c r="S2784" i="1"/>
  <c r="U2784" i="1"/>
  <c r="AM2784" i="1" s="1"/>
  <c r="S2785" i="1"/>
  <c r="U2785" i="1"/>
  <c r="AM2785" i="1" s="1"/>
  <c r="AN2785" i="1" s="1"/>
  <c r="S2786" i="1"/>
  <c r="U2786" i="1"/>
  <c r="AM2786" i="1" s="1"/>
  <c r="S2787" i="1"/>
  <c r="U2787" i="1"/>
  <c r="AM2787" i="1" s="1"/>
  <c r="AN2787" i="1" s="1"/>
  <c r="S2788" i="1"/>
  <c r="U2788" i="1"/>
  <c r="AM2788" i="1" s="1"/>
  <c r="AN2788" i="1" s="1"/>
  <c r="S2789" i="1"/>
  <c r="U2789" i="1"/>
  <c r="AM2789" i="1" s="1"/>
  <c r="AN2789" i="1" s="1"/>
  <c r="AW2789" i="1" s="1"/>
  <c r="S2790" i="1"/>
  <c r="U2790" i="1"/>
  <c r="AM2790" i="1" s="1"/>
  <c r="AN2790" i="1" s="1"/>
  <c r="S2791" i="1"/>
  <c r="U2791" i="1"/>
  <c r="AM2791" i="1" s="1"/>
  <c r="AN2791" i="1" s="1"/>
  <c r="S2792" i="1"/>
  <c r="U2792" i="1"/>
  <c r="AM2792" i="1" s="1"/>
  <c r="AN2792" i="1" s="1"/>
  <c r="S2793" i="1"/>
  <c r="U2793" i="1"/>
  <c r="AM2793" i="1" s="1"/>
  <c r="AN2793" i="1" s="1"/>
  <c r="S2794" i="1"/>
  <c r="U2794" i="1"/>
  <c r="AM2794" i="1" s="1"/>
  <c r="AN2794" i="1" s="1"/>
  <c r="S2795" i="1"/>
  <c r="U2795" i="1"/>
  <c r="AM2795" i="1" s="1"/>
  <c r="AN2795" i="1" s="1"/>
  <c r="S2796" i="1"/>
  <c r="U2796" i="1"/>
  <c r="AM2796" i="1" s="1"/>
  <c r="AN2796" i="1" s="1"/>
  <c r="S2797" i="1"/>
  <c r="U2797" i="1"/>
  <c r="AM2797" i="1" s="1"/>
  <c r="AN2797" i="1" s="1"/>
  <c r="S2798" i="1"/>
  <c r="U2798" i="1"/>
  <c r="AM2798" i="1" s="1"/>
  <c r="AN2798" i="1" s="1"/>
  <c r="S2799" i="1"/>
  <c r="U2799" i="1"/>
  <c r="AM2799" i="1" s="1"/>
  <c r="AN2799" i="1" s="1"/>
  <c r="S2800" i="1"/>
  <c r="U2800" i="1"/>
  <c r="AM2800" i="1" s="1"/>
  <c r="AN2800" i="1" s="1"/>
  <c r="S2801" i="1"/>
  <c r="U2801" i="1"/>
  <c r="AM2801" i="1" s="1"/>
  <c r="AN2801" i="1" s="1"/>
  <c r="S2802" i="1"/>
  <c r="U2802" i="1"/>
  <c r="AM2802" i="1" s="1"/>
  <c r="AN2802" i="1" s="1"/>
  <c r="S2803" i="1"/>
  <c r="U2803" i="1"/>
  <c r="AM2803" i="1" s="1"/>
  <c r="AN2803" i="1" s="1"/>
  <c r="S2804" i="1"/>
  <c r="U2804" i="1"/>
  <c r="AM2804" i="1" s="1"/>
  <c r="AN2804" i="1" s="1"/>
  <c r="S2805" i="1"/>
  <c r="U2805" i="1"/>
  <c r="AM2805" i="1" s="1"/>
  <c r="AN2805" i="1" s="1"/>
  <c r="S2806" i="1"/>
  <c r="U2806" i="1"/>
  <c r="AM2806" i="1" s="1"/>
  <c r="AN2806" i="1" s="1"/>
  <c r="S2807" i="1"/>
  <c r="U2807" i="1"/>
  <c r="AM2807" i="1" s="1"/>
  <c r="AN2807" i="1" s="1"/>
  <c r="S2808" i="1"/>
  <c r="U2808" i="1"/>
  <c r="AM2808" i="1" s="1"/>
  <c r="AN2808" i="1" s="1"/>
  <c r="S2809" i="1"/>
  <c r="U2809" i="1"/>
  <c r="AM2809" i="1" s="1"/>
  <c r="AN2809" i="1" s="1"/>
  <c r="S2810" i="1"/>
  <c r="U2810" i="1"/>
  <c r="AM2810" i="1" s="1"/>
  <c r="AN2810" i="1" s="1"/>
  <c r="S2811" i="1"/>
  <c r="U2811" i="1"/>
  <c r="AM2811" i="1" s="1"/>
  <c r="AN2811" i="1" s="1"/>
  <c r="S2812" i="1"/>
  <c r="U2812" i="1"/>
  <c r="AM2812" i="1" s="1"/>
  <c r="AN2812" i="1" s="1"/>
  <c r="S2813" i="1"/>
  <c r="U2813" i="1"/>
  <c r="AM2813" i="1" s="1"/>
  <c r="AN2813" i="1" s="1"/>
  <c r="S2814" i="1"/>
  <c r="U2814" i="1"/>
  <c r="AM2814" i="1" s="1"/>
  <c r="AN2814" i="1" s="1"/>
  <c r="S2815" i="1"/>
  <c r="U2815" i="1"/>
  <c r="AM2815" i="1" s="1"/>
  <c r="AN2815" i="1" s="1"/>
  <c r="S2816" i="1"/>
  <c r="U2816" i="1"/>
  <c r="AM2816" i="1"/>
  <c r="AN2816" i="1" s="1"/>
  <c r="S2817" i="1"/>
  <c r="U2817" i="1"/>
  <c r="AM2817" i="1" s="1"/>
  <c r="AN2817" i="1" s="1"/>
  <c r="S2818" i="1"/>
  <c r="U2818" i="1"/>
  <c r="AM2818" i="1" s="1"/>
  <c r="AN2818" i="1" s="1"/>
  <c r="S2819" i="1"/>
  <c r="U2819" i="1"/>
  <c r="AM2819" i="1" s="1"/>
  <c r="S2820" i="1"/>
  <c r="U2820" i="1"/>
  <c r="AM2820" i="1" s="1"/>
  <c r="AN2820" i="1" s="1"/>
  <c r="S2821" i="1"/>
  <c r="U2821" i="1"/>
  <c r="AM2821" i="1"/>
  <c r="AN2821" i="1" s="1"/>
  <c r="S2822" i="1"/>
  <c r="U2822" i="1"/>
  <c r="AM2822" i="1" s="1"/>
  <c r="AN2822" i="1" s="1"/>
  <c r="S2823" i="1"/>
  <c r="U2823" i="1"/>
  <c r="AM2823" i="1" s="1"/>
  <c r="S2824" i="1"/>
  <c r="U2824" i="1"/>
  <c r="AM2824" i="1" s="1"/>
  <c r="AN2344" i="1" l="1"/>
  <c r="AV2344" i="1" s="1"/>
  <c r="AN2149" i="1"/>
  <c r="AW2149" i="1" s="1"/>
  <c r="AN2129" i="1"/>
  <c r="AW2129" i="1" s="1"/>
  <c r="AU2100" i="1"/>
  <c r="AN2100" i="1"/>
  <c r="AN249" i="1"/>
  <c r="AV249" i="1" s="1"/>
  <c r="AN2531" i="1"/>
  <c r="AU2531" i="1" s="1"/>
  <c r="AN1680" i="1"/>
  <c r="AU1680" i="1" s="1"/>
  <c r="AN2234" i="1"/>
  <c r="AW2234" i="1" s="1"/>
  <c r="AV1555" i="1"/>
  <c r="AN2558" i="1"/>
  <c r="AW2558" i="1" s="1"/>
  <c r="AV2186" i="1"/>
  <c r="AN2186" i="1"/>
  <c r="AN1669" i="1"/>
  <c r="AU1669" i="1" s="1"/>
  <c r="AN276" i="1"/>
  <c r="AU276" i="1" s="1"/>
  <c r="AN2589" i="1"/>
  <c r="AU2589" i="1" s="1"/>
  <c r="AN2569" i="1"/>
  <c r="AW2569" i="1" s="1"/>
  <c r="AN2139" i="1"/>
  <c r="AW2139" i="1" s="1"/>
  <c r="AN1069" i="1"/>
  <c r="AV1069" i="1" s="1"/>
  <c r="AN2168" i="1"/>
  <c r="AW2168" i="1" s="1"/>
  <c r="AN2099" i="1"/>
  <c r="AU2099" i="1" s="1"/>
  <c r="AN1040" i="1"/>
  <c r="AV1040" i="1" s="1"/>
  <c r="AV692" i="1"/>
  <c r="AN692" i="1"/>
  <c r="AN2568" i="1"/>
  <c r="AV2568" i="1" s="1"/>
  <c r="AN2711" i="1"/>
  <c r="AU2711" i="1" s="1"/>
  <c r="AN2288" i="1"/>
  <c r="AV2288" i="1" s="1"/>
  <c r="AN1882" i="1"/>
  <c r="AU1882" i="1" s="1"/>
  <c r="AN1299" i="1"/>
  <c r="AU1299" i="1" s="1"/>
  <c r="AN582" i="1"/>
  <c r="AW582" i="1" s="1"/>
  <c r="AN467" i="1"/>
  <c r="AU467" i="1" s="1"/>
  <c r="AN381" i="1"/>
  <c r="AU381" i="1" s="1"/>
  <c r="AN371" i="1"/>
  <c r="AV371" i="1" s="1"/>
  <c r="AW1575" i="1"/>
  <c r="AN1575" i="1"/>
  <c r="AN1291" i="1"/>
  <c r="AU1291" i="1" s="1"/>
  <c r="AN392" i="1"/>
  <c r="AV392" i="1" s="1"/>
  <c r="AN497" i="1"/>
  <c r="AV497" i="1" s="1"/>
  <c r="AN2691" i="1"/>
  <c r="AU2691" i="1" s="1"/>
  <c r="AN2738" i="1"/>
  <c r="AU2738" i="1" s="1"/>
  <c r="AN2096" i="1"/>
  <c r="AU2096" i="1" s="1"/>
  <c r="AN610" i="1"/>
  <c r="AV610" i="1" s="1"/>
  <c r="AU2325" i="1"/>
  <c r="AN456" i="1"/>
  <c r="AU456" i="1" s="1"/>
  <c r="AN418" i="1"/>
  <c r="AU418" i="1" s="1"/>
  <c r="AN2634" i="1"/>
  <c r="AU2634" i="1" s="1"/>
  <c r="AU2298" i="1"/>
  <c r="AN2298" i="1"/>
  <c r="AV2334" i="1"/>
  <c r="AN2334" i="1"/>
  <c r="AU1842" i="1"/>
  <c r="AN1842" i="1"/>
  <c r="AW1963" i="1"/>
  <c r="AN382" i="1"/>
  <c r="AV382" i="1" s="1"/>
  <c r="AN2719" i="1"/>
  <c r="AU2719" i="1" s="1"/>
  <c r="AN1909" i="1"/>
  <c r="AU1909" i="1" s="1"/>
  <c r="AN1531" i="1"/>
  <c r="AV1531" i="1" s="1"/>
  <c r="AN871" i="1"/>
  <c r="AV871" i="1" s="1"/>
  <c r="AU697" i="1"/>
  <c r="AN697" i="1"/>
  <c r="AN55" i="1"/>
  <c r="AV55" i="1" s="1"/>
  <c r="AN745" i="1"/>
  <c r="AV745" i="1" s="1"/>
  <c r="AN1555" i="1"/>
  <c r="AW1311" i="1"/>
  <c r="AN1311" i="1"/>
  <c r="AN2557" i="1"/>
  <c r="AV2557" i="1" s="1"/>
  <c r="AN1271" i="1"/>
  <c r="AV1271" i="1" s="1"/>
  <c r="AN1164" i="1"/>
  <c r="AW1164" i="1" s="1"/>
  <c r="AN1359" i="1"/>
  <c r="AW1359" i="1" s="1"/>
  <c r="AV1736" i="1"/>
  <c r="AV620" i="1"/>
  <c r="AN1301" i="1"/>
  <c r="AV1301" i="1" s="1"/>
  <c r="AN2055" i="1"/>
  <c r="AW2055" i="1" s="1"/>
  <c r="AV2015" i="1"/>
  <c r="AN2015" i="1"/>
  <c r="AV976" i="1"/>
  <c r="AN976" i="1"/>
  <c r="AU957" i="1"/>
  <c r="AN957" i="1"/>
  <c r="AN938" i="1"/>
  <c r="AV938" i="1" s="1"/>
  <c r="AU1459" i="1"/>
  <c r="AV1119" i="1"/>
  <c r="AN2233" i="1"/>
  <c r="AV2233" i="1" s="1"/>
  <c r="AN2195" i="1"/>
  <c r="AW2195" i="1" s="1"/>
  <c r="AN1971" i="1"/>
  <c r="AV1971" i="1" s="1"/>
  <c r="AN1251" i="1"/>
  <c r="AW1251" i="1" s="1"/>
  <c r="AV1174" i="1"/>
  <c r="AN1174" i="1"/>
  <c r="AV2596" i="1"/>
  <c r="AN2596" i="1"/>
  <c r="AU1310" i="1"/>
  <c r="AN1310" i="1"/>
  <c r="AV190" i="1"/>
  <c r="AN190" i="1"/>
  <c r="AN2308" i="1"/>
  <c r="AU2308" i="1" s="1"/>
  <c r="AN1629" i="1"/>
  <c r="AW1629" i="1" s="1"/>
  <c r="AN2409" i="1"/>
  <c r="AV2409" i="1" s="1"/>
  <c r="AN2199" i="1"/>
  <c r="AW2199" i="1" s="1"/>
  <c r="AN1005" i="1"/>
  <c r="AU1005" i="1" s="1"/>
  <c r="AN947" i="1"/>
  <c r="AW947" i="1" s="1"/>
  <c r="AW918" i="1"/>
  <c r="AN918" i="1"/>
  <c r="AW2798" i="1"/>
  <c r="AN2325" i="1"/>
  <c r="AV2736" i="1"/>
  <c r="AN2736" i="1"/>
  <c r="AV2430" i="1"/>
  <c r="AN2430" i="1"/>
  <c r="AN2438" i="1"/>
  <c r="AU2438" i="1" s="1"/>
  <c r="AN1985" i="1"/>
  <c r="AV1985" i="1" s="1"/>
  <c r="AN1624" i="1"/>
  <c r="AW1624" i="1" s="1"/>
  <c r="AN1605" i="1"/>
  <c r="AV1605" i="1" s="1"/>
  <c r="AN1033" i="1"/>
  <c r="AV1033" i="1" s="1"/>
  <c r="AN937" i="1"/>
  <c r="AU937" i="1" s="1"/>
  <c r="AW908" i="1"/>
  <c r="AN908" i="1"/>
  <c r="AU1997" i="1"/>
  <c r="AN1261" i="1"/>
  <c r="AW1261" i="1" s="1"/>
  <c r="AN2289" i="1"/>
  <c r="AU2289" i="1" s="1"/>
  <c r="AN2418" i="1"/>
  <c r="AU2418" i="1" s="1"/>
  <c r="AN2399" i="1"/>
  <c r="AV2399" i="1" s="1"/>
  <c r="AN2014" i="1"/>
  <c r="AV2014" i="1" s="1"/>
  <c r="AV2274" i="1"/>
  <c r="AN2150" i="1"/>
  <c r="AW2150" i="1" s="1"/>
  <c r="AN2130" i="1"/>
  <c r="AV2130" i="1" s="1"/>
  <c r="AN2004" i="1"/>
  <c r="AV2004" i="1" s="1"/>
  <c r="AU1595" i="1"/>
  <c r="AN1595" i="1"/>
  <c r="AW1585" i="1"/>
  <c r="AN1585" i="1"/>
  <c r="AV1080" i="1"/>
  <c r="AN1080" i="1"/>
  <c r="AW756" i="1"/>
  <c r="AV2369" i="1"/>
  <c r="AN2285" i="1"/>
  <c r="AW2285" i="1" s="1"/>
  <c r="AN2249" i="1"/>
  <c r="AU2249" i="1" s="1"/>
  <c r="AN2089" i="1"/>
  <c r="AV2089" i="1" s="1"/>
  <c r="AN1907" i="1"/>
  <c r="AV1907" i="1" s="1"/>
  <c r="AN1527" i="1"/>
  <c r="AU1527" i="1" s="1"/>
  <c r="AU1508" i="1"/>
  <c r="AN1508" i="1"/>
  <c r="AN1202" i="1"/>
  <c r="AW1202" i="1" s="1"/>
  <c r="AN1192" i="1"/>
  <c r="AW1192" i="1" s="1"/>
  <c r="AN1002" i="1"/>
  <c r="AU1002" i="1" s="1"/>
  <c r="AN435" i="1"/>
  <c r="AU435" i="1" s="1"/>
  <c r="AN80" i="1"/>
  <c r="AU80" i="1" s="1"/>
  <c r="AN2614" i="1"/>
  <c r="AW2614" i="1" s="1"/>
  <c r="AU1356" i="1"/>
  <c r="AW1173" i="1"/>
  <c r="AN2447" i="1"/>
  <c r="AW2447" i="1" s="1"/>
  <c r="AU2417" i="1"/>
  <c r="AN2417" i="1"/>
  <c r="AN1687" i="1"/>
  <c r="AW1687" i="1" s="1"/>
  <c r="AN1317" i="1"/>
  <c r="AW1317" i="1" s="1"/>
  <c r="AN1268" i="1"/>
  <c r="AV1268" i="1" s="1"/>
  <c r="AN1782" i="1"/>
  <c r="AU1782" i="1" s="1"/>
  <c r="AN1753" i="1"/>
  <c r="AU1753" i="1" s="1"/>
  <c r="AN982" i="1"/>
  <c r="AU982" i="1" s="1"/>
  <c r="AN665" i="1"/>
  <c r="AW665" i="1" s="1"/>
  <c r="AN522" i="1"/>
  <c r="AW522" i="1" s="1"/>
  <c r="AW146" i="1"/>
  <c r="AN146" i="1"/>
  <c r="AN60" i="1"/>
  <c r="AV60" i="1" s="1"/>
  <c r="AN2314" i="1"/>
  <c r="AV2314" i="1" s="1"/>
  <c r="AN1326" i="1"/>
  <c r="AU1326" i="1" s="1"/>
  <c r="AN1087" i="1"/>
  <c r="AV1087" i="1" s="1"/>
  <c r="AN590" i="1"/>
  <c r="AU590" i="1" s="1"/>
  <c r="AW360" i="1"/>
  <c r="AW37" i="1"/>
  <c r="AU37" i="1"/>
  <c r="AN2527" i="1"/>
  <c r="AW2527" i="1" s="1"/>
  <c r="AN2284" i="1"/>
  <c r="AW2284" i="1" s="1"/>
  <c r="AU2275" i="1"/>
  <c r="AV1811" i="1"/>
  <c r="AN1811" i="1"/>
  <c r="AN1095" i="1"/>
  <c r="AV1095" i="1" s="1"/>
  <c r="AN972" i="1"/>
  <c r="AV972" i="1" s="1"/>
  <c r="AW626" i="1"/>
  <c r="AN579" i="1"/>
  <c r="AV579" i="1" s="1"/>
  <c r="AN127" i="1"/>
  <c r="AW127" i="1" s="1"/>
  <c r="AN108" i="1"/>
  <c r="AW108" i="1" s="1"/>
  <c r="AN33" i="1"/>
  <c r="AV33" i="1" s="1"/>
  <c r="AW2699" i="1"/>
  <c r="AN1773" i="1"/>
  <c r="AU1773" i="1" s="1"/>
  <c r="AU666" i="1"/>
  <c r="AN666" i="1"/>
  <c r="AV1442" i="1"/>
  <c r="AN2256" i="1"/>
  <c r="AV2256" i="1" s="1"/>
  <c r="AN2192" i="1"/>
  <c r="AV2192" i="1" s="1"/>
  <c r="AN2173" i="1"/>
  <c r="AV2173" i="1" s="1"/>
  <c r="AU2050" i="1"/>
  <c r="AN2040" i="1"/>
  <c r="AW2040" i="1" s="1"/>
  <c r="AN2030" i="1"/>
  <c r="AV2030" i="1" s="1"/>
  <c r="AN2001" i="1"/>
  <c r="AW2001" i="1" s="1"/>
  <c r="AV1830" i="1"/>
  <c r="AU1733" i="1"/>
  <c r="AN1733" i="1"/>
  <c r="AV1266" i="1"/>
  <c r="AN1266" i="1"/>
  <c r="AV1256" i="1"/>
  <c r="AN1256" i="1"/>
  <c r="AU1247" i="1"/>
  <c r="AN1247" i="1"/>
  <c r="AN1075" i="1"/>
  <c r="AU1075" i="1" s="1"/>
  <c r="AN1065" i="1"/>
  <c r="AV1065" i="1" s="1"/>
  <c r="AN962" i="1"/>
  <c r="AU962" i="1" s="1"/>
  <c r="AN674" i="1"/>
  <c r="AV674" i="1" s="1"/>
  <c r="AN664" i="1"/>
  <c r="AV664" i="1" s="1"/>
  <c r="AN655" i="1"/>
  <c r="AV655" i="1" s="1"/>
  <c r="AN626" i="1"/>
  <c r="AN2231" i="1"/>
  <c r="AV2231" i="1" s="1"/>
  <c r="AN2090" i="1"/>
  <c r="AV2090" i="1" s="1"/>
  <c r="AN1049" i="1"/>
  <c r="AV1049" i="1" s="1"/>
  <c r="AN409" i="1"/>
  <c r="AW409" i="1" s="1"/>
  <c r="AN1453" i="1"/>
  <c r="AV1453" i="1" s="1"/>
  <c r="AN2699" i="1"/>
  <c r="AV2699" i="1" s="1"/>
  <c r="AN2753" i="1"/>
  <c r="AU2753" i="1" s="1"/>
  <c r="AV2518" i="1"/>
  <c r="AV1926" i="1"/>
  <c r="AU2817" i="1"/>
  <c r="AN2649" i="1"/>
  <c r="AW2649" i="1" s="1"/>
  <c r="AW2602" i="1"/>
  <c r="AV2573" i="1"/>
  <c r="AN2573" i="1"/>
  <c r="AV2554" i="1"/>
  <c r="AN2554" i="1"/>
  <c r="AV2367" i="1"/>
  <c r="AN2219" i="1"/>
  <c r="AW2219" i="1" s="1"/>
  <c r="AW2164" i="1"/>
  <c r="AN1675" i="1"/>
  <c r="AU1675" i="1" s="1"/>
  <c r="AN1469" i="1"/>
  <c r="AV1469" i="1" s="1"/>
  <c r="AN1142" i="1"/>
  <c r="AV1142" i="1" s="1"/>
  <c r="AN741" i="1"/>
  <c r="AW741" i="1" s="1"/>
  <c r="AN712" i="1"/>
  <c r="AW712" i="1" s="1"/>
  <c r="AN635" i="1"/>
  <c r="AV635" i="1" s="1"/>
  <c r="AN558" i="1"/>
  <c r="AU558" i="1" s="1"/>
  <c r="AN126" i="1"/>
  <c r="AW126" i="1" s="1"/>
  <c r="AN2604" i="1"/>
  <c r="AW2604" i="1" s="1"/>
  <c r="AN2564" i="1"/>
  <c r="AU2564" i="1" s="1"/>
  <c r="AN2484" i="1"/>
  <c r="AU2484" i="1" s="1"/>
  <c r="AN625" i="1"/>
  <c r="AU625" i="1" s="1"/>
  <c r="AW1983" i="1"/>
  <c r="AW2424" i="1"/>
  <c r="AN2405" i="1"/>
  <c r="AW2405" i="1" s="1"/>
  <c r="AU2348" i="1"/>
  <c r="AN1610" i="1"/>
  <c r="AU1610" i="1" s="1"/>
  <c r="AN1227" i="1"/>
  <c r="AW1227" i="1" s="1"/>
  <c r="AV1084" i="1"/>
  <c r="AN1084" i="1"/>
  <c r="AN1074" i="1"/>
  <c r="AV1074" i="1" s="1"/>
  <c r="AN721" i="1"/>
  <c r="AV721" i="1" s="1"/>
  <c r="AN654" i="1"/>
  <c r="AV654" i="1" s="1"/>
  <c r="AN644" i="1"/>
  <c r="AV644" i="1" s="1"/>
  <c r="AN615" i="1"/>
  <c r="AV615" i="1" s="1"/>
  <c r="AN2360" i="1"/>
  <c r="AU2360" i="1" s="1"/>
  <c r="AN2714" i="1"/>
  <c r="AV2714" i="1" s="1"/>
  <c r="AV2620" i="1"/>
  <c r="AW2543" i="1"/>
  <c r="AV2320" i="1"/>
  <c r="AN2114" i="1"/>
  <c r="AV2114" i="1" s="1"/>
  <c r="AU1600" i="1"/>
  <c r="AN1590" i="1"/>
  <c r="AU1590" i="1" s="1"/>
  <c r="AV1534" i="1"/>
  <c r="AN1323" i="1"/>
  <c r="AU1323" i="1" s="1"/>
  <c r="AN1294" i="1"/>
  <c r="AU1294" i="1" s="1"/>
  <c r="AN767" i="1"/>
  <c r="AV767" i="1" s="1"/>
  <c r="AN711" i="1"/>
  <c r="AU711" i="1" s="1"/>
  <c r="AN2762" i="1"/>
  <c r="AV2762" i="1" s="1"/>
  <c r="AN2602" i="1"/>
  <c r="AU2602" i="1" s="1"/>
  <c r="AN1498" i="1"/>
  <c r="AW1498" i="1" s="1"/>
  <c r="AN1296" i="1"/>
  <c r="AV1296" i="1" s="1"/>
  <c r="AU2666" i="1"/>
  <c r="AV2562" i="1"/>
  <c r="AV2462" i="1"/>
  <c r="AW2404" i="1"/>
  <c r="AN2404" i="1"/>
  <c r="AU2076" i="1"/>
  <c r="AN1980" i="1"/>
  <c r="AV1980" i="1" s="1"/>
  <c r="AU1609" i="1"/>
  <c r="AN1609" i="1"/>
  <c r="AN1371" i="1"/>
  <c r="AW1371" i="1" s="1"/>
  <c r="AN1217" i="1"/>
  <c r="AU1217" i="1" s="1"/>
  <c r="AN1073" i="1"/>
  <c r="AV1073" i="1" s="1"/>
  <c r="AN1008" i="1"/>
  <c r="AV1008" i="1" s="1"/>
  <c r="AN251" i="1"/>
  <c r="AW251" i="1" s="1"/>
  <c r="AN2294" i="1"/>
  <c r="AW2294" i="1" s="1"/>
  <c r="AW2519" i="1"/>
  <c r="AU2494" i="1"/>
  <c r="AN2494" i="1"/>
  <c r="AU1434" i="1"/>
  <c r="AN1434" i="1"/>
  <c r="AV1288" i="1"/>
  <c r="AN1288" i="1"/>
  <c r="AU1012" i="1"/>
  <c r="AN1012" i="1"/>
  <c r="AN800" i="1"/>
  <c r="AW800" i="1" s="1"/>
  <c r="AN2633" i="1"/>
  <c r="AU2633" i="1" s="1"/>
  <c r="AN599" i="1"/>
  <c r="AW599" i="1" s="1"/>
  <c r="AN2713" i="1"/>
  <c r="AV2713" i="1" s="1"/>
  <c r="AV2581" i="1"/>
  <c r="AN2552" i="1"/>
  <c r="AV2552" i="1" s="1"/>
  <c r="AV2319" i="1"/>
  <c r="AN2217" i="1"/>
  <c r="AV2217" i="1" s="1"/>
  <c r="AN1884" i="1"/>
  <c r="AU1884" i="1" s="1"/>
  <c r="AN1533" i="1"/>
  <c r="AV1533" i="1" s="1"/>
  <c r="AN1523" i="1"/>
  <c r="AV1523" i="1" s="1"/>
  <c r="AN1283" i="1"/>
  <c r="AV1283" i="1" s="1"/>
  <c r="AN365" i="1"/>
  <c r="AV365" i="1" s="1"/>
  <c r="AN355" i="1"/>
  <c r="AW355" i="1" s="1"/>
  <c r="AN1830" i="1"/>
  <c r="AW1830" i="1" s="1"/>
  <c r="AN1496" i="1"/>
  <c r="AU1496" i="1" s="1"/>
  <c r="AN2769" i="1"/>
  <c r="AU2769" i="1" s="1"/>
  <c r="AV2480" i="1"/>
  <c r="AV2470" i="1"/>
  <c r="AN2470" i="1"/>
  <c r="AU2365" i="1"/>
  <c r="AN2328" i="1"/>
  <c r="AV2328" i="1" s="1"/>
  <c r="AN2226" i="1"/>
  <c r="AV2226" i="1" s="1"/>
  <c r="AN2075" i="1"/>
  <c r="AW2075" i="1" s="1"/>
  <c r="AU1961" i="1"/>
  <c r="AW1951" i="1"/>
  <c r="AN1798" i="1"/>
  <c r="AU1798" i="1" s="1"/>
  <c r="AN1788" i="1"/>
  <c r="AU1788" i="1" s="1"/>
  <c r="AN1673" i="1"/>
  <c r="AU1673" i="1" s="1"/>
  <c r="AN1331" i="1"/>
  <c r="AW1331" i="1" s="1"/>
  <c r="AV1263" i="1"/>
  <c r="AN1263" i="1"/>
  <c r="AN1168" i="1"/>
  <c r="AU1168" i="1" s="1"/>
  <c r="AN795" i="1"/>
  <c r="AU795" i="1" s="1"/>
  <c r="AN170" i="1"/>
  <c r="AV170" i="1" s="1"/>
  <c r="AN2519" i="1"/>
  <c r="AN1951" i="1"/>
  <c r="AN1683" i="1"/>
  <c r="AW1683" i="1" s="1"/>
  <c r="AN1813" i="1"/>
  <c r="AV1813" i="1" s="1"/>
  <c r="AN715" i="1"/>
  <c r="AV715" i="1" s="1"/>
  <c r="AN514" i="1"/>
  <c r="AV514" i="1" s="1"/>
  <c r="AU2585" i="1"/>
  <c r="AU2704" i="1"/>
  <c r="AN1466" i="1"/>
  <c r="AU1466" i="1" s="1"/>
  <c r="AV709" i="1"/>
  <c r="AN709" i="1"/>
  <c r="AV345" i="1"/>
  <c r="AN335" i="1"/>
  <c r="AU335" i="1" s="1"/>
  <c r="AN325" i="1"/>
  <c r="AU325" i="1" s="1"/>
  <c r="AN306" i="1"/>
  <c r="AU306" i="1" s="1"/>
  <c r="AN2678" i="1"/>
  <c r="AU2678" i="1" s="1"/>
  <c r="AN2518" i="1"/>
  <c r="AN1763" i="1"/>
  <c r="AV1763" i="1" s="1"/>
  <c r="AN1173" i="1"/>
  <c r="AU1173" i="1" s="1"/>
  <c r="AN1547" i="1"/>
  <c r="AU1547" i="1" s="1"/>
  <c r="AN1327" i="1"/>
  <c r="AV1327" i="1" s="1"/>
  <c r="AN2412" i="1"/>
  <c r="AV2412" i="1" s="1"/>
  <c r="AU2748" i="1"/>
  <c r="AN2748" i="1"/>
  <c r="AW2739" i="1"/>
  <c r="AV2560" i="1"/>
  <c r="AW2479" i="1"/>
  <c r="AV2460" i="1"/>
  <c r="AU2345" i="1"/>
  <c r="AW2179" i="1"/>
  <c r="AN2179" i="1"/>
  <c r="AV1988" i="1"/>
  <c r="AN1892" i="1"/>
  <c r="AU1892" i="1" s="1"/>
  <c r="AV1836" i="1"/>
  <c r="AN1015" i="1"/>
  <c r="AV1015" i="1" s="1"/>
  <c r="AN449" i="1"/>
  <c r="AU449" i="1" s="1"/>
  <c r="AN2437" i="1"/>
  <c r="AW2437" i="1" s="1"/>
  <c r="AN2340" i="1"/>
  <c r="AW2340" i="1" s="1"/>
  <c r="AN2236" i="1"/>
  <c r="AV2236" i="1" s="1"/>
  <c r="AN2125" i="1"/>
  <c r="AV2125" i="1" s="1"/>
  <c r="AU266" i="1"/>
  <c r="AN771" i="1"/>
  <c r="AV771" i="1" s="1"/>
  <c r="AN735" i="1"/>
  <c r="AU735" i="1" s="1"/>
  <c r="AV359" i="1"/>
  <c r="AU292" i="1"/>
  <c r="AN292" i="1"/>
  <c r="AN186" i="1"/>
  <c r="AV186" i="1" s="1"/>
  <c r="AN95" i="1"/>
  <c r="AW95" i="1" s="1"/>
  <c r="AN818" i="1"/>
  <c r="AW818" i="1" s="1"/>
  <c r="AN707" i="1"/>
  <c r="AW707" i="1" s="1"/>
  <c r="AN416" i="1"/>
  <c r="AV416" i="1" s="1"/>
  <c r="AW320" i="1"/>
  <c r="AW237" i="1"/>
  <c r="AN237" i="1"/>
  <c r="AN529" i="1"/>
  <c r="AV529" i="1" s="1"/>
  <c r="AN462" i="1"/>
  <c r="AV462" i="1" s="1"/>
  <c r="AN291" i="1"/>
  <c r="AU291" i="1" s="1"/>
  <c r="AN255" i="1"/>
  <c r="AV255" i="1" s="1"/>
  <c r="AN167" i="1"/>
  <c r="AV167" i="1" s="1"/>
  <c r="AN38" i="1"/>
  <c r="AV38" i="1" s="1"/>
  <c r="AN1054" i="1"/>
  <c r="AW1054" i="1" s="1"/>
  <c r="AN952" i="1"/>
  <c r="AV952" i="1" s="1"/>
  <c r="AV923" i="1"/>
  <c r="AV659" i="1"/>
  <c r="AV604" i="1"/>
  <c r="AN604" i="1"/>
  <c r="AN519" i="1"/>
  <c r="AV519" i="1" s="1"/>
  <c r="AN310" i="1"/>
  <c r="AU310" i="1" s="1"/>
  <c r="AV185" i="1"/>
  <c r="AW932" i="1"/>
  <c r="AN932" i="1"/>
  <c r="AN594" i="1"/>
  <c r="AV594" i="1" s="1"/>
  <c r="AU584" i="1"/>
  <c r="AN555" i="1"/>
  <c r="AW555" i="1" s="1"/>
  <c r="AN509" i="1"/>
  <c r="AV509" i="1" s="1"/>
  <c r="AN300" i="1"/>
  <c r="AU300" i="1" s="1"/>
  <c r="AN245" i="1"/>
  <c r="AW245" i="1" s="1"/>
  <c r="AU138" i="1"/>
  <c r="AU1044" i="1"/>
  <c r="AN1044" i="1"/>
  <c r="AV998" i="1"/>
  <c r="AN988" i="1"/>
  <c r="AV988" i="1" s="1"/>
  <c r="AN931" i="1"/>
  <c r="AV931" i="1" s="1"/>
  <c r="AU742" i="1"/>
  <c r="AN687" i="1"/>
  <c r="AU687" i="1" s="1"/>
  <c r="AN593" i="1"/>
  <c r="AW593" i="1" s="1"/>
  <c r="AN574" i="1"/>
  <c r="AV574" i="1" s="1"/>
  <c r="AN508" i="1"/>
  <c r="AV508" i="1" s="1"/>
  <c r="AN423" i="1"/>
  <c r="AW423" i="1" s="1"/>
  <c r="AN253" i="1"/>
  <c r="AU253" i="1" s="1"/>
  <c r="AV192" i="1"/>
  <c r="AN192" i="1"/>
  <c r="AN659" i="1"/>
  <c r="AW978" i="1"/>
  <c r="AW450" i="1"/>
  <c r="AN450" i="1"/>
  <c r="AV404" i="1"/>
  <c r="AN308" i="1"/>
  <c r="AU308" i="1" s="1"/>
  <c r="AN62" i="1"/>
  <c r="AU62" i="1" s="1"/>
  <c r="AN28" i="1"/>
  <c r="AU28" i="1" s="1"/>
  <c r="AV1733" i="1"/>
  <c r="AU345" i="1"/>
  <c r="AV2298" i="1"/>
  <c r="AV584" i="1"/>
  <c r="AV1012" i="1"/>
  <c r="AU2288" i="1"/>
  <c r="AU2811" i="1"/>
  <c r="AU2708" i="1"/>
  <c r="AW2689" i="1"/>
  <c r="AU2663" i="1"/>
  <c r="AV2599" i="1"/>
  <c r="AV2535" i="1"/>
  <c r="AV2510" i="1"/>
  <c r="AW2504" i="1"/>
  <c r="AW2343" i="1"/>
  <c r="AV2279" i="1"/>
  <c r="AW2165" i="1"/>
  <c r="AU1989" i="1"/>
  <c r="AU1833" i="1"/>
  <c r="AU1814" i="1"/>
  <c r="AU1768" i="1"/>
  <c r="AW1459" i="1"/>
  <c r="AV2721" i="1"/>
  <c r="AU2676" i="1"/>
  <c r="AV2631" i="1"/>
  <c r="AU2579" i="1"/>
  <c r="AV2566" i="1"/>
  <c r="AV2492" i="1"/>
  <c r="AV2349" i="1"/>
  <c r="AV2330" i="1"/>
  <c r="AW2190" i="1"/>
  <c r="AV2183" i="1"/>
  <c r="AV2177" i="1"/>
  <c r="AW2145" i="1"/>
  <c r="AW2028" i="1"/>
  <c r="AU1969" i="1"/>
  <c r="AU1807" i="1"/>
  <c r="AV1761" i="1"/>
  <c r="AV1154" i="1"/>
  <c r="AV1089" i="1"/>
  <c r="AV1032" i="1"/>
  <c r="AV430" i="1"/>
  <c r="AV207" i="1"/>
  <c r="AV201" i="1"/>
  <c r="AU2791" i="1"/>
  <c r="AW2759" i="1"/>
  <c r="AW2669" i="1"/>
  <c r="AV2540" i="1"/>
  <c r="AW2509" i="1"/>
  <c r="AV2394" i="1"/>
  <c r="AU2368" i="1"/>
  <c r="AW2304" i="1"/>
  <c r="AW2105" i="1"/>
  <c r="AU1748" i="1"/>
  <c r="AW1580" i="1"/>
  <c r="AU1237" i="1"/>
  <c r="AU2688" i="1"/>
  <c r="AU2534" i="1"/>
  <c r="AV2440" i="1"/>
  <c r="AV2407" i="1"/>
  <c r="AW2323" i="1"/>
  <c r="AV2310" i="1"/>
  <c r="AU2278" i="1"/>
  <c r="AV2196" i="1"/>
  <c r="AV2067" i="1"/>
  <c r="AU2054" i="1"/>
  <c r="AV1832" i="1"/>
  <c r="AU1619" i="1"/>
  <c r="AV1478" i="1"/>
  <c r="AW1341" i="1"/>
  <c r="AW1289" i="1"/>
  <c r="AV1218" i="1"/>
  <c r="AW686" i="1"/>
  <c r="AV256" i="1"/>
  <c r="AU32" i="1"/>
  <c r="AV2726" i="1"/>
  <c r="AV2636" i="1"/>
  <c r="AV2521" i="1"/>
  <c r="AV2497" i="1"/>
  <c r="AV2400" i="1"/>
  <c r="AV2374" i="1"/>
  <c r="AV2329" i="1"/>
  <c r="AW2259" i="1"/>
  <c r="AW2214" i="1"/>
  <c r="AW2144" i="1"/>
  <c r="AW2124" i="1"/>
  <c r="AW2079" i="1"/>
  <c r="AV2060" i="1"/>
  <c r="AV1548" i="1"/>
  <c r="AV1497" i="1"/>
  <c r="AV1484" i="1"/>
  <c r="AU1354" i="1"/>
  <c r="AU1328" i="1"/>
  <c r="AU1262" i="1"/>
  <c r="AV1159" i="1"/>
  <c r="AV1127" i="1"/>
  <c r="AV1114" i="1"/>
  <c r="AU1007" i="1"/>
  <c r="AV916" i="1"/>
  <c r="AU755" i="1"/>
  <c r="AW736" i="1"/>
  <c r="AV200" i="1"/>
  <c r="AU2758" i="1"/>
  <c r="AV2732" i="1"/>
  <c r="AV2465" i="1"/>
  <c r="AW2303" i="1"/>
  <c r="AW2104" i="1"/>
  <c r="AV2020" i="1"/>
  <c r="AU1793" i="1"/>
  <c r="AU1522" i="1"/>
  <c r="AU1419" i="1"/>
  <c r="AU1255" i="1"/>
  <c r="AW1242" i="1"/>
  <c r="AV1018" i="1"/>
  <c r="AU987" i="1"/>
  <c r="AV512" i="1"/>
  <c r="AU391" i="1"/>
  <c r="AU293" i="1"/>
  <c r="AV236" i="1"/>
  <c r="AW2623" i="1"/>
  <c r="AV2502" i="1"/>
  <c r="AV2452" i="1"/>
  <c r="AW2419" i="1"/>
  <c r="AV2354" i="1"/>
  <c r="AV2207" i="1"/>
  <c r="AV2201" i="1"/>
  <c r="AV2182" i="1"/>
  <c r="AW2013" i="1"/>
  <c r="AU1314" i="1"/>
  <c r="AU1165" i="1"/>
  <c r="AV1483" i="1"/>
  <c r="AU1412" i="1"/>
  <c r="AV1236" i="1"/>
  <c r="AV1223" i="1"/>
  <c r="AU1145" i="1"/>
  <c r="AV1139" i="1"/>
  <c r="AU1113" i="1"/>
  <c r="AW410" i="1"/>
  <c r="AU261" i="1"/>
  <c r="AU137" i="1"/>
  <c r="AV2731" i="1"/>
  <c r="AU2693" i="1"/>
  <c r="AV2570" i="1"/>
  <c r="AV2445" i="1"/>
  <c r="AV2392" i="1"/>
  <c r="AV2379" i="1"/>
  <c r="AW2283" i="1"/>
  <c r="AV1993" i="1"/>
  <c r="AW1824" i="1"/>
  <c r="AU1792" i="1"/>
  <c r="AU1772" i="1"/>
  <c r="AV1559" i="1"/>
  <c r="AW1346" i="1"/>
  <c r="AV1320" i="1"/>
  <c r="AV1248" i="1"/>
  <c r="AU1017" i="1"/>
  <c r="AV986" i="1"/>
  <c r="AV973" i="1"/>
  <c r="AW928" i="1"/>
  <c r="AW785" i="1"/>
  <c r="AV766" i="1"/>
  <c r="AU620" i="1"/>
  <c r="AU607" i="1"/>
  <c r="AU403" i="1"/>
  <c r="AW364" i="1"/>
  <c r="AW267" i="1"/>
  <c r="AV162" i="1"/>
  <c r="AU2673" i="1"/>
  <c r="AW2615" i="1"/>
  <c r="AV2507" i="1"/>
  <c r="AU2489" i="1"/>
  <c r="AU2398" i="1"/>
  <c r="AV2372" i="1"/>
  <c r="AV2359" i="1"/>
  <c r="AV2308" i="1"/>
  <c r="AU2238" i="1"/>
  <c r="AV2225" i="1"/>
  <c r="AV2187" i="1"/>
  <c r="AW2109" i="1"/>
  <c r="AV2071" i="1"/>
  <c r="AU2045" i="1"/>
  <c r="AU1979" i="1"/>
  <c r="AU1966" i="1"/>
  <c r="AU1424" i="1"/>
  <c r="AU1319" i="1"/>
  <c r="AU1235" i="1"/>
  <c r="AU1105" i="1"/>
  <c r="AV1099" i="1"/>
  <c r="AU992" i="1"/>
  <c r="AV804" i="1"/>
  <c r="AU759" i="1"/>
  <c r="AV639" i="1"/>
  <c r="AV421" i="1"/>
  <c r="AU298" i="1"/>
  <c r="AV241" i="1"/>
  <c r="AU17" i="1"/>
  <c r="AW2469" i="1"/>
  <c r="AV2450" i="1"/>
  <c r="AV2339" i="1"/>
  <c r="AW2155" i="1"/>
  <c r="AW2005" i="1"/>
  <c r="AU1797" i="1"/>
  <c r="AV1443" i="1"/>
  <c r="AV1253" i="1"/>
  <c r="AV1247" i="1"/>
  <c r="AV1241" i="1"/>
  <c r="AV1228" i="1"/>
  <c r="AV1203" i="1"/>
  <c r="AV816" i="1"/>
  <c r="AW746" i="1"/>
  <c r="AU612" i="1"/>
  <c r="AW389" i="1"/>
  <c r="AV330" i="1"/>
  <c r="AV228" i="1"/>
  <c r="AV105" i="1"/>
  <c r="AW2749" i="1"/>
  <c r="AV2742" i="1"/>
  <c r="AW2724" i="1"/>
  <c r="AU2698" i="1"/>
  <c r="AW2679" i="1"/>
  <c r="AV2621" i="1"/>
  <c r="AV2525" i="1"/>
  <c r="AV2269" i="1"/>
  <c r="AW2263" i="1"/>
  <c r="AV2193" i="1"/>
  <c r="AW2070" i="1"/>
  <c r="AU2064" i="1"/>
  <c r="AU1738" i="1"/>
  <c r="AV1462" i="1"/>
  <c r="AW1456" i="1"/>
  <c r="AV1169" i="1"/>
  <c r="AU1118" i="1"/>
  <c r="AW1526" i="1"/>
  <c r="AV1252" i="1"/>
  <c r="AV1137" i="1"/>
  <c r="AV1124" i="1"/>
  <c r="AV809" i="1"/>
  <c r="AU796" i="1"/>
  <c r="AU752" i="1"/>
  <c r="AV85" i="1"/>
  <c r="AV65" i="1"/>
  <c r="AV2639" i="1"/>
  <c r="AV2607" i="1"/>
  <c r="AV2601" i="1"/>
  <c r="AV2549" i="1"/>
  <c r="AV2475" i="1"/>
  <c r="AW2443" i="1"/>
  <c r="AV2390" i="1"/>
  <c r="AV2300" i="1"/>
  <c r="AU2268" i="1"/>
  <c r="AV2211" i="1"/>
  <c r="AW2154" i="1"/>
  <c r="AW2010" i="1"/>
  <c r="AU1991" i="1"/>
  <c r="AU1364" i="1"/>
  <c r="AU1344" i="1"/>
  <c r="AV714" i="1"/>
  <c r="AV689" i="1"/>
  <c r="AW676" i="1"/>
  <c r="AU401" i="1"/>
  <c r="AV329" i="1"/>
  <c r="AU290" i="1"/>
  <c r="AV259" i="1"/>
  <c r="AV1809" i="1"/>
  <c r="AU1802" i="1"/>
  <c r="AV1532" i="1"/>
  <c r="AV1506" i="1"/>
  <c r="AW1461" i="1"/>
  <c r="AV1265" i="1"/>
  <c r="AV1208" i="1"/>
  <c r="AV1162" i="1"/>
  <c r="AU1143" i="1"/>
  <c r="AV1117" i="1"/>
  <c r="AV1059" i="1"/>
  <c r="AU977" i="1"/>
  <c r="AW656" i="1"/>
  <c r="AU22" i="1"/>
  <c r="AW2684" i="1"/>
  <c r="AU2671" i="1"/>
  <c r="AU2645" i="1"/>
  <c r="AV2530" i="1"/>
  <c r="AV2468" i="1"/>
  <c r="AU2449" i="1"/>
  <c r="AU2429" i="1"/>
  <c r="AV2370" i="1"/>
  <c r="AU2338" i="1"/>
  <c r="AU2255" i="1"/>
  <c r="AW2023" i="1"/>
  <c r="AU1499" i="1"/>
  <c r="AW1493" i="1"/>
  <c r="AU1422" i="1"/>
  <c r="AV1233" i="1"/>
  <c r="AV1155" i="1"/>
  <c r="AV1149" i="1"/>
  <c r="AV1027" i="1"/>
  <c r="AW751" i="1"/>
  <c r="AW726" i="1"/>
  <c r="AW611" i="1"/>
  <c r="AV502" i="1"/>
  <c r="AV463" i="1"/>
  <c r="AW2799" i="1"/>
  <c r="AV2487" i="1"/>
  <c r="AV2442" i="1"/>
  <c r="AV2389" i="1"/>
  <c r="AV2299" i="1"/>
  <c r="AV2280" i="1"/>
  <c r="AW2003" i="1"/>
  <c r="AV1990" i="1"/>
  <c r="AV1931" i="1"/>
  <c r="AV1723" i="1"/>
  <c r="AW1518" i="1"/>
  <c r="AU1245" i="1"/>
  <c r="AV1064" i="1"/>
  <c r="AV1052" i="1"/>
  <c r="AW821" i="1"/>
  <c r="AU579" i="1"/>
  <c r="AW374" i="1"/>
  <c r="AV232" i="1"/>
  <c r="AV196" i="1"/>
  <c r="AU97" i="1"/>
  <c r="AU2786" i="1"/>
  <c r="AU2728" i="1"/>
  <c r="AV2722" i="1"/>
  <c r="AU2696" i="1"/>
  <c r="AV2657" i="1"/>
  <c r="AW2580" i="1"/>
  <c r="AV2517" i="1"/>
  <c r="AV2435" i="1"/>
  <c r="AV2402" i="1"/>
  <c r="AU2318" i="1"/>
  <c r="AU2242" i="1"/>
  <c r="AV2191" i="1"/>
  <c r="AV2178" i="1"/>
  <c r="AW2119" i="1"/>
  <c r="AU2049" i="1"/>
  <c r="AW1808" i="1"/>
  <c r="AV649" i="1"/>
  <c r="AV482" i="1"/>
  <c r="AW462" i="1"/>
  <c r="AV354" i="1"/>
  <c r="AV282" i="1"/>
  <c r="AU2773" i="1"/>
  <c r="AU2638" i="1"/>
  <c r="AU1976" i="1"/>
  <c r="AU1614" i="1"/>
  <c r="AV1549" i="1"/>
  <c r="AW1543" i="1"/>
  <c r="AV1492" i="1"/>
  <c r="AU1414" i="1"/>
  <c r="AU1349" i="1"/>
  <c r="AU1232" i="1"/>
  <c r="AV1213" i="1"/>
  <c r="AW1187" i="1"/>
  <c r="AV1122" i="1"/>
  <c r="AU1070" i="1"/>
  <c r="AV1039" i="1"/>
  <c r="AW911" i="1"/>
  <c r="AV775" i="1"/>
  <c r="AW725" i="1"/>
  <c r="AW488" i="1"/>
  <c r="AV475" i="1"/>
  <c r="AU443" i="1"/>
  <c r="AV1807" i="1"/>
  <c r="AV2539" i="1"/>
  <c r="AV2654" i="1"/>
  <c r="AV1042" i="1"/>
  <c r="AU671" i="1"/>
  <c r="AV2045" i="1"/>
  <c r="AW696" i="1"/>
  <c r="AV696" i="1"/>
  <c r="AU677" i="1"/>
  <c r="AU142" i="1"/>
  <c r="AV142" i="1"/>
  <c r="AV277" i="1"/>
  <c r="AW2364" i="1"/>
  <c r="AV2787" i="1"/>
  <c r="AW2787" i="1"/>
  <c r="AV1097" i="1"/>
  <c r="AU1155" i="1"/>
  <c r="AV706" i="1"/>
  <c r="AU2388" i="1"/>
  <c r="AU2384" i="1"/>
  <c r="AW2127" i="1"/>
  <c r="AU1703" i="1"/>
  <c r="AU258" i="1"/>
  <c r="AW2788" i="1"/>
  <c r="AW2742" i="1"/>
  <c r="AU2647" i="1"/>
  <c r="AU2629" i="1"/>
  <c r="AV2561" i="1"/>
  <c r="AV2555" i="1"/>
  <c r="AU2389" i="1"/>
  <c r="AU2378" i="1"/>
  <c r="AV2270" i="1"/>
  <c r="AU2258" i="1"/>
  <c r="AW2210" i="1"/>
  <c r="AW2175" i="1"/>
  <c r="AW2115" i="1"/>
  <c r="AU1715" i="1"/>
  <c r="AV1556" i="1"/>
  <c r="AW1439" i="1"/>
  <c r="AV1433" i="1"/>
  <c r="AU1426" i="1"/>
  <c r="AW1376" i="1"/>
  <c r="AW1351" i="1"/>
  <c r="AU1339" i="1"/>
  <c r="AW1308" i="1"/>
  <c r="AV1246" i="1"/>
  <c r="AU1192" i="1"/>
  <c r="AV1167" i="1"/>
  <c r="AV1144" i="1"/>
  <c r="AV1029" i="1"/>
  <c r="AW1012" i="1"/>
  <c r="AW938" i="1"/>
  <c r="AV876" i="1"/>
  <c r="AW826" i="1"/>
  <c r="AU777" i="1"/>
  <c r="AU676" i="1"/>
  <c r="AW646" i="1"/>
  <c r="AV634" i="1"/>
  <c r="AV622" i="1"/>
  <c r="AV480" i="1"/>
  <c r="AV468" i="1"/>
  <c r="AU402" i="1"/>
  <c r="AU378" i="1"/>
  <c r="AW359" i="1"/>
  <c r="AV334" i="1"/>
  <c r="AU316" i="1"/>
  <c r="AU303" i="1"/>
  <c r="AW167" i="1"/>
  <c r="AV161" i="1"/>
  <c r="AU13" i="1"/>
  <c r="AU7" i="1"/>
  <c r="AW2688" i="1"/>
  <c r="AV2567" i="1"/>
  <c r="AV2537" i="1"/>
  <c r="AV2520" i="1"/>
  <c r="AV2348" i="1"/>
  <c r="AU2324" i="1"/>
  <c r="AV2318" i="1"/>
  <c r="AU2239" i="1"/>
  <c r="AU2215" i="1"/>
  <c r="AV2198" i="1"/>
  <c r="AW2084" i="1"/>
  <c r="AV1903" i="1"/>
  <c r="AV1820" i="1"/>
  <c r="AV1808" i="1"/>
  <c r="AV1753" i="1"/>
  <c r="AU1406" i="1"/>
  <c r="AU1257" i="1"/>
  <c r="AU765" i="1"/>
  <c r="AU587" i="1"/>
  <c r="AW419" i="1"/>
  <c r="AW408" i="1"/>
  <c r="AV309" i="1"/>
  <c r="AW177" i="1"/>
  <c r="AU2747" i="1"/>
  <c r="AV2634" i="1"/>
  <c r="AU2444" i="1"/>
  <c r="AV2425" i="1"/>
  <c r="AU2383" i="1"/>
  <c r="AU2377" i="1"/>
  <c r="AU2269" i="1"/>
  <c r="AU2029" i="1"/>
  <c r="AU1678" i="1"/>
  <c r="AU1457" i="1"/>
  <c r="AV1102" i="1"/>
  <c r="AU1079" i="1"/>
  <c r="AU437" i="1"/>
  <c r="AV233" i="1"/>
  <c r="AU127" i="1"/>
  <c r="AV2816" i="1"/>
  <c r="AV2804" i="1"/>
  <c r="AV2712" i="1"/>
  <c r="AU2694" i="1"/>
  <c r="AU2126" i="1"/>
  <c r="AU2041" i="1"/>
  <c r="AW1978" i="1"/>
  <c r="AU1972" i="1"/>
  <c r="AU1778" i="1"/>
  <c r="AV1524" i="1"/>
  <c r="AU1432" i="1"/>
  <c r="AV759" i="1"/>
  <c r="AV724" i="1"/>
  <c r="AV564" i="1"/>
  <c r="AV340" i="1"/>
  <c r="AW315" i="1"/>
  <c r="AU296" i="1"/>
  <c r="AU18" i="1"/>
  <c r="AW2793" i="1"/>
  <c r="AU2578" i="1"/>
  <c r="AV2485" i="1"/>
  <c r="AV2418" i="1"/>
  <c r="AU2323" i="1"/>
  <c r="AU2263" i="1"/>
  <c r="AV2220" i="1"/>
  <c r="AV2203" i="1"/>
  <c r="AW2120" i="1"/>
  <c r="AU1313" i="1"/>
  <c r="AU1307" i="1"/>
  <c r="AV1269" i="1"/>
  <c r="AV881" i="1"/>
  <c r="AV669" i="1"/>
  <c r="AU621" i="1"/>
  <c r="AU515" i="1"/>
  <c r="AV407" i="1"/>
  <c r="AV364" i="1"/>
  <c r="AV171" i="1"/>
  <c r="AV102" i="1"/>
  <c r="AV90" i="1"/>
  <c r="AV70" i="1"/>
  <c r="AU12" i="1"/>
  <c r="AU2424" i="1"/>
  <c r="AW2359" i="1"/>
  <c r="AU2305" i="1"/>
  <c r="AU2299" i="1"/>
  <c r="AU1914" i="1"/>
  <c r="AV1758" i="1"/>
  <c r="AU1683" i="1"/>
  <c r="AU1634" i="1"/>
  <c r="AV1067" i="1"/>
  <c r="AW801" i="1"/>
  <c r="AU686" i="1"/>
  <c r="AW644" i="1"/>
  <c r="AV539" i="1"/>
  <c r="AU424" i="1"/>
  <c r="AV339" i="1"/>
  <c r="AV210" i="1"/>
  <c r="AU2752" i="1"/>
  <c r="AU2746" i="1"/>
  <c r="AU2473" i="1"/>
  <c r="AV2382" i="1"/>
  <c r="AV1738" i="1"/>
  <c r="AU1640" i="1"/>
  <c r="AU1411" i="1"/>
  <c r="AU1386" i="1"/>
  <c r="AV1293" i="1"/>
  <c r="AU1027" i="1"/>
  <c r="AU948" i="1"/>
  <c r="AV400" i="1"/>
  <c r="AU326" i="1"/>
  <c r="AV283" i="1"/>
  <c r="AW47" i="1"/>
  <c r="AW30" i="1"/>
  <c r="AW2809" i="1"/>
  <c r="AU2681" i="1"/>
  <c r="AU2553" i="1"/>
  <c r="AW2399" i="1"/>
  <c r="AV2268" i="1"/>
  <c r="AV2202" i="1"/>
  <c r="AW2094" i="1"/>
  <c r="AU2051" i="1"/>
  <c r="AU2015" i="1"/>
  <c r="AV1801" i="1"/>
  <c r="AV1584" i="1"/>
  <c r="AW1232" i="1"/>
  <c r="AU1095" i="1"/>
  <c r="AV1050" i="1"/>
  <c r="AW917" i="1"/>
  <c r="AU691" i="1"/>
  <c r="AU662" i="1"/>
  <c r="AU626" i="1"/>
  <c r="AU382" i="1"/>
  <c r="AU301" i="1"/>
  <c r="AV267" i="1"/>
  <c r="AW142" i="1"/>
  <c r="AW52" i="1"/>
  <c r="AW2803" i="1"/>
  <c r="AU2740" i="1"/>
  <c r="AU2364" i="1"/>
  <c r="AV2219" i="1"/>
  <c r="AV1554" i="1"/>
  <c r="AV1473" i="1"/>
  <c r="AU1088" i="1"/>
  <c r="AV1038" i="1"/>
  <c r="AU787" i="1"/>
  <c r="AU696" i="1"/>
  <c r="AU656" i="1"/>
  <c r="AW2626" i="1"/>
  <c r="AV2546" i="1"/>
  <c r="AV2387" i="1"/>
  <c r="AU2375" i="1"/>
  <c r="AU2358" i="1"/>
  <c r="AV2352" i="1"/>
  <c r="AV2255" i="1"/>
  <c r="AU2148" i="1"/>
  <c r="AU2063" i="1"/>
  <c r="AU1688" i="1"/>
  <c r="AV1467" i="1"/>
  <c r="AV1273" i="1"/>
  <c r="AV1243" i="1"/>
  <c r="AU706" i="1"/>
  <c r="AU701" i="1"/>
  <c r="AW649" i="1"/>
  <c r="AU393" i="1"/>
  <c r="AU356" i="1"/>
  <c r="AU350" i="1"/>
  <c r="AV344" i="1"/>
  <c r="AV325" i="1"/>
  <c r="AU313" i="1"/>
  <c r="AV237" i="1"/>
  <c r="AW192" i="1"/>
  <c r="AV187" i="1"/>
  <c r="AV181" i="1"/>
  <c r="AV75" i="1"/>
  <c r="AW2819" i="1"/>
  <c r="AW2814" i="1"/>
  <c r="AW2808" i="1"/>
  <c r="AV2606" i="1"/>
  <c r="AW2594" i="1"/>
  <c r="AV2472" i="1"/>
  <c r="AU2404" i="1"/>
  <c r="AU2304" i="1"/>
  <c r="AW2160" i="1"/>
  <c r="AW1818" i="1"/>
  <c r="AU1645" i="1"/>
  <c r="AU1620" i="1"/>
  <c r="AW1528" i="1"/>
  <c r="AU1366" i="1"/>
  <c r="AV1094" i="1"/>
  <c r="AU997" i="1"/>
  <c r="AW923" i="1"/>
  <c r="AV817" i="1"/>
  <c r="AW793" i="1"/>
  <c r="AU774" i="1"/>
  <c r="AW768" i="1"/>
  <c r="AV746" i="1"/>
  <c r="AU690" i="1"/>
  <c r="AV495" i="1"/>
  <c r="AU411" i="1"/>
  <c r="AW2768" i="1"/>
  <c r="AV1503" i="1"/>
  <c r="AV1003" i="1"/>
  <c r="AU810" i="1"/>
  <c r="AU667" i="1"/>
  <c r="AW625" i="1"/>
  <c r="AV180" i="1"/>
  <c r="AU152" i="1"/>
  <c r="AU130" i="1"/>
  <c r="AV100" i="1"/>
  <c r="AW2824" i="1"/>
  <c r="AW2756" i="1"/>
  <c r="AV2727" i="1"/>
  <c r="AU2721" i="1"/>
  <c r="AV2500" i="1"/>
  <c r="AV2428" i="1"/>
  <c r="AV2422" i="1"/>
  <c r="AV2380" i="1"/>
  <c r="AW2363" i="1"/>
  <c r="AU2339" i="1"/>
  <c r="AV2309" i="1"/>
  <c r="AW2189" i="1"/>
  <c r="AW2159" i="1"/>
  <c r="AU1964" i="1"/>
  <c r="AV1756" i="1"/>
  <c r="AU1743" i="1"/>
  <c r="AV1718" i="1"/>
  <c r="AU1570" i="1"/>
  <c r="AU1429" i="1"/>
  <c r="AU1225" i="1"/>
  <c r="AV1082" i="1"/>
  <c r="AW953" i="1"/>
  <c r="AV928" i="1"/>
  <c r="AV590" i="1"/>
  <c r="AW2709" i="1"/>
  <c r="AW2661" i="1"/>
  <c r="AU2397" i="1"/>
  <c r="AU2374" i="1"/>
  <c r="AV2368" i="1"/>
  <c r="AV2254" i="1"/>
  <c r="AV2206" i="1"/>
  <c r="AW2147" i="1"/>
  <c r="AV2068" i="1"/>
  <c r="AW1981" i="1"/>
  <c r="AU1699" i="1"/>
  <c r="AV1509" i="1"/>
  <c r="AV1316" i="1"/>
  <c r="AV1129" i="1"/>
  <c r="AU1025" i="1"/>
  <c r="AW1002" i="1"/>
  <c r="AW996" i="1"/>
  <c r="AW946" i="1"/>
  <c r="AV866" i="1"/>
  <c r="AV841" i="1"/>
  <c r="AU761" i="1"/>
  <c r="AW721" i="1"/>
  <c r="AV488" i="1"/>
  <c r="AU410" i="1"/>
  <c r="AU404" i="1"/>
  <c r="AU392" i="1"/>
  <c r="AU361" i="1"/>
  <c r="AU330" i="1"/>
  <c r="AV218" i="1"/>
  <c r="AU135" i="1"/>
  <c r="AV50" i="1"/>
  <c r="AW2818" i="1"/>
  <c r="AV2511" i="1"/>
  <c r="AV2260" i="1"/>
  <c r="AU2141" i="1"/>
  <c r="AV2031" i="1"/>
  <c r="AV2000" i="1"/>
  <c r="AV1817" i="1"/>
  <c r="AW1471" i="1"/>
  <c r="AW1447" i="1"/>
  <c r="AU1266" i="1"/>
  <c r="AU1207" i="1"/>
  <c r="AU958" i="1"/>
  <c r="AU745" i="1"/>
  <c r="AU672" i="1"/>
  <c r="AW660" i="1"/>
  <c r="AW636" i="1"/>
  <c r="AV624" i="1"/>
  <c r="AU530" i="1"/>
  <c r="AV518" i="1"/>
  <c r="AW2813" i="1"/>
  <c r="AW2778" i="1"/>
  <c r="AW2678" i="1"/>
  <c r="AW2575" i="1"/>
  <c r="AV2408" i="1"/>
  <c r="AU2385" i="1"/>
  <c r="AV2362" i="1"/>
  <c r="AV2350" i="1"/>
  <c r="AV2290" i="1"/>
  <c r="AV2241" i="1"/>
  <c r="AU2061" i="1"/>
  <c r="AV1810" i="1"/>
  <c r="AW1767" i="1"/>
  <c r="AU1650" i="1"/>
  <c r="AU1421" i="1"/>
  <c r="AU1334" i="1"/>
  <c r="AV1321" i="1"/>
  <c r="AV1187" i="1"/>
  <c r="AW600" i="1"/>
  <c r="AU542" i="1"/>
  <c r="AV524" i="1"/>
  <c r="AV458" i="1"/>
  <c r="AU373" i="1"/>
  <c r="AU336" i="1"/>
  <c r="AU305" i="1"/>
  <c r="AU202" i="1"/>
  <c r="AW2708" i="1"/>
  <c r="AU2598" i="1"/>
  <c r="AU2433" i="1"/>
  <c r="AW2379" i="1"/>
  <c r="AW2134" i="1"/>
  <c r="AV1943" i="1"/>
  <c r="AU1917" i="1"/>
  <c r="AV1748" i="1"/>
  <c r="AU1551" i="1"/>
  <c r="AV1134" i="1"/>
  <c r="AV1030" i="1"/>
  <c r="AU809" i="1"/>
  <c r="AU791" i="1"/>
  <c r="AW666" i="1"/>
  <c r="AU629" i="1"/>
  <c r="AV554" i="1"/>
  <c r="AV439" i="1"/>
  <c r="AU311" i="1"/>
  <c r="AW247" i="1"/>
  <c r="AU162" i="1"/>
  <c r="AU44" i="1"/>
  <c r="AV2761" i="1"/>
  <c r="AU2265" i="1"/>
  <c r="AW2205" i="1"/>
  <c r="AU2140" i="1"/>
  <c r="AW2097" i="1"/>
  <c r="AV1258" i="1"/>
  <c r="AU1212" i="1"/>
  <c r="AW1075" i="1"/>
  <c r="AV957" i="1"/>
  <c r="AV846" i="1"/>
  <c r="AV821" i="1"/>
  <c r="AV755" i="1"/>
  <c r="AU749" i="1"/>
  <c r="AW659" i="1"/>
  <c r="AU611" i="1"/>
  <c r="AU457" i="1"/>
  <c r="AW379" i="1"/>
  <c r="AV264" i="1"/>
  <c r="AU2754" i="1"/>
  <c r="AU2731" i="1"/>
  <c r="AU2568" i="1"/>
  <c r="AV2420" i="1"/>
  <c r="AU2355" i="1"/>
  <c r="AU2319" i="1"/>
  <c r="AU2295" i="1"/>
  <c r="AV2289" i="1"/>
  <c r="AV2246" i="1"/>
  <c r="AV2216" i="1"/>
  <c r="AU1974" i="1"/>
  <c r="AU1685" i="1"/>
  <c r="AU1655" i="1"/>
  <c r="AV1519" i="1"/>
  <c r="AU1513" i="1"/>
  <c r="AU1507" i="1"/>
  <c r="AV1488" i="1"/>
  <c r="AV1458" i="1"/>
  <c r="AU920" i="1"/>
  <c r="AU665" i="1"/>
  <c r="AW640" i="1"/>
  <c r="AV559" i="1"/>
  <c r="AW414" i="1"/>
  <c r="AV212" i="1"/>
  <c r="AU139" i="1"/>
  <c r="AU2474" i="1"/>
  <c r="AW2474" i="1"/>
  <c r="AU2353" i="1"/>
  <c r="AV2353" i="1"/>
  <c r="AW2353" i="1"/>
  <c r="AU2293" i="1"/>
  <c r="AV2293" i="1"/>
  <c r="AW2293" i="1"/>
  <c r="AU2723" i="1"/>
  <c r="AW2723" i="1"/>
  <c r="AU2393" i="1"/>
  <c r="AV2393" i="1"/>
  <c r="AW2393" i="1"/>
  <c r="AU2423" i="1"/>
  <c r="AV2423" i="1"/>
  <c r="AW2423" i="1"/>
  <c r="AU2273" i="1"/>
  <c r="AV2273" i="1"/>
  <c r="AW2273" i="1"/>
  <c r="AU2434" i="1"/>
  <c r="AW2434" i="1"/>
  <c r="AU2333" i="1"/>
  <c r="AV2333" i="1"/>
  <c r="AW2333" i="1"/>
  <c r="AV2458" i="1"/>
  <c r="AW2458" i="1"/>
  <c r="AU2439" i="1"/>
  <c r="AW2439" i="1"/>
  <c r="AU2763" i="1"/>
  <c r="AW2763" i="1"/>
  <c r="AU2622" i="1"/>
  <c r="AW2622" i="1"/>
  <c r="AU2369" i="1"/>
  <c r="AU2548" i="1"/>
  <c r="AW2548" i="1"/>
  <c r="AU2509" i="1"/>
  <c r="AU2328" i="1"/>
  <c r="AV2264" i="1"/>
  <c r="AU2264" i="1"/>
  <c r="AU2796" i="1"/>
  <c r="AV2717" i="1"/>
  <c r="AW2717" i="1"/>
  <c r="AW2693" i="1"/>
  <c r="AW2663" i="1"/>
  <c r="AW2645" i="1"/>
  <c r="AV2584" i="1"/>
  <c r="AW2584" i="1"/>
  <c r="AU2514" i="1"/>
  <c r="AU2469" i="1"/>
  <c r="AU2415" i="1"/>
  <c r="AV2415" i="1"/>
  <c r="AU2403" i="1"/>
  <c r="AU2363" i="1"/>
  <c r="AU2334" i="1"/>
  <c r="AW2328" i="1"/>
  <c r="AU2806" i="1"/>
  <c r="AV2751" i="1"/>
  <c r="AU2751" i="1"/>
  <c r="AV2463" i="1"/>
  <c r="AU2463" i="1"/>
  <c r="AW2463" i="1"/>
  <c r="AV2403" i="1"/>
  <c r="AW2403" i="1"/>
  <c r="AW2174" i="1"/>
  <c r="AW2728" i="1"/>
  <c r="AU2668" i="1"/>
  <c r="AW2668" i="1"/>
  <c r="AW2773" i="1"/>
  <c r="AU2733" i="1"/>
  <c r="AW2733" i="1"/>
  <c r="AW2722" i="1"/>
  <c r="AW2698" i="1"/>
  <c r="AW2508" i="1"/>
  <c r="AV2508" i="1"/>
  <c r="AU2479" i="1"/>
  <c r="AU2414" i="1"/>
  <c r="AV2304" i="1"/>
  <c r="AU2274" i="1"/>
  <c r="AU2197" i="1"/>
  <c r="AV2197" i="1"/>
  <c r="AU2524" i="1"/>
  <c r="AW2524" i="1"/>
  <c r="AV2438" i="1"/>
  <c r="AV2414" i="1"/>
  <c r="AW2414" i="1"/>
  <c r="AW2344" i="1"/>
  <c r="AW2816" i="1"/>
  <c r="AU2816" i="1"/>
  <c r="AV2513" i="1"/>
  <c r="AW2513" i="1"/>
  <c r="AU2373" i="1"/>
  <c r="AV2373" i="1"/>
  <c r="AW2373" i="1"/>
  <c r="AV2794" i="1"/>
  <c r="AV2766" i="1"/>
  <c r="AW2738" i="1"/>
  <c r="AW2673" i="1"/>
  <c r="AW2518" i="1"/>
  <c r="AU2518" i="1"/>
  <c r="AV2478" i="1"/>
  <c r="AU2419" i="1"/>
  <c r="AU2413" i="1"/>
  <c r="AW2384" i="1"/>
  <c r="AU2344" i="1"/>
  <c r="AV2338" i="1"/>
  <c r="AU2279" i="1"/>
  <c r="AW2783" i="1"/>
  <c r="AV2564" i="1"/>
  <c r="AU2478" i="1"/>
  <c r="AW2478" i="1"/>
  <c r="AV2455" i="1"/>
  <c r="AW2449" i="1"/>
  <c r="AU2443" i="1"/>
  <c r="AV2443" i="1"/>
  <c r="AV2384" i="1"/>
  <c r="AU2349" i="1"/>
  <c r="AU2303" i="1"/>
  <c r="AU2703" i="1"/>
  <c r="AW2703" i="1"/>
  <c r="AU1100" i="1"/>
  <c r="AV1100" i="1"/>
  <c r="AU2771" i="1"/>
  <c r="AV2771" i="1"/>
  <c r="AW2748" i="1"/>
  <c r="AU2743" i="1"/>
  <c r="AW2743" i="1"/>
  <c r="AV2545" i="1"/>
  <c r="AV2495" i="1"/>
  <c r="AW2489" i="1"/>
  <c r="AV2483" i="1"/>
  <c r="AU2483" i="1"/>
  <c r="AW2483" i="1"/>
  <c r="AU2343" i="1"/>
  <c r="AU2314" i="1"/>
  <c r="AW2308" i="1"/>
  <c r="AV2278" i="1"/>
  <c r="AU2593" i="1"/>
  <c r="AW2593" i="1"/>
  <c r="AU2528" i="1"/>
  <c r="AV2528" i="1"/>
  <c r="AW2528" i="1"/>
  <c r="AU2454" i="1"/>
  <c r="AW2454" i="1"/>
  <c r="AW2782" i="1"/>
  <c r="AU2776" i="1"/>
  <c r="AV2776" i="1"/>
  <c r="AW2636" i="1"/>
  <c r="AU2563" i="1"/>
  <c r="AV2563" i="1"/>
  <c r="AW2539" i="1"/>
  <c r="AU2539" i="1"/>
  <c r="AU2448" i="1"/>
  <c r="AV2448" i="1"/>
  <c r="AW2448" i="1"/>
  <c r="AU2394" i="1"/>
  <c r="AU2354" i="1"/>
  <c r="AV2212" i="1"/>
  <c r="AU2683" i="1"/>
  <c r="AW2683" i="1"/>
  <c r="AW2654" i="1"/>
  <c r="AU2654" i="1"/>
  <c r="AV2569" i="1"/>
  <c r="AU2569" i="1"/>
  <c r="AV2505" i="1"/>
  <c r="AV2383" i="1"/>
  <c r="AW2383" i="1"/>
  <c r="AU2313" i="1"/>
  <c r="AV2313" i="1"/>
  <c r="AW2313" i="1"/>
  <c r="AU2736" i="1"/>
  <c r="AU2701" i="1"/>
  <c r="AU2499" i="1"/>
  <c r="AW2499" i="1"/>
  <c r="AW2429" i="1"/>
  <c r="AV2388" i="1"/>
  <c r="AW2324" i="1"/>
  <c r="AU2235" i="1"/>
  <c r="AV2707" i="1"/>
  <c r="AW2707" i="1"/>
  <c r="AU2604" i="1"/>
  <c r="AV2459" i="1"/>
  <c r="AU2459" i="1"/>
  <c r="AW2459" i="1"/>
  <c r="AU2453" i="1"/>
  <c r="AV2324" i="1"/>
  <c r="AU2283" i="1"/>
  <c r="AV2235" i="1"/>
  <c r="AW2235" i="1"/>
  <c r="AV2781" i="1"/>
  <c r="AU2781" i="1"/>
  <c r="AU2718" i="1"/>
  <c r="AW2718" i="1"/>
  <c r="AW2823" i="1"/>
  <c r="AW2758" i="1"/>
  <c r="AV2741" i="1"/>
  <c r="AW2664" i="1"/>
  <c r="AW2585" i="1"/>
  <c r="AU2573" i="1"/>
  <c r="AU2549" i="1"/>
  <c r="AU2543" i="1"/>
  <c r="AV2543" i="1"/>
  <c r="AU2493" i="1"/>
  <c r="AW2428" i="1"/>
  <c r="AV2404" i="1"/>
  <c r="AV2364" i="1"/>
  <c r="AU2329" i="1"/>
  <c r="AW2288" i="1"/>
  <c r="AU2609" i="1"/>
  <c r="AW2493" i="1"/>
  <c r="AV2493" i="1"/>
  <c r="AU2464" i="1"/>
  <c r="AV2398" i="1"/>
  <c r="AV2358" i="1"/>
  <c r="AW2264" i="1"/>
  <c r="AU2529" i="1"/>
  <c r="AU2488" i="1"/>
  <c r="AU2468" i="1"/>
  <c r="AW2413" i="1"/>
  <c r="AU2139" i="1"/>
  <c r="AW1544" i="1"/>
  <c r="AU1544" i="1"/>
  <c r="AV2796" i="1"/>
  <c r="AW2674" i="1"/>
  <c r="AV2651" i="1"/>
  <c r="AU2632" i="1"/>
  <c r="AV2617" i="1"/>
  <c r="AW2589" i="1"/>
  <c r="AU2533" i="1"/>
  <c r="AU2475" i="1"/>
  <c r="AU2440" i="1"/>
  <c r="AU2428" i="1"/>
  <c r="AV2417" i="1"/>
  <c r="AV2413" i="1"/>
  <c r="AW2389" i="1"/>
  <c r="AW2369" i="1"/>
  <c r="AW2349" i="1"/>
  <c r="AW2329" i="1"/>
  <c r="AW2309" i="1"/>
  <c r="AW2289" i="1"/>
  <c r="AW2269" i="1"/>
  <c r="AU2214" i="1"/>
  <c r="AU2209" i="1"/>
  <c r="AV1544" i="1"/>
  <c r="AU1150" i="1"/>
  <c r="AV1150" i="1"/>
  <c r="AW1150" i="1"/>
  <c r="AU1120" i="1"/>
  <c r="AU1085" i="1"/>
  <c r="AW2754" i="1"/>
  <c r="AV2746" i="1"/>
  <c r="AV2737" i="1"/>
  <c r="AU2697" i="1"/>
  <c r="AV2579" i="1"/>
  <c r="AU2574" i="1"/>
  <c r="AU2257" i="1"/>
  <c r="AU2229" i="1"/>
  <c r="AU2224" i="1"/>
  <c r="AW2194" i="1"/>
  <c r="AU2035" i="1"/>
  <c r="AV1678" i="1"/>
  <c r="AW1678" i="1"/>
  <c r="AU1222" i="1"/>
  <c r="AV1222" i="1"/>
  <c r="AV1179" i="1"/>
  <c r="AU2584" i="1"/>
  <c r="AU2554" i="1"/>
  <c r="AV2444" i="1"/>
  <c r="AU2237" i="1"/>
  <c r="AU2234" i="1"/>
  <c r="AU2179" i="1"/>
  <c r="AV2035" i="1"/>
  <c r="AW2035" i="1"/>
  <c r="AW1444" i="1"/>
  <c r="AV1444" i="1"/>
  <c r="AU2804" i="1"/>
  <c r="AW2796" i="1"/>
  <c r="AU2779" i="1"/>
  <c r="AW2549" i="1"/>
  <c r="AV2467" i="1"/>
  <c r="AU2455" i="1"/>
  <c r="AV2432" i="1"/>
  <c r="AV2424" i="1"/>
  <c r="AV2405" i="1"/>
  <c r="AV2385" i="1"/>
  <c r="AV2365" i="1"/>
  <c r="AV2345" i="1"/>
  <c r="AV2325" i="1"/>
  <c r="AV2305" i="1"/>
  <c r="AV2285" i="1"/>
  <c r="AV2265" i="1"/>
  <c r="AV2213" i="1"/>
  <c r="AU2164" i="1"/>
  <c r="AU2159" i="1"/>
  <c r="AU2138" i="1"/>
  <c r="AW2117" i="1"/>
  <c r="AW2065" i="1"/>
  <c r="AU2065" i="1"/>
  <c r="AV2065" i="1"/>
  <c r="AV1412" i="1"/>
  <c r="AU2664" i="1"/>
  <c r="AV2536" i="1"/>
  <c r="AV2515" i="1"/>
  <c r="AU2435" i="1"/>
  <c r="AU2281" i="1"/>
  <c r="AU2261" i="1"/>
  <c r="AV2188" i="1"/>
  <c r="AU2106" i="1"/>
  <c r="AU1125" i="1"/>
  <c r="AU776" i="1"/>
  <c r="AV776" i="1"/>
  <c r="AV2824" i="1"/>
  <c r="AV2799" i="1"/>
  <c r="AU2749" i="1"/>
  <c r="AU2705" i="1"/>
  <c r="AU2519" i="1"/>
  <c r="AU2503" i="1"/>
  <c r="AV2397" i="1"/>
  <c r="AV2377" i="1"/>
  <c r="AV2357" i="1"/>
  <c r="AU1437" i="1"/>
  <c r="AV1437" i="1"/>
  <c r="AW1165" i="1"/>
  <c r="AU2807" i="1"/>
  <c r="AU2762" i="1"/>
  <c r="AW2736" i="1"/>
  <c r="AU2732" i="1"/>
  <c r="AU2709" i="1"/>
  <c r="AU2644" i="1"/>
  <c r="AU2615" i="1"/>
  <c r="AW2610" i="1"/>
  <c r="AW2587" i="1"/>
  <c r="AV2553" i="1"/>
  <c r="AU2544" i="1"/>
  <c r="AV2490" i="1"/>
  <c r="AU2470" i="1"/>
  <c r="AV2439" i="1"/>
  <c r="AV2427" i="1"/>
  <c r="AW2408" i="1"/>
  <c r="AW2388" i="1"/>
  <c r="AW2368" i="1"/>
  <c r="AW2348" i="1"/>
  <c r="AW2268" i="1"/>
  <c r="AU2163" i="1"/>
  <c r="AU2158" i="1"/>
  <c r="AW2137" i="1"/>
  <c r="AU2116" i="1"/>
  <c r="AV2075" i="1"/>
  <c r="AV2040" i="1"/>
  <c r="AU1965" i="1"/>
  <c r="AV1965" i="1"/>
  <c r="AV1751" i="1"/>
  <c r="AU1449" i="1"/>
  <c r="AW650" i="1"/>
  <c r="AU650" i="1"/>
  <c r="AV2819" i="1"/>
  <c r="AU2686" i="1"/>
  <c r="AU2677" i="1"/>
  <c r="AW2573" i="1"/>
  <c r="AV2482" i="1"/>
  <c r="AU2430" i="1"/>
  <c r="AV2419" i="1"/>
  <c r="AV2251" i="1"/>
  <c r="AV2240" i="1"/>
  <c r="AU2227" i="1"/>
  <c r="AU2217" i="1"/>
  <c r="AV1776" i="1"/>
  <c r="AW1449" i="1"/>
  <c r="AV1449" i="1"/>
  <c r="AV1147" i="1"/>
  <c r="AV1112" i="1"/>
  <c r="AW1100" i="1"/>
  <c r="AV2806" i="1"/>
  <c r="AV2782" i="1"/>
  <c r="AW2744" i="1"/>
  <c r="AW2704" i="1"/>
  <c r="AU2667" i="1"/>
  <c r="AW2609" i="1"/>
  <c r="AW2564" i="1"/>
  <c r="AV2548" i="1"/>
  <c r="AW2473" i="1"/>
  <c r="AV2454" i="1"/>
  <c r="AU2450" i="1"/>
  <c r="AW2438" i="1"/>
  <c r="AU2392" i="1"/>
  <c r="AU2372" i="1"/>
  <c r="AU2352" i="1"/>
  <c r="AW2339" i="1"/>
  <c r="AW2319" i="1"/>
  <c r="AW2299" i="1"/>
  <c r="AW2279" i="1"/>
  <c r="AW2255" i="1"/>
  <c r="AU2232" i="1"/>
  <c r="AU2192" i="1"/>
  <c r="AU2187" i="1"/>
  <c r="AU2115" i="1"/>
  <c r="AW2110" i="1"/>
  <c r="AU2104" i="1"/>
  <c r="AV1995" i="1"/>
  <c r="AU1970" i="1"/>
  <c r="AV1970" i="1"/>
  <c r="AU1130" i="1"/>
  <c r="AV1130" i="1"/>
  <c r="AU2756" i="1"/>
  <c r="AW2752" i="1"/>
  <c r="AU2699" i="1"/>
  <c r="AU2648" i="1"/>
  <c r="AV2638" i="1"/>
  <c r="AW2600" i="1"/>
  <c r="AU2523" i="1"/>
  <c r="AU2498" i="1"/>
  <c r="AU2485" i="1"/>
  <c r="AU2465" i="1"/>
  <c r="AU2458" i="1"/>
  <c r="AV2434" i="1"/>
  <c r="AW2418" i="1"/>
  <c r="AU2399" i="1"/>
  <c r="AU2379" i="1"/>
  <c r="AU2359" i="1"/>
  <c r="AV2259" i="1"/>
  <c r="AV2239" i="1"/>
  <c r="AU2020" i="1"/>
  <c r="AU1693" i="1"/>
  <c r="AV1693" i="1"/>
  <c r="AW1693" i="1"/>
  <c r="AV2756" i="1"/>
  <c r="AV2752" i="1"/>
  <c r="AW2731" i="1"/>
  <c r="AW2806" i="1"/>
  <c r="AU2794" i="1"/>
  <c r="AW2634" i="1"/>
  <c r="AV2629" i="1"/>
  <c r="AU2619" i="1"/>
  <c r="AV2604" i="1"/>
  <c r="AU2590" i="1"/>
  <c r="AV2551" i="1"/>
  <c r="AV2477" i="1"/>
  <c r="AW2453" i="1"/>
  <c r="AV2395" i="1"/>
  <c r="AV2375" i="1"/>
  <c r="AV2363" i="1"/>
  <c r="AV2355" i="1"/>
  <c r="AV2343" i="1"/>
  <c r="AV2335" i="1"/>
  <c r="AV2323" i="1"/>
  <c r="AV2315" i="1"/>
  <c r="AV2303" i="1"/>
  <c r="AV2295" i="1"/>
  <c r="AV2283" i="1"/>
  <c r="AV2275" i="1"/>
  <c r="AV2263" i="1"/>
  <c r="AU1975" i="1"/>
  <c r="AV1975" i="1"/>
  <c r="AW1454" i="1"/>
  <c r="AV1454" i="1"/>
  <c r="AU1272" i="1"/>
  <c r="AV1272" i="1"/>
  <c r="AW1272" i="1"/>
  <c r="AV1152" i="1"/>
  <c r="AV1105" i="1"/>
  <c r="AV2814" i="1"/>
  <c r="AV2777" i="1"/>
  <c r="AU2764" i="1"/>
  <c r="AW2694" i="1"/>
  <c r="AU2662" i="1"/>
  <c r="AV2647" i="1"/>
  <c r="AV2609" i="1"/>
  <c r="AW2484" i="1"/>
  <c r="AV2473" i="1"/>
  <c r="AW2464" i="1"/>
  <c r="AV2453" i="1"/>
  <c r="AW2433" i="1"/>
  <c r="AU2422" i="1"/>
  <c r="AU2789" i="1"/>
  <c r="AU2768" i="1"/>
  <c r="AW2747" i="1"/>
  <c r="AU2689" i="1"/>
  <c r="AU2623" i="1"/>
  <c r="AV2522" i="1"/>
  <c r="AU2513" i="1"/>
  <c r="AV2457" i="1"/>
  <c r="AU2445" i="1"/>
  <c r="AV2433" i="1"/>
  <c r="AV2429" i="1"/>
  <c r="AW2394" i="1"/>
  <c r="AW2374" i="1"/>
  <c r="AW2354" i="1"/>
  <c r="AW2334" i="1"/>
  <c r="AW2314" i="1"/>
  <c r="AW2274" i="1"/>
  <c r="AU2166" i="1"/>
  <c r="AU2161" i="1"/>
  <c r="AU2156" i="1"/>
  <c r="AW2135" i="1"/>
  <c r="AU2119" i="1"/>
  <c r="AU2025" i="1"/>
  <c r="AV2025" i="1"/>
  <c r="AW2025" i="1"/>
  <c r="AV2809" i="1"/>
  <c r="AU2801" i="1"/>
  <c r="AV2747" i="1"/>
  <c r="AU2734" i="1"/>
  <c r="AU2675" i="1"/>
  <c r="AU2599" i="1"/>
  <c r="AU2594" i="1"/>
  <c r="AV2589" i="1"/>
  <c r="AW2568" i="1"/>
  <c r="AU2559" i="1"/>
  <c r="AW2533" i="1"/>
  <c r="AV2509" i="1"/>
  <c r="AV2488" i="1"/>
  <c r="AW2468" i="1"/>
  <c r="AU2425" i="1"/>
  <c r="AW2258" i="1"/>
  <c r="AU2220" i="1"/>
  <c r="AW2200" i="1"/>
  <c r="AW2140" i="1"/>
  <c r="AU1804" i="1"/>
  <c r="AU1668" i="1"/>
  <c r="AW1533" i="1"/>
  <c r="AU1533" i="1"/>
  <c r="AU2797" i="1"/>
  <c r="AW2721" i="1"/>
  <c r="AV2661" i="1"/>
  <c r="AU2628" i="1"/>
  <c r="AU2613" i="1"/>
  <c r="AV2533" i="1"/>
  <c r="AU2480" i="1"/>
  <c r="AV2449" i="1"/>
  <c r="AU2410" i="1"/>
  <c r="AW2398" i="1"/>
  <c r="AW2378" i="1"/>
  <c r="AW2358" i="1"/>
  <c r="AW2338" i="1"/>
  <c r="AW2318" i="1"/>
  <c r="AW2298" i="1"/>
  <c r="AW2278" i="1"/>
  <c r="AW2238" i="1"/>
  <c r="AU2225" i="1"/>
  <c r="AW2185" i="1"/>
  <c r="AU2129" i="1"/>
  <c r="AU2024" i="1"/>
  <c r="AV1741" i="1"/>
  <c r="AU1698" i="1"/>
  <c r="AV1698" i="1"/>
  <c r="AW1698" i="1"/>
  <c r="AW1519" i="1"/>
  <c r="AU1519" i="1"/>
  <c r="AU2821" i="1"/>
  <c r="AU2784" i="1"/>
  <c r="AW2751" i="1"/>
  <c r="AU2716" i="1"/>
  <c r="AU2679" i="1"/>
  <c r="AU2665" i="1"/>
  <c r="AW2656" i="1"/>
  <c r="AW2554" i="1"/>
  <c r="AV2542" i="1"/>
  <c r="AU2538" i="1"/>
  <c r="AV2512" i="1"/>
  <c r="AV2464" i="1"/>
  <c r="AU2460" i="1"/>
  <c r="AW2444" i="1"/>
  <c r="AW2254" i="1"/>
  <c r="AW2170" i="1"/>
  <c r="AU2060" i="1"/>
  <c r="AU1289" i="1"/>
  <c r="AW1819" i="1"/>
  <c r="AU1696" i="1"/>
  <c r="AW1668" i="1"/>
  <c r="AU1636" i="1"/>
  <c r="AU1586" i="1"/>
  <c r="AU1558" i="1"/>
  <c r="AU1452" i="1"/>
  <c r="AU1447" i="1"/>
  <c r="AU1317" i="1"/>
  <c r="AV1202" i="1"/>
  <c r="AV1120" i="1"/>
  <c r="AW1090" i="1"/>
  <c r="AV792" i="1"/>
  <c r="AW616" i="1"/>
  <c r="AU616" i="1"/>
  <c r="AV492" i="1"/>
  <c r="AW492" i="1"/>
  <c r="AU122" i="1"/>
  <c r="AV122" i="1"/>
  <c r="AW122" i="1"/>
  <c r="AW7" i="1"/>
  <c r="AU1951" i="1"/>
  <c r="AV1908" i="1"/>
  <c r="AU1889" i="1"/>
  <c r="AV1883" i="1"/>
  <c r="AW1748" i="1"/>
  <c r="AW1743" i="1"/>
  <c r="AW1738" i="1"/>
  <c r="AW1733" i="1"/>
  <c r="AW1722" i="1"/>
  <c r="AU1700" i="1"/>
  <c r="AV1668" i="1"/>
  <c r="AU1630" i="1"/>
  <c r="AU1580" i="1"/>
  <c r="AV1542" i="1"/>
  <c r="AV1486" i="1"/>
  <c r="AW1481" i="1"/>
  <c r="AW1356" i="1"/>
  <c r="AV1328" i="1"/>
  <c r="AV1289" i="1"/>
  <c r="AU1284" i="1"/>
  <c r="AV1264" i="1"/>
  <c r="AU1253" i="1"/>
  <c r="AV1238" i="1"/>
  <c r="AV1207" i="1"/>
  <c r="AU1202" i="1"/>
  <c r="AW1196" i="1"/>
  <c r="AU1170" i="1"/>
  <c r="AW1038" i="1"/>
  <c r="AW716" i="1"/>
  <c r="AV716" i="1"/>
  <c r="AW701" i="1"/>
  <c r="AV701" i="1"/>
  <c r="AW621" i="1"/>
  <c r="AV621" i="1"/>
  <c r="AW558" i="1"/>
  <c r="AU408" i="1"/>
  <c r="AV2076" i="1"/>
  <c r="AV2041" i="1"/>
  <c r="AU2036" i="1"/>
  <c r="AW1988" i="1"/>
  <c r="AU1977" i="1"/>
  <c r="AU1932" i="1"/>
  <c r="AU1824" i="1"/>
  <c r="AW1469" i="1"/>
  <c r="AU1350" i="1"/>
  <c r="AV1311" i="1"/>
  <c r="AV1278" i="1"/>
  <c r="AW1247" i="1"/>
  <c r="AV1242" i="1"/>
  <c r="AV1232" i="1"/>
  <c r="AV626" i="1"/>
  <c r="AV222" i="1"/>
  <c r="AW222" i="1"/>
  <c r="AU121" i="1"/>
  <c r="AV121" i="1"/>
  <c r="AW97" i="1"/>
  <c r="AW2066" i="1"/>
  <c r="AU2018" i="1"/>
  <c r="AU1982" i="1"/>
  <c r="AU1962" i="1"/>
  <c r="AV1938" i="1"/>
  <c r="AV1858" i="1"/>
  <c r="AU1852" i="1"/>
  <c r="AU1834" i="1"/>
  <c r="AW1814" i="1"/>
  <c r="AU1809" i="1"/>
  <c r="AU1704" i="1"/>
  <c r="AU1695" i="1"/>
  <c r="AU1635" i="1"/>
  <c r="AV1624" i="1"/>
  <c r="AU1585" i="1"/>
  <c r="AV1574" i="1"/>
  <c r="AU1557" i="1"/>
  <c r="AU1532" i="1"/>
  <c r="AV1526" i="1"/>
  <c r="AV1501" i="1"/>
  <c r="AW1361" i="1"/>
  <c r="AU1316" i="1"/>
  <c r="AU1311" i="1"/>
  <c r="AW1306" i="1"/>
  <c r="AU1258" i="1"/>
  <c r="AU1242" i="1"/>
  <c r="AV1212" i="1"/>
  <c r="AW1207" i="1"/>
  <c r="AV1184" i="1"/>
  <c r="AW1085" i="1"/>
  <c r="AW956" i="1"/>
  <c r="AV901" i="1"/>
  <c r="AV779" i="1"/>
  <c r="AW552" i="1"/>
  <c r="AU315" i="1"/>
  <c r="AV278" i="1"/>
  <c r="AW273" i="1"/>
  <c r="AV177" i="1"/>
  <c r="AV166" i="1"/>
  <c r="AV2013" i="1"/>
  <c r="AU1998" i="1"/>
  <c r="AU1818" i="1"/>
  <c r="AW1120" i="1"/>
  <c r="AV761" i="1"/>
  <c r="AV661" i="1"/>
  <c r="AV552" i="1"/>
  <c r="AU552" i="1"/>
  <c r="AV515" i="1"/>
  <c r="AW515" i="1"/>
  <c r="AU395" i="1"/>
  <c r="AW395" i="1"/>
  <c r="AV257" i="1"/>
  <c r="AW257" i="1"/>
  <c r="AU102" i="1"/>
  <c r="AW102" i="1"/>
  <c r="AU77" i="1"/>
  <c r="AW77" i="1"/>
  <c r="AU42" i="1"/>
  <c r="AW42" i="1"/>
  <c r="AW12" i="1"/>
  <c r="AU1758" i="1"/>
  <c r="AV1579" i="1"/>
  <c r="AW1541" i="1"/>
  <c r="AW1366" i="1"/>
  <c r="AV1160" i="1"/>
  <c r="AW1080" i="1"/>
  <c r="AV1070" i="1"/>
  <c r="AU1010" i="1"/>
  <c r="AV1010" i="1"/>
  <c r="AV961" i="1"/>
  <c r="AW961" i="1"/>
  <c r="AU684" i="1"/>
  <c r="AV684" i="1"/>
  <c r="AW684" i="1"/>
  <c r="AW661" i="1"/>
  <c r="AU661" i="1"/>
  <c r="AU2007" i="1"/>
  <c r="AU1981" i="1"/>
  <c r="AW1966" i="1"/>
  <c r="AU1937" i="1"/>
  <c r="AV1863" i="1"/>
  <c r="AU1857" i="1"/>
  <c r="AW1833" i="1"/>
  <c r="AU1828" i="1"/>
  <c r="AU1813" i="1"/>
  <c r="AU1763" i="1"/>
  <c r="AW1703" i="1"/>
  <c r="AW1590" i="1"/>
  <c r="AV1551" i="1"/>
  <c r="AW1463" i="1"/>
  <c r="AV1305" i="1"/>
  <c r="AU1169" i="1"/>
  <c r="AU1115" i="1"/>
  <c r="AU1093" i="1"/>
  <c r="AV1021" i="1"/>
  <c r="AU1021" i="1"/>
  <c r="AV906" i="1"/>
  <c r="AV851" i="1"/>
  <c r="AV826" i="1"/>
  <c r="AW631" i="1"/>
  <c r="AV631" i="1"/>
  <c r="AV527" i="1"/>
  <c r="AW503" i="1"/>
  <c r="AV503" i="1"/>
  <c r="AV137" i="1"/>
  <c r="AV126" i="1"/>
  <c r="AU2070" i="1"/>
  <c r="AW2021" i="1"/>
  <c r="AU1808" i="1"/>
  <c r="AV1703" i="1"/>
  <c r="AU1694" i="1"/>
  <c r="AU1562" i="1"/>
  <c r="AV1515" i="1"/>
  <c r="AV1463" i="1"/>
  <c r="AV1277" i="1"/>
  <c r="AW1155" i="1"/>
  <c r="AV739" i="1"/>
  <c r="AU739" i="1"/>
  <c r="AV182" i="1"/>
  <c r="AW182" i="1"/>
  <c r="AW131" i="1"/>
  <c r="AV131" i="1"/>
  <c r="AU107" i="1"/>
  <c r="AV107" i="1"/>
  <c r="AW107" i="1"/>
  <c r="AU2075" i="1"/>
  <c r="AU1783" i="1"/>
  <c r="AU1720" i="1"/>
  <c r="AW1595" i="1"/>
  <c r="AW1326" i="1"/>
  <c r="AV1226" i="1"/>
  <c r="AW1221" i="1"/>
  <c r="AU1123" i="1"/>
  <c r="AV1110" i="1"/>
  <c r="AV1079" i="1"/>
  <c r="AW1003" i="1"/>
  <c r="AV666" i="1"/>
  <c r="AW654" i="1"/>
  <c r="AV562" i="1"/>
  <c r="AW17" i="1"/>
  <c r="AW2095" i="1"/>
  <c r="AU1986" i="1"/>
  <c r="AV1918" i="1"/>
  <c r="AV1893" i="1"/>
  <c r="AV1868" i="1"/>
  <c r="AU1714" i="1"/>
  <c r="AU1689" i="1"/>
  <c r="AU1639" i="1"/>
  <c r="AV1589" i="1"/>
  <c r="AV1540" i="1"/>
  <c r="AU1489" i="1"/>
  <c r="AU1267" i="1"/>
  <c r="AV1145" i="1"/>
  <c r="AW136" i="1"/>
  <c r="AV136" i="1"/>
  <c r="AU82" i="1"/>
  <c r="AW82" i="1"/>
  <c r="AW2100" i="1"/>
  <c r="AW2020" i="1"/>
  <c r="AV1936" i="1"/>
  <c r="AU1803" i="1"/>
  <c r="AU1777" i="1"/>
  <c r="AV1772" i="1"/>
  <c r="AU1725" i="1"/>
  <c r="AW1600" i="1"/>
  <c r="AW1561" i="1"/>
  <c r="AV1530" i="1"/>
  <c r="AU1484" i="1"/>
  <c r="AV1468" i="1"/>
  <c r="AU1381" i="1"/>
  <c r="AU1370" i="1"/>
  <c r="AU1325" i="1"/>
  <c r="AW1298" i="1"/>
  <c r="AW1276" i="1"/>
  <c r="AU1241" i="1"/>
  <c r="AV1231" i="1"/>
  <c r="AV1092" i="1"/>
  <c r="AV966" i="1"/>
  <c r="AW966" i="1"/>
  <c r="AV911" i="1"/>
  <c r="AV856" i="1"/>
  <c r="AV831" i="1"/>
  <c r="AU801" i="1"/>
  <c r="AV801" i="1"/>
  <c r="AU771" i="1"/>
  <c r="AW771" i="1"/>
  <c r="AU732" i="1"/>
  <c r="AW704" i="1"/>
  <c r="AW671" i="1"/>
  <c r="AV671" i="1"/>
  <c r="AW641" i="1"/>
  <c r="AU636" i="1"/>
  <c r="AV636" i="1"/>
  <c r="AV601" i="1"/>
  <c r="AU495" i="1"/>
  <c r="AV477" i="1"/>
  <c r="AW477" i="1"/>
  <c r="AV225" i="1"/>
  <c r="AW62" i="1"/>
  <c r="AW2069" i="1"/>
  <c r="AU2044" i="1"/>
  <c r="AU1996" i="1"/>
  <c r="AU1832" i="1"/>
  <c r="AU1509" i="1"/>
  <c r="AU1304" i="1"/>
  <c r="AU1172" i="1"/>
  <c r="AU1063" i="1"/>
  <c r="AV1063" i="1"/>
  <c r="AW1063" i="1"/>
  <c r="AU641" i="1"/>
  <c r="AV641" i="1"/>
  <c r="AU578" i="1"/>
  <c r="AW578" i="1"/>
  <c r="AW483" i="1"/>
  <c r="AV483" i="1"/>
  <c r="AW405" i="1"/>
  <c r="AU405" i="1"/>
  <c r="AV405" i="1"/>
  <c r="AU368" i="1"/>
  <c r="AV368" i="1"/>
  <c r="AW368" i="1"/>
  <c r="AV331" i="1"/>
  <c r="AU331" i="1"/>
  <c r="AV112" i="1"/>
  <c r="AW112" i="1"/>
  <c r="AU2039" i="1"/>
  <c r="AW2011" i="1"/>
  <c r="AV1821" i="1"/>
  <c r="AU1787" i="1"/>
  <c r="AW1688" i="1"/>
  <c r="AW1163" i="1"/>
  <c r="AU1158" i="1"/>
  <c r="AV1118" i="1"/>
  <c r="AV1109" i="1"/>
  <c r="AW1105" i="1"/>
  <c r="AU996" i="1"/>
  <c r="AV886" i="1"/>
  <c r="AU682" i="1"/>
  <c r="AV682" i="1"/>
  <c r="AW573" i="1"/>
  <c r="AU573" i="1"/>
  <c r="AV507" i="1"/>
  <c r="AW507" i="1"/>
  <c r="AW422" i="1"/>
  <c r="AV422" i="1"/>
  <c r="AW141" i="1"/>
  <c r="AV141" i="1"/>
  <c r="AU112" i="1"/>
  <c r="AU2034" i="1"/>
  <c r="AV1923" i="1"/>
  <c r="AU1904" i="1"/>
  <c r="AU1879" i="1"/>
  <c r="AU1849" i="1"/>
  <c r="AV1837" i="1"/>
  <c r="AV1802" i="1"/>
  <c r="AV1792" i="1"/>
  <c r="AU1730" i="1"/>
  <c r="AV1688" i="1"/>
  <c r="AU1679" i="1"/>
  <c r="AU1649" i="1"/>
  <c r="AV1599" i="1"/>
  <c r="AW1539" i="1"/>
  <c r="AU1534" i="1"/>
  <c r="AU1504" i="1"/>
  <c r="AW1336" i="1"/>
  <c r="AW1319" i="1"/>
  <c r="AU1297" i="1"/>
  <c r="AV1291" i="1"/>
  <c r="AV1281" i="1"/>
  <c r="AU1250" i="1"/>
  <c r="AU1230" i="1"/>
  <c r="AU1204" i="1"/>
  <c r="AW1145" i="1"/>
  <c r="AU422" i="1"/>
  <c r="AU197" i="1"/>
  <c r="AV197" i="1"/>
  <c r="AW197" i="1"/>
  <c r="AU1941" i="1"/>
  <c r="AV1766" i="1"/>
  <c r="AU1724" i="1"/>
  <c r="AW1702" i="1"/>
  <c r="AU1621" i="1"/>
  <c r="AU1571" i="1"/>
  <c r="AU1529" i="1"/>
  <c r="AU1523" i="1"/>
  <c r="AW1508" i="1"/>
  <c r="AW1457" i="1"/>
  <c r="AW1412" i="1"/>
  <c r="AU1396" i="1"/>
  <c r="AU1286" i="1"/>
  <c r="AV1001" i="1"/>
  <c r="AW1001" i="1"/>
  <c r="AW916" i="1"/>
  <c r="AV861" i="1"/>
  <c r="AV836" i="1"/>
  <c r="AW731" i="1"/>
  <c r="AV731" i="1"/>
  <c r="AU681" i="1"/>
  <c r="AU589" i="1"/>
  <c r="AV589" i="1"/>
  <c r="AW589" i="1"/>
  <c r="AU555" i="1"/>
  <c r="AW530" i="1"/>
  <c r="AV530" i="1"/>
  <c r="AU281" i="1"/>
  <c r="AV208" i="1"/>
  <c r="AV191" i="1"/>
  <c r="AU87" i="1"/>
  <c r="AW87" i="1"/>
  <c r="AU2068" i="1"/>
  <c r="AU2059" i="1"/>
  <c r="AV2038" i="1"/>
  <c r="AU2028" i="1"/>
  <c r="AV1979" i="1"/>
  <c r="AV1964" i="1"/>
  <c r="AV1781" i="1"/>
  <c r="AV1771" i="1"/>
  <c r="AV1683" i="1"/>
  <c r="AV1508" i="1"/>
  <c r="AV1428" i="1"/>
  <c r="AU1385" i="1"/>
  <c r="AW1291" i="1"/>
  <c r="AV1186" i="1"/>
  <c r="AU1140" i="1"/>
  <c r="AV1062" i="1"/>
  <c r="AW1018" i="1"/>
  <c r="AV891" i="1"/>
  <c r="AV800" i="1"/>
  <c r="AW681" i="1"/>
  <c r="AV681" i="1"/>
  <c r="AU646" i="1"/>
  <c r="AV577" i="1"/>
  <c r="AU577" i="1"/>
  <c r="AU1952" i="1"/>
  <c r="AV1946" i="1"/>
  <c r="AV1825" i="1"/>
  <c r="AU1706" i="1"/>
  <c r="AU1626" i="1"/>
  <c r="AU1576" i="1"/>
  <c r="AU1554" i="1"/>
  <c r="AU1548" i="1"/>
  <c r="AU1518" i="1"/>
  <c r="AU1401" i="1"/>
  <c r="AW1318" i="1"/>
  <c r="AW1313" i="1"/>
  <c r="AU1224" i="1"/>
  <c r="AU1203" i="1"/>
  <c r="AV1135" i="1"/>
  <c r="AW1125" i="1"/>
  <c r="AV1104" i="1"/>
  <c r="AV1077" i="1"/>
  <c r="AV1072" i="1"/>
  <c r="AV500" i="1"/>
  <c r="AU500" i="1"/>
  <c r="AU117" i="1"/>
  <c r="AV117" i="1"/>
  <c r="AW117" i="1"/>
  <c r="AU2047" i="1"/>
  <c r="AU2033" i="1"/>
  <c r="AV1958" i="1"/>
  <c r="AV1878" i="1"/>
  <c r="AV1848" i="1"/>
  <c r="AV1815" i="1"/>
  <c r="AV1796" i="1"/>
  <c r="AU1659" i="1"/>
  <c r="AV1609" i="1"/>
  <c r="AU1492" i="1"/>
  <c r="AU1482" i="1"/>
  <c r="AV1457" i="1"/>
  <c r="AW1452" i="1"/>
  <c r="AV1448" i="1"/>
  <c r="AU1285" i="1"/>
  <c r="AU1270" i="1"/>
  <c r="AU1265" i="1"/>
  <c r="AW1191" i="1"/>
  <c r="AV1125" i="1"/>
  <c r="AV1090" i="1"/>
  <c r="AU1034" i="1"/>
  <c r="AV1034" i="1"/>
  <c r="AU617" i="1"/>
  <c r="AV487" i="1"/>
  <c r="AW487" i="1"/>
  <c r="AU2042" i="1"/>
  <c r="AU2037" i="1"/>
  <c r="AU2027" i="1"/>
  <c r="AU2019" i="1"/>
  <c r="AU1984" i="1"/>
  <c r="AW1973" i="1"/>
  <c r="AU1946" i="1"/>
  <c r="AU1780" i="1"/>
  <c r="AU1770" i="1"/>
  <c r="AU1734" i="1"/>
  <c r="AU1543" i="1"/>
  <c r="AV1528" i="1"/>
  <c r="AU1503" i="1"/>
  <c r="AW1476" i="1"/>
  <c r="AV1452" i="1"/>
  <c r="AU1395" i="1"/>
  <c r="AW1296" i="1"/>
  <c r="AU1180" i="1"/>
  <c r="AW1170" i="1"/>
  <c r="AW1130" i="1"/>
  <c r="AW1095" i="1"/>
  <c r="AV156" i="1"/>
  <c r="AW2087" i="1"/>
  <c r="AU2077" i="1"/>
  <c r="AV2023" i="1"/>
  <c r="AU1968" i="1"/>
  <c r="AU1963" i="1"/>
  <c r="AV1951" i="1"/>
  <c r="AU1785" i="1"/>
  <c r="AU1711" i="1"/>
  <c r="AU1664" i="1"/>
  <c r="AV1614" i="1"/>
  <c r="AV1564" i="1"/>
  <c r="AW1486" i="1"/>
  <c r="AU1442" i="1"/>
  <c r="AU1416" i="1"/>
  <c r="AW1185" i="1"/>
  <c r="AV1085" i="1"/>
  <c r="AV951" i="1"/>
  <c r="AU921" i="1"/>
  <c r="AV921" i="1"/>
  <c r="AW921" i="1"/>
  <c r="AV896" i="1"/>
  <c r="AW691" i="1"/>
  <c r="AV691" i="1"/>
  <c r="AW651" i="1"/>
  <c r="AU651" i="1"/>
  <c r="AV651" i="1"/>
  <c r="AV616" i="1"/>
  <c r="AU535" i="1"/>
  <c r="AW535" i="1"/>
  <c r="AV457" i="1"/>
  <c r="AW457" i="1"/>
  <c r="AW217" i="1"/>
  <c r="AV217" i="1"/>
  <c r="AU72" i="1"/>
  <c r="AW72" i="1"/>
  <c r="AV1060" i="1"/>
  <c r="AV1055" i="1"/>
  <c r="AV1037" i="1"/>
  <c r="AU794" i="1"/>
  <c r="AU790" i="1"/>
  <c r="AU657" i="1"/>
  <c r="AU351" i="1"/>
  <c r="AW340" i="1"/>
  <c r="AV319" i="1"/>
  <c r="AU302" i="1"/>
  <c r="AW187" i="1"/>
  <c r="AU155" i="1"/>
  <c r="AU146" i="1"/>
  <c r="AU124" i="1"/>
  <c r="AU120" i="1"/>
  <c r="AU775" i="1"/>
  <c r="AU699" i="1"/>
  <c r="AU644" i="1"/>
  <c r="AV611" i="1"/>
  <c r="AV535" i="1"/>
  <c r="AV525" i="1"/>
  <c r="AV520" i="1"/>
  <c r="AV510" i="1"/>
  <c r="AW377" i="1"/>
  <c r="AU263" i="1"/>
  <c r="AW258" i="1"/>
  <c r="AU75" i="1"/>
  <c r="AU70" i="1"/>
  <c r="AW1013" i="1"/>
  <c r="AV948" i="1"/>
  <c r="AW933" i="1"/>
  <c r="AU923" i="1"/>
  <c r="AW913" i="1"/>
  <c r="AW813" i="1"/>
  <c r="AV711" i="1"/>
  <c r="AV686" i="1"/>
  <c r="AV625" i="1"/>
  <c r="AV606" i="1"/>
  <c r="AV591" i="1"/>
  <c r="AW577" i="1"/>
  <c r="AW562" i="1"/>
  <c r="AV411" i="1"/>
  <c r="AV246" i="1"/>
  <c r="AU176" i="1"/>
  <c r="AU172" i="1"/>
  <c r="AV953" i="1"/>
  <c r="AW907" i="1"/>
  <c r="AW902" i="1"/>
  <c r="AW897" i="1"/>
  <c r="AW892" i="1"/>
  <c r="AW887" i="1"/>
  <c r="AW882" i="1"/>
  <c r="AW877" i="1"/>
  <c r="AW872" i="1"/>
  <c r="AW867" i="1"/>
  <c r="AW862" i="1"/>
  <c r="AW857" i="1"/>
  <c r="AW852" i="1"/>
  <c r="AW847" i="1"/>
  <c r="AW842" i="1"/>
  <c r="AW837" i="1"/>
  <c r="AW832" i="1"/>
  <c r="AW827" i="1"/>
  <c r="AW822" i="1"/>
  <c r="AW808" i="1"/>
  <c r="AU779" i="1"/>
  <c r="AV656" i="1"/>
  <c r="AV596" i="1"/>
  <c r="AV573" i="1"/>
  <c r="AV550" i="1"/>
  <c r="AU454" i="1"/>
  <c r="AU387" i="1"/>
  <c r="AU318" i="1"/>
  <c r="AU283" i="1"/>
  <c r="AU105" i="1"/>
  <c r="AV962" i="1"/>
  <c r="AW958" i="1"/>
  <c r="AW948" i="1"/>
  <c r="AW943" i="1"/>
  <c r="AV932" i="1"/>
  <c r="AW783" i="1"/>
  <c r="AV774" i="1"/>
  <c r="AW749" i="1"/>
  <c r="AW629" i="1"/>
  <c r="AV558" i="1"/>
  <c r="AV360" i="1"/>
  <c r="AV216" i="1"/>
  <c r="AV195" i="1"/>
  <c r="AU191" i="1"/>
  <c r="AU187" i="1"/>
  <c r="AU163" i="1"/>
  <c r="AU145" i="1"/>
  <c r="AU141" i="1"/>
  <c r="AU119" i="1"/>
  <c r="AU100" i="1"/>
  <c r="AU95" i="1"/>
  <c r="AU817" i="1"/>
  <c r="AU562" i="1"/>
  <c r="AW407" i="1"/>
  <c r="AU360" i="1"/>
  <c r="AV279" i="1"/>
  <c r="AV254" i="1"/>
  <c r="AU237" i="1"/>
  <c r="AU167" i="1"/>
  <c r="AU114" i="1"/>
  <c r="AU89" i="1"/>
  <c r="AU84" i="1"/>
  <c r="AU79" i="1"/>
  <c r="AU74" i="1"/>
  <c r="AU69" i="1"/>
  <c r="AU63" i="1"/>
  <c r="AU58" i="1"/>
  <c r="AU53" i="1"/>
  <c r="AU48" i="1"/>
  <c r="AW32" i="1"/>
  <c r="AW998" i="1"/>
  <c r="AV978" i="1"/>
  <c r="AU967" i="1"/>
  <c r="AU932" i="1"/>
  <c r="AU927" i="1"/>
  <c r="AW906" i="1"/>
  <c r="AW901" i="1"/>
  <c r="AW896" i="1"/>
  <c r="AW891" i="1"/>
  <c r="AW886" i="1"/>
  <c r="AW881" i="1"/>
  <c r="AW876" i="1"/>
  <c r="AW866" i="1"/>
  <c r="AW861" i="1"/>
  <c r="AW856" i="1"/>
  <c r="AW851" i="1"/>
  <c r="AW846" i="1"/>
  <c r="AW841" i="1"/>
  <c r="AW836" i="1"/>
  <c r="AW831" i="1"/>
  <c r="AU807" i="1"/>
  <c r="AW764" i="1"/>
  <c r="AW759" i="1"/>
  <c r="AW724" i="1"/>
  <c r="AU720" i="1"/>
  <c r="AU702" i="1"/>
  <c r="AW669" i="1"/>
  <c r="AV629" i="1"/>
  <c r="AU425" i="1"/>
  <c r="AV402" i="1"/>
  <c r="AW397" i="1"/>
  <c r="AU328" i="1"/>
  <c r="AV203" i="1"/>
  <c r="AV175" i="1"/>
  <c r="AV1053" i="1"/>
  <c r="AU1026" i="1"/>
  <c r="AW957" i="1"/>
  <c r="AU942" i="1"/>
  <c r="AW792" i="1"/>
  <c r="AW706" i="1"/>
  <c r="AU694" i="1"/>
  <c r="AW624" i="1"/>
  <c r="AW572" i="1"/>
  <c r="AV549" i="1"/>
  <c r="AU436" i="1"/>
  <c r="AU288" i="1"/>
  <c r="AV266" i="1"/>
  <c r="AV215" i="1"/>
  <c r="AU158" i="1"/>
  <c r="AU104" i="1"/>
  <c r="AW5" i="1"/>
  <c r="AV997" i="1"/>
  <c r="AV982" i="1"/>
  <c r="AV977" i="1"/>
  <c r="AW788" i="1"/>
  <c r="AW773" i="1"/>
  <c r="AW697" i="1"/>
  <c r="AU642" i="1"/>
  <c r="AW620" i="1"/>
  <c r="AU600" i="1"/>
  <c r="AV553" i="1"/>
  <c r="AW518" i="1"/>
  <c r="AU468" i="1"/>
  <c r="AV420" i="1"/>
  <c r="AU386" i="1"/>
  <c r="AW278" i="1"/>
  <c r="AV223" i="1"/>
  <c r="AV211" i="1"/>
  <c r="AU171" i="1"/>
  <c r="AU144" i="1"/>
  <c r="AU140" i="1"/>
  <c r="AU136" i="1"/>
  <c r="AU131" i="1"/>
  <c r="AU113" i="1"/>
  <c r="AU99" i="1"/>
  <c r="AU94" i="1"/>
  <c r="AU88" i="1"/>
  <c r="AU83" i="1"/>
  <c r="AU78" i="1"/>
  <c r="AU73" i="1"/>
  <c r="AU68" i="1"/>
  <c r="AV1044" i="1"/>
  <c r="AW997" i="1"/>
  <c r="AW977" i="1"/>
  <c r="AU972" i="1"/>
  <c r="AU724" i="1"/>
  <c r="AW537" i="1"/>
  <c r="AV473" i="1"/>
  <c r="AW424" i="1"/>
  <c r="AU406" i="1"/>
  <c r="AW369" i="1"/>
  <c r="AW162" i="1"/>
  <c r="AU153" i="1"/>
  <c r="AU57" i="1"/>
  <c r="AU52" i="1"/>
  <c r="AU47" i="1"/>
  <c r="AU906" i="1"/>
  <c r="AU901" i="1"/>
  <c r="AU896" i="1"/>
  <c r="AU891" i="1"/>
  <c r="AU886" i="1"/>
  <c r="AU881" i="1"/>
  <c r="AU876" i="1"/>
  <c r="AU866" i="1"/>
  <c r="AU861" i="1"/>
  <c r="AU856" i="1"/>
  <c r="AU851" i="1"/>
  <c r="AU846" i="1"/>
  <c r="AU841" i="1"/>
  <c r="AU836" i="1"/>
  <c r="AU831" i="1"/>
  <c r="AU826" i="1"/>
  <c r="AU821" i="1"/>
  <c r="AV676" i="1"/>
  <c r="AV646" i="1"/>
  <c r="AU619" i="1"/>
  <c r="AW604" i="1"/>
  <c r="AV542" i="1"/>
  <c r="AV537" i="1"/>
  <c r="AV424" i="1"/>
  <c r="AV414" i="1"/>
  <c r="AU359" i="1"/>
  <c r="AW282" i="1"/>
  <c r="AV202" i="1"/>
  <c r="AU182" i="1"/>
  <c r="AU103" i="1"/>
  <c r="AW20" i="1"/>
  <c r="AU941" i="1"/>
  <c r="AU936" i="1"/>
  <c r="AU931" i="1"/>
  <c r="AW926" i="1"/>
  <c r="AU792" i="1"/>
  <c r="AW777" i="1"/>
  <c r="AU689" i="1"/>
  <c r="AU609" i="1"/>
  <c r="AU604" i="1"/>
  <c r="AV532" i="1"/>
  <c r="AV517" i="1"/>
  <c r="AU429" i="1"/>
  <c r="AU414" i="1"/>
  <c r="AU385" i="1"/>
  <c r="AU364" i="1"/>
  <c r="AW348" i="1"/>
  <c r="AV269" i="1"/>
  <c r="AU166" i="1"/>
  <c r="AU148" i="1"/>
  <c r="AV697" i="1"/>
  <c r="AU627" i="1"/>
  <c r="AU278" i="1"/>
  <c r="AU126" i="1"/>
  <c r="AU14" i="1"/>
  <c r="AW1070" i="1"/>
  <c r="AU1020" i="1"/>
  <c r="AU956" i="1"/>
  <c r="AV946" i="1"/>
  <c r="AU910" i="1"/>
  <c r="AU767" i="1"/>
  <c r="AU659" i="1"/>
  <c r="AV472" i="1"/>
  <c r="AU462" i="1"/>
  <c r="AV446" i="1"/>
  <c r="AU419" i="1"/>
  <c r="AU409" i="1"/>
  <c r="AU286" i="1"/>
  <c r="AV260" i="1"/>
  <c r="AV248" i="1"/>
  <c r="AU1038" i="1"/>
  <c r="AV981" i="1"/>
  <c r="AU815" i="1"/>
  <c r="AU680" i="1"/>
  <c r="AU622" i="1"/>
  <c r="AU583" i="1"/>
  <c r="AV547" i="1"/>
  <c r="AU527" i="1"/>
  <c r="AV428" i="1"/>
  <c r="AU400" i="1"/>
  <c r="AW373" i="1"/>
  <c r="AV298" i="1"/>
  <c r="AV226" i="1"/>
  <c r="AU161" i="1"/>
  <c r="AU1069" i="1"/>
  <c r="AV1047" i="1"/>
  <c r="AV795" i="1"/>
  <c r="AW780" i="1"/>
  <c r="AU692" i="1"/>
  <c r="AV578" i="1"/>
  <c r="AU445" i="1"/>
  <c r="AV408" i="1"/>
  <c r="AW384" i="1"/>
  <c r="AU273" i="1"/>
  <c r="AU177" i="1"/>
  <c r="AU156" i="1"/>
  <c r="AW404" i="1"/>
  <c r="AU389" i="1"/>
  <c r="AV335" i="1"/>
  <c r="AV291" i="1"/>
  <c r="AV205" i="1"/>
  <c r="AV146" i="1"/>
  <c r="AW814" i="1"/>
  <c r="AU804" i="1"/>
  <c r="AU704" i="1"/>
  <c r="AV612" i="1"/>
  <c r="AV582" i="1"/>
  <c r="AU372" i="1"/>
  <c r="AW263" i="1"/>
  <c r="AW172" i="1"/>
  <c r="AU160" i="1"/>
  <c r="AU151" i="1"/>
  <c r="AW137" i="1"/>
  <c r="AU55" i="1"/>
  <c r="AU50" i="1"/>
  <c r="AW45" i="1"/>
  <c r="AW809" i="1"/>
  <c r="AU800" i="1"/>
  <c r="AW779" i="1"/>
  <c r="AV687" i="1"/>
  <c r="AU569" i="1"/>
  <c r="AV555" i="1"/>
  <c r="AU439" i="1"/>
  <c r="AU433" i="1"/>
  <c r="AU417" i="1"/>
  <c r="AW399" i="1"/>
  <c r="AW394" i="1"/>
  <c r="AU340" i="1"/>
  <c r="AW335" i="1"/>
  <c r="AW330" i="1"/>
  <c r="AV243" i="1"/>
  <c r="AV221" i="1"/>
  <c r="AV176" i="1"/>
  <c r="AV172" i="1"/>
  <c r="AV2772" i="1"/>
  <c r="AW2772" i="1"/>
  <c r="AV2767" i="1"/>
  <c r="AW2767" i="1"/>
  <c r="AV2812" i="1"/>
  <c r="AW2812" i="1"/>
  <c r="AV2792" i="1"/>
  <c r="AW2792" i="1"/>
  <c r="AV2757" i="1"/>
  <c r="AW2757" i="1"/>
  <c r="AV2802" i="1"/>
  <c r="AW2802" i="1"/>
  <c r="AV2822" i="1"/>
  <c r="AW2822" i="1"/>
  <c r="AU2774" i="1"/>
  <c r="AV2774" i="1"/>
  <c r="AV2706" i="1"/>
  <c r="AW2706" i="1"/>
  <c r="AU2674" i="1"/>
  <c r="AU2652" i="1"/>
  <c r="AV2652" i="1"/>
  <c r="AV2646" i="1"/>
  <c r="AU2618" i="1"/>
  <c r="AV2618" i="1"/>
  <c r="AW2608" i="1"/>
  <c r="AV2821" i="1"/>
  <c r="AV2811" i="1"/>
  <c r="AV2801" i="1"/>
  <c r="AV2791" i="1"/>
  <c r="AW2784" i="1"/>
  <c r="AW2777" i="1"/>
  <c r="AU2767" i="1"/>
  <c r="AV2692" i="1"/>
  <c r="AW2692" i="1"/>
  <c r="AU2608" i="1"/>
  <c r="AV2608" i="1"/>
  <c r="AW2804" i="1"/>
  <c r="AW2794" i="1"/>
  <c r="AV2784" i="1"/>
  <c r="AW2781" i="1"/>
  <c r="AU2759" i="1"/>
  <c r="AW2727" i="1"/>
  <c r="AU2710" i="1"/>
  <c r="AV2701" i="1"/>
  <c r="AW2701" i="1"/>
  <c r="AU2692" i="1"/>
  <c r="AU2669" i="1"/>
  <c r="AV2656" i="1"/>
  <c r="AV2641" i="1"/>
  <c r="AW2641" i="1"/>
  <c r="AU2617" i="1"/>
  <c r="AW2617" i="1"/>
  <c r="AV2687" i="1"/>
  <c r="AW2687" i="1"/>
  <c r="AU2612" i="1"/>
  <c r="AV2612" i="1"/>
  <c r="AW2612" i="1"/>
  <c r="AV2516" i="1"/>
  <c r="AW2821" i="1"/>
  <c r="AW2817" i="1"/>
  <c r="AW2811" i="1"/>
  <c r="AW2807" i="1"/>
  <c r="AW2801" i="1"/>
  <c r="AW2797" i="1"/>
  <c r="AW2791" i="1"/>
  <c r="AU2770" i="1"/>
  <c r="AV2770" i="1"/>
  <c r="AW2770" i="1"/>
  <c r="AU2766" i="1"/>
  <c r="AU2739" i="1"/>
  <c r="AU2727" i="1"/>
  <c r="AV2696" i="1"/>
  <c r="AW2696" i="1"/>
  <c r="AU2687" i="1"/>
  <c r="AU2640" i="1"/>
  <c r="AV2640" i="1"/>
  <c r="AW2640" i="1"/>
  <c r="AU2627" i="1"/>
  <c r="AV2627" i="1"/>
  <c r="AW2627" i="1"/>
  <c r="AU2607" i="1"/>
  <c r="AU2603" i="1"/>
  <c r="AU2824" i="1"/>
  <c r="AV2817" i="1"/>
  <c r="AU2814" i="1"/>
  <c r="AV2807" i="1"/>
  <c r="AV2797" i="1"/>
  <c r="AU2777" i="1"/>
  <c r="AU2755" i="1"/>
  <c r="AU2735" i="1"/>
  <c r="AV2682" i="1"/>
  <c r="AW2682" i="1"/>
  <c r="AW2766" i="1"/>
  <c r="AV2691" i="1"/>
  <c r="AW2691" i="1"/>
  <c r="AU2682" i="1"/>
  <c r="AU2660" i="1"/>
  <c r="AU2597" i="1"/>
  <c r="AV2597" i="1"/>
  <c r="AU2588" i="1"/>
  <c r="AW2588" i="1"/>
  <c r="AU2787" i="1"/>
  <c r="AU2783" i="1"/>
  <c r="AV2783" i="1"/>
  <c r="AU2780" i="1"/>
  <c r="AV2780" i="1"/>
  <c r="AW2780" i="1"/>
  <c r="AU2726" i="1"/>
  <c r="AU2722" i="1"/>
  <c r="AU2700" i="1"/>
  <c r="AV2677" i="1"/>
  <c r="AW2677" i="1"/>
  <c r="AU2650" i="1"/>
  <c r="AV2650" i="1"/>
  <c r="AW2650" i="1"/>
  <c r="AV2626" i="1"/>
  <c r="AV2588" i="1"/>
  <c r="AV2686" i="1"/>
  <c r="AW2686" i="1"/>
  <c r="AU2635" i="1"/>
  <c r="AW2635" i="1"/>
  <c r="AV2592" i="1"/>
  <c r="AW2592" i="1"/>
  <c r="AU2583" i="1"/>
  <c r="AV2583" i="1"/>
  <c r="AW2583" i="1"/>
  <c r="AU2823" i="1"/>
  <c r="AV2823" i="1"/>
  <c r="AU2820" i="1"/>
  <c r="AV2820" i="1"/>
  <c r="AW2820" i="1"/>
  <c r="AU2813" i="1"/>
  <c r="AV2813" i="1"/>
  <c r="AU2810" i="1"/>
  <c r="AV2810" i="1"/>
  <c r="AW2810" i="1"/>
  <c r="AU2803" i="1"/>
  <c r="AV2803" i="1"/>
  <c r="AU2800" i="1"/>
  <c r="AV2800" i="1"/>
  <c r="AW2800" i="1"/>
  <c r="AU2793" i="1"/>
  <c r="AV2793" i="1"/>
  <c r="AU2790" i="1"/>
  <c r="AV2790" i="1"/>
  <c r="AW2790" i="1"/>
  <c r="AU2730" i="1"/>
  <c r="AW2726" i="1"/>
  <c r="AU2695" i="1"/>
  <c r="AV2672" i="1"/>
  <c r="AW2672" i="1"/>
  <c r="AU2659" i="1"/>
  <c r="AV2659" i="1"/>
  <c r="AW2659" i="1"/>
  <c r="AV2644" i="1"/>
  <c r="AW2644" i="1"/>
  <c r="AU2639" i="1"/>
  <c r="AV2635" i="1"/>
  <c r="AU2592" i="1"/>
  <c r="AV2786" i="1"/>
  <c r="AW2779" i="1"/>
  <c r="AU2750" i="1"/>
  <c r="AW2746" i="1"/>
  <c r="AU2742" i="1"/>
  <c r="AU2717" i="1"/>
  <c r="AV2681" i="1"/>
  <c r="AW2681" i="1"/>
  <c r="AU2672" i="1"/>
  <c r="AU2625" i="1"/>
  <c r="AV2625" i="1"/>
  <c r="AW2625" i="1"/>
  <c r="AV2779" i="1"/>
  <c r="AW2776" i="1"/>
  <c r="AU2765" i="1"/>
  <c r="AV2765" i="1"/>
  <c r="AW2765" i="1"/>
  <c r="AU2761" i="1"/>
  <c r="AW2712" i="1"/>
  <c r="AU2690" i="1"/>
  <c r="AV2667" i="1"/>
  <c r="AW2667" i="1"/>
  <c r="AU2630" i="1"/>
  <c r="AU2620" i="1"/>
  <c r="AU2610" i="1"/>
  <c r="AV2610" i="1"/>
  <c r="AU2587" i="1"/>
  <c r="AV2587" i="1"/>
  <c r="AV2676" i="1"/>
  <c r="AW2676" i="1"/>
  <c r="AV2630" i="1"/>
  <c r="AW2630" i="1"/>
  <c r="AV2605" i="1"/>
  <c r="AW2605" i="1"/>
  <c r="AU2577" i="1"/>
  <c r="AV2577" i="1"/>
  <c r="AW2577" i="1"/>
  <c r="AV2789" i="1"/>
  <c r="AW2786" i="1"/>
  <c r="AU2772" i="1"/>
  <c r="AW2761" i="1"/>
  <c r="AU2741" i="1"/>
  <c r="AW2737" i="1"/>
  <c r="AU2729" i="1"/>
  <c r="AU2725" i="1"/>
  <c r="AU2712" i="1"/>
  <c r="AU2685" i="1"/>
  <c r="AU2658" i="1"/>
  <c r="AV2658" i="1"/>
  <c r="AW2658" i="1"/>
  <c r="AU2643" i="1"/>
  <c r="AV2643" i="1"/>
  <c r="AW2643" i="1"/>
  <c r="AU2605" i="1"/>
  <c r="AU2595" i="1"/>
  <c r="AV2591" i="1"/>
  <c r="AV2586" i="1"/>
  <c r="AU2582" i="1"/>
  <c r="AV2716" i="1"/>
  <c r="AW2716" i="1"/>
  <c r="AV2671" i="1"/>
  <c r="AW2671" i="1"/>
  <c r="AU2572" i="1"/>
  <c r="AW2572" i="1"/>
  <c r="AU2819" i="1"/>
  <c r="AU2809" i="1"/>
  <c r="AU2799" i="1"/>
  <c r="AU2757" i="1"/>
  <c r="AU2745" i="1"/>
  <c r="AW2741" i="1"/>
  <c r="AU2737" i="1"/>
  <c r="AU2680" i="1"/>
  <c r="AU2653" i="1"/>
  <c r="AW2653" i="1"/>
  <c r="AV2648" i="1"/>
  <c r="AW2648" i="1"/>
  <c r="AU2624" i="1"/>
  <c r="AU2600" i="1"/>
  <c r="AV2600" i="1"/>
  <c r="AV2576" i="1"/>
  <c r="AV2572" i="1"/>
  <c r="AU2782" i="1"/>
  <c r="AU2778" i="1"/>
  <c r="AV2778" i="1"/>
  <c r="AU2775" i="1"/>
  <c r="AV2775" i="1"/>
  <c r="AW2775" i="1"/>
  <c r="AU2724" i="1"/>
  <c r="AU2720" i="1"/>
  <c r="AU2707" i="1"/>
  <c r="AU2684" i="1"/>
  <c r="AV2666" i="1"/>
  <c r="AW2666" i="1"/>
  <c r="AV2662" i="1"/>
  <c r="AW2662" i="1"/>
  <c r="AV2653" i="1"/>
  <c r="AV2711" i="1"/>
  <c r="AW2711" i="1"/>
  <c r="AV2702" i="1"/>
  <c r="AW2702" i="1"/>
  <c r="AU2822" i="1"/>
  <c r="AU2812" i="1"/>
  <c r="AU2802" i="1"/>
  <c r="AU2792" i="1"/>
  <c r="AU2788" i="1"/>
  <c r="AV2788" i="1"/>
  <c r="AU2785" i="1"/>
  <c r="AV2785" i="1"/>
  <c r="AW2785" i="1"/>
  <c r="AU2760" i="1"/>
  <c r="AV2760" i="1"/>
  <c r="AW2760" i="1"/>
  <c r="AU2702" i="1"/>
  <c r="AU2657" i="1"/>
  <c r="AU2642" i="1"/>
  <c r="AU2637" i="1"/>
  <c r="AU2818" i="1"/>
  <c r="AV2818" i="1"/>
  <c r="AU2815" i="1"/>
  <c r="AV2815" i="1"/>
  <c r="AW2815" i="1"/>
  <c r="AU2808" i="1"/>
  <c r="AV2808" i="1"/>
  <c r="AU2805" i="1"/>
  <c r="AV2805" i="1"/>
  <c r="AW2805" i="1"/>
  <c r="AU2798" i="1"/>
  <c r="AV2798" i="1"/>
  <c r="AU2795" i="1"/>
  <c r="AV2795" i="1"/>
  <c r="AW2795" i="1"/>
  <c r="AW2774" i="1"/>
  <c r="AW2771" i="1"/>
  <c r="AU2744" i="1"/>
  <c r="AU2715" i="1"/>
  <c r="AU2706" i="1"/>
  <c r="AV2697" i="1"/>
  <c r="AW2697" i="1"/>
  <c r="AU2670" i="1"/>
  <c r="AW2652" i="1"/>
  <c r="AW2618" i="1"/>
  <c r="AV2613" i="1"/>
  <c r="AW2613" i="1"/>
  <c r="AV2580" i="1"/>
  <c r="AV2575" i="1"/>
  <c r="AW2657" i="1"/>
  <c r="AW2639" i="1"/>
  <c r="AU2611" i="1"/>
  <c r="AW2611" i="1"/>
  <c r="AU2550" i="1"/>
  <c r="AW2550" i="1"/>
  <c r="AU2517" i="1"/>
  <c r="AU2504" i="1"/>
  <c r="AU2492" i="1"/>
  <c r="AW2488" i="1"/>
  <c r="AU2472" i="1"/>
  <c r="AU2462" i="1"/>
  <c r="AU2452" i="1"/>
  <c r="AU2390" i="1"/>
  <c r="AU2370" i="1"/>
  <c r="AU2350" i="1"/>
  <c r="AU2330" i="1"/>
  <c r="AU2310" i="1"/>
  <c r="AU2290" i="1"/>
  <c r="AU2270" i="1"/>
  <c r="AU2565" i="1"/>
  <c r="AW2565" i="1"/>
  <c r="AU2541" i="1"/>
  <c r="AW2541" i="1"/>
  <c r="AU2532" i="1"/>
  <c r="AW2532" i="1"/>
  <c r="AU2526" i="1"/>
  <c r="AW2526" i="1"/>
  <c r="AU2482" i="1"/>
  <c r="AU2421" i="1"/>
  <c r="AV2421" i="1"/>
  <c r="AW2421" i="1"/>
  <c r="AU2616" i="1"/>
  <c r="AW2616" i="1"/>
  <c r="AU2571" i="1"/>
  <c r="AW2571" i="1"/>
  <c r="AU2556" i="1"/>
  <c r="AW2556" i="1"/>
  <c r="AU2547" i="1"/>
  <c r="AW2547" i="1"/>
  <c r="AW2534" i="1"/>
  <c r="AU2501" i="1"/>
  <c r="AV2501" i="1"/>
  <c r="AW2501" i="1"/>
  <c r="AW2494" i="1"/>
  <c r="AU2406" i="1"/>
  <c r="AV2406" i="1"/>
  <c r="AW2406" i="1"/>
  <c r="AU2386" i="1"/>
  <c r="AV2386" i="1"/>
  <c r="AW2386" i="1"/>
  <c r="AU2366" i="1"/>
  <c r="AV2366" i="1"/>
  <c r="AW2366" i="1"/>
  <c r="AU2346" i="1"/>
  <c r="AU2326" i="1"/>
  <c r="AU2306" i="1"/>
  <c r="AU2286" i="1"/>
  <c r="AU2266" i="1"/>
  <c r="AU2248" i="1"/>
  <c r="AV2248" i="1"/>
  <c r="AW2248" i="1"/>
  <c r="AW2631" i="1"/>
  <c r="AU2562" i="1"/>
  <c r="AW2562" i="1"/>
  <c r="AV2534" i="1"/>
  <c r="AV2504" i="1"/>
  <c r="AU2436" i="1"/>
  <c r="AV2436" i="1"/>
  <c r="AW2436" i="1"/>
  <c r="AU2402" i="1"/>
  <c r="AU2382" i="1"/>
  <c r="AU2362" i="1"/>
  <c r="AU2621" i="1"/>
  <c r="AW2621" i="1"/>
  <c r="AU2510" i="1"/>
  <c r="AW2510" i="1"/>
  <c r="AU2451" i="1"/>
  <c r="AV2451" i="1"/>
  <c r="AW2451" i="1"/>
  <c r="AU2432" i="1"/>
  <c r="AU2420" i="1"/>
  <c r="AU2342" i="1"/>
  <c r="AV2342" i="1"/>
  <c r="AW2342" i="1"/>
  <c r="AU2322" i="1"/>
  <c r="AV2322" i="1"/>
  <c r="AW2322" i="1"/>
  <c r="AU2302" i="1"/>
  <c r="AV2302" i="1"/>
  <c r="AW2302" i="1"/>
  <c r="AU2282" i="1"/>
  <c r="AV2282" i="1"/>
  <c r="AW2282" i="1"/>
  <c r="AU2262" i="1"/>
  <c r="AV2262" i="1"/>
  <c r="AW2262" i="1"/>
  <c r="AU2576" i="1"/>
  <c r="AW2576" i="1"/>
  <c r="AU2507" i="1"/>
  <c r="AU2491" i="1"/>
  <c r="AV2491" i="1"/>
  <c r="AW2491" i="1"/>
  <c r="AU2471" i="1"/>
  <c r="AV2471" i="1"/>
  <c r="AW2471" i="1"/>
  <c r="AU2461" i="1"/>
  <c r="AV2461" i="1"/>
  <c r="AW2461" i="1"/>
  <c r="AU2253" i="1"/>
  <c r="AV2253" i="1"/>
  <c r="AW2253" i="1"/>
  <c r="AU2247" i="1"/>
  <c r="AV2764" i="1"/>
  <c r="AV2759" i="1"/>
  <c r="AV2754" i="1"/>
  <c r="AV2749" i="1"/>
  <c r="AV2744" i="1"/>
  <c r="AV2739" i="1"/>
  <c r="AV2734" i="1"/>
  <c r="AV2729" i="1"/>
  <c r="AV2724" i="1"/>
  <c r="AV2719" i="1"/>
  <c r="AV2709" i="1"/>
  <c r="AV2704" i="1"/>
  <c r="AV2694" i="1"/>
  <c r="AV2689" i="1"/>
  <c r="AV2684" i="1"/>
  <c r="AV2679" i="1"/>
  <c r="AV2674" i="1"/>
  <c r="AV2669" i="1"/>
  <c r="AV2664" i="1"/>
  <c r="AW2646" i="1"/>
  <c r="AW2628" i="1"/>
  <c r="AU2626" i="1"/>
  <c r="AV2623" i="1"/>
  <c r="AV2615" i="1"/>
  <c r="AV2602" i="1"/>
  <c r="AV2594" i="1"/>
  <c r="AW2578" i="1"/>
  <c r="AV2558" i="1"/>
  <c r="AU2540" i="1"/>
  <c r="AW2540" i="1"/>
  <c r="AV2519" i="1"/>
  <c r="AU2516" i="1"/>
  <c r="AW2516" i="1"/>
  <c r="AW2503" i="1"/>
  <c r="AV2494" i="1"/>
  <c r="AU2481" i="1"/>
  <c r="AV2481" i="1"/>
  <c r="AW2481" i="1"/>
  <c r="AU2416" i="1"/>
  <c r="AV2416" i="1"/>
  <c r="AW2416" i="1"/>
  <c r="AW2651" i="1"/>
  <c r="AW2633" i="1"/>
  <c r="AU2631" i="1"/>
  <c r="AV2628" i="1"/>
  <c r="AW2620" i="1"/>
  <c r="AW2607" i="1"/>
  <c r="AW2599" i="1"/>
  <c r="AV2578" i="1"/>
  <c r="AU2555" i="1"/>
  <c r="AW2555" i="1"/>
  <c r="AU2525" i="1"/>
  <c r="AW2525" i="1"/>
  <c r="AV2503" i="1"/>
  <c r="AU2500" i="1"/>
  <c r="AW2500" i="1"/>
  <c r="AU2401" i="1"/>
  <c r="AV2401" i="1"/>
  <c r="AW2401" i="1"/>
  <c r="AU2381" i="1"/>
  <c r="AV2381" i="1"/>
  <c r="AW2381" i="1"/>
  <c r="AU2361" i="1"/>
  <c r="AV2361" i="1"/>
  <c r="AW2361" i="1"/>
  <c r="AU2341" i="1"/>
  <c r="AU2321" i="1"/>
  <c r="AU2301" i="1"/>
  <c r="AU2252" i="1"/>
  <c r="AV2252" i="1"/>
  <c r="AW2252" i="1"/>
  <c r="AU2228" i="1"/>
  <c r="AV2228" i="1"/>
  <c r="AW2228" i="1"/>
  <c r="AW2638" i="1"/>
  <c r="AU2636" i="1"/>
  <c r="AU2581" i="1"/>
  <c r="AW2581" i="1"/>
  <c r="AU2570" i="1"/>
  <c r="AW2570" i="1"/>
  <c r="AU2546" i="1"/>
  <c r="AW2546" i="1"/>
  <c r="AU2537" i="1"/>
  <c r="AW2537" i="1"/>
  <c r="AU2522" i="1"/>
  <c r="AU2497" i="1"/>
  <c r="AV2484" i="1"/>
  <c r="AV2474" i="1"/>
  <c r="AU2431" i="1"/>
  <c r="AV2431" i="1"/>
  <c r="AW2431" i="1"/>
  <c r="AV2223" i="1"/>
  <c r="AW2223" i="1"/>
  <c r="AU2641" i="1"/>
  <c r="AU2561" i="1"/>
  <c r="AW2561" i="1"/>
  <c r="AU2427" i="1"/>
  <c r="AU2337" i="1"/>
  <c r="AV2337" i="1"/>
  <c r="AW2337" i="1"/>
  <c r="AU2317" i="1"/>
  <c r="AV2317" i="1"/>
  <c r="AW2317" i="1"/>
  <c r="AU2297" i="1"/>
  <c r="AV2297" i="1"/>
  <c r="AW2297" i="1"/>
  <c r="AU2277" i="1"/>
  <c r="AV2277" i="1"/>
  <c r="AW2277" i="1"/>
  <c r="AU2646" i="1"/>
  <c r="AU2586" i="1"/>
  <c r="AW2586" i="1"/>
  <c r="AU2567" i="1"/>
  <c r="AW2567" i="1"/>
  <c r="AU2506" i="1"/>
  <c r="AV2506" i="1"/>
  <c r="AW2506" i="1"/>
  <c r="AU2490" i="1"/>
  <c r="AW2490" i="1"/>
  <c r="AU2477" i="1"/>
  <c r="AU2467" i="1"/>
  <c r="AU2457" i="1"/>
  <c r="AU2412" i="1"/>
  <c r="AU2400" i="1"/>
  <c r="AU2380" i="1"/>
  <c r="AU2320" i="1"/>
  <c r="AU2300" i="1"/>
  <c r="AU2280" i="1"/>
  <c r="AU2260" i="1"/>
  <c r="AU2222" i="1"/>
  <c r="AV2222" i="1"/>
  <c r="AU2651" i="1"/>
  <c r="AU2515" i="1"/>
  <c r="AW2515" i="1"/>
  <c r="AU2487" i="1"/>
  <c r="AU2245" i="1"/>
  <c r="AV2245" i="1"/>
  <c r="AW2245" i="1"/>
  <c r="AU2656" i="1"/>
  <c r="AU2591" i="1"/>
  <c r="AW2591" i="1"/>
  <c r="AU2575" i="1"/>
  <c r="AW2563" i="1"/>
  <c r="AU2512" i="1"/>
  <c r="AU2396" i="1"/>
  <c r="AV2396" i="1"/>
  <c r="AW2396" i="1"/>
  <c r="AU2376" i="1"/>
  <c r="AV2376" i="1"/>
  <c r="AW2376" i="1"/>
  <c r="AU2356" i="1"/>
  <c r="AU2336" i="1"/>
  <c r="AU2316" i="1"/>
  <c r="AU2296" i="1"/>
  <c r="AU2276" i="1"/>
  <c r="AU2240" i="1"/>
  <c r="AW2240" i="1"/>
  <c r="AU2661" i="1"/>
  <c r="AU2545" i="1"/>
  <c r="AW2545" i="1"/>
  <c r="AU2530" i="1"/>
  <c r="AW2530" i="1"/>
  <c r="AU2496" i="1"/>
  <c r="AV2496" i="1"/>
  <c r="AW2496" i="1"/>
  <c r="AU2446" i="1"/>
  <c r="AV2446" i="1"/>
  <c r="AW2446" i="1"/>
  <c r="AU2426" i="1"/>
  <c r="AV2426" i="1"/>
  <c r="AW2426" i="1"/>
  <c r="AV2773" i="1"/>
  <c r="AV2768" i="1"/>
  <c r="AV2763" i="1"/>
  <c r="AV2758" i="1"/>
  <c r="AV2753" i="1"/>
  <c r="AV2748" i="1"/>
  <c r="AV2743" i="1"/>
  <c r="AV2738" i="1"/>
  <c r="AV2733" i="1"/>
  <c r="AV2728" i="1"/>
  <c r="AV2723" i="1"/>
  <c r="AV2718" i="1"/>
  <c r="AV2708" i="1"/>
  <c r="AV2703" i="1"/>
  <c r="AV2698" i="1"/>
  <c r="AV2693" i="1"/>
  <c r="AV2688" i="1"/>
  <c r="AV2683" i="1"/>
  <c r="AV2678" i="1"/>
  <c r="AV2673" i="1"/>
  <c r="AV2668" i="1"/>
  <c r="AV2663" i="1"/>
  <c r="AV2645" i="1"/>
  <c r="AV2622" i="1"/>
  <c r="AV2614" i="1"/>
  <c r="AU2596" i="1"/>
  <c r="AW2596" i="1"/>
  <c r="AV2593" i="1"/>
  <c r="AV2585" i="1"/>
  <c r="AU2560" i="1"/>
  <c r="AW2560" i="1"/>
  <c r="AU2536" i="1"/>
  <c r="AW2536" i="1"/>
  <c r="AV2524" i="1"/>
  <c r="AU2521" i="1"/>
  <c r="AW2521" i="1"/>
  <c r="AW2514" i="1"/>
  <c r="AV2499" i="1"/>
  <c r="AU2442" i="1"/>
  <c r="AU2411" i="1"/>
  <c r="AV2411" i="1"/>
  <c r="AW2411" i="1"/>
  <c r="AU2332" i="1"/>
  <c r="AV2332" i="1"/>
  <c r="AW2332" i="1"/>
  <c r="AU2312" i="1"/>
  <c r="AV2312" i="1"/>
  <c r="AW2312" i="1"/>
  <c r="AU2292" i="1"/>
  <c r="AV2292" i="1"/>
  <c r="AW2292" i="1"/>
  <c r="AU2272" i="1"/>
  <c r="AV2272" i="1"/>
  <c r="AW2272" i="1"/>
  <c r="AW2655" i="1"/>
  <c r="AW2632" i="1"/>
  <c r="AW2619" i="1"/>
  <c r="AW2598" i="1"/>
  <c r="AW2590" i="1"/>
  <c r="AU2580" i="1"/>
  <c r="AW2574" i="1"/>
  <c r="AU2551" i="1"/>
  <c r="AW2551" i="1"/>
  <c r="AU2542" i="1"/>
  <c r="AW2542" i="1"/>
  <c r="AU2527" i="1"/>
  <c r="AU2476" i="1"/>
  <c r="AV2476" i="1"/>
  <c r="AW2476" i="1"/>
  <c r="AU2466" i="1"/>
  <c r="AV2466" i="1"/>
  <c r="AW2466" i="1"/>
  <c r="AU2456" i="1"/>
  <c r="AV2456" i="1"/>
  <c r="AW2456" i="1"/>
  <c r="AU2395" i="1"/>
  <c r="AW2660" i="1"/>
  <c r="AV2655" i="1"/>
  <c r="AW2637" i="1"/>
  <c r="AV2632" i="1"/>
  <c r="AV2619" i="1"/>
  <c r="AU2601" i="1"/>
  <c r="AW2601" i="1"/>
  <c r="AV2598" i="1"/>
  <c r="AV2590" i="1"/>
  <c r="AV2574" i="1"/>
  <c r="AU2566" i="1"/>
  <c r="AW2566" i="1"/>
  <c r="AU2557" i="1"/>
  <c r="AW2557" i="1"/>
  <c r="AW2544" i="1"/>
  <c r="AW2529" i="1"/>
  <c r="AU2505" i="1"/>
  <c r="AW2505" i="1"/>
  <c r="AU2486" i="1"/>
  <c r="AV2486" i="1"/>
  <c r="AW2486" i="1"/>
  <c r="AW2755" i="1"/>
  <c r="AW2750" i="1"/>
  <c r="AW2745" i="1"/>
  <c r="AW2740" i="1"/>
  <c r="AW2735" i="1"/>
  <c r="AW2730" i="1"/>
  <c r="AW2725" i="1"/>
  <c r="AW2720" i="1"/>
  <c r="AW2715" i="1"/>
  <c r="AW2710" i="1"/>
  <c r="AW2705" i="1"/>
  <c r="AW2700" i="1"/>
  <c r="AW2695" i="1"/>
  <c r="AW2690" i="1"/>
  <c r="AW2685" i="1"/>
  <c r="AW2680" i="1"/>
  <c r="AW2675" i="1"/>
  <c r="AW2670" i="1"/>
  <c r="AW2665" i="1"/>
  <c r="AV2660" i="1"/>
  <c r="AW2642" i="1"/>
  <c r="AV2637" i="1"/>
  <c r="AW2624" i="1"/>
  <c r="AV2611" i="1"/>
  <c r="AW2603" i="1"/>
  <c r="AW2595" i="1"/>
  <c r="AW2582" i="1"/>
  <c r="AW2559" i="1"/>
  <c r="AV2544" i="1"/>
  <c r="AW2538" i="1"/>
  <c r="AV2529" i="1"/>
  <c r="AW2523" i="1"/>
  <c r="AU2502" i="1"/>
  <c r="AW2498" i="1"/>
  <c r="AV2489" i="1"/>
  <c r="AU2391" i="1"/>
  <c r="AV2391" i="1"/>
  <c r="AW2391" i="1"/>
  <c r="AU2371" i="1"/>
  <c r="AV2371" i="1"/>
  <c r="AW2371" i="1"/>
  <c r="AU2351" i="1"/>
  <c r="AU2331" i="1"/>
  <c r="AU2311" i="1"/>
  <c r="AU2291" i="1"/>
  <c r="AU2271" i="1"/>
  <c r="AV2755" i="1"/>
  <c r="AV2750" i="1"/>
  <c r="AV2745" i="1"/>
  <c r="AV2740" i="1"/>
  <c r="AV2735" i="1"/>
  <c r="AV2730" i="1"/>
  <c r="AV2725" i="1"/>
  <c r="AV2720" i="1"/>
  <c r="AV2715" i="1"/>
  <c r="AV2710" i="1"/>
  <c r="AV2705" i="1"/>
  <c r="AV2700" i="1"/>
  <c r="AV2695" i="1"/>
  <c r="AV2690" i="1"/>
  <c r="AV2685" i="1"/>
  <c r="AV2680" i="1"/>
  <c r="AV2675" i="1"/>
  <c r="AV2670" i="1"/>
  <c r="AV2665" i="1"/>
  <c r="AW2647" i="1"/>
  <c r="AV2642" i="1"/>
  <c r="AW2629" i="1"/>
  <c r="AV2624" i="1"/>
  <c r="AU2606" i="1"/>
  <c r="AW2606" i="1"/>
  <c r="AV2603" i="1"/>
  <c r="AV2595" i="1"/>
  <c r="AV2582" i="1"/>
  <c r="AW2579" i="1"/>
  <c r="AV2559" i="1"/>
  <c r="AW2553" i="1"/>
  <c r="AV2550" i="1"/>
  <c r="AV2541" i="1"/>
  <c r="AV2538" i="1"/>
  <c r="AV2532" i="1"/>
  <c r="AV2526" i="1"/>
  <c r="AV2523" i="1"/>
  <c r="AV2514" i="1"/>
  <c r="AU2511" i="1"/>
  <c r="AW2511" i="1"/>
  <c r="AV2498" i="1"/>
  <c r="AV2479" i="1"/>
  <c r="AV2469" i="1"/>
  <c r="AU2441" i="1"/>
  <c r="AV2441" i="1"/>
  <c r="AW2441" i="1"/>
  <c r="AU2407" i="1"/>
  <c r="AU2387" i="1"/>
  <c r="AU2367" i="1"/>
  <c r="AU2243" i="1"/>
  <c r="AV2243" i="1"/>
  <c r="AW2243" i="1"/>
  <c r="AV2616" i="1"/>
  <c r="AV2571" i="1"/>
  <c r="AV2565" i="1"/>
  <c r="AV2556" i="1"/>
  <c r="AV2547" i="1"/>
  <c r="AU2535" i="1"/>
  <c r="AW2535" i="1"/>
  <c r="AU2520" i="1"/>
  <c r="AW2520" i="1"/>
  <c r="AU2495" i="1"/>
  <c r="AW2495" i="1"/>
  <c r="AU2437" i="1"/>
  <c r="AU2347" i="1"/>
  <c r="AV2347" i="1"/>
  <c r="AW2347" i="1"/>
  <c r="AU2327" i="1"/>
  <c r="AV2327" i="1"/>
  <c r="AW2327" i="1"/>
  <c r="AU2307" i="1"/>
  <c r="AV2307" i="1"/>
  <c r="AW2307" i="1"/>
  <c r="AU2287" i="1"/>
  <c r="AV2287" i="1"/>
  <c r="AW2287" i="1"/>
  <c r="AU2267" i="1"/>
  <c r="AV2267" i="1"/>
  <c r="AW2267" i="1"/>
  <c r="AU2230" i="1"/>
  <c r="AV2210" i="1"/>
  <c r="AV2258" i="1"/>
  <c r="AV2238" i="1"/>
  <c r="AV2224" i="1"/>
  <c r="AU2184" i="1"/>
  <c r="AV2184" i="1"/>
  <c r="AU2170" i="1"/>
  <c r="AU2113" i="1"/>
  <c r="AV2113" i="1"/>
  <c r="AW2113" i="1"/>
  <c r="AU2092" i="1"/>
  <c r="AV2092" i="1"/>
  <c r="AU2244" i="1"/>
  <c r="AU2221" i="1"/>
  <c r="AW2221" i="1"/>
  <c r="AU2218" i="1"/>
  <c r="AU2208" i="1"/>
  <c r="AW2208" i="1"/>
  <c r="AU2204" i="1"/>
  <c r="AV2204" i="1"/>
  <c r="AU2188" i="1"/>
  <c r="AU2165" i="1"/>
  <c r="AU2160" i="1"/>
  <c r="AU2155" i="1"/>
  <c r="AU2134" i="1"/>
  <c r="AU2118" i="1"/>
  <c r="AV2118" i="1"/>
  <c r="AW2118" i="1"/>
  <c r="AU2097" i="1"/>
  <c r="AV2097" i="1"/>
  <c r="AW2092" i="1"/>
  <c r="AU2200" i="1"/>
  <c r="AV2200" i="1"/>
  <c r="AU2123" i="1"/>
  <c r="AV2123" i="1"/>
  <c r="AW2123" i="1"/>
  <c r="AU2102" i="1"/>
  <c r="AV2102" i="1"/>
  <c r="AU2046" i="1"/>
  <c r="AU2241" i="1"/>
  <c r="AW2241" i="1"/>
  <c r="AW2227" i="1"/>
  <c r="AU2211" i="1"/>
  <c r="AW2211" i="1"/>
  <c r="AU2196" i="1"/>
  <c r="AW2196" i="1"/>
  <c r="AU2144" i="1"/>
  <c r="AU2128" i="1"/>
  <c r="AV2128" i="1"/>
  <c r="AW2128" i="1"/>
  <c r="AU2107" i="1"/>
  <c r="AV2107" i="1"/>
  <c r="AW2102" i="1"/>
  <c r="AU2081" i="1"/>
  <c r="AU2071" i="1"/>
  <c r="AV2232" i="1"/>
  <c r="AW2229" i="1"/>
  <c r="AW2220" i="1"/>
  <c r="AV2214" i="1"/>
  <c r="AU2174" i="1"/>
  <c r="AU2149" i="1"/>
  <c r="AU2133" i="1"/>
  <c r="AV2133" i="1"/>
  <c r="AW2133" i="1"/>
  <c r="AU2112" i="1"/>
  <c r="AV2112" i="1"/>
  <c r="AW2107" i="1"/>
  <c r="AU2086" i="1"/>
  <c r="AU2031" i="1"/>
  <c r="AV2008" i="1"/>
  <c r="AV2003" i="1"/>
  <c r="AW2485" i="1"/>
  <c r="AW2480" i="1"/>
  <c r="AW2475" i="1"/>
  <c r="AW2470" i="1"/>
  <c r="AW2465" i="1"/>
  <c r="AW2460" i="1"/>
  <c r="AW2455" i="1"/>
  <c r="AW2450" i="1"/>
  <c r="AW2445" i="1"/>
  <c r="AW2440" i="1"/>
  <c r="AW2435" i="1"/>
  <c r="AW2430" i="1"/>
  <c r="AW2425" i="1"/>
  <c r="AW2420" i="1"/>
  <c r="AW2415" i="1"/>
  <c r="AW2410" i="1"/>
  <c r="AW2400" i="1"/>
  <c r="AW2395" i="1"/>
  <c r="AW2390" i="1"/>
  <c r="AW2385" i="1"/>
  <c r="AW2380" i="1"/>
  <c r="AW2375" i="1"/>
  <c r="AW2370" i="1"/>
  <c r="AW2365" i="1"/>
  <c r="AW2355" i="1"/>
  <c r="AW2350" i="1"/>
  <c r="AW2345" i="1"/>
  <c r="AW2335" i="1"/>
  <c r="AW2330" i="1"/>
  <c r="AW2325" i="1"/>
  <c r="AW2320" i="1"/>
  <c r="AW2315" i="1"/>
  <c r="AW2310" i="1"/>
  <c r="AW2305" i="1"/>
  <c r="AW2300" i="1"/>
  <c r="AW2295" i="1"/>
  <c r="AW2290" i="1"/>
  <c r="AW2280" i="1"/>
  <c r="AW2275" i="1"/>
  <c r="AW2270" i="1"/>
  <c r="AW2265" i="1"/>
  <c r="AW2260" i="1"/>
  <c r="AV2229" i="1"/>
  <c r="AU2183" i="1"/>
  <c r="AU2169" i="1"/>
  <c r="AU2154" i="1"/>
  <c r="AV2138" i="1"/>
  <c r="AW2138" i="1"/>
  <c r="AU2117" i="1"/>
  <c r="AV2117" i="1"/>
  <c r="AW2112" i="1"/>
  <c r="AU2091" i="1"/>
  <c r="AU1956" i="1"/>
  <c r="AV1956" i="1"/>
  <c r="AV2143" i="1"/>
  <c r="AW2143" i="1"/>
  <c r="AU2122" i="1"/>
  <c r="AV2122" i="1"/>
  <c r="AU2080" i="1"/>
  <c r="AW2080" i="1"/>
  <c r="AW2257" i="1"/>
  <c r="AW2237" i="1"/>
  <c r="AU2207" i="1"/>
  <c r="AU2203" i="1"/>
  <c r="AU2199" i="1"/>
  <c r="AV2199" i="1"/>
  <c r="AU2195" i="1"/>
  <c r="AV2195" i="1"/>
  <c r="AU2191" i="1"/>
  <c r="AW2191" i="1"/>
  <c r="AU2178" i="1"/>
  <c r="AV2148" i="1"/>
  <c r="AW2148" i="1"/>
  <c r="AU2143" i="1"/>
  <c r="AU2127" i="1"/>
  <c r="AV2127" i="1"/>
  <c r="AW2122" i="1"/>
  <c r="AU2101" i="1"/>
  <c r="AV2085" i="1"/>
  <c r="AV2080" i="1"/>
  <c r="AU2056" i="1"/>
  <c r="AV2056" i="1"/>
  <c r="AV2257" i="1"/>
  <c r="AU2246" i="1"/>
  <c r="AW2246" i="1"/>
  <c r="AV2237" i="1"/>
  <c r="AW2232" i="1"/>
  <c r="AW2217" i="1"/>
  <c r="AV2153" i="1"/>
  <c r="AW2153" i="1"/>
  <c r="AU2132" i="1"/>
  <c r="AV2132" i="1"/>
  <c r="AU2085" i="1"/>
  <c r="AW2085" i="1"/>
  <c r="AW2522" i="1"/>
  <c r="AW2517" i="1"/>
  <c r="AW2512" i="1"/>
  <c r="AW2507" i="1"/>
  <c r="AW2502" i="1"/>
  <c r="AW2497" i="1"/>
  <c r="AW2492" i="1"/>
  <c r="AW2487" i="1"/>
  <c r="AW2482" i="1"/>
  <c r="AW2477" i="1"/>
  <c r="AW2472" i="1"/>
  <c r="AW2467" i="1"/>
  <c r="AW2462" i="1"/>
  <c r="AW2457" i="1"/>
  <c r="AW2452" i="1"/>
  <c r="AW2442" i="1"/>
  <c r="AW2432" i="1"/>
  <c r="AW2427" i="1"/>
  <c r="AW2422" i="1"/>
  <c r="AW2417" i="1"/>
  <c r="AW2407" i="1"/>
  <c r="AW2402" i="1"/>
  <c r="AW2397" i="1"/>
  <c r="AW2392" i="1"/>
  <c r="AW2387" i="1"/>
  <c r="AW2382" i="1"/>
  <c r="AW2377" i="1"/>
  <c r="AW2372" i="1"/>
  <c r="AW2367" i="1"/>
  <c r="AW2362" i="1"/>
  <c r="AW2357" i="1"/>
  <c r="AW2352" i="1"/>
  <c r="AU2226" i="1"/>
  <c r="AW2226" i="1"/>
  <c r="AU2223" i="1"/>
  <c r="AU2210" i="1"/>
  <c r="AU2182" i="1"/>
  <c r="AU2173" i="1"/>
  <c r="AV2163" i="1"/>
  <c r="AW2163" i="1"/>
  <c r="AV2158" i="1"/>
  <c r="AW2158" i="1"/>
  <c r="AU2153" i="1"/>
  <c r="AU2137" i="1"/>
  <c r="AV2137" i="1"/>
  <c r="AW2132" i="1"/>
  <c r="AU2111" i="1"/>
  <c r="AU2095" i="1"/>
  <c r="AU2090" i="1"/>
  <c r="AW2090" i="1"/>
  <c r="AU2142" i="1"/>
  <c r="AV2142" i="1"/>
  <c r="AU2254" i="1"/>
  <c r="AU2190" i="1"/>
  <c r="AV2190" i="1"/>
  <c r="AU2186" i="1"/>
  <c r="AW2186" i="1"/>
  <c r="AU2177" i="1"/>
  <c r="AU2147" i="1"/>
  <c r="AV2147" i="1"/>
  <c r="AW2142" i="1"/>
  <c r="AU2121" i="1"/>
  <c r="AU2105" i="1"/>
  <c r="AU2084" i="1"/>
  <c r="AU2079" i="1"/>
  <c r="AU2016" i="1"/>
  <c r="AW2242" i="1"/>
  <c r="AW2225" i="1"/>
  <c r="AU2213" i="1"/>
  <c r="AW2213" i="1"/>
  <c r="AW2209" i="1"/>
  <c r="AU2206" i="1"/>
  <c r="AW2206" i="1"/>
  <c r="AU2194" i="1"/>
  <c r="AV2194" i="1"/>
  <c r="AU2172" i="1"/>
  <c r="AV2172" i="1"/>
  <c r="AU2152" i="1"/>
  <c r="AV2152" i="1"/>
  <c r="AU2251" i="1"/>
  <c r="AW2251" i="1"/>
  <c r="AV2242" i="1"/>
  <c r="AU2216" i="1"/>
  <c r="AW2216" i="1"/>
  <c r="AV2209" i="1"/>
  <c r="AU2202" i="1"/>
  <c r="AU2198" i="1"/>
  <c r="AU2181" i="1"/>
  <c r="AV2181" i="1"/>
  <c r="AW2181" i="1"/>
  <c r="AW2172" i="1"/>
  <c r="AU2167" i="1"/>
  <c r="AV2167" i="1"/>
  <c r="AU2162" i="1"/>
  <c r="AV2162" i="1"/>
  <c r="AU2157" i="1"/>
  <c r="AV2157" i="1"/>
  <c r="AW2152" i="1"/>
  <c r="AU2131" i="1"/>
  <c r="AU2094" i="1"/>
  <c r="AU2074" i="1"/>
  <c r="AV2074" i="1"/>
  <c r="AW2074" i="1"/>
  <c r="AW2239" i="1"/>
  <c r="AU2231" i="1"/>
  <c r="AW2231" i="1"/>
  <c r="AU2219" i="1"/>
  <c r="AW2167" i="1"/>
  <c r="AW2162" i="1"/>
  <c r="AW2157" i="1"/>
  <c r="AU2136" i="1"/>
  <c r="AU2120" i="1"/>
  <c r="AU2083" i="1"/>
  <c r="AV2083" i="1"/>
  <c r="AW2083" i="1"/>
  <c r="AU2078" i="1"/>
  <c r="AV2078" i="1"/>
  <c r="AW2078" i="1"/>
  <c r="AV2064" i="1"/>
  <c r="AU2048" i="1"/>
  <c r="AV2048" i="1"/>
  <c r="AW2048" i="1"/>
  <c r="AU2185" i="1"/>
  <c r="AV2185" i="1"/>
  <c r="AU2176" i="1"/>
  <c r="AV2176" i="1"/>
  <c r="AW2176" i="1"/>
  <c r="AU2088" i="1"/>
  <c r="AV2088" i="1"/>
  <c r="AW2088" i="1"/>
  <c r="AU2043" i="1"/>
  <c r="AV2043" i="1"/>
  <c r="AW2043" i="1"/>
  <c r="AU2259" i="1"/>
  <c r="AW2250" i="1"/>
  <c r="AW2222" i="1"/>
  <c r="AW2215" i="1"/>
  <c r="AU2205" i="1"/>
  <c r="AV2205" i="1"/>
  <c r="AU2189" i="1"/>
  <c r="AV2189" i="1"/>
  <c r="AU2146" i="1"/>
  <c r="AU2109" i="1"/>
  <c r="AU2093" i="1"/>
  <c r="AV2093" i="1"/>
  <c r="AW2093" i="1"/>
  <c r="AU2073" i="1"/>
  <c r="AW2356" i="1"/>
  <c r="AW2351" i="1"/>
  <c r="AW2346" i="1"/>
  <c r="AW2341" i="1"/>
  <c r="AW2336" i="1"/>
  <c r="AW2331" i="1"/>
  <c r="AW2326" i="1"/>
  <c r="AW2321" i="1"/>
  <c r="AW2316" i="1"/>
  <c r="AW2311" i="1"/>
  <c r="AW2306" i="1"/>
  <c r="AW2301" i="1"/>
  <c r="AW2296" i="1"/>
  <c r="AW2291" i="1"/>
  <c r="AW2286" i="1"/>
  <c r="AW2281" i="1"/>
  <c r="AW2276" i="1"/>
  <c r="AW2271" i="1"/>
  <c r="AW2266" i="1"/>
  <c r="AW2261" i="1"/>
  <c r="AV2250" i="1"/>
  <c r="AW2247" i="1"/>
  <c r="AW2230" i="1"/>
  <c r="AW2218" i="1"/>
  <c r="AV2215" i="1"/>
  <c r="AU2193" i="1"/>
  <c r="AU2180" i="1"/>
  <c r="AU2171" i="1"/>
  <c r="AV2171" i="1"/>
  <c r="AW2171" i="1"/>
  <c r="AU2151" i="1"/>
  <c r="AU2135" i="1"/>
  <c r="AU2098" i="1"/>
  <c r="AV2098" i="1"/>
  <c r="AW2098" i="1"/>
  <c r="AU2038" i="1"/>
  <c r="AW2038" i="1"/>
  <c r="AV2033" i="1"/>
  <c r="AV2356" i="1"/>
  <c r="AV2351" i="1"/>
  <c r="AV2346" i="1"/>
  <c r="AV2341" i="1"/>
  <c r="AV2336" i="1"/>
  <c r="AV2331" i="1"/>
  <c r="AV2326" i="1"/>
  <c r="AV2321" i="1"/>
  <c r="AV2316" i="1"/>
  <c r="AV2311" i="1"/>
  <c r="AV2306" i="1"/>
  <c r="AV2301" i="1"/>
  <c r="AV2296" i="1"/>
  <c r="AV2291" i="1"/>
  <c r="AV2286" i="1"/>
  <c r="AV2281" i="1"/>
  <c r="AV2276" i="1"/>
  <c r="AV2271" i="1"/>
  <c r="AV2266" i="1"/>
  <c r="AV2261" i="1"/>
  <c r="AU2256" i="1"/>
  <c r="AW2256" i="1"/>
  <c r="AV2247" i="1"/>
  <c r="AV2230" i="1"/>
  <c r="AV2218" i="1"/>
  <c r="AU2212" i="1"/>
  <c r="AW2212" i="1"/>
  <c r="AV2208" i="1"/>
  <c r="AU2201" i="1"/>
  <c r="AW2201" i="1"/>
  <c r="AW2184" i="1"/>
  <c r="AU2103" i="1"/>
  <c r="AV2103" i="1"/>
  <c r="AW2103" i="1"/>
  <c r="AU2082" i="1"/>
  <c r="AV2082" i="1"/>
  <c r="AU2053" i="1"/>
  <c r="AV2053" i="1"/>
  <c r="AW2053" i="1"/>
  <c r="AW2244" i="1"/>
  <c r="AV2227" i="1"/>
  <c r="AW2224" i="1"/>
  <c r="AV2221" i="1"/>
  <c r="AW2204" i="1"/>
  <c r="AU2175" i="1"/>
  <c r="AU2145" i="1"/>
  <c r="AU2124" i="1"/>
  <c r="AU2108" i="1"/>
  <c r="AV2108" i="1"/>
  <c r="AW2108" i="1"/>
  <c r="AU2087" i="1"/>
  <c r="AV2087" i="1"/>
  <c r="AW2082" i="1"/>
  <c r="AV2072" i="1"/>
  <c r="AU2058" i="1"/>
  <c r="AV2058" i="1"/>
  <c r="AW2058" i="1"/>
  <c r="AW2073" i="1"/>
  <c r="AV2055" i="1"/>
  <c r="AU2052" i="1"/>
  <c r="AV2049" i="1"/>
  <c r="AW2049" i="1"/>
  <c r="AW2036" i="1"/>
  <c r="AU2023" i="1"/>
  <c r="AU2013" i="1"/>
  <c r="AW2006" i="1"/>
  <c r="AU2002" i="1"/>
  <c r="AV1998" i="1"/>
  <c r="AU1994" i="1"/>
  <c r="AU1915" i="1"/>
  <c r="AV1915" i="1"/>
  <c r="AW1915" i="1"/>
  <c r="AU1890" i="1"/>
  <c r="AV1890" i="1"/>
  <c r="AW1890" i="1"/>
  <c r="AU1859" i="1"/>
  <c r="AU1853" i="1"/>
  <c r="AW1853" i="1"/>
  <c r="AW2203" i="1"/>
  <c r="AW2198" i="1"/>
  <c r="AW2193" i="1"/>
  <c r="AW2188" i="1"/>
  <c r="AW2183" i="1"/>
  <c r="AW2178" i="1"/>
  <c r="AW2173" i="1"/>
  <c r="AV2073" i="1"/>
  <c r="AV2061" i="1"/>
  <c r="AU2055" i="1"/>
  <c r="AV2052" i="1"/>
  <c r="AW2052" i="1"/>
  <c r="AW2045" i="1"/>
  <c r="AV2002" i="1"/>
  <c r="AW2002" i="1"/>
  <c r="AU1985" i="1"/>
  <c r="AW1985" i="1"/>
  <c r="AV1961" i="1"/>
  <c r="AW1956" i="1"/>
  <c r="AU1944" i="1"/>
  <c r="AV1944" i="1"/>
  <c r="AW1944" i="1"/>
  <c r="AU1938" i="1"/>
  <c r="AW1938" i="1"/>
  <c r="AU1921" i="1"/>
  <c r="AW1921" i="1"/>
  <c r="AU1908" i="1"/>
  <c r="AW1908" i="1"/>
  <c r="AU1902" i="1"/>
  <c r="AU1896" i="1"/>
  <c r="AV1896" i="1"/>
  <c r="AW1896" i="1"/>
  <c r="AU1883" i="1"/>
  <c r="AW1883" i="1"/>
  <c r="AU1877" i="1"/>
  <c r="AU1871" i="1"/>
  <c r="AV1871" i="1"/>
  <c r="AW1871" i="1"/>
  <c r="AU1865" i="1"/>
  <c r="AV1865" i="1"/>
  <c r="AW1865" i="1"/>
  <c r="AV1853" i="1"/>
  <c r="AU1847" i="1"/>
  <c r="AU1841" i="1"/>
  <c r="AV1841" i="1"/>
  <c r="AW1841" i="1"/>
  <c r="AV1835" i="1"/>
  <c r="AV2039" i="1"/>
  <c r="AW2039" i="1"/>
  <c r="AW2026" i="1"/>
  <c r="AU1980" i="1"/>
  <c r="AW1980" i="1"/>
  <c r="AU1950" i="1"/>
  <c r="AV1950" i="1"/>
  <c r="AW1950" i="1"/>
  <c r="AU1829" i="1"/>
  <c r="AV1829" i="1"/>
  <c r="AW1829" i="1"/>
  <c r="AV2070" i="1"/>
  <c r="AV2042" i="1"/>
  <c r="AW2042" i="1"/>
  <c r="AW2016" i="1"/>
  <c r="AV2005" i="1"/>
  <c r="AW1993" i="1"/>
  <c r="AV1989" i="1"/>
  <c r="AW1961" i="1"/>
  <c r="AU1864" i="1"/>
  <c r="AU1858" i="1"/>
  <c r="AW1858" i="1"/>
  <c r="AU2032" i="1"/>
  <c r="AV2029" i="1"/>
  <c r="AW2029" i="1"/>
  <c r="AV2009" i="1"/>
  <c r="AW2009" i="1"/>
  <c r="AU2005" i="1"/>
  <c r="AU1949" i="1"/>
  <c r="AV1949" i="1"/>
  <c r="AW1949" i="1"/>
  <c r="AU1943" i="1"/>
  <c r="AW1943" i="1"/>
  <c r="AU1926" i="1"/>
  <c r="AW1926" i="1"/>
  <c r="AU1920" i="1"/>
  <c r="AV1920" i="1"/>
  <c r="AW1920" i="1"/>
  <c r="AU1895" i="1"/>
  <c r="AV1895" i="1"/>
  <c r="AW1895" i="1"/>
  <c r="AU1870" i="1"/>
  <c r="AV1870" i="1"/>
  <c r="AW1870" i="1"/>
  <c r="AU1846" i="1"/>
  <c r="AV1846" i="1"/>
  <c r="AW1846" i="1"/>
  <c r="AW2061" i="1"/>
  <c r="AV2032" i="1"/>
  <c r="AW2032" i="1"/>
  <c r="AV2019" i="1"/>
  <c r="AW2019" i="1"/>
  <c r="AU1955" i="1"/>
  <c r="AV1955" i="1"/>
  <c r="AW1955" i="1"/>
  <c r="AU1913" i="1"/>
  <c r="AW1913" i="1"/>
  <c r="AU1901" i="1"/>
  <c r="AV1901" i="1"/>
  <c r="AW1901" i="1"/>
  <c r="AU1888" i="1"/>
  <c r="AW1888" i="1"/>
  <c r="AU1876" i="1"/>
  <c r="AV1876" i="1"/>
  <c r="AW1876" i="1"/>
  <c r="AV1834" i="1"/>
  <c r="AW1834" i="1"/>
  <c r="AV2180" i="1"/>
  <c r="AV2175" i="1"/>
  <c r="AV2170" i="1"/>
  <c r="AV2165" i="1"/>
  <c r="AV2160" i="1"/>
  <c r="AV2155" i="1"/>
  <c r="AV2150" i="1"/>
  <c r="AV2145" i="1"/>
  <c r="AV2140" i="1"/>
  <c r="AV2135" i="1"/>
  <c r="AV2120" i="1"/>
  <c r="AV2115" i="1"/>
  <c r="AV2110" i="1"/>
  <c r="AV2105" i="1"/>
  <c r="AV2100" i="1"/>
  <c r="AV2095" i="1"/>
  <c r="AU2067" i="1"/>
  <c r="AW2067" i="1"/>
  <c r="AU2022" i="1"/>
  <c r="AW2015" i="1"/>
  <c r="AU2012" i="1"/>
  <c r="AV1997" i="1"/>
  <c r="AW1997" i="1"/>
  <c r="AU1993" i="1"/>
  <c r="AV1984" i="1"/>
  <c r="AU1919" i="1"/>
  <c r="AV1913" i="1"/>
  <c r="AU1894" i="1"/>
  <c r="AV1888" i="1"/>
  <c r="AU1869" i="1"/>
  <c r="AU1863" i="1"/>
  <c r="AW1863" i="1"/>
  <c r="AU1840" i="1"/>
  <c r="AV1840" i="1"/>
  <c r="AW1840" i="1"/>
  <c r="AW2064" i="1"/>
  <c r="AW2051" i="1"/>
  <c r="AV2022" i="1"/>
  <c r="AW2022" i="1"/>
  <c r="AV2012" i="1"/>
  <c r="AW2012" i="1"/>
  <c r="AW2008" i="1"/>
  <c r="AU1960" i="1"/>
  <c r="AV1960" i="1"/>
  <c r="AW1960" i="1"/>
  <c r="AU1954" i="1"/>
  <c r="AV1954" i="1"/>
  <c r="AW1954" i="1"/>
  <c r="AU1948" i="1"/>
  <c r="AW1948" i="1"/>
  <c r="AU1931" i="1"/>
  <c r="AW1931" i="1"/>
  <c r="AU1925" i="1"/>
  <c r="AV1925" i="1"/>
  <c r="AW1925" i="1"/>
  <c r="AU1851" i="1"/>
  <c r="AV1851" i="1"/>
  <c r="AW1851" i="1"/>
  <c r="AU1823" i="1"/>
  <c r="AV1823" i="1"/>
  <c r="AW1823" i="1"/>
  <c r="AW2072" i="1"/>
  <c r="AW2060" i="1"/>
  <c r="AV2028" i="1"/>
  <c r="AW2018" i="1"/>
  <c r="AV1996" i="1"/>
  <c r="AV1974" i="1"/>
  <c r="AV1948" i="1"/>
  <c r="AU1942" i="1"/>
  <c r="AU1900" i="1"/>
  <c r="AV1900" i="1"/>
  <c r="AW1900" i="1"/>
  <c r="AU1875" i="1"/>
  <c r="AV1875" i="1"/>
  <c r="AW1875" i="1"/>
  <c r="AU1839" i="1"/>
  <c r="AW2207" i="1"/>
  <c r="AW2202" i="1"/>
  <c r="AW2197" i="1"/>
  <c r="AW2192" i="1"/>
  <c r="AW2187" i="1"/>
  <c r="AW2182" i="1"/>
  <c r="AW2177" i="1"/>
  <c r="AW2077" i="1"/>
  <c r="AV2066" i="1"/>
  <c r="AU2057" i="1"/>
  <c r="AV2054" i="1"/>
  <c r="AW2054" i="1"/>
  <c r="AW2041" i="1"/>
  <c r="AV2021" i="1"/>
  <c r="AV2018" i="1"/>
  <c r="AV2011" i="1"/>
  <c r="AU1992" i="1"/>
  <c r="AU1988" i="1"/>
  <c r="AV1969" i="1"/>
  <c r="AU1959" i="1"/>
  <c r="AV1959" i="1"/>
  <c r="AW1959" i="1"/>
  <c r="AU1924" i="1"/>
  <c r="AV1924" i="1"/>
  <c r="AW1924" i="1"/>
  <c r="AU1918" i="1"/>
  <c r="AW1918" i="1"/>
  <c r="AU1912" i="1"/>
  <c r="AU1906" i="1"/>
  <c r="AV1906" i="1"/>
  <c r="AW1906" i="1"/>
  <c r="AU1893" i="1"/>
  <c r="AW1893" i="1"/>
  <c r="AU1887" i="1"/>
  <c r="AU1881" i="1"/>
  <c r="AV1881" i="1"/>
  <c r="AW1881" i="1"/>
  <c r="AU1868" i="1"/>
  <c r="AW1868" i="1"/>
  <c r="AU1845" i="1"/>
  <c r="AV1845" i="1"/>
  <c r="AW1845" i="1"/>
  <c r="AV2077" i="1"/>
  <c r="AV2069" i="1"/>
  <c r="AU2066" i="1"/>
  <c r="AW2063" i="1"/>
  <c r="AW2050" i="1"/>
  <c r="AU2021" i="1"/>
  <c r="AU2011" i="1"/>
  <c r="AU2008" i="1"/>
  <c r="AV1992" i="1"/>
  <c r="AW1992" i="1"/>
  <c r="AU1983" i="1"/>
  <c r="AV1983" i="1"/>
  <c r="AU1953" i="1"/>
  <c r="AW1953" i="1"/>
  <c r="AU1936" i="1"/>
  <c r="AW1936" i="1"/>
  <c r="AU1930" i="1"/>
  <c r="AV1930" i="1"/>
  <c r="AW1930" i="1"/>
  <c r="AU1899" i="1"/>
  <c r="AU1874" i="1"/>
  <c r="AU1862" i="1"/>
  <c r="AU1856" i="1"/>
  <c r="AV1856" i="1"/>
  <c r="AW1856" i="1"/>
  <c r="AU2069" i="1"/>
  <c r="AV2063" i="1"/>
  <c r="AV2050" i="1"/>
  <c r="AV2044" i="1"/>
  <c r="AW2044" i="1"/>
  <c r="AW2031" i="1"/>
  <c r="AU2000" i="1"/>
  <c r="AW2000" i="1"/>
  <c r="AW1996" i="1"/>
  <c r="AU1978" i="1"/>
  <c r="AV1978" i="1"/>
  <c r="AV1953" i="1"/>
  <c r="AU1947" i="1"/>
  <c r="AV1941" i="1"/>
  <c r="AU1844" i="1"/>
  <c r="AU1838" i="1"/>
  <c r="AU1827" i="1"/>
  <c r="AV1827" i="1"/>
  <c r="AU2072" i="1"/>
  <c r="AV2047" i="1"/>
  <c r="AW2047" i="1"/>
  <c r="AU1987" i="1"/>
  <c r="AU1973" i="1"/>
  <c r="AV1973" i="1"/>
  <c r="AU1958" i="1"/>
  <c r="AW1958" i="1"/>
  <c r="AW1941" i="1"/>
  <c r="AU1929" i="1"/>
  <c r="AV1929" i="1"/>
  <c r="AW1929" i="1"/>
  <c r="AU1923" i="1"/>
  <c r="AW1923" i="1"/>
  <c r="AU1905" i="1"/>
  <c r="AV1905" i="1"/>
  <c r="AW1905" i="1"/>
  <c r="AU1880" i="1"/>
  <c r="AV1880" i="1"/>
  <c r="AW1880" i="1"/>
  <c r="AU1850" i="1"/>
  <c r="AV1850" i="1"/>
  <c r="AW1850" i="1"/>
  <c r="AV2034" i="1"/>
  <c r="AW2034" i="1"/>
  <c r="AV1987" i="1"/>
  <c r="AW1987" i="1"/>
  <c r="AU1935" i="1"/>
  <c r="AV1935" i="1"/>
  <c r="AW1935" i="1"/>
  <c r="AU1911" i="1"/>
  <c r="AV1911" i="1"/>
  <c r="AW1911" i="1"/>
  <c r="AU1898" i="1"/>
  <c r="AW1898" i="1"/>
  <c r="AU1886" i="1"/>
  <c r="AV1886" i="1"/>
  <c r="AW1886" i="1"/>
  <c r="AU1873" i="1"/>
  <c r="AW1873" i="1"/>
  <c r="AU1861" i="1"/>
  <c r="AV1861" i="1"/>
  <c r="AW1861" i="1"/>
  <c r="AV2179" i="1"/>
  <c r="AV2174" i="1"/>
  <c r="AV2169" i="1"/>
  <c r="AV2164" i="1"/>
  <c r="AV2159" i="1"/>
  <c r="AV2154" i="1"/>
  <c r="AV2149" i="1"/>
  <c r="AV2144" i="1"/>
  <c r="AV2139" i="1"/>
  <c r="AV2134" i="1"/>
  <c r="AV2129" i="1"/>
  <c r="AV2124" i="1"/>
  <c r="AV2119" i="1"/>
  <c r="AV2109" i="1"/>
  <c r="AV2104" i="1"/>
  <c r="AV2099" i="1"/>
  <c r="AV2094" i="1"/>
  <c r="AV2084" i="1"/>
  <c r="AV2079" i="1"/>
  <c r="AV2046" i="1"/>
  <c r="AV2037" i="1"/>
  <c r="AW2037" i="1"/>
  <c r="AV2007" i="1"/>
  <c r="AW2007" i="1"/>
  <c r="AW1991" i="1"/>
  <c r="AV1991" i="1"/>
  <c r="AV1982" i="1"/>
  <c r="AW1982" i="1"/>
  <c r="AV1898" i="1"/>
  <c r="AV1873" i="1"/>
  <c r="AU1843" i="1"/>
  <c r="AW1843" i="1"/>
  <c r="AU1826" i="1"/>
  <c r="AV1826" i="1"/>
  <c r="AW1826" i="1"/>
  <c r="AV1816" i="1"/>
  <c r="AV2024" i="1"/>
  <c r="AW2024" i="1"/>
  <c r="AU1995" i="1"/>
  <c r="AW1995" i="1"/>
  <c r="AV1977" i="1"/>
  <c r="AW1977" i="1"/>
  <c r="AU1934" i="1"/>
  <c r="AV1934" i="1"/>
  <c r="AW1934" i="1"/>
  <c r="AU1928" i="1"/>
  <c r="AW1928" i="1"/>
  <c r="AU1855" i="1"/>
  <c r="AV1855" i="1"/>
  <c r="AW1855" i="1"/>
  <c r="AV1843" i="1"/>
  <c r="AU1837" i="1"/>
  <c r="AW2076" i="1"/>
  <c r="AW2068" i="1"/>
  <c r="AW2056" i="1"/>
  <c r="AV2036" i="1"/>
  <c r="AW2033" i="1"/>
  <c r="AV2027" i="1"/>
  <c r="AW2027" i="1"/>
  <c r="AU2017" i="1"/>
  <c r="AV2010" i="1"/>
  <c r="AV2006" i="1"/>
  <c r="AU1999" i="1"/>
  <c r="AV1999" i="1"/>
  <c r="AW1999" i="1"/>
  <c r="AV1972" i="1"/>
  <c r="AW1972" i="1"/>
  <c r="AU1967" i="1"/>
  <c r="AU1957" i="1"/>
  <c r="AU1940" i="1"/>
  <c r="AV1940" i="1"/>
  <c r="AW1940" i="1"/>
  <c r="AV1928" i="1"/>
  <c r="AU1922" i="1"/>
  <c r="AU1910" i="1"/>
  <c r="AV1910" i="1"/>
  <c r="AW1910" i="1"/>
  <c r="AU1885" i="1"/>
  <c r="AV1885" i="1"/>
  <c r="AW1885" i="1"/>
  <c r="AU1866" i="1"/>
  <c r="AV1866" i="1"/>
  <c r="AW1866" i="1"/>
  <c r="AU1831" i="1"/>
  <c r="AW2166" i="1"/>
  <c r="AW2161" i="1"/>
  <c r="AW2156" i="1"/>
  <c r="AW2151" i="1"/>
  <c r="AW2146" i="1"/>
  <c r="AW2141" i="1"/>
  <c r="AW2136" i="1"/>
  <c r="AW2131" i="1"/>
  <c r="AW2126" i="1"/>
  <c r="AW2121" i="1"/>
  <c r="AW2116" i="1"/>
  <c r="AW2111" i="1"/>
  <c r="AW2106" i="1"/>
  <c r="AW2101" i="1"/>
  <c r="AW2091" i="1"/>
  <c r="AW2086" i="1"/>
  <c r="AW2081" i="1"/>
  <c r="AV2017" i="1"/>
  <c r="AW2017" i="1"/>
  <c r="AU2010" i="1"/>
  <c r="AU2006" i="1"/>
  <c r="AU2003" i="1"/>
  <c r="AW1986" i="1"/>
  <c r="AV1986" i="1"/>
  <c r="AV1967" i="1"/>
  <c r="AW1967" i="1"/>
  <c r="AU1916" i="1"/>
  <c r="AV1916" i="1"/>
  <c r="AW1916" i="1"/>
  <c r="AU1903" i="1"/>
  <c r="AW1903" i="1"/>
  <c r="AU1897" i="1"/>
  <c r="AU1891" i="1"/>
  <c r="AV1891" i="1"/>
  <c r="AW1891" i="1"/>
  <c r="AU1878" i="1"/>
  <c r="AW1878" i="1"/>
  <c r="AU1872" i="1"/>
  <c r="AU1854" i="1"/>
  <c r="AU1848" i="1"/>
  <c r="AW1848" i="1"/>
  <c r="AV1806" i="1"/>
  <c r="AV1791" i="1"/>
  <c r="AV2166" i="1"/>
  <c r="AV2161" i="1"/>
  <c r="AV2156" i="1"/>
  <c r="AV2151" i="1"/>
  <c r="AV2146" i="1"/>
  <c r="AV2141" i="1"/>
  <c r="AV2136" i="1"/>
  <c r="AV2131" i="1"/>
  <c r="AV2126" i="1"/>
  <c r="AV2121" i="1"/>
  <c r="AV2116" i="1"/>
  <c r="AV2111" i="1"/>
  <c r="AV2106" i="1"/>
  <c r="AV2101" i="1"/>
  <c r="AV2091" i="1"/>
  <c r="AV2086" i="1"/>
  <c r="AV2081" i="1"/>
  <c r="AU2062" i="1"/>
  <c r="AV2062" i="1"/>
  <c r="AW2062" i="1"/>
  <c r="AV2059" i="1"/>
  <c r="AW2059" i="1"/>
  <c r="AW2046" i="1"/>
  <c r="AV2026" i="1"/>
  <c r="AU1990" i="1"/>
  <c r="AW1990" i="1"/>
  <c r="AU1939" i="1"/>
  <c r="AV1939" i="1"/>
  <c r="AW1939" i="1"/>
  <c r="AU1933" i="1"/>
  <c r="AW1933" i="1"/>
  <c r="AU1860" i="1"/>
  <c r="AV1860" i="1"/>
  <c r="AW1860" i="1"/>
  <c r="AW2071" i="1"/>
  <c r="AU2026" i="1"/>
  <c r="AV2016" i="1"/>
  <c r="AW1998" i="1"/>
  <c r="AW1976" i="1"/>
  <c r="AU1945" i="1"/>
  <c r="AV1945" i="1"/>
  <c r="AW1945" i="1"/>
  <c r="AV1933" i="1"/>
  <c r="AU1927" i="1"/>
  <c r="AV1921" i="1"/>
  <c r="AV1981" i="1"/>
  <c r="AV1976" i="1"/>
  <c r="AV1966" i="1"/>
  <c r="AU1836" i="1"/>
  <c r="AV1833" i="1"/>
  <c r="AW1822" i="1"/>
  <c r="AU1786" i="1"/>
  <c r="AW1786" i="1"/>
  <c r="AV1777" i="1"/>
  <c r="AV1768" i="1"/>
  <c r="AW1763" i="1"/>
  <c r="AW1758" i="1"/>
  <c r="AW1753" i="1"/>
  <c r="AU1717" i="1"/>
  <c r="AV1717" i="1"/>
  <c r="AU1705" i="1"/>
  <c r="AU1692" i="1"/>
  <c r="AV1692" i="1"/>
  <c r="AU1642" i="1"/>
  <c r="AV1642" i="1"/>
  <c r="AW1642" i="1"/>
  <c r="AU1625" i="1"/>
  <c r="AU1592" i="1"/>
  <c r="AV1592" i="1"/>
  <c r="AW1592" i="1"/>
  <c r="AU1575" i="1"/>
  <c r="AV1553" i="1"/>
  <c r="AU1537" i="1"/>
  <c r="AV1537" i="1"/>
  <c r="AW1537" i="1"/>
  <c r="AV1517" i="1"/>
  <c r="AU1497" i="1"/>
  <c r="AW1812" i="1"/>
  <c r="AU1805" i="1"/>
  <c r="AU1728" i="1"/>
  <c r="AW1728" i="1"/>
  <c r="AU1658" i="1"/>
  <c r="AV1658" i="1"/>
  <c r="AW1658" i="1"/>
  <c r="AU1608" i="1"/>
  <c r="AV1608" i="1"/>
  <c r="AW1608" i="1"/>
  <c r="AU1569" i="1"/>
  <c r="AW1569" i="1"/>
  <c r="AW1553" i="1"/>
  <c r="AU1553" i="1"/>
  <c r="AW1517" i="1"/>
  <c r="AU1517" i="1"/>
  <c r="AV1824" i="1"/>
  <c r="AV1818" i="1"/>
  <c r="AU1815" i="1"/>
  <c r="AW1815" i="1"/>
  <c r="AW1793" i="1"/>
  <c r="AU1722" i="1"/>
  <c r="AV1722" i="1"/>
  <c r="AU1687" i="1"/>
  <c r="AV1687" i="1"/>
  <c r="AU1647" i="1"/>
  <c r="AV1647" i="1"/>
  <c r="AW1647" i="1"/>
  <c r="AV1619" i="1"/>
  <c r="AU1597" i="1"/>
  <c r="AV1597" i="1"/>
  <c r="AW1597" i="1"/>
  <c r="AV1569" i="1"/>
  <c r="AU1502" i="1"/>
  <c r="AV1502" i="1"/>
  <c r="AW1502" i="1"/>
  <c r="AV1793" i="1"/>
  <c r="AU1781" i="1"/>
  <c r="AW1781" i="1"/>
  <c r="AW1727" i="1"/>
  <c r="AU1716" i="1"/>
  <c r="AV1716" i="1"/>
  <c r="AW1716" i="1"/>
  <c r="AU1710" i="1"/>
  <c r="AU1691" i="1"/>
  <c r="AW1682" i="1"/>
  <c r="AU1663" i="1"/>
  <c r="AV1663" i="1"/>
  <c r="AW1663" i="1"/>
  <c r="AU1641" i="1"/>
  <c r="AU1613" i="1"/>
  <c r="AV1613" i="1"/>
  <c r="AW1613" i="1"/>
  <c r="AU1591" i="1"/>
  <c r="AU1574" i="1"/>
  <c r="AW1574" i="1"/>
  <c r="AU1552" i="1"/>
  <c r="AW1542" i="1"/>
  <c r="AU1542" i="1"/>
  <c r="AV1521" i="1"/>
  <c r="AV1511" i="1"/>
  <c r="AU1464" i="1"/>
  <c r="AV1464" i="1"/>
  <c r="AW1464" i="1"/>
  <c r="AV1968" i="1"/>
  <c r="AV1963" i="1"/>
  <c r="AW1838" i="1"/>
  <c r="AU1801" i="1"/>
  <c r="AW1801" i="1"/>
  <c r="AV1797" i="1"/>
  <c r="AU1789" i="1"/>
  <c r="AV1789" i="1"/>
  <c r="AW1789" i="1"/>
  <c r="AU1727" i="1"/>
  <c r="AV1727" i="1"/>
  <c r="AU1682" i="1"/>
  <c r="AV1682" i="1"/>
  <c r="AU1652" i="1"/>
  <c r="AV1652" i="1"/>
  <c r="AW1652" i="1"/>
  <c r="AU1602" i="1"/>
  <c r="AV1602" i="1"/>
  <c r="AW1602" i="1"/>
  <c r="AU1563" i="1"/>
  <c r="AV1563" i="1"/>
  <c r="AW1563" i="1"/>
  <c r="AV1552" i="1"/>
  <c r="AW1552" i="1"/>
  <c r="AV1516" i="1"/>
  <c r="AW1516" i="1"/>
  <c r="AV1838" i="1"/>
  <c r="AW1827" i="1"/>
  <c r="AV1814" i="1"/>
  <c r="AU1767" i="1"/>
  <c r="AV1767" i="1"/>
  <c r="AW1762" i="1"/>
  <c r="AW1757" i="1"/>
  <c r="AW1752" i="1"/>
  <c r="AW1747" i="1"/>
  <c r="AW1742" i="1"/>
  <c r="AW1737" i="1"/>
  <c r="AW1732" i="1"/>
  <c r="AU1721" i="1"/>
  <c r="AV1721" i="1"/>
  <c r="AW1721" i="1"/>
  <c r="AU1686" i="1"/>
  <c r="AW1677" i="1"/>
  <c r="AU1646" i="1"/>
  <c r="AU1618" i="1"/>
  <c r="AV1618" i="1"/>
  <c r="AW1618" i="1"/>
  <c r="AU1596" i="1"/>
  <c r="AU1579" i="1"/>
  <c r="AW1579" i="1"/>
  <c r="AU1568" i="1"/>
  <c r="AV1568" i="1"/>
  <c r="AW1568" i="1"/>
  <c r="AV1557" i="1"/>
  <c r="AW1557" i="1"/>
  <c r="AV1546" i="1"/>
  <c r="AV1541" i="1"/>
  <c r="AV1536" i="1"/>
  <c r="AU1474" i="1"/>
  <c r="AV1474" i="1"/>
  <c r="AW1474" i="1"/>
  <c r="AU1821" i="1"/>
  <c r="AW1821" i="1"/>
  <c r="AU1776" i="1"/>
  <c r="AW1776" i="1"/>
  <c r="AU1762" i="1"/>
  <c r="AV1762" i="1"/>
  <c r="AU1757" i="1"/>
  <c r="AV1757" i="1"/>
  <c r="AU1752" i="1"/>
  <c r="AV1752" i="1"/>
  <c r="AU1747" i="1"/>
  <c r="AV1747" i="1"/>
  <c r="AU1742" i="1"/>
  <c r="AV1742" i="1"/>
  <c r="AU1737" i="1"/>
  <c r="AV1737" i="1"/>
  <c r="AU1732" i="1"/>
  <c r="AV1732" i="1"/>
  <c r="AU1677" i="1"/>
  <c r="AV1677" i="1"/>
  <c r="AU1657" i="1"/>
  <c r="AV1657" i="1"/>
  <c r="AW1657" i="1"/>
  <c r="AU1607" i="1"/>
  <c r="AV1607" i="1"/>
  <c r="AW1607" i="1"/>
  <c r="AW1975" i="1"/>
  <c r="AW1970" i="1"/>
  <c r="AW1965" i="1"/>
  <c r="AU1811" i="1"/>
  <c r="AW1811" i="1"/>
  <c r="AV1804" i="1"/>
  <c r="AW1804" i="1"/>
  <c r="AW1788" i="1"/>
  <c r="AU1726" i="1"/>
  <c r="AV1726" i="1"/>
  <c r="AW1726" i="1"/>
  <c r="AU1709" i="1"/>
  <c r="AU1681" i="1"/>
  <c r="AW1672" i="1"/>
  <c r="AW1662" i="1"/>
  <c r="AU1651" i="1"/>
  <c r="AU1623" i="1"/>
  <c r="AV1623" i="1"/>
  <c r="AW1623" i="1"/>
  <c r="AU1601" i="1"/>
  <c r="AU1584" i="1"/>
  <c r="AW1584" i="1"/>
  <c r="AU1573" i="1"/>
  <c r="AV1573" i="1"/>
  <c r="AW1573" i="1"/>
  <c r="AU1556" i="1"/>
  <c r="AW1556" i="1"/>
  <c r="AV1525" i="1"/>
  <c r="AV1510" i="1"/>
  <c r="AU1835" i="1"/>
  <c r="AW1835" i="1"/>
  <c r="AU1800" i="1"/>
  <c r="AU1784" i="1"/>
  <c r="AV1784" i="1"/>
  <c r="AW1784" i="1"/>
  <c r="AU1771" i="1"/>
  <c r="AW1771" i="1"/>
  <c r="AU1672" i="1"/>
  <c r="AV1672" i="1"/>
  <c r="AU1662" i="1"/>
  <c r="AV1662" i="1"/>
  <c r="AU1612" i="1"/>
  <c r="AV1612" i="1"/>
  <c r="AW1612" i="1"/>
  <c r="AU1479" i="1"/>
  <c r="AV1479" i="1"/>
  <c r="AW1479" i="1"/>
  <c r="AU1775" i="1"/>
  <c r="AU1731" i="1"/>
  <c r="AV1731" i="1"/>
  <c r="AW1731" i="1"/>
  <c r="AU1676" i="1"/>
  <c r="AW1667" i="1"/>
  <c r="AU1656" i="1"/>
  <c r="AU1628" i="1"/>
  <c r="AV1628" i="1"/>
  <c r="AW1628" i="1"/>
  <c r="AU1606" i="1"/>
  <c r="AU1589" i="1"/>
  <c r="AW1589" i="1"/>
  <c r="AU1578" i="1"/>
  <c r="AV1578" i="1"/>
  <c r="AW1578" i="1"/>
  <c r="AV1550" i="1"/>
  <c r="AV1535" i="1"/>
  <c r="AW1832" i="1"/>
  <c r="AU1796" i="1"/>
  <c r="AW1796" i="1"/>
  <c r="AU1766" i="1"/>
  <c r="AW1766" i="1"/>
  <c r="AU1761" i="1"/>
  <c r="AW1761" i="1"/>
  <c r="AU1756" i="1"/>
  <c r="AW1756" i="1"/>
  <c r="AU1751" i="1"/>
  <c r="AW1751" i="1"/>
  <c r="AU1746" i="1"/>
  <c r="AW1746" i="1"/>
  <c r="AU1741" i="1"/>
  <c r="AW1741" i="1"/>
  <c r="AU1736" i="1"/>
  <c r="AW1736" i="1"/>
  <c r="AU1667" i="1"/>
  <c r="AV1667" i="1"/>
  <c r="AU1617" i="1"/>
  <c r="AV1617" i="1"/>
  <c r="AW1617" i="1"/>
  <c r="AU1567" i="1"/>
  <c r="AV1567" i="1"/>
  <c r="AW1567" i="1"/>
  <c r="AU1494" i="1"/>
  <c r="AV1494" i="1"/>
  <c r="AW1494" i="1"/>
  <c r="AW2057" i="1"/>
  <c r="AW1962" i="1"/>
  <c r="AU1820" i="1"/>
  <c r="AW1820" i="1"/>
  <c r="AW1817" i="1"/>
  <c r="AW1807" i="1"/>
  <c r="AV1803" i="1"/>
  <c r="AW1783" i="1"/>
  <c r="AU1779" i="1"/>
  <c r="AV1779" i="1"/>
  <c r="AW1779" i="1"/>
  <c r="AU1708" i="1"/>
  <c r="AV1708" i="1"/>
  <c r="AW1708" i="1"/>
  <c r="AU1671" i="1"/>
  <c r="AU1661" i="1"/>
  <c r="AU1633" i="1"/>
  <c r="AV1633" i="1"/>
  <c r="AW1633" i="1"/>
  <c r="AU1611" i="1"/>
  <c r="AU1594" i="1"/>
  <c r="AW1594" i="1"/>
  <c r="AU1583" i="1"/>
  <c r="AV1583" i="1"/>
  <c r="AW1583" i="1"/>
  <c r="AU1524" i="1"/>
  <c r="AU1392" i="1"/>
  <c r="AV1392" i="1"/>
  <c r="AW1392" i="1"/>
  <c r="AV2057" i="1"/>
  <c r="AV1962" i="1"/>
  <c r="AW1957" i="1"/>
  <c r="AW1952" i="1"/>
  <c r="AW1947" i="1"/>
  <c r="AW1942" i="1"/>
  <c r="AW1937" i="1"/>
  <c r="AW1932" i="1"/>
  <c r="AW1927" i="1"/>
  <c r="AW1922" i="1"/>
  <c r="AW1917" i="1"/>
  <c r="AW1912" i="1"/>
  <c r="AW1902" i="1"/>
  <c r="AW1897" i="1"/>
  <c r="AW1892" i="1"/>
  <c r="AW1887" i="1"/>
  <c r="AW1882" i="1"/>
  <c r="AW1877" i="1"/>
  <c r="AW1872" i="1"/>
  <c r="AW1867" i="1"/>
  <c r="AW1862" i="1"/>
  <c r="AW1857" i="1"/>
  <c r="AW1852" i="1"/>
  <c r="AW1847" i="1"/>
  <c r="AW1842" i="1"/>
  <c r="AW1813" i="1"/>
  <c r="AU1810" i="1"/>
  <c r="AW1810" i="1"/>
  <c r="AV1783" i="1"/>
  <c r="AU1719" i="1"/>
  <c r="AU1684" i="1"/>
  <c r="AU1644" i="1"/>
  <c r="AU1622" i="1"/>
  <c r="AV1622" i="1"/>
  <c r="AW1622" i="1"/>
  <c r="AV1594" i="1"/>
  <c r="AU1572" i="1"/>
  <c r="AV1572" i="1"/>
  <c r="AW1572" i="1"/>
  <c r="AW1514" i="1"/>
  <c r="AV1957" i="1"/>
  <c r="AV1952" i="1"/>
  <c r="AV1947" i="1"/>
  <c r="AV1942" i="1"/>
  <c r="AV1937" i="1"/>
  <c r="AV1932" i="1"/>
  <c r="AV1927" i="1"/>
  <c r="AV1922" i="1"/>
  <c r="AV1917" i="1"/>
  <c r="AV1912" i="1"/>
  <c r="AV1902" i="1"/>
  <c r="AV1897" i="1"/>
  <c r="AV1892" i="1"/>
  <c r="AV1887" i="1"/>
  <c r="AV1882" i="1"/>
  <c r="AV1877" i="1"/>
  <c r="AV1872" i="1"/>
  <c r="AV1867" i="1"/>
  <c r="AV1862" i="1"/>
  <c r="AV1857" i="1"/>
  <c r="AV1852" i="1"/>
  <c r="AV1847" i="1"/>
  <c r="AV1842" i="1"/>
  <c r="AW1831" i="1"/>
  <c r="AU1799" i="1"/>
  <c r="AV1799" i="1"/>
  <c r="AW1799" i="1"/>
  <c r="AU1765" i="1"/>
  <c r="AU1760" i="1"/>
  <c r="AU1755" i="1"/>
  <c r="AU1750" i="1"/>
  <c r="AU1745" i="1"/>
  <c r="AU1740" i="1"/>
  <c r="AU1735" i="1"/>
  <c r="AW1707" i="1"/>
  <c r="AU1666" i="1"/>
  <c r="AU1638" i="1"/>
  <c r="AV1638" i="1"/>
  <c r="AW1638" i="1"/>
  <c r="AU1616" i="1"/>
  <c r="AU1599" i="1"/>
  <c r="AW1599" i="1"/>
  <c r="AU1588" i="1"/>
  <c r="AV1588" i="1"/>
  <c r="AW1588" i="1"/>
  <c r="AU1566" i="1"/>
  <c r="AU1549" i="1"/>
  <c r="AU1472" i="1"/>
  <c r="AU1467" i="1"/>
  <c r="AU1397" i="1"/>
  <c r="AW1397" i="1"/>
  <c r="AV1397" i="1"/>
  <c r="AV1831" i="1"/>
  <c r="AW1828" i="1"/>
  <c r="AV1819" i="1"/>
  <c r="AU1795" i="1"/>
  <c r="AV1787" i="1"/>
  <c r="AW1778" i="1"/>
  <c r="AU1774" i="1"/>
  <c r="AV1774" i="1"/>
  <c r="AW1774" i="1"/>
  <c r="AU1713" i="1"/>
  <c r="AV1713" i="1"/>
  <c r="AW1713" i="1"/>
  <c r="AU1707" i="1"/>
  <c r="AV1707" i="1"/>
  <c r="AU1670" i="1"/>
  <c r="AU1660" i="1"/>
  <c r="AU1627" i="1"/>
  <c r="AV1627" i="1"/>
  <c r="AW1627" i="1"/>
  <c r="AU1577" i="1"/>
  <c r="AV1577" i="1"/>
  <c r="AW1577" i="1"/>
  <c r="AV1560" i="1"/>
  <c r="AV1472" i="1"/>
  <c r="AW1472" i="1"/>
  <c r="AW1994" i="1"/>
  <c r="AW1989" i="1"/>
  <c r="AW1984" i="1"/>
  <c r="AW1979" i="1"/>
  <c r="AW1974" i="1"/>
  <c r="AW1969" i="1"/>
  <c r="AW1964" i="1"/>
  <c r="AW1837" i="1"/>
  <c r="AV1828" i="1"/>
  <c r="AU1819" i="1"/>
  <c r="AV1778" i="1"/>
  <c r="AU1643" i="1"/>
  <c r="AV1643" i="1"/>
  <c r="AW1643" i="1"/>
  <c r="AU1604" i="1"/>
  <c r="AW1604" i="1"/>
  <c r="AU1593" i="1"/>
  <c r="AV1593" i="1"/>
  <c r="AW1593" i="1"/>
  <c r="AU1402" i="1"/>
  <c r="AW1402" i="1"/>
  <c r="AV1402" i="1"/>
  <c r="AV1994" i="1"/>
  <c r="AW1919" i="1"/>
  <c r="AW1914" i="1"/>
  <c r="AW1909" i="1"/>
  <c r="AW1904" i="1"/>
  <c r="AW1899" i="1"/>
  <c r="AW1894" i="1"/>
  <c r="AW1889" i="1"/>
  <c r="AW1884" i="1"/>
  <c r="AW1879" i="1"/>
  <c r="AW1874" i="1"/>
  <c r="AW1869" i="1"/>
  <c r="AW1864" i="1"/>
  <c r="AW1859" i="1"/>
  <c r="AW1854" i="1"/>
  <c r="AW1849" i="1"/>
  <c r="AW1844" i="1"/>
  <c r="AW1839" i="1"/>
  <c r="AV1822" i="1"/>
  <c r="AU1791" i="1"/>
  <c r="AW1791" i="1"/>
  <c r="AU1769" i="1"/>
  <c r="AV1769" i="1"/>
  <c r="AW1769" i="1"/>
  <c r="AU1729" i="1"/>
  <c r="AW1712" i="1"/>
  <c r="AU1702" i="1"/>
  <c r="AV1702" i="1"/>
  <c r="AU1674" i="1"/>
  <c r="AU1665" i="1"/>
  <c r="AU1654" i="1"/>
  <c r="AU1632" i="1"/>
  <c r="AV1632" i="1"/>
  <c r="AW1632" i="1"/>
  <c r="AU1615" i="1"/>
  <c r="AV1604" i="1"/>
  <c r="AU1582" i="1"/>
  <c r="AV1582" i="1"/>
  <c r="AW1582" i="1"/>
  <c r="AU1565" i="1"/>
  <c r="AW1477" i="1"/>
  <c r="AU1462" i="1"/>
  <c r="AV1919" i="1"/>
  <c r="AV1914" i="1"/>
  <c r="AV1909" i="1"/>
  <c r="AV1904" i="1"/>
  <c r="AV1899" i="1"/>
  <c r="AV1894" i="1"/>
  <c r="AV1889" i="1"/>
  <c r="AV1884" i="1"/>
  <c r="AV1879" i="1"/>
  <c r="AV1874" i="1"/>
  <c r="AV1869" i="1"/>
  <c r="AV1864" i="1"/>
  <c r="AV1859" i="1"/>
  <c r="AV1854" i="1"/>
  <c r="AV1849" i="1"/>
  <c r="AV1844" i="1"/>
  <c r="AV1839" i="1"/>
  <c r="AU1822" i="1"/>
  <c r="AU1816" i="1"/>
  <c r="AW1816" i="1"/>
  <c r="AU1806" i="1"/>
  <c r="AW1806" i="1"/>
  <c r="AV1798" i="1"/>
  <c r="AV1786" i="1"/>
  <c r="AV1782" i="1"/>
  <c r="AW1773" i="1"/>
  <c r="AU1764" i="1"/>
  <c r="AV1764" i="1"/>
  <c r="AW1764" i="1"/>
  <c r="AU1759" i="1"/>
  <c r="AV1759" i="1"/>
  <c r="AW1759" i="1"/>
  <c r="AU1754" i="1"/>
  <c r="AV1754" i="1"/>
  <c r="AW1754" i="1"/>
  <c r="AU1749" i="1"/>
  <c r="AV1749" i="1"/>
  <c r="AW1749" i="1"/>
  <c r="AU1744" i="1"/>
  <c r="AV1744" i="1"/>
  <c r="AW1744" i="1"/>
  <c r="AU1739" i="1"/>
  <c r="AV1739" i="1"/>
  <c r="AW1739" i="1"/>
  <c r="AU1718" i="1"/>
  <c r="AW1718" i="1"/>
  <c r="AU1712" i="1"/>
  <c r="AV1712" i="1"/>
  <c r="AW1697" i="1"/>
  <c r="AU1648" i="1"/>
  <c r="AV1648" i="1"/>
  <c r="AW1648" i="1"/>
  <c r="AU1598" i="1"/>
  <c r="AV1598" i="1"/>
  <c r="AW1598" i="1"/>
  <c r="AV1565" i="1"/>
  <c r="AW1565" i="1"/>
  <c r="AU1559" i="1"/>
  <c r="AU1538" i="1"/>
  <c r="AV1487" i="1"/>
  <c r="AU1407" i="1"/>
  <c r="AV1407" i="1"/>
  <c r="AW1407" i="1"/>
  <c r="AW1836" i="1"/>
  <c r="AU1825" i="1"/>
  <c r="AW1825" i="1"/>
  <c r="AV1812" i="1"/>
  <c r="AU1697" i="1"/>
  <c r="AV1697" i="1"/>
  <c r="AU1637" i="1"/>
  <c r="AV1637" i="1"/>
  <c r="AW1637" i="1"/>
  <c r="AU1587" i="1"/>
  <c r="AV1587" i="1"/>
  <c r="AW1587" i="1"/>
  <c r="AU1512" i="1"/>
  <c r="AV1512" i="1"/>
  <c r="AW1512" i="1"/>
  <c r="AW1487" i="1"/>
  <c r="AU1487" i="1"/>
  <c r="AU1417" i="1"/>
  <c r="AV1417" i="1"/>
  <c r="AW1417" i="1"/>
  <c r="AU1812" i="1"/>
  <c r="AW1809" i="1"/>
  <c r="AU1794" i="1"/>
  <c r="AV1794" i="1"/>
  <c r="AW1794" i="1"/>
  <c r="AU1790" i="1"/>
  <c r="AW1768" i="1"/>
  <c r="AV1728" i="1"/>
  <c r="AU1723" i="1"/>
  <c r="AW1723" i="1"/>
  <c r="AW1717" i="1"/>
  <c r="AU1701" i="1"/>
  <c r="AW1692" i="1"/>
  <c r="AU1653" i="1"/>
  <c r="AV1653" i="1"/>
  <c r="AW1653" i="1"/>
  <c r="AU1631" i="1"/>
  <c r="AU1603" i="1"/>
  <c r="AV1603" i="1"/>
  <c r="AW1603" i="1"/>
  <c r="AU1581" i="1"/>
  <c r="AV1570" i="1"/>
  <c r="AW1570" i="1"/>
  <c r="AU1564" i="1"/>
  <c r="AW1564" i="1"/>
  <c r="AU1427" i="1"/>
  <c r="AV1427" i="1"/>
  <c r="AW1427" i="1"/>
  <c r="AW1711" i="1"/>
  <c r="AW1706" i="1"/>
  <c r="AW1701" i="1"/>
  <c r="AW1696" i="1"/>
  <c r="AW1691" i="1"/>
  <c r="AW1686" i="1"/>
  <c r="AW1681" i="1"/>
  <c r="AW1676" i="1"/>
  <c r="AW1671" i="1"/>
  <c r="AW1666" i="1"/>
  <c r="AW1661" i="1"/>
  <c r="AW1656" i="1"/>
  <c r="AW1651" i="1"/>
  <c r="AW1646" i="1"/>
  <c r="AW1641" i="1"/>
  <c r="AW1636" i="1"/>
  <c r="AW1631" i="1"/>
  <c r="AW1626" i="1"/>
  <c r="AW1621" i="1"/>
  <c r="AW1616" i="1"/>
  <c r="AW1611" i="1"/>
  <c r="AW1606" i="1"/>
  <c r="AW1601" i="1"/>
  <c r="AW1596" i="1"/>
  <c r="AW1591" i="1"/>
  <c r="AW1586" i="1"/>
  <c r="AW1581" i="1"/>
  <c r="AW1576" i="1"/>
  <c r="AW1571" i="1"/>
  <c r="AW1566" i="1"/>
  <c r="AV1561" i="1"/>
  <c r="AU1545" i="1"/>
  <c r="AW1545" i="1"/>
  <c r="AV1539" i="1"/>
  <c r="AU1520" i="1"/>
  <c r="AW1520" i="1"/>
  <c r="AV1514" i="1"/>
  <c r="AV1477" i="1"/>
  <c r="AU1430" i="1"/>
  <c r="AV1430" i="1"/>
  <c r="AW1430" i="1"/>
  <c r="AU1409" i="1"/>
  <c r="AV1409" i="1"/>
  <c r="AW1409" i="1"/>
  <c r="AU1389" i="1"/>
  <c r="AV1389" i="1"/>
  <c r="AW1389" i="1"/>
  <c r="AU1368" i="1"/>
  <c r="AV1368" i="1"/>
  <c r="AW1368" i="1"/>
  <c r="AV1312" i="1"/>
  <c r="AU1197" i="1"/>
  <c r="AV1197" i="1"/>
  <c r="AW1197" i="1"/>
  <c r="AV1711" i="1"/>
  <c r="AV1706" i="1"/>
  <c r="AV1701" i="1"/>
  <c r="AV1696" i="1"/>
  <c r="AV1691" i="1"/>
  <c r="AV1686" i="1"/>
  <c r="AV1681" i="1"/>
  <c r="AV1676" i="1"/>
  <c r="AV1671" i="1"/>
  <c r="AV1666" i="1"/>
  <c r="AV1661" i="1"/>
  <c r="AV1656" i="1"/>
  <c r="AV1651" i="1"/>
  <c r="AV1646" i="1"/>
  <c r="AV1641" i="1"/>
  <c r="AV1636" i="1"/>
  <c r="AV1631" i="1"/>
  <c r="AV1626" i="1"/>
  <c r="AV1621" i="1"/>
  <c r="AV1616" i="1"/>
  <c r="AV1611" i="1"/>
  <c r="AV1606" i="1"/>
  <c r="AV1601" i="1"/>
  <c r="AV1596" i="1"/>
  <c r="AV1591" i="1"/>
  <c r="AV1586" i="1"/>
  <c r="AV1581" i="1"/>
  <c r="AV1576" i="1"/>
  <c r="AV1571" i="1"/>
  <c r="AV1566" i="1"/>
  <c r="AU1561" i="1"/>
  <c r="AW1558" i="1"/>
  <c r="AU1539" i="1"/>
  <c r="AU1528" i="1"/>
  <c r="AU1514" i="1"/>
  <c r="AU1506" i="1"/>
  <c r="AU1477" i="1"/>
  <c r="AU1438" i="1"/>
  <c r="AW1438" i="1"/>
  <c r="AU1404" i="1"/>
  <c r="AV1404" i="1"/>
  <c r="AW1404" i="1"/>
  <c r="AU1399" i="1"/>
  <c r="AV1399" i="1"/>
  <c r="AW1399" i="1"/>
  <c r="AU1394" i="1"/>
  <c r="AV1394" i="1"/>
  <c r="AW1394" i="1"/>
  <c r="AU1362" i="1"/>
  <c r="AV1362" i="1"/>
  <c r="AW1362" i="1"/>
  <c r="AU1345" i="1"/>
  <c r="AV1279" i="1"/>
  <c r="AW1279" i="1"/>
  <c r="AV1558" i="1"/>
  <c r="AW1547" i="1"/>
  <c r="AW1536" i="1"/>
  <c r="AU1531" i="1"/>
  <c r="AW1522" i="1"/>
  <c r="AW1511" i="1"/>
  <c r="AW1499" i="1"/>
  <c r="AV1493" i="1"/>
  <c r="AU1470" i="1"/>
  <c r="AV1470" i="1"/>
  <c r="AW1470" i="1"/>
  <c r="AU1373" i="1"/>
  <c r="AV1373" i="1"/>
  <c r="AW1373" i="1"/>
  <c r="AU1322" i="1"/>
  <c r="AV1522" i="1"/>
  <c r="AV1499" i="1"/>
  <c r="AU1493" i="1"/>
  <c r="AU1490" i="1"/>
  <c r="AV1490" i="1"/>
  <c r="AW1490" i="1"/>
  <c r="AU1453" i="1"/>
  <c r="AW1453" i="1"/>
  <c r="AU1445" i="1"/>
  <c r="AV1445" i="1"/>
  <c r="AW1445" i="1"/>
  <c r="AW1437" i="1"/>
  <c r="AU1413" i="1"/>
  <c r="AV1413" i="1"/>
  <c r="AW1413" i="1"/>
  <c r="AU1367" i="1"/>
  <c r="AV1367" i="1"/>
  <c r="AW1367" i="1"/>
  <c r="AU1361" i="1"/>
  <c r="AU1295" i="1"/>
  <c r="AV1295" i="1"/>
  <c r="AU1550" i="1"/>
  <c r="AW1550" i="1"/>
  <c r="AU1525" i="1"/>
  <c r="AW1525" i="1"/>
  <c r="AU1480" i="1"/>
  <c r="AV1480" i="1"/>
  <c r="AW1480" i="1"/>
  <c r="AU1460" i="1"/>
  <c r="AV1460" i="1"/>
  <c r="AW1460" i="1"/>
  <c r="AU1441" i="1"/>
  <c r="AV1441" i="1"/>
  <c r="AW1441" i="1"/>
  <c r="AV1429" i="1"/>
  <c r="AW1429" i="1"/>
  <c r="AU1378" i="1"/>
  <c r="AV1378" i="1"/>
  <c r="AW1378" i="1"/>
  <c r="AU1425" i="1"/>
  <c r="AV1425" i="1"/>
  <c r="AW1425" i="1"/>
  <c r="AU1383" i="1"/>
  <c r="AV1383" i="1"/>
  <c r="AW1383" i="1"/>
  <c r="AU1372" i="1"/>
  <c r="AV1372" i="1"/>
  <c r="AW1372" i="1"/>
  <c r="AU1355" i="1"/>
  <c r="AU1536" i="1"/>
  <c r="AU1511" i="1"/>
  <c r="AU1505" i="1"/>
  <c r="AV1505" i="1"/>
  <c r="AW1505" i="1"/>
  <c r="AU1473" i="1"/>
  <c r="AW1473" i="1"/>
  <c r="AU1456" i="1"/>
  <c r="AV1456" i="1"/>
  <c r="AU1433" i="1"/>
  <c r="AW1433" i="1"/>
  <c r="AU1408" i="1"/>
  <c r="AV1408" i="1"/>
  <c r="AW1408" i="1"/>
  <c r="AU1388" i="1"/>
  <c r="AV1388" i="1"/>
  <c r="AW1388" i="1"/>
  <c r="AU1333" i="1"/>
  <c r="AV1333" i="1"/>
  <c r="AW1333" i="1"/>
  <c r="AV1294" i="1"/>
  <c r="AW1294" i="1"/>
  <c r="AU1555" i="1"/>
  <c r="AW1555" i="1"/>
  <c r="AW1549" i="1"/>
  <c r="AW1538" i="1"/>
  <c r="AW1524" i="1"/>
  <c r="AW1513" i="1"/>
  <c r="AW1492" i="1"/>
  <c r="AV1489" i="1"/>
  <c r="AU1483" i="1"/>
  <c r="AW1483" i="1"/>
  <c r="AV1459" i="1"/>
  <c r="AU1444" i="1"/>
  <c r="AU1403" i="1"/>
  <c r="AV1403" i="1"/>
  <c r="AW1403" i="1"/>
  <c r="AU1398" i="1"/>
  <c r="AV1398" i="1"/>
  <c r="AW1398" i="1"/>
  <c r="AU1393" i="1"/>
  <c r="AV1393" i="1"/>
  <c r="AW1393" i="1"/>
  <c r="AU1382" i="1"/>
  <c r="AV1382" i="1"/>
  <c r="AW1382" i="1"/>
  <c r="AU1377" i="1"/>
  <c r="AV1377" i="1"/>
  <c r="AW1377" i="1"/>
  <c r="AU1371" i="1"/>
  <c r="AU1360" i="1"/>
  <c r="AW1805" i="1"/>
  <c r="AW1800" i="1"/>
  <c r="AW1795" i="1"/>
  <c r="AW1790" i="1"/>
  <c r="AW1785" i="1"/>
  <c r="AW1780" i="1"/>
  <c r="AW1775" i="1"/>
  <c r="AW1770" i="1"/>
  <c r="AW1765" i="1"/>
  <c r="AW1760" i="1"/>
  <c r="AW1755" i="1"/>
  <c r="AW1750" i="1"/>
  <c r="AW1745" i="1"/>
  <c r="AW1740" i="1"/>
  <c r="AW1735" i="1"/>
  <c r="AW1730" i="1"/>
  <c r="AW1725" i="1"/>
  <c r="AW1720" i="1"/>
  <c r="AW1715" i="1"/>
  <c r="AW1710" i="1"/>
  <c r="AW1705" i="1"/>
  <c r="AW1700" i="1"/>
  <c r="AW1695" i="1"/>
  <c r="AW1690" i="1"/>
  <c r="AW1685" i="1"/>
  <c r="AW1680" i="1"/>
  <c r="AW1675" i="1"/>
  <c r="AW1670" i="1"/>
  <c r="AW1665" i="1"/>
  <c r="AW1660" i="1"/>
  <c r="AW1655" i="1"/>
  <c r="AW1650" i="1"/>
  <c r="AW1645" i="1"/>
  <c r="AW1640" i="1"/>
  <c r="AW1635" i="1"/>
  <c r="AW1630" i="1"/>
  <c r="AW1625" i="1"/>
  <c r="AW1620" i="1"/>
  <c r="AW1615" i="1"/>
  <c r="AV1538" i="1"/>
  <c r="AU1530" i="1"/>
  <c r="AW1530" i="1"/>
  <c r="AV1513" i="1"/>
  <c r="AU1476" i="1"/>
  <c r="AV1476" i="1"/>
  <c r="AW1432" i="1"/>
  <c r="AU1387" i="1"/>
  <c r="AV1387" i="1"/>
  <c r="AW1387" i="1"/>
  <c r="AU1338" i="1"/>
  <c r="AV1338" i="1"/>
  <c r="AW1338" i="1"/>
  <c r="AU1305" i="1"/>
  <c r="AV1805" i="1"/>
  <c r="AV1800" i="1"/>
  <c r="AV1795" i="1"/>
  <c r="AV1790" i="1"/>
  <c r="AV1785" i="1"/>
  <c r="AV1780" i="1"/>
  <c r="AV1775" i="1"/>
  <c r="AV1770" i="1"/>
  <c r="AV1765" i="1"/>
  <c r="AV1760" i="1"/>
  <c r="AV1755" i="1"/>
  <c r="AV1750" i="1"/>
  <c r="AV1745" i="1"/>
  <c r="AV1740" i="1"/>
  <c r="AV1735" i="1"/>
  <c r="AV1730" i="1"/>
  <c r="AV1725" i="1"/>
  <c r="AV1720" i="1"/>
  <c r="AV1715" i="1"/>
  <c r="AV1710" i="1"/>
  <c r="AV1705" i="1"/>
  <c r="AV1700" i="1"/>
  <c r="AV1695" i="1"/>
  <c r="AV1690" i="1"/>
  <c r="AV1685" i="1"/>
  <c r="AV1675" i="1"/>
  <c r="AV1670" i="1"/>
  <c r="AV1665" i="1"/>
  <c r="AV1660" i="1"/>
  <c r="AV1655" i="1"/>
  <c r="AV1650" i="1"/>
  <c r="AV1645" i="1"/>
  <c r="AV1640" i="1"/>
  <c r="AV1635" i="1"/>
  <c r="AV1630" i="1"/>
  <c r="AV1625" i="1"/>
  <c r="AV1620" i="1"/>
  <c r="AV1615" i="1"/>
  <c r="AV1600" i="1"/>
  <c r="AV1595" i="1"/>
  <c r="AV1590" i="1"/>
  <c r="AV1585" i="1"/>
  <c r="AV1580" i="1"/>
  <c r="AV1575" i="1"/>
  <c r="AW1507" i="1"/>
  <c r="AW1504" i="1"/>
  <c r="AU1486" i="1"/>
  <c r="AW1482" i="1"/>
  <c r="AU1448" i="1"/>
  <c r="AW1448" i="1"/>
  <c r="AU1440" i="1"/>
  <c r="AV1440" i="1"/>
  <c r="AW1440" i="1"/>
  <c r="AV1432" i="1"/>
  <c r="AV1424" i="1"/>
  <c r="AW1424" i="1"/>
  <c r="AU1420" i="1"/>
  <c r="AV1420" i="1"/>
  <c r="AW1420" i="1"/>
  <c r="AU1376" i="1"/>
  <c r="AU1365" i="1"/>
  <c r="AU1332" i="1"/>
  <c r="AV1332" i="1"/>
  <c r="AW1332" i="1"/>
  <c r="AU1320" i="1"/>
  <c r="AV1299" i="1"/>
  <c r="AW1299" i="1"/>
  <c r="AU1282" i="1"/>
  <c r="AV1282" i="1"/>
  <c r="AW1282" i="1"/>
  <c r="AU1560" i="1"/>
  <c r="AW1560" i="1"/>
  <c r="AW1554" i="1"/>
  <c r="AW1546" i="1"/>
  <c r="AU1541" i="1"/>
  <c r="AW1532" i="1"/>
  <c r="AW1521" i="1"/>
  <c r="AU1516" i="1"/>
  <c r="AV1507" i="1"/>
  <c r="AV1504" i="1"/>
  <c r="AV1482" i="1"/>
  <c r="AW1462" i="1"/>
  <c r="AU1436" i="1"/>
  <c r="AV1436" i="1"/>
  <c r="AW1436" i="1"/>
  <c r="AU1343" i="1"/>
  <c r="AV1343" i="1"/>
  <c r="AW1343" i="1"/>
  <c r="AW1562" i="1"/>
  <c r="AW1529" i="1"/>
  <c r="AW1501" i="1"/>
  <c r="AU1495" i="1"/>
  <c r="AV1495" i="1"/>
  <c r="AW1495" i="1"/>
  <c r="AU1465" i="1"/>
  <c r="AV1465" i="1"/>
  <c r="AW1465" i="1"/>
  <c r="AU1455" i="1"/>
  <c r="AV1455" i="1"/>
  <c r="AW1455" i="1"/>
  <c r="AU1428" i="1"/>
  <c r="AW1428" i="1"/>
  <c r="AU1337" i="1"/>
  <c r="AV1337" i="1"/>
  <c r="AW1337" i="1"/>
  <c r="AW1802" i="1"/>
  <c r="AW1797" i="1"/>
  <c r="AW1792" i="1"/>
  <c r="AW1787" i="1"/>
  <c r="AW1782" i="1"/>
  <c r="AW1777" i="1"/>
  <c r="AW1772" i="1"/>
  <c r="AV1562" i="1"/>
  <c r="AV1543" i="1"/>
  <c r="AU1535" i="1"/>
  <c r="AW1535" i="1"/>
  <c r="AV1529" i="1"/>
  <c r="AV1518" i="1"/>
  <c r="AU1510" i="1"/>
  <c r="AW1510" i="1"/>
  <c r="AU1451" i="1"/>
  <c r="AV1451" i="1"/>
  <c r="AW1451" i="1"/>
  <c r="AV1447" i="1"/>
  <c r="AV1439" i="1"/>
  <c r="AU1348" i="1"/>
  <c r="AV1348" i="1"/>
  <c r="AW1348" i="1"/>
  <c r="AU1292" i="1"/>
  <c r="AV1292" i="1"/>
  <c r="AW1292" i="1"/>
  <c r="AU1287" i="1"/>
  <c r="AW1559" i="1"/>
  <c r="AW1551" i="1"/>
  <c r="AU1475" i="1"/>
  <c r="AV1475" i="1"/>
  <c r="AW1475" i="1"/>
  <c r="AU1439" i="1"/>
  <c r="AV1419" i="1"/>
  <c r="AW1419" i="1"/>
  <c r="AU1415" i="1"/>
  <c r="AV1415" i="1"/>
  <c r="AW1415" i="1"/>
  <c r="AU1391" i="1"/>
  <c r="AU1375" i="1"/>
  <c r="AU1342" i="1"/>
  <c r="AV1342" i="1"/>
  <c r="AW1342" i="1"/>
  <c r="AU1336" i="1"/>
  <c r="AW1309" i="1"/>
  <c r="AU1220" i="1"/>
  <c r="AU1546" i="1"/>
  <c r="AU1521" i="1"/>
  <c r="AU1501" i="1"/>
  <c r="AU1485" i="1"/>
  <c r="AV1485" i="1"/>
  <c r="AW1485" i="1"/>
  <c r="AU1369" i="1"/>
  <c r="AV1369" i="1"/>
  <c r="AW1369" i="1"/>
  <c r="AU1353" i="1"/>
  <c r="AV1353" i="1"/>
  <c r="AW1353" i="1"/>
  <c r="AW1548" i="1"/>
  <c r="AW1534" i="1"/>
  <c r="AW1523" i="1"/>
  <c r="AW1509" i="1"/>
  <c r="AW1497" i="1"/>
  <c r="AW1491" i="1"/>
  <c r="AU1468" i="1"/>
  <c r="AW1468" i="1"/>
  <c r="AU1454" i="1"/>
  <c r="AU1443" i="1"/>
  <c r="AW1443" i="1"/>
  <c r="AU1435" i="1"/>
  <c r="AV1435" i="1"/>
  <c r="AW1435" i="1"/>
  <c r="AU1431" i="1"/>
  <c r="AV1431" i="1"/>
  <c r="AW1431" i="1"/>
  <c r="AU1423" i="1"/>
  <c r="AV1423" i="1"/>
  <c r="AW1423" i="1"/>
  <c r="AU1380" i="1"/>
  <c r="AU1347" i="1"/>
  <c r="AV1347" i="1"/>
  <c r="AW1347" i="1"/>
  <c r="AU1341" i="1"/>
  <c r="AU1330" i="1"/>
  <c r="AU1324" i="1"/>
  <c r="AU1275" i="1"/>
  <c r="AW1734" i="1"/>
  <c r="AW1729" i="1"/>
  <c r="AW1724" i="1"/>
  <c r="AW1719" i="1"/>
  <c r="AW1714" i="1"/>
  <c r="AW1709" i="1"/>
  <c r="AW1704" i="1"/>
  <c r="AW1699" i="1"/>
  <c r="AW1694" i="1"/>
  <c r="AW1689" i="1"/>
  <c r="AW1684" i="1"/>
  <c r="AW1679" i="1"/>
  <c r="AW1674" i="1"/>
  <c r="AW1669" i="1"/>
  <c r="AW1664" i="1"/>
  <c r="AW1659" i="1"/>
  <c r="AW1654" i="1"/>
  <c r="AW1649" i="1"/>
  <c r="AW1644" i="1"/>
  <c r="AW1639" i="1"/>
  <c r="AW1634" i="1"/>
  <c r="AW1619" i="1"/>
  <c r="AW1614" i="1"/>
  <c r="AW1609" i="1"/>
  <c r="AU1540" i="1"/>
  <c r="AW1540" i="1"/>
  <c r="AU1515" i="1"/>
  <c r="AW1515" i="1"/>
  <c r="AU1488" i="1"/>
  <c r="AW1488" i="1"/>
  <c r="AU1458" i="1"/>
  <c r="AW1458" i="1"/>
  <c r="AU1374" i="1"/>
  <c r="AV1374" i="1"/>
  <c r="AW1374" i="1"/>
  <c r="AU1358" i="1"/>
  <c r="AV1358" i="1"/>
  <c r="AW1358" i="1"/>
  <c r="AU1280" i="1"/>
  <c r="AV1280" i="1"/>
  <c r="AV1734" i="1"/>
  <c r="AV1729" i="1"/>
  <c r="AV1724" i="1"/>
  <c r="AV1719" i="1"/>
  <c r="AV1714" i="1"/>
  <c r="AV1709" i="1"/>
  <c r="AV1704" i="1"/>
  <c r="AV1699" i="1"/>
  <c r="AV1694" i="1"/>
  <c r="AV1689" i="1"/>
  <c r="AV1684" i="1"/>
  <c r="AV1679" i="1"/>
  <c r="AV1674" i="1"/>
  <c r="AV1669" i="1"/>
  <c r="AV1664" i="1"/>
  <c r="AV1659" i="1"/>
  <c r="AV1654" i="1"/>
  <c r="AV1649" i="1"/>
  <c r="AV1644" i="1"/>
  <c r="AV1639" i="1"/>
  <c r="AV1634" i="1"/>
  <c r="AV1545" i="1"/>
  <c r="AV1520" i="1"/>
  <c r="AW1506" i="1"/>
  <c r="AW1503" i="1"/>
  <c r="AW1484" i="1"/>
  <c r="AU1478" i="1"/>
  <c r="AW1478" i="1"/>
  <c r="AU1471" i="1"/>
  <c r="AV1471" i="1"/>
  <c r="AW1467" i="1"/>
  <c r="AU1450" i="1"/>
  <c r="AV1450" i="1"/>
  <c r="AW1450" i="1"/>
  <c r="AW1442" i="1"/>
  <c r="AW1422" i="1"/>
  <c r="AV1414" i="1"/>
  <c r="AW1414" i="1"/>
  <c r="AU1410" i="1"/>
  <c r="AV1410" i="1"/>
  <c r="AW1410" i="1"/>
  <c r="AU1390" i="1"/>
  <c r="AU1352" i="1"/>
  <c r="AV1352" i="1"/>
  <c r="AW1352" i="1"/>
  <c r="AU1346" i="1"/>
  <c r="AU1335" i="1"/>
  <c r="AU1526" i="1"/>
  <c r="AU1491" i="1"/>
  <c r="AU1446" i="1"/>
  <c r="AV1446" i="1"/>
  <c r="AW1446" i="1"/>
  <c r="AV1422" i="1"/>
  <c r="AU1405" i="1"/>
  <c r="AV1405" i="1"/>
  <c r="AW1405" i="1"/>
  <c r="AU1400" i="1"/>
  <c r="AV1400" i="1"/>
  <c r="AW1400" i="1"/>
  <c r="AU1379" i="1"/>
  <c r="AV1379" i="1"/>
  <c r="AW1379" i="1"/>
  <c r="AU1363" i="1"/>
  <c r="AV1363" i="1"/>
  <c r="AW1363" i="1"/>
  <c r="AV1302" i="1"/>
  <c r="AW1302" i="1"/>
  <c r="AU1500" i="1"/>
  <c r="AV1500" i="1"/>
  <c r="AW1500" i="1"/>
  <c r="AU1481" i="1"/>
  <c r="AV1481" i="1"/>
  <c r="AU1461" i="1"/>
  <c r="AV1461" i="1"/>
  <c r="AV1438" i="1"/>
  <c r="AV1434" i="1"/>
  <c r="AW1434" i="1"/>
  <c r="AU1418" i="1"/>
  <c r="AV1418" i="1"/>
  <c r="AW1418" i="1"/>
  <c r="AU1384" i="1"/>
  <c r="AV1384" i="1"/>
  <c r="AW1384" i="1"/>
  <c r="AU1357" i="1"/>
  <c r="AV1357" i="1"/>
  <c r="AW1357" i="1"/>
  <c r="AU1351" i="1"/>
  <c r="AU1340" i="1"/>
  <c r="AU1329" i="1"/>
  <c r="AU1302" i="1"/>
  <c r="AU1290" i="1"/>
  <c r="AU1321" i="1"/>
  <c r="AU1318" i="1"/>
  <c r="AU1312" i="1"/>
  <c r="AV1309" i="1"/>
  <c r="AU1306" i="1"/>
  <c r="AW1303" i="1"/>
  <c r="AW1300" i="1"/>
  <c r="AU1277" i="1"/>
  <c r="AU1274" i="1"/>
  <c r="AW1274" i="1"/>
  <c r="AV1270" i="1"/>
  <c r="AU1252" i="1"/>
  <c r="AU1244" i="1"/>
  <c r="AV1244" i="1"/>
  <c r="AW1244" i="1"/>
  <c r="AW1222" i="1"/>
  <c r="AU1218" i="1"/>
  <c r="AU1209" i="1"/>
  <c r="AV1195" i="1"/>
  <c r="AW1195" i="1"/>
  <c r="AU1195" i="1"/>
  <c r="AV1190" i="1"/>
  <c r="AW1190" i="1"/>
  <c r="AU1190" i="1"/>
  <c r="AW1175" i="1"/>
  <c r="AU1175" i="1"/>
  <c r="AV1175" i="1"/>
  <c r="AU1103" i="1"/>
  <c r="AV1103" i="1"/>
  <c r="AW1103" i="1"/>
  <c r="AU1068" i="1"/>
  <c r="AV1068" i="1"/>
  <c r="AU1309" i="1"/>
  <c r="AV1260" i="1"/>
  <c r="AW1260" i="1"/>
  <c r="AU1256" i="1"/>
  <c r="AW1256" i="1"/>
  <c r="AV1240" i="1"/>
  <c r="AW1240" i="1"/>
  <c r="AW1315" i="1"/>
  <c r="AU1263" i="1"/>
  <c r="AU1231" i="1"/>
  <c r="AU1213" i="1"/>
  <c r="AU1199" i="1"/>
  <c r="AV1143" i="1"/>
  <c r="AW1329" i="1"/>
  <c r="AU1293" i="1"/>
  <c r="AW1293" i="1"/>
  <c r="AW1290" i="1"/>
  <c r="AU1243" i="1"/>
  <c r="AU1208" i="1"/>
  <c r="AU1194" i="1"/>
  <c r="AU1189" i="1"/>
  <c r="AV1133" i="1"/>
  <c r="AW1133" i="1"/>
  <c r="AU1098" i="1"/>
  <c r="AV1329" i="1"/>
  <c r="AU1273" i="1"/>
  <c r="AW1273" i="1"/>
  <c r="AW1270" i="1"/>
  <c r="AU1239" i="1"/>
  <c r="AV1239" i="1"/>
  <c r="AW1239" i="1"/>
  <c r="AU1184" i="1"/>
  <c r="AW1184" i="1"/>
  <c r="AW1138" i="1"/>
  <c r="AU1133" i="1"/>
  <c r="AW1364" i="1"/>
  <c r="AW1354" i="1"/>
  <c r="AW1349" i="1"/>
  <c r="AW1344" i="1"/>
  <c r="AW1339" i="1"/>
  <c r="AW1334" i="1"/>
  <c r="AV1326" i="1"/>
  <c r="AV1323" i="1"/>
  <c r="AV1317" i="1"/>
  <c r="AW1314" i="1"/>
  <c r="AV1286" i="1"/>
  <c r="AU1283" i="1"/>
  <c r="AW1283" i="1"/>
  <c r="AW1280" i="1"/>
  <c r="AW1262" i="1"/>
  <c r="AU1259" i="1"/>
  <c r="AV1259" i="1"/>
  <c r="AW1259" i="1"/>
  <c r="AV1235" i="1"/>
  <c r="AW1235" i="1"/>
  <c r="AU1226" i="1"/>
  <c r="AW1212" i="1"/>
  <c r="AW1198" i="1"/>
  <c r="AV1364" i="1"/>
  <c r="AV1354" i="1"/>
  <c r="AV1349" i="1"/>
  <c r="AV1344" i="1"/>
  <c r="AV1339" i="1"/>
  <c r="AV1334" i="1"/>
  <c r="AV1314" i="1"/>
  <c r="AV1308" i="1"/>
  <c r="AV1276" i="1"/>
  <c r="AW1266" i="1"/>
  <c r="AV1262" i="1"/>
  <c r="AU1198" i="1"/>
  <c r="AV1198" i="1"/>
  <c r="AW1193" i="1"/>
  <c r="AW1188" i="1"/>
  <c r="AU1128" i="1"/>
  <c r="AV1128" i="1"/>
  <c r="AW1128" i="1"/>
  <c r="AV1093" i="1"/>
  <c r="AW1323" i="1"/>
  <c r="AU1308" i="1"/>
  <c r="AW1286" i="1"/>
  <c r="AU1276" i="1"/>
  <c r="AV1255" i="1"/>
  <c r="AW1255" i="1"/>
  <c r="AU1238" i="1"/>
  <c r="AU1193" i="1"/>
  <c r="AV1193" i="1"/>
  <c r="AU1188" i="1"/>
  <c r="AV1188" i="1"/>
  <c r="AU1178" i="1"/>
  <c r="AV1178" i="1"/>
  <c r="AU1058" i="1"/>
  <c r="AV1058" i="1"/>
  <c r="AW1058" i="1"/>
  <c r="AW1320" i="1"/>
  <c r="AW1305" i="1"/>
  <c r="AU1234" i="1"/>
  <c r="AV1234" i="1"/>
  <c r="AW1234" i="1"/>
  <c r="AV1230" i="1"/>
  <c r="AW1230" i="1"/>
  <c r="AU1183" i="1"/>
  <c r="AW1426" i="1"/>
  <c r="AW1421" i="1"/>
  <c r="AW1416" i="1"/>
  <c r="AW1411" i="1"/>
  <c r="AW1406" i="1"/>
  <c r="AW1401" i="1"/>
  <c r="AW1396" i="1"/>
  <c r="AW1391" i="1"/>
  <c r="AW1386" i="1"/>
  <c r="AW1381" i="1"/>
  <c r="AU1269" i="1"/>
  <c r="AW1269" i="1"/>
  <c r="AU1221" i="1"/>
  <c r="AV1221" i="1"/>
  <c r="AW1178" i="1"/>
  <c r="AV1426" i="1"/>
  <c r="AV1421" i="1"/>
  <c r="AV1416" i="1"/>
  <c r="AV1411" i="1"/>
  <c r="AV1406" i="1"/>
  <c r="AV1401" i="1"/>
  <c r="AV1396" i="1"/>
  <c r="AV1391" i="1"/>
  <c r="AV1386" i="1"/>
  <c r="AV1381" i="1"/>
  <c r="AV1376" i="1"/>
  <c r="AV1371" i="1"/>
  <c r="AV1366" i="1"/>
  <c r="AV1361" i="1"/>
  <c r="AV1356" i="1"/>
  <c r="AV1351" i="1"/>
  <c r="AV1346" i="1"/>
  <c r="AV1341" i="1"/>
  <c r="AV1336" i="1"/>
  <c r="AV1325" i="1"/>
  <c r="AW1322" i="1"/>
  <c r="AV1298" i="1"/>
  <c r="AV1285" i="1"/>
  <c r="AW1237" i="1"/>
  <c r="AV1192" i="1"/>
  <c r="AV1322" i="1"/>
  <c r="AW1307" i="1"/>
  <c r="AW1304" i="1"/>
  <c r="AU1298" i="1"/>
  <c r="AU1279" i="1"/>
  <c r="AV1275" i="1"/>
  <c r="AU1254" i="1"/>
  <c r="AV1254" i="1"/>
  <c r="AW1254" i="1"/>
  <c r="AU1246" i="1"/>
  <c r="AV1237" i="1"/>
  <c r="AU1233" i="1"/>
  <c r="AU1229" i="1"/>
  <c r="AV1225" i="1"/>
  <c r="AW1225" i="1"/>
  <c r="AW1216" i="1"/>
  <c r="AU1083" i="1"/>
  <c r="AW1043" i="1"/>
  <c r="AV1319" i="1"/>
  <c r="AW1316" i="1"/>
  <c r="AV1310" i="1"/>
  <c r="AV1307" i="1"/>
  <c r="AV1304" i="1"/>
  <c r="AW1295" i="1"/>
  <c r="AW1257" i="1"/>
  <c r="AU1216" i="1"/>
  <c r="AV1216" i="1"/>
  <c r="AW1211" i="1"/>
  <c r="AV1182" i="1"/>
  <c r="AW1182" i="1"/>
  <c r="AV1177" i="1"/>
  <c r="AV1158" i="1"/>
  <c r="AW1158" i="1"/>
  <c r="AU1048" i="1"/>
  <c r="AV1048" i="1"/>
  <c r="AW1048" i="1"/>
  <c r="AU1043" i="1"/>
  <c r="AV1043" i="1"/>
  <c r="AW1328" i="1"/>
  <c r="AV1313" i="1"/>
  <c r="AU1268" i="1"/>
  <c r="AW1268" i="1"/>
  <c r="AW1265" i="1"/>
  <c r="AV1261" i="1"/>
  <c r="AV1257" i="1"/>
  <c r="AV1250" i="1"/>
  <c r="AW1250" i="1"/>
  <c r="AU1211" i="1"/>
  <c r="AV1211" i="1"/>
  <c r="AU1078" i="1"/>
  <c r="AW1325" i="1"/>
  <c r="AU1288" i="1"/>
  <c r="AW1288" i="1"/>
  <c r="AW1285" i="1"/>
  <c r="AU1261" i="1"/>
  <c r="AU1228" i="1"/>
  <c r="AV1220" i="1"/>
  <c r="AW1220" i="1"/>
  <c r="AU1206" i="1"/>
  <c r="AV1206" i="1"/>
  <c r="AW1201" i="1"/>
  <c r="AW1330" i="1"/>
  <c r="AW1297" i="1"/>
  <c r="AU1278" i="1"/>
  <c r="AW1278" i="1"/>
  <c r="AW1275" i="1"/>
  <c r="AU1201" i="1"/>
  <c r="AV1201" i="1"/>
  <c r="AU1181" i="1"/>
  <c r="AW1181" i="1"/>
  <c r="AV1181" i="1"/>
  <c r="AU1153" i="1"/>
  <c r="AV1153" i="1"/>
  <c r="AW1153" i="1"/>
  <c r="AW1113" i="1"/>
  <c r="AV1108" i="1"/>
  <c r="AW1108" i="1"/>
  <c r="AV1330" i="1"/>
  <c r="AW1310" i="1"/>
  <c r="AV1300" i="1"/>
  <c r="AV1297" i="1"/>
  <c r="AW1267" i="1"/>
  <c r="AU1249" i="1"/>
  <c r="AV1249" i="1"/>
  <c r="AW1249" i="1"/>
  <c r="AV1215" i="1"/>
  <c r="AW1215" i="1"/>
  <c r="AU1215" i="1"/>
  <c r="AU1196" i="1"/>
  <c r="AV1196" i="1"/>
  <c r="AU1191" i="1"/>
  <c r="AV1191" i="1"/>
  <c r="AU1108" i="1"/>
  <c r="AW1395" i="1"/>
  <c r="AW1390" i="1"/>
  <c r="AW1385" i="1"/>
  <c r="AW1380" i="1"/>
  <c r="AW1375" i="1"/>
  <c r="AW1370" i="1"/>
  <c r="AW1365" i="1"/>
  <c r="AW1360" i="1"/>
  <c r="AW1355" i="1"/>
  <c r="AW1350" i="1"/>
  <c r="AW1345" i="1"/>
  <c r="AW1340" i="1"/>
  <c r="AW1335" i="1"/>
  <c r="AW1324" i="1"/>
  <c r="AU1300" i="1"/>
  <c r="AW1287" i="1"/>
  <c r="AW1284" i="1"/>
  <c r="AV1267" i="1"/>
  <c r="AV1245" i="1"/>
  <c r="AW1245" i="1"/>
  <c r="AU1223" i="1"/>
  <c r="AU1219" i="1"/>
  <c r="AV1210" i="1"/>
  <c r="AW1210" i="1"/>
  <c r="AU1210" i="1"/>
  <c r="AV1395" i="1"/>
  <c r="AV1390" i="1"/>
  <c r="AV1385" i="1"/>
  <c r="AV1380" i="1"/>
  <c r="AV1375" i="1"/>
  <c r="AV1370" i="1"/>
  <c r="AV1365" i="1"/>
  <c r="AV1360" i="1"/>
  <c r="AV1355" i="1"/>
  <c r="AV1350" i="1"/>
  <c r="AV1345" i="1"/>
  <c r="AV1340" i="1"/>
  <c r="AV1335" i="1"/>
  <c r="AV1324" i="1"/>
  <c r="AW1321" i="1"/>
  <c r="AV1315" i="1"/>
  <c r="AW1312" i="1"/>
  <c r="AV1303" i="1"/>
  <c r="AV1287" i="1"/>
  <c r="AV1284" i="1"/>
  <c r="AW1281" i="1"/>
  <c r="AW1277" i="1"/>
  <c r="AV1274" i="1"/>
  <c r="AU1264" i="1"/>
  <c r="AW1264" i="1"/>
  <c r="AU1260" i="1"/>
  <c r="AW1252" i="1"/>
  <c r="AU1240" i="1"/>
  <c r="AV1205" i="1"/>
  <c r="AW1205" i="1"/>
  <c r="AU1205" i="1"/>
  <c r="AU1185" i="1"/>
  <c r="AV1185" i="1"/>
  <c r="AU1148" i="1"/>
  <c r="AV1318" i="1"/>
  <c r="AU1315" i="1"/>
  <c r="AV1306" i="1"/>
  <c r="AU1303" i="1"/>
  <c r="AV1290" i="1"/>
  <c r="AU1248" i="1"/>
  <c r="AU1236" i="1"/>
  <c r="AU1214" i="1"/>
  <c r="AV1200" i="1"/>
  <c r="AW1200" i="1"/>
  <c r="AU1200" i="1"/>
  <c r="AW1068" i="1"/>
  <c r="AV1163" i="1"/>
  <c r="AU1160" i="1"/>
  <c r="AU1154" i="1"/>
  <c r="AV1138" i="1"/>
  <c r="AU1135" i="1"/>
  <c r="AU1129" i="1"/>
  <c r="AV1113" i="1"/>
  <c r="AU1110" i="1"/>
  <c r="AU1104" i="1"/>
  <c r="AU1071" i="1"/>
  <c r="AV1071" i="1"/>
  <c r="AW1071" i="1"/>
  <c r="AU1057" i="1"/>
  <c r="AW1057" i="1"/>
  <c r="AU1053" i="1"/>
  <c r="AW1022" i="1"/>
  <c r="AW1172" i="1"/>
  <c r="AU1163" i="1"/>
  <c r="AU1138" i="1"/>
  <c r="AU1046" i="1"/>
  <c r="AV1046" i="1"/>
  <c r="AW1046" i="1"/>
  <c r="AU1035" i="1"/>
  <c r="AW1035" i="1"/>
  <c r="AU1022" i="1"/>
  <c r="AV1022" i="1"/>
  <c r="AV1172" i="1"/>
  <c r="AU1166" i="1"/>
  <c r="AV1166" i="1"/>
  <c r="AW1166" i="1"/>
  <c r="AU1157" i="1"/>
  <c r="AW1157" i="1"/>
  <c r="AU1132" i="1"/>
  <c r="AW1132" i="1"/>
  <c r="AU1107" i="1"/>
  <c r="AW1107" i="1"/>
  <c r="AU1091" i="1"/>
  <c r="AV1091" i="1"/>
  <c r="AW1091" i="1"/>
  <c r="AU1081" i="1"/>
  <c r="AV1081" i="1"/>
  <c r="AW1081" i="1"/>
  <c r="AU1074" i="1"/>
  <c r="AU1031" i="1"/>
  <c r="AU994" i="1"/>
  <c r="AV994" i="1"/>
  <c r="AW994" i="1"/>
  <c r="AW963" i="1"/>
  <c r="AV963" i="1"/>
  <c r="AU1141" i="1"/>
  <c r="AV1141" i="1"/>
  <c r="AW1141" i="1"/>
  <c r="AU1116" i="1"/>
  <c r="AV1116" i="1"/>
  <c r="AW1116" i="1"/>
  <c r="AU1060" i="1"/>
  <c r="AW1060" i="1"/>
  <c r="AU1049" i="1"/>
  <c r="AV968" i="1"/>
  <c r="AW968" i="1"/>
  <c r="AU1144" i="1"/>
  <c r="AU1119" i="1"/>
  <c r="AU1094" i="1"/>
  <c r="AU1084" i="1"/>
  <c r="AU1067" i="1"/>
  <c r="AW1067" i="1"/>
  <c r="AU1042" i="1"/>
  <c r="AW1042" i="1"/>
  <c r="AU998" i="1"/>
  <c r="AU1187" i="1"/>
  <c r="AU1056" i="1"/>
  <c r="AV1056" i="1"/>
  <c r="AW1056" i="1"/>
  <c r="AW1229" i="1"/>
  <c r="AW1224" i="1"/>
  <c r="AW1219" i="1"/>
  <c r="AW1214" i="1"/>
  <c r="AW1209" i="1"/>
  <c r="AW1204" i="1"/>
  <c r="AW1199" i="1"/>
  <c r="AW1194" i="1"/>
  <c r="AW1189" i="1"/>
  <c r="AW1168" i="1"/>
  <c r="AV1165" i="1"/>
  <c r="AU1147" i="1"/>
  <c r="AW1147" i="1"/>
  <c r="AW1140" i="1"/>
  <c r="AU1122" i="1"/>
  <c r="AW1122" i="1"/>
  <c r="AW1115" i="1"/>
  <c r="AU1097" i="1"/>
  <c r="AW1097" i="1"/>
  <c r="AU1090" i="1"/>
  <c r="AU1080" i="1"/>
  <c r="AU1077" i="1"/>
  <c r="AW1077" i="1"/>
  <c r="AU1016" i="1"/>
  <c r="AV1016" i="1"/>
  <c r="AW1016" i="1"/>
  <c r="AV993" i="1"/>
  <c r="AW993" i="1"/>
  <c r="AV983" i="1"/>
  <c r="AW983" i="1"/>
  <c r="AV1229" i="1"/>
  <c r="AV1224" i="1"/>
  <c r="AV1219" i="1"/>
  <c r="AV1214" i="1"/>
  <c r="AV1209" i="1"/>
  <c r="AV1204" i="1"/>
  <c r="AV1199" i="1"/>
  <c r="AV1194" i="1"/>
  <c r="AV1189" i="1"/>
  <c r="AW1183" i="1"/>
  <c r="AW1180" i="1"/>
  <c r="AV1168" i="1"/>
  <c r="AU1156" i="1"/>
  <c r="AV1156" i="1"/>
  <c r="AW1156" i="1"/>
  <c r="AW1143" i="1"/>
  <c r="AV1140" i="1"/>
  <c r="AU1131" i="1"/>
  <c r="AV1131" i="1"/>
  <c r="AW1131" i="1"/>
  <c r="AW1118" i="1"/>
  <c r="AV1115" i="1"/>
  <c r="AU1106" i="1"/>
  <c r="AV1106" i="1"/>
  <c r="AW1106" i="1"/>
  <c r="AW1093" i="1"/>
  <c r="AU1087" i="1"/>
  <c r="AW1087" i="1"/>
  <c r="AW1083" i="1"/>
  <c r="AU1059" i="1"/>
  <c r="AU1045" i="1"/>
  <c r="AW1045" i="1"/>
  <c r="AU1030" i="1"/>
  <c r="AW1030" i="1"/>
  <c r="AV1011" i="1"/>
  <c r="AW1011" i="1"/>
  <c r="AV1183" i="1"/>
  <c r="AV1180" i="1"/>
  <c r="AW1177" i="1"/>
  <c r="AU1159" i="1"/>
  <c r="AU1134" i="1"/>
  <c r="AU1109" i="1"/>
  <c r="AV1083" i="1"/>
  <c r="AU1052" i="1"/>
  <c r="AW1052" i="1"/>
  <c r="AU1041" i="1"/>
  <c r="AV1041" i="1"/>
  <c r="AW1041" i="1"/>
  <c r="AW1033" i="1"/>
  <c r="AW1025" i="1"/>
  <c r="AV1025" i="1"/>
  <c r="AU1171" i="1"/>
  <c r="AV1171" i="1"/>
  <c r="AW1171" i="1"/>
  <c r="AU1066" i="1"/>
  <c r="AV1066" i="1"/>
  <c r="AW1066" i="1"/>
  <c r="AW1246" i="1"/>
  <c r="AW1241" i="1"/>
  <c r="AW1236" i="1"/>
  <c r="AW1231" i="1"/>
  <c r="AW1226" i="1"/>
  <c r="AU1174" i="1"/>
  <c r="AU1162" i="1"/>
  <c r="AW1162" i="1"/>
  <c r="AU1137" i="1"/>
  <c r="AW1137" i="1"/>
  <c r="AU1112" i="1"/>
  <c r="AW1112" i="1"/>
  <c r="AV1020" i="1"/>
  <c r="AU1186" i="1"/>
  <c r="AW1186" i="1"/>
  <c r="AU1177" i="1"/>
  <c r="AU1146" i="1"/>
  <c r="AV1146" i="1"/>
  <c r="AW1146" i="1"/>
  <c r="AU1121" i="1"/>
  <c r="AV1121" i="1"/>
  <c r="AW1121" i="1"/>
  <c r="AU1096" i="1"/>
  <c r="AV1096" i="1"/>
  <c r="AW1096" i="1"/>
  <c r="AU1076" i="1"/>
  <c r="AV1076" i="1"/>
  <c r="AW1076" i="1"/>
  <c r="AU1055" i="1"/>
  <c r="AW1055" i="1"/>
  <c r="AU1037" i="1"/>
  <c r="AW1037" i="1"/>
  <c r="AU1149" i="1"/>
  <c r="AU1124" i="1"/>
  <c r="AU1099" i="1"/>
  <c r="AU1086" i="1"/>
  <c r="AV1086" i="1"/>
  <c r="AW1086" i="1"/>
  <c r="AU1062" i="1"/>
  <c r="AW1062" i="1"/>
  <c r="AV1170" i="1"/>
  <c r="AU1051" i="1"/>
  <c r="AV1051" i="1"/>
  <c r="AW1051" i="1"/>
  <c r="AU1019" i="1"/>
  <c r="AV1019" i="1"/>
  <c r="AW1019" i="1"/>
  <c r="AW976" i="1"/>
  <c r="AW1263" i="1"/>
  <c r="AW1258" i="1"/>
  <c r="AW1253" i="1"/>
  <c r="AW1248" i="1"/>
  <c r="AW1243" i="1"/>
  <c r="AW1238" i="1"/>
  <c r="AW1233" i="1"/>
  <c r="AW1228" i="1"/>
  <c r="AW1223" i="1"/>
  <c r="AW1218" i="1"/>
  <c r="AW1213" i="1"/>
  <c r="AW1208" i="1"/>
  <c r="AW1203" i="1"/>
  <c r="AU1152" i="1"/>
  <c r="AW1152" i="1"/>
  <c r="AU1127" i="1"/>
  <c r="AW1127" i="1"/>
  <c r="AU1102" i="1"/>
  <c r="AW1102" i="1"/>
  <c r="AU1089" i="1"/>
  <c r="AV1075" i="1"/>
  <c r="AW1005" i="1"/>
  <c r="AW986" i="1"/>
  <c r="AU1161" i="1"/>
  <c r="AV1161" i="1"/>
  <c r="AW1161" i="1"/>
  <c r="AW1148" i="1"/>
  <c r="AU1136" i="1"/>
  <c r="AV1136" i="1"/>
  <c r="AW1136" i="1"/>
  <c r="AW1123" i="1"/>
  <c r="AU1111" i="1"/>
  <c r="AV1111" i="1"/>
  <c r="AW1111" i="1"/>
  <c r="AW1098" i="1"/>
  <c r="AU1072" i="1"/>
  <c r="AW1072" i="1"/>
  <c r="AU1065" i="1"/>
  <c r="AW1065" i="1"/>
  <c r="AU1054" i="1"/>
  <c r="AU1036" i="1"/>
  <c r="AV1036" i="1"/>
  <c r="AW1036" i="1"/>
  <c r="AU1176" i="1"/>
  <c r="AV1176" i="1"/>
  <c r="AW1176" i="1"/>
  <c r="AV1148" i="1"/>
  <c r="AU1139" i="1"/>
  <c r="AV1123" i="1"/>
  <c r="AU1114" i="1"/>
  <c r="AV1098" i="1"/>
  <c r="AW1078" i="1"/>
  <c r="AU1047" i="1"/>
  <c r="AW1047" i="1"/>
  <c r="AV1023" i="1"/>
  <c r="AW1023" i="1"/>
  <c r="AU990" i="1"/>
  <c r="AV990" i="1"/>
  <c r="AW990" i="1"/>
  <c r="AU975" i="1"/>
  <c r="AV975" i="1"/>
  <c r="AW975" i="1"/>
  <c r="AU1179" i="1"/>
  <c r="AW1179" i="1"/>
  <c r="AU1167" i="1"/>
  <c r="AW1167" i="1"/>
  <c r="AU1092" i="1"/>
  <c r="AW1092" i="1"/>
  <c r="AW1088" i="1"/>
  <c r="AU1082" i="1"/>
  <c r="AW1082" i="1"/>
  <c r="AV1078" i="1"/>
  <c r="AU1061" i="1"/>
  <c r="AV1061" i="1"/>
  <c r="AW1061" i="1"/>
  <c r="AV1057" i="1"/>
  <c r="AU1182" i="1"/>
  <c r="AW1160" i="1"/>
  <c r="AU1142" i="1"/>
  <c r="AW1142" i="1"/>
  <c r="AW1135" i="1"/>
  <c r="AU1117" i="1"/>
  <c r="AW1117" i="1"/>
  <c r="AW1110" i="1"/>
  <c r="AV1088" i="1"/>
  <c r="AW1053" i="1"/>
  <c r="AU1039" i="1"/>
  <c r="AV1035" i="1"/>
  <c r="AU1032" i="1"/>
  <c r="AW1032" i="1"/>
  <c r="AV1157" i="1"/>
  <c r="AU1151" i="1"/>
  <c r="AV1151" i="1"/>
  <c r="AW1151" i="1"/>
  <c r="AV1132" i="1"/>
  <c r="AU1126" i="1"/>
  <c r="AV1126" i="1"/>
  <c r="AW1126" i="1"/>
  <c r="AV1107" i="1"/>
  <c r="AU1101" i="1"/>
  <c r="AV1101" i="1"/>
  <c r="AW1101" i="1"/>
  <c r="AU1064" i="1"/>
  <c r="AU1050" i="1"/>
  <c r="AW1050" i="1"/>
  <c r="AV1013" i="1"/>
  <c r="AU1006" i="1"/>
  <c r="AV1002" i="1"/>
  <c r="AU991" i="1"/>
  <c r="AU979" i="1"/>
  <c r="AV979" i="1"/>
  <c r="AW979" i="1"/>
  <c r="AW967" i="1"/>
  <c r="AU963" i="1"/>
  <c r="AW931" i="1"/>
  <c r="AW922" i="1"/>
  <c r="AU908" i="1"/>
  <c r="AU903" i="1"/>
  <c r="AU898" i="1"/>
  <c r="AU893" i="1"/>
  <c r="AU888" i="1"/>
  <c r="AU883" i="1"/>
  <c r="AU878" i="1"/>
  <c r="AU873" i="1"/>
  <c r="AU868" i="1"/>
  <c r="AU863" i="1"/>
  <c r="AU858" i="1"/>
  <c r="AU853" i="1"/>
  <c r="AU848" i="1"/>
  <c r="AU843" i="1"/>
  <c r="AU838" i="1"/>
  <c r="AU833" i="1"/>
  <c r="AU828" i="1"/>
  <c r="AU823" i="1"/>
  <c r="AU954" i="1"/>
  <c r="AV954" i="1"/>
  <c r="AW954" i="1"/>
  <c r="AU945" i="1"/>
  <c r="AV945" i="1"/>
  <c r="AW945" i="1"/>
  <c r="AU922" i="1"/>
  <c r="AV922" i="1"/>
  <c r="AV903" i="1"/>
  <c r="AW903" i="1"/>
  <c r="AV898" i="1"/>
  <c r="AW898" i="1"/>
  <c r="AV893" i="1"/>
  <c r="AW893" i="1"/>
  <c r="AV888" i="1"/>
  <c r="AW888" i="1"/>
  <c r="AV883" i="1"/>
  <c r="AW883" i="1"/>
  <c r="AV878" i="1"/>
  <c r="AW878" i="1"/>
  <c r="AV873" i="1"/>
  <c r="AW873" i="1"/>
  <c r="AV868" i="1"/>
  <c r="AW868" i="1"/>
  <c r="AV863" i="1"/>
  <c r="AW863" i="1"/>
  <c r="AV858" i="1"/>
  <c r="AW858" i="1"/>
  <c r="AV853" i="1"/>
  <c r="AW853" i="1"/>
  <c r="AV848" i="1"/>
  <c r="AW848" i="1"/>
  <c r="AV843" i="1"/>
  <c r="AW843" i="1"/>
  <c r="AV838" i="1"/>
  <c r="AW838" i="1"/>
  <c r="AV833" i="1"/>
  <c r="AW833" i="1"/>
  <c r="AV828" i="1"/>
  <c r="AW828" i="1"/>
  <c r="AV823" i="1"/>
  <c r="AW823" i="1"/>
  <c r="AU770" i="1"/>
  <c r="AU760" i="1"/>
  <c r="AV760" i="1"/>
  <c r="AW760" i="1"/>
  <c r="AU750" i="1"/>
  <c r="AU1028" i="1"/>
  <c r="AU1009" i="1"/>
  <c r="AV1009" i="1"/>
  <c r="AW1009" i="1"/>
  <c r="AU971" i="1"/>
  <c r="AV958" i="1"/>
  <c r="AU917" i="1"/>
  <c r="AV917" i="1"/>
  <c r="AW912" i="1"/>
  <c r="AU784" i="1"/>
  <c r="AV784" i="1"/>
  <c r="AW784" i="1"/>
  <c r="AV750" i="1"/>
  <c r="AW750" i="1"/>
  <c r="AU740" i="1"/>
  <c r="AV740" i="1"/>
  <c r="AW740" i="1"/>
  <c r="AU695" i="1"/>
  <c r="AV695" i="1"/>
  <c r="AW695" i="1"/>
  <c r="AU670" i="1"/>
  <c r="AV670" i="1"/>
  <c r="AW670" i="1"/>
  <c r="AW630" i="1"/>
  <c r="AU630" i="1"/>
  <c r="AV630" i="1"/>
  <c r="AU949" i="1"/>
  <c r="AV949" i="1"/>
  <c r="AW949" i="1"/>
  <c r="AU940" i="1"/>
  <c r="AV940" i="1"/>
  <c r="AW940" i="1"/>
  <c r="AU912" i="1"/>
  <c r="AV912" i="1"/>
  <c r="AV735" i="1"/>
  <c r="AU725" i="1"/>
  <c r="AU907" i="1"/>
  <c r="AV907" i="1"/>
  <c r="AU902" i="1"/>
  <c r="AV902" i="1"/>
  <c r="AU897" i="1"/>
  <c r="AV897" i="1"/>
  <c r="AU892" i="1"/>
  <c r="AV892" i="1"/>
  <c r="AU887" i="1"/>
  <c r="AV887" i="1"/>
  <c r="AU882" i="1"/>
  <c r="AV882" i="1"/>
  <c r="AU877" i="1"/>
  <c r="AV877" i="1"/>
  <c r="AU872" i="1"/>
  <c r="AV872" i="1"/>
  <c r="AU867" i="1"/>
  <c r="AV867" i="1"/>
  <c r="AU862" i="1"/>
  <c r="AV862" i="1"/>
  <c r="AU857" i="1"/>
  <c r="AV857" i="1"/>
  <c r="AU852" i="1"/>
  <c r="AV852" i="1"/>
  <c r="AU847" i="1"/>
  <c r="AV847" i="1"/>
  <c r="AU842" i="1"/>
  <c r="AV842" i="1"/>
  <c r="AU837" i="1"/>
  <c r="AV837" i="1"/>
  <c r="AU832" i="1"/>
  <c r="AV832" i="1"/>
  <c r="AU827" i="1"/>
  <c r="AV827" i="1"/>
  <c r="AU822" i="1"/>
  <c r="AV822" i="1"/>
  <c r="AU789" i="1"/>
  <c r="AV789" i="1"/>
  <c r="AW789" i="1"/>
  <c r="AU730" i="1"/>
  <c r="AV730" i="1"/>
  <c r="AW730" i="1"/>
  <c r="AW982" i="1"/>
  <c r="AU974" i="1"/>
  <c r="AV974" i="1"/>
  <c r="AW974" i="1"/>
  <c r="AU953" i="1"/>
  <c r="AU944" i="1"/>
  <c r="AV944" i="1"/>
  <c r="AW944" i="1"/>
  <c r="AU935" i="1"/>
  <c r="AV935" i="1"/>
  <c r="AW935" i="1"/>
  <c r="AU812" i="1"/>
  <c r="AU802" i="1"/>
  <c r="AW798" i="1"/>
  <c r="AU769" i="1"/>
  <c r="AU764" i="1"/>
  <c r="AU754" i="1"/>
  <c r="AU744" i="1"/>
  <c r="AV720" i="1"/>
  <c r="AU986" i="1"/>
  <c r="AU978" i="1"/>
  <c r="AU970" i="1"/>
  <c r="AV970" i="1"/>
  <c r="AW970" i="1"/>
  <c r="AU926" i="1"/>
  <c r="AV802" i="1"/>
  <c r="AW802" i="1"/>
  <c r="AU966" i="1"/>
  <c r="AU939" i="1"/>
  <c r="AV939" i="1"/>
  <c r="AW939" i="1"/>
  <c r="AU930" i="1"/>
  <c r="AV930" i="1"/>
  <c r="AW930" i="1"/>
  <c r="AW778" i="1"/>
  <c r="AV734" i="1"/>
  <c r="AW734" i="1"/>
  <c r="AW1027" i="1"/>
  <c r="AU1024" i="1"/>
  <c r="AV1024" i="1"/>
  <c r="AW1024" i="1"/>
  <c r="AU1018" i="1"/>
  <c r="AU1008" i="1"/>
  <c r="AU1001" i="1"/>
  <c r="AW981" i="1"/>
  <c r="AW973" i="1"/>
  <c r="AV943" i="1"/>
  <c r="AU916" i="1"/>
  <c r="AU811" i="1"/>
  <c r="AV811" i="1"/>
  <c r="AW811" i="1"/>
  <c r="AU782" i="1"/>
  <c r="AU993" i="1"/>
  <c r="AU989" i="1"/>
  <c r="AV989" i="1"/>
  <c r="AW989" i="1"/>
  <c r="AU943" i="1"/>
  <c r="AU934" i="1"/>
  <c r="AV934" i="1"/>
  <c r="AW934" i="1"/>
  <c r="AU925" i="1"/>
  <c r="AU911" i="1"/>
  <c r="AU806" i="1"/>
  <c r="AV806" i="1"/>
  <c r="AW806" i="1"/>
  <c r="AU797" i="1"/>
  <c r="AV797" i="1"/>
  <c r="AW797" i="1"/>
  <c r="AV729" i="1"/>
  <c r="AW729" i="1"/>
  <c r="AV719" i="1"/>
  <c r="AW719" i="1"/>
  <c r="AU685" i="1"/>
  <c r="AU985" i="1"/>
  <c r="AV985" i="1"/>
  <c r="AW985" i="1"/>
  <c r="AU969" i="1"/>
  <c r="AV969" i="1"/>
  <c r="AW969" i="1"/>
  <c r="AU772" i="1"/>
  <c r="AV772" i="1"/>
  <c r="AW772" i="1"/>
  <c r="AU710" i="1"/>
  <c r="AV710" i="1"/>
  <c r="AW710" i="1"/>
  <c r="AW1026" i="1"/>
  <c r="AV1017" i="1"/>
  <c r="AU1011" i="1"/>
  <c r="AV1007" i="1"/>
  <c r="AU1004" i="1"/>
  <c r="AV1004" i="1"/>
  <c r="AW1004" i="1"/>
  <c r="AV996" i="1"/>
  <c r="AU973" i="1"/>
  <c r="AU965" i="1"/>
  <c r="AV965" i="1"/>
  <c r="AW965" i="1"/>
  <c r="AU961" i="1"/>
  <c r="AV956" i="1"/>
  <c r="AU938" i="1"/>
  <c r="AU929" i="1"/>
  <c r="AV929" i="1"/>
  <c r="AW929" i="1"/>
  <c r="AU915" i="1"/>
  <c r="AV787" i="1"/>
  <c r="AU781" i="1"/>
  <c r="AV781" i="1"/>
  <c r="AW781" i="1"/>
  <c r="AV1026" i="1"/>
  <c r="AW1020" i="1"/>
  <c r="AU1000" i="1"/>
  <c r="AV1000" i="1"/>
  <c r="AW1000" i="1"/>
  <c r="AV992" i="1"/>
  <c r="AW988" i="1"/>
  <c r="AU981" i="1"/>
  <c r="AW951" i="1"/>
  <c r="AV942" i="1"/>
  <c r="AV933" i="1"/>
  <c r="AW1174" i="1"/>
  <c r="AW1169" i="1"/>
  <c r="AW1159" i="1"/>
  <c r="AW1154" i="1"/>
  <c r="AW1149" i="1"/>
  <c r="AW1144" i="1"/>
  <c r="AW1139" i="1"/>
  <c r="AW1134" i="1"/>
  <c r="AW1129" i="1"/>
  <c r="AW1124" i="1"/>
  <c r="AW1119" i="1"/>
  <c r="AW1114" i="1"/>
  <c r="AW1109" i="1"/>
  <c r="AW1104" i="1"/>
  <c r="AW1099" i="1"/>
  <c r="AW1094" i="1"/>
  <c r="AW1089" i="1"/>
  <c r="AW1084" i="1"/>
  <c r="AW1079" i="1"/>
  <c r="AW1074" i="1"/>
  <c r="AW1069" i="1"/>
  <c r="AW1064" i="1"/>
  <c r="AW1059" i="1"/>
  <c r="AW1049" i="1"/>
  <c r="AW1044" i="1"/>
  <c r="AW1039" i="1"/>
  <c r="AW1034" i="1"/>
  <c r="AW1017" i="1"/>
  <c r="AU1014" i="1"/>
  <c r="AV1014" i="1"/>
  <c r="AW1014" i="1"/>
  <c r="AW1007" i="1"/>
  <c r="AW992" i="1"/>
  <c r="AW942" i="1"/>
  <c r="AU933" i="1"/>
  <c r="AU924" i="1"/>
  <c r="AV924" i="1"/>
  <c r="AW924" i="1"/>
  <c r="AU905" i="1"/>
  <c r="AU900" i="1"/>
  <c r="AU895" i="1"/>
  <c r="AU890" i="1"/>
  <c r="AU885" i="1"/>
  <c r="AU880" i="1"/>
  <c r="AU875" i="1"/>
  <c r="AU870" i="1"/>
  <c r="AU865" i="1"/>
  <c r="AU860" i="1"/>
  <c r="AU855" i="1"/>
  <c r="AU850" i="1"/>
  <c r="AU845" i="1"/>
  <c r="AU840" i="1"/>
  <c r="AU835" i="1"/>
  <c r="AU830" i="1"/>
  <c r="AU825" i="1"/>
  <c r="AU820" i="1"/>
  <c r="AV810" i="1"/>
  <c r="AW810" i="1"/>
  <c r="AU762" i="1"/>
  <c r="AV762" i="1"/>
  <c r="AW762" i="1"/>
  <c r="AU757" i="1"/>
  <c r="AV757" i="1"/>
  <c r="AW757" i="1"/>
  <c r="AV752" i="1"/>
  <c r="AU747" i="1"/>
  <c r="AV742" i="1"/>
  <c r="AU705" i="1"/>
  <c r="AU919" i="1"/>
  <c r="AV919" i="1"/>
  <c r="AW919" i="1"/>
  <c r="AU805" i="1"/>
  <c r="AV805" i="1"/>
  <c r="AW805" i="1"/>
  <c r="AU786" i="1"/>
  <c r="AV786" i="1"/>
  <c r="AW786" i="1"/>
  <c r="AV747" i="1"/>
  <c r="AW747" i="1"/>
  <c r="AU737" i="1"/>
  <c r="AV737" i="1"/>
  <c r="AW737" i="1"/>
  <c r="AU727" i="1"/>
  <c r="AV727" i="1"/>
  <c r="AW727" i="1"/>
  <c r="AU1029" i="1"/>
  <c r="AW1029" i="1"/>
  <c r="AU1023" i="1"/>
  <c r="AU988" i="1"/>
  <c r="AU984" i="1"/>
  <c r="AV984" i="1"/>
  <c r="AW984" i="1"/>
  <c r="AW972" i="1"/>
  <c r="AU964" i="1"/>
  <c r="AV964" i="1"/>
  <c r="AW964" i="1"/>
  <c r="AU960" i="1"/>
  <c r="AV960" i="1"/>
  <c r="AW960" i="1"/>
  <c r="AW937" i="1"/>
  <c r="AU928" i="1"/>
  <c r="AU914" i="1"/>
  <c r="AV914" i="1"/>
  <c r="AW914" i="1"/>
  <c r="AU780" i="1"/>
  <c r="AV780" i="1"/>
  <c r="AU722" i="1"/>
  <c r="AV722" i="1"/>
  <c r="AW722" i="1"/>
  <c r="AU717" i="1"/>
  <c r="AW1006" i="1"/>
  <c r="AW991" i="1"/>
  <c r="AU980" i="1"/>
  <c r="AV980" i="1"/>
  <c r="AW980" i="1"/>
  <c r="AU968" i="1"/>
  <c r="AU951" i="1"/>
  <c r="AW941" i="1"/>
  <c r="AU909" i="1"/>
  <c r="AV909" i="1"/>
  <c r="AW909" i="1"/>
  <c r="AV700" i="1"/>
  <c r="AW700" i="1"/>
  <c r="AW1031" i="1"/>
  <c r="AW1010" i="1"/>
  <c r="AV1006" i="1"/>
  <c r="AU1003" i="1"/>
  <c r="AU999" i="1"/>
  <c r="AV999" i="1"/>
  <c r="AW999" i="1"/>
  <c r="AV991" i="1"/>
  <c r="AU976" i="1"/>
  <c r="AU955" i="1"/>
  <c r="AV955" i="1"/>
  <c r="AW955" i="1"/>
  <c r="AV941" i="1"/>
  <c r="AV918" i="1"/>
  <c r="AU904" i="1"/>
  <c r="AV904" i="1"/>
  <c r="AW904" i="1"/>
  <c r="AU899" i="1"/>
  <c r="AV899" i="1"/>
  <c r="AW899" i="1"/>
  <c r="AU894" i="1"/>
  <c r="AV894" i="1"/>
  <c r="AW894" i="1"/>
  <c r="AU889" i="1"/>
  <c r="AV889" i="1"/>
  <c r="AW889" i="1"/>
  <c r="AU884" i="1"/>
  <c r="AV884" i="1"/>
  <c r="AW884" i="1"/>
  <c r="AU879" i="1"/>
  <c r="AV879" i="1"/>
  <c r="AW879" i="1"/>
  <c r="AU874" i="1"/>
  <c r="AV874" i="1"/>
  <c r="AW874" i="1"/>
  <c r="AU869" i="1"/>
  <c r="AV869" i="1"/>
  <c r="AW869" i="1"/>
  <c r="AU864" i="1"/>
  <c r="AV864" i="1"/>
  <c r="AW864" i="1"/>
  <c r="AU859" i="1"/>
  <c r="AU854" i="1"/>
  <c r="AU849" i="1"/>
  <c r="AU844" i="1"/>
  <c r="AU839" i="1"/>
  <c r="AU834" i="1"/>
  <c r="AU829" i="1"/>
  <c r="AU824" i="1"/>
  <c r="AU819" i="1"/>
  <c r="AU814" i="1"/>
  <c r="AU700" i="1"/>
  <c r="AV1031" i="1"/>
  <c r="AW1028" i="1"/>
  <c r="AU995" i="1"/>
  <c r="AV995" i="1"/>
  <c r="AW995" i="1"/>
  <c r="AV987" i="1"/>
  <c r="AW971" i="1"/>
  <c r="AU946" i="1"/>
  <c r="AW936" i="1"/>
  <c r="AV927" i="1"/>
  <c r="AU918" i="1"/>
  <c r="AV913" i="1"/>
  <c r="AU785" i="1"/>
  <c r="AU675" i="1"/>
  <c r="AV675" i="1"/>
  <c r="AW675" i="1"/>
  <c r="AW645" i="1"/>
  <c r="AU645" i="1"/>
  <c r="AV645" i="1"/>
  <c r="AV1028" i="1"/>
  <c r="AU1013" i="1"/>
  <c r="AW987" i="1"/>
  <c r="AV971" i="1"/>
  <c r="AV967" i="1"/>
  <c r="AU959" i="1"/>
  <c r="AV959" i="1"/>
  <c r="AW959" i="1"/>
  <c r="AU950" i="1"/>
  <c r="AV950" i="1"/>
  <c r="AW950" i="1"/>
  <c r="AV936" i="1"/>
  <c r="AW927" i="1"/>
  <c r="AU913" i="1"/>
  <c r="AV908" i="1"/>
  <c r="AV679" i="1"/>
  <c r="AW679" i="1"/>
  <c r="AU816" i="1"/>
  <c r="AU766" i="1"/>
  <c r="AU758" i="1"/>
  <c r="AV758" i="1"/>
  <c r="AW758" i="1"/>
  <c r="AU738" i="1"/>
  <c r="AV738" i="1"/>
  <c r="AW738" i="1"/>
  <c r="AU723" i="1"/>
  <c r="AV723" i="1"/>
  <c r="AW723" i="1"/>
  <c r="AU683" i="1"/>
  <c r="AV683" i="1"/>
  <c r="AW683" i="1"/>
  <c r="AU673" i="1"/>
  <c r="AV673" i="1"/>
  <c r="AW673" i="1"/>
  <c r="AU602" i="1"/>
  <c r="AW602" i="1"/>
  <c r="AU563" i="1"/>
  <c r="AW563" i="1"/>
  <c r="AU545" i="1"/>
  <c r="AV545" i="1"/>
  <c r="AW545" i="1"/>
  <c r="AU525" i="1"/>
  <c r="AW525" i="1"/>
  <c r="AU510" i="1"/>
  <c r="AW510" i="1"/>
  <c r="AU803" i="1"/>
  <c r="AV803" i="1"/>
  <c r="AU568" i="1"/>
  <c r="AV568" i="1"/>
  <c r="AW568" i="1"/>
  <c r="AW776" i="1"/>
  <c r="AU746" i="1"/>
  <c r="AU714" i="1"/>
  <c r="AW689" i="1"/>
  <c r="AU654" i="1"/>
  <c r="AU637" i="1"/>
  <c r="AU633" i="1"/>
  <c r="AV633" i="1"/>
  <c r="AW633" i="1"/>
  <c r="AV587" i="1"/>
  <c r="AW587" i="1"/>
  <c r="AU505" i="1"/>
  <c r="AV505" i="1"/>
  <c r="AU485" i="1"/>
  <c r="AV485" i="1"/>
  <c r="AU808" i="1"/>
  <c r="AV808" i="1"/>
  <c r="AU729" i="1"/>
  <c r="AU763" i="1"/>
  <c r="AV763" i="1"/>
  <c r="AW763" i="1"/>
  <c r="AU669" i="1"/>
  <c r="AV657" i="1"/>
  <c r="AW657" i="1"/>
  <c r="AV586" i="1"/>
  <c r="AU813" i="1"/>
  <c r="AV813" i="1"/>
  <c r="AU743" i="1"/>
  <c r="AV743" i="1"/>
  <c r="AW743" i="1"/>
  <c r="AU698" i="1"/>
  <c r="AV698" i="1"/>
  <c r="AW698" i="1"/>
  <c r="AW692" i="1"/>
  <c r="AV672" i="1"/>
  <c r="AW672" i="1"/>
  <c r="AU653" i="1"/>
  <c r="AV653" i="1"/>
  <c r="AW653" i="1"/>
  <c r="AU595" i="1"/>
  <c r="AV595" i="1"/>
  <c r="AW595" i="1"/>
  <c r="AU567" i="1"/>
  <c r="AW567" i="1"/>
  <c r="AW815" i="1"/>
  <c r="AW807" i="1"/>
  <c r="AW794" i="1"/>
  <c r="AW765" i="1"/>
  <c r="AW754" i="1"/>
  <c r="AV751" i="1"/>
  <c r="AU731" i="1"/>
  <c r="AV725" i="1"/>
  <c r="AU713" i="1"/>
  <c r="AV713" i="1"/>
  <c r="AW713" i="1"/>
  <c r="AV704" i="1"/>
  <c r="AW685" i="1"/>
  <c r="AU632" i="1"/>
  <c r="AU628" i="1"/>
  <c r="AV628" i="1"/>
  <c r="AW628" i="1"/>
  <c r="AU624" i="1"/>
  <c r="AV605" i="1"/>
  <c r="AU580" i="1"/>
  <c r="AU572" i="1"/>
  <c r="AV567" i="1"/>
  <c r="AV818" i="1"/>
  <c r="AV815" i="1"/>
  <c r="AV807" i="1"/>
  <c r="AV794" i="1"/>
  <c r="AU768" i="1"/>
  <c r="AV768" i="1"/>
  <c r="AV765" i="1"/>
  <c r="AV754" i="1"/>
  <c r="AU751" i="1"/>
  <c r="AU728" i="1"/>
  <c r="AV728" i="1"/>
  <c r="AW728" i="1"/>
  <c r="AV685" i="1"/>
  <c r="AW682" i="1"/>
  <c r="AU679" i="1"/>
  <c r="AU668" i="1"/>
  <c r="AV668" i="1"/>
  <c r="AW668" i="1"/>
  <c r="AU649" i="1"/>
  <c r="AU615" i="1"/>
  <c r="AW615" i="1"/>
  <c r="AU543" i="1"/>
  <c r="AU538" i="1"/>
  <c r="AV538" i="1"/>
  <c r="AW538" i="1"/>
  <c r="AU533" i="1"/>
  <c r="AU523" i="1"/>
  <c r="AV523" i="1"/>
  <c r="AW523" i="1"/>
  <c r="AW925" i="1"/>
  <c r="AW920" i="1"/>
  <c r="AW915" i="1"/>
  <c r="AW910" i="1"/>
  <c r="AW905" i="1"/>
  <c r="AW900" i="1"/>
  <c r="AW895" i="1"/>
  <c r="AW890" i="1"/>
  <c r="AW885" i="1"/>
  <c r="AW880" i="1"/>
  <c r="AW875" i="1"/>
  <c r="AW870" i="1"/>
  <c r="AW865" i="1"/>
  <c r="AW860" i="1"/>
  <c r="AW855" i="1"/>
  <c r="AW850" i="1"/>
  <c r="AW845" i="1"/>
  <c r="AW840" i="1"/>
  <c r="AW835" i="1"/>
  <c r="AW830" i="1"/>
  <c r="AW825" i="1"/>
  <c r="AW820" i="1"/>
  <c r="AW812" i="1"/>
  <c r="AW799" i="1"/>
  <c r="AW791" i="1"/>
  <c r="AW770" i="1"/>
  <c r="AW745" i="1"/>
  <c r="AW742" i="1"/>
  <c r="AV660" i="1"/>
  <c r="AV640" i="1"/>
  <c r="AU585" i="1"/>
  <c r="AV585" i="1"/>
  <c r="AW585" i="1"/>
  <c r="AU557" i="1"/>
  <c r="AV557" i="1"/>
  <c r="AW557" i="1"/>
  <c r="AV543" i="1"/>
  <c r="AW543" i="1"/>
  <c r="AV925" i="1"/>
  <c r="AV920" i="1"/>
  <c r="AV915" i="1"/>
  <c r="AV910" i="1"/>
  <c r="AV905" i="1"/>
  <c r="AV900" i="1"/>
  <c r="AV895" i="1"/>
  <c r="AV890" i="1"/>
  <c r="AV885" i="1"/>
  <c r="AV880" i="1"/>
  <c r="AV875" i="1"/>
  <c r="AV870" i="1"/>
  <c r="AV865" i="1"/>
  <c r="AV860" i="1"/>
  <c r="AV855" i="1"/>
  <c r="AV850" i="1"/>
  <c r="AV845" i="1"/>
  <c r="AV840" i="1"/>
  <c r="AV835" i="1"/>
  <c r="AV830" i="1"/>
  <c r="AV825" i="1"/>
  <c r="AV820" i="1"/>
  <c r="AV812" i="1"/>
  <c r="AV799" i="1"/>
  <c r="AV791" i="1"/>
  <c r="AU773" i="1"/>
  <c r="AV773" i="1"/>
  <c r="AV770" i="1"/>
  <c r="AU734" i="1"/>
  <c r="AU719" i="1"/>
  <c r="AU688" i="1"/>
  <c r="AV688" i="1"/>
  <c r="AW688" i="1"/>
  <c r="AU660" i="1"/>
  <c r="AU652" i="1"/>
  <c r="AV652" i="1"/>
  <c r="AW652" i="1"/>
  <c r="AU640" i="1"/>
  <c r="AU623" i="1"/>
  <c r="AV623" i="1"/>
  <c r="AW623" i="1"/>
  <c r="AV619" i="1"/>
  <c r="AW619" i="1"/>
  <c r="AU614" i="1"/>
  <c r="AU575" i="1"/>
  <c r="AV575" i="1"/>
  <c r="AW575" i="1"/>
  <c r="AU548" i="1"/>
  <c r="AV548" i="1"/>
  <c r="AW548" i="1"/>
  <c r="AU528" i="1"/>
  <c r="AV528" i="1"/>
  <c r="AW528" i="1"/>
  <c r="AV478" i="1"/>
  <c r="AW817" i="1"/>
  <c r="AW804" i="1"/>
  <c r="AW796" i="1"/>
  <c r="AW775" i="1"/>
  <c r="AW767" i="1"/>
  <c r="AU748" i="1"/>
  <c r="AV748" i="1"/>
  <c r="AW748" i="1"/>
  <c r="AU648" i="1"/>
  <c r="AV648" i="1"/>
  <c r="AW648" i="1"/>
  <c r="AV614" i="1"/>
  <c r="AW614" i="1"/>
  <c r="AV493" i="1"/>
  <c r="AW493" i="1"/>
  <c r="AV796" i="1"/>
  <c r="AU778" i="1"/>
  <c r="AV778" i="1"/>
  <c r="AV756" i="1"/>
  <c r="AW739" i="1"/>
  <c r="AV736" i="1"/>
  <c r="AW715" i="1"/>
  <c r="AW694" i="1"/>
  <c r="AU678" i="1"/>
  <c r="AV678" i="1"/>
  <c r="AW678" i="1"/>
  <c r="AU618" i="1"/>
  <c r="AV618" i="1"/>
  <c r="AW618" i="1"/>
  <c r="AV609" i="1"/>
  <c r="AW609" i="1"/>
  <c r="AU756" i="1"/>
  <c r="AU736" i="1"/>
  <c r="AU721" i="1"/>
  <c r="AW709" i="1"/>
  <c r="AU703" i="1"/>
  <c r="AV703" i="1"/>
  <c r="AW703" i="1"/>
  <c r="AV694" i="1"/>
  <c r="AV667" i="1"/>
  <c r="AW667" i="1"/>
  <c r="AU613" i="1"/>
  <c r="AV613" i="1"/>
  <c r="AW613" i="1"/>
  <c r="AU565" i="1"/>
  <c r="AU783" i="1"/>
  <c r="AV783" i="1"/>
  <c r="AU718" i="1"/>
  <c r="AV718" i="1"/>
  <c r="AW718" i="1"/>
  <c r="AU663" i="1"/>
  <c r="AV663" i="1"/>
  <c r="AW663" i="1"/>
  <c r="AU608" i="1"/>
  <c r="AV608" i="1"/>
  <c r="AW608" i="1"/>
  <c r="AV565" i="1"/>
  <c r="AW565" i="1"/>
  <c r="AV560" i="1"/>
  <c r="AU733" i="1"/>
  <c r="AV733" i="1"/>
  <c r="AW733" i="1"/>
  <c r="AU647" i="1"/>
  <c r="AV647" i="1"/>
  <c r="AW647" i="1"/>
  <c r="AU643" i="1"/>
  <c r="AV643" i="1"/>
  <c r="AW643" i="1"/>
  <c r="AU603" i="1"/>
  <c r="AV603" i="1"/>
  <c r="AW603" i="1"/>
  <c r="AU570" i="1"/>
  <c r="AV570" i="1"/>
  <c r="AW570" i="1"/>
  <c r="AU560" i="1"/>
  <c r="AW560" i="1"/>
  <c r="AV814" i="1"/>
  <c r="AU788" i="1"/>
  <c r="AV788" i="1"/>
  <c r="AV785" i="1"/>
  <c r="AV777" i="1"/>
  <c r="AV764" i="1"/>
  <c r="AW761" i="1"/>
  <c r="AU753" i="1"/>
  <c r="AV753" i="1"/>
  <c r="AW753" i="1"/>
  <c r="AU709" i="1"/>
  <c r="AW702" i="1"/>
  <c r="AW690" i="1"/>
  <c r="AU639" i="1"/>
  <c r="AV617" i="1"/>
  <c r="AW859" i="1"/>
  <c r="AW854" i="1"/>
  <c r="AW849" i="1"/>
  <c r="AW844" i="1"/>
  <c r="AW839" i="1"/>
  <c r="AW834" i="1"/>
  <c r="AW829" i="1"/>
  <c r="AW824" i="1"/>
  <c r="AW819" i="1"/>
  <c r="AW790" i="1"/>
  <c r="AW782" i="1"/>
  <c r="AW769" i="1"/>
  <c r="AW744" i="1"/>
  <c r="AW717" i="1"/>
  <c r="AV702" i="1"/>
  <c r="AV690" i="1"/>
  <c r="AW687" i="1"/>
  <c r="AV677" i="1"/>
  <c r="AW677" i="1"/>
  <c r="AU598" i="1"/>
  <c r="AU592" i="1"/>
  <c r="AV592" i="1"/>
  <c r="AW592" i="1"/>
  <c r="AV859" i="1"/>
  <c r="AV854" i="1"/>
  <c r="AV849" i="1"/>
  <c r="AV844" i="1"/>
  <c r="AV839" i="1"/>
  <c r="AV834" i="1"/>
  <c r="AV829" i="1"/>
  <c r="AV824" i="1"/>
  <c r="AV819" i="1"/>
  <c r="AU793" i="1"/>
  <c r="AV793" i="1"/>
  <c r="AV790" i="1"/>
  <c r="AV782" i="1"/>
  <c r="AV769" i="1"/>
  <c r="AV744" i="1"/>
  <c r="AW732" i="1"/>
  <c r="AV717" i="1"/>
  <c r="AW705" i="1"/>
  <c r="AW680" i="1"/>
  <c r="AV607" i="1"/>
  <c r="AV598" i="1"/>
  <c r="AW598" i="1"/>
  <c r="AW816" i="1"/>
  <c r="AW803" i="1"/>
  <c r="AW795" i="1"/>
  <c r="AW787" i="1"/>
  <c r="AW774" i="1"/>
  <c r="AW766" i="1"/>
  <c r="AW755" i="1"/>
  <c r="AW752" i="1"/>
  <c r="AW735" i="1"/>
  <c r="AV732" i="1"/>
  <c r="AV726" i="1"/>
  <c r="AW720" i="1"/>
  <c r="AV705" i="1"/>
  <c r="AW699" i="1"/>
  <c r="AU693" i="1"/>
  <c r="AV693" i="1"/>
  <c r="AW693" i="1"/>
  <c r="AV680" i="1"/>
  <c r="AV662" i="1"/>
  <c r="AW662" i="1"/>
  <c r="AU638" i="1"/>
  <c r="AV638" i="1"/>
  <c r="AW638" i="1"/>
  <c r="AW634" i="1"/>
  <c r="AV602" i="1"/>
  <c r="AU540" i="1"/>
  <c r="AV540" i="1"/>
  <c r="AW540" i="1"/>
  <c r="AU798" i="1"/>
  <c r="AV798" i="1"/>
  <c r="AU726" i="1"/>
  <c r="AW714" i="1"/>
  <c r="AU708" i="1"/>
  <c r="AV708" i="1"/>
  <c r="AW708" i="1"/>
  <c r="AV699" i="1"/>
  <c r="AU658" i="1"/>
  <c r="AV658" i="1"/>
  <c r="AW658" i="1"/>
  <c r="AV650" i="1"/>
  <c r="AU634" i="1"/>
  <c r="AU597" i="1"/>
  <c r="AV597" i="1"/>
  <c r="AW597" i="1"/>
  <c r="AU588" i="1"/>
  <c r="AV588" i="1"/>
  <c r="AW588" i="1"/>
  <c r="AV563" i="1"/>
  <c r="AU605" i="1"/>
  <c r="AU594" i="1"/>
  <c r="AU553" i="1"/>
  <c r="AU550" i="1"/>
  <c r="AU547" i="1"/>
  <c r="AU544" i="1"/>
  <c r="AW544" i="1"/>
  <c r="AW527" i="1"/>
  <c r="AU520" i="1"/>
  <c r="AU502" i="1"/>
  <c r="AU498" i="1"/>
  <c r="AU494" i="1"/>
  <c r="AV494" i="1"/>
  <c r="AW494" i="1"/>
  <c r="AU482" i="1"/>
  <c r="AU469" i="1"/>
  <c r="AV469" i="1"/>
  <c r="AW469" i="1"/>
  <c r="AU534" i="1"/>
  <c r="AW534" i="1"/>
  <c r="AW490" i="1"/>
  <c r="AU464" i="1"/>
  <c r="AV464" i="1"/>
  <c r="AW464" i="1"/>
  <c r="AU438" i="1"/>
  <c r="AW438" i="1"/>
  <c r="AU398" i="1"/>
  <c r="AV398" i="1"/>
  <c r="AW398" i="1"/>
  <c r="AU388" i="1"/>
  <c r="AV388" i="1"/>
  <c r="AW388" i="1"/>
  <c r="AU513" i="1"/>
  <c r="AU473" i="1"/>
  <c r="AW473" i="1"/>
  <c r="AU459" i="1"/>
  <c r="AV459" i="1"/>
  <c r="AW459" i="1"/>
  <c r="AU432" i="1"/>
  <c r="AV432" i="1"/>
  <c r="AW432" i="1"/>
  <c r="AV403" i="1"/>
  <c r="AU591" i="1"/>
  <c r="AW591" i="1"/>
  <c r="AU556" i="1"/>
  <c r="AV556" i="1"/>
  <c r="AW556" i="1"/>
  <c r="AW533" i="1"/>
  <c r="AU516" i="1"/>
  <c r="AV516" i="1"/>
  <c r="AW516" i="1"/>
  <c r="AW497" i="1"/>
  <c r="AW642" i="1"/>
  <c r="AW637" i="1"/>
  <c r="AW632" i="1"/>
  <c r="AW627" i="1"/>
  <c r="AW622" i="1"/>
  <c r="AW617" i="1"/>
  <c r="AW612" i="1"/>
  <c r="AW607" i="1"/>
  <c r="AU571" i="1"/>
  <c r="AV571" i="1"/>
  <c r="AW571" i="1"/>
  <c r="AU559" i="1"/>
  <c r="AW559" i="1"/>
  <c r="AV533" i="1"/>
  <c r="AW509" i="1"/>
  <c r="AU501" i="1"/>
  <c r="AV501" i="1"/>
  <c r="AW501" i="1"/>
  <c r="AU481" i="1"/>
  <c r="AV481" i="1"/>
  <c r="AW481" i="1"/>
  <c r="AU477" i="1"/>
  <c r="AU463" i="1"/>
  <c r="AU458" i="1"/>
  <c r="AU453" i="1"/>
  <c r="AU448" i="1"/>
  <c r="AV642" i="1"/>
  <c r="AV637" i="1"/>
  <c r="AV632" i="1"/>
  <c r="AV627" i="1"/>
  <c r="AW579" i="1"/>
  <c r="AW512" i="1"/>
  <c r="AU497" i="1"/>
  <c r="AU493" i="1"/>
  <c r="AU489" i="1"/>
  <c r="AV489" i="1"/>
  <c r="AW489" i="1"/>
  <c r="AW472" i="1"/>
  <c r="AW458" i="1"/>
  <c r="AV448" i="1"/>
  <c r="AW448" i="1"/>
  <c r="AV442" i="1"/>
  <c r="AU431" i="1"/>
  <c r="AV431" i="1"/>
  <c r="AU421" i="1"/>
  <c r="AU376" i="1"/>
  <c r="AU323" i="1"/>
  <c r="AU526" i="1"/>
  <c r="AV526" i="1"/>
  <c r="AW526" i="1"/>
  <c r="AW505" i="1"/>
  <c r="AW485" i="1"/>
  <c r="AU370" i="1"/>
  <c r="AV370" i="1"/>
  <c r="AU333" i="1"/>
  <c r="AU596" i="1"/>
  <c r="AW596" i="1"/>
  <c r="AU546" i="1"/>
  <c r="AV546" i="1"/>
  <c r="AW546" i="1"/>
  <c r="AU512" i="1"/>
  <c r="AU472" i="1"/>
  <c r="AV447" i="1"/>
  <c r="AV415" i="1"/>
  <c r="AU549" i="1"/>
  <c r="AW549" i="1"/>
  <c r="AU536" i="1"/>
  <c r="AV536" i="1"/>
  <c r="AW536" i="1"/>
  <c r="AU519" i="1"/>
  <c r="AW519" i="1"/>
  <c r="AU476" i="1"/>
  <c r="AV476" i="1"/>
  <c r="AW476" i="1"/>
  <c r="AU447" i="1"/>
  <c r="AW447" i="1"/>
  <c r="AU441" i="1"/>
  <c r="AV441" i="1"/>
  <c r="AU338" i="1"/>
  <c r="AV338" i="1"/>
  <c r="AU576" i="1"/>
  <c r="AV576" i="1"/>
  <c r="AW576" i="1"/>
  <c r="AU496" i="1"/>
  <c r="AV496" i="1"/>
  <c r="AW496" i="1"/>
  <c r="AU452" i="1"/>
  <c r="AU430" i="1"/>
  <c r="AW430" i="1"/>
  <c r="AU420" i="1"/>
  <c r="AW420" i="1"/>
  <c r="AU375" i="1"/>
  <c r="AV375" i="1"/>
  <c r="AW584" i="1"/>
  <c r="AW542" i="1"/>
  <c r="AU529" i="1"/>
  <c r="AW529" i="1"/>
  <c r="AV522" i="1"/>
  <c r="AU508" i="1"/>
  <c r="AU504" i="1"/>
  <c r="AV504" i="1"/>
  <c r="AW504" i="1"/>
  <c r="AU492" i="1"/>
  <c r="AU488" i="1"/>
  <c r="AU484" i="1"/>
  <c r="AV484" i="1"/>
  <c r="AW484" i="1"/>
  <c r="AU480" i="1"/>
  <c r="AW480" i="1"/>
  <c r="AU446" i="1"/>
  <c r="AU396" i="1"/>
  <c r="AU343" i="1"/>
  <c r="AV343" i="1"/>
  <c r="AU601" i="1"/>
  <c r="AW601" i="1"/>
  <c r="AU561" i="1"/>
  <c r="AV561" i="1"/>
  <c r="AW561" i="1"/>
  <c r="AU539" i="1"/>
  <c r="AW539" i="1"/>
  <c r="AU511" i="1"/>
  <c r="AV511" i="1"/>
  <c r="AW511" i="1"/>
  <c r="AW500" i="1"/>
  <c r="AU471" i="1"/>
  <c r="AV471" i="1"/>
  <c r="AW471" i="1"/>
  <c r="AU380" i="1"/>
  <c r="AV380" i="1"/>
  <c r="AU564" i="1"/>
  <c r="AW564" i="1"/>
  <c r="AU466" i="1"/>
  <c r="AV466" i="1"/>
  <c r="AW466" i="1"/>
  <c r="AU532" i="1"/>
  <c r="AU461" i="1"/>
  <c r="AV461" i="1"/>
  <c r="AW461" i="1"/>
  <c r="AU451" i="1"/>
  <c r="AV451" i="1"/>
  <c r="AU440" i="1"/>
  <c r="AU390" i="1"/>
  <c r="AU353" i="1"/>
  <c r="AV353" i="1"/>
  <c r="AU581" i="1"/>
  <c r="AV581" i="1"/>
  <c r="AW581" i="1"/>
  <c r="AU518" i="1"/>
  <c r="AU491" i="1"/>
  <c r="AV491" i="1"/>
  <c r="AW491" i="1"/>
  <c r="AU479" i="1"/>
  <c r="AV479" i="1"/>
  <c r="AW479" i="1"/>
  <c r="AU475" i="1"/>
  <c r="AW475" i="1"/>
  <c r="AV440" i="1"/>
  <c r="AW440" i="1"/>
  <c r="AV390" i="1"/>
  <c r="AW390" i="1"/>
  <c r="AU606" i="1"/>
  <c r="AW606" i="1"/>
  <c r="AV600" i="1"/>
  <c r="AV572" i="1"/>
  <c r="AW569" i="1"/>
  <c r="AU551" i="1"/>
  <c r="AV551" i="1"/>
  <c r="AW551" i="1"/>
  <c r="AU521" i="1"/>
  <c r="AV521" i="1"/>
  <c r="AW521" i="1"/>
  <c r="AU507" i="1"/>
  <c r="AU503" i="1"/>
  <c r="AU499" i="1"/>
  <c r="AV499" i="1"/>
  <c r="AW499" i="1"/>
  <c r="AU487" i="1"/>
  <c r="AU483" i="1"/>
  <c r="AU428" i="1"/>
  <c r="AW428" i="1"/>
  <c r="AU363" i="1"/>
  <c r="AV363" i="1"/>
  <c r="AW583" i="1"/>
  <c r="AV569" i="1"/>
  <c r="AU554" i="1"/>
  <c r="AW554" i="1"/>
  <c r="AW495" i="1"/>
  <c r="AW478" i="1"/>
  <c r="AU470" i="1"/>
  <c r="AV470" i="1"/>
  <c r="AW470" i="1"/>
  <c r="AU450" i="1"/>
  <c r="AV450" i="1"/>
  <c r="AU413" i="1"/>
  <c r="AV413" i="1"/>
  <c r="AW413" i="1"/>
  <c r="AV583" i="1"/>
  <c r="AW580" i="1"/>
  <c r="AU531" i="1"/>
  <c r="AV531" i="1"/>
  <c r="AW531" i="1"/>
  <c r="AW517" i="1"/>
  <c r="AW498" i="1"/>
  <c r="AV490" i="1"/>
  <c r="AU465" i="1"/>
  <c r="AV465" i="1"/>
  <c r="AW465" i="1"/>
  <c r="AU455" i="1"/>
  <c r="AV455" i="1"/>
  <c r="AW455" i="1"/>
  <c r="AU444" i="1"/>
  <c r="AU427" i="1"/>
  <c r="AV427" i="1"/>
  <c r="AW427" i="1"/>
  <c r="AW605" i="1"/>
  <c r="AW594" i="1"/>
  <c r="AV580" i="1"/>
  <c r="AW553" i="1"/>
  <c r="AW550" i="1"/>
  <c r="AW547" i="1"/>
  <c r="AV544" i="1"/>
  <c r="AU541" i="1"/>
  <c r="AV541" i="1"/>
  <c r="AW541" i="1"/>
  <c r="AW520" i="1"/>
  <c r="AW513" i="1"/>
  <c r="AW502" i="1"/>
  <c r="AV498" i="1"/>
  <c r="AU490" i="1"/>
  <c r="AW482" i="1"/>
  <c r="AU474" i="1"/>
  <c r="AV474" i="1"/>
  <c r="AW474" i="1"/>
  <c r="AU460" i="1"/>
  <c r="AV460" i="1"/>
  <c r="AW460" i="1"/>
  <c r="AU412" i="1"/>
  <c r="AV412" i="1"/>
  <c r="AU383" i="1"/>
  <c r="AU346" i="1"/>
  <c r="AU586" i="1"/>
  <c r="AW586" i="1"/>
  <c r="AU566" i="1"/>
  <c r="AV566" i="1"/>
  <c r="AW566" i="1"/>
  <c r="AV534" i="1"/>
  <c r="AU524" i="1"/>
  <c r="AW524" i="1"/>
  <c r="AU517" i="1"/>
  <c r="AV513" i="1"/>
  <c r="AU506" i="1"/>
  <c r="AV506" i="1"/>
  <c r="AW506" i="1"/>
  <c r="AU486" i="1"/>
  <c r="AV486" i="1"/>
  <c r="AW486" i="1"/>
  <c r="AU478" i="1"/>
  <c r="AV438" i="1"/>
  <c r="AW468" i="1"/>
  <c r="AW463" i="1"/>
  <c r="AU442" i="1"/>
  <c r="AU434" i="1"/>
  <c r="AU415" i="1"/>
  <c r="AW393" i="1"/>
  <c r="AV373" i="1"/>
  <c r="AW370" i="1"/>
  <c r="AU362" i="1"/>
  <c r="AV362" i="1"/>
  <c r="AW362" i="1"/>
  <c r="AW358" i="1"/>
  <c r="AU337" i="1"/>
  <c r="AV337" i="1"/>
  <c r="AW337" i="1"/>
  <c r="AV315" i="1"/>
  <c r="AV311" i="1"/>
  <c r="AV306" i="1"/>
  <c r="AV284" i="1"/>
  <c r="AV272" i="1"/>
  <c r="AW272" i="1"/>
  <c r="AW439" i="1"/>
  <c r="AW426" i="1"/>
  <c r="AV393" i="1"/>
  <c r="AW383" i="1"/>
  <c r="AV366" i="1"/>
  <c r="AW366" i="1"/>
  <c r="AV341" i="1"/>
  <c r="AW341" i="1"/>
  <c r="AU324" i="1"/>
  <c r="AW324" i="1"/>
  <c r="AV295" i="1"/>
  <c r="AW295" i="1"/>
  <c r="AV409" i="1"/>
  <c r="AW387" i="1"/>
  <c r="AV383" i="1"/>
  <c r="AW345" i="1"/>
  <c r="AV328" i="1"/>
  <c r="AW328" i="1"/>
  <c r="AU289" i="1"/>
  <c r="AV289" i="1"/>
  <c r="AW289" i="1"/>
  <c r="AV436" i="1"/>
  <c r="AW417" i="1"/>
  <c r="AV406" i="1"/>
  <c r="AW406" i="1"/>
  <c r="AW380" i="1"/>
  <c r="AV369" i="1"/>
  <c r="AU349" i="1"/>
  <c r="AW349" i="1"/>
  <c r="AU332" i="1"/>
  <c r="AV332" i="1"/>
  <c r="AW332" i="1"/>
  <c r="AW300" i="1"/>
  <c r="AV250" i="1"/>
  <c r="AV242" i="1"/>
  <c r="AW242" i="1"/>
  <c r="AW452" i="1"/>
  <c r="AW444" i="1"/>
  <c r="AW433" i="1"/>
  <c r="AW431" i="1"/>
  <c r="AW425" i="1"/>
  <c r="AV417" i="1"/>
  <c r="AW412" i="1"/>
  <c r="AU369" i="1"/>
  <c r="AU357" i="1"/>
  <c r="AV357" i="1"/>
  <c r="AW357" i="1"/>
  <c r="AW353" i="1"/>
  <c r="AU319" i="1"/>
  <c r="AW319" i="1"/>
  <c r="AU294" i="1"/>
  <c r="AV294" i="1"/>
  <c r="AW294" i="1"/>
  <c r="AU271" i="1"/>
  <c r="AV452" i="1"/>
  <c r="AV444" i="1"/>
  <c r="AV433" i="1"/>
  <c r="AV425" i="1"/>
  <c r="AV399" i="1"/>
  <c r="AV361" i="1"/>
  <c r="AW361" i="1"/>
  <c r="AV348" i="1"/>
  <c r="AV336" i="1"/>
  <c r="AV323" i="1"/>
  <c r="AW323" i="1"/>
  <c r="AV310" i="1"/>
  <c r="AW310" i="1"/>
  <c r="AV305" i="1"/>
  <c r="AW305" i="1"/>
  <c r="AV288" i="1"/>
  <c r="AV262" i="1"/>
  <c r="AW262" i="1"/>
  <c r="AU399" i="1"/>
  <c r="AV396" i="1"/>
  <c r="AW396" i="1"/>
  <c r="AV379" i="1"/>
  <c r="AV376" i="1"/>
  <c r="AW376" i="1"/>
  <c r="AU348" i="1"/>
  <c r="AU327" i="1"/>
  <c r="AV327" i="1"/>
  <c r="AW327" i="1"/>
  <c r="AU299" i="1"/>
  <c r="AV299" i="1"/>
  <c r="AW299" i="1"/>
  <c r="AV275" i="1"/>
  <c r="AW436" i="1"/>
  <c r="AU379" i="1"/>
  <c r="AU344" i="1"/>
  <c r="AW344" i="1"/>
  <c r="AU314" i="1"/>
  <c r="AW314" i="1"/>
  <c r="AV293" i="1"/>
  <c r="AV386" i="1"/>
  <c r="AW386" i="1"/>
  <c r="AV372" i="1"/>
  <c r="AW372" i="1"/>
  <c r="AU352" i="1"/>
  <c r="AV352" i="1"/>
  <c r="AW352" i="1"/>
  <c r="AV318" i="1"/>
  <c r="AW318" i="1"/>
  <c r="AU304" i="1"/>
  <c r="AV304" i="1"/>
  <c r="AW304" i="1"/>
  <c r="AV270" i="1"/>
  <c r="AW402" i="1"/>
  <c r="AV356" i="1"/>
  <c r="AW356" i="1"/>
  <c r="AU322" i="1"/>
  <c r="AV322" i="1"/>
  <c r="AW322" i="1"/>
  <c r="AU309" i="1"/>
  <c r="AW309" i="1"/>
  <c r="AW454" i="1"/>
  <c r="AW443" i="1"/>
  <c r="AW441" i="1"/>
  <c r="AW435" i="1"/>
  <c r="AV419" i="1"/>
  <c r="AV395" i="1"/>
  <c r="AW378" i="1"/>
  <c r="AV227" i="1"/>
  <c r="AW227" i="1"/>
  <c r="AV454" i="1"/>
  <c r="AV443" i="1"/>
  <c r="AV435" i="1"/>
  <c r="AW411" i="1"/>
  <c r="AW392" i="1"/>
  <c r="AV385" i="1"/>
  <c r="AW382" i="1"/>
  <c r="AV378" i="1"/>
  <c r="AU339" i="1"/>
  <c r="AW339" i="1"/>
  <c r="AV326" i="1"/>
  <c r="AV313" i="1"/>
  <c r="AV303" i="1"/>
  <c r="AU265" i="1"/>
  <c r="AW265" i="1"/>
  <c r="AV265" i="1"/>
  <c r="AV240" i="1"/>
  <c r="AW375" i="1"/>
  <c r="AU347" i="1"/>
  <c r="AV347" i="1"/>
  <c r="AW347" i="1"/>
  <c r="AW343" i="1"/>
  <c r="AU317" i="1"/>
  <c r="AV317" i="1"/>
  <c r="AW317" i="1"/>
  <c r="AV308" i="1"/>
  <c r="AU297" i="1"/>
  <c r="AV286" i="1"/>
  <c r="AW446" i="1"/>
  <c r="AV351" i="1"/>
  <c r="AW351" i="1"/>
  <c r="AW385" i="1"/>
  <c r="AV321" i="1"/>
  <c r="AW437" i="1"/>
  <c r="AW429" i="1"/>
  <c r="AV410" i="1"/>
  <c r="AU407" i="1"/>
  <c r="AV401" i="1"/>
  <c r="AW401" i="1"/>
  <c r="AV374" i="1"/>
  <c r="AU367" i="1"/>
  <c r="AV367" i="1"/>
  <c r="AW367" i="1"/>
  <c r="AU334" i="1"/>
  <c r="AW334" i="1"/>
  <c r="AU312" i="1"/>
  <c r="AV312" i="1"/>
  <c r="AW312" i="1"/>
  <c r="AV285" i="1"/>
  <c r="AW285" i="1"/>
  <c r="AW453" i="1"/>
  <c r="AW451" i="1"/>
  <c r="AW445" i="1"/>
  <c r="AV437" i="1"/>
  <c r="AV429" i="1"/>
  <c r="AV394" i="1"/>
  <c r="AU374" i="1"/>
  <c r="AW363" i="1"/>
  <c r="AV350" i="1"/>
  <c r="AU342" i="1"/>
  <c r="AV342" i="1"/>
  <c r="AW342" i="1"/>
  <c r="AW338" i="1"/>
  <c r="AW325" i="1"/>
  <c r="AU307" i="1"/>
  <c r="AV296" i="1"/>
  <c r="AV453" i="1"/>
  <c r="AV445" i="1"/>
  <c r="AV426" i="1"/>
  <c r="AV397" i="1"/>
  <c r="AU394" i="1"/>
  <c r="AV391" i="1"/>
  <c r="AW391" i="1"/>
  <c r="AV384" i="1"/>
  <c r="AV377" i="1"/>
  <c r="AV358" i="1"/>
  <c r="AV346" i="1"/>
  <c r="AW346" i="1"/>
  <c r="AV320" i="1"/>
  <c r="AV316" i="1"/>
  <c r="AU268" i="1"/>
  <c r="AV268" i="1"/>
  <c r="AW268" i="1"/>
  <c r="AW442" i="1"/>
  <c r="AW434" i="1"/>
  <c r="AU426" i="1"/>
  <c r="AW421" i="1"/>
  <c r="AW415" i="1"/>
  <c r="AW403" i="1"/>
  <c r="AW400" i="1"/>
  <c r="AU397" i="1"/>
  <c r="AU384" i="1"/>
  <c r="AU377" i="1"/>
  <c r="AU366" i="1"/>
  <c r="AU358" i="1"/>
  <c r="AW350" i="1"/>
  <c r="AU329" i="1"/>
  <c r="AW329" i="1"/>
  <c r="AU320" i="1"/>
  <c r="AV301" i="1"/>
  <c r="AW456" i="1"/>
  <c r="AV387" i="1"/>
  <c r="AU354" i="1"/>
  <c r="AW354" i="1"/>
  <c r="AU341" i="1"/>
  <c r="AV333" i="1"/>
  <c r="AW333" i="1"/>
  <c r="AV324" i="1"/>
  <c r="AU295" i="1"/>
  <c r="AV290" i="1"/>
  <c r="AW290" i="1"/>
  <c r="AU252" i="1"/>
  <c r="AU235" i="1"/>
  <c r="AW235" i="1"/>
  <c r="AU206" i="1"/>
  <c r="AW206" i="1"/>
  <c r="AU183" i="1"/>
  <c r="AV183" i="1"/>
  <c r="AW183" i="1"/>
  <c r="AU106" i="1"/>
  <c r="AV106" i="1"/>
  <c r="AW106" i="1"/>
  <c r="AU39" i="1"/>
  <c r="AU274" i="1"/>
  <c r="AW274" i="1"/>
  <c r="AW261" i="1"/>
  <c r="AV258" i="1"/>
  <c r="AU220" i="1"/>
  <c r="AW220" i="1"/>
  <c r="AU209" i="1"/>
  <c r="AV209" i="1"/>
  <c r="AW209" i="1"/>
  <c r="AU198" i="1"/>
  <c r="AW198" i="1"/>
  <c r="AU168" i="1"/>
  <c r="AV168" i="1"/>
  <c r="AW168" i="1"/>
  <c r="AU115" i="1"/>
  <c r="AU101" i="1"/>
  <c r="AV101" i="1"/>
  <c r="AW101" i="1"/>
  <c r="AU96" i="1"/>
  <c r="AV96" i="1"/>
  <c r="AW96" i="1"/>
  <c r="AU90" i="1"/>
  <c r="AU85" i="1"/>
  <c r="AW313" i="1"/>
  <c r="AW308" i="1"/>
  <c r="AW303" i="1"/>
  <c r="AW298" i="1"/>
  <c r="AW293" i="1"/>
  <c r="AW288" i="1"/>
  <c r="AU277" i="1"/>
  <c r="AV261" i="1"/>
  <c r="AW241" i="1"/>
  <c r="AU238" i="1"/>
  <c r="AW238" i="1"/>
  <c r="AU231" i="1"/>
  <c r="AW231" i="1"/>
  <c r="AW212" i="1"/>
  <c r="AU179" i="1"/>
  <c r="AV179" i="1"/>
  <c r="AW179" i="1"/>
  <c r="AU159" i="1"/>
  <c r="AV159" i="1"/>
  <c r="AW159" i="1"/>
  <c r="AU150" i="1"/>
  <c r="AU110" i="1"/>
  <c r="AU64" i="1"/>
  <c r="AU59" i="1"/>
  <c r="AU54" i="1"/>
  <c r="AU49" i="1"/>
  <c r="AU280" i="1"/>
  <c r="AW280" i="1"/>
  <c r="AU255" i="1"/>
  <c r="AW255" i="1"/>
  <c r="AU227" i="1"/>
  <c r="AU194" i="1"/>
  <c r="AV194" i="1"/>
  <c r="AW194" i="1"/>
  <c r="AU132" i="1"/>
  <c r="AV132" i="1"/>
  <c r="AW132" i="1"/>
  <c r="AU123" i="1"/>
  <c r="AU6" i="1"/>
  <c r="AU248" i="1"/>
  <c r="AW248" i="1"/>
  <c r="AU234" i="1"/>
  <c r="AV234" i="1"/>
  <c r="AW234" i="1"/>
  <c r="AU223" i="1"/>
  <c r="AW223" i="1"/>
  <c r="AU216" i="1"/>
  <c r="AW216" i="1"/>
  <c r="AU190" i="1"/>
  <c r="AW190" i="1"/>
  <c r="AU154" i="1"/>
  <c r="AV154" i="1"/>
  <c r="AW154" i="1"/>
  <c r="AU43" i="1"/>
  <c r="AV6" i="1"/>
  <c r="AW6" i="1"/>
  <c r="AW276" i="1"/>
  <c r="AV273" i="1"/>
  <c r="AU264" i="1"/>
  <c r="AW264" i="1"/>
  <c r="AU219" i="1"/>
  <c r="AV219" i="1"/>
  <c r="AW219" i="1"/>
  <c r="AU205" i="1"/>
  <c r="AW205" i="1"/>
  <c r="AU175" i="1"/>
  <c r="AW175" i="1"/>
  <c r="AU27" i="1"/>
  <c r="AV27" i="1"/>
  <c r="AW27" i="1"/>
  <c r="AU11" i="1"/>
  <c r="AV11" i="1"/>
  <c r="AW11" i="1"/>
  <c r="AV276" i="1"/>
  <c r="AU267" i="1"/>
  <c r="AU241" i="1"/>
  <c r="AU212" i="1"/>
  <c r="AU201" i="1"/>
  <c r="AW201" i="1"/>
  <c r="AU186" i="1"/>
  <c r="AU149" i="1"/>
  <c r="AU109" i="1"/>
  <c r="AU16" i="1"/>
  <c r="AV16" i="1"/>
  <c r="AW16" i="1"/>
  <c r="AU5" i="1"/>
  <c r="AV5" i="1"/>
  <c r="AU244" i="1"/>
  <c r="AV244" i="1"/>
  <c r="AW244" i="1"/>
  <c r="AU230" i="1"/>
  <c r="AW230" i="1"/>
  <c r="AU208" i="1"/>
  <c r="AW208" i="1"/>
  <c r="AU178" i="1"/>
  <c r="AV178" i="1"/>
  <c r="AW178" i="1"/>
  <c r="AU118" i="1"/>
  <c r="AU21" i="1"/>
  <c r="AV21" i="1"/>
  <c r="AW21" i="1"/>
  <c r="AU10" i="1"/>
  <c r="AV10" i="1"/>
  <c r="AU279" i="1"/>
  <c r="AW279" i="1"/>
  <c r="AU270" i="1"/>
  <c r="AW270" i="1"/>
  <c r="AU254" i="1"/>
  <c r="AW254" i="1"/>
  <c r="AU193" i="1"/>
  <c r="AV193" i="1"/>
  <c r="AW193" i="1"/>
  <c r="AU189" i="1"/>
  <c r="AV189" i="1"/>
  <c r="AW189" i="1"/>
  <c r="AU26" i="1"/>
  <c r="AV26" i="1"/>
  <c r="AW26" i="1"/>
  <c r="AU15" i="1"/>
  <c r="AV15" i="1"/>
  <c r="AW10" i="1"/>
  <c r="AU282" i="1"/>
  <c r="AW266" i="1"/>
  <c r="AV263" i="1"/>
  <c r="AU226" i="1"/>
  <c r="AW226" i="1"/>
  <c r="AU215" i="1"/>
  <c r="AW215" i="1"/>
  <c r="AU204" i="1"/>
  <c r="AV204" i="1"/>
  <c r="AW204" i="1"/>
  <c r="AU174" i="1"/>
  <c r="AV174" i="1"/>
  <c r="AW174" i="1"/>
  <c r="AU20" i="1"/>
  <c r="AV20" i="1"/>
  <c r="AW15" i="1"/>
  <c r="AW307" i="1"/>
  <c r="AW302" i="1"/>
  <c r="AW297" i="1"/>
  <c r="AW292" i="1"/>
  <c r="AW287" i="1"/>
  <c r="AU285" i="1"/>
  <c r="AU257" i="1"/>
  <c r="AU247" i="1"/>
  <c r="AU233" i="1"/>
  <c r="AW233" i="1"/>
  <c r="AU222" i="1"/>
  <c r="AW207" i="1"/>
  <c r="AU157" i="1"/>
  <c r="AU25" i="1"/>
  <c r="AV25" i="1"/>
  <c r="AV307" i="1"/>
  <c r="AV302" i="1"/>
  <c r="AV297" i="1"/>
  <c r="AV292" i="1"/>
  <c r="AV287" i="1"/>
  <c r="AU229" i="1"/>
  <c r="AV229" i="1"/>
  <c r="AW229" i="1"/>
  <c r="AU218" i="1"/>
  <c r="AW218" i="1"/>
  <c r="AU200" i="1"/>
  <c r="AW200" i="1"/>
  <c r="AU185" i="1"/>
  <c r="AW185" i="1"/>
  <c r="AV157" i="1"/>
  <c r="AW157" i="1"/>
  <c r="AU143" i="1"/>
  <c r="AU98" i="1"/>
  <c r="AU93" i="1"/>
  <c r="AW25" i="1"/>
  <c r="AU9" i="1"/>
  <c r="AU4" i="1"/>
  <c r="AW281" i="1"/>
  <c r="AU260" i="1"/>
  <c r="AW260" i="1"/>
  <c r="AU240" i="1"/>
  <c r="AW240" i="1"/>
  <c r="AU211" i="1"/>
  <c r="AW211" i="1"/>
  <c r="AU170" i="1"/>
  <c r="AW170" i="1"/>
  <c r="AU67" i="1"/>
  <c r="AV67" i="1"/>
  <c r="AW67" i="1"/>
  <c r="AU31" i="1"/>
  <c r="AV31" i="1"/>
  <c r="AW31" i="1"/>
  <c r="AV281" i="1"/>
  <c r="AU269" i="1"/>
  <c r="AW269" i="1"/>
  <c r="AW256" i="1"/>
  <c r="AU250" i="1"/>
  <c r="AW250" i="1"/>
  <c r="AW246" i="1"/>
  <c r="AU243" i="1"/>
  <c r="AW243" i="1"/>
  <c r="AW232" i="1"/>
  <c r="AU214" i="1"/>
  <c r="AV214" i="1"/>
  <c r="AW214" i="1"/>
  <c r="AU192" i="1"/>
  <c r="AU188" i="1"/>
  <c r="AV188" i="1"/>
  <c r="AW188" i="1"/>
  <c r="AU181" i="1"/>
  <c r="AV152" i="1"/>
  <c r="AW152" i="1"/>
  <c r="AU36" i="1"/>
  <c r="AV36" i="1"/>
  <c r="AW36" i="1"/>
  <c r="AU19" i="1"/>
  <c r="AU272" i="1"/>
  <c r="AU236" i="1"/>
  <c r="AW236" i="1"/>
  <c r="AU225" i="1"/>
  <c r="AW225" i="1"/>
  <c r="AU207" i="1"/>
  <c r="AU196" i="1"/>
  <c r="AU173" i="1"/>
  <c r="AV173" i="1"/>
  <c r="AW173" i="1"/>
  <c r="AU147" i="1"/>
  <c r="AU41" i="1"/>
  <c r="AV41" i="1"/>
  <c r="AW41" i="1"/>
  <c r="AU30" i="1"/>
  <c r="AV30" i="1"/>
  <c r="AU24" i="1"/>
  <c r="AU8" i="1"/>
  <c r="AU3" i="1"/>
  <c r="AU284" i="1"/>
  <c r="AW284" i="1"/>
  <c r="AU203" i="1"/>
  <c r="AW203" i="1"/>
  <c r="AU199" i="1"/>
  <c r="AV199" i="1"/>
  <c r="AW199" i="1"/>
  <c r="AU184" i="1"/>
  <c r="AV184" i="1"/>
  <c r="AW184" i="1"/>
  <c r="AU165" i="1"/>
  <c r="AV165" i="1"/>
  <c r="AW165" i="1"/>
  <c r="AV147" i="1"/>
  <c r="AW147" i="1"/>
  <c r="AU92" i="1"/>
  <c r="AV92" i="1"/>
  <c r="AW92" i="1"/>
  <c r="AU66" i="1"/>
  <c r="AV66" i="1"/>
  <c r="AW66" i="1"/>
  <c r="AU61" i="1"/>
  <c r="AV61" i="1"/>
  <c r="AW61" i="1"/>
  <c r="AU56" i="1"/>
  <c r="AV56" i="1"/>
  <c r="AW56" i="1"/>
  <c r="AU51" i="1"/>
  <c r="AV51" i="1"/>
  <c r="AW51" i="1"/>
  <c r="AU46" i="1"/>
  <c r="AV46" i="1"/>
  <c r="AW46" i="1"/>
  <c r="AU35" i="1"/>
  <c r="AV35" i="1"/>
  <c r="AV3" i="1"/>
  <c r="AW3" i="1"/>
  <c r="AU275" i="1"/>
  <c r="AW275" i="1"/>
  <c r="AU239" i="1"/>
  <c r="AV239" i="1"/>
  <c r="AW239" i="1"/>
  <c r="AU232" i="1"/>
  <c r="AU221" i="1"/>
  <c r="AW221" i="1"/>
  <c r="AU169" i="1"/>
  <c r="AV169" i="1"/>
  <c r="AW169" i="1"/>
  <c r="AU134" i="1"/>
  <c r="AU129" i="1"/>
  <c r="AU125" i="1"/>
  <c r="AU40" i="1"/>
  <c r="AV40" i="1"/>
  <c r="AW35" i="1"/>
  <c r="AW271" i="1"/>
  <c r="AU259" i="1"/>
  <c r="AW259" i="1"/>
  <c r="AU256" i="1"/>
  <c r="AW252" i="1"/>
  <c r="AU246" i="1"/>
  <c r="AV235" i="1"/>
  <c r="AU228" i="1"/>
  <c r="AW228" i="1"/>
  <c r="AU210" i="1"/>
  <c r="AW210" i="1"/>
  <c r="AV206" i="1"/>
  <c r="AU45" i="1"/>
  <c r="AV45" i="1"/>
  <c r="AW40" i="1"/>
  <c r="AU23" i="1"/>
  <c r="AW336" i="1"/>
  <c r="AW331" i="1"/>
  <c r="AW326" i="1"/>
  <c r="AW321" i="1"/>
  <c r="AW316" i="1"/>
  <c r="AW311" i="1"/>
  <c r="AW306" i="1"/>
  <c r="AW301" i="1"/>
  <c r="AW296" i="1"/>
  <c r="AW291" i="1"/>
  <c r="AW286" i="1"/>
  <c r="AW283" i="1"/>
  <c r="AV271" i="1"/>
  <c r="AU262" i="1"/>
  <c r="AV252" i="1"/>
  <c r="AU249" i="1"/>
  <c r="AW249" i="1"/>
  <c r="AU224" i="1"/>
  <c r="AV224" i="1"/>
  <c r="AW224" i="1"/>
  <c r="AU217" i="1"/>
  <c r="AW202" i="1"/>
  <c r="AV198" i="1"/>
  <c r="AU180" i="1"/>
  <c r="AW180" i="1"/>
  <c r="AU116" i="1"/>
  <c r="AV116" i="1"/>
  <c r="AW116" i="1"/>
  <c r="AU91" i="1"/>
  <c r="AV91" i="1"/>
  <c r="AW91" i="1"/>
  <c r="AU86" i="1"/>
  <c r="AV86" i="1"/>
  <c r="AW86" i="1"/>
  <c r="AU81" i="1"/>
  <c r="AV81" i="1"/>
  <c r="AW81" i="1"/>
  <c r="AU76" i="1"/>
  <c r="AV76" i="1"/>
  <c r="AW76" i="1"/>
  <c r="AU71" i="1"/>
  <c r="AV71" i="1"/>
  <c r="AW71" i="1"/>
  <c r="AU65" i="1"/>
  <c r="AU60" i="1"/>
  <c r="AU29" i="1"/>
  <c r="AU2" i="1"/>
  <c r="AV2" i="1"/>
  <c r="AW2" i="1"/>
  <c r="AW277" i="1"/>
  <c r="AV274" i="1"/>
  <c r="AU242" i="1"/>
  <c r="AV238" i="1"/>
  <c r="AV231" i="1"/>
  <c r="AV220" i="1"/>
  <c r="AU213" i="1"/>
  <c r="AW213" i="1"/>
  <c r="AU195" i="1"/>
  <c r="AW195" i="1"/>
  <c r="AU164" i="1"/>
  <c r="AV164" i="1"/>
  <c r="AW164" i="1"/>
  <c r="AU133" i="1"/>
  <c r="AU128" i="1"/>
  <c r="AU111" i="1"/>
  <c r="AV111" i="1"/>
  <c r="AW111" i="1"/>
  <c r="AU34" i="1"/>
  <c r="AW196" i="1"/>
  <c r="AW191" i="1"/>
  <c r="AW186" i="1"/>
  <c r="AW181" i="1"/>
  <c r="AW176" i="1"/>
  <c r="AW171" i="1"/>
  <c r="AW166" i="1"/>
  <c r="AW161" i="1"/>
  <c r="AW156" i="1"/>
  <c r="AW151" i="1"/>
  <c r="AW121" i="1"/>
  <c r="AW163" i="1"/>
  <c r="AW158" i="1"/>
  <c r="AW153" i="1"/>
  <c r="AW148" i="1"/>
  <c r="AW143" i="1"/>
  <c r="AW138" i="1"/>
  <c r="AW133" i="1"/>
  <c r="AW128" i="1"/>
  <c r="AW123" i="1"/>
  <c r="AW118" i="1"/>
  <c r="AW113" i="1"/>
  <c r="AW103" i="1"/>
  <c r="AW98" i="1"/>
  <c r="AW93" i="1"/>
  <c r="AW88" i="1"/>
  <c r="AW83" i="1"/>
  <c r="AW78" i="1"/>
  <c r="AW73" i="1"/>
  <c r="AW68" i="1"/>
  <c r="AW63" i="1"/>
  <c r="AW58" i="1"/>
  <c r="AW53" i="1"/>
  <c r="AW48" i="1"/>
  <c r="AW43" i="1"/>
  <c r="AW38" i="1"/>
  <c r="AW33" i="1"/>
  <c r="AW28" i="1"/>
  <c r="AW23" i="1"/>
  <c r="AW18" i="1"/>
  <c r="AW13" i="1"/>
  <c r="AW8" i="1"/>
  <c r="AV163" i="1"/>
  <c r="AV158" i="1"/>
  <c r="AV153" i="1"/>
  <c r="AV148" i="1"/>
  <c r="AV143" i="1"/>
  <c r="AV138" i="1"/>
  <c r="AV133" i="1"/>
  <c r="AV128" i="1"/>
  <c r="AV123" i="1"/>
  <c r="AV118" i="1"/>
  <c r="AV113" i="1"/>
  <c r="AV108" i="1"/>
  <c r="AV103" i="1"/>
  <c r="AV98" i="1"/>
  <c r="AV93" i="1"/>
  <c r="AV88" i="1"/>
  <c r="AV83" i="1"/>
  <c r="AV78" i="1"/>
  <c r="AV73" i="1"/>
  <c r="AV68" i="1"/>
  <c r="AV63" i="1"/>
  <c r="AV58" i="1"/>
  <c r="AV53" i="1"/>
  <c r="AV48" i="1"/>
  <c r="AV43" i="1"/>
  <c r="AV23" i="1"/>
  <c r="AV18" i="1"/>
  <c r="AV13" i="1"/>
  <c r="AV8" i="1"/>
  <c r="AW160" i="1"/>
  <c r="AW155" i="1"/>
  <c r="AW150" i="1"/>
  <c r="AW145" i="1"/>
  <c r="AW140" i="1"/>
  <c r="AW135" i="1"/>
  <c r="AW130" i="1"/>
  <c r="AW125" i="1"/>
  <c r="AW120" i="1"/>
  <c r="AW115" i="1"/>
  <c r="AW110" i="1"/>
  <c r="AW105" i="1"/>
  <c r="AW100" i="1"/>
  <c r="AW90" i="1"/>
  <c r="AW85" i="1"/>
  <c r="AW75" i="1"/>
  <c r="AW70" i="1"/>
  <c r="AW65" i="1"/>
  <c r="AW60" i="1"/>
  <c r="AW55" i="1"/>
  <c r="AW50" i="1"/>
  <c r="AV160" i="1"/>
  <c r="AV155" i="1"/>
  <c r="AV150" i="1"/>
  <c r="AV145" i="1"/>
  <c r="AV140" i="1"/>
  <c r="AV135" i="1"/>
  <c r="AV130" i="1"/>
  <c r="AV125" i="1"/>
  <c r="AV120" i="1"/>
  <c r="AV115" i="1"/>
  <c r="AV110" i="1"/>
  <c r="AV97" i="1"/>
  <c r="AV87" i="1"/>
  <c r="AV82" i="1"/>
  <c r="AV77" i="1"/>
  <c r="AV72" i="1"/>
  <c r="AV62" i="1"/>
  <c r="AV57" i="1"/>
  <c r="AV52" i="1"/>
  <c r="AV47" i="1"/>
  <c r="AV42" i="1"/>
  <c r="AV37" i="1"/>
  <c r="AV32" i="1"/>
  <c r="AV22" i="1"/>
  <c r="AV17" i="1"/>
  <c r="AV12" i="1"/>
  <c r="AV7" i="1"/>
  <c r="AW149" i="1"/>
  <c r="AW144" i="1"/>
  <c r="AW139"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149" i="1"/>
  <c r="AV144" i="1"/>
  <c r="AV139" i="1"/>
  <c r="AV13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 r="AV2447" i="1" l="1"/>
  <c r="AV253" i="1"/>
  <c r="AU1301" i="1"/>
  <c r="AW1301" i="1"/>
  <c r="AV712" i="1"/>
  <c r="AU1971" i="1"/>
  <c r="AU2558" i="1"/>
  <c r="AU707" i="1"/>
  <c r="AU33" i="1"/>
  <c r="AU1359" i="1"/>
  <c r="AV1788" i="1"/>
  <c r="AU574" i="1"/>
  <c r="AW1073" i="1"/>
  <c r="AW1673" i="1"/>
  <c r="AW711" i="1"/>
  <c r="AV80" i="1"/>
  <c r="AW381" i="1"/>
  <c r="AW508" i="1"/>
  <c r="AW1798" i="1"/>
  <c r="AU1830" i="1"/>
  <c r="AU2552" i="1"/>
  <c r="AU712" i="1"/>
  <c r="AV707" i="1"/>
  <c r="AU593" i="1"/>
  <c r="AV95" i="1"/>
  <c r="AV2633" i="1"/>
  <c r="AW1217" i="1"/>
  <c r="AU1469" i="1"/>
  <c r="AV127" i="1"/>
  <c r="AU2285" i="1"/>
  <c r="AU1629" i="1"/>
  <c r="AU1271" i="1"/>
  <c r="AV2531" i="1"/>
  <c r="AU947" i="1"/>
  <c r="AW1040" i="1"/>
  <c r="AV2649" i="1"/>
  <c r="AW2769" i="1"/>
  <c r="AU371" i="1"/>
  <c r="AV1673" i="1"/>
  <c r="AW1610" i="1"/>
  <c r="AW1531" i="1"/>
  <c r="AU2294" i="1"/>
  <c r="AU2168" i="1"/>
  <c r="AW2714" i="1"/>
  <c r="AV2168" i="1"/>
  <c r="AU2114" i="1"/>
  <c r="AU635" i="1"/>
  <c r="AV1680" i="1"/>
  <c r="AW2552" i="1"/>
  <c r="AU1073" i="1"/>
  <c r="AW80" i="1"/>
  <c r="AV28" i="1"/>
  <c r="AV381" i="1"/>
  <c r="AV418" i="1"/>
  <c r="AU741" i="1"/>
  <c r="AV665" i="1"/>
  <c r="AW1271" i="1"/>
  <c r="AV1331" i="1"/>
  <c r="AV1173" i="1"/>
  <c r="AV1498" i="1"/>
  <c r="AV2096" i="1"/>
  <c r="AW2249" i="1"/>
  <c r="AV2769" i="1"/>
  <c r="AU2714" i="1"/>
  <c r="AV593" i="1"/>
  <c r="AU871" i="1"/>
  <c r="AU674" i="1"/>
  <c r="AV741" i="1"/>
  <c r="AV2437" i="1"/>
  <c r="AU2004" i="1"/>
  <c r="AV2001" i="1"/>
  <c r="AW2130" i="1"/>
  <c r="AU1033" i="1"/>
  <c r="AU1605" i="1"/>
  <c r="AW871" i="1"/>
  <c r="AU2447" i="1"/>
  <c r="AU2233" i="1"/>
  <c r="AU38" i="1"/>
  <c r="AU365" i="1"/>
  <c r="AV2360" i="1"/>
  <c r="AU2125" i="1"/>
  <c r="AU582" i="1"/>
  <c r="AW416" i="1"/>
  <c r="AW514" i="1"/>
  <c r="AU655" i="1"/>
  <c r="AV1359" i="1"/>
  <c r="AV1547" i="1"/>
  <c r="AW2412" i="1"/>
  <c r="AU599" i="1"/>
  <c r="AV947" i="1"/>
  <c r="AW1327" i="1"/>
  <c r="AU1624" i="1"/>
  <c r="AU2014" i="1"/>
  <c r="AV1227" i="1"/>
  <c r="AV1527" i="1"/>
  <c r="AV1466" i="1"/>
  <c r="AW467" i="1"/>
  <c r="AW1605" i="1"/>
  <c r="AW590" i="1"/>
  <c r="AW1466" i="1"/>
  <c r="AW2114" i="1"/>
  <c r="AW635" i="1"/>
  <c r="AW655" i="1"/>
  <c r="AV1251" i="1"/>
  <c r="AU1331" i="1"/>
  <c r="AU1227" i="1"/>
  <c r="AU2649" i="1"/>
  <c r="AU2001" i="1"/>
  <c r="AV1773" i="1"/>
  <c r="AU522" i="1"/>
  <c r="AU416" i="1"/>
  <c r="AV2284" i="1"/>
  <c r="AV300" i="1"/>
  <c r="AU952" i="1"/>
  <c r="AU1327" i="1"/>
  <c r="AU2030" i="1"/>
  <c r="AV2294" i="1"/>
  <c r="AV355" i="1"/>
  <c r="AU2040" i="1"/>
  <c r="AU2614" i="1"/>
  <c r="AV599" i="1"/>
  <c r="AU2405" i="1"/>
  <c r="AW2753" i="1"/>
  <c r="AW962" i="1"/>
  <c r="AU108" i="1"/>
  <c r="AV2527" i="1"/>
  <c r="AW2360" i="1"/>
  <c r="AW1008" i="1"/>
  <c r="AW418" i="1"/>
  <c r="AU514" i="1"/>
  <c r="AW2004" i="1"/>
  <c r="AW2233" i="1"/>
  <c r="AW449" i="1"/>
  <c r="AW574" i="1"/>
  <c r="AW1971" i="1"/>
  <c r="AU1296" i="1"/>
  <c r="AV937" i="1"/>
  <c r="AU1040" i="1"/>
  <c r="AV1005" i="1"/>
  <c r="AU610" i="1"/>
  <c r="AU2409" i="1"/>
  <c r="AV467" i="1"/>
  <c r="AV1610" i="1"/>
  <c r="AW2096" i="1"/>
  <c r="AW1015" i="1"/>
  <c r="AW1496" i="1"/>
  <c r="AV1217" i="1"/>
  <c r="AW2125" i="1"/>
  <c r="AW2762" i="1"/>
  <c r="AV245" i="1"/>
  <c r="AV423" i="1"/>
  <c r="AV251" i="1"/>
  <c r="AU664" i="1"/>
  <c r="AU245" i="1"/>
  <c r="AU2713" i="1"/>
  <c r="AW2713" i="1"/>
  <c r="AV2340" i="1"/>
  <c r="AV2234" i="1"/>
  <c r="AU251" i="1"/>
  <c r="AU509" i="1"/>
  <c r="AW610" i="1"/>
  <c r="AW952" i="1"/>
  <c r="AU818" i="1"/>
  <c r="AU1015" i="1"/>
  <c r="AU715" i="1"/>
  <c r="AV1164" i="1"/>
  <c r="AU423" i="1"/>
  <c r="AV456" i="1"/>
  <c r="AV1629" i="1"/>
  <c r="AW2014" i="1"/>
  <c r="AW2531" i="1"/>
  <c r="AU355" i="1"/>
  <c r="AW674" i="1"/>
  <c r="AU2130" i="1"/>
  <c r="AU1498" i="1"/>
  <c r="AV449" i="1"/>
  <c r="AV1496" i="1"/>
  <c r="AW2099" i="1"/>
  <c r="AU2089" i="1"/>
  <c r="AV1054" i="1"/>
  <c r="AV2249" i="1"/>
  <c r="AW2236" i="1"/>
  <c r="AU2340" i="1"/>
  <c r="AU1164" i="1"/>
  <c r="AW2030" i="1"/>
  <c r="AU2284" i="1"/>
  <c r="AU1251" i="1"/>
  <c r="AW2719" i="1"/>
  <c r="AW371" i="1"/>
  <c r="AW365" i="1"/>
  <c r="AU2236" i="1"/>
  <c r="AW664" i="1"/>
  <c r="AW2409" i="1"/>
  <c r="AU2150" i="1"/>
  <c r="AW253" i="1"/>
  <c r="AW1907" i="1"/>
  <c r="AW1527" i="1"/>
  <c r="AU1907" i="1"/>
  <c r="AW2089" i="1"/>
</calcChain>
</file>

<file path=xl/sharedStrings.xml><?xml version="1.0" encoding="utf-8"?>
<sst xmlns="http://schemas.openxmlformats.org/spreadsheetml/2006/main" count="58438" uniqueCount="37590">
  <si>
    <t>n</t>
  </si>
  <si>
    <t>undefined</t>
  </si>
  <si>
    <t>Journal</t>
  </si>
  <si>
    <t>International Journal of Numerical Modelling: Electronic Networks, Devices and Fields</t>
  </si>
  <si>
    <t>Article</t>
  </si>
  <si>
    <t>ar</t>
  </si>
  <si>
    <t>Magnetic Resonance in Medicine</t>
  </si>
  <si>
    <t>Germany;Germany;Germany</t>
  </si>
  <si>
    <t>IEEE Journal of Selected Topics in Applied Earth Observations and Remote Sensing</t>
  </si>
  <si>
    <t>Belgium</t>
  </si>
  <si>
    <t>China;United States</t>
  </si>
  <si>
    <t>Qian R.</t>
  </si>
  <si>
    <t>60027272;60027272</t>
  </si>
  <si>
    <t>United Kingdom</t>
  </si>
  <si>
    <t>Edinburgh</t>
  </si>
  <si>
    <t>The University of Edinburgh</t>
  </si>
  <si>
    <t>60033316;60033316;60033316</t>
  </si>
  <si>
    <t>Ghent</t>
  </si>
  <si>
    <t>Universiteit Gent</t>
  </si>
  <si>
    <t>60031226;60031226;60031806</t>
  </si>
  <si>
    <t>57129085200;35099996100;7005144794</t>
  </si>
  <si>
    <t>Li, Bin;Dam, Hai Huyen;Cantoni, Antonio</t>
  </si>
  <si>
    <t>Australia;Australia</t>
  </si>
  <si>
    <t>Perth;Perth</t>
  </si>
  <si>
    <t>The University of Western Australia;Curtin University</t>
  </si>
  <si>
    <t>60031806;60031226</t>
  </si>
  <si>
    <t>Li B.</t>
  </si>
  <si>
    <t>Academy of Finland</t>
  </si>
  <si>
    <t>1572834X</t>
  </si>
  <si>
    <t>Wireless Personal Communications</t>
  </si>
  <si>
    <t>Finland</t>
  </si>
  <si>
    <t>Espoo</t>
  </si>
  <si>
    <t>VTT Technical Research Centre of Finland</t>
  </si>
  <si>
    <t>60008898;60008898</t>
  </si>
  <si>
    <t>India</t>
  </si>
  <si>
    <t>Dhanbad</t>
  </si>
  <si>
    <t>Indian Institute of Technology (Indian School of Mines), Dhanbad</t>
  </si>
  <si>
    <t>60019106;60019106;60019106</t>
  </si>
  <si>
    <t>Varanasi</t>
  </si>
  <si>
    <t>Indian Institute of Technology Banaras Hindu University</t>
  </si>
  <si>
    <t>France;Spain</t>
  </si>
  <si>
    <t>Toulouse;Valencia</t>
  </si>
  <si>
    <t>Kolkata</t>
  </si>
  <si>
    <t>National Science Foundation</t>
  </si>
  <si>
    <t>NSF</t>
  </si>
  <si>
    <t>Journal of Mechanisms and Robotics</t>
  </si>
  <si>
    <t>United States;United States</t>
  </si>
  <si>
    <t>National Natural Science Foundation of China</t>
  </si>
  <si>
    <t>NSFC</t>
  </si>
  <si>
    <t>China;China</t>
  </si>
  <si>
    <t>Jiang D.</t>
  </si>
  <si>
    <t>60027272;60027272;60027272</t>
  </si>
  <si>
    <t>Italy;Italy;Italy</t>
  </si>
  <si>
    <t>1099047X</t>
  </si>
  <si>
    <t>International Journal of RF and Microwave Computer-Aided Engineering</t>
  </si>
  <si>
    <t>Sharma A.</t>
  </si>
  <si>
    <t>60012835;60012835</t>
  </si>
  <si>
    <t>Iran</t>
  </si>
  <si>
    <t>Tehran</t>
  </si>
  <si>
    <t>Iran University of Science and Technology</t>
  </si>
  <si>
    <t>80-87</t>
  </si>
  <si>
    <t>60004879;60004879;60004879</t>
  </si>
  <si>
    <t>Taiwan</t>
  </si>
  <si>
    <t>Taichung</t>
  </si>
  <si>
    <t>Feng Chia University</t>
  </si>
  <si>
    <t>88-96</t>
  </si>
  <si>
    <t>Alibakhshi-Kenari M.</t>
  </si>
  <si>
    <t>China</t>
  </si>
  <si>
    <t>Shanghai</t>
  </si>
  <si>
    <t>Tongji University</t>
  </si>
  <si>
    <t>Qin H.</t>
  </si>
  <si>
    <t>Russian Foundation for Basic Research</t>
  </si>
  <si>
    <t>RFBR</t>
  </si>
  <si>
    <t>1095998X</t>
  </si>
  <si>
    <t>Cretaceous Research</t>
  </si>
  <si>
    <t>United States;United States;United States</t>
  </si>
  <si>
    <t>Journal of Luminescence</t>
  </si>
  <si>
    <t>Egypt;Egypt</t>
  </si>
  <si>
    <t>Physica E: Low-Dimensional Systems and Nanostructures</t>
  </si>
  <si>
    <t>United States</t>
  </si>
  <si>
    <t>New York</t>
  </si>
  <si>
    <t>75-86</t>
  </si>
  <si>
    <t>Applied Soft Computing Journal</t>
  </si>
  <si>
    <t>Taiyuan</t>
  </si>
  <si>
    <t>Zhang W.</t>
  </si>
  <si>
    <t>60011170;60011170;60011170</t>
  </si>
  <si>
    <t>Tampere</t>
  </si>
  <si>
    <t>Tampereen Yliopisto</t>
  </si>
  <si>
    <t>60031004;60031004</t>
  </si>
  <si>
    <t>Australia</t>
  </si>
  <si>
    <t>Brisbane</t>
  </si>
  <si>
    <t>The University of Queensland</t>
  </si>
  <si>
    <t>Portugal</t>
  </si>
  <si>
    <t>Lisbon</t>
  </si>
  <si>
    <t>Instituto Superior T√©cnico</t>
  </si>
  <si>
    <t>Yangling</t>
  </si>
  <si>
    <t>Northwest A&amp;F University</t>
  </si>
  <si>
    <t>Fu Y.</t>
  </si>
  <si>
    <t>Incheon National University</t>
  </si>
  <si>
    <t>INU</t>
  </si>
  <si>
    <t>Current Applied Physics</t>
  </si>
  <si>
    <t>South Korea;South Korea</t>
  </si>
  <si>
    <t>Choi S.</t>
  </si>
  <si>
    <t>Iran;Iran</t>
  </si>
  <si>
    <t>IEEE Transactions on Geoscience and Remote Sensing</t>
  </si>
  <si>
    <t>Spain;Spain</t>
  </si>
  <si>
    <t>Barcelona;Barcelona</t>
  </si>
  <si>
    <t>International Journal of Electronics</t>
  </si>
  <si>
    <t>Turkey</t>
  </si>
  <si>
    <t>National Oceanic and Atmospheric Administration</t>
  </si>
  <si>
    <t>NOAA</t>
  </si>
  <si>
    <t>Norman;Norman</t>
  </si>
  <si>
    <t>University of Oklahoma;NOAA National Severe Storms Laboratory</t>
  </si>
  <si>
    <t>60030931;60025916</t>
  </si>
  <si>
    <t>Australian Research Council</t>
  </si>
  <si>
    <t>DP110104565</t>
  </si>
  <si>
    <t>ARC</t>
  </si>
  <si>
    <t>Biochimica et Biophysica Acta - Bioenergetics</t>
  </si>
  <si>
    <t>Austria;Spain;Australia</t>
  </si>
  <si>
    <t>Linz;Zaragoza;Canberra</t>
  </si>
  <si>
    <t>Johannes Kepler University Linz;CSIC - Estacion Experimental de Aula Dei EEAD;The Australian National University</t>
  </si>
  <si>
    <t>60021931;60010939;60008950</t>
  </si>
  <si>
    <t>Hall J.</t>
  </si>
  <si>
    <t>Singh A.</t>
  </si>
  <si>
    <t>60005244;60005244;60005244;60005244</t>
  </si>
  <si>
    <t>Nanjing</t>
  </si>
  <si>
    <t>Southeast University</t>
  </si>
  <si>
    <t>Ad Hoc Networks</t>
  </si>
  <si>
    <t>Fundamental Research Funds for the Central Universities</t>
  </si>
  <si>
    <t>Aerospace Science and Technology</t>
  </si>
  <si>
    <t>60025578;60025578;60025578;60025578</t>
  </si>
  <si>
    <t>Xi'an</t>
  </si>
  <si>
    <t>Xidian University</t>
  </si>
  <si>
    <t>Zhang Y.</t>
  </si>
  <si>
    <t>National Research Foundation of Korea</t>
  </si>
  <si>
    <t>NRF</t>
  </si>
  <si>
    <t>20-28</t>
  </si>
  <si>
    <t>Sensors and Actuators, A: Physical</t>
  </si>
  <si>
    <t>South Korea</t>
  </si>
  <si>
    <t>Busan</t>
  </si>
  <si>
    <t>Pukyong National University</t>
  </si>
  <si>
    <t>Microwave and Optical Technology Letters</t>
  </si>
  <si>
    <t>Canada</t>
  </si>
  <si>
    <t>Montreal</t>
  </si>
  <si>
    <t>Basit M.</t>
  </si>
  <si>
    <t>South Korea;South Korea;South Korea</t>
  </si>
  <si>
    <t>139-145</t>
  </si>
  <si>
    <t>Chennai</t>
  </si>
  <si>
    <t>Taipei</t>
  </si>
  <si>
    <t>Suzhou</t>
  </si>
  <si>
    <t>Kanpur</t>
  </si>
  <si>
    <t>Indian Institute of Technology Kanpur</t>
  </si>
  <si>
    <t>Tunisia;Saudi Arabia</t>
  </si>
  <si>
    <t>60000912;60000912</t>
  </si>
  <si>
    <t>55698616000;16317129000</t>
  </si>
  <si>
    <t>Rana, Biswarup;Parui, Susanta Kumar</t>
  </si>
  <si>
    <t>Howrah</t>
  </si>
  <si>
    <t>Indian Institute of Engineering Science and Technology, Shibpur</t>
  </si>
  <si>
    <t>Rana B.</t>
  </si>
  <si>
    <t>Malaysia</t>
  </si>
  <si>
    <t>60005465;60005465</t>
  </si>
  <si>
    <t>Chengdu</t>
  </si>
  <si>
    <t>University of Electronic Science and Technology of China</t>
  </si>
  <si>
    <t>60019544;60019544</t>
  </si>
  <si>
    <t>56985493000;35586058800</t>
  </si>
  <si>
    <t>North Ryde</t>
  </si>
  <si>
    <t>Macquarie University</t>
  </si>
  <si>
    <t>Majumdar B.</t>
  </si>
  <si>
    <t>Tehran;Tehran</t>
  </si>
  <si>
    <t>Islamic Azad University, Science and Research Branch;K. N. Toosi¬†University¬†of Technology</t>
  </si>
  <si>
    <t>60105242;60016248</t>
  </si>
  <si>
    <t>Pakistan;Pakistan</t>
  </si>
  <si>
    <t>Natural Sciences and Engineering Research Council of Canada</t>
  </si>
  <si>
    <t>NSERC</t>
  </si>
  <si>
    <t>K. N. Toosi¬†University¬†of Technology</t>
  </si>
  <si>
    <t>Sadeghzadeh R.</t>
  </si>
  <si>
    <t>60002877;60001558;60002877</t>
  </si>
  <si>
    <t>Seoul;Daejeon</t>
  </si>
  <si>
    <t>Dankook University;Electronics and Telecommunications Research Institute</t>
  </si>
  <si>
    <t>60002877;60001558</t>
  </si>
  <si>
    <t>Deutsche Forschungsgemeinschaft</t>
  </si>
  <si>
    <t>DFG</t>
  </si>
  <si>
    <t>Germany</t>
  </si>
  <si>
    <t>India;India</t>
  </si>
  <si>
    <t>Nanjing University of Science and Technology</t>
  </si>
  <si>
    <t>Iran;Iran;Iran</t>
  </si>
  <si>
    <t>60005630;60005630</t>
  </si>
  <si>
    <t>55662001300;24172394400</t>
  </si>
  <si>
    <t>Tiruchirappalli</t>
  </si>
  <si>
    <t>National Institute of Technology Tiruchirappalli</t>
  </si>
  <si>
    <t>Rosaline S.</t>
  </si>
  <si>
    <t>Seoul;Seoul</t>
  </si>
  <si>
    <t>Yoo S.</t>
  </si>
  <si>
    <t>Ranchi</t>
  </si>
  <si>
    <t>Birla Institute of Technology, Mesra</t>
  </si>
  <si>
    <t>57198684226;36670745100</t>
  </si>
  <si>
    <t>Kumar R.</t>
  </si>
  <si>
    <t>Wong K.</t>
  </si>
  <si>
    <t>Mexico</t>
  </si>
  <si>
    <t>60093232;60093232</t>
  </si>
  <si>
    <t>Jabalpur</t>
  </si>
  <si>
    <t>Pandit Dwarka Prasad Mishra Indian Institute of Information Technology, Design &amp; Manufacturing Jabalpur</t>
  </si>
  <si>
    <t>60013183;60013183;60013183</t>
  </si>
  <si>
    <t>Saudi Arabia</t>
  </si>
  <si>
    <t>Riyadh</t>
  </si>
  <si>
    <t>King Saud University</t>
  </si>
  <si>
    <t>United States;Italy</t>
  </si>
  <si>
    <t>Khan M.</t>
  </si>
  <si>
    <t>Pakistan;Pakistan;Pakistan</t>
  </si>
  <si>
    <t>Khan S.U.</t>
  </si>
  <si>
    <t>Robotics and Autonomous Systems</t>
  </si>
  <si>
    <t>Photosynthesis Research</t>
  </si>
  <si>
    <t>Liu C.</t>
  </si>
  <si>
    <t>Lee J.</t>
  </si>
  <si>
    <t>U.S. Department of Energy</t>
  </si>
  <si>
    <t>DE-SC 0001035</t>
  </si>
  <si>
    <t>USDOE</t>
  </si>
  <si>
    <t>United States;United Kingdom</t>
  </si>
  <si>
    <t>St. Louis;Sheffield</t>
  </si>
  <si>
    <t>Washington University in St. Louis;The University of Sheffield</t>
  </si>
  <si>
    <t>60010261;60001881</t>
  </si>
  <si>
    <t>Kyung Hee University</t>
  </si>
  <si>
    <t>60001873;60001873;60001873</t>
  </si>
  <si>
    <t>Seoul</t>
  </si>
  <si>
    <t>Lee K.</t>
  </si>
  <si>
    <t>European Social Fund</t>
  </si>
  <si>
    <t>ESF</t>
  </si>
  <si>
    <t>Optik</t>
  </si>
  <si>
    <t>Seventh Framework Programme</t>
  </si>
  <si>
    <t>FP7</t>
  </si>
  <si>
    <t>Liu B.</t>
  </si>
  <si>
    <t>Czech Republic</t>
  </si>
  <si>
    <t>Shenzhen;Xi'an</t>
  </si>
  <si>
    <t>Ministry of Higher Education, Malaysia</t>
  </si>
  <si>
    <t>MOHE</t>
  </si>
  <si>
    <t>Applied Physics A: Materials Science and Processing</t>
  </si>
  <si>
    <t>Malaysia;Malaysia</t>
  </si>
  <si>
    <t>United States;United States;United States;United States</t>
  </si>
  <si>
    <t>1545598X</t>
  </si>
  <si>
    <t>IEEE Geoscience and Remote Sensing Letters</t>
  </si>
  <si>
    <t>60025761;60025761;60025761;60025761;60025761;60025761</t>
  </si>
  <si>
    <t>Wuhan</t>
  </si>
  <si>
    <t>Huazhong University of Science and Technology</t>
  </si>
  <si>
    <t>Li J.</t>
  </si>
  <si>
    <t>Guangzhou</t>
  </si>
  <si>
    <t>Sun Yat-Sen University</t>
  </si>
  <si>
    <t>IEEE Transactions on Plasma Science</t>
  </si>
  <si>
    <t>Taiwan;Taiwan</t>
  </si>
  <si>
    <t>Taipei;Taipei</t>
  </si>
  <si>
    <t>IEEE Transactions on Components, Packaging and Manufacturing Technology</t>
  </si>
  <si>
    <t>China;Macao</t>
  </si>
  <si>
    <t>Liu Z.</t>
  </si>
  <si>
    <t>AEU - International Journal of Electronics and Communications</t>
  </si>
  <si>
    <t>Kumar A.</t>
  </si>
  <si>
    <t>Environmental Earth Sciences</t>
  </si>
  <si>
    <t>MOST</t>
  </si>
  <si>
    <t>National Taipei University of Technology</t>
  </si>
  <si>
    <t>Chen Y.</t>
  </si>
  <si>
    <t>Tunisia</t>
  </si>
  <si>
    <t>60005710;60005710</t>
  </si>
  <si>
    <t>Malek Ashtar University of Technology</t>
  </si>
  <si>
    <t>Tunis</t>
  </si>
  <si>
    <t>60003977;60003977</t>
  </si>
  <si>
    <t>Northwestern Polytechnical University</t>
  </si>
  <si>
    <t>Beijing</t>
  </si>
  <si>
    <t>1572817X</t>
  </si>
  <si>
    <t>Optical and Quantum Electronics</t>
  </si>
  <si>
    <t>Chen K.</t>
  </si>
  <si>
    <t>Yang X.</t>
  </si>
  <si>
    <t>Zarrabi F.B.</t>
  </si>
  <si>
    <t>Pham N.</t>
  </si>
  <si>
    <t>University Grants Commission</t>
  </si>
  <si>
    <t>UGC</t>
  </si>
  <si>
    <t>Kochi</t>
  </si>
  <si>
    <t>Cochin University of Science and Technology</t>
  </si>
  <si>
    <t>Shi Y.</t>
  </si>
  <si>
    <t>Engineering and Physical Sciences Research Council</t>
  </si>
  <si>
    <t>EP/I004343/1</t>
  </si>
  <si>
    <t>EPSRC</t>
  </si>
  <si>
    <t>14-20</t>
  </si>
  <si>
    <t>London</t>
  </si>
  <si>
    <t>Imperial College London</t>
  </si>
  <si>
    <t>Journal of Vacuum Science and Technology B: Nanotechnology and Microelectronics</t>
  </si>
  <si>
    <t>Japan Society for the Promotion of Science</t>
  </si>
  <si>
    <t>JSPS</t>
  </si>
  <si>
    <t>India;India;India</t>
  </si>
  <si>
    <t>Kumar S.</t>
  </si>
  <si>
    <t>Astronomy and Astrophysics</t>
  </si>
  <si>
    <t>Japanese Journal of Applied Physics</t>
  </si>
  <si>
    <t>Japan</t>
  </si>
  <si>
    <t>Nagoya</t>
  </si>
  <si>
    <t>National Cancer Institute</t>
  </si>
  <si>
    <t>NCI</t>
  </si>
  <si>
    <t>Radiology</t>
  </si>
  <si>
    <t>Madison</t>
  </si>
  <si>
    <t>University of Wisconsin-Madison</t>
  </si>
  <si>
    <t>E99B</t>
  </si>
  <si>
    <t>IEICE Transactions on Communications</t>
  </si>
  <si>
    <t>Japan;Japan</t>
  </si>
  <si>
    <t>China;Japan</t>
  </si>
  <si>
    <t>Yang L.</t>
  </si>
  <si>
    <t>40-47</t>
  </si>
  <si>
    <t>60031126;60031126;60031126;60031126</t>
  </si>
  <si>
    <t>Tokyo</t>
  </si>
  <si>
    <t>Tokyo Institute of Technology</t>
  </si>
  <si>
    <t>Zhao B.</t>
  </si>
  <si>
    <t>Japan;Japan;Japan;Japan</t>
  </si>
  <si>
    <t>58-68</t>
  </si>
  <si>
    <t>Defence Research and Development Organisation</t>
  </si>
  <si>
    <t>DRDO</t>
  </si>
  <si>
    <t>Hyderabad</t>
  </si>
  <si>
    <t>University of Hyderabad</t>
  </si>
  <si>
    <t>57210667984;16444940100</t>
  </si>
  <si>
    <t>Kavitha, K.;Mangalam, H.</t>
  </si>
  <si>
    <t>Kavitha K.</t>
  </si>
  <si>
    <t>Chen C.</t>
  </si>
  <si>
    <t>Brazil;Brazil;Brazil</t>
  </si>
  <si>
    <t>Horizon 2020 Framework Programme</t>
  </si>
  <si>
    <t>H2020</t>
  </si>
  <si>
    <t>2156342X</t>
  </si>
  <si>
    <t>IEEE Transactions on Terahertz Science and Technology</t>
  </si>
  <si>
    <t>France;France;France</t>
  </si>
  <si>
    <t>Li K.</t>
  </si>
  <si>
    <t>Xi'an;Xi'an</t>
  </si>
  <si>
    <t>Nippon Telegraph and Telephone Corporation</t>
  </si>
  <si>
    <t>Kyoto</t>
  </si>
  <si>
    <t>27-35</t>
  </si>
  <si>
    <t>France;France</t>
  </si>
  <si>
    <t>IITP</t>
  </si>
  <si>
    <t>E99A</t>
  </si>
  <si>
    <t>IEICE Transactions on Fundamentals of Electronics, Communications and Computer Sciences</t>
  </si>
  <si>
    <t>Iksan;Seoul</t>
  </si>
  <si>
    <t>Thailand</t>
  </si>
  <si>
    <t>Ladkrabang Bangkok</t>
  </si>
  <si>
    <t>King Mongkut's Institute of Technology Ladkrabang</t>
  </si>
  <si>
    <t>GPS Solutions</t>
  </si>
  <si>
    <t>60024350;60024350;60024350</t>
  </si>
  <si>
    <t>Changsha</t>
  </si>
  <si>
    <t>National University of Defense Technology</t>
  </si>
  <si>
    <t>Xiao W.</t>
  </si>
  <si>
    <t>Natural Environment Research Council</t>
  </si>
  <si>
    <t>NERC</t>
  </si>
  <si>
    <t>KAKEN</t>
  </si>
  <si>
    <t>36-43</t>
  </si>
  <si>
    <t>E99C</t>
  </si>
  <si>
    <t>IEICE Transactions on Electronics</t>
  </si>
  <si>
    <t>Analog Integrated Circuits and Signal Processing</t>
  </si>
  <si>
    <t>China;United States;China;China</t>
  </si>
  <si>
    <t>Turkey;Turkey</t>
  </si>
  <si>
    <t>Frontiers of Information Technology and Electronic Engineering</t>
  </si>
  <si>
    <t>Wireless Networks</t>
  </si>
  <si>
    <t>Journal of Engineering Science and Technology</t>
  </si>
  <si>
    <t>24734177800;16686691300;57219037070</t>
  </si>
  <si>
    <t>Malhotra, Neeru;Marwaha, Anupma;Kumar, Ajay</t>
  </si>
  <si>
    <t>Malhotra N.</t>
  </si>
  <si>
    <t>Review of Scientific Instruments</t>
  </si>
  <si>
    <t>Poland</t>
  </si>
  <si>
    <t>Wroclaw</t>
  </si>
  <si>
    <t>0278081X</t>
  </si>
  <si>
    <t>Circuits, Systems, and Signal Processing</t>
  </si>
  <si>
    <t>Jadavpur University</t>
  </si>
  <si>
    <t>Kumamoto</t>
  </si>
  <si>
    <t>Kumamoto University</t>
  </si>
  <si>
    <t>60003122;60003122</t>
  </si>
  <si>
    <t>Victoria</t>
  </si>
  <si>
    <t>University of Victoria</t>
  </si>
  <si>
    <t>Frequenz</t>
  </si>
  <si>
    <t>36-42</t>
  </si>
  <si>
    <t>Turkey;Turkey;Turkey</t>
  </si>
  <si>
    <t>Bangi</t>
  </si>
  <si>
    <t>Universiti Kebangsaan Malaysia</t>
  </si>
  <si>
    <t>55-63</t>
  </si>
  <si>
    <t>60031818;60031818;60031818</t>
  </si>
  <si>
    <t>Roorkee</t>
  </si>
  <si>
    <t>Indian Institute of Technology Roorkee</t>
  </si>
  <si>
    <t>China;China;China</t>
  </si>
  <si>
    <t>Yangtze University;Huazhong Normal University;Kashgar University</t>
  </si>
  <si>
    <t>Yang H.</t>
  </si>
  <si>
    <t>Indonesia</t>
  </si>
  <si>
    <t>Universiti Tun Hussein Onn Malaysia</t>
  </si>
  <si>
    <t>IET Science, Measurement and Technology</t>
  </si>
  <si>
    <t>Batu Pahat</t>
  </si>
  <si>
    <t>International Journal of Engineering and Technology</t>
  </si>
  <si>
    <t>60025578;60025578;60025578;60025578;60025578</t>
  </si>
  <si>
    <t>Zhou L.</t>
  </si>
  <si>
    <t>Thiruvananthapuram</t>
  </si>
  <si>
    <t>60005465;60005465;60005465;60005465</t>
  </si>
  <si>
    <t>Journal of Central South University</t>
  </si>
  <si>
    <t>Astronomical Journal</t>
  </si>
  <si>
    <t>Rennes;</t>
  </si>
  <si>
    <t>Defense Acquisition Program Administration</t>
  </si>
  <si>
    <t>DAPA</t>
  </si>
  <si>
    <t>Seoul;Seoul;Daejeon</t>
  </si>
  <si>
    <t>Journal of Morphology</t>
  </si>
  <si>
    <t>Italy;Italy</t>
  </si>
  <si>
    <t>Ancona;Perugia</t>
  </si>
  <si>
    <t>Universit√† Politecnica delle Marche;Universit√† degli Studi di Perugia</t>
  </si>
  <si>
    <t>60031624;60003003</t>
  </si>
  <si>
    <t>Tokyo;Tokyo</t>
  </si>
  <si>
    <t>IET Radar, Sonar and Navigation</t>
  </si>
  <si>
    <t>Italy</t>
  </si>
  <si>
    <t>Rome</t>
  </si>
  <si>
    <t>Li X.</t>
  </si>
  <si>
    <t>–†–§–§–ò</t>
  </si>
  <si>
    <t>Russian Federation</t>
  </si>
  <si>
    <t>Nizhny Novgorod</t>
  </si>
  <si>
    <t>Institute of Applied Physics of the Russian Academy of Sciences</t>
  </si>
  <si>
    <t>Ministry of Science, ICT and Future Planning</t>
  </si>
  <si>
    <t>MSIP</t>
  </si>
  <si>
    <t>60025778;60025778</t>
  </si>
  <si>
    <t>Ann Arbor</t>
  </si>
  <si>
    <t>University of Michigan, Ann Arbor</t>
  </si>
  <si>
    <t>Russian Federation;Russian Federation</t>
  </si>
  <si>
    <t>Moscow;Moscow</t>
  </si>
  <si>
    <t>Canada;Canada</t>
  </si>
  <si>
    <t>Journal of Chemical Ecology</t>
  </si>
  <si>
    <t>Wireless Communications and Mobile Computing</t>
  </si>
  <si>
    <t>Singapore;China;China</t>
  </si>
  <si>
    <t>Chen X.</t>
  </si>
  <si>
    <t>Transactions on Emerging Telecommunications Technologies</t>
  </si>
  <si>
    <t>60007751;60007751;60007751</t>
  </si>
  <si>
    <t>Amirkabir University of Technology</t>
  </si>
  <si>
    <t>Adian M.</t>
  </si>
  <si>
    <t>Cheng E.M.</t>
  </si>
  <si>
    <t>60007751;60007751</t>
  </si>
  <si>
    <t>24483048300;9335619600</t>
  </si>
  <si>
    <t>Adian, M. G.;Aghaeinia, H.</t>
  </si>
  <si>
    <t>AIP Advances</t>
  </si>
  <si>
    <t>EPJ Applied Physics</t>
  </si>
  <si>
    <t>Guilin</t>
  </si>
  <si>
    <t>Guilin University of Electronic Technology</t>
  </si>
  <si>
    <t>1432041X</t>
  </si>
  <si>
    <t>0949944X</t>
  </si>
  <si>
    <t>Development Genes and Evolution</t>
  </si>
  <si>
    <t>60024025;60024025</t>
  </si>
  <si>
    <t>Koln</t>
  </si>
  <si>
    <t>University of Cologne</t>
  </si>
  <si>
    <t>2013R1A1A1005735</t>
  </si>
  <si>
    <t>Seoul National University of Science and Technology (SNUST)</t>
  </si>
  <si>
    <t>60025578;60025578;60025578</t>
  </si>
  <si>
    <t>Ji L.</t>
  </si>
  <si>
    <t>Zheng J.</t>
  </si>
  <si>
    <t>171-178</t>
  </si>
  <si>
    <t>ARL</t>
  </si>
  <si>
    <t>Wang S.</t>
  </si>
  <si>
    <t>Islamabad;Islamabad</t>
  </si>
  <si>
    <t>Iraq;Malaysia</t>
  </si>
  <si>
    <t>60005465;60005465;60005465</t>
  </si>
  <si>
    <t>60004750;60004750</t>
  </si>
  <si>
    <t>Kharagpur</t>
  </si>
  <si>
    <t>Indian Institute of Technology Kharagpur</t>
  </si>
  <si>
    <t>Pune</t>
  </si>
  <si>
    <t>Naidu P.V.</t>
  </si>
  <si>
    <t>Morocco;Spain</t>
  </si>
  <si>
    <t>Universidad de Cantabria</t>
  </si>
  <si>
    <t>Morocco</t>
  </si>
  <si>
    <t>Agdal Rabat</t>
  </si>
  <si>
    <t>Nachouane H.</t>
  </si>
  <si>
    <t>Algeria</t>
  </si>
  <si>
    <t>Journal of Applied Remote Sensing</t>
  </si>
  <si>
    <t>China;China;United Kingdom</t>
  </si>
  <si>
    <t>Bao Q.</t>
  </si>
  <si>
    <t>Ludwig-Maximilians-Universit√§t M√ºnchen</t>
  </si>
  <si>
    <t>Arthropod Structure and Development</t>
  </si>
  <si>
    <t>Germany;Germany</t>
  </si>
  <si>
    <t>Munich;Munich</t>
  </si>
  <si>
    <t>Liu H.</t>
  </si>
  <si>
    <t>IEEE Transactions on Communications</t>
  </si>
  <si>
    <t>Journal of Atmospheric and Oceanic Technology</t>
  </si>
  <si>
    <t>Australia;China;China</t>
  </si>
  <si>
    <t>West Lafayette</t>
  </si>
  <si>
    <t>Purdue University</t>
  </si>
  <si>
    <t>2014AA01A704</t>
  </si>
  <si>
    <t>United States;China</t>
  </si>
  <si>
    <t>Newark;Nanjing</t>
  </si>
  <si>
    <t>University of Delaware;Southeast University</t>
  </si>
  <si>
    <t>60023004;60005244</t>
  </si>
  <si>
    <t>60009358;60009358;60009358</t>
  </si>
  <si>
    <t>36242432300;24478602800;35555550500</t>
  </si>
  <si>
    <t>Sweden</t>
  </si>
  <si>
    <t>Linkoping</t>
  </si>
  <si>
    <t>Linkoping University</t>
  </si>
  <si>
    <t>Pitarokoilis A.</t>
  </si>
  <si>
    <t>Journal of Communications</t>
  </si>
  <si>
    <t>Indian Journal of Science and Technology</t>
  </si>
  <si>
    <t>PLoS ONE</t>
  </si>
  <si>
    <t>Changchun</t>
  </si>
  <si>
    <t>Wang Y.</t>
  </si>
  <si>
    <t>Visakhapatnam</t>
  </si>
  <si>
    <t>United States;United States;South Korea</t>
  </si>
  <si>
    <t>Lee S.</t>
  </si>
  <si>
    <t>Greece</t>
  </si>
  <si>
    <t>Peppas K.</t>
  </si>
  <si>
    <t>Russian Journal of Plant Physiology</t>
  </si>
  <si>
    <t>Applied Computational Electromagnetics Society Journal</t>
  </si>
  <si>
    <t>60019963;60019963</t>
  </si>
  <si>
    <t>Istanbul</t>
  </si>
  <si>
    <t>Yildiz Technical University</t>
  </si>
  <si>
    <t>60016972;60016972</t>
  </si>
  <si>
    <t>Shahed University</t>
  </si>
  <si>
    <t>Zhang Z.</t>
  </si>
  <si>
    <t>60006622;60006622</t>
  </si>
  <si>
    <t>Tabriz</t>
  </si>
  <si>
    <t>University of Tabriz</t>
  </si>
  <si>
    <t>Monthly Notices of the Royal Astronomical Society</t>
  </si>
  <si>
    <t>Instruments and Experimental Techniques</t>
  </si>
  <si>
    <t>Saint Petersburg (ex Leningrad)</t>
  </si>
  <si>
    <t>2015QN029</t>
  </si>
  <si>
    <t>Journal of the Royal Society Interface</t>
  </si>
  <si>
    <t>Tuzla</t>
  </si>
  <si>
    <t>European Research Council</t>
  </si>
  <si>
    <t>700.58.305</t>
  </si>
  <si>
    <t>ERC</t>
  </si>
  <si>
    <t>0041624X</t>
  </si>
  <si>
    <t>Ultrasonics</t>
  </si>
  <si>
    <t>Columbia</t>
  </si>
  <si>
    <t>University of South Carolina</t>
  </si>
  <si>
    <t>Saint Martin d'Heres;Grenoble</t>
  </si>
  <si>
    <t>51-59</t>
  </si>
  <si>
    <t>Chengdu;Chengdu</t>
  </si>
  <si>
    <t>60002445;60002445</t>
  </si>
  <si>
    <t>Kyonggi-do</t>
  </si>
  <si>
    <t>Ajou University</t>
  </si>
  <si>
    <t>Yang D.</t>
  </si>
  <si>
    <t>60019616;60019616;60019616</t>
  </si>
  <si>
    <t>Harbin</t>
  </si>
  <si>
    <t>Harbin Institute of Technology</t>
  </si>
  <si>
    <t>55320581900;6602214507</t>
  </si>
  <si>
    <t>Fakhte S.</t>
  </si>
  <si>
    <t>Zhengzhou</t>
  </si>
  <si>
    <t>China;China;China;China</t>
  </si>
  <si>
    <t>Wang J.</t>
  </si>
  <si>
    <t>Russian Federation;Russian Federation;Russian Federation</t>
  </si>
  <si>
    <t>IEEE Transactions on Microwave Theory and Techniques</t>
  </si>
  <si>
    <t>Ottawa</t>
  </si>
  <si>
    <t>Carleton University</t>
  </si>
  <si>
    <t>60001439;60001439;60001439</t>
  </si>
  <si>
    <t>University Park</t>
  </si>
  <si>
    <t>Pennsylvania State University</t>
  </si>
  <si>
    <t>Egypt</t>
  </si>
  <si>
    <t>Cairo</t>
  </si>
  <si>
    <t>EP/J021768/1</t>
  </si>
  <si>
    <t>IEEE Transactions on Information Theory</t>
  </si>
  <si>
    <t>60003771;60003771</t>
  </si>
  <si>
    <t>Manchester</t>
  </si>
  <si>
    <t>The University of Manchester</t>
  </si>
  <si>
    <t>Song C.</t>
  </si>
  <si>
    <t>60029170;60029170</t>
  </si>
  <si>
    <t>Lund</t>
  </si>
  <si>
    <t>Lunds Universitet</t>
  </si>
  <si>
    <t>Wu J.</t>
  </si>
  <si>
    <t>60002306;60002306;60002306</t>
  </si>
  <si>
    <t>Calgary</t>
  </si>
  <si>
    <t>University of Calgary</t>
  </si>
  <si>
    <t>IEEE Transactions on Vehicular Technology</t>
  </si>
  <si>
    <t>60016835;60016835;60016835;60016835;60016835</t>
  </si>
  <si>
    <t>Beijing Institute of Technology</t>
  </si>
  <si>
    <t>IEEE Communications Letters</t>
  </si>
  <si>
    <t>60022847;60012370</t>
  </si>
  <si>
    <t>Hsinchu;Hsinchu</t>
  </si>
  <si>
    <t>Industrial Technology Research Institute of Taiwan;National Chiao Tung University</t>
  </si>
  <si>
    <t>ISA Transactions</t>
  </si>
  <si>
    <t>Japan;Japan;Japan</t>
  </si>
  <si>
    <t>Zhu J.</t>
  </si>
  <si>
    <t>2014ZX03003001-002</t>
  </si>
  <si>
    <t>60005465;60005465;60005465;60005465;60005465</t>
  </si>
  <si>
    <t>Liu D.</t>
  </si>
  <si>
    <t>Ministry of Education</t>
  </si>
  <si>
    <t>Li C.</t>
  </si>
  <si>
    <t>60032144;60032144;60032144</t>
  </si>
  <si>
    <t>Daejeon</t>
  </si>
  <si>
    <t>Korea Advanced Institute of Science and Technology</t>
  </si>
  <si>
    <t>60005429;60005429</t>
  </si>
  <si>
    <t>National Taiwan University</t>
  </si>
  <si>
    <t>60117075-60018623;60117075-60018623;60011047;60011047</t>
  </si>
  <si>
    <t>37048649000;7102847221;7005896265;6602460832</t>
  </si>
  <si>
    <t>Atallah, Hany A.;Abdel-Rahman, Adel B.;Yoshitomi, Kuniaki;Pokharel, Ramesh K.</t>
  </si>
  <si>
    <t>Egypt;Egypt;Japan</t>
  </si>
  <si>
    <t>New Borg El-Arab;Qena;Fukuoka</t>
  </si>
  <si>
    <t>Egypt-Japan University of Science and Technology;South Valley University;Kyushu University</t>
  </si>
  <si>
    <t>60117075;60018623;60011047</t>
  </si>
  <si>
    <t>Singapore;China</t>
  </si>
  <si>
    <t>;Nanjing</t>
  </si>
  <si>
    <t>ARPN Journal of Engineering and Applied Sciences</t>
  </si>
  <si>
    <t>United Kingdom;China</t>
  </si>
  <si>
    <t>Wu F.</t>
  </si>
  <si>
    <t>China;United Kingdom</t>
  </si>
  <si>
    <t>Beijing;Coventry</t>
  </si>
  <si>
    <t>Tsinghua University;University of Warwick</t>
  </si>
  <si>
    <t>60025278;60022020</t>
  </si>
  <si>
    <t>Jin S.</t>
  </si>
  <si>
    <t>Shenzhen</t>
  </si>
  <si>
    <t>Chen J.</t>
  </si>
  <si>
    <t>Istanbul;Istanbul</t>
  </si>
  <si>
    <t>Asan</t>
  </si>
  <si>
    <t>Coordena√ß√£o de Aperfei√ßoamento de Pessoal de N√≠vel Superior</t>
  </si>
  <si>
    <t>CAPES</t>
  </si>
  <si>
    <t>944-949</t>
  </si>
  <si>
    <t>Journal of Nanoscience and Nanotechnology</t>
  </si>
  <si>
    <t>Brazil;Brazil</t>
  </si>
  <si>
    <t>60023380;60023380;60023380;60023380;60023380</t>
  </si>
  <si>
    <t>Chongqing</t>
  </si>
  <si>
    <t>Chongqing University</t>
  </si>
  <si>
    <t>Liu S.</t>
  </si>
  <si>
    <t>60024872;60024872;60024872</t>
  </si>
  <si>
    <t>55146637100;55817117900;56535582400</t>
  </si>
  <si>
    <t>Hanyang University</t>
  </si>
  <si>
    <t>Kang D.</t>
  </si>
  <si>
    <t>24502754900;16175973300</t>
  </si>
  <si>
    <t>Badarneh, Osamah S.;Mesleh, Raed</t>
  </si>
  <si>
    <t>Badarneh O.</t>
  </si>
  <si>
    <t>Poljak D.</t>
  </si>
  <si>
    <t>60016930;60016930;60016930;60016930;60016930</t>
  </si>
  <si>
    <t>Beijing University of Posts and Telecommunications</t>
  </si>
  <si>
    <t>Xu X.</t>
  </si>
  <si>
    <t>Zhou Y.</t>
  </si>
  <si>
    <t>United States;China;China;China</t>
  </si>
  <si>
    <t>Zahraoui I.</t>
  </si>
  <si>
    <t>137-144</t>
  </si>
  <si>
    <t>Pisa</t>
  </si>
  <si>
    <t>Universit√† di Pisa</t>
  </si>
  <si>
    <t>Wang Z.</t>
  </si>
  <si>
    <t>76-83</t>
  </si>
  <si>
    <t>Netherlands;Netherlands</t>
  </si>
  <si>
    <t>Eindhoven;Eindhoven</t>
  </si>
  <si>
    <t>647-655</t>
  </si>
  <si>
    <t>Journal of Testing and Evaluation</t>
  </si>
  <si>
    <t>60020241;60028947</t>
  </si>
  <si>
    <t>40761843000;6508114835</t>
  </si>
  <si>
    <t>Kilic, Gokhan;Unluturk, Mehmet S.</t>
  </si>
  <si>
    <t>Izmir;Izmir</t>
  </si>
  <si>
    <t>Ya≈üar Universitesi;Izmir Ekonomi Universitesi</t>
  </si>
  <si>
    <t>60028947;60020241</t>
  </si>
  <si>
    <t>Kilic G.</t>
  </si>
  <si>
    <t>60022134;60022134;60022134;60022134;60022134</t>
  </si>
  <si>
    <t>Denmark</t>
  </si>
  <si>
    <t>Aalborg</t>
  </si>
  <si>
    <t>Aalborg University</t>
  </si>
  <si>
    <t>Trinh-Van S.</t>
  </si>
  <si>
    <t>Annals of the Entomological Society of America</t>
  </si>
  <si>
    <t>Algeria;Algeria</t>
  </si>
  <si>
    <t>Isfahan</t>
  </si>
  <si>
    <t>Lubbock</t>
  </si>
  <si>
    <t>Texas Tech University</t>
  </si>
  <si>
    <t>Xidian University;Northwestern Polytechnical University</t>
  </si>
  <si>
    <t>60025578;60003977</t>
  </si>
  <si>
    <t>Sydney</t>
  </si>
  <si>
    <t>1944799X</t>
  </si>
  <si>
    <t>Radio Science</t>
  </si>
  <si>
    <t>60012370;60012370;60012370</t>
  </si>
  <si>
    <t>Hsinchu</t>
  </si>
  <si>
    <t>National Chiao Tung University</t>
  </si>
  <si>
    <t>Hefei</t>
  </si>
  <si>
    <t>Anhui University</t>
  </si>
  <si>
    <t>International Journal of Distributed Sensor Networks</t>
  </si>
  <si>
    <t>60006288;60006288;60006288</t>
  </si>
  <si>
    <t>Netherlands</t>
  </si>
  <si>
    <t>Delft</t>
  </si>
  <si>
    <t>Delft University of Technology</t>
  </si>
  <si>
    <t>25957903400;24779377000</t>
  </si>
  <si>
    <t>Baghbanzadeh, Sima;Kassal, Ivan</t>
  </si>
  <si>
    <t>Baghbanzadeh S.</t>
  </si>
  <si>
    <t>Zhengzhou;Zhengzhou</t>
  </si>
  <si>
    <t>Li Y.</t>
  </si>
  <si>
    <t>2014BSE28032</t>
  </si>
  <si>
    <t>China;China;China;Canada</t>
  </si>
  <si>
    <t>Journal of Aerospace Technology and Management</t>
  </si>
  <si>
    <t>60019616;60019616;60019616;60019616</t>
  </si>
  <si>
    <t>Song X.</t>
  </si>
  <si>
    <t>Xie L.</t>
  </si>
  <si>
    <t>Chen Q.</t>
  </si>
  <si>
    <t>IEEE Transactions on Intelligent Transportation Systems</t>
  </si>
  <si>
    <t>Brazil</t>
  </si>
  <si>
    <t>Curitiba</t>
  </si>
  <si>
    <t>Switzerland</t>
  </si>
  <si>
    <t>60017080;60017080</t>
  </si>
  <si>
    <t>57171152800;13611905800</t>
  </si>
  <si>
    <t>Xu, Yuan;Zhou, Hao Miao</t>
  </si>
  <si>
    <t>Hangzhou</t>
  </si>
  <si>
    <t>China Jiliang University</t>
  </si>
  <si>
    <t>Xu Y.</t>
  </si>
  <si>
    <t>Pakistan</t>
  </si>
  <si>
    <t>Islamabad</t>
  </si>
  <si>
    <t>Sathyabama Institute of Science and Technology</t>
  </si>
  <si>
    <t>60016930;60016930;60016930;60016930</t>
  </si>
  <si>
    <t>Liu Y.</t>
  </si>
  <si>
    <t>60016835;60016835;60016835</t>
  </si>
  <si>
    <t>Yu Y.</t>
  </si>
  <si>
    <t>Astrophysical Bulletin</t>
  </si>
  <si>
    <t>Russian Federation;Russian Federation;Russian Federation;Russian Federation</t>
  </si>
  <si>
    <t>China;United States;China</t>
  </si>
  <si>
    <t>Li T.</t>
  </si>
  <si>
    <t>Computing in Science and Engineering</t>
  </si>
  <si>
    <t>60069720;60069720;60069720;60069720</t>
  </si>
  <si>
    <t>Air Force Engineering University China</t>
  </si>
  <si>
    <t>Li H.</t>
  </si>
  <si>
    <t>IEEE Microwave Magazine</t>
  </si>
  <si>
    <t>60027709;60027709;60027709</t>
  </si>
  <si>
    <t>National Taiwan University of Science and Technology</t>
  </si>
  <si>
    <t>IEEE Transactions on Magnetics</t>
  </si>
  <si>
    <t>IEEE Antennas and Wireless Propagation Letters</t>
  </si>
  <si>
    <t>Beijing;Hefei</t>
  </si>
  <si>
    <t>60097583;60015465</t>
  </si>
  <si>
    <t>55780687600;57223379009</t>
  </si>
  <si>
    <t>Krishna, R. V.S.Ram;Kumar, Raj</t>
  </si>
  <si>
    <t>Pune;Dehradun</t>
  </si>
  <si>
    <t>Defence Institute of Advanced Technology;Defence Research and Development Organisation India</t>
  </si>
  <si>
    <t>Krishna R.V.S.R.</t>
  </si>
  <si>
    <t>Suwon</t>
  </si>
  <si>
    <t>Kyonggi University</t>
  </si>
  <si>
    <t>60064143;60064143;60064143</t>
  </si>
  <si>
    <t>Nanjing University of Information Science &amp; Technology</t>
  </si>
  <si>
    <t>Brno</t>
  </si>
  <si>
    <t>Brno University of Technology</t>
  </si>
  <si>
    <t>60025278;60025278;60025278;60025278</t>
  </si>
  <si>
    <t>Tsinghua University</t>
  </si>
  <si>
    <t>Jiang X.</t>
  </si>
  <si>
    <t>Shanghai Jiao Tong University</t>
  </si>
  <si>
    <t>Atlanta</t>
  </si>
  <si>
    <t>Georgia Institute of Technology</t>
  </si>
  <si>
    <t>National Science Council</t>
  </si>
  <si>
    <t>NSC</t>
  </si>
  <si>
    <t>Wu C.</t>
  </si>
  <si>
    <t>Zhou H.</t>
  </si>
  <si>
    <t>He J.</t>
  </si>
  <si>
    <t>France</t>
  </si>
  <si>
    <t>Rennes</t>
  </si>
  <si>
    <t>Universite de Rennes 1</t>
  </si>
  <si>
    <t>College Station</t>
  </si>
  <si>
    <t>Texas A&amp;M University</t>
  </si>
  <si>
    <t>60105242;60105242;60111398;60022927</t>
  </si>
  <si>
    <t>36643949800;24169546000;23012808600;25223775500</t>
  </si>
  <si>
    <t>Haraty, Mohammad Reza;Naser-Moghadasi, Mohammad;Lotfi-Neyestanak, Abbas Ali;Nikfarjam, Alireza</t>
  </si>
  <si>
    <t>Tehran;Tehran;Tehran</t>
  </si>
  <si>
    <t>Islamic Azad University, Shahr-e-Rey Branch;Islamic Azad University, Science and Research Branch;University of Tehran</t>
  </si>
  <si>
    <t>60111398;60105242;60022927</t>
  </si>
  <si>
    <t>Haraty M.</t>
  </si>
  <si>
    <t>Islamic Azad University, Science and Research Branch;University of Tehran;K. N. Toosi¬†University¬†of Technology</t>
  </si>
  <si>
    <t>60105242;60022927;60016248</t>
  </si>
  <si>
    <t>Hafezifard R.</t>
  </si>
  <si>
    <t>60029738;60029738</t>
  </si>
  <si>
    <t>Belfast</t>
  </si>
  <si>
    <t>Queen's University Belfast</t>
  </si>
  <si>
    <t>Kim S.</t>
  </si>
  <si>
    <t>China Postdoctoral Science Foundation</t>
  </si>
  <si>
    <t>60003500;60003500;60003500</t>
  </si>
  <si>
    <t>Columbus</t>
  </si>
  <si>
    <t>The Ohio State University</t>
  </si>
  <si>
    <t>60025084;60025084;60025084</t>
  </si>
  <si>
    <t>Tian X.</t>
  </si>
  <si>
    <t>60027012;60027012</t>
  </si>
  <si>
    <t>Gdansk</t>
  </si>
  <si>
    <t>Gda≈Ñsk University of Technology</t>
  </si>
  <si>
    <t>Xi'an;Beijing</t>
  </si>
  <si>
    <t>Yang W.</t>
  </si>
  <si>
    <t>Saudi Arabia;France</t>
  </si>
  <si>
    <t>Makkah;Brest</t>
  </si>
  <si>
    <t>Kaouach H.</t>
  </si>
  <si>
    <t>60013983;60013983</t>
  </si>
  <si>
    <t>Hong Kong</t>
  </si>
  <si>
    <t>Kowloon</t>
  </si>
  <si>
    <t>City University of Hong Kong</t>
  </si>
  <si>
    <t>Wang D.</t>
  </si>
  <si>
    <t>60088583;60088583;60088583;60088583;60088583</t>
  </si>
  <si>
    <t>PLA University of Science and Technology</t>
  </si>
  <si>
    <t>Cai Y.</t>
  </si>
  <si>
    <t>IEEE Aerospace and Electronic Systems Magazine</t>
  </si>
  <si>
    <t>Beijing;Beijing</t>
  </si>
  <si>
    <t>Guangzhou;Taipa</t>
  </si>
  <si>
    <t>South China University of Technology;University of Macau</t>
  </si>
  <si>
    <t>60024542;60022317</t>
  </si>
  <si>
    <t>Wong S.</t>
  </si>
  <si>
    <t>60010080-60017161;60017161;60010080</t>
  </si>
  <si>
    <t>56380739500;57198926864;7407079527</t>
  </si>
  <si>
    <t>Zhu, Xiao Qi;Guo, Yong Xin;Wu, Wen</t>
  </si>
  <si>
    <t>Singapore City;Nanjing</t>
  </si>
  <si>
    <t>National University of Singapore;Nanjing University of Science and Technology</t>
  </si>
  <si>
    <t>60017161;60010080</t>
  </si>
  <si>
    <t>Zhu X.</t>
  </si>
  <si>
    <t>60069720;60069720;60069720;60069720;60069720</t>
  </si>
  <si>
    <t>Zhao Y.</t>
  </si>
  <si>
    <t>60022134;60022134</t>
  </si>
  <si>
    <t>Zhang S.</t>
  </si>
  <si>
    <t>60029849;60029849</t>
  </si>
  <si>
    <t>Jamshedpur</t>
  </si>
  <si>
    <t>National Institute of Technology Jamshedpur</t>
  </si>
  <si>
    <t>32-42</t>
  </si>
  <si>
    <t>1530437X</t>
  </si>
  <si>
    <t>IEEE Sensors Journal</t>
  </si>
  <si>
    <t>Wang M.</t>
  </si>
  <si>
    <t>60003500;60003500</t>
  </si>
  <si>
    <t>Chen Z.</t>
  </si>
  <si>
    <t>Jiang Y.</t>
  </si>
  <si>
    <t>Collin A.</t>
  </si>
  <si>
    <t>Enschede</t>
  </si>
  <si>
    <t>Han W.</t>
  </si>
  <si>
    <t>60032179;60032179;60032179</t>
  </si>
  <si>
    <t>Wang X.</t>
  </si>
  <si>
    <t>Valence;Villeurbanne</t>
  </si>
  <si>
    <t>Laboratoire de Conception et d'Int√©gration des Syst√®mes (LCIS);Universit√© Claude Bernard Lyon 1</t>
  </si>
  <si>
    <t>60108256;60023578</t>
  </si>
  <si>
    <t>Hotte D.</t>
  </si>
  <si>
    <t>Sun H.</t>
  </si>
  <si>
    <t>Nanjing;Nanjing</t>
  </si>
  <si>
    <t>Nanjing University of Post and TeleCommunications;Southeast University</t>
  </si>
  <si>
    <t>60009400;60005244</t>
  </si>
  <si>
    <t>Yang M.</t>
  </si>
  <si>
    <t>Peking University</t>
  </si>
  <si>
    <t>Liu X.</t>
  </si>
  <si>
    <t>Jeonju</t>
  </si>
  <si>
    <t>Jeonbuk National University</t>
  </si>
  <si>
    <t>Alam M.</t>
  </si>
  <si>
    <t>GRK 1525</t>
  </si>
  <si>
    <t>Nature Plants</t>
  </si>
  <si>
    <t>Correa-Galvis V.</t>
  </si>
  <si>
    <t>Romania</t>
  </si>
  <si>
    <t>Journal of Lightwave Technology</t>
  </si>
  <si>
    <t>United States;United States;China</t>
  </si>
  <si>
    <t>IEEE Transactions on Wireless Communications</t>
  </si>
  <si>
    <t>Moscow</t>
  </si>
  <si>
    <t>Lomonosov Moscow State University</t>
  </si>
  <si>
    <t>Eremin Y.</t>
  </si>
  <si>
    <t>China;China;Canada</t>
  </si>
  <si>
    <t>Zhang R.</t>
  </si>
  <si>
    <t>United Kingdom;China;China</t>
  </si>
  <si>
    <t>Wei H.</t>
  </si>
  <si>
    <t>China Communications</t>
  </si>
  <si>
    <t>Iran;Iran;United States</t>
  </si>
  <si>
    <t>IEEE Transactions on Circuits and Systems II: Express Briefs</t>
  </si>
  <si>
    <t>60024542;60024542</t>
  </si>
  <si>
    <t>South China University of Technology</t>
  </si>
  <si>
    <t>Zhao X.</t>
  </si>
  <si>
    <t>Beijing;Nanjing</t>
  </si>
  <si>
    <t>Beijing University of Posts and Telecommunications;Southeast University</t>
  </si>
  <si>
    <t>60016930;60005244</t>
  </si>
  <si>
    <t>60004305;60004305</t>
  </si>
  <si>
    <t>Ankara</t>
  </si>
  <si>
    <t>Middle East Technical University (METU)</t>
  </si>
  <si>
    <t>Xu Q.</t>
  </si>
  <si>
    <t>Russian Federation;United States</t>
  </si>
  <si>
    <t>1553877X</t>
  </si>
  <si>
    <t>IEEE Communications Surveys and Tutorials</t>
  </si>
  <si>
    <t>60025225;60025225;60025225</t>
  </si>
  <si>
    <t>Southampton</t>
  </si>
  <si>
    <t>University of Southampton</t>
  </si>
  <si>
    <t>Journal of the Optical Society of America A: Optics and Image Science, and Vision</t>
  </si>
  <si>
    <t>Journal of Aircraft</t>
  </si>
  <si>
    <t>Kurtz J.</t>
  </si>
  <si>
    <t>Remote Sensing</t>
  </si>
  <si>
    <t>Wuhan;Wuhan;Beijing</t>
  </si>
  <si>
    <t>Hungary</t>
  </si>
  <si>
    <t>Budapest</t>
  </si>
  <si>
    <t>Cyprus</t>
  </si>
  <si>
    <t>63-69</t>
  </si>
  <si>
    <t>Chongqing;Chongqing</t>
  </si>
  <si>
    <t>Li L.</t>
  </si>
  <si>
    <t>Izmir</t>
  </si>
  <si>
    <t>Urmia</t>
  </si>
  <si>
    <t>Islamic Azad University, Urmia Branch</t>
  </si>
  <si>
    <t>Cambridge</t>
  </si>
  <si>
    <t>Deng Z.</t>
  </si>
  <si>
    <t>Coimbatore</t>
  </si>
  <si>
    <t>60014340;60014340</t>
  </si>
  <si>
    <t>SRM Institute of Science and Technology</t>
  </si>
  <si>
    <t>Abdel-Wahab W.</t>
  </si>
  <si>
    <t>56405296400;41761372500;55884101500;23973241400;35194778100;6701365631</t>
  </si>
  <si>
    <t>Di Palma, Luca;Clemente, Antonio;Dussopt, Laurent;Sauleau, Ronan;Potier, Patrick;Pouliguen, Philippe</t>
  </si>
  <si>
    <t>France;France;France;France</t>
  </si>
  <si>
    <t>Di Palma L.</t>
  </si>
  <si>
    <t>Beijing;London</t>
  </si>
  <si>
    <t>Gyeongsan;Busan</t>
  </si>
  <si>
    <t>524-527</t>
  </si>
  <si>
    <t>Spain</t>
  </si>
  <si>
    <t>60001439;60001439</t>
  </si>
  <si>
    <t>China Scholarship Council</t>
  </si>
  <si>
    <t>CSC</t>
  </si>
  <si>
    <t>Wang C.</t>
  </si>
  <si>
    <t>Narodowe Centrum Nauki</t>
  </si>
  <si>
    <t>DEC-2011/03/D/ST7/01783</t>
  </si>
  <si>
    <t>NCN</t>
  </si>
  <si>
    <t>60017351;60017351</t>
  </si>
  <si>
    <t>14422787600;55925872500</t>
  </si>
  <si>
    <t>Wincza, Krzysztof;Gruszczynski, Slawomir</t>
  </si>
  <si>
    <t>Krakow MP</t>
  </si>
  <si>
    <t>AGH University of Science and Technology</t>
  </si>
  <si>
    <t>Wincza K.</t>
  </si>
  <si>
    <t>Oh S.</t>
  </si>
  <si>
    <t>Shanghai University</t>
  </si>
  <si>
    <t>56149622100;36071625800;7203001464</t>
  </si>
  <si>
    <t>Huang, He;Liu, Ying;Gong, Shuxi</t>
  </si>
  <si>
    <t>Huang H.</t>
  </si>
  <si>
    <t>60007061;60007061;60007061;60007061;60007061</t>
  </si>
  <si>
    <t>57206755151;57200511506;7003785247;15841798200;24766430800</t>
  </si>
  <si>
    <t>D'Agostino, F.;Ferrara, F.;Gennarelli, C.;Guerriero, R.;Migliozzi, M.</t>
  </si>
  <si>
    <t>Salerno</t>
  </si>
  <si>
    <t>Universit√† degli Studi di Salerno</t>
  </si>
  <si>
    <t>D'Agostino F.</t>
  </si>
  <si>
    <t>Zhang L.</t>
  </si>
  <si>
    <t>European Regional Development Fund</t>
  </si>
  <si>
    <t>FEDER</t>
  </si>
  <si>
    <t>460-463</t>
  </si>
  <si>
    <t>60024350;60024350;60024350;60024350</t>
  </si>
  <si>
    <t>55310814300;13404674100</t>
  </si>
  <si>
    <t>Japan;Malaysia</t>
  </si>
  <si>
    <t>Ahsan M.</t>
  </si>
  <si>
    <t>Queen Mary University of London</t>
  </si>
  <si>
    <t>Huawei Technologies Co., Ltd.;Northwestern Polytechnical University</t>
  </si>
  <si>
    <t>60092530;60003977</t>
  </si>
  <si>
    <t>Huang G.</t>
  </si>
  <si>
    <t>Luo Y.</t>
  </si>
  <si>
    <t>60011476;60011476;60011476;60011476</t>
  </si>
  <si>
    <t>Valencia</t>
  </si>
  <si>
    <t>Universitat Polit√®cnica de Val√®ncia</t>
  </si>
  <si>
    <t>2010-0023571</t>
  </si>
  <si>
    <t>Dongguk University, Seoul</t>
  </si>
  <si>
    <t>Icelandic Centre for Research</t>
  </si>
  <si>
    <t>RANNIS</t>
  </si>
  <si>
    <t>57204542925;54390788100</t>
  </si>
  <si>
    <t>Koziel, Slawomir;Bekasiewicz, Adrian</t>
  </si>
  <si>
    <t>Iceland;Poland</t>
  </si>
  <si>
    <t>101 Reykjav√≠k;Gdansk</t>
  </si>
  <si>
    <t>Reykjavik University;Gda≈Ñsk University of Technology</t>
  </si>
  <si>
    <t>60071140;60027012</t>
  </si>
  <si>
    <t>Koziel S.</t>
  </si>
  <si>
    <t>Daejeon;Seoul</t>
  </si>
  <si>
    <t>Yuan T.</t>
  </si>
  <si>
    <t>Izmir Y√ºksek Teknoloji Enstit√ºs√º</t>
  </si>
  <si>
    <t>352-355</t>
  </si>
  <si>
    <t>Mashhad</t>
  </si>
  <si>
    <t>Ferdowsi University of Mashhad</t>
  </si>
  <si>
    <t>60002306;60002306</t>
  </si>
  <si>
    <t>Johor Bahru</t>
  </si>
  <si>
    <t>Universiti Teknologi Malaysia</t>
  </si>
  <si>
    <t>57044783100;17346939600</t>
  </si>
  <si>
    <t>Raeker, Brian O.;Rudolph, Scott M.</t>
  </si>
  <si>
    <t>Raeker B.</t>
  </si>
  <si>
    <t>Lee H.</t>
  </si>
  <si>
    <t>European Commission</t>
  </si>
  <si>
    <t>EC</t>
  </si>
  <si>
    <t>Choi J.</t>
  </si>
  <si>
    <t>Office of Naval Research</t>
  </si>
  <si>
    <t>N00014-11-1-0618</t>
  </si>
  <si>
    <t>ONR</t>
  </si>
  <si>
    <t>60032179;60032179</t>
  </si>
  <si>
    <t>Penrith</t>
  </si>
  <si>
    <t>Western Sydney University</t>
  </si>
  <si>
    <t>Grand Forks</t>
  </si>
  <si>
    <t>University of North Dakota</t>
  </si>
  <si>
    <t>Canada;United States</t>
  </si>
  <si>
    <t>60010080;60010080;60010080</t>
  </si>
  <si>
    <t>Xi'an;Nanjing</t>
  </si>
  <si>
    <t>National Research Foundation Singapore</t>
  </si>
  <si>
    <t>SYG201403</t>
  </si>
  <si>
    <t>Zhu X.Q.</t>
  </si>
  <si>
    <t>Chinese Academy of Sciences</t>
  </si>
  <si>
    <t>Zhao J.</t>
  </si>
  <si>
    <t>√ñnol C.</t>
  </si>
  <si>
    <t>348-351</t>
  </si>
  <si>
    <t>60024872;60024872;60024872;60024872</t>
  </si>
  <si>
    <t>Tak J.</t>
  </si>
  <si>
    <t>Ministry of Science and Technology, Taiwan</t>
  </si>
  <si>
    <t>China;Canada</t>
  </si>
  <si>
    <t>Chen B.</t>
  </si>
  <si>
    <t>Sweden;Sweden;Sweden</t>
  </si>
  <si>
    <t>26023036000;53880948600;6603900197;6701577028</t>
  </si>
  <si>
    <t>Dadgarpour, Abdolmehdi;Zarghooni, Behnam;Virdee, Bal S.;Denidni, Tayeb A.</t>
  </si>
  <si>
    <t>Canada;United Kingdom</t>
  </si>
  <si>
    <t>Dadgarpour A.</t>
  </si>
  <si>
    <t>Science and Technology Facilities Council</t>
  </si>
  <si>
    <t>STFC</t>
  </si>
  <si>
    <t>United Kingdom;United Kingdom</t>
  </si>
  <si>
    <t>Wu Z.</t>
  </si>
  <si>
    <t>Canada;China</t>
  </si>
  <si>
    <t>Li P.</t>
  </si>
  <si>
    <t>University of Chinese Academy of Sciences;Chinese Academy of Sciences</t>
  </si>
  <si>
    <t>60027363;60019499</t>
  </si>
  <si>
    <t>Mrnka M.</t>
  </si>
  <si>
    <t>Lu L.</t>
  </si>
  <si>
    <t>National Institute of Standards and Technology</t>
  </si>
  <si>
    <t>NIST</t>
  </si>
  <si>
    <t>Boston</t>
  </si>
  <si>
    <t>Northeastern University</t>
  </si>
  <si>
    <t>Li M.</t>
  </si>
  <si>
    <t>King Fahd University of Petroleum and Minerals</t>
  </si>
  <si>
    <t>KFUPM</t>
  </si>
  <si>
    <t>60009506;60009506</t>
  </si>
  <si>
    <t>Dhahran</t>
  </si>
  <si>
    <t>Ramachandran A.</t>
  </si>
  <si>
    <t>Tunisia;Canada</t>
  </si>
  <si>
    <t>60012392;60012392</t>
  </si>
  <si>
    <t>Changsha;Beijing</t>
  </si>
  <si>
    <t>60027012;60027012;60027012</t>
  </si>
  <si>
    <t>Montenegro</t>
  </si>
  <si>
    <t>Podgorica</t>
  </si>
  <si>
    <t>University of Montenegro</t>
  </si>
  <si>
    <t>60003977;60003977;60003977;60003977;60003977</t>
  </si>
  <si>
    <t>35849279500;36640026100;57022802900;54788567800;56486581900</t>
  </si>
  <si>
    <t>Wei, Kun;Li, Jian Ying;Wang, Ling;Xing, Zi Jian;Xu, Rui</t>
  </si>
  <si>
    <t>Wei K.</t>
  </si>
  <si>
    <t>Czech Republic;Czech Republic</t>
  </si>
  <si>
    <t>;</t>
  </si>
  <si>
    <t>United States;China;China</t>
  </si>
  <si>
    <t>60069720;60069720</t>
  </si>
  <si>
    <t>60005510;60005510</t>
  </si>
  <si>
    <t>Singapore</t>
  </si>
  <si>
    <t>Singapore City</t>
  </si>
  <si>
    <t>Nanyang Technological University</t>
  </si>
  <si>
    <t>Jaipur</t>
  </si>
  <si>
    <t>2015GZ0103</t>
  </si>
  <si>
    <t>60010421;60010421</t>
  </si>
  <si>
    <t>Southwest Jiaotong University</t>
  </si>
  <si>
    <t>Wu B.</t>
  </si>
  <si>
    <t>60032083;60032083;60032083;60032083</t>
  </si>
  <si>
    <t>Buffalo</t>
  </si>
  <si>
    <t>University at Buffalo, The State University of New York</t>
  </si>
  <si>
    <t>60024542;60024542;60024542</t>
  </si>
  <si>
    <t>56179617100;24823809200;55554965100</t>
  </si>
  <si>
    <t>Hu, Hao Tao;Chen, Fu Chang;Chu, Qing Xin</t>
  </si>
  <si>
    <t>Hu H.T.</t>
  </si>
  <si>
    <t>Wang W.</t>
  </si>
  <si>
    <t>43-51</t>
  </si>
  <si>
    <t>Canada;Egypt</t>
  </si>
  <si>
    <t>Mahmoud A.</t>
  </si>
  <si>
    <t>60009697;60009697</t>
  </si>
  <si>
    <t>Winnipeg</t>
  </si>
  <si>
    <t>University of Manitoba</t>
  </si>
  <si>
    <t>China;Singapore</t>
  </si>
  <si>
    <t>Greece;Greece</t>
  </si>
  <si>
    <t>United Kingdom;Malaysia</t>
  </si>
  <si>
    <t>Ireland</t>
  </si>
  <si>
    <t>Dublin</t>
  </si>
  <si>
    <t>60013919;60013919</t>
  </si>
  <si>
    <t>Puducherry</t>
  </si>
  <si>
    <t>Pondicherry University</t>
  </si>
  <si>
    <t>60016912;60016912;60016912</t>
  </si>
  <si>
    <t>Yonsei University</t>
  </si>
  <si>
    <t>56985493000;24512309500;56942859900;35586058800;6602681736</t>
  </si>
  <si>
    <t>Majumdar, Budhaditya;Baer, David;Chakraborty, Sudipta;Esselle, Karu P.;Heimlich, Michael</t>
  </si>
  <si>
    <t>Daejeon;Daejeon</t>
  </si>
  <si>
    <t>Vancouver</t>
  </si>
  <si>
    <t>ERC-2012-ADG-20120216</t>
  </si>
  <si>
    <t>Seoul National University</t>
  </si>
  <si>
    <t>Nuclear Fusion</t>
  </si>
  <si>
    <t>Tang M.</t>
  </si>
  <si>
    <t>60005244;60005244</t>
  </si>
  <si>
    <t>60016849;60016849</t>
  </si>
  <si>
    <t>Toronto</t>
  </si>
  <si>
    <t>University of Toronto</t>
  </si>
  <si>
    <t>United States;Canada;Canada</t>
  </si>
  <si>
    <t>60103561;60103561</t>
  </si>
  <si>
    <t>56536571300;35737537800</t>
  </si>
  <si>
    <t>Chakravorty, Pragnan;Mandal, Durbadal</t>
  </si>
  <si>
    <t>Durgapur</t>
  </si>
  <si>
    <t>National Institute of Technology, Durgapur</t>
  </si>
  <si>
    <t>Chakravorty P.</t>
  </si>
  <si>
    <t>Stiftelsen f√∂r¬†Strategisk Forskning</t>
  </si>
  <si>
    <t>SSF</t>
  </si>
  <si>
    <t>Italy;Spain;Italy</t>
  </si>
  <si>
    <t>Spain;Spain;Spain</t>
  </si>
  <si>
    <t>Valenzuela-Vald√©s J.</t>
  </si>
  <si>
    <t>Scarborough C.</t>
  </si>
  <si>
    <t>60028868;60028868</t>
  </si>
  <si>
    <t>1442-1445</t>
  </si>
  <si>
    <t>ESA</t>
  </si>
  <si>
    <t>60031706;60031706</t>
  </si>
  <si>
    <t>Logan</t>
  </si>
  <si>
    <t>Utah State University</t>
  </si>
  <si>
    <t>France;United States</t>
  </si>
  <si>
    <t>Institut d‚Äô√âlectronique et des Technologies du num√©Rique</t>
  </si>
  <si>
    <t>60024542;60024542;60024542;60024542</t>
  </si>
  <si>
    <t>Fan Y.</t>
  </si>
  <si>
    <t>China;China;Australia</t>
  </si>
  <si>
    <t>Defense Advanced Research Projects Agency</t>
  </si>
  <si>
    <t>DARPA</t>
  </si>
  <si>
    <t>Newark</t>
  </si>
  <si>
    <t>Yang T.</t>
  </si>
  <si>
    <t>Waterloo</t>
  </si>
  <si>
    <t>University of Waterloo</t>
  </si>
  <si>
    <t>Liang Z.</t>
  </si>
  <si>
    <t>Daegu</t>
  </si>
  <si>
    <t>Kim J.</t>
  </si>
  <si>
    <t>60024542;60024542;60022317;60024542</t>
  </si>
  <si>
    <t>Sun G.</t>
  </si>
  <si>
    <t>1377-1381</t>
  </si>
  <si>
    <t>Zhang X.</t>
  </si>
  <si>
    <t>Air Force Office of Scientific Research</t>
  </si>
  <si>
    <t>AFOSR</t>
  </si>
  <si>
    <t>Xu L.</t>
  </si>
  <si>
    <t>European Cooperation in Science and Technology</t>
  </si>
  <si>
    <t>COST</t>
  </si>
  <si>
    <t>0018926X</t>
  </si>
  <si>
    <t>IEEE Transactions on Antennas and Propagation</t>
  </si>
  <si>
    <t>Chongqing University of Posts and Telecommunications</t>
  </si>
  <si>
    <t>Department of Science and Technology, Ministry of Science and Technology, India</t>
  </si>
  <si>
    <t>‡§°‡•Ä‡§è‡§∏‡§ü‡•Ä</t>
  </si>
  <si>
    <t>3000 Leuven</t>
  </si>
  <si>
    <t>KU Leuven</t>
  </si>
  <si>
    <t>Yan S.</t>
  </si>
  <si>
    <t>King Abdulaziz University</t>
  </si>
  <si>
    <t>45-56</t>
  </si>
  <si>
    <t>Computer Communications</t>
  </si>
  <si>
    <t>Journal of the Kansas Entomological Society</t>
  </si>
  <si>
    <t>Ukraine</t>
  </si>
  <si>
    <t>Kharkiv</t>
  </si>
  <si>
    <t>Oulu</t>
  </si>
  <si>
    <t>Russian Journal of Nondestructive Testing</t>
  </si>
  <si>
    <t>Bazulin, E. G.</t>
  </si>
  <si>
    <t>Bazulin E.</t>
  </si>
  <si>
    <t>60068694;60068694;60068694;60068694</t>
  </si>
  <si>
    <t>Agency for Defense Development</t>
  </si>
  <si>
    <t>United States;India</t>
  </si>
  <si>
    <t>60068543;60068543;60068543</t>
  </si>
  <si>
    <t>55817502800;56628216500;6602530035</t>
  </si>
  <si>
    <t>Marseille</t>
  </si>
  <si>
    <t>Institut Mat√©riaux Micro√©lectronique Nanosciences de Provence</t>
  </si>
  <si>
    <t>Marques D.</t>
  </si>
  <si>
    <t>60033154;60033154</t>
  </si>
  <si>
    <t>Concordia University</t>
  </si>
  <si>
    <t>Tempe</t>
  </si>
  <si>
    <t>Arizona State University</t>
  </si>
  <si>
    <t>Zhang J.</t>
  </si>
  <si>
    <t>Yu J.</t>
  </si>
  <si>
    <t>Oh, Jungsuek</t>
  </si>
  <si>
    <t>Incheon</t>
  </si>
  <si>
    <t>Inha University</t>
  </si>
  <si>
    <t>Oh J.</t>
  </si>
  <si>
    <t>Ciudad Real</t>
  </si>
  <si>
    <t>Universidad de Castilla-La Mancha</t>
  </si>
  <si>
    <t>77-81</t>
  </si>
  <si>
    <t>Journal of Optoelectronics and Advanced Materials</t>
  </si>
  <si>
    <t>Canada;Canada;Canada</t>
  </si>
  <si>
    <t>IEEE Transactions on Systems, Man, and Cybernetics: Systems</t>
  </si>
  <si>
    <t>Wu G.</t>
  </si>
  <si>
    <t>Bangladesh;Malaysia</t>
  </si>
  <si>
    <t>Patuakhali;Bangi</t>
  </si>
  <si>
    <t>Patuakhali Science and Technology University;Universiti Kebangsaan Malaysia</t>
  </si>
  <si>
    <t>60111170;60001821</t>
  </si>
  <si>
    <t>Rahman A.</t>
  </si>
  <si>
    <t>University of Ottawa</t>
  </si>
  <si>
    <t>Zhang H.</t>
  </si>
  <si>
    <t>60027709;60027709</t>
  </si>
  <si>
    <t>57043980000;56119434400</t>
  </si>
  <si>
    <t>Chung, Ming An;Yang, Chang Fa</t>
  </si>
  <si>
    <t>Chung M.</t>
  </si>
  <si>
    <t>Hosei University</t>
  </si>
  <si>
    <t>Nakano H.</t>
  </si>
  <si>
    <t>Chen H.</t>
  </si>
  <si>
    <t>Malang</t>
  </si>
  <si>
    <t>Brawijaya University</t>
  </si>
  <si>
    <t>Sichuan University</t>
  </si>
  <si>
    <t>183-191</t>
  </si>
  <si>
    <t>Xi'an;Durham;Beijing</t>
  </si>
  <si>
    <t>Xi'an Jiaotong University;Duke University;Beijing Center for Mathematics and Information Interdisciplinary Sciences</t>
  </si>
  <si>
    <t>Beijing Jiaotong University</t>
  </si>
  <si>
    <t>Li D.</t>
  </si>
  <si>
    <t>Egypt;United Kingdom</t>
  </si>
  <si>
    <t>Radioelectronics and Communications Systems</t>
  </si>
  <si>
    <t>Ukraine;Ukraine</t>
  </si>
  <si>
    <t>Zou M.</t>
  </si>
  <si>
    <t>York University</t>
  </si>
  <si>
    <t>Liu L.</t>
  </si>
  <si>
    <t>60015785;60015785</t>
  </si>
  <si>
    <t>57183644500;55253537500</t>
  </si>
  <si>
    <t>Saxena, Prerna;Kothari, Ashwin</t>
  </si>
  <si>
    <t>Nagpur</t>
  </si>
  <si>
    <t>Visvesvaraya National Institute of Technology, Nagpur</t>
  </si>
  <si>
    <t>Saxena P.</t>
  </si>
  <si>
    <t>Fang S.</t>
  </si>
  <si>
    <t>60019616;60019616;60019616;60019616;60019616</t>
  </si>
  <si>
    <t>Han C.</t>
  </si>
  <si>
    <t>O. Ya. Usikov Institute for Radiophysics and Electronics of the National Academy of Sciences of Ukraine</t>
  </si>
  <si>
    <t>Odisha</t>
  </si>
  <si>
    <t>Kalinga Institute of Industrial Technology, Bhubaneswar</t>
  </si>
  <si>
    <t>Indore</t>
  </si>
  <si>
    <t>IEEE Microwave and Wireless Components Letters</t>
  </si>
  <si>
    <t>South Korea;United States</t>
  </si>
  <si>
    <t>School of Electrical Engineering</t>
  </si>
  <si>
    <t>71-76</t>
  </si>
  <si>
    <t>Kuala Lumpur;Johor Bahru</t>
  </si>
  <si>
    <t>Atmosphere</t>
  </si>
  <si>
    <t>Sweden;Sweden</t>
  </si>
  <si>
    <t>57-63</t>
  </si>
  <si>
    <t>Batu Pahat;Johor Bahru</t>
  </si>
  <si>
    <t>Universiti Tun Hussein Onn Malaysia;School of Electrical Engineering</t>
  </si>
  <si>
    <t>60090656;60014001</t>
  </si>
  <si>
    <t>Chen L.</t>
  </si>
  <si>
    <t>Indonesia;Indonesia</t>
  </si>
  <si>
    <t>Mexico;Mexico</t>
  </si>
  <si>
    <t>Wang Q.</t>
  </si>
  <si>
    <t>International Journal of RF Technologies: Research and Applications</t>
  </si>
  <si>
    <t>Journal of Computational and Theoretical Nanoscience</t>
  </si>
  <si>
    <t>60023813;60023813;60023813;60023813</t>
  </si>
  <si>
    <t>Wang L.</t>
  </si>
  <si>
    <t>60010080;60010080</t>
  </si>
  <si>
    <t>Han Y.</t>
  </si>
  <si>
    <t>Finland;China</t>
  </si>
  <si>
    <t>Tampere;Guangzhou</t>
  </si>
  <si>
    <t>Tampereen Yliopisto;Guangdong University of Technology</t>
  </si>
  <si>
    <t>60011170;60007155</t>
  </si>
  <si>
    <t>Ministerio de Econom√≠a y Competitividad</t>
  </si>
  <si>
    <t>MINECO</t>
  </si>
  <si>
    <t>Berlin</t>
  </si>
  <si>
    <t>56046368300;57223379009</t>
  </si>
  <si>
    <t>60007798;60007798;60007798</t>
  </si>
  <si>
    <t>¬†Cologne</t>
  </si>
  <si>
    <t>Deutsches Zentrum fur Luft- Und Raumfahrt</t>
  </si>
  <si>
    <t>109-120</t>
  </si>
  <si>
    <t>Romania;Romania</t>
  </si>
  <si>
    <t>National Aeronautics and Space Administration</t>
  </si>
  <si>
    <t>NASA</t>
  </si>
  <si>
    <t>129-137</t>
  </si>
  <si>
    <t>103-107</t>
  </si>
  <si>
    <t>;;</t>
  </si>
  <si>
    <t>Guangzhou;Guangzhou</t>
  </si>
  <si>
    <t>Sun Yat-Sen University;SYSU-CMU Shunde International Joint Research Institute</t>
  </si>
  <si>
    <t>Universit√© de Tunis El Manar, Facult√© des Sciences de Tunis</t>
  </si>
  <si>
    <t>DE-AC02-05CH11231</t>
  </si>
  <si>
    <t>Tianjin</t>
  </si>
  <si>
    <t>Lin M.</t>
  </si>
  <si>
    <t>Nanchang;Nanjing</t>
  </si>
  <si>
    <t>179-185</t>
  </si>
  <si>
    <t>Wang F.</t>
  </si>
  <si>
    <t>60106090;60106090</t>
  </si>
  <si>
    <t>Vellore Institute of Technology, Chennai</t>
  </si>
  <si>
    <t>60016930;60016930</t>
  </si>
  <si>
    <t>60019106;60019106</t>
  </si>
  <si>
    <t>56220992400;57199212549</t>
  </si>
  <si>
    <t>Singhal S.</t>
  </si>
  <si>
    <t>60026146;60026146</t>
  </si>
  <si>
    <t>56943440200;26654892500</t>
  </si>
  <si>
    <t>Gandhi Institute of Technology and Management, Visakhapatnam</t>
  </si>
  <si>
    <t>Ponnapalli V.</t>
  </si>
  <si>
    <t>125-132</t>
  </si>
  <si>
    <t>Chengdu University of Information Technology;University of Electronic Science and Technology of China</t>
  </si>
  <si>
    <t>60016318;60005465</t>
  </si>
  <si>
    <t>Ali S.</t>
  </si>
  <si>
    <t>Beijing;Xi'an</t>
  </si>
  <si>
    <t>He K.</t>
  </si>
  <si>
    <t>Chennai;Chennai</t>
  </si>
  <si>
    <t>Jiang H.</t>
  </si>
  <si>
    <t>135-147</t>
  </si>
  <si>
    <t>Yan Y.</t>
  </si>
  <si>
    <t>60031126;60031126</t>
  </si>
  <si>
    <t>13-18</t>
  </si>
  <si>
    <t>Journal of Electromagnetic Waves and Applications</t>
  </si>
  <si>
    <t>76-81</t>
  </si>
  <si>
    <t>Slovakia</t>
  </si>
  <si>
    <t>2015R1A6A1A03031833</t>
  </si>
  <si>
    <t>60017776;60094206;60017776</t>
  </si>
  <si>
    <t>7601485574;55742988600;57218643344</t>
  </si>
  <si>
    <t>Lee, Jae Gon;Kim, Dong Jin;Lee, Jeong Hae</t>
  </si>
  <si>
    <t>LG Electronics, Korea;Hongik University</t>
  </si>
  <si>
    <t>60094206;60017776</t>
  </si>
  <si>
    <t>Lee J.G.</t>
  </si>
  <si>
    <t>112578758;112578758;112578758;112578758</t>
  </si>
  <si>
    <t>56464190400;36802452300;35249797000;14042342800</t>
  </si>
  <si>
    <t>Nachouane, Hamza;Najid, Abdellah;Tribak, Abdelwahed;Riouch, Fatima</t>
  </si>
  <si>
    <t>National Institute of Posts and Telecommunications</t>
  </si>
  <si>
    <t>Italy;France</t>
  </si>
  <si>
    <t>60015986;60015986</t>
  </si>
  <si>
    <t>7006135869;23092071900</t>
  </si>
  <si>
    <t>Trento</t>
  </si>
  <si>
    <t>Universit√† di Trento</t>
  </si>
  <si>
    <t>Donelli M.</t>
  </si>
  <si>
    <t>57-66</t>
  </si>
  <si>
    <t>12-ELE3001-04</t>
  </si>
  <si>
    <t>67-77</t>
  </si>
  <si>
    <t>Hussain R.</t>
  </si>
  <si>
    <t>Iran;Iran;Iran;Iran</t>
  </si>
  <si>
    <t>1529-1533</t>
  </si>
  <si>
    <t>Austin</t>
  </si>
  <si>
    <t>The University of Texas at Austin</t>
  </si>
  <si>
    <t>Yang Z.</t>
  </si>
  <si>
    <t>Akbari M.</t>
  </si>
  <si>
    <t>Air Force Research Laboratory</t>
  </si>
  <si>
    <t>AFRL</t>
  </si>
  <si>
    <t>131-138</t>
  </si>
  <si>
    <t>60023813;60023813;60023813;60004879;60023813</t>
  </si>
  <si>
    <t>China;Taiwan</t>
  </si>
  <si>
    <t>Shanghai;Taichung</t>
  </si>
  <si>
    <t>Shanghai University;Feng Chia University</t>
  </si>
  <si>
    <t>60023813;60004879</t>
  </si>
  <si>
    <t>Wang H.</t>
  </si>
  <si>
    <t>CNECT-ICT-604391</t>
  </si>
  <si>
    <t>Wu Y.</t>
  </si>
  <si>
    <t>Zhu Y.</t>
  </si>
  <si>
    <t>Journal of Telecommunication, Electronic and Computer Engineering</t>
  </si>
  <si>
    <t>Kobe</t>
  </si>
  <si>
    <t>Allahabad</t>
  </si>
  <si>
    <t>425-442</t>
  </si>
  <si>
    <t>Dhaka;Bangi</t>
  </si>
  <si>
    <t>Daffodil International University;Universiti Kebangsaan Malaysia</t>
  </si>
  <si>
    <t>60027523;60001821</t>
  </si>
  <si>
    <t>Vaddeswaram</t>
  </si>
  <si>
    <t>K L Deemed to be University</t>
  </si>
  <si>
    <t>60079446;60079446;60079446;60079446;60079446;60079446;60079446</t>
  </si>
  <si>
    <t>Malaysia;Malaysia;Malaysia</t>
  </si>
  <si>
    <t>China;China;China;United States</t>
  </si>
  <si>
    <t>60012291;60012291</t>
  </si>
  <si>
    <t>57213829963;8961086900</t>
  </si>
  <si>
    <t>Khattak M.</t>
  </si>
  <si>
    <t>Singh S.</t>
  </si>
  <si>
    <t>Australia;China</t>
  </si>
  <si>
    <t>Chen D.</t>
  </si>
  <si>
    <t>Agence Nationale de la Recherche</t>
  </si>
  <si>
    <t>ANR</t>
  </si>
  <si>
    <t>South Korea;South Korea;United States</t>
  </si>
  <si>
    <t>Central South University</t>
  </si>
  <si>
    <t>Acta Astronautica</t>
  </si>
  <si>
    <t>Portugal;Portugal</t>
  </si>
  <si>
    <t>Alexandria</t>
  </si>
  <si>
    <t>Arab Academy for Science, Technology and Maritime Transport</t>
  </si>
  <si>
    <t>269-276</t>
  </si>
  <si>
    <t>Beijing;Changsha</t>
  </si>
  <si>
    <t>Chen P.</t>
  </si>
  <si>
    <t>60001800;60001800</t>
  </si>
  <si>
    <t>Thailand;Thailand</t>
  </si>
  <si>
    <t>Morocco;Morocco</t>
  </si>
  <si>
    <t>Rabat;Tetouan</t>
  </si>
  <si>
    <t>Wang P.</t>
  </si>
  <si>
    <t>Amritsar</t>
  </si>
  <si>
    <t>Guru Nanak Dev University</t>
  </si>
  <si>
    <t>Li Z.</t>
  </si>
  <si>
    <t>Kurukshetra</t>
  </si>
  <si>
    <t>National Institute of Technology Kurukshetra</t>
  </si>
  <si>
    <t>Chauhan S.</t>
  </si>
  <si>
    <t>Xinyang;Xianyang</t>
  </si>
  <si>
    <t>Shaanxi University of Science and Technology;Xianyang Research and Design Institute of Ceramics</t>
  </si>
  <si>
    <t>60069726;115494022</t>
  </si>
  <si>
    <t>Lin Y.</t>
  </si>
  <si>
    <t>Vahidnia R.</t>
  </si>
  <si>
    <t>Chengdu;Taichung</t>
  </si>
  <si>
    <t>University of Electronic Science and Technology of China;Feng Chia University</t>
  </si>
  <si>
    <t>60005465;60004879</t>
  </si>
  <si>
    <t>Yang Q.</t>
  </si>
  <si>
    <t>Yurduseven O.</t>
  </si>
  <si>
    <t>Shanghai;Shanghai</t>
  </si>
  <si>
    <t>Gao H.</t>
  </si>
  <si>
    <t>Southampton;Beijing</t>
  </si>
  <si>
    <t>60013372;60013372</t>
  </si>
  <si>
    <t>Venugopal K.</t>
  </si>
  <si>
    <t>60014966;60009400;60104290;60014966;60014966</t>
  </si>
  <si>
    <t>57190401556;55961790800;24473792300;55486151800;36882561300</t>
  </si>
  <si>
    <t>Zuo, Jun;Zhang, Jun;Yuen, Chau;Jiang, Wei;Luo, Wu</t>
  </si>
  <si>
    <t>;Beijing;Nanjing</t>
  </si>
  <si>
    <t>Singapore University of Technology and Design;Peking University;Nanjing University of Post and TeleCommunications</t>
  </si>
  <si>
    <t>60104290;60014966;60009400</t>
  </si>
  <si>
    <t>Zuo J.</t>
  </si>
  <si>
    <t>1777-1789</t>
  </si>
  <si>
    <t>United Kingdom;United Kingdom;United Kingdom</t>
  </si>
  <si>
    <t>Urbana</t>
  </si>
  <si>
    <t>University of Illinois Urbana-Champaign</t>
  </si>
  <si>
    <t>2905-2913</t>
  </si>
  <si>
    <t>Guildford</t>
  </si>
  <si>
    <t>University of Surrey</t>
  </si>
  <si>
    <t>IETE Technical Review (Institution of Electronics and Telecommunication Engineers, India)</t>
  </si>
  <si>
    <t>IEEE Antennas and Propagation Magazine</t>
  </si>
  <si>
    <t>Chicago</t>
  </si>
  <si>
    <t>University of Illinois at Chicago</t>
  </si>
  <si>
    <t>Northwest University</t>
  </si>
  <si>
    <t>34-39</t>
  </si>
  <si>
    <t>Zeng W.</t>
  </si>
  <si>
    <t>Beijing;Harbin</t>
  </si>
  <si>
    <t>Li W.</t>
  </si>
  <si>
    <t>60019000;60019000;60019000</t>
  </si>
  <si>
    <t>57104006000;55586097900;7101827634</t>
  </si>
  <si>
    <t>Ma, Yue;Huang, Weimin;Gill, Eric W.</t>
  </si>
  <si>
    <t>St John's</t>
  </si>
  <si>
    <t>Memorial University of Newfoundland</t>
  </si>
  <si>
    <t>Ma Y.</t>
  </si>
  <si>
    <t>56332748500;55728909500;25629283100</t>
  </si>
  <si>
    <t>Tang, Yaqiong;Li, Tuanjie;Ma, Xiaofei</t>
  </si>
  <si>
    <t>Tang Y.</t>
  </si>
  <si>
    <t>D√©l√©gation G√©n√©rale pour l'Armement</t>
  </si>
  <si>
    <t>DGA</t>
  </si>
  <si>
    <t>Yang J.</t>
  </si>
  <si>
    <t>Austria</t>
  </si>
  <si>
    <t>Vienna</t>
  </si>
  <si>
    <t>Higashihiroshima</t>
  </si>
  <si>
    <t>Hiroshima University</t>
  </si>
  <si>
    <t>Lin J.</t>
  </si>
  <si>
    <t>Poland;Poland</t>
  </si>
  <si>
    <t>Kosice</t>
  </si>
  <si>
    <t>Technick√° Univerzita v Ko≈°iciach</t>
  </si>
  <si>
    <t>Biosystems Engineering</t>
  </si>
  <si>
    <t>60079446;60079446;60079446;60079446;60079446</t>
  </si>
  <si>
    <t>V. N. Karazin Kharkiv National University</t>
  </si>
  <si>
    <t>60079446;60079446;60079446;60079446;60079446;60079446</t>
  </si>
  <si>
    <t>60027251;60027251</t>
  </si>
  <si>
    <t>60027251;60027251;60027251</t>
  </si>
  <si>
    <t>Jegan G.</t>
  </si>
  <si>
    <t>Yin D.</t>
  </si>
  <si>
    <t>60019176;60019176;60019176</t>
  </si>
  <si>
    <t>Mexico City</t>
  </si>
  <si>
    <t>Instituto Polit√©cnico Nacional</t>
  </si>
  <si>
    <t>Electronics and Telecommunications Research Institute</t>
  </si>
  <si>
    <t>U.S. Geological Survey</t>
  </si>
  <si>
    <t>USGS</t>
  </si>
  <si>
    <t>United States;United States;United States;United States;United States</t>
  </si>
  <si>
    <t>Revue Roumaine des Sciences Techniques Serie Electrotechnique et Energetique</t>
  </si>
  <si>
    <t>60001821;60001821;60029157</t>
  </si>
  <si>
    <t>31567523400;55328836300;9235332400</t>
  </si>
  <si>
    <t>Ahsan, Md Rezwanul;Islam, Mohammad Tariqul;Ullah, Mohammad Habib</t>
  </si>
  <si>
    <t>Kuala Lumpur;Bangi</t>
  </si>
  <si>
    <t>Universiti Malaya;Universiti Kebangsaan Malaysia</t>
  </si>
  <si>
    <t>60029157;60001821</t>
  </si>
  <si>
    <t>Ahsan M.R.</t>
  </si>
  <si>
    <t>United States;Canada</t>
  </si>
  <si>
    <t>He H.</t>
  </si>
  <si>
    <t>Turkey;United States;Turkey</t>
  </si>
  <si>
    <t>60005244;60005244;60005244;60005244;60005244</t>
  </si>
  <si>
    <t>Hefei;Hefei</t>
  </si>
  <si>
    <t>Bhimavaram;Vaddeswaram</t>
  </si>
  <si>
    <t>S.R.K.R.Engineering College;K L Deemed to be University</t>
  </si>
  <si>
    <t>60109722;60079446</t>
  </si>
  <si>
    <t>60020620;60020620</t>
  </si>
  <si>
    <t>University of Science and Technology of China</t>
  </si>
  <si>
    <t>Paris</t>
  </si>
  <si>
    <t>Ecole Superieure de Physique et de Chimie Industrielles de la Ville de Paris</t>
  </si>
  <si>
    <t>Gao Y.</t>
  </si>
  <si>
    <t>60008898;60008898;60008898</t>
  </si>
  <si>
    <t>60017991;60017991</t>
  </si>
  <si>
    <t>Tainan</t>
  </si>
  <si>
    <t>National University of Tainan Taiwan</t>
  </si>
  <si>
    <t>60001821;60001821;60001821</t>
  </si>
  <si>
    <t>Taoyuan</t>
  </si>
  <si>
    <t>LungHwa University of Science and Technology</t>
  </si>
  <si>
    <t>Tsai L.</t>
  </si>
  <si>
    <t>2073-2085</t>
  </si>
  <si>
    <t>Ma L.</t>
  </si>
  <si>
    <t>Nigeria;Nigeria</t>
  </si>
  <si>
    <t>EMW Co., Ltd.</t>
  </si>
  <si>
    <t>Ji J.</t>
  </si>
  <si>
    <t>COMPEL - The International Journal for Computation and Mathematics in Electrical and Electronic Engineering</t>
  </si>
  <si>
    <t>60016930;60027021;60016930</t>
  </si>
  <si>
    <t>36768388000;56447379100;13307015800</t>
  </si>
  <si>
    <t>Mo, Hongbo;Xu, Wei;Zeng, Zhimin</t>
  </si>
  <si>
    <t>Institute of Electronics Chinese Academy of Sciences;Beijing University of Posts and Telecommunications</t>
  </si>
  <si>
    <t>60027021;60016930</t>
  </si>
  <si>
    <t>Mo H.</t>
  </si>
  <si>
    <t>Southwest University</t>
  </si>
  <si>
    <t>Xu D.</t>
  </si>
  <si>
    <t>Seattle;Corvallis;Boulder</t>
  </si>
  <si>
    <t>University of Washington;Oregon State University;University of Colorado Boulder</t>
  </si>
  <si>
    <t>60015481;60013402;60000221</t>
  </si>
  <si>
    <t>Singh H.</t>
  </si>
  <si>
    <t>Morabito A.</t>
  </si>
  <si>
    <t>Ottawa;Ottawa</t>
  </si>
  <si>
    <t>Optics Letters</t>
  </si>
  <si>
    <t>Xi Z.</t>
  </si>
  <si>
    <t>60024353;60024353;60024353;60024353</t>
  </si>
  <si>
    <t>Lecce</t>
  </si>
  <si>
    <t>Universita del Salento</t>
  </si>
  <si>
    <t>Colella R.</t>
  </si>
  <si>
    <t>Pakistan;Malaysia</t>
  </si>
  <si>
    <t>Abbottabad;Johor Bahru</t>
  </si>
  <si>
    <t>COMSATS University Islamabad, Abbottabad Campus;School of Electrical Engineering</t>
  </si>
  <si>
    <t>60212763;60014001</t>
  </si>
  <si>
    <t>Scientific Reports</t>
  </si>
  <si>
    <t>127-134</t>
  </si>
  <si>
    <t>Jiang L.</t>
  </si>
  <si>
    <t>Egypt;Egypt;Egypt</t>
  </si>
  <si>
    <t>56808491600;35203333800</t>
  </si>
  <si>
    <t>429-438</t>
  </si>
  <si>
    <t>Peng G.</t>
  </si>
  <si>
    <t>Saveetha School of Engineering</t>
  </si>
  <si>
    <t>57191250727;10040304600</t>
  </si>
  <si>
    <t>Tao J.</t>
  </si>
  <si>
    <t>An X.</t>
  </si>
  <si>
    <t>Vijayawada</t>
  </si>
  <si>
    <t>Velagapudi Ramakrishna Siddhartha Engineering College</t>
  </si>
  <si>
    <t>China;Hong Kong;China</t>
  </si>
  <si>
    <t>Zhang C.</t>
  </si>
  <si>
    <t>Photonics Research</t>
  </si>
  <si>
    <t>College of Information Science and Electronic Engineering, Zhejiang University</t>
  </si>
  <si>
    <t>60071140-60027012;60071140-60027012</t>
  </si>
  <si>
    <t>195-199</t>
  </si>
  <si>
    <t>Yang Y.</t>
  </si>
  <si>
    <t>Kumoh National Institute of Technology</t>
  </si>
  <si>
    <t>KIT</t>
  </si>
  <si>
    <t>Taiwan;Taiwan;Taiwan</t>
  </si>
  <si>
    <t>60013323;60013323;60013323;60013323</t>
  </si>
  <si>
    <t>Prague</t>
  </si>
  <si>
    <t>Czech Technical University in Prague</t>
  </si>
  <si>
    <t>United Kingdom;United States</t>
  </si>
  <si>
    <t>Italy;Austria</t>
  </si>
  <si>
    <t>Montreal;Montreal</t>
  </si>
  <si>
    <t>New Delhi</t>
  </si>
  <si>
    <t>Indian Institute of Technology Delhi</t>
  </si>
  <si>
    <t>Park J.</t>
  </si>
  <si>
    <t>India;India;India;India</t>
  </si>
  <si>
    <t>60013789;60013789;60013789</t>
  </si>
  <si>
    <t>Beihang University</t>
  </si>
  <si>
    <t>Yao X.</t>
  </si>
  <si>
    <t>SFI</t>
  </si>
  <si>
    <t>60012873-60115295;60012873;60115295</t>
  </si>
  <si>
    <t>35603785200;7005794256;7003872994</t>
  </si>
  <si>
    <t>Germany;Ireland</t>
  </si>
  <si>
    <t>Aachen;Dublin</t>
  </si>
  <si>
    <t>Institut f√ºr Hochfrequenztechnik der RWTH;Technological University Dublin</t>
  </si>
  <si>
    <t>60115295;60012873</t>
  </si>
  <si>
    <t>Narbudowicz A.</t>
  </si>
  <si>
    <t>35174836200;13404674100</t>
  </si>
  <si>
    <t>Mobashsher, Ahmed Toaha;Abbosh, A. M.</t>
  </si>
  <si>
    <t>Mobashsher A.</t>
  </si>
  <si>
    <t>194-197</t>
  </si>
  <si>
    <t>Daejeon;Jinju</t>
  </si>
  <si>
    <t>Korea Advanced Institute of Science and Technology;Gyeongsang National University</t>
  </si>
  <si>
    <t>60032144;60023075</t>
  </si>
  <si>
    <t>Journal of Optical Communications and Networking</t>
  </si>
  <si>
    <t>Yantai</t>
  </si>
  <si>
    <t>Naval Aeronautical Engineering Academy Yantai</t>
  </si>
  <si>
    <t>Rawalpindi</t>
  </si>
  <si>
    <t>College of Electrical &amp; Mechanical Engineering</t>
  </si>
  <si>
    <t>Baig N.A.</t>
  </si>
  <si>
    <t>Viet Nam;South Korea;South Korea</t>
  </si>
  <si>
    <t>South Africa</t>
  </si>
  <si>
    <t>Pretoria</t>
  </si>
  <si>
    <t>35-43</t>
  </si>
  <si>
    <t>Jiangsu Province Postdoctoral Science Foundation</t>
  </si>
  <si>
    <t>Sun X.</t>
  </si>
  <si>
    <t>MOE</t>
  </si>
  <si>
    <t>China;Taiwan;China</t>
  </si>
  <si>
    <t>2015DFT10170</t>
  </si>
  <si>
    <t>2981-2988</t>
  </si>
  <si>
    <t>Ban Y.</t>
  </si>
  <si>
    <t>60020620;60020620;60020620;60020620</t>
  </si>
  <si>
    <t>Universidade de Bras√≠lia</t>
  </si>
  <si>
    <t>Brazil;Brazil;Brazil;Brazil</t>
  </si>
  <si>
    <t>Cairo;Cairo</t>
  </si>
  <si>
    <t>60068748;60068756;60068756</t>
  </si>
  <si>
    <t>26654682100;12142763600;56510288200</t>
  </si>
  <si>
    <t>Chaker, Hichem;Abri, Mehadji;Badaoui, Hadjira Abri</t>
  </si>
  <si>
    <t>Tlemcen;Sidi Bel Abbes</t>
  </si>
  <si>
    <t>Universit√© Abou Bekr Belkaid Tlemcen;Universit√© Djillali Liabes de Sidi Bel Abbes</t>
  </si>
  <si>
    <t>60068756;60068748</t>
  </si>
  <si>
    <t>Chaker H.</t>
  </si>
  <si>
    <t>60022381;60022381;60022381;60022381</t>
  </si>
  <si>
    <t>Nanjing University of Aeronautics and Astronautics</t>
  </si>
  <si>
    <t>Pan W.</t>
  </si>
  <si>
    <t>141-152</t>
  </si>
  <si>
    <t>Zheng F.</t>
  </si>
  <si>
    <t>60019702;60019702</t>
  </si>
  <si>
    <t>Birmingham</t>
  </si>
  <si>
    <t>University of Birmingham</t>
  </si>
  <si>
    <t>Serbia</t>
  </si>
  <si>
    <t>Yuwono R.</t>
  </si>
  <si>
    <t>Gorakhpur</t>
  </si>
  <si>
    <t>Madan Mohan Malaviya University of Technology</t>
  </si>
  <si>
    <t>Mishra R.</t>
  </si>
  <si>
    <t>347-355</t>
  </si>
  <si>
    <t>60010618;60010618</t>
  </si>
  <si>
    <t>Vellore</t>
  </si>
  <si>
    <t>Vellore Institute of Technology</t>
  </si>
  <si>
    <t>San Diego</t>
  </si>
  <si>
    <t>60090656;60090656;60090656;60090656</t>
  </si>
  <si>
    <t>60000078;60000078;60000078</t>
  </si>
  <si>
    <t>Schweizerischer Nationalfonds zur F&amp;#x00F6;rderung der Wissenschaftlichen Forschung</t>
  </si>
  <si>
    <t>SNF</t>
  </si>
  <si>
    <t>2015A030313748</t>
  </si>
  <si>
    <t>Lahore</t>
  </si>
  <si>
    <t>New Delhi;Garhwal</t>
  </si>
  <si>
    <t>Ambedkar Institute of Advanced Communication Technologies &amp; Research;G. B. Pant Engineering College</t>
  </si>
  <si>
    <t>Nanchang</t>
  </si>
  <si>
    <t>Zhu Z.</t>
  </si>
  <si>
    <t>Gwalior;Gwalior</t>
  </si>
  <si>
    <t>Yu C.</t>
  </si>
  <si>
    <t>60026263;60026263;60026263</t>
  </si>
  <si>
    <t>Hong S.</t>
  </si>
  <si>
    <t>Beijing;Changchun</t>
  </si>
  <si>
    <t>University of Chinese Academy of Sciences;Changchun Institute of Optics Fine Mechanics and Physics Chinese Academy of Sciences</t>
  </si>
  <si>
    <t>60027363;60004828</t>
  </si>
  <si>
    <t>Yao J.</t>
  </si>
  <si>
    <t>United Arab Emirates</t>
  </si>
  <si>
    <t>Zhou X.</t>
  </si>
  <si>
    <t>Birjand</t>
  </si>
  <si>
    <t>University of Birjand</t>
  </si>
  <si>
    <t>Physical Review B</t>
  </si>
  <si>
    <t>Kharkiv National University of Radio Electronics</t>
  </si>
  <si>
    <t>Nantong;Singapore City</t>
  </si>
  <si>
    <t>Nantong University;National University of Singapore</t>
  </si>
  <si>
    <t>60021783;60017161</t>
  </si>
  <si>
    <t>Chu H.</t>
  </si>
  <si>
    <t>Lyngby</t>
  </si>
  <si>
    <t>Danmarks Tekniske Universitet</t>
  </si>
  <si>
    <t>428-434</t>
  </si>
  <si>
    <t>56398809400;8551577700;55912043400;7403443114</t>
  </si>
  <si>
    <t>Chang, Le;Zhang, Zhijun;Li, Yue;Feng, Zhenghe</t>
  </si>
  <si>
    <t>Chang L.</t>
  </si>
  <si>
    <t>60000221;60000221;60000221</t>
  </si>
  <si>
    <t>Boulder</t>
  </si>
  <si>
    <t>University of Colorado Boulder</t>
  </si>
  <si>
    <t>Sun C.</t>
  </si>
  <si>
    <t>60025278;60025278</t>
  </si>
  <si>
    <t>Fonds Wetenschappelijk Onderzoek</t>
  </si>
  <si>
    <t>FWO</t>
  </si>
  <si>
    <t>Belgium;Belgium</t>
  </si>
  <si>
    <t>43-52</t>
  </si>
  <si>
    <t>European Space Agency</t>
  </si>
  <si>
    <t>60011357;60011357</t>
  </si>
  <si>
    <t>Kaohsiung</t>
  </si>
  <si>
    <t>National Sun Yat-Sen University</t>
  </si>
  <si>
    <t>421-427</t>
  </si>
  <si>
    <t>China;Australia</t>
  </si>
  <si>
    <t>Nanjing;Chengdu</t>
  </si>
  <si>
    <t>China;Hong Kong</t>
  </si>
  <si>
    <t>Sharma M.</t>
  </si>
  <si>
    <t>North American Journal of Fisheries Management</t>
  </si>
  <si>
    <t>Amirkabir University of Technology;Malek Ashtar University of Technology</t>
  </si>
  <si>
    <t>60007751;60005710</t>
  </si>
  <si>
    <t>73-82</t>
  </si>
  <si>
    <t>Shenyang</t>
  </si>
  <si>
    <t>Latvian Journal of Physics and Technical Sciences</t>
  </si>
  <si>
    <t>Latvia</t>
  </si>
  <si>
    <t>442-448</t>
  </si>
  <si>
    <t>Adelaide</t>
  </si>
  <si>
    <t>The University of Adelaide</t>
  </si>
  <si>
    <t>60018870;60018870;60018870</t>
  </si>
  <si>
    <t>Semnan</t>
  </si>
  <si>
    <t>Semnan University</t>
  </si>
  <si>
    <t>Khan U.H.</t>
  </si>
  <si>
    <t>Madrid;Madrid</t>
  </si>
  <si>
    <t>Universidad Polit√©cnica de Madrid;Universidad Carlos III de Madrid</t>
  </si>
  <si>
    <t>60028442;60001741</t>
  </si>
  <si>
    <t>4554-4559</t>
  </si>
  <si>
    <t>Wuhan University</t>
  </si>
  <si>
    <t>374-379</t>
  </si>
  <si>
    <t>Melbourne</t>
  </si>
  <si>
    <t>Natural Science Foundation of Ningbo</t>
  </si>
  <si>
    <t>Ningbo</t>
  </si>
  <si>
    <t>Suita</t>
  </si>
  <si>
    <t>Osaka University</t>
  </si>
  <si>
    <t>Malaysia;Malaysia;Belgium</t>
  </si>
  <si>
    <t>Kuantan;Arau;3000 Leuven</t>
  </si>
  <si>
    <t>Universiti Malaysia Pahang;Universiti Malaysia Perlis;KU Leuven</t>
  </si>
  <si>
    <t>60090654;60090652;60025063</t>
  </si>
  <si>
    <t>Lago H.</t>
  </si>
  <si>
    <t>2013-19</t>
  </si>
  <si>
    <t>Cheng W.</t>
  </si>
  <si>
    <t>14J08636</t>
  </si>
  <si>
    <t>Tokyo;Mitaka;Tokyo</t>
  </si>
  <si>
    <t>Research Center for the Early Universe;National Institutes of Natural Sciences - National Astronomical Observatory of Japan;The University of Tokyo</t>
  </si>
  <si>
    <t>60103895;60029701;60025272</t>
  </si>
  <si>
    <t>International Journal of Electrical and Computer Engineering</t>
  </si>
  <si>
    <t>China;United Kingdom;China</t>
  </si>
  <si>
    <t>60015668;60015668</t>
  </si>
  <si>
    <t>Rashtrasant Tukadoji Maharaj Nagpur University</t>
  </si>
  <si>
    <t>Saraereh O.A.</t>
  </si>
  <si>
    <t>56373006300;57219314703;55328836300</t>
  </si>
  <si>
    <t>Alam T.</t>
  </si>
  <si>
    <t>Hassan A.</t>
  </si>
  <si>
    <t>60002222;60002222;60002222;60002222</t>
  </si>
  <si>
    <t>Shanxi University</t>
  </si>
  <si>
    <t>Han L.</t>
  </si>
  <si>
    <t>Yang G.</t>
  </si>
  <si>
    <t>China;Australia;China</t>
  </si>
  <si>
    <t>Liu F.</t>
  </si>
  <si>
    <t>Pulido-Mancera L.</t>
  </si>
  <si>
    <t>2014BAK02B05</t>
  </si>
  <si>
    <t>Beijing;Beijing;Beijing</t>
  </si>
  <si>
    <t>60025278;60025278;60025278;60025278;60025278</t>
  </si>
  <si>
    <t>Warsaw</t>
  </si>
  <si>
    <t>60022134;60022134;60022134;60022134</t>
  </si>
  <si>
    <t>Ojaroudiparchin N.</t>
  </si>
  <si>
    <t>Mukherjee S.</t>
  </si>
  <si>
    <t>NCET-13-0458</t>
  </si>
  <si>
    <t>Huang Y.</t>
  </si>
  <si>
    <t>112576120;60005694</t>
  </si>
  <si>
    <t>35117935300;55305507800</t>
  </si>
  <si>
    <t>Nagaradjane, Prabagarane;Muthu, Tamilarasi</t>
  </si>
  <si>
    <t>Puducherry;Chennai</t>
  </si>
  <si>
    <t>Puducherry Technological University;SSN Institutions</t>
  </si>
  <si>
    <t>60005694;112576120</t>
  </si>
  <si>
    <t>Nagaradjane P.</t>
  </si>
  <si>
    <t>60017776;60017776;60017776</t>
  </si>
  <si>
    <t>Hongik University</t>
  </si>
  <si>
    <t>EP/L018659/1</t>
  </si>
  <si>
    <t>60025225;60025225;60025225;60025225</t>
  </si>
  <si>
    <t>60094571;60094571;60094571</t>
  </si>
  <si>
    <t>Phagwara</t>
  </si>
  <si>
    <t>Lovely Professional University</t>
  </si>
  <si>
    <t>60069720;60069720;60069720</t>
  </si>
  <si>
    <t>South Korea;South Korea;South Korea;South Korea</t>
  </si>
  <si>
    <t>60002494;60002494</t>
  </si>
  <si>
    <t>Universit√© McGill</t>
  </si>
  <si>
    <t>60019000;60019000</t>
  </si>
  <si>
    <t>UNSW Sydney</t>
  </si>
  <si>
    <t>Journal of Infrared, Millimeter, and Terahertz Waves</t>
  </si>
  <si>
    <t>Chung-Li;Taipei</t>
  </si>
  <si>
    <t>Yuan Ze University;National Taiwan University</t>
  </si>
  <si>
    <t>60013395;60005429</t>
  </si>
  <si>
    <t>Chou H.</t>
  </si>
  <si>
    <t>60031004;60031004-60071343;60031004</t>
  </si>
  <si>
    <t>57203691158;6603209463;13404674100</t>
  </si>
  <si>
    <t>Cyprus;Australia</t>
  </si>
  <si>
    <t>Nicosia;Brisbane</t>
  </si>
  <si>
    <t>University of Cyprus;The University of Queensland</t>
  </si>
  <si>
    <t>60071343;60031004</t>
  </si>
  <si>
    <t>Ahdi Rezaeieh S.</t>
  </si>
  <si>
    <t>Denmark;Denmark</t>
  </si>
  <si>
    <t>60072431;60072431</t>
  </si>
  <si>
    <t>55941206900;55509638100</t>
  </si>
  <si>
    <t>Jam, Shahrokh;Malekpoor, Hossein</t>
  </si>
  <si>
    <t>Shiraz</t>
  </si>
  <si>
    <t>Shiraz University of Technology</t>
  </si>
  <si>
    <t>Jam S.</t>
  </si>
  <si>
    <t>Seri Iskandar</t>
  </si>
  <si>
    <t>Universiti Teknologi PETRONAS</t>
  </si>
  <si>
    <t>Coimbatore;Coimbatore</t>
  </si>
  <si>
    <t>Donghua University</t>
  </si>
  <si>
    <t>Bulgaria</t>
  </si>
  <si>
    <t>Sofia</t>
  </si>
  <si>
    <t>Oxford</t>
  </si>
  <si>
    <t>University of Oxford</t>
  </si>
  <si>
    <t>Rama Krishna T.</t>
  </si>
  <si>
    <t>60001873;60001873;60001873;60001873;60001873;60001873</t>
  </si>
  <si>
    <t>1927-1930</t>
  </si>
  <si>
    <t>Metrology and Measurement Systems</t>
  </si>
  <si>
    <t>60071140;60071140</t>
  </si>
  <si>
    <t>Iceland</t>
  </si>
  <si>
    <t>101 Reykjav√≠k</t>
  </si>
  <si>
    <t>Reykjavik University</t>
  </si>
  <si>
    <t>National Institute of General Medical Sciences</t>
  </si>
  <si>
    <t>NIGMS</t>
  </si>
  <si>
    <t>BMC Genomics</t>
  </si>
  <si>
    <t>Thailand Research Fund</t>
  </si>
  <si>
    <t>TRF</t>
  </si>
  <si>
    <t>Bangkok</t>
  </si>
  <si>
    <t>Nigeria</t>
  </si>
  <si>
    <t>Dong S.</t>
  </si>
  <si>
    <t>Stockholm</t>
  </si>
  <si>
    <t>60013826;60013826;60013826;60018163</t>
  </si>
  <si>
    <t>Austria;Czech Republic</t>
  </si>
  <si>
    <t>Vienna;Brno</t>
  </si>
  <si>
    <t>Technische Universit√§t Wien;Brno University of Technology</t>
  </si>
  <si>
    <t>60018163;60013826</t>
  </si>
  <si>
    <t>60030526;60030526;60030526</t>
  </si>
  <si>
    <t>FT100100585</t>
  </si>
  <si>
    <t>Adelaide;Edinburgh</t>
  </si>
  <si>
    <t>The University of Adelaide;Defence Science and Technology Group</t>
  </si>
  <si>
    <t>60009512;60003480</t>
  </si>
  <si>
    <t>Nguyen-Trong N.</t>
  </si>
  <si>
    <t>60121655;60121655;60121655</t>
  </si>
  <si>
    <t>The Electrical and Computer Engineering Department</t>
  </si>
  <si>
    <t>OCT</t>
  </si>
  <si>
    <t>Wu M.</t>
  </si>
  <si>
    <t>Hu C.</t>
  </si>
  <si>
    <t>Lu Z.</t>
  </si>
  <si>
    <t>Zurich ZH,</t>
  </si>
  <si>
    <t>ETH Zurich</t>
  </si>
  <si>
    <t>Bonjour R.</t>
  </si>
  <si>
    <t>Xi'an Jiaotong University</t>
  </si>
  <si>
    <t>IEEE Signal Processing Letters</t>
  </si>
  <si>
    <t>Austrian Science Fund</t>
  </si>
  <si>
    <t>FWF</t>
  </si>
  <si>
    <t>1664042X</t>
  </si>
  <si>
    <t>Frontiers in Physiology</t>
  </si>
  <si>
    <t>Xi'an;</t>
  </si>
  <si>
    <t>Zhong Y.</t>
  </si>
  <si>
    <t>2015AA01A707</t>
  </si>
  <si>
    <t>1053587X</t>
  </si>
  <si>
    <t>IEEE Transactions on Signal Processing</t>
  </si>
  <si>
    <t>60032144;60032144</t>
  </si>
  <si>
    <t>Belgrade</t>
  </si>
  <si>
    <t>Kiev</t>
  </si>
  <si>
    <t>60079452;60079452</t>
  </si>
  <si>
    <t>KR1786/4-2</t>
  </si>
  <si>
    <t>Stuttgart;Jena;Halle</t>
  </si>
  <si>
    <t>Universit√§t Hohenheim;Max Planck Institute for Chemical Ecology;Martin-Universit√§t Halle-Wittenberg</t>
  </si>
  <si>
    <t>60018373;60016305;60014059</t>
  </si>
  <si>
    <t>60031041;60031041;60031041;60031041</t>
  </si>
  <si>
    <t>Serbia;Serbia</t>
  </si>
  <si>
    <t>1558108X</t>
  </si>
  <si>
    <t>Automatic Control and Computer Sciences</t>
  </si>
  <si>
    <t>60019533;60019533;60019533;60019533</t>
  </si>
  <si>
    <t>Tianjin University</t>
  </si>
  <si>
    <t>Xue W.</t>
  </si>
  <si>
    <t>553-558</t>
  </si>
  <si>
    <t>Water (Switzerland)</t>
  </si>
  <si>
    <t>60107356;60107356</t>
  </si>
  <si>
    <t>National Institute of Technology Puducherry</t>
  </si>
  <si>
    <t>60013789;60013789;60013789;60013789</t>
  </si>
  <si>
    <t>60021176;60021176</t>
  </si>
  <si>
    <t>Anna University</t>
  </si>
  <si>
    <t>183-188</t>
  </si>
  <si>
    <t>Huang X.</t>
  </si>
  <si>
    <t>2015AA01A706</t>
  </si>
  <si>
    <t>Saint-Aubin</t>
  </si>
  <si>
    <t>Universite Paris-Saclay</t>
  </si>
  <si>
    <t>Joshi C.</t>
  </si>
  <si>
    <t>Pakistan;Malaysia;Malaysia</t>
  </si>
  <si>
    <t>Loughborough</t>
  </si>
  <si>
    <t>Loughborough University</t>
  </si>
  <si>
    <t>Israel;Israel</t>
  </si>
  <si>
    <t>1897-1906</t>
  </si>
  <si>
    <t>Medical Physics</t>
  </si>
  <si>
    <t>Hu X.</t>
  </si>
  <si>
    <t>United Kingdom;United Kingdom;United Kingdom;United Kingdom</t>
  </si>
  <si>
    <t>Shenzhen University</t>
  </si>
  <si>
    <t>Nanjing;Belfast;Beijing</t>
  </si>
  <si>
    <t>PLA University of Science and Technology;Queen's University Belfast;Beijing University of Posts and Telecommunications</t>
  </si>
  <si>
    <t>60088583;60029738;60016930</t>
  </si>
  <si>
    <t>Zhang T.</t>
  </si>
  <si>
    <t>Hong Kong;China</t>
  </si>
  <si>
    <t>Ge L.</t>
  </si>
  <si>
    <t>Tunisia;Tunisia</t>
  </si>
  <si>
    <t>60005710;60005710;60007751</t>
  </si>
  <si>
    <t>57191161443;34968953800;56046201100</t>
  </si>
  <si>
    <t>Tarabi, A.;Ghasemloo, S.;Mani, M.</t>
  </si>
  <si>
    <t>Tarabi A.</t>
  </si>
  <si>
    <t>60010499;60010499;60010499</t>
  </si>
  <si>
    <t>Durban</t>
  </si>
  <si>
    <t>University of KwaZulu-Natal</t>
  </si>
  <si>
    <t>He S.</t>
  </si>
  <si>
    <t>2016R1C1B1015406</t>
  </si>
  <si>
    <t>United States;South Korea</t>
  </si>
  <si>
    <t>Peng L.</t>
  </si>
  <si>
    <t>2015GZ0211</t>
  </si>
  <si>
    <t>Yang, Jing</t>
  </si>
  <si>
    <t>Henan University of Technology</t>
  </si>
  <si>
    <t>Gothenburg</t>
  </si>
  <si>
    <t>Chalmers University of Technology</t>
  </si>
  <si>
    <t>60015043;60015043;60015043</t>
  </si>
  <si>
    <t>Universidade Federal do Parana</t>
  </si>
  <si>
    <t>Hong Kong University of Science and Technology</t>
  </si>
  <si>
    <t>Air Force Engineering University China;Beihang University</t>
  </si>
  <si>
    <t>60069720;60013789</t>
  </si>
  <si>
    <t>Shen H.</t>
  </si>
  <si>
    <t>509-514</t>
  </si>
  <si>
    <t>Arlington</t>
  </si>
  <si>
    <t>The University of Texas at Arlington</t>
  </si>
  <si>
    <t>Hasan M.</t>
  </si>
  <si>
    <t>60010421;60010421;60010421</t>
  </si>
  <si>
    <t>45-57</t>
  </si>
  <si>
    <t>Bucharest</t>
  </si>
  <si>
    <t>60014982;60014982</t>
  </si>
  <si>
    <t>National Cheng Kung University</t>
  </si>
  <si>
    <t>60000990;60000990</t>
  </si>
  <si>
    <t>156-169</t>
  </si>
  <si>
    <t>13-26</t>
  </si>
  <si>
    <t>60010618;60010618;60010618;60010618</t>
  </si>
  <si>
    <t>56825936400;6602718829;55453859600</t>
  </si>
  <si>
    <t>Aryanian I.</t>
  </si>
  <si>
    <t>2014AA01A705</t>
  </si>
  <si>
    <t>Yousefi T.</t>
  </si>
  <si>
    <t>Brazil;Finland</t>
  </si>
  <si>
    <t>Andersson M.</t>
  </si>
  <si>
    <t>Leverhulme Trust</t>
  </si>
  <si>
    <t>IEEE Transactions on Instrumentation and Measurement</t>
  </si>
  <si>
    <t>25638771500;7102894931</t>
  </si>
  <si>
    <t>Malyuskin, Oleksandr;Fusco, Vincent F.</t>
  </si>
  <si>
    <t>Malyuskin O.</t>
  </si>
  <si>
    <t>Cleveland</t>
  </si>
  <si>
    <t>NASA Glenn Research Center</t>
  </si>
  <si>
    <t>708-713</t>
  </si>
  <si>
    <t>Chile;Chile</t>
  </si>
  <si>
    <t>Italy;Italy;Italy;Italy</t>
  </si>
  <si>
    <t>Los Angeles</t>
  </si>
  <si>
    <t>University of California, Los Angeles</t>
  </si>
  <si>
    <t>Zhou Z.</t>
  </si>
  <si>
    <t>Sensors (Switzerland)</t>
  </si>
  <si>
    <t>T√ºrkiye Bilimsel ve Teknolojik Ara≈ütirma Kurumu</t>
  </si>
  <si>
    <t>T√úBITAK</t>
  </si>
  <si>
    <t>PLA University of Science and Technology;Southeast University</t>
  </si>
  <si>
    <t>60088583;60005244</t>
  </si>
  <si>
    <t>115-124</t>
  </si>
  <si>
    <t>141-157</t>
  </si>
  <si>
    <t>60027161;60027161;60027161</t>
  </si>
  <si>
    <t>55509368000;7003701642;7004045654</t>
  </si>
  <si>
    <t>Israel</t>
  </si>
  <si>
    <t>Beer Sheba</t>
  </si>
  <si>
    <t>Ben-Gurion University of the Negev</t>
  </si>
  <si>
    <t>Berezin M.</t>
  </si>
  <si>
    <t>Yu B.</t>
  </si>
  <si>
    <t>National Research Foundation</t>
  </si>
  <si>
    <t>South Africa;South Africa</t>
  </si>
  <si>
    <t>France;Italy</t>
  </si>
  <si>
    <t>Far East Journal of Electronics and Communications</t>
  </si>
  <si>
    <t>IEEE Robotics and Automation Letters</t>
  </si>
  <si>
    <t>295-302</t>
  </si>
  <si>
    <t>Ratni B.</t>
  </si>
  <si>
    <t>49-65</t>
  </si>
  <si>
    <t>1532527X</t>
  </si>
  <si>
    <t>Electromagnetics</t>
  </si>
  <si>
    <t>International Journal of Remote Sensing</t>
  </si>
  <si>
    <t>Cheng J.</t>
  </si>
  <si>
    <t>60028442;60028442;60001741;60028442</t>
  </si>
  <si>
    <t>36449831400;6603095993;6603491449;6602443969</t>
  </si>
  <si>
    <t>89-97</t>
  </si>
  <si>
    <t>60003353;60001439</t>
  </si>
  <si>
    <t>Harbin;University Park</t>
  </si>
  <si>
    <t>Harbin Engineering University;Pennsylvania State University</t>
  </si>
  <si>
    <t>Electromagnetic Biology and Medicine</t>
  </si>
  <si>
    <t>Beijing University of Technology</t>
  </si>
  <si>
    <t>Canadian Journal of Remote Sensing</t>
  </si>
  <si>
    <t>Su Y.</t>
  </si>
  <si>
    <t>0974780X</t>
  </si>
  <si>
    <t>IETE Journal of Research</t>
  </si>
  <si>
    <t>60064143;60064143;60022313</t>
  </si>
  <si>
    <t>56444574200;56828272400;7402242183</t>
  </si>
  <si>
    <t>Wang, Yalin;Zhou, Jie;Kikuchi, Hisakazu</t>
  </si>
  <si>
    <t>Nanjing;Niigata</t>
  </si>
  <si>
    <t>Nanjing University of Information Science &amp; Technology;Niigata University</t>
  </si>
  <si>
    <t>60064143;60022313</t>
  </si>
  <si>
    <t>60032730;60032730;60032730</t>
  </si>
  <si>
    <t>Applied Physics Letters</t>
  </si>
  <si>
    <t>Heidelberg</t>
  </si>
  <si>
    <t>17-23</t>
  </si>
  <si>
    <t>IET Communications</t>
  </si>
  <si>
    <t>Natural Science Foundation of Shanghai</t>
  </si>
  <si>
    <t>VR</t>
  </si>
  <si>
    <t>Zhang D.</t>
  </si>
  <si>
    <t>Plasma Sources Science and Technology</t>
  </si>
  <si>
    <t>Lee D.</t>
  </si>
  <si>
    <t>Journal of Applied Physics</t>
  </si>
  <si>
    <t>Xiong X.</t>
  </si>
  <si>
    <t>International Journal of Microwave and Wireless Technologies</t>
  </si>
  <si>
    <t>Electronics Letters</t>
  </si>
  <si>
    <t>Liu K.</t>
  </si>
  <si>
    <t>Optica</t>
  </si>
  <si>
    <t>IET Microwaves, Antennas and Propagation</t>
  </si>
  <si>
    <t>London;Beijing</t>
  </si>
  <si>
    <t>Queen Mary University of London;Beijing University of Posts and Telecommunications</t>
  </si>
  <si>
    <t>60022109;60016930</t>
  </si>
  <si>
    <t>Li W.T.</t>
  </si>
  <si>
    <t>39861697200;14063982000</t>
  </si>
  <si>
    <t>Hussain, Rifaqat;Sharawi, Mohammad S.</t>
  </si>
  <si>
    <t>Pakistan;United Kingdom</t>
  </si>
  <si>
    <t>Khan A.</t>
  </si>
  <si>
    <t>Chinese Optics Letters</t>
  </si>
  <si>
    <t>Optics Express</t>
  </si>
  <si>
    <t>60079728;60079728;60079728;60079728</t>
  </si>
  <si>
    <t>Kanchipuram</t>
  </si>
  <si>
    <t>SSN College of Engineering, Kalavakkam</t>
  </si>
  <si>
    <t>Nano Communication Networks</t>
  </si>
  <si>
    <t>ACS Applied Materials and Interfaces</t>
  </si>
  <si>
    <t>Nano Letters</t>
  </si>
  <si>
    <t>Durham</t>
  </si>
  <si>
    <t>Duke University</t>
  </si>
  <si>
    <t>Nature Communications</t>
  </si>
  <si>
    <t>Science Foundation Ireland</t>
  </si>
  <si>
    <t>Journal of Chemical Physics</t>
  </si>
  <si>
    <t>60011149;60011149;60011149</t>
  </si>
  <si>
    <t>Trinity College Dublin</t>
  </si>
  <si>
    <t>Journal of Physics D: Applied Physics</t>
  </si>
  <si>
    <t>Northwestern Polytechnical University;National Research Institute of Radio Spectrum Management</t>
  </si>
  <si>
    <t>Astroparticle Physics</t>
  </si>
  <si>
    <t>Optics Communications</t>
  </si>
  <si>
    <t>Quaternary Science Reviews</t>
  </si>
  <si>
    <t>Advances in Space Research</t>
  </si>
  <si>
    <t>Japan;China;China;China;China;China;China</t>
  </si>
  <si>
    <t>Tokyo;Chongqing;Chengdu;Chongqing;Chengdu;Wuxi;Chongqing</t>
  </si>
  <si>
    <t>Ma B.</t>
  </si>
  <si>
    <t>Wang B.</t>
  </si>
  <si>
    <t>368-371</t>
  </si>
  <si>
    <t>60025761;60025761;60025761;60025761;60025761</t>
  </si>
  <si>
    <t>Tarbiat Modares University;University of Tehran</t>
  </si>
  <si>
    <t>60032053;60022927</t>
  </si>
  <si>
    <t>IEEE Photonics Technology Letters</t>
  </si>
  <si>
    <t>1520510X</t>
  </si>
  <si>
    <t>Inorganic Chemistry</t>
  </si>
  <si>
    <t>Measurement Science and Technology</t>
  </si>
  <si>
    <t>Advanced Materials</t>
  </si>
  <si>
    <t>Massachusetts Institute of Technology</t>
  </si>
  <si>
    <t>147-154</t>
  </si>
  <si>
    <t>ACS Photonics</t>
  </si>
  <si>
    <t>Bioconjugate Chemistry</t>
  </si>
  <si>
    <t>Journal of Physical Chemistry C</t>
  </si>
  <si>
    <t>60030553;60030553;60030553;60030553</t>
  </si>
  <si>
    <t>60068688;60068688</t>
  </si>
  <si>
    <t>Gwangju</t>
  </si>
  <si>
    <t>Gwangju Institute of Science and Technology</t>
  </si>
  <si>
    <t>2014R1A5A1011478</t>
  </si>
  <si>
    <t>Sungkyunkwan University</t>
  </si>
  <si>
    <t>Epstein A.</t>
  </si>
  <si>
    <t>Spain;United States</t>
  </si>
  <si>
    <t>60008919-115559885;60008919-115559885;60008919;60008919</t>
  </si>
  <si>
    <t>Guilin;Guilin</t>
  </si>
  <si>
    <t>Guilin University of Electronic Technology;Guangxi Experiment Center of Information Science</t>
  </si>
  <si>
    <t>60008919;115559885</t>
  </si>
  <si>
    <t>Physical Review Letters</t>
  </si>
  <si>
    <t>Angewandte Chemie - International Edition</t>
  </si>
  <si>
    <t>Humboldt-Universit√§t zu Berlin</t>
  </si>
  <si>
    <t>Zootaxa</t>
  </si>
  <si>
    <t>Beijing Forestry University</t>
  </si>
  <si>
    <t>International Journal of Communication Systems</t>
  </si>
  <si>
    <t>1936086X</t>
  </si>
  <si>
    <t>ACS Nano</t>
  </si>
  <si>
    <t>Capital Normal University</t>
  </si>
  <si>
    <t>Conselho Nacional de Desenvolvimento Cient√≠fico e Tecnol√≥gico</t>
  </si>
  <si>
    <t>CNPq</t>
  </si>
  <si>
    <t>Czech University of Life Sciences Prague</t>
  </si>
  <si>
    <t>Hlav√°ƒç P.</t>
  </si>
  <si>
    <t>Journal of Physical Chemistry B</t>
  </si>
  <si>
    <t>Cao W.</t>
  </si>
  <si>
    <t>Trento;Gif-sur-Yvette</t>
  </si>
  <si>
    <t>Universit√† di Trento;Laboratoire des Signaux et Syst√®mes</t>
  </si>
  <si>
    <t>60015986;60007136</t>
  </si>
  <si>
    <t>Zeb B.</t>
  </si>
  <si>
    <t>Journal of Instrumentation</t>
  </si>
  <si>
    <t>Science of the Total Environment</t>
  </si>
  <si>
    <t>Journal of Theoretical and Applied Information Technology</t>
  </si>
  <si>
    <t>IEEE Transactions on Biomedical Circuits and Systems</t>
  </si>
  <si>
    <t>60012708;60012708;60012708</t>
  </si>
  <si>
    <t>Palo Alto</t>
  </si>
  <si>
    <t>Stanford University</t>
  </si>
  <si>
    <t>38-48</t>
  </si>
  <si>
    <t>Quebec</t>
  </si>
  <si>
    <t>Bahrami H.</t>
  </si>
  <si>
    <t>King Abdullah University of Science and Technology</t>
  </si>
  <si>
    <t>KAUST</t>
  </si>
  <si>
    <t>60025778;60025778;60025778</t>
  </si>
  <si>
    <t>Robotics and Computer-Integrated Manufacturing</t>
  </si>
  <si>
    <t>Song L.</t>
  </si>
  <si>
    <t>Chen S.</t>
  </si>
  <si>
    <t>640-650</t>
  </si>
  <si>
    <t>275-288</t>
  </si>
  <si>
    <t>Expert Systems with Applications</t>
  </si>
  <si>
    <t>Ministry of Education and Science of the Russian Federation</t>
  </si>
  <si>
    <t>Composite Structures</t>
  </si>
  <si>
    <t>Catania;Reggio Calabria;Catania</t>
  </si>
  <si>
    <t>INFN - Laboratori Nazionali del Sud;Universit√† degli Studi di Reggio Calabria;Universit√† degli Studi di Catania</t>
  </si>
  <si>
    <t>60104406;60020167;60010146</t>
  </si>
  <si>
    <t>IIP-1440110</t>
  </si>
  <si>
    <t>IEEE Transactions on Electromagnetic Compatibility</t>
  </si>
  <si>
    <t>United States;United States;Taiwan</t>
  </si>
  <si>
    <t>40-46</t>
  </si>
  <si>
    <t>Tel Aviv-Yafo</t>
  </si>
  <si>
    <t>60022134;60022134;60022134</t>
  </si>
  <si>
    <t>Digital Signal Processing: A Review Journal</t>
  </si>
  <si>
    <t>Tang Z.</t>
  </si>
  <si>
    <t>283-289</t>
  </si>
  <si>
    <t>Tezpur</t>
  </si>
  <si>
    <t>Tezpur University</t>
  </si>
  <si>
    <t>Nawaz H.</t>
  </si>
  <si>
    <t>60091645;60091645;60091645</t>
  </si>
  <si>
    <t>Xie H.</t>
  </si>
  <si>
    <t>Kyungpook National University</t>
  </si>
  <si>
    <t>North Macedonia;North Macedonia</t>
  </si>
  <si>
    <t>Skopje;Skopje</t>
  </si>
  <si>
    <t>1674733X</t>
  </si>
  <si>
    <t>Science China Information Sciences</t>
  </si>
  <si>
    <t>60005244;60005244;60010818;60005244</t>
  </si>
  <si>
    <t>55515314000;55565935900;11439898400;7202297685</t>
  </si>
  <si>
    <t>Wei, Hao;Wang, Dongming;Wang, Jiangzhou;You, Xiaohu</t>
  </si>
  <si>
    <t>Canterbury;Nanjing</t>
  </si>
  <si>
    <t>University of Kent;Southeast University</t>
  </si>
  <si>
    <t>60010818;60005244</t>
  </si>
  <si>
    <t>SS2015AA011306</t>
  </si>
  <si>
    <t>60016835;60016835;60016835;60016835</t>
  </si>
  <si>
    <t>Chemosphere</t>
  </si>
  <si>
    <t>Journal of Applied Geophysics</t>
  </si>
  <si>
    <t>Rahim T.</t>
  </si>
  <si>
    <t>Xu W.</t>
  </si>
  <si>
    <t>60005465;60005465;60005465;60005465;60005465;60005465</t>
  </si>
  <si>
    <t>Antenna design | Antennas and propagation for wireless systems | Modeling and measurements</t>
  </si>
  <si>
    <t>51-61</t>
  </si>
  <si>
    <t>103-108</t>
  </si>
  <si>
    <t>Ansal K.</t>
  </si>
  <si>
    <t>Funda√ß√£o de Amparo √† Pesquisa do Estado de S√£o Paulo</t>
  </si>
  <si>
    <t>FAPESP</t>
  </si>
  <si>
    <t>60116768;60116768</t>
  </si>
  <si>
    <t>National Kaohsiung University of Science and Technology</t>
  </si>
  <si>
    <t>Lu J.</t>
  </si>
  <si>
    <t>Li G.</t>
  </si>
  <si>
    <t>60008377;60008377</t>
  </si>
  <si>
    <t>Mersin</t>
  </si>
  <si>
    <t>Mersin √úniversitesi</t>
  </si>
  <si>
    <t>European Science Foundation</t>
  </si>
  <si>
    <t>IEEE Journal of Solid-State Circuits</t>
  </si>
  <si>
    <t>Chemoecology</t>
  </si>
  <si>
    <t>China;China;United States</t>
  </si>
  <si>
    <t>14KJA510001</t>
  </si>
  <si>
    <t>Ceramics International</t>
  </si>
  <si>
    <t>Jilin University</t>
  </si>
  <si>
    <t>Liu G.</t>
  </si>
  <si>
    <t>Telecommunication Systems</t>
  </si>
  <si>
    <t>Ministero dell‚ÄôIstruzione, dell‚ÄôUniversit√† e della Ricerca</t>
  </si>
  <si>
    <t>MIUR</t>
  </si>
  <si>
    <t>IET Signal Processing</t>
  </si>
  <si>
    <t>60025278;60025278;60025278</t>
  </si>
  <si>
    <t>Annales des Telecommunications/Annals of Telecommunications</t>
  </si>
  <si>
    <t>Ministry of Trade, Industry and Energy</t>
  </si>
  <si>
    <t>MOTIE</t>
  </si>
  <si>
    <t>Soongsil University</t>
  </si>
  <si>
    <t>60092945;60092945;60092945</t>
  </si>
  <si>
    <t>Thuwal</t>
  </si>
  <si>
    <t>16H06292</t>
  </si>
  <si>
    <t>Applied Physics Express</t>
  </si>
  <si>
    <t>Poland;Poland;Poland</t>
  </si>
  <si>
    <t>Warsaw;Warsaw;Warsaw</t>
  </si>
  <si>
    <t>Ma Z.</t>
  </si>
  <si>
    <t>Chongqing;Chengdu</t>
  </si>
  <si>
    <t>Zeng H.</t>
  </si>
  <si>
    <t>371-376</t>
  </si>
  <si>
    <t>Qingdao;Victoria</t>
  </si>
  <si>
    <t>Ocean University of China;University of Victoria</t>
  </si>
  <si>
    <t>60022422;60003122</t>
  </si>
  <si>
    <t>60121655;60121655</t>
  </si>
  <si>
    <t>Experimental Astronomy</t>
  </si>
  <si>
    <t>Zhang K.</t>
  </si>
  <si>
    <t>IEEE Transactions on Circuits and Systems I: Regular Papers</t>
  </si>
  <si>
    <t>United States;China;United States</t>
  </si>
  <si>
    <t>Insect Biochemistry and Molecular Biology</t>
  </si>
  <si>
    <t>0004637X</t>
  </si>
  <si>
    <t>Astrophysical Journal</t>
  </si>
  <si>
    <t>Tucson</t>
  </si>
  <si>
    <t>The University of Arizona</t>
  </si>
  <si>
    <t>60008898;60008898;60008898;60008898</t>
  </si>
  <si>
    <t>34468013800;6506519651</t>
  </si>
  <si>
    <t>Yƒ±lmaz, Ahmet;Kucur, Oƒüuz</t>
  </si>
  <si>
    <t>Yƒ±lmaz A.</t>
  </si>
  <si>
    <t>1070664X</t>
  </si>
  <si>
    <t>Physics of Plasmas</t>
  </si>
  <si>
    <t>Plasmonics</t>
  </si>
  <si>
    <t>Astronomy Reports</t>
  </si>
  <si>
    <t>Russian Federation;Germany</t>
  </si>
  <si>
    <t>Paris;Rennes;Paris</t>
  </si>
  <si>
    <t>Russian Federation;Netherlands</t>
  </si>
  <si>
    <t>Quebec;Montreal</t>
  </si>
  <si>
    <t>South Korea;South Korea;South Korea;South Korea;South Korea</t>
  </si>
  <si>
    <t>United Kingdom;Taiwan;China</t>
  </si>
  <si>
    <t>344-347</t>
  </si>
  <si>
    <t>Frankfurt/Oder;Wuppertal</t>
  </si>
  <si>
    <t>Institut fur innovative Mikroelektronik (IHP);Bergische Universit√§t Wuppertal</t>
  </si>
  <si>
    <t>60072507;60022995</t>
  </si>
  <si>
    <t>China;Germany;China</t>
  </si>
  <si>
    <t>National Institutes of Health</t>
  </si>
  <si>
    <t>NIH</t>
  </si>
  <si>
    <t>Albuquerque</t>
  </si>
  <si>
    <t>The University of New Mexico</t>
  </si>
  <si>
    <t>Elfrgani A.</t>
  </si>
  <si>
    <t>157-164</t>
  </si>
  <si>
    <t>Journal of Communications Technology and Electronics</t>
  </si>
  <si>
    <t>106-117</t>
  </si>
  <si>
    <t>IEEE Communications Magazine</t>
  </si>
  <si>
    <t>Song Y.</t>
  </si>
  <si>
    <t>Journal of Aeronautics, Astronautics and Aviation</t>
  </si>
  <si>
    <t>Choi, Jinho</t>
  </si>
  <si>
    <t>715-722</t>
  </si>
  <si>
    <t>Notre Dame</t>
  </si>
  <si>
    <t>University of Notre Dame</t>
  </si>
  <si>
    <t>Barcelona</t>
  </si>
  <si>
    <t>China;Japan;Japan</t>
  </si>
  <si>
    <t>Xiong W.</t>
  </si>
  <si>
    <t>Lee G.</t>
  </si>
  <si>
    <t>China;United States;United States</t>
  </si>
  <si>
    <t>2014AA01A702</t>
  </si>
  <si>
    <t>60005429;60005429;60005429</t>
  </si>
  <si>
    <t>Bithas P.</t>
  </si>
  <si>
    <t>Ni Y.</t>
  </si>
  <si>
    <t>Qatar National Research Fund</t>
  </si>
  <si>
    <t>JSREP 3 - 039 - 2 - 010</t>
  </si>
  <si>
    <t>QNRF</t>
  </si>
  <si>
    <t>Rolla;Nanjing</t>
  </si>
  <si>
    <t>Missouri University of Science and Technology;Southeast University</t>
  </si>
  <si>
    <t>60024728;60005244</t>
  </si>
  <si>
    <t>Lu A.A.</t>
  </si>
  <si>
    <t>Gao Z.</t>
  </si>
  <si>
    <t>China;China;Hong Kong</t>
  </si>
  <si>
    <t>Vetenskapsr√•det</t>
  </si>
  <si>
    <t>Shokri-Ghadikolaei H.</t>
  </si>
  <si>
    <t>Santa Clara</t>
  </si>
  <si>
    <t>55321803900;8092251400</t>
  </si>
  <si>
    <t>Juyal, Prateek;Shafai, Lotfollah</t>
  </si>
  <si>
    <t>Juyal P.</t>
  </si>
  <si>
    <t>Sangodoyin S.</t>
  </si>
  <si>
    <t>Yan J.</t>
  </si>
  <si>
    <t>805-810</t>
  </si>
  <si>
    <t>Kowloon;Chengdu</t>
  </si>
  <si>
    <t>City University of Hong Kong;University of Electronic Science and Technology of China</t>
  </si>
  <si>
    <t>60013983;60005465</t>
  </si>
  <si>
    <t>IEEE Wireless Communications Letters</t>
  </si>
  <si>
    <t>Iran;Sweden</t>
  </si>
  <si>
    <t>Netherlands;Netherlands;Netherlands;Netherlands</t>
  </si>
  <si>
    <t>55595607600;7004922524</t>
  </si>
  <si>
    <t>Moharram, Mohamed A.;Kishk, Ahmed A.</t>
  </si>
  <si>
    <t>Moharram M.</t>
  </si>
  <si>
    <t>United Kingdom;France</t>
  </si>
  <si>
    <t>Foundation for the Author of National Excellent Doctoral Dissertation of the People's Republic of China</t>
  </si>
  <si>
    <t>2015JQO005</t>
  </si>
  <si>
    <t>FANEDD</t>
  </si>
  <si>
    <t>55713939000;23479233200;7403491814</t>
  </si>
  <si>
    <t>India;Canada;India</t>
  </si>
  <si>
    <t>New Delhi;Edmonton;Garhwal</t>
  </si>
  <si>
    <t>Ambedkar Institute of Advanced Communication Technologies &amp; Research;University of Alberta;G. B. Pant Engineering College</t>
  </si>
  <si>
    <t>2014-050779</t>
  </si>
  <si>
    <t>60105585;60105585;60105585;60105585</t>
  </si>
  <si>
    <t>26538481900;35586058800</t>
  </si>
  <si>
    <t>Hashmi, Raheel M.;Esselle, Karu P.</t>
  </si>
  <si>
    <t>56040371300;55510527400</t>
  </si>
  <si>
    <t>Li, Yujian;Luk, Kwai Man</t>
  </si>
  <si>
    <t>Beijing;Kowloon</t>
  </si>
  <si>
    <t>Beijing Jiaotong University;City University of Hong Kong</t>
  </si>
  <si>
    <t>60022381;60013983</t>
  </si>
  <si>
    <t>Agency for Science, Technology and Research</t>
  </si>
  <si>
    <t>A*STAR</t>
  </si>
  <si>
    <t>2014AA01A701</t>
  </si>
  <si>
    <t>IEEE Wireless Communications</t>
  </si>
  <si>
    <t>Ge X.</t>
  </si>
  <si>
    <t>Norway</t>
  </si>
  <si>
    <t>Atlanta;Shenzhen</t>
  </si>
  <si>
    <t>Georgia Institute of Technology;Shenzhen University</t>
  </si>
  <si>
    <t>Journal of Communications and Networks</t>
  </si>
  <si>
    <t>IEEE Transactions on Aerospace and Electronic Systems</t>
  </si>
  <si>
    <t>Baltimore</t>
  </si>
  <si>
    <t>Johns Hopkins University</t>
  </si>
  <si>
    <t>0046225X</t>
  </si>
  <si>
    <t>Environmental Entomology</t>
  </si>
  <si>
    <t>Consejo Nacional de Ciencia y Tecnolog√≠a</t>
  </si>
  <si>
    <t>CONACYT</t>
  </si>
  <si>
    <t>ETRI Journal</t>
  </si>
  <si>
    <t>Water Resources Research</t>
  </si>
  <si>
    <t>60029306;60029306;60029306</t>
  </si>
  <si>
    <t>60009037;60009037;60009037</t>
  </si>
  <si>
    <t>Pasadena</t>
  </si>
  <si>
    <t>Jet Propulsion Laboratory</t>
  </si>
  <si>
    <t>IEEE Transactions on Mobile Computing</t>
  </si>
  <si>
    <t>60027666;60027666</t>
  </si>
  <si>
    <t>Sharif University of Technology</t>
  </si>
  <si>
    <t>Bologna</t>
  </si>
  <si>
    <t>Alma Mater Studiorum Universit√† di Bologna</t>
  </si>
  <si>
    <t>1938291X</t>
  </si>
  <si>
    <t>Journal of Economic Entomology</t>
  </si>
  <si>
    <t>55606481600;56925755400;55667251900</t>
  </si>
  <si>
    <t>Xu, Lingwei;Zhang, Hao;Gulliver, T. Aaron</t>
  </si>
  <si>
    <t>CNRS</t>
  </si>
  <si>
    <t>Supramolecular Chemistry</t>
  </si>
  <si>
    <t>Journal of Semiconductor Technology and Science</t>
  </si>
  <si>
    <t>IEEE Photonics Journal</t>
  </si>
  <si>
    <t>Wuhan National Laboratory for Optoelectronics</t>
  </si>
  <si>
    <t>Universitat Polit√®cnica de Catalunya</t>
  </si>
  <si>
    <t>Indonesian Journal of Electrical Engineering and Computer Science</t>
  </si>
  <si>
    <t>36698353800;55925714300;7201507832</t>
  </si>
  <si>
    <t>Scarborough, Clinton P.;Werner, Douglas H.;Wolfe, Douglas E.</t>
  </si>
  <si>
    <t>Serbian Journal of Electrical Engineering</t>
  </si>
  <si>
    <t>60068815;60068815</t>
  </si>
  <si>
    <t>University of Belgrade</t>
  </si>
  <si>
    <t>Progress in Artificial Intelligence</t>
  </si>
  <si>
    <t>Proceedings of the National Academy of Sciences of the United States of America</t>
  </si>
  <si>
    <t>Toshiba Corporation</t>
  </si>
  <si>
    <t>60010818;60010818;60010818</t>
  </si>
  <si>
    <t>Canterbury</t>
  </si>
  <si>
    <t>University of Kent</t>
  </si>
  <si>
    <t>Yusong</t>
  </si>
  <si>
    <t>Akashi</t>
  </si>
  <si>
    <t>National Institute of Technology, Akashi College</t>
  </si>
  <si>
    <t>15-32-20432</t>
  </si>
  <si>
    <t>Plasma Physics and Controlled Fusion</t>
  </si>
  <si>
    <t>Novosibirsk;Novosibirsk</t>
  </si>
  <si>
    <t>Budker Institute of Nuclear Physics of the Siberian Branch of the RAS;Novosibirsk State University</t>
  </si>
  <si>
    <t>60023579;60002049</t>
  </si>
  <si>
    <t>Yang C.</t>
  </si>
  <si>
    <t>Nanoscale</t>
  </si>
  <si>
    <t>60022403;60022403</t>
  </si>
  <si>
    <t>6602802826;7005691179</t>
  </si>
  <si>
    <t>Haifa</t>
  </si>
  <si>
    <t>Technion - Israel Institute of Technology</t>
  </si>
  <si>
    <t>Pazin L.</t>
  </si>
  <si>
    <t>Physical Review D</t>
  </si>
  <si>
    <t>Journal of Natural History</t>
  </si>
  <si>
    <t>60026553;60026553;60026553;60026553</t>
  </si>
  <si>
    <t>Parkville</t>
  </si>
  <si>
    <t>University of Melbourne</t>
  </si>
  <si>
    <t>Journal of Biotechnology</t>
  </si>
  <si>
    <t>55500553200;57201969558</t>
  </si>
  <si>
    <t>Kumar, Saurabh;Vishwakarma, Dinesh Kumar</t>
  </si>
  <si>
    <t>1428-1434</t>
  </si>
  <si>
    <t>Sharma, Anand;Gangwar, Ravi Kumar</t>
  </si>
  <si>
    <t>55821302200;15623118500</t>
  </si>
  <si>
    <t>Mirzaee, Meysam;Akhlaghi, Soroush</t>
  </si>
  <si>
    <t>Mirzaee M.</t>
  </si>
  <si>
    <t>Atmospheric Measurement Techniques</t>
  </si>
  <si>
    <t>Frontiers in Cellular Neuroscience</t>
  </si>
  <si>
    <t>Bundesministerium f√ºr Bildung und Forschung</t>
  </si>
  <si>
    <t>271/2011</t>
  </si>
  <si>
    <t>BMBF</t>
  </si>
  <si>
    <t>Apel W.D.</t>
  </si>
  <si>
    <t>Journal of Photochemistry and Photobiology A: Chemistry</t>
  </si>
  <si>
    <t>Lublin;Lublin</t>
  </si>
  <si>
    <t>Medical University of Lublin;Maria Curie-Sklodowska University in Lublin</t>
  </si>
  <si>
    <t>60069011;60011685</t>
  </si>
  <si>
    <t>EP/K008757/1</t>
  </si>
  <si>
    <t>60032053;60032053;60022927</t>
  </si>
  <si>
    <t>Tugnait, Jitendra K.</t>
  </si>
  <si>
    <t>Auburn</t>
  </si>
  <si>
    <t>Auburn University</t>
  </si>
  <si>
    <t>Tugnait J.</t>
  </si>
  <si>
    <t>60029258;60029258;60029258;60005916</t>
  </si>
  <si>
    <t>57125514600;14031747200;55636320418;57205396852</t>
  </si>
  <si>
    <t>Helwan University;Electronics Research Institute of Cairo</t>
  </si>
  <si>
    <t>60029258;60005916</t>
  </si>
  <si>
    <t>Saleh A.M.</t>
  </si>
  <si>
    <t>National Institute on Deafness and Other Communication Disorders</t>
  </si>
  <si>
    <t>NIDCD</t>
  </si>
  <si>
    <t>Morgantown</t>
  </si>
  <si>
    <t>West Virginia University</t>
  </si>
  <si>
    <t>Advances in Mechanical Engineering</t>
  </si>
  <si>
    <t>Japan;Taiwan</t>
  </si>
  <si>
    <t>Mangaraj B.B.</t>
  </si>
  <si>
    <t>European Journal of Taxonomy</t>
  </si>
  <si>
    <t>D'Agostino, Francesco;Ferrara, Flaminio;Gennarelli, Claudio;Guerriero, Rocco;Migliozzi, Massimo</t>
  </si>
  <si>
    <t>Alexander von Humboldt-Stiftung</t>
  </si>
  <si>
    <t>CZS</t>
  </si>
  <si>
    <t>1664462X</t>
  </si>
  <si>
    <t>Frontiers in Plant Science</t>
  </si>
  <si>
    <t>60019544;60019544;60019544</t>
  </si>
  <si>
    <t>60029738;60029738;60029738</t>
  </si>
  <si>
    <t>Kgwadi M.</t>
  </si>
  <si>
    <t>60021666;60021666;60021666</t>
  </si>
  <si>
    <t>263-273</t>
  </si>
  <si>
    <t>Vourch C.</t>
  </si>
  <si>
    <t>347-352</t>
  </si>
  <si>
    <t>60013826;60013826;60013826;60013826</t>
  </si>
  <si>
    <t>United States;Australia</t>
  </si>
  <si>
    <t>60022422;60022422-60003122;60003122</t>
  </si>
  <si>
    <t>Institute of Optics and Electronics Chinese Academy of Sciences</t>
  </si>
  <si>
    <t>Nuclear Instruments and Methods in Physics Research, Section A: Accelerators, Spectrometers, Detectors and Associated Equipment</t>
  </si>
  <si>
    <t>Raleigh</t>
  </si>
  <si>
    <t>NC State University</t>
  </si>
  <si>
    <t>ANR-11-LABX-01-01</t>
  </si>
  <si>
    <t>Physical Review Applied</t>
  </si>
  <si>
    <t>Su L.</t>
  </si>
  <si>
    <t>Classical and Quantum Gravity</t>
  </si>
  <si>
    <t>60016248;60016248</t>
  </si>
  <si>
    <t>36010782500;23489695100</t>
  </si>
  <si>
    <t>Mousavi, Seyed Mostafa;Mirtaheri, Seyed Abdullah</t>
  </si>
  <si>
    <t>Mousavi S.</t>
  </si>
  <si>
    <t>60005593;60013071</t>
  </si>
  <si>
    <t>35101619400;6506519651</t>
  </si>
  <si>
    <t>Kocaeli;Ankara</t>
  </si>
  <si>
    <t>Gebze Teknik √úniversitesi;T√ºrkiye Bilimsel ve Teknolojik Ara≈ütirma Kurumu</t>
  </si>
  <si>
    <t>60013071;60005593</t>
  </si>
  <si>
    <t>University of Wroclaw</t>
  </si>
  <si>
    <t>Dalian</t>
  </si>
  <si>
    <t>Dalian University of Technology</t>
  </si>
  <si>
    <t>Consejo Nacional de Investigaciones Cient√≠ficas y T√©cnicas</t>
  </si>
  <si>
    <t>CONICET</t>
  </si>
  <si>
    <t>Marine Biodiversity</t>
  </si>
  <si>
    <t>Argentina;Argentina</t>
  </si>
  <si>
    <t>Buenos Aires;Buenos Aires</t>
  </si>
  <si>
    <t>Consejo Nacional de Investigaciones Cient√≠ficas y T√©cnicas;Universidad de Buenos Aires</t>
  </si>
  <si>
    <t>60004518;60001563</t>
  </si>
  <si>
    <t>Raaijmakers A.J.E.</t>
  </si>
  <si>
    <t>Ni J.</t>
  </si>
  <si>
    <t>EP/D07827X/1</t>
  </si>
  <si>
    <t>Signal Processing</t>
  </si>
  <si>
    <t>China;China;Singapore</t>
  </si>
  <si>
    <t>Nanjing;Nantong;Singapore City</t>
  </si>
  <si>
    <t>Nanjing Research Institute of Electronics Technology;Nantong University;National University of Singapore</t>
  </si>
  <si>
    <t>60073606;60021783;60017161</t>
  </si>
  <si>
    <t>NDT and E International</t>
  </si>
  <si>
    <t>60000745;60000745</t>
  </si>
  <si>
    <t>Zhao S.</t>
  </si>
  <si>
    <t>Fisheries Research</t>
  </si>
  <si>
    <t>NRF-2013R1A1A1A05004401</t>
  </si>
  <si>
    <t>Lee J.H.</t>
  </si>
  <si>
    <t>Applied Energy</t>
  </si>
  <si>
    <t>KU</t>
  </si>
  <si>
    <t>183-194</t>
  </si>
  <si>
    <t>Frontiers of Earth Science</t>
  </si>
  <si>
    <t>24341654900;57201193415</t>
  </si>
  <si>
    <t>Rybin, Oleg;Shulga, Sergey</t>
  </si>
  <si>
    <t>Rybin O.</t>
  </si>
  <si>
    <t>IEEE Transactions on Broadcasting</t>
  </si>
  <si>
    <t>60105242;60105242;60016248;60002826;60027509</t>
  </si>
  <si>
    <t>Iran;Italy;Iran;United Kingdom</t>
  </si>
  <si>
    <t>Tehran;Rome;Tehran;London</t>
  </si>
  <si>
    <t>Islamic Azad University, Science and Research Branch;Universit√† degli Studi di Roma "Tor Vergata";K. N. Toosi¬†University¬†of Technology;London Metropolitan University</t>
  </si>
  <si>
    <t>60105242;60027509;60016248;60002826</t>
  </si>
  <si>
    <t>Chen W.</t>
  </si>
  <si>
    <t>Institute for Information and Communications Technology Promotion</t>
  </si>
  <si>
    <t>623-632</t>
  </si>
  <si>
    <t>393-405</t>
  </si>
  <si>
    <t>North University of China</t>
  </si>
  <si>
    <t>Ding Y.</t>
  </si>
  <si>
    <t>49-56</t>
  </si>
  <si>
    <t>International Journal of Wireless Information Networks</t>
  </si>
  <si>
    <t>Biotechnology and Biological Sciences Research Council</t>
  </si>
  <si>
    <t>BBSRC</t>
  </si>
  <si>
    <t>389-393</t>
  </si>
  <si>
    <t>Minobrnauka</t>
  </si>
  <si>
    <t>International Journal of Satellite Communications and Networking</t>
  </si>
  <si>
    <t>60026714;60026714</t>
  </si>
  <si>
    <t>R1110003</t>
  </si>
  <si>
    <t>60013614;60013614;60013614;60013614</t>
  </si>
  <si>
    <t>Hangzhou Dianzi University</t>
  </si>
  <si>
    <t>Salt Lake City</t>
  </si>
  <si>
    <t>The University of Utah</t>
  </si>
  <si>
    <t>Deng C.</t>
  </si>
  <si>
    <t>60011357;60011357;60022847</t>
  </si>
  <si>
    <t>Hsinchu;Kaohsiung</t>
  </si>
  <si>
    <t>Industrial Technology Research Institute of Taiwan;National Sun Yat-Sen University</t>
  </si>
  <si>
    <t>60022847;60011357</t>
  </si>
  <si>
    <t>Vaddeswaram;Vijayawada</t>
  </si>
  <si>
    <t>521-526</t>
  </si>
  <si>
    <t>Zhejiang Gongshang University</t>
  </si>
  <si>
    <t>Ren W.</t>
  </si>
  <si>
    <t>Tripathi S.</t>
  </si>
  <si>
    <t>57095441000;9239858400</t>
  </si>
  <si>
    <t>Nandi, Sourav;Mohan, Akhilesh</t>
  </si>
  <si>
    <t>Nandi S.</t>
  </si>
  <si>
    <t>60014137-60008898;60008898;60114993</t>
  </si>
  <si>
    <t>New Delhi;Bareilly;Dhanbad</t>
  </si>
  <si>
    <t>Ambedkar Institute of Advanced Communication Technologies &amp; Research;M.J.P. Rohilkhand University;Indian Institute of Technology (Indian School of Mines), Dhanbad</t>
  </si>
  <si>
    <t>60114993;60014137;60008898</t>
  </si>
  <si>
    <t>60014237;60014237;60014237</t>
  </si>
  <si>
    <t>Chung-Ang University</t>
  </si>
  <si>
    <t>Graz</t>
  </si>
  <si>
    <t>Universitat Graz</t>
  </si>
  <si>
    <t>University of Cambridge</t>
  </si>
  <si>
    <t>IEEE Vehicular Technology Magazine</t>
  </si>
  <si>
    <t>Institut National de la Recherche Scientifique</t>
  </si>
  <si>
    <t>60007886;60007886</t>
  </si>
  <si>
    <t>Warangal</t>
  </si>
  <si>
    <t>National Institute of Technology, Warangal</t>
  </si>
  <si>
    <t>Physical Communication</t>
  </si>
  <si>
    <t>1573482X</t>
  </si>
  <si>
    <t>Journal of Materials Science: Materials in Electronics</t>
  </si>
  <si>
    <t>60015465-60109019;60109019;60109019</t>
  </si>
  <si>
    <t>56978833900;16647734200;7007041665</t>
  </si>
  <si>
    <t>Saini, Ashish;Thakur, Atul;Thakur, Preeti</t>
  </si>
  <si>
    <t>Solan;Dehradun</t>
  </si>
  <si>
    <t>Shoolini University;Defence Research and Development Organisation India</t>
  </si>
  <si>
    <t>60109019;60015465</t>
  </si>
  <si>
    <t>Saini A.</t>
  </si>
  <si>
    <t>Bitchikh M.</t>
  </si>
  <si>
    <t>60005941;60005941</t>
  </si>
  <si>
    <t>Madras Institute of Technology</t>
  </si>
  <si>
    <t>Universit√† degli Studi di Roma "Tor Vergata"</t>
  </si>
  <si>
    <t>56288785300;57201969558</t>
  </si>
  <si>
    <t>Baudha, Sudeep;Vishwakarma, Dinesh Kumar</t>
  </si>
  <si>
    <t>Baudha S.</t>
  </si>
  <si>
    <t>353-361</t>
  </si>
  <si>
    <t>Antenna design | Meta-materials and photonic bandgap structures | Modeling and measurements</t>
  </si>
  <si>
    <t>Kerman</t>
  </si>
  <si>
    <t>Shahid Bahonar University of Kerman</t>
  </si>
  <si>
    <t>Microsystem Technologies</t>
  </si>
  <si>
    <t>Deutscher Akademischer Austauschdienst</t>
  </si>
  <si>
    <t>DAAD</t>
  </si>
  <si>
    <t>Biological Journal of the Linnean Society</t>
  </si>
  <si>
    <t>Journal of Asia-Pacific Entomology</t>
  </si>
  <si>
    <t>0302766X</t>
  </si>
  <si>
    <t>Cell and Tissue Research</t>
  </si>
  <si>
    <t>Kollmann M.</t>
  </si>
  <si>
    <t>1059910X</t>
  </si>
  <si>
    <t>Microscopy Research and Technique</t>
  </si>
  <si>
    <t>Zauli A.</t>
  </si>
  <si>
    <t>Kusatsu</t>
  </si>
  <si>
    <t>Ritsumeikan University Biwako-Kusatsu Campus</t>
  </si>
  <si>
    <t>Journal of Computational Electronics</t>
  </si>
  <si>
    <t>Jhansi</t>
  </si>
  <si>
    <t>Bundelkhand Institute Of Engineering &amp; Technology, Jhansi</t>
  </si>
  <si>
    <t>Mitaka</t>
  </si>
  <si>
    <t>National Institutes of Natural Sciences - National Astronomical Observatory of Japan</t>
  </si>
  <si>
    <t>Gonzalez A.</t>
  </si>
  <si>
    <t>FRGSTOPDOWN/2014/TK03/UKM/01/1</t>
  </si>
  <si>
    <t>China;Canada;China;China</t>
  </si>
  <si>
    <t>European Journal of Inorganic Chemistry</t>
  </si>
  <si>
    <t>Wan L.</t>
  </si>
  <si>
    <t>Xu H.</t>
  </si>
  <si>
    <t>Zhong L.</t>
  </si>
  <si>
    <t>New Delhi;New Delhi</t>
  </si>
  <si>
    <t>Srivastava K.</t>
  </si>
  <si>
    <t>121-127</t>
  </si>
  <si>
    <t>Taiwan;Taiwan;Taiwan;Taiwan</t>
  </si>
  <si>
    <t>Physica Status Solidi (C) Current Topics in Solid State Physics</t>
  </si>
  <si>
    <t>Tomsk</t>
  </si>
  <si>
    <t>265-271</t>
  </si>
  <si>
    <t>Journal of Applied Geodesy</t>
  </si>
  <si>
    <t>Bonn</t>
  </si>
  <si>
    <t>Universit√§t Bonn</t>
  </si>
  <si>
    <t>1243-1251</t>
  </si>
  <si>
    <t>1738494X</t>
  </si>
  <si>
    <t>Journal of Mechanical Science and Technology</t>
  </si>
  <si>
    <t>Carl-Zeiss-Stiftung</t>
  </si>
  <si>
    <t>455-463</t>
  </si>
  <si>
    <t>Newcastle</t>
  </si>
  <si>
    <t>57192946347;24169546000;6603101867;6603900197;7003359891</t>
  </si>
  <si>
    <t>Kementerian Sains, Teknologi dan Inovasi</t>
  </si>
  <si>
    <t>MOSTI</t>
  </si>
  <si>
    <t>120-129</t>
  </si>
  <si>
    <t>60013372;60013372;60013372</t>
  </si>
  <si>
    <t>UD130070ID</t>
  </si>
  <si>
    <t>Liu T.</t>
  </si>
  <si>
    <t>60030162;60030162</t>
  </si>
  <si>
    <t>Columbia University</t>
  </si>
  <si>
    <t>Journal of the Optical Society of America B: Optical Physics</t>
  </si>
  <si>
    <t>Sun Y.</t>
  </si>
  <si>
    <t>Guo S.</t>
  </si>
  <si>
    <t>New Zealand;New Zealand;New Zealand</t>
  </si>
  <si>
    <t>IEEE Transactions on Biomedical Engineering</t>
  </si>
  <si>
    <t>2093274X</t>
  </si>
  <si>
    <t>International Journal of Aeronautical and Space Sciences</t>
  </si>
  <si>
    <t>Florida Entomologist</t>
  </si>
  <si>
    <t>60032955;60032955;60032955;60032955</t>
  </si>
  <si>
    <t>57202066517;57188571754;55447128800;24802475300</t>
  </si>
  <si>
    <t>Huazhong Agricultural University</t>
  </si>
  <si>
    <t>Measurement Techniques</t>
  </si>
  <si>
    <t>60005913;60005913;60005913;60005913;60005913</t>
  </si>
  <si>
    <t>National Research University ‚ÄúMoscow Power Engineering Institute‚Äù</t>
  </si>
  <si>
    <t>IEEE Transactions on Information Forensics and Security</t>
  </si>
  <si>
    <t>France;Brazil</t>
  </si>
  <si>
    <t>Zoologischer Anzeiger</t>
  </si>
  <si>
    <t>Ahmad A.</t>
  </si>
  <si>
    <t>Lomonosov Moscow State University;OAO Research Institute of Precision Machine Manufacturing</t>
  </si>
  <si>
    <t>60007457;116505027</t>
  </si>
  <si>
    <t>Aleksandrov A.</t>
  </si>
  <si>
    <t>Kapilevich B.</t>
  </si>
  <si>
    <t>Lebanon</t>
  </si>
  <si>
    <t>Beirut</t>
  </si>
  <si>
    <t>Lebanese American University</t>
  </si>
  <si>
    <t>National Aviation University</t>
  </si>
  <si>
    <t>Archives of Electrical Engineering</t>
  </si>
  <si>
    <t>IC1104</t>
  </si>
  <si>
    <t>Los Angeles;Palo Alto</t>
  </si>
  <si>
    <t>Erhel Y.</t>
  </si>
  <si>
    <t>Sun Z.</t>
  </si>
  <si>
    <t>60019118;60019118;60019118</t>
  </si>
  <si>
    <t>DP120100661</t>
  </si>
  <si>
    <t>IEEE Journal on Selected Areas in Communications</t>
  </si>
  <si>
    <t>Macao;China</t>
  </si>
  <si>
    <t>Taipa;Nanjing</t>
  </si>
  <si>
    <t>University of Macau;Nanjing University of Post and TeleCommunications</t>
  </si>
  <si>
    <t>60022317;60009400</t>
  </si>
  <si>
    <t>Aalto University</t>
  </si>
  <si>
    <t>Generalitat de Catalunya</t>
  </si>
  <si>
    <t>Huang C.</t>
  </si>
  <si>
    <t>Aachen</t>
  </si>
  <si>
    <t>High Technology Letters</t>
  </si>
  <si>
    <t>60022281;60022281;60022281;60022281;60022281</t>
  </si>
  <si>
    <t>60032730;60032730</t>
  </si>
  <si>
    <t>Zhang Q.</t>
  </si>
  <si>
    <t>University of Tehran</t>
  </si>
  <si>
    <t>China;United States;United States;China</t>
  </si>
  <si>
    <t>Wuhan;Beijing</t>
  </si>
  <si>
    <t>KSU</t>
  </si>
  <si>
    <t>Navigation, Journal of the Institute of Navigation</t>
  </si>
  <si>
    <t>60016972;60016972;60016972;60016972</t>
  </si>
  <si>
    <t>Dadashzadeh G.</t>
  </si>
  <si>
    <t>IEEE Transactions on Electron Devices</t>
  </si>
  <si>
    <t>Dusseldorf</t>
  </si>
  <si>
    <t>Zhang B.</t>
  </si>
  <si>
    <t>NNSFC</t>
  </si>
  <si>
    <t>Engineering Science and Technology, an International Journal</t>
  </si>
  <si>
    <t>Yupia</t>
  </si>
  <si>
    <t>National Institute of Technology, Arunachal Pradesh</t>
  </si>
  <si>
    <t>60021666;60021666</t>
  </si>
  <si>
    <t>ICT Express</t>
  </si>
  <si>
    <t>Ahmed M.</t>
  </si>
  <si>
    <t>Boston University</t>
  </si>
  <si>
    <t>55937691900;35203333800</t>
  </si>
  <si>
    <t>Ranjan, Pinku;Gangwar, Ravi Kumar</t>
  </si>
  <si>
    <t>Ranjan P.</t>
  </si>
  <si>
    <t>60001166;60001166</t>
  </si>
  <si>
    <t>56500163400;56844078900</t>
  </si>
  <si>
    <t>Aneja, Sakshi;Sharma, Sanjay</t>
  </si>
  <si>
    <t>Patiala</t>
  </si>
  <si>
    <t>Thapar Institute of Engineering &amp; Technology</t>
  </si>
  <si>
    <t>Aneja S.</t>
  </si>
  <si>
    <t>Sweden;United Kingdom</t>
  </si>
  <si>
    <t>EP/J017671/1</t>
  </si>
  <si>
    <t>Schweizerischer Nationalfonds zur F√∂rderung der Wissenschaftlichen Forschung</t>
  </si>
  <si>
    <t>Switzerland;Switzerland;Switzerland</t>
  </si>
  <si>
    <t>France;United Kingdom</t>
  </si>
  <si>
    <t>Journal of Chemical Theory and Computation</t>
  </si>
  <si>
    <t>60011001;60011001;60011001</t>
  </si>
  <si>
    <t>Kyoto University</t>
  </si>
  <si>
    <t>Zhang P.</t>
  </si>
  <si>
    <t>Camacho A.I.</t>
  </si>
  <si>
    <t>Sao Paulo</t>
  </si>
  <si>
    <t>Universidade de S√£o Paulo</t>
  </si>
  <si>
    <t>2050084X</t>
  </si>
  <si>
    <t>eLife</t>
  </si>
  <si>
    <t>Xing C.</t>
  </si>
  <si>
    <t>Physics in Medicine and Biology</t>
  </si>
  <si>
    <t>60005286;60005286;60005286;60005286</t>
  </si>
  <si>
    <t>Houston</t>
  </si>
  <si>
    <t>Rice University</t>
  </si>
  <si>
    <t>Cambridge;Lancaster;Cambridge</t>
  </si>
  <si>
    <t>Department of Physics;Department of Engineering, Lancaster University;University of Cambridge</t>
  </si>
  <si>
    <t>60121115;60117770;60031101</t>
  </si>
  <si>
    <t>56398809400;55912043400;8551577700;7403443114</t>
  </si>
  <si>
    <t>Chang, Le;Li, Yue;Zhang, Zhijun;Feng, Zhenghe</t>
  </si>
  <si>
    <t>Seongnam;Seoul</t>
  </si>
  <si>
    <t>Qin Z.</t>
  </si>
  <si>
    <t>60003977;60003977;60003977;60003977</t>
  </si>
  <si>
    <t>Xu R.</t>
  </si>
  <si>
    <t>FA9550-14-1-0389</t>
  </si>
  <si>
    <t>Chennai;Kanchipuram</t>
  </si>
  <si>
    <t>College of Engineering, Guindy;SSN College of Engineering, Kalavakkam</t>
  </si>
  <si>
    <t>60108956;60079728</t>
  </si>
  <si>
    <t>Natarajan R.</t>
  </si>
  <si>
    <t>Natal;Joao Pessoa</t>
  </si>
  <si>
    <t>Berkeley</t>
  </si>
  <si>
    <t>University of California, Berkeley</t>
  </si>
  <si>
    <t>FOM</t>
  </si>
  <si>
    <t>Small</t>
  </si>
  <si>
    <t>SFB 631</t>
  </si>
  <si>
    <t>Munich;Garching bei Munchen;Garching bei Munchen</t>
  </si>
  <si>
    <t>Nanosystems Initiative Munich;Institute for Advanced Study of Technical University of Munich;Walter Schottky Institut</t>
  </si>
  <si>
    <t>60170301;60117652;60072280</t>
  </si>
  <si>
    <t>Biomedical Physics and Engineering Express</t>
  </si>
  <si>
    <t>60104340;60104340;60104340</t>
  </si>
  <si>
    <t>Mandi</t>
  </si>
  <si>
    <t>Indian Institute of Technology Mandi</t>
  </si>
  <si>
    <t>1083351X</t>
  </si>
  <si>
    <t>Journal of Biological Chemistry</t>
  </si>
  <si>
    <t>Nanjing University</t>
  </si>
  <si>
    <t>Proceedings of the Royal Society B: Biological Sciences</t>
  </si>
  <si>
    <t>Journal of Geophysics and Engineering</t>
  </si>
  <si>
    <t>1361665X</t>
  </si>
  <si>
    <t>Smart Materials and Structures</t>
  </si>
  <si>
    <t>Chosun University</t>
  </si>
  <si>
    <t>KSII Transactions on Internet and Information Systems</t>
  </si>
  <si>
    <t>IEEE/ACM Transactions on Networking</t>
  </si>
  <si>
    <t>Seoul;Anyang</t>
  </si>
  <si>
    <t>1387974X</t>
  </si>
  <si>
    <t>Photonic Network Communications</t>
  </si>
  <si>
    <t>328-338</t>
  </si>
  <si>
    <t>Jiang Z.</t>
  </si>
  <si>
    <t>IEEE Journal of Oceanic Engineering</t>
  </si>
  <si>
    <t>ISN14-03</t>
  </si>
  <si>
    <t>533-543</t>
  </si>
  <si>
    <t>Spain;Italy</t>
  </si>
  <si>
    <t>Greenbelt</t>
  </si>
  <si>
    <t>NASA Goddard Space Flight Center</t>
  </si>
  <si>
    <t>DST</t>
  </si>
  <si>
    <t>Thampy A.</t>
  </si>
  <si>
    <t>Journal of Geodesy</t>
  </si>
  <si>
    <t>Jia J.</t>
  </si>
  <si>
    <t>Advanced Optical Materials</t>
  </si>
  <si>
    <t>Comparative Biochemistry and Physiology Part - B: Biochemistry and Molecular Biology</t>
  </si>
  <si>
    <t>Gao S.</t>
  </si>
  <si>
    <t>2014M3C1A9060863</t>
  </si>
  <si>
    <t>114-122</t>
  </si>
  <si>
    <t>Park C.</t>
  </si>
  <si>
    <t>Netherlands;Germany</t>
  </si>
  <si>
    <t>Noordwijk aan Zee;¬†Cologne</t>
  </si>
  <si>
    <t>ESTEC - European Space Research and Technology Centre;Deutsches Zentrum fur Luft- Und Raumfahrt</t>
  </si>
  <si>
    <t>60031159;60007798</t>
  </si>
  <si>
    <t>60029170;60029170;60029170</t>
  </si>
  <si>
    <t>Grantov√° Agentura ƒåesk√© Republiky</t>
  </si>
  <si>
    <t>P501/12/G055</t>
  </si>
  <si>
    <t>GA ƒåR</t>
  </si>
  <si>
    <t>Nano Energy</t>
  </si>
  <si>
    <t>Keele University</t>
  </si>
  <si>
    <t>60055696;60030210;116202902;60030210</t>
  </si>
  <si>
    <t>56481145100;7103088432;56481699900;57131965900</t>
  </si>
  <si>
    <t>Molina, Carlos Martin;Pringle, Jamie K.;Saumett, Miguel;Evans, Gethin T.</t>
  </si>
  <si>
    <t>Colombia;United Kingdom;Colombia</t>
  </si>
  <si>
    <t>Bogota;Keele;Bogota</t>
  </si>
  <si>
    <t>Universidad Nacional de Colombia;Keele University;GeoSense</t>
  </si>
  <si>
    <t>60055696;60030210;116202902</t>
  </si>
  <si>
    <t>Roy B.</t>
  </si>
  <si>
    <t>2014KTSCX017</t>
  </si>
  <si>
    <t>24767534700;56857076700</t>
  </si>
  <si>
    <t>Huang, Hui Fen;Xiao, Shu Guang</t>
  </si>
  <si>
    <t>989-994</t>
  </si>
  <si>
    <t>927-932</t>
  </si>
  <si>
    <t>Deshmukh A.</t>
  </si>
  <si>
    <t>Universidade Federal do Rio Grande do Norte;Federal Institute of Education</t>
  </si>
  <si>
    <t>823-826</t>
  </si>
  <si>
    <t>60006834;60006834</t>
  </si>
  <si>
    <t>Changhua</t>
  </si>
  <si>
    <t>National Changhua University of Education</t>
  </si>
  <si>
    <t>Singapore;Singapore</t>
  </si>
  <si>
    <t>Singapore City;Singapore City</t>
  </si>
  <si>
    <t>60006541;60006541;60006541</t>
  </si>
  <si>
    <t>55798433100;7202472784;56082232800</t>
  </si>
  <si>
    <t>Pokfulam</t>
  </si>
  <si>
    <t>The University of Hong Kong</t>
  </si>
  <si>
    <t>60020650;60020650;60020650</t>
  </si>
  <si>
    <t>Bristol</t>
  </si>
  <si>
    <t>University of Bristol</t>
  </si>
  <si>
    <t>Ariel;Ramat Gan</t>
  </si>
  <si>
    <t>Ariel University;Bar-Ilan University</t>
  </si>
  <si>
    <t>60080064;60002765</t>
  </si>
  <si>
    <t>Mizrahi M.</t>
  </si>
  <si>
    <t>Wuhan;Hangzhou</t>
  </si>
  <si>
    <t>Computers and Electronics in Agriculture</t>
  </si>
  <si>
    <t>279-281</t>
  </si>
  <si>
    <t>Atlanta;Seoul</t>
  </si>
  <si>
    <t>Cho M.</t>
  </si>
  <si>
    <t>Tajima T.</t>
  </si>
  <si>
    <t>60031818;60031818</t>
  </si>
  <si>
    <t>Fundamental Research Fund of Shandong University</t>
  </si>
  <si>
    <t>Jinan</t>
  </si>
  <si>
    <t>Shandong University</t>
  </si>
  <si>
    <t>60068808;60068808</t>
  </si>
  <si>
    <t>China;Germany;Germany</t>
  </si>
  <si>
    <t>Ahmed F.</t>
  </si>
  <si>
    <t>He C.</t>
  </si>
  <si>
    <t>University of Ulsan</t>
  </si>
  <si>
    <t>60032624;60032624</t>
  </si>
  <si>
    <t>Ulsan</t>
  </si>
  <si>
    <t>Finland;Finland</t>
  </si>
  <si>
    <t>499-506</t>
  </si>
  <si>
    <t>Jang S.</t>
  </si>
  <si>
    <t>BB/L019027/1</t>
  </si>
  <si>
    <t>Plant Physiology</t>
  </si>
  <si>
    <t>Ariyama, Hiroyuki</t>
  </si>
  <si>
    <t>Osaka</t>
  </si>
  <si>
    <t>Osaka Museum of Natural History</t>
  </si>
  <si>
    <t>Ariyama H.</t>
  </si>
  <si>
    <t>IEEE Transactions on Applied Superconductivity</t>
  </si>
  <si>
    <t>Japan;Japan;Japan;Japan;Japan</t>
  </si>
  <si>
    <t>60003977;60003977;60003977</t>
  </si>
  <si>
    <t>Wang G.</t>
  </si>
  <si>
    <t>Naser-Moghadasi M.</t>
  </si>
  <si>
    <t>Zhao H.</t>
  </si>
  <si>
    <t>Singapore;Singapore;United States</t>
  </si>
  <si>
    <t>28-38</t>
  </si>
  <si>
    <t>Journal of Optics (United Kingdom)</t>
  </si>
  <si>
    <t>E99D</t>
  </si>
  <si>
    <t>IEICE Transactions on Information and Systems</t>
  </si>
  <si>
    <t>60082183;60082183;60082183;60082183;60082183;60082183</t>
  </si>
  <si>
    <t>Zhongkai University of Agriculture and Engineering</t>
  </si>
  <si>
    <t>United Kingdom;Italy</t>
  </si>
  <si>
    <t>Row J.</t>
  </si>
  <si>
    <t>Plasma Science and Technology</t>
  </si>
  <si>
    <t>IEEE Spectrum</t>
  </si>
  <si>
    <t>60088583;60088583;60088583;60088583</t>
  </si>
  <si>
    <t>Greenbelt;College Park;Chengdu</t>
  </si>
  <si>
    <t>Ma H.</t>
  </si>
  <si>
    <t>60031004;60031004;60031004;60031004</t>
  </si>
  <si>
    <t>Simmons D.</t>
  </si>
  <si>
    <t>DP120102607</t>
  </si>
  <si>
    <t>Sydney;Canberra</t>
  </si>
  <si>
    <t>UNSW Sydney;The Australian National University</t>
  </si>
  <si>
    <t>60028333;60008950</t>
  </si>
  <si>
    <t>60032143;60032143;60032143</t>
  </si>
  <si>
    <t>55546903100;8533244200;57197488407</t>
  </si>
  <si>
    <t>Maleki, Mehdi;Bahrami, Hamid Reza;Alizadeh, Ardalan</t>
  </si>
  <si>
    <t>Akron</t>
  </si>
  <si>
    <t>University of Akron</t>
  </si>
  <si>
    <t>Maleki M.</t>
  </si>
  <si>
    <t>IEEE Transactions on Industrial Informatics</t>
  </si>
  <si>
    <t>57043697200;55934670700</t>
  </si>
  <si>
    <t>Park, Jeonghun;Heath, Robert W.</t>
  </si>
  <si>
    <t>Canada;Turkey</t>
  </si>
  <si>
    <t>LG Electronics, Korea;Korea University</t>
  </si>
  <si>
    <t>60094206;60005273</t>
  </si>
  <si>
    <t>55807704100;56348811300;7102862504</t>
  </si>
  <si>
    <t>Kibret, Behailu;Teshome, Assefa K.;Lai, Daniel T.H.</t>
  </si>
  <si>
    <t>Kibret B.</t>
  </si>
  <si>
    <t>1209-1217</t>
  </si>
  <si>
    <t>60008592;60008592;60008592</t>
  </si>
  <si>
    <t>60008991;60008991</t>
  </si>
  <si>
    <t>Sabancƒ± √úniversitesi</t>
  </si>
  <si>
    <t>60014153;60014153;60014153;60043875</t>
  </si>
  <si>
    <t>56430775100;57206543709;55620845400;56003150900</t>
  </si>
  <si>
    <t>Mumbai;Mumbai</t>
  </si>
  <si>
    <t>Society for Applied Microwave Electronics Engineering &amp; Research;Indian Institute of Technology Bombay</t>
  </si>
  <si>
    <t>60043875;60014153</t>
  </si>
  <si>
    <t>Majumder B.</t>
  </si>
  <si>
    <t>United States;Hong Kong</t>
  </si>
  <si>
    <t>Cao Y.</t>
  </si>
  <si>
    <t>Oliveri G.</t>
  </si>
  <si>
    <t>Beijing Institute of Technology;City University of Hong Kong</t>
  </si>
  <si>
    <t>60016835;60013983</t>
  </si>
  <si>
    <t>Guan D.</t>
  </si>
  <si>
    <t>60022317;60022317</t>
  </si>
  <si>
    <t>57188866124;7404201926</t>
  </si>
  <si>
    <t>Zhang, Xiao;Zhu, Lei</t>
  </si>
  <si>
    <t>Macao</t>
  </si>
  <si>
    <t>Taipa</t>
  </si>
  <si>
    <t>University of Macau</t>
  </si>
  <si>
    <t>60024350;60024350;60024350;60024350;60024350</t>
  </si>
  <si>
    <t>Ireland;Ireland</t>
  </si>
  <si>
    <t>['presents information']</t>
  </si>
  <si>
    <t>National University of Singapore</t>
  </si>
  <si>
    <t>36976852800;55729156200</t>
  </si>
  <si>
    <t>Zeng, Yong;Zhang, Rui</t>
  </si>
  <si>
    <t>Zeng Y.</t>
  </si>
  <si>
    <t>66-73</t>
  </si>
  <si>
    <t>Stone, W. Ross</t>
  </si>
  <si>
    <t>Stone W.</t>
  </si>
  <si>
    <t>EP/M014150/1</t>
  </si>
  <si>
    <t>60022148;60022148</t>
  </si>
  <si>
    <t>University College London</t>
  </si>
  <si>
    <t>Lee W.</t>
  </si>
  <si>
    <t>Mohammadi M.</t>
  </si>
  <si>
    <t>Algal Research</t>
  </si>
  <si>
    <t>2048-2062</t>
  </si>
  <si>
    <t>SU</t>
  </si>
  <si>
    <t>Entomological Science</t>
  </si>
  <si>
    <t>Council of Scientific and Industrial Research, India</t>
  </si>
  <si>
    <t>CSIR</t>
  </si>
  <si>
    <t>60027550;60027550</t>
  </si>
  <si>
    <t>60069720;60069720;60069720;60069720;60069720;60069720;60069720</t>
  </si>
  <si>
    <t>60012070;60012070;60012070</t>
  </si>
  <si>
    <t>Leeds</t>
  </si>
  <si>
    <t>University of Leeds</t>
  </si>
  <si>
    <t>199-203</t>
  </si>
  <si>
    <t>New Journal of Physics</t>
  </si>
  <si>
    <t>Ontario Centres of Excellence</t>
  </si>
  <si>
    <t>OCE</t>
  </si>
  <si>
    <t>IEEE Journal on Selected Topics in Signal Processing</t>
  </si>
  <si>
    <t>Santa Barbara</t>
  </si>
  <si>
    <t>University of California, Santa Barbara</t>
  </si>
  <si>
    <t>Samsung Electronics Co. Ltd.</t>
  </si>
  <si>
    <t>China;South Korea</t>
  </si>
  <si>
    <t>Transactions on Electrical and Electronic Materials</t>
  </si>
  <si>
    <t>60094571;60094571;60094571;60094571</t>
  </si>
  <si>
    <t>Radiophysics and Quantum Electronics</t>
  </si>
  <si>
    <t>35606391400;56422152800;55600444500;55402632100;6603845012;57188728647;57188646335</t>
  </si>
  <si>
    <t>Karaev, V. Yu;Panfilova, M. A.;Titchenko, Yu A.;Meshkov, E. M.;Balandina, G. N.;Kuznetsov, Yu V.;Shlaferov, A. L.</t>
  </si>
  <si>
    <t>Institute of Applied Physics of the Russian Academy of Sciences;Rostov-on-Don Research Institute of Radio Communication</t>
  </si>
  <si>
    <t>Karaev V.Y.</t>
  </si>
  <si>
    <t>Capek M.</t>
  </si>
  <si>
    <t>Huang K.</t>
  </si>
  <si>
    <t>Shahid Beheshti University</t>
  </si>
  <si>
    <t>434-443</t>
  </si>
  <si>
    <t>Gyroscopy and Navigation</t>
  </si>
  <si>
    <t>Gao X.</t>
  </si>
  <si>
    <t>Jin H.</t>
  </si>
  <si>
    <t>Universit√§t Heidelberg</t>
  </si>
  <si>
    <t>Gwangju;Gwangju</t>
  </si>
  <si>
    <t>China;China;United States;China</t>
  </si>
  <si>
    <t>Bulletin of the Russian Academy of Sciences: Physics</t>
  </si>
  <si>
    <t>Journal of Nanophotonics</t>
  </si>
  <si>
    <t>Nizhny Novgorod;Nizhny Novgorod</t>
  </si>
  <si>
    <t>Institute of Applied Physics of the Russian Academy of Sciences;Lobachevsky State University of Nizhni Novgorod</t>
  </si>
  <si>
    <t>60011774;60008673</t>
  </si>
  <si>
    <t>Norfolk</t>
  </si>
  <si>
    <t>Old Dominion University</t>
  </si>
  <si>
    <t>Computers and Electrical Engineering</t>
  </si>
  <si>
    <t>Peng S.</t>
  </si>
  <si>
    <t>University of Missouri</t>
  </si>
  <si>
    <t>234-243</t>
  </si>
  <si>
    <t>An J.</t>
  </si>
  <si>
    <t>Hanbat National University</t>
  </si>
  <si>
    <t>Yusong;Daejeon</t>
  </si>
  <si>
    <t>56734447000;6505765270</t>
  </si>
  <si>
    <t>Arockiasamy, Petrishia;Mohan, Sasikala</t>
  </si>
  <si>
    <t>Arockiasamy P.</t>
  </si>
  <si>
    <t>Journal of the Chinese Institute of Engineers, Transactions of the Chinese Institute of Engineers,Series A</t>
  </si>
  <si>
    <t>Waves in Random and Complex Media</t>
  </si>
  <si>
    <t>1448837X</t>
  </si>
  <si>
    <t>Australian Journal of Electrical and Electronics Engineering</t>
  </si>
  <si>
    <t>Rawalpindi;Islamabad</t>
  </si>
  <si>
    <t>60103561;60097223;60103561</t>
  </si>
  <si>
    <t>Durgapur;Silchar</t>
  </si>
  <si>
    <t>National Institute of Technology, Durgapur;National Institute of Technology Silchar</t>
  </si>
  <si>
    <t>60103561;60097223</t>
  </si>
  <si>
    <t>Chungnam National University;Electronics and Telecommunications Research Institute</t>
  </si>
  <si>
    <t>60022417;60001558</t>
  </si>
  <si>
    <t>137-145</t>
  </si>
  <si>
    <t>2194878X</t>
  </si>
  <si>
    <t>Journal of Sensors and Sensor Systems</t>
  </si>
  <si>
    <t>Coillot C.</t>
  </si>
  <si>
    <t>Journal of Physical Chemistry Letters</t>
  </si>
  <si>
    <t>Genoa</t>
  </si>
  <si>
    <t>Ozbey B.</t>
  </si>
  <si>
    <t>Gene</t>
  </si>
  <si>
    <t>FA9550-14-1-0349</t>
  </si>
  <si>
    <t>1559128X</t>
  </si>
  <si>
    <t>Applied Optics</t>
  </si>
  <si>
    <t>60028628;60028628;60028628</t>
  </si>
  <si>
    <t>Hallym University</t>
  </si>
  <si>
    <t>Hallym</t>
  </si>
  <si>
    <t>United States;Spain</t>
  </si>
  <si>
    <t>Zhao P.</t>
  </si>
  <si>
    <t>China;China;China;China;China</t>
  </si>
  <si>
    <t>289-294</t>
  </si>
  <si>
    <t>Hsu C.</t>
  </si>
  <si>
    <t>Ha J.</t>
  </si>
  <si>
    <t>Cui Y.</t>
  </si>
  <si>
    <t>517-524</t>
  </si>
  <si>
    <t>2015R1A2A1A15055109</t>
  </si>
  <si>
    <t>Qu L.</t>
  </si>
  <si>
    <t>Japan;China;Japan</t>
  </si>
  <si>
    <t>2015ZX03002008</t>
  </si>
  <si>
    <t>Ding W.</t>
  </si>
  <si>
    <t>Sayegh A.</t>
  </si>
  <si>
    <t>652-654</t>
  </si>
  <si>
    <t>Kyushu University</t>
  </si>
  <si>
    <t>MKE</t>
  </si>
  <si>
    <t>Journal of Comparative Neurology</t>
  </si>
  <si>
    <t>Monash University</t>
  </si>
  <si>
    <t>57211847757;55609159400</t>
  </si>
  <si>
    <t>Tang, Zhenzhou;Pan, Shilong</t>
  </si>
  <si>
    <t>Institute of Plasma Physics Chinese Academy of Sciences;University of Science and Technology of China</t>
  </si>
  <si>
    <t>60020697;60019118</t>
  </si>
  <si>
    <t>China;Bangladesh</t>
  </si>
  <si>
    <t>Journal of Systems Engineering and Electronics</t>
  </si>
  <si>
    <t>Berlin;Berlin</t>
  </si>
  <si>
    <t>Oxford;London</t>
  </si>
  <si>
    <t>University of Oxford;Queen Mary University of London</t>
  </si>
  <si>
    <t>60026851;60022109</t>
  </si>
  <si>
    <t>Sheret T.</t>
  </si>
  <si>
    <t>60013323;60013323</t>
  </si>
  <si>
    <t>Khan R.</t>
  </si>
  <si>
    <t>Shiraz University</t>
  </si>
  <si>
    <t>Journal of Micromechanics and Microengineering</t>
  </si>
  <si>
    <t>Cell Reports</t>
  </si>
  <si>
    <t>Switzerland;Switzerland</t>
  </si>
  <si>
    <t>711-717</t>
  </si>
  <si>
    <t>Nederlandse Organisatie voor Wetenschappelijk Onderzoek</t>
  </si>
  <si>
    <t>NWO</t>
  </si>
  <si>
    <t>MESA+ Instituut</t>
  </si>
  <si>
    <t>Dikken D.</t>
  </si>
  <si>
    <t>Munich</t>
  </si>
  <si>
    <t>Technical University of Munich</t>
  </si>
  <si>
    <t>Hashmi R.</t>
  </si>
  <si>
    <t>Circular polarization antenna | CPW-fed antenna | FSS | High gain antenna | Reflector | Wideband antenna</t>
  </si>
  <si>
    <t>55838774600;57223379009</t>
  </si>
  <si>
    <t>Kushwaha, Nagendra;Kumar, Raj</t>
  </si>
  <si>
    <t>Kushwaha N.</t>
  </si>
  <si>
    <t>Journal of Donghua University (English Edition)</t>
  </si>
  <si>
    <t>Korea University</t>
  </si>
  <si>
    <t>Kim M.</t>
  </si>
  <si>
    <t>Symbiosis International (Deemed University);Defence Research and Development Organisation India</t>
  </si>
  <si>
    <t>60104400;60015465</t>
  </si>
  <si>
    <t>Stockman G.</t>
  </si>
  <si>
    <t>Dankook University</t>
  </si>
  <si>
    <t>203-210</t>
  </si>
  <si>
    <t>0032079X</t>
  </si>
  <si>
    <t>Plant and Soil</t>
  </si>
  <si>
    <t>Journal of Magnetism and Magnetic Materials</t>
  </si>
  <si>
    <t>Mechatronics</t>
  </si>
  <si>
    <t>42-50</t>
  </si>
  <si>
    <t>Infrared Physics and Technology</t>
  </si>
  <si>
    <t>Ali A.</t>
  </si>
  <si>
    <t>293-308</t>
  </si>
  <si>
    <t>60021378;60021378;60021378</t>
  </si>
  <si>
    <t>Murray</t>
  </si>
  <si>
    <t>Nokia Bell Labs</t>
  </si>
  <si>
    <t>Dicle √úniversitesi</t>
  </si>
  <si>
    <t>159-164</t>
  </si>
  <si>
    <t>Measurement: Journal of the International Measurement Confederation</t>
  </si>
  <si>
    <t>Universit√† Campus Bio-Medico di Roma</t>
  </si>
  <si>
    <t>Parise M.</t>
  </si>
  <si>
    <t>IEEJ Transactions on Electrical and Electronic Engineering</t>
  </si>
  <si>
    <t>Deng L.</t>
  </si>
  <si>
    <t>Lin C.</t>
  </si>
  <si>
    <t>116476660;60079452</t>
  </si>
  <si>
    <t>56567510800;25823542300</t>
  </si>
  <si>
    <t>Mishra, Gangadhara;Sahu, Sudhakar</t>
  </si>
  <si>
    <t>Odisha;</t>
  </si>
  <si>
    <t>Kalinga Institute of Industrial Technology, Bhubaneswar;KIIT Polytechnic</t>
  </si>
  <si>
    <t>60079452;116476660</t>
  </si>
  <si>
    <t>Mishra G.</t>
  </si>
  <si>
    <t>60004879;60004879</t>
  </si>
  <si>
    <t>Cao R.</t>
  </si>
  <si>
    <t>60021005;60021005;60021005;60068734</t>
  </si>
  <si>
    <t>Algeria;Malaysia</t>
  </si>
  <si>
    <t>Algiers;Johor Bahru</t>
  </si>
  <si>
    <t>Centre de D√©veloppement des Technologies Avanc√©es;Universiti Teknologi Malaysia</t>
  </si>
  <si>
    <t>60068734;60021005</t>
  </si>
  <si>
    <t>Chagharvand S.</t>
  </si>
  <si>
    <t>56784370000;57188580324;56784378500</t>
  </si>
  <si>
    <t>Kumar Pandey, Gaurav;Shankar Singh, Hari;Kumar Meshram, Manoj</t>
  </si>
  <si>
    <t>Kumar Pandey G.</t>
  </si>
  <si>
    <t>Oliveira R.G.M.</t>
  </si>
  <si>
    <t>Fukuoka</t>
  </si>
  <si>
    <t>7004865993;35597906100</t>
  </si>
  <si>
    <t>Mondal, Kalyan;Sarkar, Partha Pratim</t>
  </si>
  <si>
    <t>Kalyani</t>
  </si>
  <si>
    <t>University of Kalyani</t>
  </si>
  <si>
    <t>Mondal K.</t>
  </si>
  <si>
    <t>Canterbury;Xi'an</t>
  </si>
  <si>
    <t>University of Kent;Northwestern Polytechnical University</t>
  </si>
  <si>
    <t>60010818;60003977</t>
  </si>
  <si>
    <t>Qin F.</t>
  </si>
  <si>
    <t>60004538;60004538;60004538</t>
  </si>
  <si>
    <t>Brno;Brno</t>
  </si>
  <si>
    <t>Journal of Vacuum Science and Technology A: Vacuum, Surfaces and Films</t>
  </si>
  <si>
    <t>UT</t>
  </si>
  <si>
    <t>Hu A.</t>
  </si>
  <si>
    <t>60-74</t>
  </si>
  <si>
    <t>Athens</t>
  </si>
  <si>
    <t>60005510;60005510;60005510</t>
  </si>
  <si>
    <t>Journal of Parallel and Distributed Computing</t>
  </si>
  <si>
    <t>EP/L025299/1</t>
  </si>
  <si>
    <t>K. N. Toosi¬†University¬†of Technology;Amirkabir University of Technology</t>
  </si>
  <si>
    <t>60016248;60007751</t>
  </si>
  <si>
    <t>Hangzhou;Hangzhou;Hangzhou</t>
  </si>
  <si>
    <t>National Institute of Allergy and Infectious Diseases</t>
  </si>
  <si>
    <t>NIAID</t>
  </si>
  <si>
    <t>United States - Israel Binational Agricultural Research and Development Fund</t>
  </si>
  <si>
    <t>425-432</t>
  </si>
  <si>
    <t>Tu H.</t>
  </si>
  <si>
    <t>Chinese Academy of Agricultural Sciences</t>
  </si>
  <si>
    <t>Canberra</t>
  </si>
  <si>
    <t>Hou X.</t>
  </si>
  <si>
    <t>Wuhan;Wuhan</t>
  </si>
  <si>
    <t>1900-1906</t>
  </si>
  <si>
    <t>Toulouse;Toulouse</t>
  </si>
  <si>
    <t>Zhang M.</t>
  </si>
  <si>
    <t>56640764500;7407079527;56042261700</t>
  </si>
  <si>
    <t>Yao, A. Min;Wu, Wen;Fang, Da Gang</t>
  </si>
  <si>
    <t>Yao A.</t>
  </si>
  <si>
    <t>60024542;60024542;60024542;60021182</t>
  </si>
  <si>
    <t>South China University of Technology;Sun Yat-Sen University</t>
  </si>
  <si>
    <t>60024542;60021182</t>
  </si>
  <si>
    <t>60104681;60104681;60104681</t>
  </si>
  <si>
    <t>Ethiopia</t>
  </si>
  <si>
    <t>Makale</t>
  </si>
  <si>
    <t>Mekelle University</t>
  </si>
  <si>
    <t>Mitsubishi Electric Corporation</t>
  </si>
  <si>
    <t>Lemey S.</t>
  </si>
  <si>
    <t>1751-1758</t>
  </si>
  <si>
    <t>Lisbon;Lisbon</t>
  </si>
  <si>
    <t>FNRS</t>
  </si>
  <si>
    <t>Chinese Physics B</t>
  </si>
  <si>
    <t>60003780;60003780</t>
  </si>
  <si>
    <t>1968-1973</t>
  </si>
  <si>
    <t>Erfani E.</t>
  </si>
  <si>
    <t>China;Canada;Canada</t>
  </si>
  <si>
    <t>Wang N.</t>
  </si>
  <si>
    <t>United States;Finland</t>
  </si>
  <si>
    <t>1634-1641</t>
  </si>
  <si>
    <t>Xi'an;Canterbury;Xi'an</t>
  </si>
  <si>
    <t>1862281X</t>
  </si>
  <si>
    <t>Science China Technological Sciences</t>
  </si>
  <si>
    <t>60025017;60025017;60025017;60025017</t>
  </si>
  <si>
    <t>Ikoma</t>
  </si>
  <si>
    <t>Nara Institute of Science and Technology</t>
  </si>
  <si>
    <t>60022148;60025225</t>
  </si>
  <si>
    <t>23009493900;36043733600</t>
  </si>
  <si>
    <t>Masouros, Christos;Hanzo, Lajos</t>
  </si>
  <si>
    <t>Southampton;London</t>
  </si>
  <si>
    <t>University of Southampton;University College London</t>
  </si>
  <si>
    <t>60025225;60022148</t>
  </si>
  <si>
    <t>Masouros C.</t>
  </si>
  <si>
    <t>Duisburg</t>
  </si>
  <si>
    <t>Universit√§t Duisburg-Essen</t>
  </si>
  <si>
    <t>Yang P.</t>
  </si>
  <si>
    <t>60079446;60076416</t>
  </si>
  <si>
    <t>Vaddeswaram;Bapatla</t>
  </si>
  <si>
    <t>K L Deemed to be University;Bapatla Engineering College</t>
  </si>
  <si>
    <t>Hwang D.</t>
  </si>
  <si>
    <t>CU</t>
  </si>
  <si>
    <t>The University of British Columbia</t>
  </si>
  <si>
    <t>179-187</t>
  </si>
  <si>
    <t>15K05577</t>
  </si>
  <si>
    <t>Kusatsu;Kurume</t>
  </si>
  <si>
    <t>Ritsumeikan University Biwako-Kusatsu Campus;Kurume University School of Medicine</t>
  </si>
  <si>
    <t>60105159;60001377</t>
  </si>
  <si>
    <t>Teramura M.</t>
  </si>
  <si>
    <t>Ministry of Education, Science and Technology</t>
  </si>
  <si>
    <t>MEST</t>
  </si>
  <si>
    <t>Spain;Germany;Spain</t>
  </si>
  <si>
    <t>55411395400;14527009100</t>
  </si>
  <si>
    <t>Khorshidi, Mohammadreza;Dadashzadeh, Gholamreza</t>
  </si>
  <si>
    <t>Khorshidi M.</t>
  </si>
  <si>
    <t>60016536;60016536;60016536;60016536</t>
  </si>
  <si>
    <t>Houghton</t>
  </si>
  <si>
    <t>Michigan Technological University</t>
  </si>
  <si>
    <t>National Defense University Taiwan</t>
  </si>
  <si>
    <t>Chen S.C.</t>
  </si>
  <si>
    <t>Jeon S.</t>
  </si>
  <si>
    <t>60015150;60015150;60015150;60015150;60015150</t>
  </si>
  <si>
    <t>Clerckx B.</t>
  </si>
  <si>
    <t>Pakistan;Australia</t>
  </si>
  <si>
    <t>1025-1033</t>
  </si>
  <si>
    <t>Yi Qi Yi Biao Xue Bao/Chinese Journal of Scientific Instrument</t>
  </si>
  <si>
    <t>Nizhny Novgorod;Nizhni Novgorod</t>
  </si>
  <si>
    <t>287-293</t>
  </si>
  <si>
    <t>Center for Advanced Meta-Materials</t>
  </si>
  <si>
    <t>CAMM</t>
  </si>
  <si>
    <t>389-395</t>
  </si>
  <si>
    <t>Karimipour M.</t>
  </si>
  <si>
    <t>Lu H.</t>
  </si>
  <si>
    <t>EP/J013897/1</t>
  </si>
  <si>
    <t>Active array antennas and components | Power amplifiers and linearizers</t>
  </si>
  <si>
    <t>['structural health', 'results showed', 'research demonstrated', 'nyquist theorem', 'neural networks', 'detecting cracks', 'civil infrastructure']</t>
  </si>
  <si>
    <t>Crack | GPR | Neural network | Nyquist theorem | Structural health</t>
  </si>
  <si>
    <t>Ground penetrating radar (GPR) uses data collected with the aid of electromagnetic waves transmitted into a structure by antenna to assess and monitor the structural health of many different kinds of civil infrastructure. With GPR technology promoting their system with promises of the achievement of in excess of 1000 sample points per scan, this research demonstrated on the basis of the Nyquist theorem that 256 sample points per scan provided equally reliable inspection results. Furthermore, 256 sample points per scan GPR data were further analyzed by order statistic filtering with neural networks to locate cracks within concrete materials. The results showed that the neural network order statistic filters are effective in their use of detecting cracks in noisy environments using 256 sample points per scan GPR data.</t>
  </si>
  <si>
    <t>1319-1328</t>
  </si>
  <si>
    <t>10.1520/JTE20150057</t>
  </si>
  <si>
    <t>BBS/E/C/00005194</t>
  </si>
  <si>
    <t>Optoelectronics and Advanced Materials, Rapid Communications</t>
  </si>
  <si>
    <t>382-388</t>
  </si>
  <si>
    <t>Wentz F.</t>
  </si>
  <si>
    <t>United States;Turkey</t>
  </si>
  <si>
    <t>Zhao W.</t>
  </si>
  <si>
    <t>DE-AC02-06CH11357</t>
  </si>
  <si>
    <t>0305215X</t>
  </si>
  <si>
    <t>Engineering Optimization</t>
  </si>
  <si>
    <t>Zheng Z.</t>
  </si>
  <si>
    <t>824-831</t>
  </si>
  <si>
    <t>Environmental Research Letters</t>
  </si>
  <si>
    <t>Air Force Engineering University China;Xi'an Jiaotong University</t>
  </si>
  <si>
    <t>60069720;60018308</t>
  </si>
  <si>
    <t>Spain;Greece</t>
  </si>
  <si>
    <t>United Kingdom;Canada;Canada</t>
  </si>
  <si>
    <t>St Andrews;Montreal;Montreal</t>
  </si>
  <si>
    <t>University of St Andrews;Polytechnique Montr√©al;University of Montreal</t>
  </si>
  <si>
    <t>60022132;60019141;60009507</t>
  </si>
  <si>
    <t>Lachaine R.</t>
  </si>
  <si>
    <t>60024728;60024728;60024728;60024728</t>
  </si>
  <si>
    <t>Rolla</t>
  </si>
  <si>
    <t>Missouri University of Science and Technology</t>
  </si>
  <si>
    <t>Miyata M.</t>
  </si>
  <si>
    <t>60079715;60079715</t>
  </si>
  <si>
    <t>35770373900;57189346395</t>
  </si>
  <si>
    <t>Singapore;China;Singapore</t>
  </si>
  <si>
    <t>Xu J.</t>
  </si>
  <si>
    <t>EP/M016005/1</t>
  </si>
  <si>
    <t>Journal of Experimental Biology</t>
  </si>
  <si>
    <t>Mostafavi M.</t>
  </si>
  <si>
    <t>Besancon</t>
  </si>
  <si>
    <t>Universit√© Bourgogne Franche-Comt√©</t>
  </si>
  <si>
    <t>Xi'an University of Technology</t>
  </si>
  <si>
    <t>60000990;60000990;60000990;60000990;60000990</t>
  </si>
  <si>
    <t>Russian Science Foundation</t>
  </si>
  <si>
    <t>RSF</t>
  </si>
  <si>
    <t>Hu P.</t>
  </si>
  <si>
    <t>ACS Sensors</t>
  </si>
  <si>
    <t>Hu, Anzhong</t>
  </si>
  <si>
    <t>Switzerland;Germany</t>
  </si>
  <si>
    <t>60000221;60000221</t>
  </si>
  <si>
    <t>Germany;Germany;Germany;Germany</t>
  </si>
  <si>
    <t>627-633</t>
  </si>
  <si>
    <t>60029157;60029157-60108716;60029157</t>
  </si>
  <si>
    <t>57218671451;7003701545;25032010100</t>
  </si>
  <si>
    <t>Iran;Malaysia</t>
  </si>
  <si>
    <t>Tehran;Kuala Lumpur</t>
  </si>
  <si>
    <t>University of Science and Culture, Tehran;Universiti Malaya</t>
  </si>
  <si>
    <t>60108716;60029157</t>
  </si>
  <si>
    <t>Shakib M.N.</t>
  </si>
  <si>
    <t>Funda√ß√£o para a Ci√™ncia e a Tecnologia</t>
  </si>
  <si>
    <t>FCT</t>
  </si>
  <si>
    <t>Mapan - Journal of Metrology Society of India</t>
  </si>
  <si>
    <t>185-192</t>
  </si>
  <si>
    <t>Photosynthetica</t>
  </si>
  <si>
    <t>College Park</t>
  </si>
  <si>
    <t>University of Maryland, College Park</t>
  </si>
  <si>
    <t>Chongqing Municipal Education Commission</t>
  </si>
  <si>
    <t>CQMEC</t>
  </si>
  <si>
    <t>0028646X</t>
  </si>
  <si>
    <t>New Phytologist</t>
  </si>
  <si>
    <t>Ecological Engineering</t>
  </si>
  <si>
    <t>112656504;112656504;60114993</t>
  </si>
  <si>
    <t>60114993;112656504</t>
  </si>
  <si>
    <t>Yadav S.</t>
  </si>
  <si>
    <t>1390-1394</t>
  </si>
  <si>
    <t>China;Sweden</t>
  </si>
  <si>
    <t>Silchar</t>
  </si>
  <si>
    <t>National Institute of Technology Silchar</t>
  </si>
  <si>
    <t>Kumar J.</t>
  </si>
  <si>
    <t>1275-1281</t>
  </si>
  <si>
    <t>60094206;60029895</t>
  </si>
  <si>
    <t>57198749941;27867735600</t>
  </si>
  <si>
    <t>Lee, Won Woo;Jang, Beakcheol</t>
  </si>
  <si>
    <t>Seoul;Jongno-gu</t>
  </si>
  <si>
    <t>LG Electronics, Korea;Sangmyung University</t>
  </si>
  <si>
    <t>1304-1311</t>
  </si>
  <si>
    <t>Dr. B.C. Roy Engineering College, Durgapur</t>
  </si>
  <si>
    <t>Israel Science Foundation</t>
  </si>
  <si>
    <t>ISF</t>
  </si>
  <si>
    <t>Yao Y.</t>
  </si>
  <si>
    <t>Microelectronic Engineering</t>
  </si>
  <si>
    <t>Fusion Engineering and Design</t>
  </si>
  <si>
    <t>60020697;60020697;60020697;60020697;60020697;60020697</t>
  </si>
  <si>
    <t>Institute of Plasma Physics Chinese Academy of Sciences</t>
  </si>
  <si>
    <t>Chen G.</t>
  </si>
  <si>
    <t>Durham University</t>
  </si>
  <si>
    <t>59-66</t>
  </si>
  <si>
    <t>Park B.</t>
  </si>
  <si>
    <t>653-660</t>
  </si>
  <si>
    <t>290-302</t>
  </si>
  <si>
    <t>1365246X</t>
  </si>
  <si>
    <t>0956540X</t>
  </si>
  <si>
    <t>Geophysical Journal International</t>
  </si>
  <si>
    <t>China;United Kingdom;China;United Kingdom;China</t>
  </si>
  <si>
    <t>Guangzhou;London;Beijing;Canterbury;Xi'an</t>
  </si>
  <si>
    <t>South China University of Technology;University of Greenwich;Beihang University;University of Kent;Northwestern Polytechnical University</t>
  </si>
  <si>
    <t>60024542;60021889;60013789;60010818;60003977</t>
  </si>
  <si>
    <t>Mao C.X.</t>
  </si>
  <si>
    <t>60033316;60033316;60033316;60033316</t>
  </si>
  <si>
    <t>Rossi M.</t>
  </si>
  <si>
    <t>Edmonton</t>
  </si>
  <si>
    <t>University of Alberta</t>
  </si>
  <si>
    <t>Oloumi D.</t>
  </si>
  <si>
    <t>National Tsing Hua University</t>
  </si>
  <si>
    <t>Rzeszow</t>
  </si>
  <si>
    <t>Politechnika Rzeszowska</t>
  </si>
  <si>
    <t>International Journal of Molecular Sciences</t>
  </si>
  <si>
    <t>University of Pretoria</t>
  </si>
  <si>
    <t>Irvine</t>
  </si>
  <si>
    <t>University of California, Irvine</t>
  </si>
  <si>
    <t>Zhao Q.</t>
  </si>
  <si>
    <t>Chinese Journal of Aeronautics</t>
  </si>
  <si>
    <t>FF0883188</t>
  </si>
  <si>
    <t>Ignatenko M.</t>
  </si>
  <si>
    <t>60009512;60003480;60009512;60009512</t>
  </si>
  <si>
    <t>Lei W.</t>
  </si>
  <si>
    <t>Gorgutsa S.</t>
  </si>
  <si>
    <t>60021182;113801916</t>
  </si>
  <si>
    <t>United Kingdom;Portugal</t>
  </si>
  <si>
    <t>22-30</t>
  </si>
  <si>
    <t>Fezai F.</t>
  </si>
  <si>
    <t>National University of Singapore;A-Star, Institute for Infocomm Research</t>
  </si>
  <si>
    <t>60017161;60002668</t>
  </si>
  <si>
    <t>Guo L.</t>
  </si>
  <si>
    <t>60005465;60005465;60005465;108170589</t>
  </si>
  <si>
    <t>Chengdu;Beijing</t>
  </si>
  <si>
    <t>University of Electronic Science and Technology of China;Space Star Technology Co., Ltd.</t>
  </si>
  <si>
    <t>60005465;108170589</t>
  </si>
  <si>
    <t>Fuchs B.</t>
  </si>
  <si>
    <t>Zhao L.</t>
  </si>
  <si>
    <t>60026161;60026161</t>
  </si>
  <si>
    <t>Xinxiang;Harbin;Shanghai</t>
  </si>
  <si>
    <t>China Research Institute of Radiowave Propagation;Harbin Institute of Technology;Shanghai Institute of Spaceflight Control Technology</t>
  </si>
  <si>
    <t>Gao R.</t>
  </si>
  <si>
    <t>Journal of Microwaves, Optoelectronics and Electromagnetic Applications</t>
  </si>
  <si>
    <t>National Astronomical Observatories Chinese Academy of Sciences</t>
  </si>
  <si>
    <t>Novosibirsk</t>
  </si>
  <si>
    <t>Institute of Systematics and Ecology of Animals of the Siberian Branch of the RAS</t>
  </si>
  <si>
    <t>Tshernyshev S.E.</t>
  </si>
  <si>
    <t>Physica Status Solidi (A) Applications and Materials Science</t>
  </si>
  <si>
    <t>60007457;60007457;60007457;60007457;60007457;60007457;60007457</t>
  </si>
  <si>
    <t>Paschenko V.</t>
  </si>
  <si>
    <t>Journal of the Korean Physical Society</t>
  </si>
  <si>
    <t>Seongnam</t>
  </si>
  <si>
    <t>Gachon University</t>
  </si>
  <si>
    <t>Tian Z.</t>
  </si>
  <si>
    <t>Islamic Azad University</t>
  </si>
  <si>
    <t>Gif-sur-Yvette</t>
  </si>
  <si>
    <t>Laboratoire des Signaux et Syst√®mes</t>
  </si>
  <si>
    <t>Di Renzo M.</t>
  </si>
  <si>
    <t>256-259</t>
  </si>
  <si>
    <t>Universiti Teknologi Malaysia Kuala Lumpur;Universiti Teknologi Malaysia</t>
  </si>
  <si>
    <t>60090601;60021005</t>
  </si>
  <si>
    <t>34-40</t>
  </si>
  <si>
    <t>60000221;60000221;60000221;60000221</t>
  </si>
  <si>
    <t>1365313X</t>
  </si>
  <si>
    <t>United States;United States;United States;United States;United States;United States</t>
  </si>
  <si>
    <t>EPL</t>
  </si>
  <si>
    <t>Entomologia Experimentalis et Applicata</t>
  </si>
  <si>
    <t>Journal of Environmental and Engineering Geophysics</t>
  </si>
  <si>
    <t>60008673;60008673-60095505;60109932</t>
  </si>
  <si>
    <t>6602308977;6701600128;36916936500</t>
  </si>
  <si>
    <t>Nizhny Novgorod;Nizhny Novgorod;Nizhny Novgorod</t>
  </si>
  <si>
    <t>Volga State University of Water Transport;Nizhny Novgorod State Technical University n.a. R.E. Alekseev;Lobachevsky State University of Nizhni Novgorod</t>
  </si>
  <si>
    <t>60109932;60095505;60008673</t>
  </si>
  <si>
    <t>0013872X</t>
  </si>
  <si>
    <t>Entomological News</t>
  </si>
  <si>
    <t>Deng H.</t>
  </si>
  <si>
    <t>IEEE Transactions on Dielectrics and Electrical Insulation</t>
  </si>
  <si>
    <t>11339319500;24435905900;24471322500;7005895932</t>
  </si>
  <si>
    <t>Monti G.</t>
  </si>
  <si>
    <t>Lin D.</t>
  </si>
  <si>
    <t>Japan;Japan;Japan;Japan;Japan;Japan</t>
  </si>
  <si>
    <t>Gaithersburg</t>
  </si>
  <si>
    <t>Journal of China Universities of Posts and Telecommunications</t>
  </si>
  <si>
    <t>Journal of Harbin Institute of Technology (New Series)</t>
  </si>
  <si>
    <t>236-240</t>
  </si>
  <si>
    <t>Journal of Astronomical Instrumentation</t>
  </si>
  <si>
    <t>60031544;60031544;60031544;60031544;60031544</t>
  </si>
  <si>
    <t>60015465;60097583</t>
  </si>
  <si>
    <t>NRF-2015R1A2A1A15053452</t>
  </si>
  <si>
    <t>Alibakhshi-Kenari, Mohammad;Naser-Moghadasi, Mohammad;Sadeghzadeh, R. A.;Virdee, Bal S.;Limiti, Ernesto</t>
  </si>
  <si>
    <t>221-228</t>
  </si>
  <si>
    <t>Duan J.</t>
  </si>
  <si>
    <t>Flexible and Printed Electronics</t>
  </si>
  <si>
    <t>Telkomnika (Telecommunication Computing Electronics and Control)</t>
  </si>
  <si>
    <t>Indonesia;Japan</t>
  </si>
  <si>
    <t>BSF</t>
  </si>
  <si>
    <t>United States;Israel</t>
  </si>
  <si>
    <t>Chen F.</t>
  </si>
  <si>
    <t>60022317;60022317;60022317</t>
  </si>
  <si>
    <t>57189381832;7404201926;13409844900</t>
  </si>
  <si>
    <t>Liu, Neng Wu;Zhu, Lei;Choi, Wai Wa</t>
  </si>
  <si>
    <t>Liu N.</t>
  </si>
  <si>
    <t>Shoji S.</t>
  </si>
  <si>
    <t>60009400;60009400;60009400;60022317;60009400</t>
  </si>
  <si>
    <t>Yue D.</t>
  </si>
  <si>
    <t>Dresden;Dresden</t>
  </si>
  <si>
    <t>1071-1079</t>
  </si>
  <si>
    <t>28-34</t>
  </si>
  <si>
    <t>FIRSTLIGHT-258942</t>
  </si>
  <si>
    <t>Kobe University</t>
  </si>
  <si>
    <t>60025761;60025761;60025761;60025761;60025761;60025761;60005510;60025761</t>
  </si>
  <si>
    <t>57189516480;56105523900;36727015900;56689012300;57202640249;55541232400;35293635300;7410100308</t>
  </si>
  <si>
    <t>He, Jiale;Li, Borui;Deng, Lei;Tang, Ming;Gan, Lin;Fu, Songnian;Shum, Perry Ping;Liu, Deming</t>
  </si>
  <si>
    <t>Wuhan;Singapore City</t>
  </si>
  <si>
    <t>Huazhong University of Science and Technology;Nanyang Technological University</t>
  </si>
  <si>
    <t>60025761;60005510</t>
  </si>
  <si>
    <t>56366932800;57190879793;27468145100;57205024977;56110199800</t>
  </si>
  <si>
    <t>60029241;60029241</t>
  </si>
  <si>
    <t>San Diego;San Diego</t>
  </si>
  <si>
    <t>Langmuir</t>
  </si>
  <si>
    <t>R03DC013997</t>
  </si>
  <si>
    <t>60016521;60016521;60016521;60016521;60016521</t>
  </si>
  <si>
    <t>Remote Sensing of Environment</t>
  </si>
  <si>
    <t>Sharjah</t>
  </si>
  <si>
    <t>American University of Sharjah</t>
  </si>
  <si>
    <t>Jena</t>
  </si>
  <si>
    <t>China;United Kingdom;Saudi Arabia</t>
  </si>
  <si>
    <t>Beijing;Southampton;Jeddah</t>
  </si>
  <si>
    <t>Tsinghua University;University of Southampton;King Abdulaziz University</t>
  </si>
  <si>
    <t>60025278;60025225;60004582</t>
  </si>
  <si>
    <t>Feng W.</t>
  </si>
  <si>
    <t>60027550;60027550;60027550</t>
  </si>
  <si>
    <t>Atallah H.</t>
  </si>
  <si>
    <t>Koganei</t>
  </si>
  <si>
    <t>Japan National Institute of Information and Communications Technology</t>
  </si>
  <si>
    <t>Germany;Spain</t>
  </si>
  <si>
    <t>491-504</t>
  </si>
  <si>
    <t>Marne-la-Vallee</t>
  </si>
  <si>
    <t>60009387;60009387;60009387</t>
  </si>
  <si>
    <t>Genoa;Genoa</t>
  </si>
  <si>
    <t>Istituto Italiano di Tecnologia;Universit√† degli Studi di Genova</t>
  </si>
  <si>
    <t>60102151;60025153</t>
  </si>
  <si>
    <t>Physical Review A</t>
  </si>
  <si>
    <t>Berkeley;Berkeley</t>
  </si>
  <si>
    <t>University of California, Berkeley;Lawrence Berkeley National Laboratory</t>
  </si>
  <si>
    <t>60025038;60007174</t>
  </si>
  <si>
    <t>60010432;60010432;60010432;60010432</t>
  </si>
  <si>
    <t>Soochow University</t>
  </si>
  <si>
    <t>['transmit antennas', 'total number', 'significantly reduced', 'required overhead', 'required number', 'practice importance', 'overall number', 'optimization problem', 'noise ratio', 'multiple per', 'feedback overhead', 'explicit expression', 'edge signal', 'cross channels', 'cooperative transmission', 'channel features', 'cell links', 'cell codebooks', 'average sinr']</t>
  </si>
  <si>
    <t>Coordinated multi-point transmission | feedback overhead | per-cell codebook</t>
  </si>
  <si>
    <t>In this paper, we analyze the feedback overhead of channel direction information for downlink coherent base station (BS) cooperative transmission. The per-cell codebooks are considered, which are of practice importance. Instead of analyzing the required number of bits for feedback to keep a constant rate loss, we analyze the required overhead to ensure a target average signal-to-interference-plus-noise ratio (SINR) of each user. To this end, we formulate an optimization problem of bit allocation among the codebooks for local and cross channels that minimizes the total number of bits under the constraint of the average SINR, and find the explicit expression of the solution. We proceed to study the impact of various system parameters and channel features on the overall feedback overhead. Analytical and simulation results reveal that the overhead scales linearly with the overall number of transmit antennas, but decreases with the grow of the cell-edge signal-to-noise ratio. Moreover, the overhead can be significantly reduced by exploiting the diverse performance requirements of the users and the heterogeneous channel features through allocating the number of bits for feedback among multiple users and multiple per-cell links. This provides useful insight for the feedback strategy design of BS cooperation systems.</t>
  </si>
  <si>
    <t>4491-4504</t>
  </si>
  <si>
    <t>60013789;60013789</t>
  </si>
  <si>
    <t>36739334300;55583285600</t>
  </si>
  <si>
    <t>Hou, Xueying;Yang, Chenyang</t>
  </si>
  <si>
    <t>Feedback overhead analysis for base station cooperative transmission</t>
  </si>
  <si>
    <t>10.1109/TWC.2013.013013.120534</t>
  </si>
  <si>
    <t>2-s2.0-84873268686</t>
  </si>
  <si>
    <t>EAR-1261833</t>
  </si>
  <si>
    <t>['temporal fluctuations', 'snr phase', 'situ measurements', 'significantly corrupted', 'reflected signals', 'overlying vegetation', 'noise ratio', 'interferometric reflectometry', 'interference pattern', 'area surrounding', 'analyzes changes']</t>
  </si>
  <si>
    <t>Global positioning systems | Hydrogeodesy | Multipath | Soil moisture</t>
  </si>
  <si>
    <t>Ground-reflected global positioning system signals measured by a geodetic-quality GPS system can be used to infer temporal changes in near-surface soil moisture for the area surrounding the antenna. This technique, known as GPS-interferometric reflectometry, analyzes changes in the interference pattern of the direct and reflected signals, which are recorded in signal-to-noise ratio (SNR) data, as interferograms. Temporal fluctuations in the phase of the interferogram are indicative of changes in near-surface volumetric soil moisture content. However, SNR phase is also highly sensitive to changes in overlying vegetation, and thus, the effects of seasonal vegetation changes on the ground-reflected signal must be considered. Here a method is described for determining whether SNR data are significantly corrupted by vegetation and for correcting these effects. Absolute soil moisture content must be determined for each site using ancillary data for the residual moisture content. Accounting for vegetation effects significantly improves the agreement between GPS-derived soil moisture and in situ measurements.</t>
  </si>
  <si>
    <t>525-537</t>
  </si>
  <si>
    <t>55966777800;7101912085;26643033600</t>
  </si>
  <si>
    <t>Chew, Clara;Small, Eric E.;Larson, Kristine M.</t>
  </si>
  <si>
    <t>Chew C.</t>
  </si>
  <si>
    <t>An algorithm for soil moisture estimation using GPS-interferometric reflectometry for bare and vegetated soil</t>
  </si>
  <si>
    <t>10.1007/s10291-015-0462-4</t>
  </si>
  <si>
    <t>2-s2.0-84930260363</t>
  </si>
  <si>
    <t>['xylomyiid flies', 'wing venation', 'species belonging', 'producing flowers', 'probably adapted', 'nov .,', 'nectar feeding', 'less probably', 'great antiquity', 'external morphology', 'et sp', 'especially mouthparts', 'elongate mouthparts', 'differences concern']</t>
  </si>
  <si>
    <t>Cretaceous | Insecta | Lebanon | Palaeodiversity | Palaeoecology</t>
  </si>
  <si>
    <t>Although recent molecular phylogenetic analyses suggest a great antiquity, going into the Jurassic, for the small modern fly family Hilarimorphidae, no fossil was attributed to this group. The first fossil hilarimorphid Cretahilarimorpha lebanensis gen. et sp. nov., is described, based on a specimen from the Lower Cretaceous Lebanese amber. Its external morphology is analysed and compared with that of Hilarimorpha, unique modern hilarimorphid genus. The differences concern the wing venation, antenna and especially mouthparts. Cretahilarimorpha has very elongate mouthparts, adapted for nectar feeding or (less probably) for predation on other insects. Several other Lower Cretaceous lineages have developed similar elongate mouthparts, viz. nemestrinid and xylomyiid flies, and the Mecoptera: Aneuretopsychina, probably adapted to still unknown deep nectar-producing flowers. A checklist of species belonging to the Hilamorphidae is given.</t>
  </si>
  <si>
    <t>192-197</t>
  </si>
  <si>
    <t>1342937X</t>
  </si>
  <si>
    <t>Gondwana Research</t>
  </si>
  <si>
    <t>125384731;60068774;60028311</t>
  </si>
  <si>
    <t>56373131600;7006644449;7102516878</t>
  </si>
  <si>
    <t>Myskowiak, Justine;Azar, Dany;Nel, Andr√©</t>
  </si>
  <si>
    <t>Lebanon;France;France</t>
  </si>
  <si>
    <t>Beirut;Paris;Talence</t>
  </si>
  <si>
    <t>Universit√© Libanaise;Museum National d'Histoire Naturelle;R√©sidence Croix du Sud</t>
  </si>
  <si>
    <t>60068774;60028311;125384731</t>
  </si>
  <si>
    <t>Myskowiak J.</t>
  </si>
  <si>
    <t>The first fossil hilarimorphid fly (Diptera: Brachycera)</t>
  </si>
  <si>
    <t>S1342937X15001203</t>
  </si>
  <si>
    <t>10.1016/j.gr.2015.05.003</t>
  </si>
  <si>
    <t>2-s2.0-84930440716</t>
  </si>
  <si>
    <t>['user uplinks', 'user uplink', 'total throughput', 'thus reaching', 'throughput range', 'side lobes', 'return channel', 'rain fading', 'present high', 'polarisation interference', 'paper discusses', 'new services', 'interference cancellation', 'efficient uplink', 'dual polarisations', 'downlink schemes', 'channel interference', 'beam spacing', 'beam satellite', 'beam pattern', 'achievable throughput', '70 gb', '2nd generation', '140 gb', '1 tb', '1 ghz']</t>
  </si>
  <si>
    <t>interference | terabit/second satellite | throughput | user link</t>
  </si>
  <si>
    <t>Present high-capacity geostationary satellites provide throughput in the range of 70 Gb/s (Ka-Sat) up to 140 Gb/s (ViaSat-1, EchoStar 17). In order to keep up with the quickly increasing bit rate requirements of new services and applications, future communication satellites must increase their capacity by an order of magnitude, thus reaching the terabit/s throughput range. The challenge of achieving a terabit/s satellite system requires investigation of a multitude of issues, limitations and problems. This paper discusses the main interference effects occurring in the user uplinks and downlinks of a multi-beam satellite: co-channel interference, adjacent-channel interference and cross-polarisation interference. Different cluster sizes for the beam pattern and use of dual polarisations are considered, and an optimum cluster scheme with regard to throughput is discussed in more detail. Moreover, the influence of beam spacing, interference cancellation for the user uplink as well as rain fading for the uplink and downlink are discussed. For the satellite spot beam antenna, a typical tapered antenna characteristic with side lobes is considered. The investigation is based on Monte Carlo simulation of user positions within the beam pattern, resulting in CDFs of signal-to-noise-plus-interference power ratio and capacity. Besides Shannon capacity, the achievable throughput of Digital Video Broadcasting - Return Channel over Satellite, 2nd Generation (DVB-RCS2), Digital Video Broadcasting over Satellite, 2nd Generation (DVB-S2) and Digital Video Broadcasting over Satellite, 2nd Generation, Extension (DVB-S2X) is evaluated. Considering 200 beams and 1 GHz of bandwidth, it is shown that with efficient uplink and downlink schemes, a total throughput of 1 Tb/s can be approached. Copyright ¬© 2015 John Wiley &amp; Sons, Ltd.</t>
  </si>
  <si>
    <t>461-482</t>
  </si>
  <si>
    <t>Lutz, Erich</t>
  </si>
  <si>
    <t>Lutz E.</t>
  </si>
  <si>
    <t>Towards the Terabit/s satellite ‚Äì interference issues in the user link</t>
  </si>
  <si>
    <t>10.1002/sat.1114</t>
  </si>
  <si>
    <t>2-s2.0-84930995107</t>
  </si>
  <si>
    <t>['virtual load', 'vertical vectorization', 'vertical sectorization', 'undesirable inter', 'two subsectors', 'proposed self', 'performance evaluations', 'optimization method', 'optimization improves', 'optimal operation', 'muting feature', 'mobile communications', 'largely benefit', 'horizontal sector', 'exponential growth', 'essentially needed', 'elevation plane', 'dynamic lte', 'decentralized self', 'cell interference', 'article concludes', 'antenna self', '30 ¬†%']</t>
  </si>
  <si>
    <t>Active antenna system | LTE | LTE-advanced | Self-optimization | SON | Vertical sectorization</t>
  </si>
  <si>
    <t>Cellular radio networks continuously evolve to respond the exponential growth in data traffic volume in mobile communications. Active antenna technology contributes to this evolution by introducing vertical sectorization, which splits the horizontal sector into two subsectors with respect to the elevation plane and doubles the number of cells that can be deployed. However, in order to guarantee a reliable and near-optimal operation of vertical sectorization in a system that applies universal frequency reuse, such as LTE-advanced, co-channel interference mitigation is essentially needed. In this article we propose a decentralized self-optimization method that can be used to mitigate the undesirable inter-cell interference by self-tuning the electrical antenna downtilt toward the optimal antenna elevation angle. The performance evaluations for the proposed self-optimization method are carried out for both coordinated and uncoordinated subsector transmission scenarios within the LTE-advanced framework using a dynamic LTE-advanced compliant system level SON simulator. Based on the extensive performance evaluations carried out for a realistic urban scenario, it is found that self-optimization improves the vertical sectorization performance 25¬†% in terms of virtual load. Furthermore, the performance gain reaches up to 30¬†% when vertical vectorization is provided with dynamic point selection and muting feature. Therefore, the article concludes that in LTE-advanced networks vertical sectorization can largely benefit from the antenna self-optimization and outperform the traditional horizontal sectorization approach with low algorithmic complexity.</t>
  </si>
  <si>
    <t>1685-1698</t>
  </si>
  <si>
    <t>60103653;60103653;60107645</t>
  </si>
  <si>
    <t>35204379200;7006268943;55888569000</t>
  </si>
  <si>
    <t>Yilmaz, Osman N.C.;H√§m√§l√§inen, Jyri;H√§m√§l√§inen, Seppo</t>
  </si>
  <si>
    <t>Qatar;Finland</t>
  </si>
  <si>
    <t>Doha;Espoo</t>
  </si>
  <si>
    <t>Ooredoo Group;Aalto University</t>
  </si>
  <si>
    <t>60107645;60103653</t>
  </si>
  <si>
    <t>Yilmaz O.</t>
  </si>
  <si>
    <t>Vertical sectorization in self-organizing LTE-advanced networks</t>
  </si>
  <si>
    <t>10.1007/s11276-015-1057-2</t>
  </si>
  <si>
    <t>2-s2.0-84940705190</t>
  </si>
  <si>
    <t>['radiating element', 'proposed antenna', 'paper presents', 'inverted e', 'compact size']</t>
  </si>
  <si>
    <t>Defected ground plane | Impedance bandwidth | Multiband planar monopoles | SAR | Wideband | Wireless communication</t>
  </si>
  <si>
    <t>This paper presents a printed wideband monopole antenna for multi-standard handheld terminals in mobile wireless communications that covers the operating frequency bands of GPS (1.565‚Äì1.585¬†GHz), GSM (1800, 1900, and 2100¬†MHz), WiMAX (3.2‚Äì3.6 GHz), WLAN, Bluetooth (2.4¬†GHz) and WLAN (5.47‚Äì5.9¬†GHz). The antenna is integrated with a semi-circular-shaped radiating patch, additional rectangular radiating element, inverted E-shaped ground plane structure and microstrip feed line. The perceptible novelties exhibited in this proposed antenna include the handiwork of the radiating element and ground plane shapes and the use of the proximity coupling mechanism for wideband. These features enable us to achieve a wide measured bandwidth of 3.35¬†GHz (1.55‚Äì4.9¬†GHz) and 830¬†MHz (5.25‚Äì6.08¬†GHz) with a compact size of 37√ó47mm2. In addition, electromagnetic absorption analysis has been investigated for the proposed antenna.</t>
  </si>
  <si>
    <t>511-518</t>
  </si>
  <si>
    <t>Alam, T.;Faruque, M. R.I.;Islam, M. T.</t>
  </si>
  <si>
    <t>A corded shape printed wideband antenna design for multi-standard mobile applications</t>
  </si>
  <si>
    <t>10.1007/s11235-015-0090-x</t>
  </si>
  <si>
    <t>2-s2.0-84941670661</t>
  </si>
  <si>
    <t>['virtually dissect', 'serendipitous finds', 'particle feeders', 'new taxa', 'new structures', 'minute setae', 'mandibular limbs', 'less disguised', 'high resolution', 'hesslandona ventrospinata', 'hesslandona angustata', 'growth stages', 'food particles', 'feeding biology', 'external morphology', 'enclosing shields', 'enclosed specimen', 'dimensionally reconstruct', 'analyses suggest', 'allowed assignment', 'added benefit']</t>
  </si>
  <si>
    <t>Cambrian | feeding biology | Phosphatocopina | SRXTM | ventral morphology | ‚ÄòOrsten‚Äô</t>
  </si>
  <si>
    <t>Synchrotron radiation X-ray tomographic microscopy (SRXTM) was used to virtually dissect and peel the shields off of the microscopic, bivalved phosphatocopine crustaceans in the Cambrian ‚ÄòOrsten‚Äô type of preservation of Sweden. Doing so opened up for an array of concealed internal structures to be observed in a fully enclosed specimen of Hesslandona ventrospinata and a semi-enclosed specimen of Hesslandona angustata. For comparison, also a head-larva stage specimen of H.¬†angustata, with shields in ‚Äòbutterfly position‚Äô, was analysed. The X-ray tomographic data sets revealed excellently preserved structures, such as labrum, sternum, antennae, mandibular and post-mandibular limbs with their minute setae, all of which were more or less disguised by the enclosing shields. This, moreover, allowed assignment to growth stages of the specimens, which is impossible based solely on external morphology and size. Micro-spherules observed inside the shields of the semi-enclosed H.¬†angustata specimen may represent remains of food particles, and the feeding biology of phosphatocopines is discussed in detail. Our analyses suggest that phosphatocopines were particle feeders. The SRXTM technique offers the ability to three-dimensionally reconstruct the morphology in high resolution, construct virtual serial sections and study concealed structures. The resulting data allow for new structures to be revealed for previously known taxa and for new taxa to be identified, with the added benefit of not destroying the specimens in the process. Hence, we do not longer have to rely on serendipitous finds of broken and/or open phosphatocopine specimens to elucidate their diagnostic ventral morphology.</t>
  </si>
  <si>
    <t>312-326</t>
  </si>
  <si>
    <t>Lethaia</t>
  </si>
  <si>
    <t>60029170;60029170;60029170;60010586;60020195;60029170;60010586;60029170;60020195</t>
  </si>
  <si>
    <t>57208832394;9737675000;7003820911;8559746200;34570933400;55059667400;6602580369;7102988713;54909987700</t>
  </si>
  <si>
    <t>Eriksson, Mats E.;Terfelt, Fredrik;Elofsson, Rolf;Maas, Andreas;Marone, Federica;Lindskog, Anders;Waloszek, Dieter;Schmitz, Birger;Stampanoni, Marco</t>
  </si>
  <si>
    <t>Sweden;Switzerland;Germany</t>
  </si>
  <si>
    <t>Lund;Villigen;Ulm</t>
  </si>
  <si>
    <t>Lunds Universitet;Paul Scherrer Institut;Universit√§t Ulm</t>
  </si>
  <si>
    <t>60029170;60020195;60010586</t>
  </si>
  <si>
    <t>Eriksson M.</t>
  </si>
  <si>
    <t>Baring it all: undressing Cambrian ‚ÄòOrsten‚Äô phosphatocopine crustaceans using synchrotron radiation X-ray tomographic microscopy</t>
  </si>
  <si>
    <t>10.1111/let.12149</t>
  </si>
  <si>
    <t>2-s2.0-84944395828</t>
  </si>
  <si>
    <t>['transmit antennas', 'tight closed', 'results shows', 'received signal', 'receive antennas', 'orthogonal space', 'noise level', 'mud system', 'mud order', 'diversity equal']</t>
  </si>
  <si>
    <t>Antenna selection | Multiuser diversity (MUD) | Orthogonal space-time block codes (OSTBCs) | Symbol error probability (SEP)</t>
  </si>
  <si>
    <t>In this correspondence, we develop a framework to analyze the symbol error probability (SEP) of downlink multiuser diversity (MUD) transmit antenna selection with orthogonal space-time block codes (TAS/OSTBC) over Rayleigh fading channels. Two excellent transmit antennas are chosen that maximize the received signal-to-noise level. Utilizing the moment generating function, a tight closed-form analytical expression of MUD order is derived in terms of SEP. The results shows that the MUD system can achieve a gain of diversity equal to the product of the number of users, number of transmit antennas and number of receive antennas.</t>
  </si>
  <si>
    <t>603-609</t>
  </si>
  <si>
    <t>60000674;60026714</t>
  </si>
  <si>
    <t>56288143900;57202479570</t>
  </si>
  <si>
    <t>Chauhan, Sudakar Singh;Kumar, Sanjay</t>
  </si>
  <si>
    <t>Ranchi;Kurukshetra</t>
  </si>
  <si>
    <t>Birla Institute of Technology, Mesra;National Institute of Technology Kurukshetra</t>
  </si>
  <si>
    <t>60026714;60000674</t>
  </si>
  <si>
    <t>Unified symbol error probability analysis of multiuser diversity in TAS/OSTBC systems</t>
  </si>
  <si>
    <t>10.1007/s11235-015-0097-3</t>
  </si>
  <si>
    <t>2-s2.0-84944929797</t>
  </si>
  <si>
    <t>['‚ äúsensing', 'throughput gains', 'su transmission', 'state switching', 'state selection', 'single antenna', 'secondary user', 'schemes outperform', 'reduced allowing', 'reconfigurable antennas', 'reconfigurable antenna', 'radiation characteristics', 'provides diversity', 'proposed scheme', 'geometric configuration', 'conventional cooperative', 'coding gains', 'antenna mode', 'always beneficial', 'achievable diversity', 'abstract model']</t>
  </si>
  <si>
    <t>Cognitive radio | Cooperative spectrum sensing | Diversity | Ergodic capacity | Reconfigurable antennas | Spectrum sensing</t>
  </si>
  <si>
    <t>We propose a novel spectrum sensing technique in cognitive radio networks that provides diversity and capacity benefits using a single antenna at the Secondary User (SU) receiver. The proposed scheme is based on a reconfigurable antenna: an antenna that is capable of altering its radiation characteristics by changing its geometric configuration. Each configuration is designated as an antenna mode or state and corresponds to a distinct channel realization. Based on an abstract model for the reconfigurable antenna, we tackle two different settings for the cognitive radio problem and present fundamental limits on the achievable diversity and throughput gains. First, we explore the ‚Äúto cooperate or not to cooperate‚Äù tradeoff between the diversity and coding gains in conventional cooperative and non-cooperative spectrum sensing schemes, showing that cooperation is not always beneficial. Based on this analysis, we propose two sensing schemes based on reconfigurable antennas that we term as state switching and state selection. It is shown that each of these schemes outperform both cooperative and non-cooperative spectrum sensing under a global energy constraint. Next, we study the ‚Äúsensing-throughput‚Äù trade-off, and demonstrate that using reconfigurable antennas, the optimal sensing time is reduced allowing for a longer transmission time, and consequently better throughput. Moreover, state selection can be applied to boost the capacity of SU transmission.</t>
  </si>
  <si>
    <t>581-602</t>
  </si>
  <si>
    <t>60027550;60070791;60010294</t>
  </si>
  <si>
    <t>6508125162;9134091300;55933836500</t>
  </si>
  <si>
    <t>Alaa, Ahmed M.;Ismail, Mahmoud H.;Tawfik, Hazim</t>
  </si>
  <si>
    <t>United Arab Emirates;United States;Egypt</t>
  </si>
  <si>
    <t>Sharjah;Los Angeles;Giza</t>
  </si>
  <si>
    <t>American University of Sharjah;University of California, Los Angeles;Cairo University</t>
  </si>
  <si>
    <t>60070791;60027550;60010294</t>
  </si>
  <si>
    <t>Alaa A.</t>
  </si>
  <si>
    <t>Spectrum sensing via reconfigurable antennas: fundamental limits and potential gains</t>
  </si>
  <si>
    <t>10.1007/s11235-015-0096-4</t>
  </si>
  <si>
    <t>2-s2.0-84945305072</t>
  </si>
  <si>
    <t>['typical low', 'study focuses', 'spiky shape', 'significantly different', 'several locations', 'regular environments', 'one expected', 'median value', 'mean delay', 'experimental pdps', 'etc .)', 'estimated values', 'dispersive parameters', 'delay spread', 'coherence bandwidth', '8 mhz', '8 ghz']</t>
  </si>
  <si>
    <t>5.8 GHz | broadband characterization | channel measurements | maritime area</t>
  </si>
  <si>
    <t>In this paper, experimental broadband propagation measurements in a typical sea port scenario at 5.8 GHz are presented. Measurements were performed in C√°diz Bay, Spain, by sounding the channel with a periodic pulsed signal, from which power delay profiles (PDPs) were estimated for several locations. The study focuses on propagation scenarios based on low-height antenna deployments. Experimental PDPs are found with a spiky shape that can be explained from the nature of the environment. This result is significantly different from the one expected in other regular environments (urban, indoor, etc.) where continuous shaped profiles are common. Furthermore, time-dispersive parameters, such as mean delay, delay spread, and coherence bandwidth, are extracted. The estimated values for mean delay and delay spread remain small, which indicates that the channel can be regarded as flat for typical low-bandwidth signals employed over the sea. In fact, the median value for coherence bandwidth is found to be 8 MHz, hence these channels are suitable to support relatively high data rates by using simple communication systems.</t>
  </si>
  <si>
    <t>Reyes-Guerrero, Jose Carlos</t>
  </si>
  <si>
    <t>Bergen</t>
  </si>
  <si>
    <t>Universitetet i Bergen</t>
  </si>
  <si>
    <t>Reyes-Guerrero J.</t>
  </si>
  <si>
    <t>Experimental broadband channel characterization in a sea port environment at 5.8 GHz</t>
  </si>
  <si>
    <t>10.1109/JOE.2015.2471697</t>
  </si>
  <si>
    <t>2-s2.0-84946762741</t>
  </si>
  <si>
    <t>['well known', 'surface fields', 'surface communication', 'sommerfeld integrals', 'rigorous method', 'providing fast', 'plane air', 'observation points', 'numerical integration', 'made difficult', 'exactly evaluated', 'earth boundary', 'classic problem', 'antenna design', 'analytical benchmark']</t>
  </si>
  <si>
    <t>electromagnetic field computation | horizontal magnetic dipole | loop antennas | lossy half-space | Sommerfeld Integrals</t>
  </si>
  <si>
    <t>In this paper, the classic problem of determining the fields of a vertically oriented current-carrying small circular-loop antenna located near a plane air-earth boundary is revisited. It is well known that the Sommerfeld integrals describing the field components generated by the loop source cannot be exactly evaluated and that their numerical integration is made difficult by the presence of highly oscillatory terms in the integrands. Here, for both source and observation points on the interface, a rigorous method is developed that allows analytical integration of the Sommerfeld integrals, providing fast-convergent series representations for the surface fields. The obtained formulas permit to overcome all the drawbacks of the previously published approximate solutions to this problem, and to avoid the necessity of using purely numerical approaches when high computational accuracy is required. At the same time, the proposed series representations constitute an analytical benchmark for numerical procedures employed to solve electromagnetic boundary value problems, with applications in antenna design and close-to-the-surface communication.</t>
  </si>
  <si>
    <t>653-664</t>
  </si>
  <si>
    <t>Parise, M.</t>
  </si>
  <si>
    <t>Efficient computation of the surface fields of a horizontal magnetic dipole located at the air-ground interface</t>
  </si>
  <si>
    <t>10.1002/jnm.2120</t>
  </si>
  <si>
    <t>2-s2.0-84949293757</t>
  </si>
  <si>
    <t>['œ ±-', 'whereas responses', 'thujanol followed', 'synthetic samples', 'striking differences', 'shared components', 'sensory apparatus', 'scolytidae ),', 'reported mostly', 'oxygenated monoterpenes', 'new hosts', 'mediterranean area', 'mass spectrometry', 'leafed conifers', 'invaded areas', 'intensive responses', 'identified compounds', 'gas chromatography', 'female antennae', 'electroantennographic detection', 'eag activities', 'eag ),', 'ead analysis', 'ead ).', 'differ significantly', 'chemical structures', 'central europe', 'bornyl acetate', 'antennal responses', 'abundant components', '.¬† occidentalis', '(+)- terpinen', '(+)- sulcatol', '(+)- camphor']</t>
  </si>
  <si>
    <t>bark beetle | host plant odours | host plant shift | ornamental tree nursery | sensory cues | terpenes</t>
  </si>
  <si>
    <t>Recently, the distribution of the Mediterranean cedar bark beetle, Phloeosinus aubei Perris (Coleoptera: Scolytidae), has expanded to Central Europe. Reported mostly on cypress in the Mediterranean area, potential host plants in the invaded range include other scale-leafed conifers, such as cultivars of arborvitae, Thuja occidentalis L. To reveal potential kairomonal cues for P.¬†aubei, volatiles of T.¬†occidentalis were collected and analysed by gas chromatography with electroantennographic detection (GC-EAD). Assignments of chemical structures of antennally active components were carried out by gas chromatography linked to mass spectrometry (GC-MS) using authentic reference samples. Antennal responses to synthetic samples of the identified compounds were studied by electroantennography (EAG), with antennae of female and male P.¬†aubei. GC-EAD analysis of head space volatiles of T.¬†occidentalis revealed 22 antennally active compounds, of which 21 were identified. The most abundant components were Œ±- and Œ≤-thujone, fenchone, camphor, terpinen-4-ol, bornyl acetate and Œ±-terpinyl acetate, all of which are oxygenated monoterpenes. When EAG activities of synthetic samples were compared, the most intensive responses from female antennae were elicited by a mixture of Œ±- and Œ≤-thujone, followed by (‚Äì)-terpinen-4-ol, (+)-camphor, cis-4-thujanol, (+)-sabina ketone, (+)-terpinen-4-ol, isopulegone, (‚Äì)-fenchone, borneol, (3Z)-hexen-1-ol, (‚Äì)-1-octen-3-ol and (+)-sulcatol. Male antennae responded the most to (‚Äì)-terpinen-4-ol and cis-4-thujanol followed by the mixture of Œ±- and Œ≤-thujone. The next highest responses were elicited by (+)-camphor, borneol, (+)-terpinen-4-ol, (+)-sulcatol and (+)-sabina ketone. Striking differences were found between responses to the enantiomers of fenchone, sulcatol and 1-octen-3-ol, whereas responses to the enantiomers of terpinen-4-ol did not differ significantly from each other. Several antennally active volatiles of T.¬†occidentalis have also been reported from cypress and various other members of the Cupressaceae, suggesting that the sensory apparatus of P.¬†aubei may recognize the shared components, which may enable rapid adaptation to new hosts in the invaded areas.</t>
  </si>
  <si>
    <t>Journal of Applied Entomology</t>
  </si>
  <si>
    <t>60027811;60028229;60028229;60027811</t>
  </si>
  <si>
    <t>56801063700;16445196000;7006506442;6701590390</t>
  </si>
  <si>
    <t>Bozsik, G.;Tr√∂ger, A.;Francke, W.;Sz≈ëcs, G.</t>
  </si>
  <si>
    <t>Germany;Hungary</t>
  </si>
  <si>
    <t>Hamburg;Budapest</t>
  </si>
  <si>
    <t>Universit√§t Hamburg;Magyar Tudomanyos Akademia</t>
  </si>
  <si>
    <t>60028229;60027811</t>
  </si>
  <si>
    <t>Bozsik G.</t>
  </si>
  <si>
    <t>Thuja occidentalis: identification of volatiles and electroantennographic response by the invasive cedar bark beetle, Phloeosinus aubei</t>
  </si>
  <si>
    <t>10.1111/jen.12272</t>
  </si>
  <si>
    <t>2-s2.0-84949294492</t>
  </si>
  <si>
    <t>ST/K000926/1</t>
  </si>
  <si>
    <t>['sz effect', 'sunyaev zeldovich', 'star formation', 'science goals', 'scale structure', 'rectangular waveguide', 'recently tested', 'prototype spectrometer', 'prototype device', 'optical efficiency', 'lekids ).', 'lekid array', 'key frontiers', 'instrument proposed', 'instrument concept', 'individual objects', 'higher frequencies', 'free space', 'focal plane', 'first light', 'emission lines', 'continuum spectrum', 'concept works', 'co lines', 'characterize large', 'aluminum lumped', 'also designed', '2d array', '180 ghz']</t>
  </si>
  <si>
    <t>Kinetic inductance detectors | Millimeter waves | Spectroscopy</t>
  </si>
  <si>
    <t>Imaging and spectroscopy at (sub-)millimeter wavelengths are key frontiers in astronomy and cosmology. Large area spectral surveys with moderate spectral resolution (R= 50 ‚Äì200) will be used to characterize large-scale structure and star formation through intensity mapping surveys in emission lines such as the CO rotational transitions. Such surveys will also be used to study the the Sunyaev Zeldovich (SZ) effect, and will detect the emission lines and continuum spectrum of individual objects. WSPEC is an instrument proposed to target these science goals. It is a channelizing spectrometer realized in rectangular waveguide, fabricated using conventional high-precision metal machining. Each spectrometer is coupled to free space with a machined feed horn, and the devices are tiled into a 2D array to fill the focal plane of the telescope. The detectors will be aluminum lumped-element kinetic inductance detectors (LEKIDs). To target the CO lines and SZ effect, we will have bands at 135‚Äì175 and 190‚Äì250 GHz, each Nyquist-sampled at R‚âà 200 resolution. Here, we discuss the instrument concept and design, and successful initial testing of a WR10 (i.e., 90 GHz) prototype spectrometer. We recently tested a WR5 (180 GHz) prototype to verify that the concept works at higher frequencies, and also designed a resonant backshort structure that may further increase the optical efficiency. We are making progress towards integrating a spectrometer with a LEKID array and deploying a prototype device to a telescope for first light.</t>
  </si>
  <si>
    <t>Journal of Low Temperature Physics</t>
  </si>
  <si>
    <t>60009043;60006297;60009043;60023998;60030162;60009043;60030162;60030162;60009043;60030162;60108266;60027271</t>
  </si>
  <si>
    <t>7103134895;7102716701;56426824600;14832509100;36482725000;6603542355;56390653900;7406139869;7004552857;55969615200;6602186801;18038423700</t>
  </si>
  <si>
    <t>Bryan, Sean;Aguirre, James;Che, George;Doyle, Simon;Flanigan, Daniel;Groppi, Christopher;Johnson, Bradley;Jones, Glenn;Mauskopf, Philip;McCarrick, Heather;Monfardini, Alessandro;Mroczkowski, Tony</t>
  </si>
  <si>
    <t>France;United States;United States;United Kingdom;United States;United States</t>
  </si>
  <si>
    <t>Grenoble;New York;Washington, D.C.;Cardiff;Tempe;Philadelphia</t>
  </si>
  <si>
    <t>Institut N√âEL;Columbia University;Naval Research Laboratory;Cardiff University;School of Earth and Space Exploration;University of Pennsylvania</t>
  </si>
  <si>
    <t>60108266;60030162;60027271;60023998;60009043;60006297</t>
  </si>
  <si>
    <t>Bryan S.</t>
  </si>
  <si>
    <t>WSPEC: A Waveguide Filter-Bank Focal Plane Array Spectrometer for Millimeter Wave Astronomy and Cosmology</t>
  </si>
  <si>
    <t>10.1007/s10909-015-1396-5</t>
  </si>
  <si>
    <t>2-s2.0-84949635332</t>
  </si>
  <si>
    <t>['voltage regulator', 'stable 1', 'power transmitter', 'power amplifier', 'passive full', 'paper presents', 'implantable system', 'implant coil', 'drain efficiency', 'dc voltage', 'data rate', 'data collected', 'conventional class', 'communication distance', 'communication blocks', 'chip class', 'chip area', 'chip 1', 'additional network', '600 kbps', '5 ¬†%.', '1 ¬†']</t>
  </si>
  <si>
    <t>This paper presents a fully integrated low power class-E power amplifier and its integration to remotely powered sensor system. The on-chip 1.2¬†GHz power amplifier is implemented in 0.18¬†¬µm CMOS process with 0.2¬†V supply. The implantable system is powered by using an inductively coupled remote powering link at 13.56¬†MHz. A passive full-wave rectifier converts the induced AC voltage on the implant coil into a DC voltage. A clean and stable 1.8¬†V supply voltage for the sensor and communication blocks is generated by a voltage regulator. On‚Äìoff keying modulated low-power transmitter at 1.2¬†GHz is used for the transmission of the data collected from the sensors. The transmitter is composed of a LC tank oscillator and a fully on-chip class-E power amplifier. Compared to the conventional class-E power amplifiers, an additional network which reduces the on-chip area is used at the output of the power amplifier. The measurement results verify the functionality of the remotely powered implantable sensor system and the power amplifier. The integrated power amplifier provides ‚àí10 dBm output power for 50 Œ© load with a drain efficiency of 31.5¬†%. The uplink data communication with a data rate of 600 kbps is established by using a commercial 50 Œ© chip antenna at 1¬†m communication distance.</t>
  </si>
  <si>
    <t>1519-1527</t>
  </si>
  <si>
    <t>60028186;60016849;60028186</t>
  </si>
  <si>
    <t>56180752400;36802104000;6701713974</t>
  </si>
  <si>
    <t>Ture, Kerim;Kilinc, Enver G.;Dehollain, Catherine</t>
  </si>
  <si>
    <t>Switzerland;Canada</t>
  </si>
  <si>
    <t>Lausanne;Toronto</t>
  </si>
  <si>
    <t>Swiss Federal Institute of Technology Lausanne;University of Toronto</t>
  </si>
  <si>
    <t>60028186;60016849</t>
  </si>
  <si>
    <t>Ture K.</t>
  </si>
  <si>
    <t>A remotely powered fully integrated low power class-E power amplifier for implantable sensor systems</t>
  </si>
  <si>
    <t>10.1007/s00542-015-2747-5</t>
  </si>
  <si>
    <t>2-s2.0-84949681235</t>
  </si>
  <si>
    <t>['simple frequency', 'resonance frequencies', 'relative bandwidth', 'prototype array', 'mkids span', 'measurement results', 'lens array', 'large size', 'division multiplexing', 'detailed design', 'date5 telescope', '5 thz', '35 thz', '25 mhz', '10 ¬†%,']</t>
  </si>
  <si>
    <t>CPW | Microwave kinetic inductance detectors (MKIDs) | Superconducting resonator | TeSIA | TiN</t>
  </si>
  <si>
    <t>Microwave kinetic inductance detectors (MKIDs) are promising for THz direct detector arrays of large size, particularly with simple frequency-division multiplexing. Purple Mountain Observatory is developing a terahertz superconducting imaging array (TeSIA) for the DATE5 telescope to be constructed at Dome A, Antarctica. Here we report on the development of a prototype array for the TeSIA, namely an 8 √ó 8 CPW MKID array at 0.35 THz. The resonance frequencies of the MKIDs span the 4‚Äì5.575 GHz band with an interval of 25 MHz. Each detector is integrated with a twin-slot antenna centered at 0.5 THz and with a relative bandwidth of 10¬†%, while the whole MKID array with a micro-lens array. Detailed design and measurement results will be presented.</t>
  </si>
  <si>
    <t>60007171-60019499;60007171-60019499;60007171-60019499;60007171-60019499;60007171-60019499;60016648;60016648;60016648</t>
  </si>
  <si>
    <t>36065525800;55328411300;24733894900;57022470600;57200195884;35278880000;55259947300;22958019500</t>
  </si>
  <si>
    <t>Li, Jing;Yang, Jin Ping;Lin, Zhen Hui;Liu, Dong;Shi, Sheng Cai;Mima, S.;Furukawa, N.;Otani, C.</t>
  </si>
  <si>
    <t>China;Japan;China</t>
  </si>
  <si>
    <t>Beijing;Wako;Nanjing</t>
  </si>
  <si>
    <t>Chinese Academy of Sciences;Riken;Purple Mountain Observatory Chinese Academy of Sciences</t>
  </si>
  <si>
    <t>60019499;60016648;60007171</t>
  </si>
  <si>
    <t>Development of an 8 √ó 8 CPW Microwave Kinetic Inductance Detector (MKID) Array at 0.35 THz</t>
  </si>
  <si>
    <t>10.1007/s10909-015-1382-y</t>
  </si>
  <si>
    <t>2-s2.0-84951989201</t>
  </si>
  <si>
    <t>['sweep excitation', 'static conditions', 'rear window', 'police cars', 'lower part', 'little damping', 'inherent stiffness', 'glass panes', 'glass pane', 'driving direction', 'driving conditions', 'door structure', 'detection capability', 'car windows', 'car passing', 'acoustic feedback', 'acoustic antenna', '120 ¬†']</t>
  </si>
  <si>
    <t>The use of car windows as a long range acoustic sensing device for external alarm signals is described in this paper. The goal is to detect and localize siren signals (e.g. ambulances and police cars) and to alert presbycusic drivers of its presence by visual and acoustic feedback in order to improve individual mobility and increase the sense of security. The glass panes of a Renault Zo√© operating as an acoustic antenna have been equipped with large 50¬†mm outer diameter piezoceramic rings, hidden in the lower part of the door structure and the lower part of the windshield and the rear window. The response of the glass to a sweep excitation has been recorded. In general, the glass pane is acting as a high pass filter due to its inherent stiffness and provides only little damping. This effect is compensated by using a charge amplifier electronic circuit. The detection capability up to 120¬†m in static conditions as well as the influence of wind and vibration during driving conditions is shown. Finally, two alarm detection scenarios are reported with the car passing by a static alarm source once facing the car and once orthogonally to the driving direction.</t>
  </si>
  <si>
    <t>1653-1663</t>
  </si>
  <si>
    <t>60007816;60007816</t>
  </si>
  <si>
    <t>6506491896;57038993600</t>
  </si>
  <si>
    <t>Bolzmacher, Christian;Le Guelvouit, Valentin</t>
  </si>
  <si>
    <t>Commissariat a L'Energie Atomique CEA</t>
  </si>
  <si>
    <t>Bolzmacher C.</t>
  </si>
  <si>
    <t>Transforming car glass into microphones using piezoelectric transducers</t>
  </si>
  <si>
    <t>10.1007/s00542-015-2795-x</t>
  </si>
  <si>
    <t>2-s2.0-84953262160</t>
  </si>
  <si>
    <t>['unregularized baseline', 'unlabeled pool', 'two techniques', 'two real', 'synergy effect', 'standard eer', 'shannon entropy', 'semisupervised renyi', 'semisupervised learning', 'results show', 'renyi entropies', 'regularized model', 'regression tasks', 'queries required', 'proposed framework', 'points compared', 'originally designed', 'labeled examples', 'image data', 'greedy approximation', 'gain carries', 'eer ),', 'classification rate', 'build upon', 'active learning']</t>
  </si>
  <si>
    <t>Active learning | dead tree detection | Renyi entropy | semisupervised learning</t>
  </si>
  <si>
    <t>Active and semisupervised learning are related techniques aiming at reducing the effort of creating training sets for classification and regression tasks. In this work, we present a framework for combining these two techniques on the basis of Renyi entropy regularization, enabling a synergy effect. We build upon the existing semisupervised learning model which attempts to balance the likelihood of labeled examples and the entropy of putative object probabilities within the unlabeled pool. To enable efficient optimization of the model, we generalize the deterministic annealing expectation-maximization (DAEM) algorithm, originally designed for Shannon entropy, to accommodate the use of Renyi entropies. The Renyi-regularized model is then applied to expected error reduction (EER), an active learning approach based on minimizing the entropy of unlabeled object probabilities. We investigate object preselection with a greedy approximation of the object feature matrix as a means to reduce computational complexity. To assess the performance of the proposed framework, we apply it to two real-world remote sensing problems with significantly different input data characteristics: detecting dead trees from color infrared aerial images (2-D) and detecting dead trunk stems in ALS point clouds (3-D). Our results show that for small training sets, the semisupervised Renyi-regularized classifier improves the classification rate by up to 11% and 10% points compared to the unregularized baseline for ALS and image data, respectively. This gain carries over to active learning, where the regularized EER achieves 90% of the final classification performance using 50% and 70% of the number of queries required by standard EER.</t>
  </si>
  <si>
    <t>2910-2922</t>
  </si>
  <si>
    <t>60018401;60018401;60074827;60018401;60019722</t>
  </si>
  <si>
    <t>25825460700;55420675800;23568273000;23767232700;6602211600</t>
  </si>
  <si>
    <t>Polewski, Przemyslaw;Yao, Wei;Heurich, Marco;Krzystek, Peter;Stilla, Uwe</t>
  </si>
  <si>
    <t>Grafenau;Munich;Munich</t>
  </si>
  <si>
    <t>Nationalpark Bayerischer Wald;Technical University of Munich;Hochschule M√ºnchen</t>
  </si>
  <si>
    <t>60074827;60019722;60018401</t>
  </si>
  <si>
    <t>Polewski P.</t>
  </si>
  <si>
    <t>Combining Active and Semisupervised Learning of Remote Sensing Data Within a Renyi Entropy Regularization Framework</t>
  </si>
  <si>
    <t>10.1109/JSTARS.2015.2510867</t>
  </si>
  <si>
    <t>2-s2.0-84954119349</t>
  </si>
  <si>
    <t>['variable delay', 'tubed spermatheca', 'surgical ectomy', 'spermathecal opening', 'spermatheca confirmed', 'sperm migrated', 'sexual selection', 'sexual conflict', 'prolonged duration', 'ovoviviparous free', 'mouth parts', 'mating attempts', 'male genitalia', 'involves adaptations', 'fertilization occurs', 'female ovaries', 'female antenna', 'evolved independently', 'ascertain whether', '3 times']</t>
  </si>
  <si>
    <t>Marava arachidis | Copulatory wounding | Costs of mating | Dermaptera | Ovarian fertilization | Sperm competition | Sperm storage organs | Spongiphoridae</t>
  </si>
  <si>
    <t>Ovoviviparity or viviparity has evolved independently in animals and involves adaptations in females to accommodate developing embryos for a prolonged duration in their bodies, a condition which has likely to have influenced the evolution of the male genitalia. We aimed to ascertain whether the elongated male genitalia of the ovoviviparous free-living earwig species Marava arachidis (Dermaptera: Spongiphoridae) delivers sperm directly to the female ovaries where fertilization occurs. Males mated coercively with females by grabbing the female antenna with their mouth parts. Although females resisted the mating attempts, pairs mated 3.3 times on average over 15¬†h. The elongated intromittent organ, known as a virga, was inserted into the long-tubed spermatheca during insemination. Surgical ectomy of the spermatheca confirmed that sperm migrated from here to the ovaries with a variable delay. A pair of sclerites in the male genitalia frequently inflicted wounds near the spermathecal opening, while the single, thin virga sometimes broke off during mating. However, unlike earwigs bearing a 'spare' virga, damage was restricted to the tip of the virga, without which the males could still inseminate the females. We discuss the evolution of the genitalia in this insect in the light of sexual selection and sexual conflict over mating and fertilization.</t>
  </si>
  <si>
    <t>443-456</t>
  </si>
  <si>
    <t>60025997-60000906;60000906-60095888;60000906</t>
  </si>
  <si>
    <t>7004955217;37027298200;7410155817</t>
  </si>
  <si>
    <t>Kamimura, Yoshitaka;Tee, Hui Siang;Lee, Chow Yang</t>
  </si>
  <si>
    <t>Singapore;Japan;Malaysia</t>
  </si>
  <si>
    <t>Singapore City;Tokyo;Minden</t>
  </si>
  <si>
    <t>Public Utilities Board, Singapore;Keio University;Universiti Sains Malaysia</t>
  </si>
  <si>
    <t>60095888;60025997;60000906</t>
  </si>
  <si>
    <t>Kamimura Y.</t>
  </si>
  <si>
    <t>Ovoviviparity and genital evolution: A lesson from an earwig species with coercive traumatic mating and accidental breakage of elongated intromittent organs</t>
  </si>
  <si>
    <t>10.1111/bij.12755</t>
  </si>
  <si>
    <t>2-s2.0-84955489376</t>
  </si>
  <si>
    <t>['works focuses', 'work demonstrates', 'well suited', 'uc berkeley', 'thermal properties', 'sky cmb', 'satellite platform', 'proceeding describes', 'precision measurements', 'polarization efficiency', 'pixels designs', 'pixel type', 'originally developed', 'noise values', 'next year', 'next generation', 'litebird mission', 'devices employ', 'cosmic foreground', 'candidate detector', 'bolometers optimized', 'bands centered', '90 ghz', '380 ghz', '350 ghz', '3 ¬†%', '280 ghz']</t>
  </si>
  <si>
    <t>B-modes | Bolometers | CMB | Inflation | Polarization | TES</t>
  </si>
  <si>
    <t>We present the development of the next generation of multi-chroic sinuous antenna-coupled transition edge sensor (TES) bolometers optimized for precision measurements of polarization of the cosmic microwave background (CMB) and cosmic foreground. These devices employ a polarization sensitive broadband self-complementary sinuous antenna to feed on-chip band defining filters before delivering the power to load resistors coupled to a TES on a released bolometer island. This technology was originally developed by UC Berkeley and will be deployed by POLARBEAR-2 and SPT-3G in the next year and half. In addition, it is a candidate detector for the LiteBIRD mission which will make all sky CMB and cosmic foreground polarization observations from a satellite platform in the early 2020‚Äôs. This works focuses on expanding both the bandwidth and band count per pixel of this technology in order to meet the needs of future CMB missions. This work demonstrates that these devices are well suited for observations between 20 and 380 GHz. This proceeding describes the design, fabrication, and the characterization of three new pixel types: a low-frequency triplexing pixel (LFTP) with bands centered on 40, 60, and 90 GHz, a high-frequency triplexing pixel (HFTP) with bands centered on 220, 280, and 350 GHz, and a mid-frequency tetraplexing pixel with bands (MFTP) centered on 90, 150, 220, and 280 GHz. The average fractional bandwidth of these pixels designs was 36.7, 34.5, and 31.4¬†% respectively. In addition we found that the polarization modulation efficiency of each band was between 1 and 3¬†% which is consistent with the polarization efficiency of the wire grid used to take the measurement. Finally, we find that the beams have ‚àº 1¬†% ellipticity for each pixel type. The thermal properties of the bolometers where tuned for characterization in our lab so we do not report on G and noise values as they would be unsuitable for modern CMB experiments.</t>
  </si>
  <si>
    <t>74-81</t>
  </si>
  <si>
    <t>60025038;60025038;60025038;60025038;60025038;60025038</t>
  </si>
  <si>
    <t>35185638400;57220473914;35310906100;35312579900;12645093800;7101797383</t>
  </si>
  <si>
    <t>Westbrook, B.;Cukierman, A.;Lee, A.;Suzuki, A.;Raum, C.;Holzapfel, W.</t>
  </si>
  <si>
    <t>Westbrook B.</t>
  </si>
  <si>
    <t>Development of the Next Generation of Multi-chroic Antenna-Coupled Transition Edge Sensor Detectors for CMB Polarimetry</t>
  </si>
  <si>
    <t>10.1007/s10909-016-1508-x</t>
  </si>
  <si>
    <t>2-s2.0-84957030300</t>
  </si>
  <si>
    <t>['weinheim ).', 'thz radiation', 'thz detector', 'silver ions', 'si heterostructure', 'exhibits sensitivity', 'describe multi', 'based heterostructure', 'also considered']</t>
  </si>
  <si>
    <t>HgCdTe | IR and sub-THz detector | piezoelectric effect</t>
  </si>
  <si>
    <t>We describe multi-band radiation detector based on HgCdTe/Si heterostructure, which exhibits sensitivity in the MWIR and LWIR spectral range without cryogenic cooling to achieve useful performance. The noise equivalent power (NEP) for one of the detectors studied reached NEP296 K= 3.8√ó10-13W/Hz1/2. HgCdTe-based heterostructure is also considered as sub-THz detector. The sensitivity of HgCdTe-based heterostructure for sub-THz radiation was found after the oblique-incidence (45¬∞) bombardment with silver ions (140 keV). The signal was detected without antenna and amplification and NEP at ŒΩ‚âà140 GHz and 296 K reaches 4.5√ó10-8W/Hz1/2. (¬© 2016 WILEY-VCH Verlag GmbH &amp; Co. KGaA, Weinheim).</t>
  </si>
  <si>
    <t>639-642</t>
  </si>
  <si>
    <t>60019176;60009301;60009301;60011313;60011313</t>
  </si>
  <si>
    <t>6603824593;6603124555;23109612000;7801544228;6701544559</t>
  </si>
  <si>
    <t>Kryshtab, T.;Savkina, R. K.;Smirnov, A. B.;Kladkevich, M.;Samoylov, V.</t>
  </si>
  <si>
    <t>Mexico;Ukraine;Ukraine</t>
  </si>
  <si>
    <t>Mexico City;Kiev;Kiev</t>
  </si>
  <si>
    <t>Instituto Polit√©cnico Nacional;National Academy of Sciences in Ukraine;Institute of Semiconductors Physics, National Academy of Sciences in Ukraine</t>
  </si>
  <si>
    <t>60019176;60011313;60009301</t>
  </si>
  <si>
    <t>Kryshtab T.</t>
  </si>
  <si>
    <t>Multi-band radiation detector based on HgCdTe heterostructure</t>
  </si>
  <si>
    <t>10.1002/pssc.201510278</t>
  </si>
  <si>
    <t>2-s2.0-84959017907</t>
  </si>
  <si>
    <t>['vehicles running', 'time consuming', 'study discusses', 'remedy rutting', 'potential use', 'permanent deformation', 'pavement along', 'located along', 'layer thicknesses', 'lane center', 'labor intensive', 'groundpenetrating radar', 'gpr ).', 'fast speed', 'driving direction', 'destructive technology', 'destructive characteristic', 'critical importance', 'asphalt pavement', 'asphalt overlay']</t>
  </si>
  <si>
    <t>Asphalt overlay | Non-destructive testing | Pavement evaluation | Rutting</t>
  </si>
  <si>
    <t>Permanent deformation in materials can lead to rutting on an asphalt pavement. Rutting poses potential hazard to vehicles running on the pavement because of hydroplaning during wet weather conditions. To mitigate or remedy rutting, it is of critical importance to identify the sources and causes of the permanent deformation. Traditional methods mainly rely on cutting a trench to approach this issue. Despite the accuracy, it is labor intensive and time consuming, not to mention having a destructive characteristic. To improve on these, this study discusses the feasibility of potential use of a non-destructive technology with groundpenetrating radar (GPR). GPR is used to estimate the permanent deformation in an asphalt overlay on top of an existing concrete pavement. The GPR antenna mounted on a moving vehicle could detect pavement layer thickness at a fast speed. It also provides full coverage on the pavement along the driving direction. The permanent deformation is estimated by comparing the layer thicknesses between the right wheel path and lane center. In particular, the results could reveal the permanent deformation involving the following three critical aspects: (1) in which layer(s) the permanent deformation occurs; (2) where the permanent deformation is located along the driving direction; and (3) how significant the permanent deformation is.</t>
  </si>
  <si>
    <t>1716-1723</t>
  </si>
  <si>
    <t>101658184;101658184</t>
  </si>
  <si>
    <t>35179562300;55665903400</t>
  </si>
  <si>
    <t>Hong, Feng;Chen, Darhao</t>
  </si>
  <si>
    <t>Texas Department of Transportation</t>
  </si>
  <si>
    <t>Hong F.</t>
  </si>
  <si>
    <t>Evaluation of asphalt overlay permanent deformation based on ground-penetrating radar technology</t>
  </si>
  <si>
    <t>10.1520/JTE20130241</t>
  </si>
  <si>
    <t>2-s2.0-84959545166</t>
  </si>
  <si>
    <t>['tie antenna', 'subthreshold slope', 'responsivity terahertz', 'radio frequency', 'modulation bandwidth', 'mobility transistor', 'long channel', 'local oscillator', 'intermediate signal', 'ingaas high', 'high bandwidths', 'heterodyne mixing', 'hemt detector', 'frequency multiplier', 'fabricated using', 'external circuit', 'electromagnetic simulations', 'cutoff frequency', 'current responsivity', 'conversion gain', 'broadband bow', 'also measured', '2 ¬†']</t>
  </si>
  <si>
    <t>Bandwidth measurement | Bow-tie antenna | Heterodyne mixing | High-electron-mobility transistor | Terahertz detector</t>
  </si>
  <si>
    <t>A high-current-responsivity terahertz (THz) detector was fabricated using a broadband bow-tie antenna and an InAlAs/InGaAs high-electron-mobility transistor (HEMT) with a short gate length. High-current responsivity can be achieved by using a short gate length; the resulting high transconductance exhibited ballistic transport in the channel. We fabricated the HEMT detector with a 50-nm-long channel; the transconductance was 1.2¬†S/mm and the subthreshold slope was 120¬†mV/dec, yielding a high-current responsivity (‚àº5¬†A/W) and a cutoff frequency of 460¬†GHz. We also measured the modulation bandwidth of the THz detector using a heterodyne mixing technique with a uni-traveling carrier photodiode (UTC-PD) for providing the radio frequency (RF) and a frequency multiplier as a local oscillator. The intensity of the intermediate signal (IF) was measured by changing the frequency of the UTC-PD; very high bandwidths of up to 26¬†GHz were obtained. The experimental results agree well with electromagnetic simulations, which indicate that the bandwidth is determined by the external circuit. The conversion gain from RF to IF was ‚àí2¬†dB in the heterodyne mixing by using the HEMT detector.</t>
  </si>
  <si>
    <t>658-667</t>
  </si>
  <si>
    <t>60031126;60031126;60031126;60031126;60031126</t>
  </si>
  <si>
    <t>56426679400;56427010700;57158311900;56637704500;7202418130</t>
  </si>
  <si>
    <t>Suzuki, S.;Nukariya, T.;Ueda, Y.;Otsuka, T.;Asada, M.</t>
  </si>
  <si>
    <t>Suzuki S.</t>
  </si>
  <si>
    <t>High Current Responsivity and Wide Modulation Bandwidth Terahertz Detector Using High-Electron-Mobility Transistor for Wireless Communication</t>
  </si>
  <si>
    <t>10.1007/s10762-016-0260-2</t>
  </si>
  <si>
    <t>2-s2.0-84960076717</t>
  </si>
  <si>
    <t>['strained device', 'silicon lens', 'silicon absorber', 'photon noise', 'optical characterisation', 'observing radiation', 'novel method', 'measure noise', 'k source', 'ghz radiation', 'first device', 'equivalent powers', 'equivalent power', 'electron bolometers']</t>
  </si>
  <si>
    <t>We describe the optical characterisation of two silicon cold-electron bolometers each consisting of a small (32√ó14Œºm) island of degenerately doped silicon with superconducting aluminium contacts. Radiation is coupled into the silicon absorber with a twin-slot antenna designed to couple to 160-GHz radiation through a silicon lens. The first device has a highly doped silicon absorber, the second has a highly doped strained-silicon absorber. Using a novel method of cross-correlating the outputs from two parallel amplifiers, we measure noise-equivalent powers of 3.0 √ó 10 - 16 and 6.6√ó10-17WHz-1/2 for the control and strained device, respectively, when observing radiation from a 77-K source. In the case of the strained device, the noise-equivalent power is limited by the photon noise.</t>
  </si>
  <si>
    <t>231-237</t>
  </si>
  <si>
    <t>60023998;60023998;60023998;60023998;60022020;60023998;60022020;60022020;60023998;60033191;60023998;60022020;60023998-60009043</t>
  </si>
  <si>
    <t>36665870900;7006368713;36665758500;6506055352;6701796029;56488446900;6601969075;7201840756;22635639400;6602983303;35414646000;7005129995;7004552857</t>
  </si>
  <si>
    <t>Brien, T. L.R.;Ade, P. A.R.;Barry, P. S.;Dunscombe, C. J.;Leadley, D. R.;Morozov, D. V.;Myronov, M.;Parker, E. H.C.;Prest, M. J.;Prunnila, M.;Sudiwala, R. V.;Whall, T. E.;Mauskopf, P. D.</t>
  </si>
  <si>
    <t>Finland;United Kingdom;United Kingdom;United States</t>
  </si>
  <si>
    <t>Espoo;Cardiff;Coventry;Tempe</t>
  </si>
  <si>
    <t>VTT Technical Research Centre of Finland;Cardiff University;University of Warwick;School of Earth and Space Exploration</t>
  </si>
  <si>
    <t>60033191;60023998;60022020;60009043</t>
  </si>
  <si>
    <t>Brien T.</t>
  </si>
  <si>
    <t>Optical Response of Strained- and Unstrained-Silicon Cold-Electron Bolometers</t>
  </si>
  <si>
    <t>10.1007/s10909-016-1569-x</t>
  </si>
  <si>
    <t>2-s2.0-84960107763</t>
  </si>
  <si>
    <t>['wireless links', 'wireless connection', 'size vs', 'several gbps', 'power amplifier', 'physical layer', 'paper presents', 'often used', 'office scenarios', 'light detection', 'key technology', 'keep low', 'integrated single', 'hence even', 'fully integration', 'flexible deployment', 'data rates', 'data rate', 'compact nodes', 'cmos silicon', 'board vehicles', 'actuation nodes', '10 ¬†']</t>
  </si>
  <si>
    <t>Cyber physical systems (CPS) | High-speed | mm-wave integrated transceiver | Wireless sensor and actuator networks (WSAN)</t>
  </si>
  <si>
    <t>Emerging application scenarios for Cyber Physical Systems often require the networking of sensing and actuation nodes at high data rate and through wireless links. Lot of surveillance and control systems adopt as input sensors distributed video cameras operating at different spectral ranges and covering different fields of view. Arrays of radio/light detection and ranging (Radar/Lidar) sensors are often used to detect the presence of targets, of their speeds, distance and direction. The relevant bandwidth requirement amounts to some Gbps. The wireless connection is essential for easy and flexible deployment of the sensing/actuation nodes. A key technology to keep low the size and weight of the nodes is the fully integration at mm-waves of wireless transceivers sustaining Gbps data rate. To this aim, this paper presents the design of 60¬†GHz transceiver key blocks (Low Noise Amplifier, Power Amplifier, Antenna) to ensure connection distances up to 10¬†m and data rate of several Gbps. Around 60¬†GHz there are freely-available (unlicensed) worldwide several GHz of bandwidth. By using a CMOS Silicon-on-Insulator technology RF, analog and digital baseband circuitry can be integrated single-chip minimizing noise coupling. At mm-wave the wavelength is few mm and hence even the antenna is integrated on chip reducing cost and size vs. off-chip antenna solutions. The proposed transceiver enables at physical layer the implementation in compact nodes of links with data rates of several Gbps and up to 10¬†m distance; this is suited for home/office scenarios, or on-board vehicles (cars, trains, ships, airplanes) or body area networks for healthcare and wellness.</t>
  </si>
  <si>
    <t>1893-1903</t>
  </si>
  <si>
    <t>57213944920;56485417100</t>
  </si>
  <si>
    <t>Saponara, Sergio;Neri, Bruno</t>
  </si>
  <si>
    <t>Saponara S.</t>
  </si>
  <si>
    <t>mm-wave integrated wireless transceiver: enabling technology for high bandwidth short-range networking in cyber physical systems</t>
  </si>
  <si>
    <t>10.1007/s00542-016-2888-1</t>
  </si>
  <si>
    <t>2-s2.0-84960115258</t>
  </si>
  <si>
    <t>['without degrading', 'traditional high', 'system visibility', 'surveillance applications', 'simulation results', 'real time', 'proposed methods', 'paper proposes', 'operation parameters', 'intercept receivers', 'improved moving', 'highly visible', 'gain phased', 'fda antenna', 'cognitive radar', 'cognitive closed']</t>
  </si>
  <si>
    <t>Cognitive radar | frequency diverse array (FDA) | ground moving-target indication | low probability of intercept (LPI) | moving-target tracking | radio frequency (RF) stealth | surveillance</t>
  </si>
  <si>
    <t>Inspired by a cognitive radar in exploiting its environment to update current operation parameters and frequency diverse array (FDA) in offering a range-dependent beampattern due to the employment of frequency increments across the elements, this paper proposes a moving-target tracking approach to achieve cognitive radio frequency stealth using an FDA antenna for surveillance applications. Since surveillance systems are highly visible to intercept receivers, a traditional high-gain phased-array antenna beam is replaced by a series of low-gain FDA beams with spoiled frequency increments to reduce the system visibility, without degrading the surveillance system performance. Moreover, a cognitive closed-loop update scheme is presented to update the operation parameters in real time for improved moving-target tracking performance. All of the proposed methods are verified by simulation results.</t>
  </si>
  <si>
    <t>3764-3773</t>
  </si>
  <si>
    <t>Wang, Wen Qin</t>
  </si>
  <si>
    <t>Moving-target tracking by cognitive RF stealth radar using frequency diverse array antenna</t>
  </si>
  <si>
    <t>10.1109/TGRS.2016.2527057</t>
  </si>
  <si>
    <t>2-s2.0-84960153607</t>
  </si>
  <si>
    <t>['typically operating', 'second method', 'rvog model', 'rvog inversion', 'proposed method', 'previous p', 'polarization cases', 'polarimetric data', 'pass x', 'pass three', 'pass dual', 'paper proposes', 'ground phase', 'forested areas', 'first method', 'complex plane', 'canopy height', 'baseline configurations', 'bands hh', 'band single', 'band polinsar', 'band inversion', 'band data', 'antenna single', 'amazon region']</t>
  </si>
  <si>
    <t>Digital elevation models | DSM | DTM | dualband (DB) | forest height | interferometry | P-band | polarimetry | PolInSAR | synthetic aperture radar (SAR) | X-band</t>
  </si>
  <si>
    <t>There are basically two methods for retrieving the ground and the canopy height from interferometric synthetic aperture radar (InSAR) in forested areas. The first method is based on the difference between InSAR height estimations from dual-band (DB) systems, typically operating at X- and P-bands HH. The second method is based on the modeling of the polarimetric (Pol) InSAR response along the forest vertical structure, typically at L- or P-band. This paper proposes the combination of both methods, so that the ground and total tree height estimations are improved and become available alongside the interferometric forest height with the usage of polarimetric data and the RVoG model adoption in both bands. In the proposed method (DB-PolInSAR), first, the ground phase is retrieved from the RVoG inversion through a straightforward line fit of the P-Band polarimetric data in the complex plane. Fixing the ground height coming from the previous P-band inversion and applying the RVoG model to the X-band interferometric data, we estimate the total tree height. Repeat-pass dual-polarimetric (HH and HV) P-band data and single-pass three-baseline HH X-band data acquired with the airborne OrbiSAR sensor of Bradar over the Amazon region of Urucu are used to demonstrate the proposed method. Comparisons between the dual-band PolInSAR and the dual-band single-polarization cases are performed for five different P-band single-baseline configurations. Better ground estimation over range is obtained with the proposed method. Furthermore, the three-antenna single-pass X-band data enabled a robust RVoG total tree height inversion.</t>
  </si>
  <si>
    <t>3189-3201</t>
  </si>
  <si>
    <t>116342526;116342526;116342526;116342526;60021657</t>
  </si>
  <si>
    <t>56422126900;56422135000;57000834700;7201506824;7005622272</t>
  </si>
  <si>
    <t>Shiroma, Gustavo Hiroshi Xavier;De MacEdo, Karlus A.C√¢mara;Wimmer, Christian;Moreira, Jo√£o R.;Fernandes, David</t>
  </si>
  <si>
    <t>Sao Jose dos Campos;Sao Jose dos Campos</t>
  </si>
  <si>
    <t>Instituto Tecnologico de Aeronautica;Bradar Ind√∫stria S/A</t>
  </si>
  <si>
    <t>60021657;116342526</t>
  </si>
  <si>
    <t>Shiroma G.H.X.</t>
  </si>
  <si>
    <t>The Dual-Band PolInSAR Method for Forest Parametrization</t>
  </si>
  <si>
    <t>10.1109/JSTARS.2016.2520900</t>
  </si>
  <si>
    <t>2-s2.0-84960193528</t>
  </si>
  <si>
    <t>RVO 67985939</t>
  </si>
  <si>
    <t>['surplus chlorophyll', 'protein digestion', 'prey carcasses', 'plants fed', 'plant growth', 'photosystem ii', 'photosynthetic proteins', 'nutritional value', 'many genera', 'leaf nitrogen', 'insect nitrogen', 'increased rate', 'general response', 'digestion traits', 'derived 70', 'carnivorous plants', 'additional source', 'absorbed nitrogen']</t>
  </si>
  <si>
    <t>Carnivorous plant | Chitin | Chlorophyll | Drosera | Nitrogen uptake | Photosynthesis | Plant chitinase</t>
  </si>
  <si>
    <t>Carnivorous plants have evolved in nutrient-poor wetland habitats. They capture arthropod prey, which is an additional source of plant growth limiting nutrients. One of them is nitrogen, which occurs in the form of chitin and proteins in prey carcasses. In this study, the nutritional value of chitin and protein and their digestion traits in the carnivorous sundew Drosera capensis L. were estimated using stable nitrogen isotope abundance. Plants fed on chitin derived 49% of the leaf nitrogen from chitin, while those fed on the protein bovine serum albumin (BSA) derived 70% of its leaf nitrogen from this. Moreover, leaf nitrogen content doubled in protein-fed in comparison to chitin-fed plants indicating that the proteins were digested more effectively in comparison to chitin and resulted in significantly higher chlorophyll contents. The surplus chlorophyll and absorbed nitrogen from the protein digestion were incorporated into photosynthetic proteins - the light harvesting antennae of photosystem II. The incorporation of insect nitrogen into the plant photosynthetic apparatus may explain the increased rate of photosynthesis and plant growth after feeding. This general response in many genera of carnivorous plants has been reported in many previous studies.</t>
  </si>
  <si>
    <t>Plant Physiology and Biochemistry</t>
  </si>
  <si>
    <t>July 01, 2016</t>
  </si>
  <si>
    <t>60003367-60001987;60001987;60031135</t>
  </si>
  <si>
    <t>20434469500;55982327500;35614464000</t>
  </si>
  <si>
    <t>Pavloviƒç, Andrej;Krausko, Miroslav;Adamec, Lubom√≠r</t>
  </si>
  <si>
    <t>Czech Republic;Czech Republic;Slovakia</t>
  </si>
  <si>
    <t>Prague;Olomouc;Bratislava</t>
  </si>
  <si>
    <t>Academy of Sciences of the Czech Republic;Univerzita Palack√©ho v Olomouci;Univerzita Komensk√©ho v Bratislave</t>
  </si>
  <si>
    <t>60031135;60003367;60001987</t>
  </si>
  <si>
    <t>Pavloviƒç A.</t>
  </si>
  <si>
    <t>A carnivorous sundew plant prefers protein over chitin as a source of nitrogen from its traps</t>
  </si>
  <si>
    <t>S0981942816300742</t>
  </si>
  <si>
    <t>10.1016/j.plaphy.2016.03.008</t>
  </si>
  <si>
    <t>2-s2.0-84960955094</t>
  </si>
  <si>
    <t>['user ul', 'take advantage', 'system assisted', 'study shows', 'severely degrade', 'results demonstrate', 'preprocessing matrix', 'polarized antennas', 'pm ).', 'perfect cirs', 'mimo transmissions', 'joint tx', 'joint transmitter', 'input multiple', 'individual user', 'imperfect removal', 'feedback channels', 'endure noise', 'completely eliminating', 'cirs obtained', 'cellular uplink', 'antenna interference', 'access interference']</t>
  </si>
  <si>
    <t>Inter-antenna interference | MIMO | Multiple-access interference | Polarization-multiplexing | Post-processing | Preprocessing</t>
  </si>
  <si>
    <t>In this paper, we consider the performance of a cellular uplink (UL) multi-user feedback multiple-input multiple-output (MIMO) system assisted by joint transmitter-receiver (Tx-Rx) design and polarization-multiplexing (PM). PM is realized with the aid of dual and triply-polarized antennas. At the transmitter, we take advantage of only the individual user's channel impulse responses (CIRs) obtained through feedback channels that endure noise, fading and delay to construct the preprocessing matrix, while at the receiver the post-processing matrix construction relies on the perfect CIRs of all the users. In multi-user UL-MIMO transmissions, multiple-access interference (MAI) and inter-antenna interference (IAI) can severely degrade the system's performance. Our study shows that the joint Tx-Rx is capable of completely eliminating the IAI as well as the MAI when it employs perfect CIRs based preprocessing and post-processing. On the other hand, noise, fading and delay tainted quantized-CIRs based preprocessing results in noticeable performance degradation due to imperfect removal of IAI. Nevertheless, our results demonstrate that, when the preprocessing is based on the quantized-CIRs obtained through ideal feedback channels, the resultant achievable symbol-error-rate and sum-capacity remain close to that obtained with the perfect CIRs based design.</t>
  </si>
  <si>
    <t>394-408</t>
  </si>
  <si>
    <t>Performance of uplink feedback MIMO system using joint transmitter-receiver and polarization-multiplexing</t>
  </si>
  <si>
    <t>S0045790616300027</t>
  </si>
  <si>
    <t>10.1016/j.compeleceng.2016.01.015</t>
  </si>
  <si>
    <t>2-s2.0-84961221424</t>
  </si>
  <si>
    <t>['worldwide interoperability', 'values obtained', 'uwb applications', 'shaped slots', 'shaped slot', 'shape parameters', 'rectangular stub', 'proposed antenna', 'properly optimizing', 'monopole antenna', 'microwave access', 'measured values', 'manuscript presents', 'inverted c', 'current distribution', 'antenna consists', 'also compared']</t>
  </si>
  <si>
    <t>Band notched | Equivalent circuit | Monopole antenna | Ultra-wideband | WiMAX | WLAN</t>
  </si>
  <si>
    <t>This manuscript presents, a compact dual band notched Œ®-shaped ultrawideband (UWB) monopole antenna. The antenna consists of a Œ®-shaped radiating patch loaded with the œâ-shaped and inverted C-shaped slots. By properly optimizing the shape parameters of the œâ-shaped slot and the inverted C-shaped slot along with the rectangular stub, dual band notched characteristics for Worldwide Interoperability for Microwave Access (3.3‚Äì3.8¬†GHz) and Wireless Local Area Network (5.15‚Äì5.825¬†GHz) is achieved, respectively. An equivalent RLC resonant circuit is proposed for the dual band notched characteristics of the antenna which is based on the current distribution and the input impedance characteristics of the antenna. The simulated and measured values of the VSWR and the input impedance characteristics are also compared with the values obtained from the equivalent circuit analysis. The simulated and measured results show that the proposed antenna has 2.5‚Äì11.5¬†GHz (about 129¬†% fractional bandwidth) operational impedance bandwidth (VSWR¬†&lt;¬†2) with dual band notched characteristics, stable radiation patterns, and good time domain characteristics which are essential for the UWB applications.</t>
  </si>
  <si>
    <t>79-92</t>
  </si>
  <si>
    <t>60019106;60019106;60019106;60019106</t>
  </si>
  <si>
    <t>55633911400;55634591500;55634854900;6602733200</t>
  </si>
  <si>
    <t>Pandey, Gaurav Kumar;Singh, Hari Shankar;Bharti, Pradutt Kumar;Meshram, Manoj Kumar</t>
  </si>
  <si>
    <t>Pandey G.K.</t>
  </si>
  <si>
    <t>Design and Analysis of Œ®-Shaped UWB Antenna with Dual Band Notched Characteristics</t>
  </si>
  <si>
    <t>10.1007/s11277-016-3253-5</t>
  </si>
  <si>
    <t>2-s2.0-84961253977</t>
  </si>
  <si>
    <t>['world deployments', 'target localization', 'sparse deployments', 'software program', 'shelf products', 'scale scenarios', 'rfid systems', 'prototype system', 'propose fiscp', 'omnidirectional antennas', 'nlos ),', 'multipath effects', 'multipath caused', 'much cheaper', 'meters ).', 'key role', 'intrusion applications', 'grained device', 'free localization', 'fiscp using', 'fiscp exploits', 'experiments demonstrate', 'dynamic distortion', 'distance interval', 'current multi', '33 ¬†', '2 ¬†']</t>
  </si>
  <si>
    <t>Device-free localization | Fine-grained | Multipath | Multiple targets</t>
  </si>
  <si>
    <t>Device-free localization has long been playing a key role in the anti-intrusion applications. However, current multi-target localization solutions mainly use uneconomical equipment, which are not cost-efficient for large-scale scenarios. Moreover, they only consider the line-of-sight (LoS) path signals distorted by the targets, hence can‚Äôt exactly pinpoint the locations when faced with multipath effects and non-line-of-sight (NLoS), which are typical in real-world deployments. In this paper, we propose FISCP, a fine-grained device-free positioning system for multiple targets working in sparse deployments. The RFID passive tags are employed, which are much cheaper than other devices for localization. Meanwhile, unlike past approaches, which ignore the multipath effects or even take multipath as detrimental, FISCP exploits the dynamic distortion in multipath caused by the targets and considers the distortion as fingerprints for localization. We make a prototype system for FISCP using the commercial off-the-shelf products, including RFID systems and omnidirectional antennas, and develop a software program for the RFID systems. All the experiments are conducted in the deployments where the distance interval between each pair of tags is 1.2¬†m, and the deployments are sparse with respect to the short communication range of passive RFID systems (from a few meters up to tens of meters). The results of our experiments demonstrate that FISCP is effective in multi-target localization with low localization errors of 0.33¬†m in average.</t>
  </si>
  <si>
    <t>1751-1766</t>
  </si>
  <si>
    <t>60001298;60001298;60001298;60001298;60001298;60001298;60001298</t>
  </si>
  <si>
    <t>56693712800;8975043000;54685377600;56542061700;8317069000;15822992800;57190981563</t>
  </si>
  <si>
    <t>Xie, Binbin;Fang, Dingyi;Xing, Tianzhang;Zhang, Lichao;Chen, Xiaojiang;Tang, Zhanyong;Wang, Anwen</t>
  </si>
  <si>
    <t>Xie B.</t>
  </si>
  <si>
    <t>FISCP: fine-grained device-free positioning system for multiple targets working in sparse deployments</t>
  </si>
  <si>
    <t>10.1007/s11276-016-1253-8</t>
  </si>
  <si>
    <t>2-s2.0-84961603826</t>
  </si>
  <si>
    <t>FP-7</t>
  </si>
  <si>
    <t>['‚ àº2', 'uncoupled dot', 'spatial far', 'single self', 'simulation study', 'resolved measurements', 'quantum dot', 'purcell enhancement', 'plasmonic antenna', 'numerical simulations', 'minor purcell', 'matter coupling', 'field redistribution', 'combined experimental', 'better understanding', 'antenna system', 'antenna separations', '5 œºw', '5 ns', '25 nm']</t>
  </si>
  <si>
    <t>light-matter-interaction | nanoantenna | plasmonics | Purcell-effect | quantum dot | semiconductor | spatial redistribution</t>
  </si>
  <si>
    <t>We present a combined experimental and simulation study of a single self-assembled InGaAs quantum dot coupled to a nearby (‚àº25 nm) plasmonic antenna. Microphotoluminescence spectroscopy shows a ‚àº2.4√ó increase of intensity, which is attributed to spatial far-field redistribution of the emission from the quantum dot-antenna system. Power-dependent studies show similar saturation powers of 2.5 ŒºW for both coupled and uncoupled quantum dot emission in polarization-resolved measurements. Moreover, time-resolved spectroscopy reveals the absence of Purcell enhancement of the quantum dot coupled to the antenna as compared with an uncoupled dot, yielding comparable exciton lifetimes of œÑ‚àº0.5 ns. This observation is supported by numerical simulations, suggesting only minor Purcell-effects of &lt;2√ó for emitter-antenna separations &gt;25 nm. The observed increased emission from a coupled quantum dot-plasmonic antenna system is found to be in good qualitative agreement with numerical simulations and will lead to a better understanding of light-matter coupling in such semiconductor-plasmonic hybrid systems.</t>
  </si>
  <si>
    <t>60072280-60117652;60072280;60068677;60072280;60072280;60117652-60074650;60072280-60170301;60072280</t>
  </si>
  <si>
    <t>56613445300;54881981100;35183562300;56294493300;24290590600;7007048346;56016491400;18535908400</t>
  </si>
  <si>
    <t>Regler, Armin;Schraml, Konrad;Lyamkina, Anna A.;Spiegl, Matthias;M√ºller, Kai;Vuckovic, Jelena;Finley, Jonathan J.;Kaniber, Michael</t>
  </si>
  <si>
    <t>Germany;Germany;United States;Germany;Russian Federation</t>
  </si>
  <si>
    <t>Munich;Garching bei Munchen;Stanford;Garching bei Munchen;Novosibirsk</t>
  </si>
  <si>
    <t>Nanosystems Initiative Munich;Institute for Advanced Study of Technical University of Munich;Ginzton Laboratory;Walter Schottky Institut;Institute of Semiconductor Physics, Siberian Branch, Russian Academy of Sciences</t>
  </si>
  <si>
    <t>60170301;60117652;60074650;60072280;60068677</t>
  </si>
  <si>
    <t>Regler A.</t>
  </si>
  <si>
    <t>Emission redistribution from a quantum dot-bowtie nanoantenna</t>
  </si>
  <si>
    <t>10.1117/1.JNP.10.033509</t>
  </si>
  <si>
    <t>2-s2.0-84961644937</t>
  </si>
  <si>
    <t>['wide band', 'system capability', 'similar slot', 'rf p', 'reverse plane', 'paper focuses', 'n diode', 'measured results', 'higher band', 'ground plane', 'fractional bandwidth', 'diagonally positioned', 'additional resonances', '3 ¬†%']</t>
  </si>
  <si>
    <t>Asymmetric cross slot | Frequency switchable | p-i-n diode | Reverse plane | Ultra wideband</t>
  </si>
  <si>
    <t>This paper focuses on a compact frequency switchable antenna for ultra wide band applications. The proposed antenna design consists of a rectangular monopole antenna with asymmetric cross slot and similar slot as a conductor on reverse plane, which achieves a wide band of 6.5‚Äì14.7¬†GHz with 77.3¬†% of fractional bandwidth. Additional resonances are excited and much wider impedance bandwidth is produced, especially at higher band by cutting an asymmetric cross slot on patch and a same slot as a conductor on the ground plane. Moreover, a RF p-i-n diode is diagonally positioned in an asymmetric cross slot on patch that achieves a feature of frequency re-configurability. A compactness of 67.3¬†% is achieved as compared to the normal re-configurable patch antenna. Simulated and measured results are used to demonstrate the performances of the antenna. The proposed design technique significantly enhances the system capability to operate with multiple operating frequencies.</t>
  </si>
  <si>
    <t>119-133</t>
  </si>
  <si>
    <t>60008898-60114993;60114993;60008898;60114328;60008898</t>
  </si>
  <si>
    <t>57220592126;56962785800;13205077400;36093301300;57208204548</t>
  </si>
  <si>
    <t>Kumar, Sandeep;Kanaujia, Binod Kumar;Dwari, Santanu;Pandey, Ganga Prasad;Singh, Dinesh Kumar</t>
  </si>
  <si>
    <t>New Delhi;New Delhi;Dhanbad</t>
  </si>
  <si>
    <t>Ambedkar Institute of Advanced Communication Technologies &amp; Research;Maharaja Agrasen Institute of Technology;Indian Institute of Technology (Indian School of Mines), Dhanbad</t>
  </si>
  <si>
    <t>60114993;60114328;60008898</t>
  </si>
  <si>
    <t>Analysis and Design of Switchable Rectangular Monopole Antenna Using Asymmetric Cross Slot for Wireless Communication</t>
  </si>
  <si>
    <t>10.1007/s11277-016-3255-3</t>
  </si>
  <si>
    <t>2-s2.0-84961801666</t>
  </si>
  <si>
    <t>['thz domain', 'silver wire', 'shield factors', 'return loss', 'plasmonic permittivity', 'plasmonic layer', 'perot cavity', 'permittivity leads', 'pattern shaping', 'metamaterial part', 'metamaterial layer', 'gain enhancement', 'dipole antenna', 'antenna gain', '654 ghz', '55 thz', '10 db']</t>
  </si>
  <si>
    <t>Dipole antenna | Metamaterial | Q-Factor | THz</t>
  </si>
  <si>
    <t>In this article, Metamaterial layer is implemented to improve radiation characteristic of dipole antenna at THz domain. Also, cavity back reflector is studied in order to gain enhancement and pattern shaping; in fact, combination of both structures is known as Fabry-Perot cavity. Return loss is modified at 486-654 GHz for less than -10 dB and also Q factor is calculated in presence of Metamaterial layer. The absorption and shield factors are simulated and showed at 0.55 THz. Antenna gain is increased more than 120% and bandwidth is amended around 82%. By achieved simulation result, -14.85 dB shield factor is obtained for proposed metamaterial layer. The dipole antenna contains silver line on silicon lossless material with n = 2.43 and the plasmonic layer is modeled by deposition of silver wire in silicon. In addition, Glass (n = 1.65) and SiN (n = 1.87) are used for metamaterial part and it is shown that increase in the permittivity leads to decrease the plasmonic permittivity; thus, more bandwidth of the structure is obtained. Also, effect of change in radius of the metamaterial micro wire on bandwidth of the antenna is considered.</t>
  </si>
  <si>
    <t>5181-5185</t>
  </si>
  <si>
    <t>60016248;60105242</t>
  </si>
  <si>
    <t>6603101867;56029998400</t>
  </si>
  <si>
    <t>Sadeghzadeh, Ramezan Ali;Zarrabi, Ferdows B.</t>
  </si>
  <si>
    <t>Metamaterial Fabry-Perot cavity implementation for gain and bandwidth enhancement of THz dipole antenna</t>
  </si>
  <si>
    <t>S0030402616301565</t>
  </si>
  <si>
    <t>10.1016/j.ijleo.2016.02.072</t>
  </si>
  <si>
    <t>2-s2.0-84961815166</t>
  </si>
  <si>
    <t>Arab American University of Jenin</t>
  </si>
  <si>
    <t>AAUJ</t>
  </si>
  <si>
    <t>['resonance peak', 'photogenerated carriers', 'optical conductivity', 'optical conduction', 'lorentz approach', 'gase films']</t>
  </si>
  <si>
    <t>GaSe | Optical conductivity | Plasma frequency | Thin film</t>
  </si>
  <si>
    <t>In this work, the optical conduction mechanism in GaSe thin films was explored by means of dielectric spectral analysis in the 270-1000 THz range of frequency. The GaSe films which are found to be amorphous in nature are observed to follow the Lorentz approach for optical conduction. The modeling of the optical conductivity which takes into account the damped electronic motion resulting from the collision of photogenerated carriers with impurities, phonons and other damping sources allowed determining the optical conduction parameters. Particularly, an average carrier scattering time, a free carrier density, a reduced resonant frequency, a field effect mobility and an electron bounded plasma frequency of 0.142 (fs), 1.7 √ó 1019 (cm-3), 875.8 (THz), 1.25 (cm2/V s) and 82.8 (THz), respectively, were determined. These parameters are promising as they indicate the applicability of GaSe in the technology of mid-infrared plasmonic nanoantennas. In addition, the dielectric optical signal which displayed a resonance peak at 500 THz seems to be attractive for use in passive modes operating optoelectronic devices like field effect transistors as they exhibit an increasing signal quality factor with decreasing incident light frequency.</t>
  </si>
  <si>
    <t>5193-5195</t>
  </si>
  <si>
    <t>60108982-60021797;60108982;60108982-60021797</t>
  </si>
  <si>
    <t>6603962677;35778075300;56766039000</t>
  </si>
  <si>
    <t>Qasrawi, A. F.;Khanfar, Hazem K.;Kmail, Renal R.N.</t>
  </si>
  <si>
    <t>Palestine;Turkey</t>
  </si>
  <si>
    <t>Jenin;Ankara</t>
  </si>
  <si>
    <t>Arab American University, Palestine;Atilim University</t>
  </si>
  <si>
    <t>60108982;60021797</t>
  </si>
  <si>
    <t>Qasrawi A.</t>
  </si>
  <si>
    <t>Optical conduction in amorphous GaSe thin films</t>
  </si>
  <si>
    <t>S0030402616301838</t>
  </si>
  <si>
    <t>10.1016/j.ijleo.2016.03.021</t>
  </si>
  <si>
    <t>2-s2.0-84961820306</t>
  </si>
  <si>
    <t>2014R1A1A2058814</t>
  </si>
  <si>
    <t>['zno nanorods', 'plasmonic effect', 'fabricated fet', 'coulomb blockade', 'c6h12n4 ).', 'au contacts']</t>
  </si>
  <si>
    <t>Coulomb bloackade | Lithography | Nanorod FET | Plasmonic nanoantenna | Solution synthesis | Ti/Au metal contacts | ZnO nanorod</t>
  </si>
  <si>
    <t>Fabrication and characterization of ZnO nanorod field effect transistor (FET) is reported. Back-gated ZnO nanowire FETs were fabricated on SiO2 covered p-type Si substrate using lithographically patterned Ti/Au contacts. The ZnO nanorods were synthesized by chemical bath deposition method using the precursors zinc nitrate hexahydrate (Zn (NO3)2¬∑6H2O) and hexamethylenetetramine (HMT) (C6H12N4). Fabricated FET has shown clear gate response. I-V characterization done on the fabricated FET has shown Coulomb blockade and plasmonic nanoantenna like effects. The observation of Coulomb blockade and plasmonic effect of the fabricated FET structure have been explained.</t>
  </si>
  <si>
    <t>5226-5229</t>
  </si>
  <si>
    <t>60009387;60009387</t>
  </si>
  <si>
    <t>8662485100;53663604300</t>
  </si>
  <si>
    <t>Kathalingam, A.;Kim, Hyun Seok</t>
  </si>
  <si>
    <t>Kathalingam A.</t>
  </si>
  <si>
    <t>Coulomb blockade and plasmonic nanoantenna effect in back gated ZnO nanorod FET</t>
  </si>
  <si>
    <t>S0030402616301942</t>
  </si>
  <si>
    <t>10.1016/j.ijleo.2016.03.026</t>
  </si>
  <si>
    <t>2-s2.0-84961828707</t>
  </si>
  <si>
    <t>['upper uca', 'ucas ).', 'spatial spectrum', 'significant advantages', 'radius r', 'r enhances', 'paper shows', 'novel three', 'multipath channel', 'multiantenna array', 'minimum correlation', 'lower uca', 'little effect', 'l array', 'doa estimation', 'doa ).', 'capacity performance']</t>
  </si>
  <si>
    <t>Capacity | Double uniform circular array | MIMO | MUSIC algorithm | Spatial fading correlation</t>
  </si>
  <si>
    <t>In this paper, we develop a novel three-dimensional (3D) multiantenna array for enhancing the performance of multiple input multiple output systems. This array is composed of two uniform circular arrays (UCAs). A frequency nonselective Rayleigh fading channel model is introduced to calculate the spatial fading correlation (SFC) and capacity of a multipath channel. Then, the influence of the rotation angle œï0 and the perpendicular distance h of the upper UCA in a double uniform circular array (DUCA) with reference to the lower UCA and the radius r of the DUCA on the SFC and the capacity are investigated. In addition, the DUCA is applied to a multiple signal classification algorithm in order to estimate the direction of arrival (DOA). Simulation results show that œï0 which results in the minimum correlation and the maximum capacity depends on the angle of arrival, and the increase in h and r enhances the capacity performance. However, when h/ Œª&gt; 1 / 2 , h has little effect on the capacity. Comparing the spatial spectrum and the root mean square error of the DUCA with a general uniform linear array, UCA, and 2-L array, this paper shows that 3D antenna arrays have significant advantages in DOA estimation.</t>
  </si>
  <si>
    <t>521-537</t>
  </si>
  <si>
    <t>Performance of a Three-Dimensional Antenna Array and Its Application in DOA Estimation</t>
  </si>
  <si>
    <t>10.1007/s11277-016-3285-x</t>
  </si>
  <si>
    <t>2-s2.0-84962132729</t>
  </si>
  <si>
    <t>ANR-12-ASTR-0005</t>
  </si>
  <si>
    <t>['residual errors', 'regression approach', 'percent points', 'magnetic currents', 'layer current', 'inherently well', 'freedom involved', 'equivalence theorem', 'cylindrical sources', 'current surface']</t>
  </si>
  <si>
    <t>Antennas | Cylindrical sources | Equivalent currents | Modal theory</t>
  </si>
  <si>
    <t>Formulations of the equivalence theorem only involving electric currents either imply non-null inner fields, or the inclusion of a bulk perfect magnetic conductor. The possibility of maintaining a homogeneous background medium across the equivalent-current surface and null inner fields without recurring to magnetic currents is here investigated for the case of cylindrical sources. The proposed procedure keeps using the definition of equivalent electric currents as found in A. Love's theorem, introducing further layers of auxiliary electric currents to mimic the role of the missing magnetic ones. Optimal scalar coefficients applied as weights on each layer current are found, so to minimize the mean quadratic error in the fields radiated outside the auxiliary shell region, while at the same time minimizing internal radiation. The procedure is inherently well-conditioned, thanks to the reduction in the number of degrees of freedom involved, equal to the number of layers, as forced by a regression approach. A thorough numerical analysis is presented, where residual errors are found to be in the range of a few percent points.</t>
  </si>
  <si>
    <t>34-51</t>
  </si>
  <si>
    <t>Wave Motion</t>
  </si>
  <si>
    <t>60072962;60072962</t>
  </si>
  <si>
    <t>17433376700;6506535780</t>
  </si>
  <si>
    <t>Cozza, A.;Monsef, F.</t>
  </si>
  <si>
    <t>Laboratoire de G√©nie Electrique et Electronique de Paris</t>
  </si>
  <si>
    <t>Cozza A.</t>
  </si>
  <si>
    <t>Layered electric-current approximations of cylindrical sources</t>
  </si>
  <si>
    <t>S0165212516000275</t>
  </si>
  <si>
    <t>10.1016/j.wavemoti.2016.03.002</t>
  </si>
  <si>
    <t>2-s2.0-84962248900</t>
  </si>
  <si>
    <t>University of California Berkeley</t>
  </si>
  <si>
    <t>UC Berkeley</t>
  </si>
  <si>
    <t>['theoretically analyzed', 'stabilization loop', 'stabilization accuracy', 'proposed methods', 'paper presents', 'main disturbances', 'loop strategy', 'improved obviously', 'experimentally validated', 'dob design', 'disturbance rejection', 'disturbance observer', 'disturbance compensation', 'control accuracy', 'axis isp', 'angular acceleration']</t>
  </si>
  <si>
    <t>Disturbance observer | Dual-rate-loop | Inertially stabilized platform | Kalman filter | Tracking-differentiator</t>
  </si>
  <si>
    <t>This paper presents a dual-rate-loop control method based on disturbance observer (DOB) of angular acceleration for a three-axis ISP for aerial remote sensing applications, by which the control accuracy and stabilization of ISP are improved obviously. In stabilization loop of ISP, a dual-rate-loop strategy is designed through constituting inner rate loop and the outer rate loop, by which the capability of disturbance rejection is advanced. Further, a DOB-based on angular acceleration is proposed to attenuate the influences of the main disturbances on stabilization accuracy. Particularly, an information fusion method is suggested to obtain accurate angular acceleration in DOB design, which is the key for the disturbance compensation. The proposed methods are theoretically analyzed and experimentally validated to illustrate the effectiveness.</t>
  </si>
  <si>
    <t>288-298</t>
  </si>
  <si>
    <t>55450532400;57008627400;55951661100;57188715592</t>
  </si>
  <si>
    <t>Zhou, Xiangyang;Jia, Yuan;Zhao, Qiang;Cai, Tongtong</t>
  </si>
  <si>
    <t>Dual-rate-loop control based on disturbance observer of angular acceleration for a three-axis aerial inertially stabilized platform</t>
  </si>
  <si>
    <t>S0019057816300209</t>
  </si>
  <si>
    <t>10.1016/j.isatra.2016.02.021</t>
  </si>
  <si>
    <t>2-s2.0-84962554419</t>
  </si>
  <si>
    <t>['vertical coordinate', 'thermal noise', 'practical positioning', 'positioning accuracy', 'multipath contribution', 'millimeter level', 'low elevations', 'helical antennas', 'earth surface', 'db suppression', 'cutoff pattern', 'antennas achieve']</t>
  </si>
  <si>
    <t>Cutoff pattern | Helix antenna | Multipath error | Real-time kinematic | Satellite positioning</t>
  </si>
  <si>
    <t>Helical antennas have been developed that feature a cutoff pattern and are suitable for practical positioning at millimeter level. The antennas are in the form of a tube with 3¬†cm in diameter and 40¬†cm in height. The antennas provide 20-dB suppression of the reflections from the earth surface, starting from low elevations. Open sky tests have demonstrated that the multipath contribution to the real-time positioning error falls below thermal noise. By smoothing the noise, these antennas achieve a positioning accuracy of 1¬†mm RMS in the vertical coordinate and 0.7¬†mm in the horizontal in almost real time.</t>
  </si>
  <si>
    <t>587-594</t>
  </si>
  <si>
    <t>60113324;60113324;60113324</t>
  </si>
  <si>
    <t>6506193924;9236935400;25924775600</t>
  </si>
  <si>
    <t>Tatarnikov, Dmitry V.;Stepanenko, Anton P.;Astakhov, Andrey V.</t>
  </si>
  <si>
    <t>TOPCON Corporation</t>
  </si>
  <si>
    <t>Tatarnikov D.</t>
  </si>
  <si>
    <t>Moderately compact helix antennas with cutoff patterns for millimeter RTK positioning</t>
  </si>
  <si>
    <t>10.1007/s10291-016-0534-0</t>
  </si>
  <si>
    <t>2-s2.0-84962657898</t>
  </si>
  <si>
    <t>['subsystems step', 'study proposes', 'simulation results', 'resilient controller', 'quadrotor uav', 'nominal controller', 'negative effects', 'given observer', 'extra term', 'external disturbances', 'constructed separately']</t>
  </si>
  <si>
    <t>Backstepping controller | Disturbance compensation | Nonlinear disturbance observer | Quadrotor UAV | Resilient control</t>
  </si>
  <si>
    <t>This study proposes a novel nonlinear resilient trajectory control for a quadrotor unmanned aerial vehicle (UAV) using backstepping control and nonlinear disturbance observer. First, a nonlinear dynamic model for the quadrotor UAV that considers external disturbances from wind model uncertainties is developed. A nonlinear disturbance observer is then constructed separately from the controller to estimate the external disturbances and compensate for the negative effects of the disturbances. Based on the estimates from the given observer, a nominal nonlinear backstepping trajectory-tracking position controller is designed to stabilize the subsystems step by step until the ultimate control law is obtained. An extra term is added to the nominal controller to address the problem of actuator effectiveness loss and to ensure system resilience. The stability of the resilient controller is analyzed using Lyapunov stability theory. Simulation results are presented to demonstrate the effectiveness and robustness of the proposed nonlinear resilient controller.</t>
  </si>
  <si>
    <t>1281-1295</t>
  </si>
  <si>
    <t>1573269X</t>
  </si>
  <si>
    <t>0924090X</t>
  </si>
  <si>
    <t>Nonlinear Dynamics</t>
  </si>
  <si>
    <t>60021666;60021666;60021666;60021918;60021666</t>
  </si>
  <si>
    <t>35209589800;57188732998;56565815700;7102934384;36047336900</t>
  </si>
  <si>
    <t>Chen, Fuyang;Lei, Wen;Zhang, Kangkang;Tao, Gang;Jiang, Bin</t>
  </si>
  <si>
    <t>Charlottesville;Nanjing</t>
  </si>
  <si>
    <t>University of Virginia;Nanjing University of Aeronautics and Astronautics</t>
  </si>
  <si>
    <t>60021918;60021666</t>
  </si>
  <si>
    <t>A novel nonlinear resilient control for a quadrotor UAV via backstepping control and nonlinear disturbance observer</t>
  </si>
  <si>
    <t>10.1007/s11071-016-2760-y</t>
  </si>
  <si>
    <t>2-s2.0-84962766528</t>
  </si>
  <si>
    <t>2012D01</t>
  </si>
  <si>
    <t>['vector perturbation', 'transmit power', 'sum rate', 'scale fadings', 'scale fading', 'receive antennas', 'realistic scenario', 'mimo systems', 'input multiple', 'form expression', 'encoded vectors', 'different large', 'average power', 'analytical expression', 'also large']</t>
  </si>
  <si>
    <t>Multiuser multiple-input multiple-output (MU-MIMO) | Precoding | Vector perturbation</t>
  </si>
  <si>
    <t>In this paper, we analyze the performance of vector perturbation (VP) precoded multiuser multiple-input multiple-output (MU-MIMO) systems in a composite fading channel including not only small-scale Rayleigh fading but also large-scale fading for getting useful conclusion in a more realistic scenario. Through the derivation of average power of sphere-encoded vectors, we obtained the closed-form expression of the sum rate tight lower bound of VP precoded MU-MIMO systems, which is a function of the number of transmit/receive antennas, transmit power and large-scale fading parameters. From the analytical expression of sum rate and error probability bounds, it is concluded that the performance of VP precoded MU-MIMO systems deteriorates severely when intended users experience very different large-scale fadings. Simulation results validate our analysis.</t>
  </si>
  <si>
    <t>60025578;60025578-60005244;60025578;60025578</t>
  </si>
  <si>
    <t>34972590700;57206623478;55878659100;7401848031</t>
  </si>
  <si>
    <t>Chen, Rui;Li, Changle;Li, Jiandong;Cai, Xuelian</t>
  </si>
  <si>
    <t>Xidian University;Southeast University</t>
  </si>
  <si>
    <t>60025578;60005244</t>
  </si>
  <si>
    <t>Chen R.</t>
  </si>
  <si>
    <t>Performance of Vector Perturbation MU-MIMO Systems in a Composite Fading Channel</t>
  </si>
  <si>
    <t>10.1007/s11277-016-3256-2</t>
  </si>
  <si>
    <t>2-s2.0-84962815558</t>
  </si>
  <si>
    <t>EDD1011522NFSCKAVT</t>
  </si>
  <si>
    <t>IIITD</t>
  </si>
  <si>
    <t>['w ),', 'situ monitoring', 'single sensor', 'sensor voltage', 'sensor transmission', 'sensor spacing', 'sensor measurements', 'sensor fabrication', 'screen print', 'ndt ).', 'microwave ndt', 'measured using', 'material wear', 'line resistance', 'ink formulation', 'half length', 'graphite ratio', 'good agreement', 'effectively used', 'carbon ink', 'air void', '915 mhz', '6 mm', '30 percentage', '3 w', '2 mm', '076 ).']</t>
  </si>
  <si>
    <t>Carbon ink, Microwave | Electric field sensor | NDT | Screen printing</t>
  </si>
  <si>
    <t>A miniature conformal sensor for real time electric field measurement is proposed for microwave Nondestructive Testing (NDT). The sensor is an electrically short strip dipole antenna connected to a high speed Schottky diode through a high impedance parallel wire transmission line. Screen printable resistive carbon ink for the sensor transmission is formulated by dispersing fine graphite powder in colorless synthetic resin. The sheet resistivity measurement of the screen printed films was measured to select an ink formulation for sensor fabrication. The influence of strip dipole dimensions namely, half length (h) and width (w), and transmission line resistance (rs) on the sensor voltage was studied at low power levels (up to 3 W) using a square slot antenna at 915 MHz. Sensor measurements in the antenna near field were validated with 3D numerical simulations for a single sensor and 2√ó2 sensor array with sensor spacing (Œî/Œª=0.076). The perturbation in the electric field caused by the phantom defects namely, air void, material wear and broken metal rod embedded in a 6.35 mm thick acrylic slabs was measured using a miniature screen printed sensor. Carbon ink with resin:graphite ratio of 70:30 percentage by weight was used to screen print the sensor transmission line with 0.9 MŒ©/m line resistance on a 125 Œºm thick flexible polyethylene film. The sensitivity of the linearly polarized miniaturized sensor (h=6 mm, w=2 mm, h/Œª=1.83√ó10-2) at 915 MHz was measured as 31.22 mV/(V/m). Good agreement between the measurements and simulations for the phantom defects indicate that an array of miniature conformal electric field sensors embedded in dielectric composites could be effectively used for in-situ monitoring in microwave NDT.</t>
  </si>
  <si>
    <t>60025757;60025757</t>
  </si>
  <si>
    <t>57188741818;15063948700</t>
  </si>
  <si>
    <t>Kalyanasundaram, Kayatri;Arunachalam, Kavitha</t>
  </si>
  <si>
    <t>Indian Institute of Technology Madras</t>
  </si>
  <si>
    <t>Kalyanasundaram K.</t>
  </si>
  <si>
    <t>Design fabrication and evaluation of miniaturized passive and conformal screen printed electric field sensor for microwave Nondestructive Testing</t>
  </si>
  <si>
    <t>S0963869516300238</t>
  </si>
  <si>
    <t>10.1016/j.ndteint.2016.03.007</t>
  </si>
  <si>
    <t>2-s2.0-84962858641</t>
  </si>
  <si>
    <t>2014SZ0106</t>
  </si>
  <si>
    <t>['weighting method', 'weighting factor', 'two factors', 'triangulated precision', 'trapezoidal footprints', 'traditional method', 'significantly alleviated', 'results reveal', 'proprietary datasets', 'paper proposes', 'observations follow', 'oblique images', 'longer conform', 'greater weights', 'gaussian distribution', 'fundamental step', 'fine resolutions', 'eurosdr benchmark', 'errors correctly', 'different parts', 'different observations', 'different directions', 'different cameras', 'coarse resolutions', 'areas correspond', 'approximately 5']</t>
  </si>
  <si>
    <t>Asymmetric re-weighting | Bundle adjustment | Oblique images | Robust estimation</t>
  </si>
  <si>
    <t>Combined bundle adjustment is a fundamental step in the processing of massive oblique images. Traditional bundle adjustment designed for nadir images gives identical weights to different parts of image point observations made from different directions, due to the assumption that the errors in the observations follow the same Gaussian distribution. However, because of their large tilt angles, aerial oblique images have trapezoidal footprints on the ground, and their areas correspond to conspicuously different ground sample distances. The errors in different observations no longer conform to the above assumption, which leads to suboptimal bundle adjustment accuracy and restricts subsequent 3D applications. To model the distribution of the errors correctly for the combined bundle adjustment of oblique images, this paper proposes an asymmetric re-weighting method. The scale of each pixel is used to determine a re-weighting factor, and each pixel is subsequently projected onto the ground to identify another anisotropic re-weighting factor using the shape of its quadrangle. Next, these two factors are integrated into the combined bundle adjustment using asymmetric weights for the image point observations; greater weights are assigned to observations with fine resolutions, and those with coarse resolutions are penalized. This paper analyzes urban and rural images captured by three different five-angle camera systems, from both proprietary datasets and the ISPRS/EuroSDR benchmark. The results reveal that the proposed method outperforms the traditional method in both back-projected and triangulated precision by approximately 5-10% in most cases. Furthermore, the misalignments of point clouds generated by the different cameras are significantly alleviated after combined bundle adjustment.</t>
  </si>
  <si>
    <t>92-107</t>
  </si>
  <si>
    <t>ISPRS Journal of Photogrammetry and Remote Sensing</t>
  </si>
  <si>
    <t>60029306-60176034;60010421-60008928;60010421;60010421-60176034;60010421</t>
  </si>
  <si>
    <t>56564576100;55582167500;55349285400;56430230500;56541934100</t>
  </si>
  <si>
    <t>Xie, Linfu;Hu, Han;Wang, Jingxue;Zhu, Qing;Chen, Min</t>
  </si>
  <si>
    <t>China;China;China;Hong Kong</t>
  </si>
  <si>
    <t>Wuhan;Wuhan;Chengdu;Kowloon</t>
  </si>
  <si>
    <t>Collaborative Innovation Center of Geospatial Technology;Wuhan University;Southwest Jiaotong University;Hong Kong Polytechnic University</t>
  </si>
  <si>
    <t>60176034;60029306;60010421;60008928</t>
  </si>
  <si>
    <t>An asymmetric re-weighting method for the precision combined bundle adjustment of aerial oblique images</t>
  </si>
  <si>
    <t>S092427161630017X</t>
  </si>
  <si>
    <t>10.1016/j.isprsjprs.2016.03.017</t>
  </si>
  <si>
    <t>2-s2.0-84963621188</t>
  </si>
  <si>
    <t>['well suited', 'using rab', 'undesired impact', 'su problem', 'su capacity', 'secondary terminals', 'secondary channels', 'rician model', 'reactive loads', 'randomly vary', 'primary user', 'perfectly eliminate', 'orthonormal patterns', 'multiuser setting', 'los interference', 'los channels', 'interference constraints', 'growth rate', 'exposed secondary', 'effective number']</t>
  </si>
  <si>
    <t>Aerial degrees of freedom (DoFs) | cognitive radio | dumb antennas | line-of-sight (LoS) channels | multiuser diversity (MD) | underlay cognitive radio</t>
  </si>
  <si>
    <t>In this paper, we introduce the exposed secondary-user (SU) problem in underlay cognitive radio systems, where both the secondary-to-primary and primary-to-secondary channels have a line-of-sight (LoS) component. Based on a Rician model for the LoS channels, we show, both analytically and numerically, that LoS interference hinders the achievable SU capacity when interference constraints are imposed at the primary user (PU) receiver. This is caused by the poor dynamic range of interference channel fluctuations when a dominant LoS component exists. To improve the capacity of such a system, we propose the use of an electronically steerable parasitic array radiator (ESPAR) antenna at the secondary terminals. An ESPAR antenna involves a single radio frequency (RF) chain and has a reconfigurable radiation pattern that is controlled by assigning arbitrary weights to M orthonormal basis radiation patterns via altering a set of reactive loads. By viewing the orthonormal patterns as multiple virtual dumb antennas, we randomly vary their weights over time, creating artificial channel fluctuations that can perfectly eliminate the undesired impact of LoS interference. This scheme is termed as random aerial beamforming (RAB) and is well suited for compact and low-cost mobile terminals as it uses a single RF chain. Moreover, we investigate the exposed-SU problem in a multiuser setting, showing that LoS interference hinders multiuser interference diversity and affects the growth rate of the SU capacity as a function of the number of users. Using RAB, we show that LoS interference can, in fact, be exploited to improve multiuser diversity by boosting the effective number of users.</t>
  </si>
  <si>
    <t>5364-5383</t>
  </si>
  <si>
    <t>60002575;60002575-60070791;60002575</t>
  </si>
  <si>
    <t>United Arab Emirates;Egypt</t>
  </si>
  <si>
    <t>Sharjah;Cairo</t>
  </si>
  <si>
    <t>American University of Sharjah;Cairo University, Faculty of Engineering</t>
  </si>
  <si>
    <t>60070791;60002575</t>
  </si>
  <si>
    <t>Random Aerial Beamforming for Underlay Cognitive Radio With Exposed Secondary Users</t>
  </si>
  <si>
    <t>10.1109/TVT.2015.2466636</t>
  </si>
  <si>
    <t>2-s2.0-84963733018</t>
  </si>
  <si>
    <t>['wireless networks', 'theoretical analysis', 'simulation results', 'reduced cost', 'mobile users', 'mimo networks', 'mimo architectures', 'low latencies', 'growing requirements', 'enhanced coverage', 'detect rns', 'central server', 'although co']</t>
  </si>
  <si>
    <t>cooperative MIMO | node reliability evaluation | Physical layer security | power detection/sensing | statistical test</t>
  </si>
  <si>
    <t>Cooperative multiple input multiple output (Co-MIMO) strategies represent one approach to meet the growing requirements (i.e., higher throughput, enhanced coverage, low latencies, and reduced cost) of wireless communication services. In Co-MIMO networks, low-power relay nodes (RNs) are recruited by mobile users to cooperate as virtual antenna arrays. Although Co-MIMO architectures can offer significant improvement in both the performance and security of wireless networks, they are susceptible to attacks. In this paper, we propose a novel node reliability evaluation scheme to enhance the security of Co-MIMO networks. Leveraging the probe signal transmissions involved in physical-layer secret key generation schemes, two distributed node level reliability detection methods (one-shot and dynamic) are proposed to detect RNs that are noncooperative. Based on the fusion of information from the RNs, an overall reliability evaluation can be accomplished at a central server. Mobile users interested in collaboration can access this central server to determine which nodes to recruit for cooperation. Both the theoretical analysis and the simulation results are presented to illustrate the proposed node reliability evaluation schemes.</t>
  </si>
  <si>
    <t>1453-1460</t>
  </si>
  <si>
    <t>60000689;60000689</t>
  </si>
  <si>
    <t>56488805200;35617559600</t>
  </si>
  <si>
    <t>Chen, Kan;Natarajan, Balasubramaniam Bala</t>
  </si>
  <si>
    <t>Manhattan</t>
  </si>
  <si>
    <t>Kansas State University</t>
  </si>
  <si>
    <t>Evaluating Node Reliability in Cooperative MIMO Networks</t>
  </si>
  <si>
    <t>10.1109/TIFS.2016.2532841</t>
  </si>
  <si>
    <t>2-s2.0-84963830885</t>
  </si>
  <si>
    <t>['wire type', 'virtual models', 'study covered', 'simulation tools', 'real vessel', 'properly handle', 'platform construction', 'objective pursued', 'might arise', 'hf antennas', 'designed ad', 'building process', 'accurate results']</t>
  </si>
  <si>
    <t>Antenna measurements | Fan-wire antennas | HF antennas | Impedance matching | Scale model measurements | Wire antennas</t>
  </si>
  <si>
    <t>The objective pursued in this work is to highlight the convenience of using electromagnetic simulation software as an alternative to the traditional scale model measurement when dealing with the design of HF antennas on real complex platforms. The experience was developed during the building process of a real vessel. A low and a medium band antennas (fan-wire type) were designed ad-hoc for this project. The HF broadband antennas' study covered from the preliminary design stages to the final verification measurements completed onboard the ship. The experiment has demonstrated that more accurate results can be obtained when using an adequate electromagnetic simulation code, which, besides, brings important advantages in flexibility and usability. These advantages, inherent to the use of virtual models, hinge on the ability of the simulation tools to properly handle any modification of the vessel's structure that might arise during the platform construction.</t>
  </si>
  <si>
    <t>13-20</t>
  </si>
  <si>
    <t>117052986;60026134;60026134;60026134;60026134;116553930;60017838;60026134</t>
  </si>
  <si>
    <t>56747183100;14059708500;6507847636;7404696540;55403986200;57188878822;7006470289;7003784434</t>
  </si>
  <si>
    <t>S√°nchez, L. F.;Araujo, M. G.;Garc√≠a-Tu√±√≥n, I.;Rodr√≠guez, J. L.;Sol√≠s, D. M.;De Los Reyes, J. M.;Taboada, J. M.;Obelleiro, F.</t>
  </si>
  <si>
    <t>Spain;Spain;Spain;Spain</t>
  </si>
  <si>
    <t>Vigo;Badajoz;Marin;Cadiz</t>
  </si>
  <si>
    <t>Universidade de Vigo;Universidad de Extremadura;Escuela Naval Militar;Navantia Sistemas - Systems Communications Product Director</t>
  </si>
  <si>
    <t>60026134;60017838;117052986;116553930</t>
  </si>
  <si>
    <t>S√°nchez L.</t>
  </si>
  <si>
    <t>HF broadband antenna design for shipboard communications: Simulation and measurements</t>
  </si>
  <si>
    <t>S026322411630046X</t>
  </si>
  <si>
    <t>10.1016/j.measurement.2016.03.068</t>
  </si>
  <si>
    <t>2-s2.0-84964048072</t>
  </si>
  <si>
    <t>['zero forcing', 'transmitter antennas', 'transmitter 1', 'total number', 'special case', 'spatial dof', 'spatial degrees', 'receiver antennas', 'outer bound', 'nr ))', 'n2 antennas', 'm2 antennas', 'local csi', 'interference management', 'inner bound', 'frequency dimensions', 'forcing scheme', 'firstly provide', 'dof based', 'corresponding receivers', 'constructive proof', 'common 3', 'channel extensions', 'also provide']</t>
  </si>
  <si>
    <t>Degrees of freedom | Interference channel | Interference zero-forcing | Local channel state information | Multiple-input-multiple-output</t>
  </si>
  <si>
    <t>This paper discusses inner bound and outer bound for the total number of spatial degrees of freedom (DoF) of the K-user MIMO interference channel with only local channel state information at each transmitter when channel extensions are disabled over time and frequency dimensions. We firstly provide a constructive proof of the achievability of the DoF based on zero forcing for two-user MIMO interference channel with M1, M2 antennas at transmitter 1, 2 and N1, N2 antennas at the corresponding receivers when only local channel state information (CSI) is available at the transmitters. Then the total achievable DoF and interference management scheme for 3-user interference channel with specific antenna configuration is presented by comparing the number of equations and the number of variables. We apply interference zero-forcing scheme and signal subspace analysis on the generalization of the interference management for this special case to the common 3-user and K-user MIMO symmetric interference channel and establish that the the inner bound on total spatial DoF min (Kmin (Mt, Nr) , max (Mt, Nr)) is achievable in K-user MIMO symmetric interference channel with Mt transmitter antennas and Nr receiver antennas. We also provide the proof of an outer bound on spatial DoF for the K-user MIMO symmetric interference channel with only local CSI at each transmitter and indicate that the inner bound and outer bound are tight when the number of receiver antennas is not less than the number of transmitter antennas.</t>
  </si>
  <si>
    <t>639-662</t>
  </si>
  <si>
    <t>60004246;60087294;60029306;</t>
  </si>
  <si>
    <t>55505196700;8209292900;23008629200;57206435446</t>
  </si>
  <si>
    <t>Peng, Shixin;Liu, Yingzhuang;Kong, Zhengmin;Lv, Wei</t>
  </si>
  <si>
    <t>Wuhan National Laboratory for Optoelectronics;Wuhan University;State Grid Corporation of China</t>
  </si>
  <si>
    <t>60087294;60029306;60004246</t>
  </si>
  <si>
    <t>Spatial Degrees of Freedom for MIMO Interference Channel with Local Channel State Information at Transmitters</t>
  </si>
  <si>
    <t>10.1007/s11277-016-3300-2</t>
  </si>
  <si>
    <t>2-s2.0-84964240552</t>
  </si>
  <si>
    <t>['work zones', 'wideband radio', 'walking speed', 'vehicle antennas', 'unacceptable performance', 'signal outages', 'safe navigation', 'results indicate', 'practicable approach', 'performance results', 'open space', 'measurements inside', 'los performance', 'far better', 'drms errors', 'commercial orchards', 'collocation errors', 'antenna carried', 'almost twice', 'aiding robots', '95th percentiles', '9 cm']</t>
  </si>
  <si>
    <t>Positioning | Radio sensor | Robots | Safety | Trilateration</t>
  </si>
  <si>
    <t>Safe navigation of labour-aiding robots in commercial orchards will rely on accurate and continuous worker localisation. In this work, an ultra-wideband radio-based system localises a worker via trilateration of four range measurements between antennas on a vehicle and an antenna carried on the worker's belt. Performance results are presented from measurements inside 'work zones' around the vehicle, in open space and in an orchard. At walking speed in open space, when body placement allowed full line-of-sight (LOS) between belt and vehicle antennas, position estimate availability was 99.7% and the distance root mean square error (DRMS) was 57.9 cm. Completely blocked LOS resulted in signal outages and unacceptable performance (11.1% availability; 819.7 cm DRMS). In the orchard, full-LOS performance was similar to that in open-space: 99.3% availability and 63.4 cm DRMS error bound. Orchard trees enabled multipath signal propagation, so blocked-LOS performance was far better than in open-space (60.2% availability; 123.6 cm DRMS). Antenna motion effects were studied in open-space and orchard experiments without body interference. Motion introduced non-collocation errors (individual ranges measured at slightly different positions); DRMS error in open space and orchard were 1.6 and 2.2 times larger than respective static errors. In all experiments the 95th percentiles of the errors were almost twice as large as the DRMS errors. Sporadic large errors and signal outages could be addressed by two belt antennas and filtering. The results indicate that radio ranging offers a practicable approach to orchard worker localisation relative to a nearby vehicle operating at slow walking speeds.</t>
  </si>
  <si>
    <t>60014439;60014439;60014439</t>
  </si>
  <si>
    <t>56020966800;55541756200;56423744900</t>
  </si>
  <si>
    <t>Vougioukas, Stavros G.;He, Long;Arikapudi, Rajkishan</t>
  </si>
  <si>
    <t>Davis</t>
  </si>
  <si>
    <t>University of California, Davis</t>
  </si>
  <si>
    <t>Vougioukas S.</t>
  </si>
  <si>
    <t>Orchard worker localisation relative to a vehicle using radio ranging and trilateration</t>
  </si>
  <si>
    <t>S1537511015301409</t>
  </si>
  <si>
    <t>10.1016/j.biosystemseng.2016.03.006</t>
  </si>
  <si>
    <t>2-s2.0-84964326654</t>
  </si>
  <si>
    <t>['truncated ground', 'standard fr', 'rectangular patch', 'radiation efficiency', 'prototype antenna', 'proposed antenna', 'meandered strip', 'major part', 'low profile', 'low cross', 'low cost', 'line feed', 'impedance bandwidth', 'fractional bandwidth', 'attributes make', 'antenna include', 'antenna applicable', '800 mhz', '8 mm', '45 ghz', '4 substrate', '35 dbi', '25 ghz', '2 corresponding', '05 ghz']</t>
  </si>
  <si>
    <t>Meandered strip-line feed | Multiband antenna | Planar slit antenna | Wideband antenna</t>
  </si>
  <si>
    <t>In this paper a technique is described to extend the impedance bandwidth of patch antennas without compromising their size. This is accomplished by embedding capacitive slits in the rectangular patch with a truncated ground-plane, and exciting the antenna through a meandered strip-line feed. The proposed antenna was fabricated on standard FR-4 substrate with permittivity of 4.6, thickness of 0.8 mm and loss-tangent of 0.001. The performance of the prototype antenna was verified through measurements. Characteristics of the antenna include an impedance bandwidth of 5.25 GHz (800 MHz-6.05 GHz) for VSWR &lt;2 corresponding to a fractional bandwidth of 153.28%, peak gain of 5.35 dBi, radiation efficiency of 84.12% at 4.45 GHz, and low cross-polarization. These attributes make the antenna applicable for stable and reliable multiband applications in the UHF, L, S and major part of C-bands. The antenna offers advantages of low cost, low profile, ease of manufacturing, durability and conformability.</t>
  </si>
  <si>
    <t>910-919</t>
  </si>
  <si>
    <t>Bandwidth extension of planar antennas using embedded slits for reliable multiband RF communications</t>
  </si>
  <si>
    <t>S143484111630111X</t>
  </si>
  <si>
    <t>10.1016/j.aeue.2016.04.003</t>
  </si>
  <si>
    <t>2-s2.0-84964344584</t>
  </si>
  <si>
    <t>['system transmitting', 'system operating', 'spatial antennas', 'severe influence', 'path loss', 'path diversities', 'multipath fading', 'analytical approaches']</t>
  </si>
  <si>
    <t>Average error probability | Correlated fading channels | Decaying power factor | MC DS CDMA MIMO systems | Œ∑‚Äì¬µ multipath fading channels</t>
  </si>
  <si>
    <t>In wireless communication channels, the performance of the wireless communication systems deteriorate due to the severe influence of interference, multipath fading, path loss, shadowing, and noise, respectively. In this paper, we investigate the performance of the system transmitting over correlated Œ∑‚Äì¬µ frequency selective fading channels in terms of average error rates. Based on moment generating function approach, closed form expressions for average error probabilities for the system are derived and represented in terms of Appell‚Äôs hypergeometric functions and Lauricella‚Äôs multivariate hypergeometric functions. In addition, probability density function based approach is employed to determine the formulae for average error probabilities of the system operating over correlated Œ∑‚Äì¬µ multipath fading channels. The numerical results reveal that, the effects of correlation, decaying power factor and signal constellation size can be reduced using frequency, spatial antennas and path diversities, respectively. Furthermore, we confirm the correctness of the analytical approaches through Monte Carlo simulation technique.</t>
  </si>
  <si>
    <t>539-568</t>
  </si>
  <si>
    <t>60001278;60001278</t>
  </si>
  <si>
    <t>56601366900;56567441400</t>
  </si>
  <si>
    <t>Amok, James Osuru Mark;Saad, Naufal Mohamad</t>
  </si>
  <si>
    <t>Amok J.O.M.</t>
  </si>
  <si>
    <t>Performance Analysis of Multiantenna MC DS CDMA System Over Correlated Œ∑‚Äì¬µ Multipath Fading Channels</t>
  </si>
  <si>
    <t>10.1007/s11277-016-3288-7</t>
  </si>
  <si>
    <t>2-s2.0-84964391245</t>
  </si>
  <si>
    <t>['work describes', 'waveguides directly', 'two arms', 'three variations', 'three approaches', 'structure using', 'spiral antenna', 'return loss', 'method described', 'ground plane', 'dielectric substrate', 'copper mesh', 'archimedean spiral', 'antenna design', 'additively constructed']</t>
  </si>
  <si>
    <t>3D printing | Archimedean spiral | embedded electronics</t>
  </si>
  <si>
    <t>This work describes the design, fabrication, and testing of an Archimedean spiral or spiral antenna using polymer extrusion 3D printing of polycarbonate base material. The spiral antenna design was simulated using CST Microwave Studio¬Æ, and the resulting 3D printed antenna characterized in terms of return loss, directivity, and polarization. The antenna design was embedded into a 3D printed structure using a unique ultrasonic method while a ground plane was inserted through a thermal embedding process. These fabrication methods provide process flexibility, which allows multiple conductive antenna layers to be additively constructed in a single build sequence. The method described can be used to create unique electromagnetic structures such as waveguides directly in a 3D printed dielectric part. The spiral antenna was tested with three variations of microstrip feed line used to match 50Œ© impedance and introduce a 180¬∞ phase shift between the two arms of the spiral. These include a Duroid balun attached to feed of the antenna after fabrication, a Duroid balun embedded into the polycarbonate during fabrication, and the same microstrip design fabricated out of copper mesh and embedded into the structure using the polycarbonate as a dielectric substrate. The results of these three approaches will be discussed.</t>
  </si>
  <si>
    <t>1662-1666</t>
  </si>
  <si>
    <t>106374997;60026717;60010065;60010065;60007801;60007801;60010065;106374997</t>
  </si>
  <si>
    <t>36603424200;56381288000;50561483500;50562307600;36058705800;7006119492;18938213000;7102140646</t>
  </si>
  <si>
    <t>Shemelya, Corey;Zemba, Mike;Liang, Min;Yu, Xiaoju;Espalin, David;Wicker, Ryan;Xin, Hao;MacDonald, Eric</t>
  </si>
  <si>
    <t>Cleveland;Tucson;El Paso;</t>
  </si>
  <si>
    <t>NASA Glenn Research Center;The University of Arizona;The University of Texas at El Paso;UTEP</t>
  </si>
  <si>
    <t>60026717;60010065;60007801;106374997</t>
  </si>
  <si>
    <t>Shemelya C.</t>
  </si>
  <si>
    <t>Multi-layer archimedean spiral antenna fabricated using polymer extrusion 3D printing</t>
  </si>
  <si>
    <t>10.1002/mop.29881</t>
  </si>
  <si>
    <t>2-s2.0-84964411202</t>
  </si>
  <si>
    <t>['usually proposed', 'unstructured array', 'take advantage', 'subspace methods', 'sparsity structure', 'sparse vector', 'small number', 'single snapshot', 'proposed methods', 'proposed method', 'previous methods', 'placed arbitrarily', 'new joint', 'mutual coupling', 'multiple snapshots', 'mc matrix', 'mc coefficients', 'low snr', 'important problem', 'dictionary matrix', 'compressed sensing', 'array model', 'antenna arrays', 'alternative methods']</t>
  </si>
  <si>
    <t>Antenna array mutual coupling | Arbitrary array structures | Array signal processing | Compressed sensing | Direction of arrival estimation</t>
  </si>
  <si>
    <t>Direction-of-arrival (DOA) estimation for arbitrary array structures in the presence of mutual coupling (MC) is an important problem for antenna arrays. Previous methods in the literature are usually proposed for certain array geometries and show limited performance at low SNR or for small number of snapshots. In this paper, compressed sensing is used to exploit the joint-sparsity of the array model to estimate both DOA and MC coefficients with a single snapshot for an unstructured array where the antennas are placed arbitrarily in space. A joint-sparse recovery algorithm for a single snapshot (JSR-SS) is presented by embedding the source DOA angles and MC coefficients into a joint-sparse vector. A dictionary matrix is defined by considering the symmetricity of the MC matrix for the unstructured antenna array. The proposed method is extended to the multiple snapshots, and the joint-sparse recovery algorithm with multiple snapshots (JSR-MS) is developed. A new joint-sparsity structure, namely, joint-block-sparsity is introduced to take advantage of the structure in the composite matrix involving both DOA and MC coefficients. 1-D and 2-D DOA estimation performance of the proposed methods is provided in comparison to the conventional sparse recovery techniques, subspace methods, and the Cramer-Rao lower bound. It is shown that the proposed methods perform significantly better than the alternative methods.</t>
  </si>
  <si>
    <t>55362509900;6603914250</t>
  </si>
  <si>
    <t>Elbir, Ahmet M.;Tuncer, T. Engin</t>
  </si>
  <si>
    <t>Elbir A.</t>
  </si>
  <si>
    <t>2-D DOA and mutual coupling coefficient estimation for arbitrary array structures with single and multiple snapshots</t>
  </si>
  <si>
    <t>S1051200416300057</t>
  </si>
  <si>
    <t>10.1016/j.dsp.2016.03.011</t>
  </si>
  <si>
    <t>2-s2.0-84964411279</t>
  </si>
  <si>
    <t>['two arms', 'smartphone casing', 'slot antenna', 'simulation results', 'profile antenna', 'mode could', 'mainly formed', 'lte smartphone', 'lte operation', 'low profile', 'inner surface', 'high band', 'frame around', 'fabricated antenna', 'f antenna', 'experimental data', 'band feeds', 'antenna structure', 'also presented', '8 operation', '3 mm', '16 operation']</t>
  </si>
  <si>
    <t>hybrid antennas | inverted-F antennas | LTE antennas | mobile antennas | open-slot antennas | slot antennas | smartphone antennas | very-low-profile antennas</t>
  </si>
  <si>
    <t>A very-low-profile hybrid antenna for the LTE smartphone was presented. The antenna structure was mainly formed by a T-shaped open slot disposed on the main circuit board inside the smartphone casing and a metallic patch printed on the inner surface of the frame around the smartphone casing. The antenna with the T-shape open slot and the on-frame metallic patch had a very low profile of 3 mm. By using two feeds (low-band and high-band feeds) across the two arms of the T-shape open slot and connected to the on-frame metallic patch, hybrid resonant modes including the open-slot antenna (OSA) mode, the closed-slot antenna (CSA) mode, and the inverted-F antenna (IFA) mode could be generated to form two operating bands for the LTE operation. The low band could cover the 824-960 MHz band for the LTE band 5 and 8 operation. The high band can cover the 1710-2690 MHz band for the LTE band 10, 15, and 16 operation. The techniques on exciting the hybrid resonant modes with good impedance matching for the proposed very-low-profile antenna were addressed in this study. Experimental data of the fabricated antenna were also presented to verify the simulation results.</t>
  </si>
  <si>
    <t>1572-1577</t>
  </si>
  <si>
    <t>35460663000;57188976397</t>
  </si>
  <si>
    <t>Wong, Kin Lu;Wu, Wan Chin</t>
  </si>
  <si>
    <t>Very-low-profile hybrid open-slot/closed-slot/inverted-F antenna for the LTE smartphone</t>
  </si>
  <si>
    <t>10.1002/mop.29863</t>
  </si>
  <si>
    <t>2-s2.0-84964411774</t>
  </si>
  <si>
    <t>['rf domain', 'receive ports', 'receive antennas', 'radio frequency', 'phase shift', 'peak isolation', 'operate antenna', 'multiple transmit', 'lower cutoff', 'loop tuning', 'loop attenuation', 'interport isolation', 'interference cancellation', 'ibfd communication', 'also presented', '40 db', '4 ghz']</t>
  </si>
  <si>
    <t>feed forward loop | full duplex antenna | high isolation antennas | IBFD</t>
  </si>
  <si>
    <t>In-band full duplex (IBFD) wireless communication operation can be realized by suppressing the self-interference at the receiver that is caused by coupling of radio frequency (RF) power from its own transmitter. In case of analog/RF domain self-interference cancellations techniques, most of the reported systems require transceivers with multiple transmit and receive antennas in order to achieve sufficient isolation. We have designed a dual port orthogonal polarized single patch antenna without a circulator/duplexer for IBFD communication, which uses external feed forward loop for self-interference cancellation in RF domain. The implemented antenna provides 47.5 dB interport isolation without feed forward loop and 73.5 dB isolation between transmit and receive ports at 2.4 GHz when external feed forward loop is activated. In both cases, the interport isolation is better than 40 dB for 24 MHz antenna 10 dB input impedance bandwidth. The peak isolation operating frequency can be adjusted by changing the loop attenuation and phase shift to operate antenna at any frequency within 24 MHz antenna 10 dB input impedance bandwidth. The interport isolation measurement results with peak isolation at lower cutoff and upper cutoff frequencies of antenna input impedance bandwidth adjusted through loop tuning are also presented.</t>
  </si>
  <si>
    <t>1756-1759</t>
  </si>
  <si>
    <t>57220431869;8583220000</t>
  </si>
  <si>
    <t>Nawaz, Haq;Tekin, Ibrahim</t>
  </si>
  <si>
    <t>Dual port single patch antenna with high interport isolation for 2.4 GHz in-band full duplex wireless applications</t>
  </si>
  <si>
    <t>10.1002/mop.29899</t>
  </si>
  <si>
    <t>2-s2.0-84964412998</t>
  </si>
  <si>
    <t>['semicircular patch', 'ratio bandwidth', 'one side', 'microstrip feedline', 'ground plane', 'antenna consists', '9 ghz', '8 ghz', '52 mm3', '18 dbic']</t>
  </si>
  <si>
    <t>broadband antenna | circular polarization | microstrip antenna | multiservice wireless systems</t>
  </si>
  <si>
    <t>A simple and compact broadband circularly polarized antenna has been designed, fabricated, and characterized. This antenna consists of a circular slot etched in the ground plane on one side of the substrate, and a semicircular patch with a microstrip feedline on the other side. The total substrate size is 38 √ó 38 √ó 1.52 mm3. The measured -10 dB impedance bandwidth is 116.6% (2.37-9 GHz) and the measured 3 dB axial-ratio bandwidth is 58.7% (3.22-5.9 GHz), covering the 3.5 GHz WiMAX band and the 5.2/5.8 GHz WLAN bands. The measured peak gain is 6.18 dBic at 5.8 GHz. This antenna is suitable for multiservice wireless systems covering both WiMAX and WLAN.</t>
  </si>
  <si>
    <t>57188975447;55793466400;55775578500</t>
  </si>
  <si>
    <t>Tuan Le, Tu;Hoang The, Viet;Chang Park, Hyun</t>
  </si>
  <si>
    <t>Tuan Le T.</t>
  </si>
  <si>
    <t>Simple and compact slot-patch antenna with broadband circularly polarized radiation</t>
  </si>
  <si>
    <t>10.1002/mop.29868</t>
  </si>
  <si>
    <t>2-s2.0-84964414527</t>
  </si>
  <si>
    <t>['uwb range', 'standard size', 'small intestine', 'sar value', 'paper include', 'impedance values', 'high speed', 'feko software', 'exploring areas', 'endoscopic capsule', 'effectively within', 'designed antennas', 'best options', '26 mm', '11 mm']</t>
  </si>
  <si>
    <t>FEKO | microstrip patch antenna | SAR | wireless capsule endoscopy</t>
  </si>
  <si>
    <t>A number of microstrip patch antennas are designed to function as wireless endoscopy capsules. Antennas are very crucial to these capsules which are used for inspection of the gastrointestinal (GI) tract. Wireless capsule endoscopy is one of the best options for exploring areas of the small intestine that are inaccessible. The microstrip patch antennas designed in this paper include: a square spiral slotted microstrip patch antenna for small bowel tumor detection, a small spiral patch antenna for high speed and high efficient endoscopic capsules and two low profile truncated pentagonal microstrip patch antennas for UWB range - all designed in FEKO software, and intended to function inside endoscopy capsules. Return loss characteristics, VSWR, impedance values, and specific absorption rate (SAR) computations are performed and analyzed for each antenna. SAR value is calculated in the skin and muscle of the phantom. All the designed antennas will fit into the endoscopic capsule of standard size of 11 mm in diameter and 26 mm in length. Finally, the best patch antenna which is found to work most effectively within the capsule is determined.</t>
  </si>
  <si>
    <t>1762-1767</t>
  </si>
  <si>
    <t>60100082;60100082</t>
  </si>
  <si>
    <t>57202205363;55662014100</t>
  </si>
  <si>
    <t>Mary Neebha, T.;Nesasudha, M.</t>
  </si>
  <si>
    <t>Karunya Institute of Technology and Sciences</t>
  </si>
  <si>
    <t>Mary Neebha T.</t>
  </si>
  <si>
    <t>Design and analysis of advanced microstrip patch antenna for endoscopic capsules</t>
  </si>
  <si>
    <t>10.1002/mop.29904</t>
  </si>
  <si>
    <t>2-s2.0-84964434784</t>
  </si>
  <si>
    <t>['temperature range', 'temperature coefficient', 'target samples', 'surface morphology', 'small value', 'samples showed', 'room temperature', 'resonant frequency', 'present investigation', 'preliminary x', 'low frequency', 'homogenously distributed', 'frequency range', 'electrical properties', 'different sizes', 'dielectric properties', 'dielectric materials', 'defined grains', 'also calculated', 'ac conductivity', '623 k', '10 khz', '1 mhz']</t>
  </si>
  <si>
    <t>dielectric constant (œµ ); loss tangent (tan Œ¥); DC resistivity; AC conductivity (œÉ c) r a | temperature coefficient of resonant frequency (œÑ ) f</t>
  </si>
  <si>
    <t>In the present investigation, the study of structural, dielectric, and electrical properties of lanthanum doped barium titanate ceramics with structural formula Ba2-xLa4 + 2x/3Ti8O24 (x = 0.0, 0.2, 0.4, 0.6) was reported. The target samples were obtained by mixed oxide route technique. Preliminary X-ray diffraction studies revealed the single phase formation in the orthorhombic crystal structure. The surface morphology of the samples showed that there were well-defined grains of different sizes and shapes that were homogenously distributed on the surface of samples. The approximate grain size was also calculated. The dielectric properties like dielectric constant (œµr), loss tangent (tan Œ¥), and AC conductivity (œÉac) and temperature coefficient of resonant frequency were studied in the temperature range of 298 - 623 K and frequency range of 10 KHz-1 MHz. Dielectric response showed low temperature dispersion in dielectric properties at low frequency. This showed the space charge phenomenon arising due to defects. DC resistivity measured at room temperature for different compositions decreased with increase in substitution. All four samples gave very small value of temperature coefficient of resonant frequency. Sample with x = 0.6 showed minimum value of œÑf. Thus, the prepared samples could be the dielectric materials for the practical applications like resonators, filters, antennas, etc.</t>
  </si>
  <si>
    <t>1679-1686</t>
  </si>
  <si>
    <t>60000078;60016760;60000078</t>
  </si>
  <si>
    <t>9747458300;12808363000;57009104800</t>
  </si>
  <si>
    <t>Narang, Sukhleen Bindra;Kaur, Dalveer;Pubby, Kunal</t>
  </si>
  <si>
    <t>Jalandhar;Amritsar</t>
  </si>
  <si>
    <t>Punjab Technical University;Guru Nanak Dev University</t>
  </si>
  <si>
    <t>60016760;60000078</t>
  </si>
  <si>
    <t>Narang S.</t>
  </si>
  <si>
    <t>Structural, dielectric and electrical analysis of Ba&lt;inf&gt;2-&lt;/inf&gt;&lt;inf&gt;x&lt;/inf&gt; La&lt;inf&gt;4 + 2&lt;/inf&gt;&lt;inf&gt;x&lt;/inf&gt;&lt;inf&gt;/3&lt;/inf&gt;Ti&lt;inf&gt;8&lt;/inf&gt;O&lt;inf&gt;24&lt;/inf&gt; ceramics system with frequency and temperature</t>
  </si>
  <si>
    <t>10.1002/mop.29882</t>
  </si>
  <si>
    <t>2-s2.0-84964444001</t>
  </si>
  <si>
    <t>['resonant frequency', 'printed dipole', 'physical dimensions', 'frequency variation', 'frequency shift', 'electromagnetic coupling', 'article presents']</t>
  </si>
  <si>
    <t>coupling | liquid metal | mercury | sensor antenna | temperature sensing</t>
  </si>
  <si>
    <t>This article presents an antenna with sensing capabilities using shift frequency properties to determine the temperature. This antenna is made up of a printed dipole and a mercury thermometer operating between 10 and 53¬∞C. The dipole is used to excite by electromagnetic coupling the thermometer which acts as an equivalent parasitic metallic liquid dipole. The changes in physical dimensions of the mercury dipole due to temperature changing involve a frequency shift of its resonant frequency. The measured results show this frequency variation as a function of the temperature.</t>
  </si>
  <si>
    <t>1557-1560</t>
  </si>
  <si>
    <t>60110693;60110693;60110693</t>
  </si>
  <si>
    <t>57188982831;6701836992;6603172948</t>
  </si>
  <si>
    <t>Cosker, M.;Staraj, R.;Ribero, J. M.</t>
  </si>
  <si>
    <t>Nice</t>
  </si>
  <si>
    <t>Universit√© C√¥te d'Azur</t>
  </si>
  <si>
    <t>Cosker M.</t>
  </si>
  <si>
    <t>Coupling thermometer for sensing antenna</t>
  </si>
  <si>
    <t>10.1002/mop.29852</t>
  </si>
  <si>
    <t>2-s2.0-84964445505</t>
  </si>
  <si>
    <t>['whole ku', 'total size', 'small size', 'roger rt', 'prospective candidate', 'microwave imaging', 'fr4 substrate', 'entire band', 'duroid 6010', 'array configuration']</t>
  </si>
  <si>
    <t>antenna array | dielectric resonator | microwave imaging</t>
  </si>
  <si>
    <t>In this article, a compact dielectric resonator antenna array was proposed for microwave imaging systems. Four resonator elements of Roger RT/Duroid 6010 were used over the FR4 substrate for an array configuration with a total size of 35 √ó 50 √ó 7 mm. The proposed antenna array attained wide operational bandwidth of 6 GHz ranging from 12 to 18 GHz making antenna effectively operational for whole Ku-band. The demonstrated antenna along with being wide-band and small size, possessed essential performance characteristics like appropriate gain, stable radiation patterns, and high radiation efficiency over the entire band, therefore, making proposed antenna a prospective candidate for microwave imaging.</t>
  </si>
  <si>
    <t>1651-1655</t>
  </si>
  <si>
    <t>60089631;60019544</t>
  </si>
  <si>
    <t>54383934500;54383445500</t>
  </si>
  <si>
    <t>Nawaz, Hamza;Kiyani, Arslan</t>
  </si>
  <si>
    <t>Islamabad;North Ryde</t>
  </si>
  <si>
    <t>COMSATS University Islamabad;Macquarie University</t>
  </si>
  <si>
    <t>Ku-band dielectric resonator antenna array for microwave imaging</t>
  </si>
  <si>
    <t>10.1002/mop.29876</t>
  </si>
  <si>
    <t>2-s2.0-84964452125</t>
  </si>
  <si>
    <t>['wide application', 'transmission distance', 'theory study', 'space application', 'receiving antenna', 'mwpt technique', 'estimation results', 'array rectenna', 'admirably agreed', '5 %,']</t>
  </si>
  <si>
    <t>DC-to- DC converter efficiency | microwave wireless power transmission | rectifying efficiency | transmission efficiency</t>
  </si>
  <si>
    <t>Microwave wireless power transmission (MWPT) is a new-style transmission mode, which has wide application on Space Solar Power Station (SSPS), Payload Spacecraft Module, high power weapon, and so on. Based on the requirement of space application, one MWPT system has been presented. The solid source provides microwave power. The diameter of transmitting paraboloid antenna is 2.4 m. The receiving antenna is an array rectenna, with the scale of 2.4 m 2.4 m. The transmission distance is 11 m. And the DC-to-DC transmission efficiency is better than 16.5%, which is admirably agreed with the estimation results. The experimental results could promote the theory study-engineering application conversion of MWPT technique.</t>
  </si>
  <si>
    <t>1704-1707</t>
  </si>
  <si>
    <t>112571276;60025578;60010080;112571276;60025578</t>
  </si>
  <si>
    <t>56121716100;35210756800;55492988100;56288570400;7406280723</t>
  </si>
  <si>
    <t>Ma, Haihong;Li, Xi;Sun, Linlin;Xu, Hui;Yang, Lin</t>
  </si>
  <si>
    <t>Xi'an;Nanjing;Xi'an</t>
  </si>
  <si>
    <t>Xidian University;Nanjing University of Science and Technology;Xi'an Institute of Space Radio Technology</t>
  </si>
  <si>
    <t>60025578;60010080;112571276</t>
  </si>
  <si>
    <t>Design of high-efficiency microwave wireless power transmission system</t>
  </si>
  <si>
    <t>10.1002/mop.29885</t>
  </si>
  <si>
    <t>2-s2.0-84964460641</t>
  </si>
  <si>
    <t>['square pma', 'shaped radiators', 'proposed leaf', 'obtained results', 'measured results', 'leaf shapes', 'inspired leaf', 'fine tuning', 'conventional pma', '7 dbi']</t>
  </si>
  <si>
    <t>4G technology | bio-inspired design | leaf-shaped antennas | printed monopole antennas</t>
  </si>
  <si>
    <t>In this paper, a biologically inspired design methodology to develop directional leaf-shaped printed monopole antennas (PMA) for applications in the fourth-generation (4G) of mobile telecommunications technology is presented. Bio-inspired in the leaf shapes of a sugar cane plant, compact directional PMA are designed (with partial ground planes and flat rectangular reflectors) to cover the Brazilian 4G 700 MHz regulated band (698-806 MHz), with broadside radiation patterns and maximum directive gain up to 7.7 dBi. Simulated and measured results are presented for the proposed leaf-shaped antenna prototypes, and obtained results are compared with a square PMA. The use of bio-inspired leaf-shaped radiators and flat reflectors provides a fine tuning of ultra-wideband commonly presented by a conventional PMA, and the lowest resonant mode can be adjusted to cover the 700 MHz band.</t>
  </si>
  <si>
    <t>60003709;114513356;60003709;114513356;60003709</t>
  </si>
  <si>
    <t>57188978012;55488895300;36238364200;57212234967;15922490800</t>
  </si>
  <si>
    <t>Silva J√∫nior, P. F.;Silva, P. H.Da F.;Serres, A. J.R.;Silva, J. C.;Freire, R. C.S.</t>
  </si>
  <si>
    <t>Campina Grande;Joao Pessoa</t>
  </si>
  <si>
    <t>Universidade Federal de Campina Grande;Federal Institute of Paraiba (IFPB)</t>
  </si>
  <si>
    <t>60003709;114513356</t>
  </si>
  <si>
    <t>Silva J√∫nior P.F.</t>
  </si>
  <si>
    <t>Bio-inspired design of directional leaf-shaped printed monopole antennas for 4G 700 MHz band</t>
  </si>
  <si>
    <t>10.1002/mop.29853</t>
  </si>
  <si>
    <t>2-s2.0-84964461145</t>
  </si>
  <si>
    <t>['metamaterial superstrate', 'antenna worked', '33 ghz', '13 ghz', '10 db', '1 ghz']</t>
  </si>
  <si>
    <t>Fabry-Perot resonator | high-gain | metamaterials | microstrip patch antenna (MPA) | wideband</t>
  </si>
  <si>
    <t>In this article, a wide impedance bandwidth and gain bandwidth Fabry-Perot resonator microstrip patch antenna based on metamaterials was presented. The metamaterial superstrate, which is constructed by a doubly periodic array of complementary cross elements, achieved stable reflection phase response within the wide desired operation frequency range to broaden the bandwidth. This antenna worked at 13 GHz, and the simulated and measured impedance bandwidth (S11 &lt; -10 dB) was 1.56 and 1.33 GHz, respectively. The simulated 3 dB gain bandwidth was about 1.1 GHz, and the measured results verified the design.</t>
  </si>
  <si>
    <t>1675-1678</t>
  </si>
  <si>
    <t>60069720;60069720;60069720;60069720;60069720;60069720;60018308;60018308</t>
  </si>
  <si>
    <t>56149133900;8666462600;8875825500;56040187900;36183800800;36028668000;8077831000;55836063200</t>
  </si>
  <si>
    <t>Yuan, Hang Ying;Qu, Shao Bo;Zhang, Jie Qiu;Wang, Jia Fu;Chen, Hong Ya;Zhou, Hang;Xu, Zhuo;Zhang, An Xue</t>
  </si>
  <si>
    <t>Yuan H.</t>
  </si>
  <si>
    <t>A metamaterial-inspired wideband high-gain FABRY-Perot resonator microstrip patch antenna</t>
  </si>
  <si>
    <t>10.1002/mop.29883</t>
  </si>
  <si>
    <t>2-s2.0-84964470906</t>
  </si>
  <si>
    <t>['wavelength transformer', 'tunable stubs', 'results confirm', 'patch antenna', 'operating bandwidth', 'novel structure', 'increase bandwidth', 'impedance match', 'good agreement', 'employed along', 'article presents', 'antenna achieves', '44 ghz', '4 transformers', '22 db', '20 db']</t>
  </si>
  <si>
    <t>dual polarized antenna | isolation | microstrip patch antenna | wide band antenna</t>
  </si>
  <si>
    <t>This article presents the design of a novel structure to increase bandwidth of single layer dual-polarized microstrip patch antenna using metallic cone on top of the patch antenna. The antenna is fed by two orthogonal 50Œ© microstrip feedlines using Œªg/4 transformers. Tunable stubs are employed along the quarter-wavelength transformer to optimize the antenna's impedance match. Results confirm the parasitic cone mounting provides significant bandwidth enhancement. The antenna was fabricated, and a good agreement is achieved between measurement and simulation. The measured results show that the antenna achieves a -10 dB impedance bandwidth of 29% and isolation of &gt;22 dB between the two input ports across its operating bandwidth (4.8-6.44 GHz) with low cross polarization level of &lt;20 dB.</t>
  </si>
  <si>
    <t>1599-1602</t>
  </si>
  <si>
    <t>105357024;60006622;60006622</t>
  </si>
  <si>
    <t>57188974938;56595191000;35408667100</t>
  </si>
  <si>
    <t>Shad, Saeideh;Rahimian, Zahra;Bemani, Mohammad</t>
  </si>
  <si>
    <t>Iran;Japan</t>
  </si>
  <si>
    <t>Tabriz;Tsukuba</t>
  </si>
  <si>
    <t>University of Tabriz;Microelectronics Research Laboratories</t>
  </si>
  <si>
    <t>60006622;105357024</t>
  </si>
  <si>
    <t>Shad S.</t>
  </si>
  <si>
    <t>Design of a wideband dual-polarized microstrip patch antenna with novel structure for WLAN application</t>
  </si>
  <si>
    <t>10.1002/mop.29861</t>
  </si>
  <si>
    <t>2-s2.0-84964471427</t>
  </si>
  <si>
    <t>BBF0083091</t>
  </si>
  <si>
    <t>['wisteria floribunda', 'wfa ),', 'western blot', 'ulex europaeus', 'type structures', 'truncated antennas', 'tof analysis', 'taken together', 'statistical analysis', 'sequential maldi', 'se dye', 'released n', 'recognize galactose', 'pngase f', 'parasite relationships', 'lycopersicon esculentum', 'lea )],', 'including angiostrongyliasis', 'high mannose', 'helminthic infections', 'glycosidase treatment', 'glycoconjugates play', 'glycan profile', 'glycan oxidation', 'fluorescent images', 'five fractions', 'findings demonstrate', 'crucial role', 'cantonensis worms', 'bandeiraea simplicifolia', '), pna']</t>
  </si>
  <si>
    <t>Angiostrongylus cantonensis | Glycans | Lectin array | Mass spectrometry</t>
  </si>
  <si>
    <t>Glycoconjugates play a crucial role in the host-parasite relationships of helminthic infections, including angiostrongyliasis. It has previously been shown that the antigenicity of proteins from female Angiostrongylus cantonensis worms may depend on their associated glycan moieties. Here, an N-glycan profile of A. cantonensis is reported. A total soluble extract (TE) was prepared from female A. cantonensis worms and was tested by western blot before and after glycan oxidation or N- and O-glycosidase treatment. The importance of N-glycans for the immunogenicity of A. cantonensis was demonstrated when deglycosylation of the TE with PNGase F completely abrogated IgG recognition. The TE was also fractionated using various lectin columns [Ulex europaeus (UEA), concanavalin A (Con A), Arachis hypogaea (PNA), Triticum vulgaris (WGA) and Lycopersicon esculentum (LEA)], and then each fraction was digested with PNGase F. Released N-glycans were analyzed with matrix-assisted laser desorption ionization (MALDI)-time-of-flight (TOF)-mass spectrometry (MS) and MALDI-TOF/TOF-MS/MS. Complex-type, high mannose, and truncated glycan structures were identified in all five fractions. Sequential MALDI-TOF-TOF analysis of the major MS peaks identified complex-type structures, with a Œ±1-6 fucosylated core and truncated antennas. Glycoproteins in the TE were labeled with BodipyAF558-SE dye for a lectin microarray analysis. Fluorescent images were analyzed with ProScanArray imaging software followed by statistical analysis. A total of 29 lectins showed positive binding to the TE. Of these, Bandeiraea simplicifolia (BS-I), PNA, and Wisteria floribunda (WFA), which recognize galactose (Gal) and N-acetylgalactosamine (GalNAc), exhibited high affinity binding. Taken together, our findings demonstrate that female A. cantonensis worms have characteristic helminth N-glycans.</t>
  </si>
  <si>
    <t>137-143</t>
  </si>
  <si>
    <t>Experimental Parasitology</t>
  </si>
  <si>
    <t>60015760-60032987;60015760;60032987;60015150;60032987;60032987;60015150;60015150;60015760</t>
  </si>
  <si>
    <t>57188979552;15030480000;7005568103;56258220100;35329344700;6505486120;7103412653;7005784726;7003821490</t>
  </si>
  <si>
    <t>Ver√≠ssimo, Carolina M.;Morassutti, Alessandra L.;von Itzstein, Mark;Sutov, Grigorij;Hartley-Tassell, Lauren;McAtamney, Sarah;Dell, Anne;Haslam, Stuart M.;Graeff-Teixeira, Carlos</t>
  </si>
  <si>
    <t>Australia;Brazil;United Kingdom</t>
  </si>
  <si>
    <t>Brisbane;Porto Alegre;London</t>
  </si>
  <si>
    <t>Griffith University;Pontif√≠cia Universidade Cat√≥lica do Rio Grande do Sul;Imperial College London</t>
  </si>
  <si>
    <t>60032987;60015760;60015150</t>
  </si>
  <si>
    <t>Ver√≠ssimo C.</t>
  </si>
  <si>
    <t>Characterization of the N-glycans of female Angiostrongylus cantonensis worms</t>
  </si>
  <si>
    <t>S0014489416300741</t>
  </si>
  <si>
    <t>10.1016/j.exppara.2016.04.012</t>
  </si>
  <si>
    <t>2-s2.0-84964475952</t>
  </si>
  <si>
    <t>['wide bandwidth', 'whole uwb', 'ultra wideband', 'u slot', 'main feature', 'ground plane', 'compact design', '75 ghz', '5 ghz']</t>
  </si>
  <si>
    <t>antenna | electromagnetic interference | microstrip | U slot | ultra wide band</t>
  </si>
  <si>
    <t>In this paper, a compact design and analysis of ultra wideband (UWB) microstrip patch antenna with defected ground structure is proposed It's main feature is reduced electromagnetic interference and wide bandwidth. This design has the ability to work between 1.5 GHz and 10.75 GHz, with four notch frequencies. Here almost the whole UWB is covered except ISM band, Wi-Fi for 2.4 and 5 GHz, and some more applications. The proposed design consists of compact sized microstrip line fed patch antenna having dimension of 12.45 √ó 16 mm2 with U slot on the ground plane.</t>
  </si>
  <si>
    <t>1521-1525</t>
  </si>
  <si>
    <t>60102696;60076774</t>
  </si>
  <si>
    <t>57199272126;57188985825</t>
  </si>
  <si>
    <t>Singh, Pramod;Aggarwal, Rekha</t>
  </si>
  <si>
    <t>Meerut;Noida</t>
  </si>
  <si>
    <t>Meerut Institute of Engineering &amp; Technology;Amity University</t>
  </si>
  <si>
    <t>Singh P.</t>
  </si>
  <si>
    <t>Design of ultra wideband antenna with triple band notch for minimum EMI</t>
  </si>
  <si>
    <t>10.1002/mop.29851</t>
  </si>
  <si>
    <t>2-s2.0-84964478855</t>
  </si>
  <si>
    <t>['yoz planes', 'receiving signals', 'provide stable', 'proposed qha', 'power beamwidths', 'planar dual', 'novel frequency', 'independent dual', 'cost feature', 'band operation', 'almost 49', 'achieve dual', '57 ghz', '22 ghz', '202 ¬∞', '2 %,', '176 ¬∞', '130 ¬∞', '120 ¬∞']</t>
  </si>
  <si>
    <t>coupled lines | dual-band | frequency-independent | quadrifilar helix antenna</t>
  </si>
  <si>
    <t>A novel frequency-independent dual-band quadrifilar helix antenna (QHA) is proposed in this article. It can be applied for receiving signals of global positioning system, Galileo positioning system, and Beidou-2. To achieve dual-band/wide-band operation, a planar dual-frequency feeding network is explored to excite the proposed QHA. The measured results show that the 10-dB impedance bandwidth is almost 49.2%, the half-power beamwidths in the XOZ and YOZ planes are greater than 176¬∞ and 202¬∞ at 1.22 GHz, respectively, 130¬∞ and 120¬∞ at 1.57 GHz. In addition, the proposed QHA can provide stable, symmetrical, directional radiation patterns at two different bands and has low-cost feature.</t>
  </si>
  <si>
    <t>1728-1733</t>
  </si>
  <si>
    <t>56236248900;57188987588;55561922700;57215075181</t>
  </si>
  <si>
    <t>Wu, Yongle;Qu, Meijun;Wang, Weimin;Liu, Yuanan</t>
  </si>
  <si>
    <t>A frequency-independent dual-band printed quadrifilar helix antenna using nonuniform, unequal-length, asymmetrical coupled lines</t>
  </si>
  <si>
    <t>10.1002/mop.29895</t>
  </si>
  <si>
    <t>2-s2.0-84964484540</t>
  </si>
  <si>
    <t>['wrapped section', 'tubing placed', 'rubberized tube', 'pvc pipe', 'pure nitrogen', 'paper reports', 'n2 ).', 'measurement trials', 'measured difference', 'frequency spans', 'frequency band', 'different measurements', 'difference curves', 'channel coefficients', 'carbon dioxide', 'baseline condition', 'atmospheric pressure', '8 ghz', '300 mhz', '2 ghz']</t>
  </si>
  <si>
    <t>carbon dioxide | gas sensor | ultra wide band channel coefficients</t>
  </si>
  <si>
    <t>This paper reports an investigation into the effect of carbon dioxide (CO2) gas on various ultra wideband channel coefficients. Measurements were conducted using apparatus consisting of a rubberized tube (6 mm diameter) connected to a source of CO2 or nitrogen (N2). For support, the rubberized tube was wrapped twice around a PVC pipe (160 mm diameter). The rubberized tube was flushed with 100% CO2 several times before being sealed in the tube at atmospheric pressure. In between measurement trials, removal of CO2 was achieved by flushing with pure nitrogen. A Vector Network Analyzer (VNA) using two identical directional antennas, with the wrapped section of tubing placed in-between, measured the channel coefficients over ultra wideband frequency spans of (0.3-8) GHz and (1-2) GHz. Significant magnitude differences between the baseline condition and that of CO2 were observed. We found the same signature of difference curves over the same frequency spans for different measurements. Difference in shape in the frequency band of (1-2) GHz is the same as that of the measured difference over 1-2 GHz in entire frequency band of 300 MHz to 8 GHz for the measured channel coefficients.</t>
  </si>
  <si>
    <t>1543-1546</t>
  </si>
  <si>
    <t>60011664;60011664;60011664;60011664;60026306;60026306;60102208</t>
  </si>
  <si>
    <t>55796469400;7005376707;7006665151;8402898000;6701442353;7005899195;57188979363</t>
  </si>
  <si>
    <t>Alshabo, Ahmed;Vial, Peter;Stirling, David;Ros, Montserrat;Wysocki, Beata;Wysocki, Tad;Dal Sasso, Nicholas</t>
  </si>
  <si>
    <t>Australia;United States;Australia</t>
  </si>
  <si>
    <t>Melbourne;Lincoln;Wollongong</t>
  </si>
  <si>
    <t>Ecotech Pty Ltd;University of Nebraska‚ÄìLincoln;University of Wollongong</t>
  </si>
  <si>
    <t>60102208;60026306;60011664</t>
  </si>
  <si>
    <t>Alshabo A.</t>
  </si>
  <si>
    <t>Measurement of ultra wideband channel coefficient through carbon dioxide in a multipath environment</t>
  </si>
  <si>
    <t>10.1002/mop.29845</t>
  </si>
  <si>
    <t>2-s2.0-84964498762</t>
  </si>
  <si>
    <t>['wide bandwidth', 'ultrawideband applications', 'miniaturized dimensions', 'microstrip feedline', 'impedance bandwidth', 'good agreement', 'experimental results', 'asymmetrically cpw', '73 ghz', '20 ghz']</t>
  </si>
  <si>
    <t>asymmetrical feeding | coplanar waveguide feedline | fractal antenna | octagonal radiating patch | Sierpinski antenna | UWB applications</t>
  </si>
  <si>
    <t>An asymmetrically CPW-fed octagonal Sierpinski fractal antenna is designed for ultrawideband applications. It comprises of a second iterative fractal radiating patch, microstrip feedline and asymmetrical coplanar waveguide ground planes. An impedance bandwidth of 3.73 GHz to more than 20 GHz is achieved. Stable radiation patterns and desirable gain characteristics are observed. The simulated and experimental results are found to be in good agreement. The designed antenna structure has advantages of wide bandwidth and miniaturized dimensions over already reported UWB antenna structures.</t>
  </si>
  <si>
    <t>1738-1745</t>
  </si>
  <si>
    <t>60019106;60093233;60019106</t>
  </si>
  <si>
    <t>56220992400;57209113458;57188989156</t>
  </si>
  <si>
    <t>Singhal, Sarthak;Singh, Pragya;Kumar Singh, Amit</t>
  </si>
  <si>
    <t>Lakshmangarh;Varanasi</t>
  </si>
  <si>
    <t>Mody University of Science and Technology;Indian Institute of Technology Banaras Hindu University</t>
  </si>
  <si>
    <t>60093233;60019106</t>
  </si>
  <si>
    <t>Asymmetrically CPW-fed octagonal sierpinski UWB fractal antenna</t>
  </si>
  <si>
    <t>10.1002/mop.29903</t>
  </si>
  <si>
    <t>2-s2.0-84964506413</t>
  </si>
  <si>
    <t>['surface plate', 'proposal allows', 'obtain far', 'first modeled', 'cst mws', '45 ghz']</t>
  </si>
  <si>
    <t>current distribution | far-field | near-field | parabolic reflector antennas | Pocklington equation</t>
  </si>
  <si>
    <t>A modeling of a 1.5-m diameter parabolic reflector using the discrete Pocklington equation working at a frequency of 2.45 GHz has been presented; the proposal allows to obtain far-field radiation pattern from the reflected field close to the surface plate which has been first modeled in CST MWS and then it was converted into a current vector using the discrete Pocklington equation. Finally, the far-field pattern using antennas array theory was obtained. To validate the results, they compared them with the measurements of a real parabolic reflector.</t>
  </si>
  <si>
    <t>1595-1599</t>
  </si>
  <si>
    <t>60019176;60019176;60019176;60019176;60019176</t>
  </si>
  <si>
    <t>14827429800;6506176103;55217807000;57188973329;36680135900</t>
  </si>
  <si>
    <t>Sosa Pedroza, J.;Enciso Aguilar, M.;Pe√±a Ruiz, S.;Rodr√≠guez S√°nchez, A.;Gardu√±o Nolasco, E.</t>
  </si>
  <si>
    <t>Sosa Pedroza J.</t>
  </si>
  <si>
    <t>A new proposal to convertnear-field into far-field for parabolic reflectors</t>
  </si>
  <si>
    <t>10.1002/mop.29862</t>
  </si>
  <si>
    <t>2-s2.0-84964506788</t>
  </si>
  <si>
    <t>['wrapped around', 'radiating part', 'measured reflection', 'frequency range', 'conformal antenna', 'circumferential direction', '5 mm', '44 ghz', '4 db', '120 ¬∞', '10 db']</t>
  </si>
  <si>
    <t>conformal antenna | fan-shaped beam | flat-top broad beam | substrate integrated waveguide</t>
  </si>
  <si>
    <t>A millimeter-wave cylindrical conformal array with a 120¬∞ flat-top broad beam and a stable 30¬∞ downward tilted-angle is demonstrated, fabricated and measured in this paper. The radiating part consists of eight slotted waveguides, with 32-element longitudinal slots per waveguide. The feeding network consists of a 1-to-8 unequal power divider and a compact phase compensating network, which was designed to provide stable phase differences between the adjacent slotted waveguides for the radiating part. The conformal antenna is wrapped around a cylindrical with a radius of 36.5 mm in the circumferential direction. Measured results show that the beam is covered in H-plane over a field of view of 120¬∞ with a flat-top, and achieved a stable 30¬∞ downward angle in E-plane. The measured antenna gain was ‚àº12 dBi with a gain ripple within 1.4 dB. The measured reflection is below -10 dB over the frequency range of 40.25-44 GHz. The proposed new conformal array antenna can be used in millimeter wave wireless local area network.</t>
  </si>
  <si>
    <t>1666-1671</t>
  </si>
  <si>
    <t>56640583000;14121305500</t>
  </si>
  <si>
    <t>Fan, Kui Kui;Hao, Zhang Cheng</t>
  </si>
  <si>
    <t>Fan K.</t>
  </si>
  <si>
    <t>Cylindrical conformal array antenna with tilted H-plane Fan-shaped beam for millimeter-wave application</t>
  </si>
  <si>
    <t>10.1002/mop.29879</t>
  </si>
  <si>
    <t>2-s2.0-84964507894</t>
  </si>
  <si>
    <t>['without conflicting', 'wireless systems', 'total dimension', 'relative permittivity', 'rejection band', 'prototype antenna', 'propagation rejection', 'notch frequency', 'notch frequencies', 'notch application', 'notch antenna', 'ieee 802', 'frequency range', 'fractal structure', 'fractal formation', 'final antenna', 'experimental results', 'current distribution', '8 dbi', '6 mm', '6 ghz', '5 ghz', '4 substrate', '11 ghz']</t>
  </si>
  <si>
    <t>monopole antenna | notch | ring antenna | UWB antenna | WLAN</t>
  </si>
  <si>
    <t>In this article, an ultra wideband ring antenna with a fractal formation for notch application is presented. The antenna was printed on FR-4 substrate, which was a low cost one with the relative permittivity of 4.4 and thickness of 1.6 mm. The total dimension of antenna was 50 mm √ó 50 mm. It could be applied as a notch antenna for propagation rejection in IEEE 802.11a for instance by covering were as without conflicting with wireless systems. The prototype antenna presented in this article, has a rejection band at 5-6 GHz and covers the frequency range of 2.1-11 GHz with the VSWR of less than 2. For improvement of the notch frequencies and for obtaining dual notch band characteristic some changes in prototype antenna with a slot at fractal structure have been performed. The final antenna had dual notch band at 2.5 and 5.5 GHz. The current distribution in the notch frequency has been provided. The efficiency has also been checked for the entire frequency band. The maximum antenna gain was achieved between 2-8 dBi. All the simulations were done in HFSS and compared with the experimental results.</t>
  </si>
  <si>
    <t>1629-1634</t>
  </si>
  <si>
    <t>60031209;60105242;60105242;60016536;60105242</t>
  </si>
  <si>
    <t>7005294245;55493345800;8404996200;36625301900;56029998400</t>
  </si>
  <si>
    <t>Rahimi, Maryam;Heydari, Samaneh;Mansouri, Zahra;Gandji, Navid P.;Zarrabi, Ferdows B.</t>
  </si>
  <si>
    <t>Tehran;Qazvin;Houghton</t>
  </si>
  <si>
    <t>Islamic Azad University, Science and Research Branch;Imam Khomeini International University;Michigan Technological University</t>
  </si>
  <si>
    <t>60105242;60031209;60016536</t>
  </si>
  <si>
    <t>Rahimi M.</t>
  </si>
  <si>
    <t>Investigation and design of an ultra-wideband fractal ring antenna for notch applications</t>
  </si>
  <si>
    <t>10.1002/mop.29872</t>
  </si>
  <si>
    <t>2-s2.0-84964526778</t>
  </si>
  <si>
    <t>['rectangular slot', 'proposed design', 'line model', 'known transmission', 'fr4 substrates', 'flexible high', 'feed method', 'end rt', 'duroid 5880', 'calculated using', '89 dbi', '75 dbi', '6 mm', '381 mm', '2 ghz', '1 ghz']</t>
  </si>
  <si>
    <t>impedance bandwidth | offset-feed | reduced ground plane | wearable ultra-wideband antenna | wireless body area networks</t>
  </si>
  <si>
    <t>In this article, a compact and planar wearable ultra-wideband (UWB) antenna is designed and characterised for wireless body area network (WBAN) applications. The antenna is designed and fabricated on two different substrates: a thin and flexible high-end RT/Duroid 5880 substrate (h = 0.381 mm) and a low-end FR4 substrate (h = 1.6 mm) having fabricated antenna dimensions of 86 mm √ó 72 mm and 75 mm √ó 61 mm, respectively. The dimensions of the proposed design for both the substrates are calculated using the well-known transmission-line model. The antennas are simulated using ADS momentum and CST microwave studio for evaluation of work using two different modelling techniques. The antenna structure consists of a rectangular radiating patch with a rectangular slot and a reduced ground plane to improve the impedance matching characteristics. An offset-feed method is employed to enhance the overall patch bandwidth. The measured -10 dB impedance bandwidth and gain with the RT/Duroid 5880 and FR4 substrates are 7.1 GHz (3.5-10.6 GHz)/4.89 dBi and 7.2 GHz (3.8-11 GHz)/2.75 dBi, respectively.</t>
  </si>
  <si>
    <t>1710-1715</t>
  </si>
  <si>
    <t>60059937;60059937-116581649;60117496;60059937;60059937;60117496</t>
  </si>
  <si>
    <t>57188820684;24436217500;24470226700;36810062100;55872670800;57224820743</t>
  </si>
  <si>
    <t>Shafique, Kinza;Khawaja, Bilal A.;Tarar, Munir A.;Khan, Bilal M.;Mustaqim, Muhammad;Raza, Ali</t>
  </si>
  <si>
    <t>Islamabad;Islamabad;</t>
  </si>
  <si>
    <t>School of Electrical Engineering and Computer Science;National University of Sciences and Technology Pakistan;Queens University</t>
  </si>
  <si>
    <t>60117496;60059937;116581649</t>
  </si>
  <si>
    <t>Shafique K.</t>
  </si>
  <si>
    <t>A wearable ultra-wideband antenna for wireless body area networks</t>
  </si>
  <si>
    <t>10.1002/mop.29888</t>
  </si>
  <si>
    <t>2-s2.0-84964529042</t>
  </si>
  <si>
    <t>['tm41 modes', 'tm01 mode', 'shaped patches', 'shaped co', 'proposed dbmpa', 'maximum gains', 'ism 5', 'ism 2', 'impedance matching', 'fed fan', 'dbmpa consists', 'compact size', 'compact dual', '45 dbi', '39 œª0', '05 dbi', '01 œª0']</t>
  </si>
  <si>
    <t>compact antenna | dual-band | monopolar patch | monopole-like radiation | TM 01 | TM 41</t>
  </si>
  <si>
    <t>A compact dual-band monopolar patch antenna (DBMPA) using the TM01 and TM41 modes is proposed. The DBMPA consists of: (1) coupled-fed fan-shaped patches with four shorting pins each to generate the TM41 higher order resonant mode for monopole-like radiation pattern with compact size, and (2) a cross-shaped co-planar coupled feed patch at the center for impedance matching and exciting the TM01 mode. The proposed antenna operates in the industrial, scientific, and medical (ISM) 2.45 GHz band and the ISM 5.8 GHz band, with monopole-like radiation characteristic in both bands. The proposed DBMPA only has a thickness of 0.01 Œª0 and a diameter of 0.39 Œª0. The corresponding fractional 10-dB return loss bandwidths and maximum gains are 3.4% and -0.05 dBi for the ISM 2.45 GHz band, and 3.8% and 2.45 dBi for the ISM 5.8 GHz band.</t>
  </si>
  <si>
    <t>1699-1703</t>
  </si>
  <si>
    <t>55817117900;55146637100;56535582400</t>
  </si>
  <si>
    <t>Tak, Jinpil;Kang, Do Gu;Choi, Jaehoon</t>
  </si>
  <si>
    <t>A compact dual-band monopolar patch antenna using TM&lt;inf&gt;01&lt;/inf&gt; and TM&lt;inf&gt;41&lt;/inf&gt; modes</t>
  </si>
  <si>
    <t>10.1002/mop.29889</t>
  </si>
  <si>
    <t>2-s2.0-84964533646</t>
  </si>
  <si>
    <t>['trapezoidal strip', 'three parts', 'shaped slot', 'shaped monopole', 'rectangular strip', 'proposed antenna', 'parametric study', 'operating bands', 'internal antenna', 'good candidate', 'fr4 substrate', 'fed 7', 'detailed descriptions', 'design evolution', 'compact size', 'better understand', '85 ghz', '825 ghz']</t>
  </si>
  <si>
    <t>7-shaped monopole antenna | ACS-fed | WiMAX | WLAN</t>
  </si>
  <si>
    <t>A compact asymmetric coplanar strip (ACS)-fed monopole antenna for miniaturized communication systems is proposed. It consists of an ACS-fed 7-shaped monopole, a partial ground plane, and an FR4 substrate. The proposed antenna occupies a very compact size of only 30 √ó 13 mm2 which accords with the development trend toward miniaturized electronic components. The 7-shaped monopole can be considered as a combination of three parts - a rectangular strip on the top, a trapezoidal strip in the center, and a straight microstrip feed line at the bottom - which generates two separate resonant frequency bands. By introducing an open-ended T-shaped slot in the rectangular strip, a new resonant mode can be excited. Detailed descriptions of the design evolution as well as the parametric study are given to better understand the mechanisms of the proposed antenna. Experimental results demonstrate that it can provide a triple-band frequency range compatible with the 2.4/5.2/5.8 GHz WLAN (2.4-2.485, 5.15-5.35, and 5.725-5.825 GHz) and 3.5/5.5 GHz WiMAX (3.4-3.7 and 5.25-5.85 GHz) operating bands. Furthermore, stable radiation patterns with satisfactory gains make it a good candidate as an internal antenna for compact multiband communication systems.</t>
  </si>
  <si>
    <t>1566-1572</t>
  </si>
  <si>
    <t>60012581;60012581;60012581</t>
  </si>
  <si>
    <t>56252471800;57095268600;57188980006</t>
  </si>
  <si>
    <t>Ren, Wang;Jiang, Chen;Hu, Shu Wei</t>
  </si>
  <si>
    <t>An asymmetric coplanar strip-fed 7-shaped monopole antenna for miniaturized communication systems</t>
  </si>
  <si>
    <t>10.1002/mop.29858</t>
  </si>
  <si>
    <t>2-s2.0-84964534059</t>
  </si>
  <si>
    <t>['x band', 'simulated results', 'rectangular notch', 'proposed antenna', 'peak gain', 'overall volume', 'operation could', 'operating bandwidth', 'operating band', 'low cost', 'good agreement', 'fl ratio', 'enormously enhanced', 'communication reports', 'appropriate angle', '7 ghz', '59 db', '5 mm3', '10 db']</t>
  </si>
  <si>
    <t>broadband antenna | defected ground plane | impedance bandwidth | monopole antenna | multiple applications | tilted patch</t>
  </si>
  <si>
    <t>This communication reports that, merely by tilting the patch through appropriate angle in a monopole microstrip antenna the bandwidth of operation could be enormously enhanced with inclusion of a rectangular notch in the partial ground plane. The proposed antenna is simple, compact, low cost, and easy to fabricate having overall volume of 25 √ó 25 √ó 1.5 mm3. It is printed on commercially available low cost FR4 substrate with œµr= 4.3 and 0.025 loss tangent. The operating bandwidth of the proposed antenna ranges from 3.9 to 26.7 GHz, which corresponds to 149% impedance bandwidth (|S11| &lt; 10 dB) whereas the Peak gain is 6.59 dB and peak radiation efficiency is 87% in the operating band. The FH/FL ratio of the tilted patch antenna is 6.9. Measured and simulated results are in good agreement. The antenna finds application in 5.2/5.8 GHz wireless local area network (WLAN) bands, 3.5/5.5 GHz WiMAX bands, X band (8-12 GHz), satellite communication, etc.</t>
  </si>
  <si>
    <t>1733-1738</t>
  </si>
  <si>
    <t>56288785300;57212901320</t>
  </si>
  <si>
    <t>Baudha, Sudeep;Kumar, V. Dinesh</t>
  </si>
  <si>
    <t>A compact broadband printed antenna with tilted patch</t>
  </si>
  <si>
    <t>10.1002/mop.29894</t>
  </si>
  <si>
    <t>2-s2.0-84964553146</t>
  </si>
  <si>
    <t>['results demonstrate', 'proposed antenna', 'permittivity dielectric', 'microstrip line', 'loaded cavity', 'high directivity', 'high bore', 'electromagnetically coupled', 'dielectric material', 'cavity structure', 'back ratio', 'article proposes', 'antenna using', 'antenna characteristics', '7 dbic', '5754 ghz', '4 dbic', '2276 ghz']</t>
  </si>
  <si>
    <t>dual-band antenna | GPS antenna | microstrip antenna</t>
  </si>
  <si>
    <t>This article proposes the design of a dual-band global positioning system (GPS) antenna using a high-permittivity dielectric-loaded cavity. The cavity structure is filled with a dielectric material to miniaturize the size, and its width and depth are adjusted to maximize the front-to-back ratio for high directivity. Dual-band circular polarization characteristics are achieved by placing two radiating polygon loops at the aperture of the cavity, and the loops are electromagnetically coupled to a microstrip line for a coupled feeding network. The proposed antenna is fabricated, and its antenna characteristics are measured in a full anechoic chamber. The results demonstrate that the antenna is suitable for dual-band GPS applications with high bore-sight gain values of 3.4 dBic at 1.2276 GHz and 3.7 dBic at 1.5754 GHz.</t>
  </si>
  <si>
    <t>1591-1595</t>
  </si>
  <si>
    <t>57188987800;36967562400;14009489300</t>
  </si>
  <si>
    <t>Kang, Maeng Chang;Byun, Gangil;Choo, Hosung</t>
  </si>
  <si>
    <t>Kang M.</t>
  </si>
  <si>
    <t>Design of a miniaturized dual-band antenna for improved directivity using a dielectric-loaded cavity</t>
  </si>
  <si>
    <t>10.1002/mop.29854</t>
  </si>
  <si>
    <t>2-s2.0-84964555368</t>
  </si>
  <si>
    <t>['results verified', 'responses proved', 'proposed idea', 'performance analysis', 'lobe levels', 'increased gains', 'increased bandwidth', 'horn antenna', 'gain response', 'fundamental mode', 'effective approach', 'article represented', 'around 1', '5 db']</t>
  </si>
  <si>
    <t>bandwidth | horn antenna | return loss | square loop slots | substrate integrated waveguide</t>
  </si>
  <si>
    <t>This article represented the effective approach to improve the bandwidth and gain response of substrate integrated waveguide antenna (SIW) using novel defected microstrip structure (DMS) technique for Ku band applications. First of all, Horn antenna was designed using SIW technique and it provided gain around 6 dB. Single square loop slots and multiple square loop slots were introduced in SIW based horn antenna and performance analysis have been carried out. Their responses proved that they were not only responding the fundamental mode but also at different high order modes. Creation of multiple square loop slots not only increased bandwidth but also it increased gains more than 8.5 dB. Moreover, the proposed antennas also responding dual frequencies with more than 500 MHz bandwidth, -2 dB side-lobe levels and VSWR was around 1.35. All the structures were simulated using Ansoft high frequency structure simulator. Comparison between results verified the effectiveness of the proposed idea.</t>
  </si>
  <si>
    <t>1577-1582</t>
  </si>
  <si>
    <t>60097536;60097536;60097536;60097536</t>
  </si>
  <si>
    <t>57222954941;56573960400;35092494000;56878975200</t>
  </si>
  <si>
    <t>Patel, Amit;Vala, Alpesh;Goswami, Riddhi;Mahant, Keyur</t>
  </si>
  <si>
    <t>Changa</t>
  </si>
  <si>
    <t>Charotar University of Science &amp; Technology</t>
  </si>
  <si>
    <t>Patel A.</t>
  </si>
  <si>
    <t>Square loop slots loaded substrate integrated waveguide based horn antenna</t>
  </si>
  <si>
    <t>10.1002/mop.29857</t>
  </si>
  <si>
    <t>2-s2.0-84964555799</t>
  </si>
  <si>
    <t>['square radiator', 'simulation results', 'shaped feed', 'independently controlled', 'broad 3', 'article presented']</t>
  </si>
  <si>
    <t>circular polarized antenna | Coupling feed antenna | microstrip antenna</t>
  </si>
  <si>
    <t>This article presented a simple asymmetrical coupling Y-shaped feed for a square microstrip antenna to broaden circular polarization bandwidths. Because the asymmetrical Y-shaped feed provided two different couplings to a square radiator, the two lowest axial ratios with identical circular polarizations were obtained and independently controlled. As a result, two closely located axial ratios produce a broad 3-dB axial ratio bandwidth by optimizing the lengths of the Y-feed. Finally, the implemented antenna using the proposed feed behaved as predicted by the simulation results and successfully demonstrated improved axial ratio bandwidths with left-handed circular polarization characteristics.</t>
  </si>
  <si>
    <t>1672-1675</t>
  </si>
  <si>
    <t>60068689;60017818</t>
  </si>
  <si>
    <t>26656068900;55222365500</t>
  </si>
  <si>
    <t>Pyo, Seongmin;Sung, Youngje</t>
  </si>
  <si>
    <t>Yusong;Suwon</t>
  </si>
  <si>
    <t>Hanbat National University;Kyonggi University</t>
  </si>
  <si>
    <t>Pyo S.</t>
  </si>
  <si>
    <t>Asymmetrical coupling feed of circularly polarized microstrip antenna for bandwidth enhancement</t>
  </si>
  <si>
    <t>10.1002/mop.29880</t>
  </si>
  <si>
    <t>2-s2.0-84964556618</t>
  </si>
  <si>
    <t>14-911-01-001</t>
  </si>
  <si>
    <t>['single layer', 'reflection phase', 'positive slope', 'approximately half', '9 ghz', '9 dbi', '7 ghz']</t>
  </si>
  <si>
    <t>aperture antenna | Fabry-Perot cavity antenna | high gain | microstrip patch | partially reflecting surface | resonant cavity antenna | wideband</t>
  </si>
  <si>
    <t>A compact wideband resonant cavity antenna is presented. A single layer of an approximately half-effective-wavelength-thick partially reflecting surface, which has a very wide transmission band and the positive slope of a reflection phase against frequency, is employed to achieve very wide half power gain bandwidth. The experiment results demonstrate that the antenna has a -10 dB impedance bandwidth of 49.1% (6-9.9 GHz) and a 3 dB gain bandwidth of 48.7% (5.9-9.7 GHz) with a maximum broadside gain of 14.9 dBi.</t>
  </si>
  <si>
    <t>1693-1696</t>
  </si>
  <si>
    <t>57188977105;10043078000</t>
  </si>
  <si>
    <t>Hung Tran, Huy;Park, Ikmo</t>
  </si>
  <si>
    <t>Hung Tran H.</t>
  </si>
  <si>
    <t>Single half-effective-wavelength-thick dielectric layer</t>
  </si>
  <si>
    <t>10.1002/mop.29893</t>
  </si>
  <si>
    <t>2-s2.0-84964561209</t>
  </si>
  <si>
    <t>['small size', 'size coupled', 'side width', 'shorted strip', 'reasonably adjusted', 'proposed antenna', 'parasitic strip', 'parametric analysis', 'mobile phone', 'lumped element', 'fully covering', 'first coupling', 'feeding strip', 'f antenna', 'experimental results', 'detailed simulation', 'current trend', 'band operation', '3 ).', '2500 eight', '11 mm']</t>
  </si>
  <si>
    <t>broadband antennas | mobile antennas | narrow-frame antennas | planar inverted-F antennas</t>
  </si>
  <si>
    <t>A small-size coupled-fed planar inverted-F antenna (PIFA) formed by feeding strip, shorted strip and parasitic strip for eight-band operation in the mobile phone is proposed and discussed. First coupling the feeding strip and shorted strip generates a lower frequency resonant mode and a wide upper band. Then a parasitic strip has been added and reasonably adjusted its shape, so that the antenna is fully covering the GSM850/900/GNSS/GSM1800/1900/UMTS2100/LTE2300/2500 eight-band (VSWR &lt;3). With a small size of 11 √ó 30 √ó 5 mm3, the proposed antenna can easily be printed on a corner of the circuit board without loading any lumped element and any special media material, ease of manufacturing. And the narrow-side width of the antenna is only 11 mm, which makes it conducive to the realization of mobile phone narrow-frame, in line with the current trend of narrow-frame for mobile phone. Detailed simulation, experimental results and parametric analysis are presented.</t>
  </si>
  <si>
    <t>1689-1693</t>
  </si>
  <si>
    <t>Small-size narrow-frame PIFA for LTE/WWAN/GNSS handset application</t>
  </si>
  <si>
    <t>10.1002/mop.29891</t>
  </si>
  <si>
    <t>2-s2.0-84964562218</t>
  </si>
  <si>
    <t>['ultra wideband', 'radiator part', 'proposed design', 'proposed antenna', 'percentage bandwidth', 'parametric characterization', 'overall dimensions', 'modified front', 'max band', 'literature demonstrates', 'high gain', 'good agreement', 'feed mechanism', 'experimental results', 'band rejection', '7 ghz', '6 mm3', '5 ghz']</t>
  </si>
  <si>
    <t>Co-planar Waveguide (CPW) feed | partial ground | Rectangular Split Ring Resonator (RSRR) | Spiral shaped Defected Microstrip Structure (SDMS) | Ultra wideband Antenna (UWB)</t>
  </si>
  <si>
    <t>This literature demonstrates the study of design and parametric characterization of a tree shaped microstrip patch antenna with dual band notch characteristic for Ultra wideband (UWB) applications. This proposed design is characterized by an enhanced impedance bandwidth of 2.2-19.5 GHz (159% Percentage bandwidth) with dual band notch characteristic at Wi-MAX band (3.3-3.7 GHz) and upper WLAN band (5.15-5.85 GHZ). The wide impedance bandwidth is achieved by using a special tree shaped radiator with modified front and back ground plane. The band rejection in wireless local area network (WLAN) band is achieved by etching a Rectangular Split Ring Resonator (RSRR) structure in the radiator part and for Wi-MAX, a Spiral shaped Defected Microstrip Structure (SDMS) in the feed mechanism. The overall dimensions of the proposed antenna are 28 √ó 35 √ó 1.6 mm3. The antenna is characterized by high gain (about 7.5 dB max) in the entire operating frequency band except the notched frequency bands. The simulated and the experimental results are in good agreement.</t>
  </si>
  <si>
    <t>1658-1661</t>
  </si>
  <si>
    <t>Nature inspired tree shaped antenna with dual band notch for UWB applications</t>
  </si>
  <si>
    <t>10.1002/mop.29874</t>
  </si>
  <si>
    <t>2-s2.0-84964562295</t>
  </si>
  <si>
    <t>Central Michigan University</t>
  </si>
  <si>
    <t>CMU</t>
  </si>
  <si>
    <t>['ventral mesendoblast', 'vannamei embryos', 'two sources', 'two closely', 'three species', 'snail began', 'second antennae', 'protozoeal stages', 'posterior mesoderm', 'phylogenetic tree', 'penaeus vannamei', 'penaeid shrimp', 'naupliar appendages', 'muscle formation', 'muscle development', 'mesoteloblasts form', 'mesoderm forms', 'mef2 expression', 'mef2 cdnas', 'mandibles ),', 'malacostracan crustaceans', 'limb bud', 'larval stages', 'highest expression', 'cell stage', 'cell division', 'better understand']</t>
  </si>
  <si>
    <t>mef2 | Mesoderm | Penaeid shrimp | snail | twist</t>
  </si>
  <si>
    <t>In penaeid shrimp, mesoderm forms from two sources: naupliar mesoderm founder cells, which invaginate during gastrulation, and posterior mesodermal stem cells called mesoteloblasts, which undergo characteristic teloblastic divisions. The primordial mesoteloblast descends from the ventral mesendoblast, which arrests in cell division at the 32-cell stage and ingresses with its sister dorsal mesendoblast prior to naupliar mesoderm invagination. The naupliar mesoderm forms the muscles of the naupliar appendages (first and second antennae and mandibles), while the mesoteloblasts form the mesoderm, including the muscles, of subsequently formed posterior segments. To better understand the mechanism of mesoderm and muscle formation in penaeid shrimp, twist, snail, and mef2 cDNAs were identified from transcriptomes of Penaeus vannamei, P. japonicus, P. chinensis, and P. monodon. A single Twist ortholog was found, with strong inferred amino acid conservation across all three species. Multiple Snail protein variants were detected, which clustered in a phylogenetic tree with other decapod crustacean Snail sequences. Two closely-related mef2 variants were found in P. vannamei. The developmental mRNA expression of these genes was studied by qPCR in P. vannamei embryos, larvae, and postlarvae. Expression of Pv-twist and Pv-snail began during the limb bud stage and continued through larval stages to the postlarva. Surprisingly, Pv-mef2 expression was found in all stages from the zygote to the postlarva, with the highest expression in the limb bud and protozoeal stages. The results add comparative data on the development of anterior and posterior mesoderm in malacostracan crustaceans, and should stimulate further studies on mesoderm and muscle development in penaeid shrimp.</t>
  </si>
  <si>
    <t>317-324</t>
  </si>
  <si>
    <t>60027363-60019499-60022422;60009841;60029470;60027363-60019499;60009841</t>
  </si>
  <si>
    <t>55811486400;56189697600;34873676900;7201546180;6603773629</t>
  </si>
  <si>
    <t>Wei, Jiankai;Glaves, Richard Samuel Elliot;Sellars, Melony J.;Xiang, Jianhai;Hertzler, Philip L.</t>
  </si>
  <si>
    <t>Australia;China;China;China;United States</t>
  </si>
  <si>
    <t>Melbourne;Beijing;Qingdao;Beijing;Mount Pleasant</t>
  </si>
  <si>
    <t>Commonwealth Scientific and Industrial Research Organization;University of Chinese Academy of Sciences;Ocean University of China;Chinese Academy of Sciences;Central Michigan University</t>
  </si>
  <si>
    <t>60029470;60027363;60022422;60019499;60009841</t>
  </si>
  <si>
    <t>Wei J.</t>
  </si>
  <si>
    <t>Expression of the prospective mesoderm genes twist, snail, and mef2 in penaeid shrimp</t>
  </si>
  <si>
    <t>10.1007/s00427-016-0544-5</t>
  </si>
  <si>
    <t>2-s2.0-84964669842</t>
  </si>
  <si>
    <t>['wireless signals', 'time factor', 'real threat', 'provide authentication', 'paper proposes', 'paper identifies', 'novel construction', 'new attack', 'multipath effect', 'mimicry attack', 'link signature', 'legitimate transmitter', 'legitimate signal', 'input multiple', 'called time', 'also extend']</t>
  </si>
  <si>
    <t>Link signature | MIMO | Time-synched</t>
  </si>
  <si>
    <t>Wireless link signature is a physical layer authentication mechanism, using the multipath effect between a transmitter and a receiver to provide authentication of wireless signals. This paper identifies a new attack, called mimicry attack, against the existing wireless link signature schemes. An attacker can forge a legitimate transmitter's link signature as long as it knows the legitimate signal at the receiver's location, and the attacker does not have to be at exactly the same location as the legitimate transmitter. We also extend the mimicry attack to multiple-input multiple-output (MIMO) systems, and conclude that the mimicry attack is feasible only when the number of attacker' antennas is equal to or larger than that of the receiver's antennas. To defend against the mimicry attack, this paper proposes a novel construction for wireless link signature, called time-synched link signature, by integrating cryptographic protection and time factor into wireless physical layer features. Experimental results confirm that the mimicry attack is a real threat and the newly proposed time-synched link signatures are effective in physical layer authentication.</t>
  </si>
  <si>
    <t>1515-1527</t>
  </si>
  <si>
    <t>60007740;60007740;60119448</t>
  </si>
  <si>
    <t>56379510300;57205068292;9732353100</t>
  </si>
  <si>
    <t>Fang, Song;Liu, Yao;Ning, Peng</t>
  </si>
  <si>
    <t>Mountain View;Tampa</t>
  </si>
  <si>
    <t>Samsung Research America;University of South Florida, Tampa</t>
  </si>
  <si>
    <t>60119448;60007740</t>
  </si>
  <si>
    <t>Mimicry Attacks Against Wireless Link Signature and New Defense Using Time-Synched Link Signature</t>
  </si>
  <si>
    <t>10.1109/TIFS.2016.2541307</t>
  </si>
  <si>
    <t>2-s2.0-84964876672</t>
  </si>
  <si>
    <t>['typical cofactor', 'typical co2', 'suitable cocatalyst', 'simple model', 'reduction machinery', 'redox reaction', 'planar configuration', 'path aligned', 'nanolayered architecture', 'light energy', 'fuels conversion', 'excellent platform', 'electron mediator', 'co2 concentrator', 'co2 activator', 'c3n4 nanosheets', 'au nps', 'artificial photosynthesis', 'architectured system', 'analogous elements']</t>
  </si>
  <si>
    <t>Artificial photosynthesis | Biomimetic | CO  photoreduction 2 | Nanoarchitecture | Solar fuels</t>
  </si>
  <si>
    <t>In photosynthesis, an intricate polymeric system is constructed by connecting a light-harvesting antenna network, a molecular water oxidation center, and CO2 or proton-reduction machinery in a nanolayered architecture as a basic photosynthetic unit for solar-to-fuels conversion. Herein, we present a prototype basic artificial photosynthetic unit by connecting a typical CO2/proton reduction catalyst, a cocatalyst and an electron mediator as well as CO2 activator into a polymer based nano-architectured system for artificial photosynthesis with water and CO2. Here, g-C3N4 nanosheets, mimicking the nanolayered thylakoids stacks are demonstrated as promising photocatalytic elements with planar configuration and high surface area, which provide an excellent platform for the assembly of other analogous elements. Au NPs are served as a suitable cocatalyst. ZIF-9, as a typical cofactor to illustrate this concept here, is used as a CO2 concentrator and an electron mediator to promote the redox reaction. In artificial photosynthesis, driven by light energy, water and CO2 are served electron donor and carbon source respectively for the generation of H2 and CO. The artificial unit described here as a simple model, provides an important biomimetic step down a path aligned with the low-cost artificial photosynthetic systems manufacturing.</t>
  </si>
  <si>
    <t>128-135</t>
  </si>
  <si>
    <t>60006384-60025084;60002414-60019533;60006384;60006384;60002414-60019533;60006384;60025084;60025084;60025084;60002414-60019533</t>
  </si>
  <si>
    <t>56242326400;56463290800;55161760800;56239757100;55658702600;25227224700;57201318175;7202528936;15761224200;55513929900</t>
  </si>
  <si>
    <t>Zhou, Han;Li, Peng;Liu, Jian;Chen, Zupeng;Liu, Lequan;Dontsova, Dariya;Yan, Runyu;Fan, Tongxiang;Zhang, Di;Ye, Jinhua</t>
  </si>
  <si>
    <t>China;China;Germany;Japan</t>
  </si>
  <si>
    <t>Shanghai;Tianjin;Potsdam;Tsukuba</t>
  </si>
  <si>
    <t>Shanghai Jiao Tong University;Tianjin University;Max Planck Institute of Colloids and Interfaces;National Institute for Materials Science</t>
  </si>
  <si>
    <t>60025084;60019533;60006384;60002414</t>
  </si>
  <si>
    <t>Biomimetic polymeric semiconductor based hybrid nanosystems for artificial photosynthesis towards solar fuels generation via CO&lt;inf&gt;2&lt;/inf&gt; reduction</t>
  </si>
  <si>
    <t>S2211285516301045</t>
  </si>
  <si>
    <t>10.1016/j.nanoen.2016.04.049</t>
  </si>
  <si>
    <t>2-s2.0-84964948246</t>
  </si>
  <si>
    <t>['wireless systems', 'treated patients', 'technical restrictions', 'suspected diagnoses', 'storage monitor', 'shunt overdrainage', 'shunt malfunction', 'selected cases', 'pressure values', 'pressure hydrocephalus', 'passive implant', 'negative peaks', 'inserted via', 'feasible using', 'detection rate', 'detailed analysis', 'detailed analyses', 'data analysis', 'clinical routine', 'active antenna', '5 hz', '247 patients', '1 hz']</t>
  </si>
  <si>
    <t>Hydrocephalus | Intracranial pressure | P-tel | Telemetric ICP measurement | Telemetry</t>
  </si>
  <si>
    <t>Background Devices enabling long-term intracranial pressure monitoring have been demanded for some time. The first solutions using telemetry were proposed in 1967. Since then, many other wireless systems have followed but some technical restrictions have led to unacceptable measurement uncertainties. In 2009, a completely revised telemetric pressure device called Neurovent P-tel was introduced to the market. This report reviews technical aspects, handling, possibilities of data analysis, and the efficiency of the probe in clinical routine. Methods The telemetric device consists of 3 main parts: the passive implant, the active antenna, and the storage monitor. The implant with its parenchymal pressure transducer is inserted via a frontal burr hole. Pressure values can be registered with a frequency of 1 Hz or 5 Hz. Telemetrically gathered data can be viewed on the storage monitor or saved on a computer for detailed analyses. A total of 247 patients with suspected (n = 123) or known (n = 124) intracranial pressure disorders underwent insertion of the telemetric pressure probe. Results A detailed analysis of the long-term intracranial pressure profile including mean values, maximum and negative peaks, pathologic slow waves, and pulse pressure amplitudes is feasible using the detection rate of 5 Hz. This enables the verification of suspected diagnoses as normal-pressure hydrocephalus, benign intracranial hypertension, shunt malfunction, or shunt overdrainage. Long-term application also facilitates postoperative surveillance and supports valve adjustments of shunt-treated patients. Conclusions The presented telemetric measurement system is a valuable and effective diagnostic tool in selected cases.</t>
  </si>
  <si>
    <t>133-148</t>
  </si>
  <si>
    <t>World Neurosurgery</t>
  </si>
  <si>
    <t>60023686;60023686;60023686;60023686;60023686</t>
  </si>
  <si>
    <t>54787422900;14629611800;37008248000;55838737700;7005669165</t>
  </si>
  <si>
    <t>Antes, Sebastian;Tschan, Christoph A.;Heckelmann, Michael;Breuskin, David;Oertel, Joachim</t>
  </si>
  <si>
    <t>Homburg</t>
  </si>
  <si>
    <t>Universit√§tsklinikum des Saarlandes Medizinische Fakult√§t der Universit√§t des Saarlandes</t>
  </si>
  <si>
    <t>Antes S.</t>
  </si>
  <si>
    <t>Telemetric Intracranial Pressure Monitoring with the Raumedic Neurovent P-tel</t>
  </si>
  <si>
    <t>S1878875016300237</t>
  </si>
  <si>
    <t>10.1016/j.wneu.2016.03.096</t>
  </si>
  <si>
    <t>2-s2.0-84964949416</t>
  </si>
  <si>
    <t>['wolff .)', 'wild silk', 'tasar silkworm', 'tasar larvae', 'target larva', 'stink bug', 'spinning stage', 'spinning silkworm', 'saturniidae ).', 'proboscis inside', 'prey locating', 'present study', 'preferred attack', 'newly forming', 'mylitta produces', 'molting stage', 'life cycle', 'larval skin', 'important role', 'furcellata includes', 'furcellata attack', 'formed cocoon', 'first time', 'field conditions', 'feeding preference', 'feeding mechanism', 'excellent quality', 'early instars', 'bug c', 'antheraea mylitta', 'also preferable', 'also discussed']</t>
  </si>
  <si>
    <t>Canthecona furcellata | food preference | group feeding | host location | invasion</t>
  </si>
  <si>
    <t>A new scientific survey elucidates the preferred attack of stink bug Canthecona furcellata (Wolff.) (Hemiptera: Pentatomidae) on the spinning stage of the tropical tasar silkworm, Antheraea mylitta (Drury) (Lepidoptera: Saturniidae). The silkworm A. mylitta produces an excellent quality of wild silk; however, due to predation by C. furcellata, tasar silk production is reduced. The bug C. furcellata is the most invasive larval predator of A. mylitta and predation is high during early instars as well as the molting stage of the larvae. However, for the first time it is reported that the spinning stage is also preferable for attack by the stink bug. Both the nymphs and adults of C. furcellata attack the spinning silkworm; moreover, stink bug attack is observed in groups under field conditions. It is postulated that feeding preference is due to the concealed, non-movable and less defensive stage of the tasar larvae during spinning. The predation of C. furcellata includes its approach on target larva of the tasar silkworm during spinning, where it inserts the proboscis inside the larval skin through the moist silk network of newly forming or formed cocoon. Most of the spinning larvae die from the attack and the normal seed cocoon fails to form. The mechano- and chemoreceptors, present on the antenna and proboscis of C. furcellata, play an important role in prey locating and the feeding mechanism. The life cycle of C. furcellata is also discussed in the present study.</t>
  </si>
  <si>
    <t>236-245</t>
  </si>
  <si>
    <t>Entomological Research</t>
  </si>
  <si>
    <t>7801375061;57189093660</t>
  </si>
  <si>
    <t>Barsagade, Deepak Dewaji;Gathalkar, Ganesh Bhagwat</t>
  </si>
  <si>
    <t>Barsagade D.</t>
  </si>
  <si>
    <t>First predation record of Canthecona furcellata (Wolff.) (Hemiptera: Pentatomidae) on spinning stage silkworm Antheraea mylitta (Drury)</t>
  </si>
  <si>
    <t>10.1111/1748-5967.12169</t>
  </si>
  <si>
    <t>2-s2.0-84965169149</t>
  </si>
  <si>
    <t>['subsystem make', 'separate processor', 'organization problem', 'organization algorithm', 'optimal decision', 'online search', 'online application', 'information exchange', 'generated based', 'existence time', 'dubins curve', 'distributed search', 'attack mission', 'article presents', 'adversarial environment']</t>
  </si>
  <si>
    <t>This article presents a novel distributed algorithm for multiple unmanned aerial vehicles (UAVs) to solve the online search-attack mission self-organization problem under adversarial environment. The distributed search-attack mission self-organization algorithm (SAMSOA) divides the global optimization problem into some local optimization problems. Each UAV is considered as a subsystem and is assigned a separate processor to solve its local optimization problem. Meanwhile, the information exchange between UAVs can help each subsystem make the optimal decision for the multiple UAVs system. The SAMSOA algorithm consists of a normal flight mode and a threat avoidance mode. In the normal flight mode, the search-attack mission is modeled to maximize the surveillance coverage rate and minimize the targets' existence time. Then, the improved distributed ant colony optimization (ACO) algorithm is designed to generate path points. Finally, a Dubins curve is used to connect the path points smoothly. In the threat avoidance mode, the path of avoiding a threat is generated based on Dubins curve. A series of simulations are carried out to verify the online application of the proposed SAMSOA algorithm.</t>
  </si>
  <si>
    <t>229-240</t>
  </si>
  <si>
    <t>35319499500;23391521100;15843049900</t>
  </si>
  <si>
    <t>Gao, Chen;Zhen, Ziyang;Gong, Huajun</t>
  </si>
  <si>
    <t>Gao C.</t>
  </si>
  <si>
    <t>A self-organized search and attack algorithm for multiple unmanned aerial vehicles</t>
  </si>
  <si>
    <t>S1270963816301158</t>
  </si>
  <si>
    <t>2-s2.0-84966440364</t>
  </si>
  <si>
    <t>['tropical storms', 'stratified atmosphere', 'ro technique', 'ro signals', 'ro campaigns', 'rising occultations', 'reverse time', 'residual phase', 'provides information', 'ol tracking', 'observed occultations', 'noise ratio', 'model relating', 'measure refractivity', 'lower troposphere', 'lose lock', 'locked loop', 'localized gps', 'high elevations', 'computed sequentially', 'aro snr', 'approximately doubling', 'antenna requirements', 'altitude limit', 'airborne ro', 'airborne data', 'adversely affected']</t>
  </si>
  <si>
    <t>Atmosphere | global positioning system | radio occultation | remote sensing | signal processing</t>
  </si>
  <si>
    <t>Global Positioning System (GPS) radio-occultation (RO) is an atmospheric sounding technique utilizing the received GPS signal through the stratified atmosphere to measure refractivity, which provides information on temperature and humidity. The GPS-RO technique is now operational on several Low Earth Orbiting (LEO) satellites, which cannot provide high temporal and spatial resolution soundings necessary to observe localized transient events, such as tropical storms. An airborne RO (ARO) system has thus been developed for localized GPS-RO campaigns. RO signals in the lower troposphere are adversely affected by rapid phase accelerations and severe signal power fading. These signal dynamics often cause the phase-locked loop in conventional GPS survey receivers to lose lock in the lower troposphere, and the open-loop (OL) tracking in postprocessing is used to overcome this problem. OL tracking also allows robust processing of rising GPS signals, approximately doubling the number of observed occultations. An approach for "backward" OL tracking was developed, in which the correlations are computed sequentially in reverse time so that the signal can be acquired and tracked at high elevations for rising occultations. Ultimately, the signal-to-noise ratio (SNR) limits the depth of tracking in the atmosphere. We have developed a model relating the SNR to the variance in the residual phase of the observed signal produced from OL tracking. In this paper, we demonstrate the applicability of the phase variance model to airborne data. We then apply this model to set a threshold on refractivity retrieval based upon the cumulative unwrapping error bias to determine the altitude limit for reliable signal tracking. We also show consistency between the ARO SNR and collocated COSMIC satellite observations and use these results to evaluate the antenna requirements for an improved ARO system.</t>
  </si>
  <si>
    <t>3967-3984</t>
  </si>
  <si>
    <t>60009254;60009254;60009254;60023018;60028629;60028629;60006337</t>
  </si>
  <si>
    <t>56041136700;7102258993;56041730500;57198129543;57199315807;36450912200;23492927300</t>
  </si>
  <si>
    <t>Wang, Kuo Nung;Garrison, James L.;Acikoz, Ulvi;Haase, Jennifer S.;Murphy, Brian J.;Muradyan, Paytsar;Lulich, Tyler</t>
  </si>
  <si>
    <t>West Lafayette;San Diego;West Lafayette;Greenbelt</t>
  </si>
  <si>
    <t>College of Science;Scripps Institution of Oceanography;Purdue University;NASA Goddard Space Flight Center</t>
  </si>
  <si>
    <t>60028629;60023018;60009254;60006337</t>
  </si>
  <si>
    <t>Wang K.N.</t>
  </si>
  <si>
    <t>Open-Loop Tracking of Rising and Setting GPS Radio-Occultation Signals from an Airborne Platform: Signal Model and Error Analysis</t>
  </si>
  <si>
    <t>10.1109/TGRS.2016.2532346</t>
  </si>
  <si>
    <t>2-s2.0-84966533865</t>
  </si>
  <si>
    <t>ST/K001000/1</t>
  </si>
  <si>
    <t>['unusual behaviour', 'transition region', 'time period', 'solar wind', 'several profiles', 'several orbits', 'orbits show', 'numerical model', 'martian ionosphere', 'marsis antennas', 'local plasma', 'likely due', 'last orbits', 'june 2006', 'ionospheric sounding', 'ionosphere showed', 'indirect detection', 'density distribution', 'compressed ionosphere', 'clearly defined', '5 days']</t>
  </si>
  <si>
    <t>Induced magnetic field | Ionosphere | Mars | Mars Express</t>
  </si>
  <si>
    <t>We report the indirect detection of an induced magnetic field in the ionosphere of Mars and its effects on the electron density behaviour. The observations were made by the Mars Advanced Radar for Subsurface and Ionospheric Sounding (MARSIS) aboard Mars Express, in its Active Ionospheric Sounding mode. During several orbits on June 2006, the ionosphere showed an unusual behaviour, characterised by a compression of the plasma above the main ionospheric peak as observed by the topside total electron content, the plasma scale height, and the local plasma in the Mars Express surroundings. The compression was most likely due to an induced magnetic field originating from the solar wind and measured by the MARSIS antennas, which was able to penetrate into the ionosphere. In particular, for several profiles, the density distribution can be clearly defined by two different plasma scale heights, which indicates a transition region between both of them. From the balance of magnetic and thermal plasma pressures and from a comparison with a numerical model of the Martian ionosphere, the hypothesis of a penetrating induced magnetic field down to a transition altitude around 150 km is confirmed. This compressed ionosphere has also been compared with data from other orbits in the same location and at the same time period, i.e. 18.5 days of difference between first and last orbits, where there is no measured induced magnetic field, and the orbits show a clearly different behaviour.</t>
  </si>
  <si>
    <t>49-62</t>
  </si>
  <si>
    <t>Planetary and Space Science</t>
  </si>
  <si>
    <t>60027282-114003230;60033125;60031159;60123782;114003230-60027282;60033125</t>
  </si>
  <si>
    <t>36197236300;55672145700;6603453265;6602824077;55324929500;7103210716</t>
  </si>
  <si>
    <t>Ram√≠rez-Nicol√°s, M.;S√°nchez-Cano, B.;Witasse, O.;Blelly, P. L.;V√°zquez, L.;Lester, M.</t>
  </si>
  <si>
    <t>France;United Kingdom;Netherlands;Spain;Spain</t>
  </si>
  <si>
    <t>Toulouse;Leicester;Noordwijk aan Zee;Madrid;Madrid</t>
  </si>
  <si>
    <t>Institut de Recherche en Astrophysique et Plan√©tologie (IRAP);University of Leicester;ESTEC - European Space Research and Technology Centre;Universidad Complutense de Madrid;Instituto de Matem√°tica Interdisciplinar (IMI)</t>
  </si>
  <si>
    <t>60123782;60033125;60031159;60027282;114003230</t>
  </si>
  <si>
    <t>Ram√≠rez-Nicol√°s M.</t>
  </si>
  <si>
    <t>The effect of the induced magnetic field on the electron density vertical profile of the Mars ionosphere: A Mars Express MARSIS radar data analysis and interpretation, a case study</t>
  </si>
  <si>
    <t>S0032063316300721</t>
  </si>
  <si>
    <t>10.1016/j.pss.2016.03.017</t>
  </si>
  <si>
    <t>2-s2.0-84968883424</t>
  </si>
  <si>
    <t>2016-67021-24532</t>
  </si>
  <si>
    <t>['vertical accuracy', 'true distance', 'small numbers', 'significantly higher', 'row centers', 'row ),', 'reported methods', 'place cycle', 'pear trees', 'orchard trees', 'open space', 'measurement volume', 'magnitude faster', 'inside canopies', 'horizontal distance', 'horizontal accuracies', 'harvesting machinery', 'fruit reachability', 'fruit position', 'fruit elevation', 'far away', 'existing methods', 'every time', 'corresponding worst', 'corresponding axis', 'based design', 'average pick', 'approximately 8', 'accuracy component', '90th percentile', '7 cm', '6 cm', '6 %,', '4 %,', '3 cm', '193 fruits', '1 cm']</t>
  </si>
  <si>
    <t>Fruit localization | Mechanization | Orchards | Specialty crops</t>
  </si>
  <si>
    <t>The development of novel robotic harvesters could benefit significantly from a model-based design approach, in which harvesting performance metrics-such as fruit reachability and average pick-and-place cycle-are calculated via simulation, and are used to guide mechanical design. The actual spatial distributions of fruits on orchard trees are necessary for such an approach. Reported methods for measuring the locations of all fruits require several minutes per fruit, and, consequently, have been used only for very small numbers of trees. The novel method presented utilizes high-frequency radio signals and trilateration to measure the locations of all fruits in canopies, at speeds that are significantly higher than those of existing methods. More specifically, a fruit picker wears gloves on which an antenna has been attached. A mobile trailer carries four radio beacons that measure and log their distances from the antenna on each glove, every time a fruit is grasped to be picked. The coordinates of each glove are computed with respect to a coordinate frame attached to the trailer, and the fruit position is approximated by these coordinates. Data from an RTK-GPS and an inclinometer on the trailer are used to compute georeferenced fruit coordinates. Data were collected for 32,193 fruits in eight California pear and cling peach orchards. The measurement rate varied from approximately 8-12 fruits per minute, with an average of 10.8, which is a magnitude faster than existing reported methods. In open space, the root mean square error between the estimated and true distance (DRMS) in the system's measurement volume was measured to be 10.3 cm. The error's 90th percentile (R90) was 13.1 cm. In the periphery of and inside canopies, these errors were calculated via Monte Carlo simulation to be equal to 15.7 cm and 24.9 cm respectively. The horizontal accuracies (across and along the row), and the vertical accuracy were 9.6 cm, 4.3 cm and 5.7 cm respectively. The corresponding worst-case relative accuracies were 2.7%, 1.6%, and 3.4%, and were calculated by dividing each accuracy component by the distance between the fruits that were as far away as possible from each other along the corresponding axis. Finally, fruit position statistics, such as fruit elevation and horizontal distance from the row centers were computed and reported for a set of pear trees. Such data can be very useful for growers and for model-based design of harvesting machinery.</t>
  </si>
  <si>
    <t>160-172</t>
  </si>
  <si>
    <t>60014439;60014439;60003138;60014439</t>
  </si>
  <si>
    <t>56423744900;56020966800;55481562800;55542398700</t>
  </si>
  <si>
    <t>Arikapudi, Rajkishan;Vougioukas, Stavros G.;Jim√©nez-Jim√©nez, Francisco;Anjom, Farangis Khosro</t>
  </si>
  <si>
    <t>Davis;Cordoba</t>
  </si>
  <si>
    <t>University of California, Davis;Universidad de C√≥rdoba</t>
  </si>
  <si>
    <t>60014439;60003138</t>
  </si>
  <si>
    <t>Arikapudi R.</t>
  </si>
  <si>
    <t>Estimation of fruit locations in orchard tree canopies using radio signal ranging and trilateration</t>
  </si>
  <si>
    <t>S0168169916302216</t>
  </si>
  <si>
    <t>10.1016/j.compag.2016.05.004</t>
  </si>
  <si>
    <t>2-s2.0-84969285368</t>
  </si>
  <si>
    <t>['tapered waveguides', 'simulation results', 'principle operating', 'order te13', 'order modes', 'optimizing dimensions', 'mode via', 'hom converter', 'good performance', 'good agreement', 'coupling apertures', 'circular high', 'antenna systems']</t>
  </si>
  <si>
    <t>Gyrotron travelling wave tube | high-order mode (HOM) | mode converter</t>
  </si>
  <si>
    <t>In this paper a methodology to excite a circular high-order TE13-mode via a rectangular TE50 mode was proposed and verified by the millimeter wave measurement. This topology can also be applied to launch other high-order modes (HOMs) such as TE1n, TE2n‚Ä≤ and TE0n‚Ä≤ (n or n‚Ä≤ =1, 2, 3) modes via different transition rectangular TEm0 (m = 2n-1 or m = 2n‚Ä≤) modes, which can be achieved by adjusting the number of coupling apertures and optimizing dimensions of tapered waveguides. A W-band TE13 mode converter was designed and analyzed. Two identical converters connected back to back as a proof-of-principle operating at Q-band were fabricated and measured. Good performance was observed, which was in good agreement with the simulation results. This HOM converter has many potential applications in areas such as gyro-devices, high-power transmission lines, RF multimode systems of accelerators, microwave/plasma, and antenna systems.</t>
  </si>
  <si>
    <t>2907-2911</t>
  </si>
  <si>
    <t>60005465;60005465;60005465;60005465;60005465;60005465;115480642</t>
  </si>
  <si>
    <t>55505727000;57164072700;18234220600;8513840200;36017918500;36706289700;56386347700</t>
  </si>
  <si>
    <t>Liu, Guo;Wang, Yan;Pu, Youlei;Wang, Jianxun;Yan, Ran;Luo, Yong;Wang, Shafei</t>
  </si>
  <si>
    <t>University of Electronic Science and Technology of China;North Electronic Device Research Institute</t>
  </si>
  <si>
    <t>60005465;115480642</t>
  </si>
  <si>
    <t>A Millimeter Wave High-Order TE&lt;inf&gt;13&lt;/inf&gt; Mode Converter</t>
  </si>
  <si>
    <t>10.1109/TED.2016.2562025</t>
  </si>
  <si>
    <t>2-s2.0-84969498059</t>
  </si>
  <si>
    <t>['using immunocytochemistry', 'two genes', 'tissue distribution', 'tandem duplication', 'seven encoded', 'present work', 'phylogenetic analysis', 'performed rnaseq', 'parasitic wasps', 'one co', 'mmedir25a revealed', 'mainly detect', 'length mmedirs', 'ionotropic receptors', 'highly enriched', 'great importance', 'genes showed', 'functional analysis', 'antennal irs', 'adult antennae']</t>
  </si>
  <si>
    <t>Antennae | Expression profile | Ionotropic receptor | Microplitis mediator | Olfactory sensory neuron</t>
  </si>
  <si>
    <t>Ionotropic receptors (IRs) mainly detect the acids and amines having great importance in many insect species, representing an ancient olfactory receptor family in insects. In the present work, we performed RNAseq of Microplitis mediator antennae and identified seventeen IRs. Full-length MmedIRs were cloned and sequenced. Phylogenetic analysis of the Hymenoptera IRs revealed that ten MmedIR genes encoded "antennal IRs" and seven encoded "divergent IRs". Among the IR25a orthologous groups, two genes, MmedIR25a.1 and MmedIR25a.2, were found in M. mediator. Gene structure analysis of MmedIR25a revealed a tandem duplication of IR25a in M. mediator. The tissue distribution and development specific expression of the MmedIR genes suggested that these genes showed a broad expression profile. Quantitative gene expression analysis showed that most of the genes are highly enriched in adult antennae, indicating the candidate chemosensory function of this family in parasitic wasps. Using immunocytochemistry, we confirmed that one co-receptor, MmedIR8a, was expressed in the olfactory sensory neurons. Our data will supply fundamental information for functional analysis of the IRs in parasitoid wasp chemoreception.</t>
  </si>
  <si>
    <t>Journal of Insect Physiology</t>
  </si>
  <si>
    <t>60017705;60015407;60083511;60017705-60062370;60017705;60017705-60013551;60015407;60017705;60017705</t>
  </si>
  <si>
    <t>55974363300;57214004582;24341954100;56703521400;57183303400;57189366306;57207202848;55739753400;7406310821</t>
  </si>
  <si>
    <t>Wang, Shan Ning;Peng, Yong;Lu, Zi Yun;Dhiloo, Khalid Hussain;Zheng, Yao;Shan, Shuang;Li, Rui Jun;Zhang, Yong Jun;Guo, Yu Yuan</t>
  </si>
  <si>
    <t>China;Pakistan;China;China;China</t>
  </si>
  <si>
    <t>Shijiazhuang;Tando Jam;Beijing;Baoding;Beijing</t>
  </si>
  <si>
    <t>Hebei Academy of Agricultural and Forestry Sciences;Sindh Agriculture University;Chinese Academy of Agricultural Sciences;Hebei Agricultural University;China Agricultural University</t>
  </si>
  <si>
    <t>60083511;60062370;60017705;60015407;60013551</t>
  </si>
  <si>
    <t>Wang S.N.</t>
  </si>
  <si>
    <t>Cloning and expression profile of ionotropic receptors in the parasitoid wasp Microplitis mediator (Hymenoptera: Braconidae)</t>
  </si>
  <si>
    <t>S0022191016301159</t>
  </si>
  <si>
    <t>10.1016/j.jinsphys.2016.05.002</t>
  </si>
  <si>
    <t>2-s2.0-84969771848</t>
  </si>
  <si>
    <t>['zehnder interferometers', 'wireless networks', 'targeting deployment', 'subcarrier modulated', 'signals suitable', 'proposed encoding', 'phase modulation', 'perform encoding', 'ghz subcarrier', 'experimentally demonstrated', 'decoding scheme', 'decoding operations', 'concept verification', 'clients site', 'central office', 'asynchronous operations']</t>
  </si>
  <si>
    <t>Cross Phase Modulation | Fiber Wireless Networks | Network Coding | Radio Over fiber | Semiconductor Optical Amplifier-Mach Zehnder Interferometers</t>
  </si>
  <si>
    <t>We demonstrate the first digital optical physical-layer network coding (OPNC) scheme for 2.5-Gb/s ON/OFF keyed (OOK) subcarrier modulated (SCM) signals suitable for the application in fiber-wireless networks. The proposed OPNC scheme employs all optical XOR logic gates that rely on cross-phase modulation-based Semiconductor Optical Amplifier (SOA) Mach-Zehnder interferometers to perform encoding and decoding operations. The proposed encoding and decoding scheme is targeting deployment at the central office and the clients site at the remote antenna units, respectively. Proof of concept verification is experimentally demonstrated for 2.5-Gb/s OOK-SCM data using a 10-GHz subcarrier. Both synchronous and asynchronous operations are evaluated, achieving error free operation.</t>
  </si>
  <si>
    <t>60015331;60015331;60015331;60015331;60121756;60015331;60015331</t>
  </si>
  <si>
    <t>55240199600;55902511700;55924799100;55973329300;16204223400;6601963169;6602154170</t>
  </si>
  <si>
    <t>Vagionas, C.;Mitsolidou, C.;Tsiokos, D.;Kalfas, G.;Ramantas, K.;Miliou, A.;Pleros, N.</t>
  </si>
  <si>
    <t>Barcelona;Thessaloniki</t>
  </si>
  <si>
    <t>Iquadrat Informatica S.L.;Aristotle University of Thessaloniki</t>
  </si>
  <si>
    <t>60121756;60015331</t>
  </si>
  <si>
    <t>Vagionas C.</t>
  </si>
  <si>
    <t>Optical physical-layer digital network coding for 2.5-Gb/s RoF-based FiWi networks</t>
  </si>
  <si>
    <t>10.1109/LPT.2016.2551378</t>
  </si>
  <si>
    <t>2-s2.0-84969834389</t>
  </si>
  <si>
    <t>['unidirectional emission', 'quantum information', 'nanorod antenna', 'like source', 'gold nanorod', 'emission patterns', 'e .,', 'distinct features', 'different configurations']</t>
  </si>
  <si>
    <t>AFM manipulation | directional emission | fluorescent nanodiamond | gold nanorod | hybrid nanostructure | optical antennas | plasmonics</t>
  </si>
  <si>
    <t>Ultracompact directional optical nanoantennas are rapidly gaining popularity yet still challenging tasks to construct at the nanoscale. Here, we experimentally demonstrate unidirectional emission from a fluorescent nanodiamond coupled with a single gold nanorod. Different configurations of the assembled hybrid nanostructures were realized via step-by-step atomic force microscope nanomanipulation. The emission patterns can be controlled by adjusting the configurations, i.e., the gold nanorod orientation and separation with respect to the nanodiamond. Numerical simulation results reveal that the unidirectional emission can be ascribed to the interference between the electromagnetic fields produced by the dipole-like source and the out-of-phase dipole induced in the gold nanorod. The proposed hybrid nanostructures remarkably exhibit highly unidirectional emission even when the emitter is positioned up to 50¬†nm away from the nanorod antenna and present a broad working spectral bandwidth of ‚àº200¬†nm. The distinct features of this hybrid structure suggest potential applications for novel nanoscale light sources, sensing, and quantum information. (Figure presented.) .</t>
  </si>
  <si>
    <t>Laser and Photonics Reviews</t>
  </si>
  <si>
    <t>60014966;60014966;60025340;60014966;60014966;60025340;60117981;60014966-60002222;60014966-60002222</t>
  </si>
  <si>
    <t>55328917400;56252435700;35916157100;55787549700;56205953500;7407523017;7201890984;57203233503;56921060000</t>
  </si>
  <si>
    <t>Shen, Hongming;Chou, R. Y.;Hui, Yuen Yung;He, Yingbo;Cheng, Yuqing;Chang, Huan Cheng;Tong, Limin;Gong, Qihuang;Lu, Guowei</t>
  </si>
  <si>
    <t>China;Taiwan;China;China</t>
  </si>
  <si>
    <t>Hangzhou;Taipei;Beijing;Taiyuan</t>
  </si>
  <si>
    <t>State Key Laboratory of Modern Optical Instrumentation;Academia Sinica, Institute of Atomic and Molecular Sciences;Peking University;Shanxi University</t>
  </si>
  <si>
    <t>60117981;60025340;60014966;60002222</t>
  </si>
  <si>
    <t>Directional fluorescence emission from a compact plasmonic-diamond hybrid nanostructure</t>
  </si>
  <si>
    <t>10.1002/lpor.201600021</t>
  </si>
  <si>
    <t>2-s2.0-84969939915</t>
  </si>
  <si>
    <t>INHA-53353</t>
  </si>
  <si>
    <t>Inha</t>
  </si>
  <si>
    <t>['tunable range', 'total thickness', 'phase shift', 'order lens', 'order configuration', 'order array', 'novel approach', 'metal layers', 'key features', 'interlayer coupling', 'fabricated mixed', 'employing mixed', 'elliptic filters', 'effective millimeter', 'different orders', 'design procedure', 'constructively utilizing', 'communication presents', '12 db', '05 œª0']</t>
  </si>
  <si>
    <t>Elliptic filters | lenses | millimeter-wave antennas</t>
  </si>
  <si>
    <t>This communication presents a novel approach for designing a simplified and cost-effective millimeter-wave thin lens by reducing the number of substrates and metal layers for a given tunable range of the phase shift. It is demonstrated that this can be achieved by employing mixed-order elliptic filter arrays where the different orders of the filter are responsible for different tunable ranges of the phase shift. The key features of the elliptic filters and their mixed-order array are introduced. It is found that constructively utilizing the interlayer coupling between the metal layers renders an elliptic filter response, and the mixed-order configuration of the elliptic filter array can be utilized to design the devised thin lens. The design procedure for the affordable thin lens configuration is discussed. The empirical and simulated results demonstrate that the conventional planar lens can be further simplified in terms of the number of substrates and metal layers, maintaining the tunable range of the phase shift. It is confirmed that the fabricated mixed-order lens is less than 0.05 Œª0 in total thickness and has a gain of up to 12 dB with f/D = 0.7.</t>
  </si>
  <si>
    <t>3222-3227</t>
  </si>
  <si>
    <t>Millimeter-Wave Thin Lens Employing Mixed-Order Elliptic Filter Arrays</t>
  </si>
  <si>
    <t>10.1109/TAP.2016.2559582</t>
  </si>
  <si>
    <t>2-s2.0-84969983143</t>
  </si>
  <si>
    <t>['wide range', 'unified set', 'spatial homogeneity', 'service levels', 'potential ntcs', 'organising networks', 'ntc ),', 'network conditions', 'much needed', 'key facets', 'joint optimality', 'holistic optimisation', 'generic low', 'focus shift', 'energy efficiency', 'enabling self', 'cross comparison', 'complexity framework', 'cellular landscape', 'cell sizes', 'also present', 'added flavours']</t>
  </si>
  <si>
    <t>Cellular system optimisation, a cornerstone of cellular systems paradigm, requires new focus shift because of the emergence of plethora of new features shaping the cellular landscape. These features include self-organising networks with added flavours of heterogeneity of cell sizes and base station types, adaptive antenna radiation patterns, energy efficiency, spatial homogeneity of service levels and focus shift from coverage to capacity. Moreover, to effectively tackle spatiotemporal dynamics of network conditions, a generic low-complexity framework to quantify the key facets of performance, that is, capacity, quality of service and energy efficiency of the various network topology configurations (NTC), is needed for enabling self-organising networks empowered cellular system optimisation on the fly. In this paper, we address this problem and present a performance characterisation framework that quantifies the multiple performance aspects of a given heterogeneous NTC through a unified set of metrics that are derived as function of key optimisation parameters and also present a cross comparison of a wide range of potential NTCs. Moreover, we propose a low-complexity heuristic approach for holistic optimisation of future heterogeneous cellular systems for joint optimality in the multiple desired performance indicators. The performance characterisation framework also provides quantitative insights into the new tradeoffs involved in optimisation of emerging heterogeneous networks and can pave the way for much needed further research in this area.</t>
  </si>
  <si>
    <t>1000-1015</t>
  </si>
  <si>
    <t>60030931;60030931;60105144</t>
  </si>
  <si>
    <t>57193517780;35229524800;35605903700</t>
  </si>
  <si>
    <t>Farooq, Hasan;Imran, Ali;Abu-Dayya, Adnan</t>
  </si>
  <si>
    <t>Qatar;United States</t>
  </si>
  <si>
    <t>Doha;Norman</t>
  </si>
  <si>
    <t>Qatar Mobility Innovations Center;University of Oklahoma</t>
  </si>
  <si>
    <t>60105144;60030931</t>
  </si>
  <si>
    <t>Farooq H.</t>
  </si>
  <si>
    <t>A multi-objective performance modelling framework for enabling self-optimisation of cellular network topology and configurations</t>
  </si>
  <si>
    <t>10.1002/ett.3043</t>
  </si>
  <si>
    <t>2-s2.0-84970998184</t>
  </si>
  <si>
    <t>['uca ).', 'time implementation', 'split array', 'single snapshot', 'particular geometry', 'paper presents', 'new approach', 'matrix pencil', 'located perpendicularly', 'john wiley', 'electrical engineers', 'correlated narrow', 'computational complexity', 'circular arrays', 'band sources', 'azimuth angles', 'antenna array', 'also remove']</t>
  </si>
  <si>
    <t>matrix pencil method | two-dimensional direction of arrival estimation | uniform circular array | vertical uniform linear array</t>
  </si>
  <si>
    <t>This paper presents a new approach to reduce the computational complexity in two-dimensional (2D) matrix pencil (MP) method for direction of arrival (DOA) estimation of plane wave signals using a combination of vertical uniform linear array (VULA) and uniform circular array (UCA). By applying phase mode excitation based beamforming to the UCA, we can apply the matrix pencil (MP) method to the beamspace data using only a single snapshot. The technique is based on the split array, which is composed of two perpendicular arrays. The vertical uniform linear array used to determine the elevation DOA components is located perpendicularly at the center of the uniform circular array in the horizontal plane used to calculate the azimuth angles. Unlike common planar and circular arrays, this antenna array with its particular geometry requires no pair-matching between the azimuth and the elevation angle estimation and can also remove the drawbacks of estimation failure problems. Using this particular geometry for the 2D MP method leads to an efficient computational methodology for real-time implementation on a digital signal processor. The obtained simulation results of the MP method applied to both uncorrelated and correlated narrow-band sources in the presence of white noise show good performance estimation. ¬© 2016 Institute of Electrical Engineers of Japan. Published by John Wiley &amp; Sons, Inc.</t>
  </si>
  <si>
    <t>480-487</t>
  </si>
  <si>
    <t>60087352;60087352</t>
  </si>
  <si>
    <t>57189467573;6506733806</t>
  </si>
  <si>
    <t>Aouina, Karima;Benazzouz, Djamel</t>
  </si>
  <si>
    <t>Boumerdes</t>
  </si>
  <si>
    <t>Universit√© de Boumerdes</t>
  </si>
  <si>
    <t>Aouina K.</t>
  </si>
  <si>
    <t>2D-DOA estimation performance using split vertical linear and circular arrays</t>
  </si>
  <si>
    <t>10.1002/tee.22265</t>
  </si>
  <si>
    <t>2-s2.0-84971254691</t>
  </si>
  <si>
    <t>['scutellar spines', 'published work', 'phylogenetic analyses', 'optimize encounters', 'molecular data', 'likely host', 'lasiokapala ashmead', 'larval biology', 'kapala clade', 'instar larvae', 'hymenoptera ),', 'history strategies', 'highly variable', 'genus ectatomma', 'females deposit', 'even within', 'ectatomminae ).', 'discussed based', 'developmental history', 'argentina ).', 'ant nest', 'active first']</t>
  </si>
  <si>
    <t>Within the ant-parasitic wasp family Eucharitidae (Hymenoptera), the Kapala clade is a monophyletic group attacking Ectatomminae and Ponerinae. Members often express extreme phenotypic features, especially in the morphology of the paired frenal spines. Although the means of attack and developmental history of the eucharitid wasps within the ant nest are very similar, the means by which they oviposit and optimize encounters of their active first-instar larvae with ants is highly variable. The relationships and life-history strategies of Lasiokapala Ashmead (Hymenoptera: Eucharitidae) and related taxa within the Kapala clade are discussed based on phylogenetic analyses of morphological and molecular data. Descriptions are provided for the adults (both sexes), eggs and planidia of Lasiokapala spiralicornis sp.n. from Santiago del Estero (Argentina). Females deposit their eggs on the underside of leaves of Sida cordifolia L. (Malvaceae) and the likely host is postulated to be the genus Ectatomma (Formicidae: Ectatomminae). Even within a closely related group of genera, there is extreme independent divergence in morphology of scutellar spines, antennae and other features, but the larvae and larval biology are highly conserved across a much larger group of Eucharitidae. This published work has been registered in ZooBank, http://zoobank.org/urn:lsid:zoobank.org:pub:3536985B-D193-4771-BFA3-25A59EFF6AB5.</t>
  </si>
  <si>
    <t>596-606</t>
  </si>
  <si>
    <t>Systematic Entomology</t>
  </si>
  <si>
    <t>60023838;60029526;60007776;60023838</t>
  </si>
  <si>
    <t>13606940500;6602653658;55542061200;7004058744</t>
  </si>
  <si>
    <t>Torr√©ns, Javier;Heraty, John M.;Murray, Elizabeth;Fidalgo, Patricio</t>
  </si>
  <si>
    <t>United States;Argentina;United States</t>
  </si>
  <si>
    <t>Riverside;Anillaco;Ithaca</t>
  </si>
  <si>
    <t>University of California, Riverside;Centro Regional de Investigaciones Cient√≠ficas y Transferencia Tecnol√≥gica de La Rioja;Cornell University</t>
  </si>
  <si>
    <t>60029526;60023838;60007776</t>
  </si>
  <si>
    <t>Torr√©ns J.</t>
  </si>
  <si>
    <t>Biology and phylogenetic placement of a new species of Lasiokapala Ashmead from Argentina (Hymenoptera: Eucharitidae)</t>
  </si>
  <si>
    <t>10.1111/syen.12176</t>
  </si>
  <si>
    <t>2-s2.0-84971479815</t>
  </si>
  <si>
    <t>['wpr data', 'world operating', 'working successfully', 'wind structures', 'uda antennas', 'technical aspects', 'six months', 'operational within', 'near surfaces', 'mini wpr', 'installation stage', 'first wpr', 'element yagi', 'collocated high', 'atmospheric turbulence', 'atmospheric conditions', '8 km', '5 mhz', '49 three', '205 mhz', '20 km']</t>
  </si>
  <si>
    <t>205-MHz very high frequency (VHF) radar | Atmospheric radar | stratosphere-troposphere (ST) radar | wind profiler radar (WPR)</t>
  </si>
  <si>
    <t>Wind profiler radars (WPRs) are the state-of-the-art technology used for continuous remote sensing of 3-D wind structures from near surfaces to a height of about 20 km. Depending on the magnitude of atmospheric turbulence, the size, power, and frequency of the radar can vary. In this letter, the technical aspects of the design and the development of a 205-MHz very high frequency WPR installed at Cochin (10.04¬∞ N, 76.33¬∞ E), India, for troposphere and lower stratospheric studies in the tropical monsoon region are presented. The stratosphere-troposphere (ST) radar at Cochin is unique because it is the first WPR in the world operating at 205 MHz with a bandwidth of 5 MHz. The mini WPR with 49 three-element Yagi-Uda antennas at 205 MHz is working successfully and providing accurate wind measurements from 1 to 3.5-8 km, depending on atmospheric conditions. WPR data are comparable with collocated high-resolution Global Positioning System radiosonde observations. The main ST radar with 619 antenna elements is in the installation stage and is expected to be operational within a period of six months.</t>
  </si>
  <si>
    <t>1027-1031</t>
  </si>
  <si>
    <t>60031544;60031544;60031544;60031544;60031544;60031544;60031544;60031544;60031544;60031544</t>
  </si>
  <si>
    <t>57159414700;54999243300;57221810720;57190123057;57190124945;57159807500;7006249330;57218539158;56371055900;55666011600</t>
  </si>
  <si>
    <t>Samson, Titu K.;Kottayil, Ajil;Manoj, M. G.;Binoy Babu, B.;Rakesh, V.;Rebello, Rejoy;Vasudevan, K.;Mohanan, P.;Santosh, K. R.;Mohankumar, K.</t>
  </si>
  <si>
    <t>Samson T.K.</t>
  </si>
  <si>
    <t>Technical Aspects of 205 MHz VHF Mini Wind Profiler Radar for Tropospheric Probing</t>
  </si>
  <si>
    <t>10.1109/LGRS.2016.2561965</t>
  </si>
  <si>
    <t>2-s2.0-84971483702</t>
  </si>
  <si>
    <t>['widely used', 'using meshes', 'tensioned meshes', 'successive paper', 'static analysis', 'standard configuration', 'satellite antenna', 'ring truss', 'reflective surface', 'proposed methodology', 'performing form', 'parallel computation', 'mesh reflectors', 'mesh reflector', 'large apertures', 'iterative fdm', 'initial configuration', 'finding processes', 'finding methodology', 'finding analysis', 'faceting error', 'effective form', 'deployment dynamics', 'complex astro', 'circular configuration', 'auxiliary mesh', 'ancf ).', 'also studied', 'also performed']</t>
  </si>
  <si>
    <t>absolute nodal coordinate formulation (ANCF) | form-finding | iterative force density method (FDM) | Mesh reflector | minimum norm method (MNM)</t>
  </si>
  <si>
    <t>Mesh reflectors with large apertures have been used in many communication satellites. The performance of antenna reflectors crucially depends on the faceting error of the reflective surface, which is approximated by using meshes. The force density method (FDM) has been widely used for the form-finding analysis of mesh reflectors. However, after performing form-finding of some meshes, the effective reflective area will decrease. In addition, the form-finding of the auxiliary mesh has received little attention, and it cannot be achieved by using the FDM. Thus, in this study, an effective form-finding methodology that combines the iterative FDM and the minimum norm method (MNM) is proposed. To consider the flexibility of the reflector ring truss, a static analysis of the ring truss under the tension force actions is also performed in the form-finding processes. The reflector flexible parts are described by the absolute nodal coordinate formulation (ANCF). Finally, the form-finding analysis of the reflector with the standard configuration, the central hub configuration, and the circular configuration is performed to validate the proposed methodology. The influence of the mesh tension force on the reflector natural frequencies is also studied. After performing the form-finding analysis, the initial configuration of the reflector with tensioned meshes for the deployment dynamics study can be determined. Based on this paper, the deployment dynamics of a complex Astro-Mesh reflector will be studied in a successive paper "Dynamics of a Deployable Mesh Reflector of Satellite Antenna: Parallel Computation and Deployment Simulation."</t>
  </si>
  <si>
    <t>Journal of Computational and Nonlinear Dynamics</t>
  </si>
  <si>
    <t>60016835;60016835;60016835;60016835;112852133</t>
  </si>
  <si>
    <t>57223099844;57188592848;35249708400;7404097878;55806556300</t>
  </si>
  <si>
    <t>Li, Pei;Liu, Cheng;Tian, Qiang;Hu, Haiyan;Song, Yanping</t>
  </si>
  <si>
    <t>Beijing Institute of Technology;Xi'an Institute of Space Radio Technology</t>
  </si>
  <si>
    <t>60016835;112852133</t>
  </si>
  <si>
    <t>Dynamics of a Deployable Mesh Reflector of Satellite Antenna: Form-Finding and Modal Analysis</t>
  </si>
  <si>
    <t>10.1115/1.4033440</t>
  </si>
  <si>
    <t>2-s2.0-84971554122</t>
  </si>
  <si>
    <t>['theoretical multi', 'signal coverage', 'rfbn ).', 'reduced number', 'proposed architecture', 'proposed approaches', 'proposed algorithms', 'optimal macro', 'one mapping', 'minimum number', 'increased number', 'improve capacity', 'dramatically increase', 'digital beamformer', 'cell networks', 'antenna capacity', 'active transceiver']</t>
  </si>
  <si>
    <t>Active antenna arrays (AAAs) | beamforming | Butler matrix | cellular networks | fifth-generation (5G) | hybrid RF and digital beamforming</t>
  </si>
  <si>
    <t>Modern wireless communication networks, particularly the upcoming cellular networks, utilize multiple antennas to improve capacity and signal coverage. In these systems, typically an active transceiver is connected to each antenna. However, this one-to-one mapping between transceivers and antennas will dramatically increase the cost and complexity of a large phased antenna array system. In this paper, firstly we propose a digitally steerable beamformer architecture where a reduced number of transceivers with a digital beamformer (DBF) is connected to an increased number of antennas through an RF beamforming network (RFBN). Then, based on the proposed architecture, we present a methodology to derive the minimum number of transceivers that are required for macro-cell and small-cell base stations. Subsequently, in order to achieve optimal beam patterns with given cellular standard requirements and RF operational constraints, we propose efficient algorithms to jointly design DBF and RFBN. Starting from the proposed algorithms, we specify generic microwave RFBNs for optimal macro-cell and small-cell networks. In order to verify the proposed approaches, we compare the performance of RFBN using simulations and anechoic chamber measurements. Experimental measurement results confirm the robustness and performance of the proposed hybrid DBF-RFBN concept ensuring that theoretical multi-antenna capacity and coverage are achieved at a little incremental cost.</t>
  </si>
  <si>
    <t>2226-2243</t>
  </si>
  <si>
    <t>18042693700;7801419079;35847416900</t>
  </si>
  <si>
    <t>Venkateswaran, Vijay;Pivit, Florian;Guan, Lei</t>
  </si>
  <si>
    <t>Venkateswaran V.</t>
  </si>
  <si>
    <t>Hybrid RF and digital beamformer for cellular networks: Algorithms, microwave architectures, and measurements</t>
  </si>
  <si>
    <t>10.1109/TMTT.2016.2569583</t>
  </si>
  <si>
    <t>2-s2.0-84971571585</t>
  </si>
  <si>
    <t>['voltage multiplier', 'validated using', 'transformer subsequently', 'secondary winding', 'resonant frequency', 'power efficiency', 'power current', 'output voltage', 'nm 1', 'maximizing radio', 'calibration technique']</t>
  </si>
  <si>
    <t>CMOS circuits and systems | Impedance matching | Maximum power transfer | Passive wireless microsystems | RF power harvest | Voltage shifters</t>
  </si>
  <si>
    <t>A calibration technique for maximizing radio-frequency power harvest of passive wireless microsystems with a step-up transformer is proposed. We show that both the impedance and resonant frequency of the step-up transformer matching network can be adjusted by varying the capacitance of a shunt varactor placed at the secondary winding of the transformer to maximize power transfer from the antenna to the transformer and the output voltage of the transformer subsequently the power efficiency of the voltage multiplier. A low-power current-mode tuning technique and a maximum peak amplitude detection technique to allocate the optimal tuning capacitance at which the maximum power harvest exists are introduced. The transformer matching network has been designed in IBM CMRF8SF 130-nm 1.2-V CMOS technology, and its performance is validated using both simulation and on-wafer measurement results.</t>
  </si>
  <si>
    <t>2283-2297</t>
  </si>
  <si>
    <t>60030838-109648717;60030838</t>
  </si>
  <si>
    <t>52663792100;57203324432</t>
  </si>
  <si>
    <t>Lai, Xiongliang;Yuan, Fei</t>
  </si>
  <si>
    <t>Toronto;Ottawa</t>
  </si>
  <si>
    <t>Ryerson University;TSMC Design Technology Canada Inc.</t>
  </si>
  <si>
    <t>60030838;109648717</t>
  </si>
  <si>
    <t>Lai X.</t>
  </si>
  <si>
    <t>Calibration Technique for Maximum Power Harvest of Passive Wireless Microsystems</t>
  </si>
  <si>
    <t>10.1007/s00034-015-0150-1</t>
  </si>
  <si>
    <t>2-s2.0-84971659459</t>
  </si>
  <si>
    <t>['system model', 'spot beams', 'scalable system', 'satellite links', 's2x ),', 'representative ka', 'rate codes', 'radio band', 'payload capability', 'management techniques', 'key enablers', 'coding techniques', 'available spectrum', 'availability objectives', 'analyzed related']</t>
  </si>
  <si>
    <t>4G | high throughput satellite | inter-satellite links | on-board digital processing | on-board switching | software-defined networking | spot beams</t>
  </si>
  <si>
    <t>This paper introduces architectures for next-generation high throughput satellite (HTS) systems comprising various satellite payload options, ground terminal advances, and scalable system-level software control and management techniques. It describes a model to estimate aggregate system capacity as a function of radio band, available spectrum, spot beams, waveforms, and payload capability, including antenna size, power, and digital/analog connectivity across various links and availability objectives. This system model has been used to evaluate aggregate capacity of representative Ka-Band low earth orbit and geosynchronous orbit systems. A system implementation approach is described for next-generation HTS systems based on widely used Industry standards. Modulation and coding techniques are based on Digital Video Broadcasting ‚Äì S2 extensions (DVB-S2X), which comprises spectrally efficient modulation schemes combined with low-rate codes. Several implementation technologies are analyzed related to configurable onboard payload and ground-based, software-defined resource control and management, key enablers of next-generation HTS systems. Basic architectural building blocks are introduced for design of end-to-end systems across low earth orbit, medium earth orbit, and geosynchronous orbit satellite constellations, with and without onboard processing and inter-satellite links, and including several efficient scenarios to achieve lossless handovers. Copyright ¬© 2016 John Wiley &amp; Sons, Ltd.</t>
  </si>
  <si>
    <t>523-546</t>
  </si>
  <si>
    <t>60031317;60031317;60031317;60031317;60031317</t>
  </si>
  <si>
    <t>6603014945;22634089300;57225428950;57204988238;6508164181</t>
  </si>
  <si>
    <t>Vasavada, Yash;Gopal, Rajeev;Ravishankar, Channasandra;Zakaria, Gaguk;BenAmmar, Nassir</t>
  </si>
  <si>
    <t>Germantown</t>
  </si>
  <si>
    <t>Hughes Network Systems, LLC</t>
  </si>
  <si>
    <t>Vasavada Y.</t>
  </si>
  <si>
    <t>Architectures for next generation high throughput satellite systems</t>
  </si>
  <si>
    <t>10.1002/sat.1175</t>
  </si>
  <si>
    <t>2-s2.0-84973443985</t>
  </si>
  <si>
    <t>['satellite systems', 'remain relevant', 'realizing advancements', 'processing payloads', 'part enabled', 'paper provides', 'key advancements', 'global demands', 'especially challenged', 'enhanced quality', 'communication technologies', 'antenna systems']</t>
  </si>
  <si>
    <t>communications | DSP | high throughput satellite (HTS) | Ka Band</t>
  </si>
  <si>
    <t>Global demands for personal, businesses and governments connected data continue to challenge our communication technologies and infrastructure. Both wired and wireless terrestrial communications systems are realizing advancements in technologies and their applied infrastructure enhancements. These ever evolving terrestrial communication systems are providing for increased data capacity, an enhanced quality of service and a lower cost per bit for all users. Satellite systems are especially challenged in order to remain relevant for these same enhancements in order to augment and compete with these terrestrial global communication systems. In order to meet these global demands the next generation satellite communications systems are evolving by advancing their own technologies and infrastructure. The resulting next generation communication satellite systems include utilization of the Ka frequency band and also through the application of other key advancements in antenna systems and processing payloads. This paper provides an overview of many of the communication satellite system advancements which are in part enabled through the utilization of the Ka frequency band. Copyright ¬© 2015 John Wiley &amp; Sons, Ltd.</t>
  </si>
  <si>
    <t>483-501</t>
  </si>
  <si>
    <t>60022774;60022774</t>
  </si>
  <si>
    <t>57210513873;57189617028</t>
  </si>
  <si>
    <t>Hasan, Mohamed;Bianchi, Christopher</t>
  </si>
  <si>
    <t>Boulevard</t>
  </si>
  <si>
    <t>Lockheed Martin Space Systems Company</t>
  </si>
  <si>
    <t>Ka band enabling technologies for high throughput satellite (HTS) communications</t>
  </si>
  <si>
    <t>10.1002/sat.1161</t>
  </si>
  <si>
    <t>2-s2.0-84973474426</t>
  </si>
  <si>
    <t>['surface roughness', 'short turn', 'printing technology', 'printed antennas', 'paper presents', 'nonmetallic 3', 'metallic 3', 'mechanical robustness', 'low cost', 'impedance bandwidth', 'good agreement', 'e -,', 'different materials', 'band gain', 'band antennas', 'around time', 'antenna implementations', '5 dbi', '325 ghz', '20 db']</t>
  </si>
  <si>
    <t>Antenna | binder jetting | H-band | selective laser melting | surface roughness | three dimensional printing</t>
  </si>
  <si>
    <t>This paper presents a study to use the metallic three dimensional (3-D) printing technology for antenna implementations up to 325 GHz. Two different printing technologies and materials are used, namely binder jetting/sintering on 316L stainless steel and selective laser melting (SLM) on Cu-15Sn. Phases, microstructure, and surface roughness are investigated on different materials. Balancing between the cost and performance, the manually polished Cu-15Sn is selected to develop a series of conical horn antennas at the E-(60-90 GHz), D- (110-170 GHz), and H-band (220-325 GHz). Good agreement is observed between the simulated and measured antenna performance. The antennas' impedance bandwidth (S11 &lt; -20 dB) cover the whole operational band, with in-band gain of &gt;22.5, &gt;22, and &gt;21.5 dBi for the E-, D-, and H-band antennas, respectively. Compared with the traditional injection molding and micromachining for metallic horn antenna implementation, the 3-D printed metallic horn antenna features environmental friendliness, low cost, and short turn-around time. Compared with the nonmetallic 3-D printed antennas, they feature process simplicity and mechanical robustness. It proves great potential of the metallic 3-D printing technology for both industrial mass production and prototyping.</t>
  </si>
  <si>
    <t>592-600</t>
  </si>
  <si>
    <t>60000990;60000990;60000990;60102538;60000990;60000990;60102538;60000990-60016575</t>
  </si>
  <si>
    <t>56767226900;35335694800;55470283900;42861367500;6602329983;57206957253;7003694193;7004447241</t>
  </si>
  <si>
    <t>Zhang, Bing;Zhan, Zhaoyao;Cao, Yu;Gulan, Heiko;Linn√©r, Peter;Sun, Jie;Zwick, Thomas;Zirath, Herbert</t>
  </si>
  <si>
    <t>Germany;Sweden;Sweden</t>
  </si>
  <si>
    <t>Karlsruhe;Stockholm;Gothenburg</t>
  </si>
  <si>
    <t>Karlsruher Institut f√ºr Technologie;Ericsson Sweden;Chalmers University of Technology</t>
  </si>
  <si>
    <t>60102538;60016575;60000990</t>
  </si>
  <si>
    <t>Metallic 3-D Printed Antennas for Millimeter- and Submillimeter Wave Applications</t>
  </si>
  <si>
    <t>10.1109/TTHZ.2016.2562508</t>
  </si>
  <si>
    <t>2-s2.0-84973519403</t>
  </si>
  <si>
    <t>['theoretic approach', 'spatial relationships', 'second step', 'retrieve images', 'remote sensing', 'query image', 'provides region', 'proposed approach', 'local information', 'letter introduces', 'jointly exploits', 'initially segmented', 'graph similarity', 'first step', 'experiments carried', 'evaluating graph', 'distinct regions', 'based similarities', 'based retrieval']</t>
  </si>
  <si>
    <t>Attributed relational graph (ARG) | content-based image retrieval (CBIR) | data mining | inexact graph matching | spectral graph embedding | subgraph isomorphism</t>
  </si>
  <si>
    <t>This letter introduces a novel unsupervised graph-theoretic approach in the framework of region-based retrieval of remote sensing (RS) images. The proposed approach is characterized by two main steps: 1) modeling each image by a graph, which provides region-based image representation combining both local information and related spatial organization, and 2) retrieving the images in the archive that are most similar to the query image by evaluating graph-based similarities. In the first step, each image is initially segmented into distinct regions and then modeled by an attributed relational graph, where nodes and edges represent region characteristics and their spatial relationships, respectively. In the second step, a novel inexact graph matching strategy, which jointly exploits a subgraph isomorphism algorithm and a spectral graph embedding technique, is applied to match corresponding graphs and to retrieve images in the order of graph similarity. Experiments carried out on an archive of aerial images point out that the proposed approach significantly improves the retrieval performance compared to the state-of-the-art unsupervised RS image retrieval methods.</t>
  </si>
  <si>
    <t>987-991</t>
  </si>
  <si>
    <t>60014153;60015986;60015986;60014153</t>
  </si>
  <si>
    <t>57213790257;15131434800;7006892410;7402977965</t>
  </si>
  <si>
    <t>Chaudhuri, Bindita;Demir, Begum;Bruzzone, Lorenzo;Chaudhuri, Subhasis</t>
  </si>
  <si>
    <t>Italy;India</t>
  </si>
  <si>
    <t>Trento;Mumbai</t>
  </si>
  <si>
    <t>Universit√† di Trento;Indian Institute of Technology Bombay</t>
  </si>
  <si>
    <t>60015986;60014153</t>
  </si>
  <si>
    <t>Chaudhuri B.</t>
  </si>
  <si>
    <t>Region-Based Retrieval of Remote Sensing Images Using an Unsupervised Graph-Theoretic Approach</t>
  </si>
  <si>
    <t>10.1109/LGRS.2016.2558289</t>
  </si>
  <si>
    <t>2-s2.0-84973522328</t>
  </si>
  <si>
    <t>['used widely', 'surgical implantation', 'somateria mollissima', 'sea ducks', 'responses support', 'ptts ),', 'percutaneous antennas', 'lymphocyte ratio', 'implanted tags', 'histological responses', 'globulin ratio', 'findings show', 'experiments conducted', 'establish baselines', 'dive depth', 'dive 4', 'designing studies', 'delineate populations', 'creatine kinase', 'controlled conditions', 'collected data', 'aspartate aminotransferase', 'analyzing information', '5 mo']</t>
  </si>
  <si>
    <t>Biomarker | Platform transmitter terminal | Radio telemetry | Sea duck | Somateria mollissima | Transmitter effect</t>
  </si>
  <si>
    <t>Implanted biologging devices, such as satellite-linked platform transmitter terminals (PTTs), have been used widely to delineate populations and identify movement patterns of sea ducks. Although in some cases these ecological studies could reveal transmitter effects on behavior and mortality, experiments conducted under controlled conditions can provide valuable information to understand the influence of implanted tags on health and physiology. We report the clinical, mass, biochemical, and histological responses of captive Common Eiders (Somateria mollissima) implanted with PTTs with percutaneous antennas. We trained 6 individuals to dive 4.9 m for their food, allowed them to acclimate to this dive depth, and implanted them with PTTs. We collected data before surgery to establish baselines, and for 3.5 mo after surgery. The first feeding dive took place 22 hr after surgery, with 5 of 6 birds diving to the bottom within 35 hr of surgery. Plumage waterproofing around surgical sites was reduced ‚â§21 days after surgery. Mass; albumin; albumin:globulin ratio; aspartate aminotransferase; Œ≤1-, Œ≤2-, and Œ≥-globulins; creatine kinase; fecal glucocorticoid metabolites; heterophil:lymphocyte ratio; and packed cell volume changed from baseline on one or more of the postsurgery sampling dates, and some changes were still evident 3.5 mo after surgery. Our findings show that Common Eiders physiologically responded for up to 3.5 mo after surgical implantation of a PTT, with the greatest response occurring within the first few weeks of implantation. These responses support the need for postsurgery censor periods for satellite telemetry data and should be considered when designing studies and analyzing information from PTTs in sea ducks.</t>
  </si>
  <si>
    <t>489-501</t>
  </si>
  <si>
    <t>Condor</t>
  </si>
  <si>
    <t>60011976-60022120;60011976;60011347;60011976-60013959;60011976</t>
  </si>
  <si>
    <t>36114523900;7003979933;55664556400;7202502230;7402136006</t>
  </si>
  <si>
    <t>Latty, Christopher J.;Hollm√©n, Tuula E.;Petersen, Margaret R.;Powell, Abby N.;Andrews, Russel D.</t>
  </si>
  <si>
    <t>Fairbanks;Gainesville;Fairbanks;Reston</t>
  </si>
  <si>
    <t>Arctic National Wildlife Refuge;University of Florida;University of Alaska Fairbanks;United States Geological Survey</t>
  </si>
  <si>
    <t>60022120;60013959;60011976;60011347</t>
  </si>
  <si>
    <t>Latty C.</t>
  </si>
  <si>
    <t>Biochemical and clinical responses of Common Eiders to implanted satellite transmitters</t>
  </si>
  <si>
    <t>10.1650/CONDOR-16-7.1</t>
  </si>
  <si>
    <t>2-s2.0-84973571930</t>
  </si>
  <si>
    <t>['spectral double', 'ray tracing', 'predicted far', 'paper describes', 'optical mass', 'initial analysis', 'infrared spatio', 'higher accuracy', 'fisica study', 'final analysis', 'field patterns', 'axis detectors']</t>
  </si>
  <si>
    <t>Double-Fourier | Far-infrared | FISICA | Interferometry | Optics | Physical optics | PyFIInS (Python Far-Infrared Instrument Simulator) | Quasi-optics</t>
  </si>
  <si>
    <t>FISICA (Far-Infrared Space Interferometer Critical Assessment) was a three year study of a far-infrared spatio-spectral double-Fourier interferometer concept. One of the aims of the FISICA study was to set-out a baseline optical design for such a system, and to use a model of the system to simulate realistic telescope beams for use with an end-to-end instrument simulator. This paper describes a two-telescope (and hub) baseline optical design that fulfils the requirements of the FISICA science case, while minimising the optical mass of the system. A number of different modelling techniques were required for the analysis: fast approximate simulation tools such as ray tracing and Gaussian beam methods were employed for initial analysis, with GRASP physical optics used for higher accuracy in the final analysis. Results are shown for the predicted far-field patterns of the telescope primary mirrors under illumination by smooth walled rectangular feed horns. Far-field patterns for both on-axis and off-axis detectors are presented and discussed.</t>
  </si>
  <si>
    <t>60026281;60026281;60026281;60026281;60022148;100427413;60022148</t>
  </si>
  <si>
    <t>55201672000;8329955000;55587645400;56515186800;15844178300;7006575858;23992658100</t>
  </si>
  <si>
    <t>Bracken, C.;O'Sullivan, C.;Murphy, J. A.;Donohoe, A.;Savini, G.;Lightfoot, J.;Juanola-Parramon, R.</t>
  </si>
  <si>
    <t>Ireland;United Kingdom;United Kingdom</t>
  </si>
  <si>
    <t>Maynooth;London;Edinburgh</t>
  </si>
  <si>
    <t>Maynooth University;University College London;UKATC</t>
  </si>
  <si>
    <t>60026281;60022148;100427413</t>
  </si>
  <si>
    <t>Bracken C.</t>
  </si>
  <si>
    <t>Quasi-optical analysis of a far-infrared spatio-spectral space interferometer concept</t>
  </si>
  <si>
    <t>S1350449516302547</t>
  </si>
  <si>
    <t>10.1016/j.infrared.2016.05.030</t>
  </si>
  <si>
    <t>2-s2.0-84973582238</t>
  </si>
  <si>
    <t>['virtually partitioning', 'two rigid', 'two portions', 'time implementation', 'system includes', 'space free', 'proposed controller', 'proper model', 'practical limitations', 'operating end', 'object along', 'fourth arm', 'flying robot', 'flexible portions', 'flexible multi', 'flexible modes', 'flexible members', 'flexible appendages', 'developed based', 'desired path', 'deliberately planned', 'cooperative arms', 'controller design', 'communication antenna', 'body systems', 'based controllers', 'assembled together', 'arms motion']</t>
  </si>
  <si>
    <t>Adaptive control | Dynamics modeling | Rigid-flexible multi-body systems | Space robotic | Suppression control</t>
  </si>
  <si>
    <t>Control of rigid-flexible multi-body systems in space, during cooperative manipulation tasks, is studied in this paper. During such tasks, flexible members such as solar panels may vibrate. These vibrations in turn can lead to oscillatory disturbing forces on other subsystems, and consequently may produce significant errors in the position of operating end-effectors of cooperative arms. Therefore, to design and implement efficient model-based controllers for such complicated nonlinear systems, deriving an accurate dynamics model is required. On the other hand, due to practical limitations and real-Time implementation, such models should demand fairly low computational complexity. In this paper, a precise dynamics model is derived by virtually partitioning the system into two rigid and flexible portions. These two portions will be assembled together to generate a proper model for controller design. Then, an adaptive hybrid suppression control (AHSC) algorithm is developed based on an appropriate variation rule of a virtual damping parameter. Finally, as a practical case study a space free-flying robot (SFFR) with flexible appendages is considered to move an object along a desired path through accurate force exertion by several cooperative end-effectors. This system includes a main rigid body equipped with thrusters, two solar panels, and two cooperative manipulators. The system also includes a third and fourth arm that act as a communication antenna and a photo capturing camera, respectively. The maneuver is deliberately planned such that flexible modes of solar panels get stimulated due to arms motion, while obtained results reveal the merits of proposed controller as will be discussed.</t>
  </si>
  <si>
    <t>1464-1485</t>
  </si>
  <si>
    <t>Robotica</t>
  </si>
  <si>
    <t>60022927;60016248;60002947</t>
  </si>
  <si>
    <t>24923682800;15926236600;7005740982</t>
  </si>
  <si>
    <t>Zarafshan, P.;Moosavian, S. Ali A.;Papadopoulos, E. G.</t>
  </si>
  <si>
    <t>Iran;Iran;Greece</t>
  </si>
  <si>
    <t>Tehran;Tehran;Athens</t>
  </si>
  <si>
    <t>University of Tehran;K. N. Toosi¬†University¬†of Technology;National Technical University of Athens</t>
  </si>
  <si>
    <t>Zarafshan P.</t>
  </si>
  <si>
    <t>Adaptive hybrid suppression control of space free-flying robots with flexible appendages</t>
  </si>
  <si>
    <t>S0263574714002392</t>
  </si>
  <si>
    <t>10.1017/S0263574714002392</t>
  </si>
  <si>
    <t>2-s2.0-84973598641</t>
  </si>
  <si>
    <t>['√± avieja', 'usually scarce', 'usually non', 'usually biased', 'tufa deposits', 'studied system', 'sedimentary scenario', 'scarcer development', 'resulting integration', 'reason outcrops', 'real extension', 'radarfacies evaluation', 'previously tackled', 'pool deposits', 'pool areas', 'palaeoenvironmental studies', 'often coincide', 'northern sector', 'natural outcrops', 'internal structure', 'internal distribution', 'internal characteristics', 'intense erosion', 'iberian chain', 'gpr results', 'geometrical relationships', 'different scales', 'detail yet', 'defined permitting', 'better knowledge', 'better approach', 'barrage deposits', 'available outcrops']</t>
  </si>
  <si>
    <t>Magnetic mineralogy and petrology | Sedimentary basin processes</t>
  </si>
  <si>
    <t>The Quaternary A√±avieja-D√©vanos tufa system is located in the northern sector of the Iberian Chain. It has been previously tackled by means sedimentological studies focused on the available outcrops and some boreholes. They have permitted the proposal of a sedimentary scenario that fits with a pool-barrage fluvial tufa model. However a better knowledge of the characteristics and internal distribution of the usually non-outcropping pool deposits as well as of its relationship with barrage deposits has not been evaluated in detail yet. Palaeoenvironmental studies on tufas are usually biased because tufas are commonly delicate facies exposed to intense erosion during water level fall stages; for this reason outcrops are usually scarce and very often coincide with the most cemented barrage deposits. In order to analyse the internal characteristics of the tufa deposits under study, but also the lateral correlation among different facies, ground penetrating radar (GPR) has been employed both for the evaluation of its applicability in such kind of environments and to improve, if possible, the sedimentary model using geophysical data in sectors without outcrops. A GPR survey including different antennas ranging from 50 to 500 MHz along different sectors and its comparison with natural outcrops has been carried out. GPR results have permitted to deduce clear differences between pool and barrage deposits and to recognise its internal structure and geometrical relationships. The survey also permitted an approach to different scales of heterogeneities in the radarfacies evaluation by using distinct antennas and therefore, reaching different resolutions and penetrations. The resulting integration from different antennas allows three different attenuant and eight reflective radarfacies to be defined permitting a better approach to the real extension of the pool areas. These results have permitted to decipher the horizontal and vertical facies changes and the identification of a scarcer development of pool deposits than expected in the studied system.</t>
  </si>
  <si>
    <t>557-573</t>
  </si>
  <si>
    <t>60016809;60016809;60016809;60016809;60016809;60016809</t>
  </si>
  <si>
    <t>30267793100;8557715400;23022747400;7401864237;6602098871;55604198100</t>
  </si>
  <si>
    <t>Pueyo Anchuela, ;Luz√≥n, A.;P√©rez, A.;Mu√±oz, A.;Mayayo, M. J.;Gil Garbi, H.</t>
  </si>
  <si>
    <t>Zaragoza</t>
  </si>
  <si>
    <t>Universidad de Zaragoza</t>
  </si>
  <si>
    <t xml:space="preserve">Pueyo Anchuela </t>
  </si>
  <si>
    <t>Ground penetrating radar evaluation of the internal structure of fluvial tufa deposits (D√©vanos-A√±avieja system, NE Spain): An approach to different scales of heterogeneity</t>
  </si>
  <si>
    <t>10.1093/gji/ggw167</t>
  </si>
  <si>
    <t>2-s2.0-84974529277</t>
  </si>
  <si>
    <t>30-10921-008</t>
  </si>
  <si>
    <t>['source term', 'simple model', 'section result', 'sea states', 'random variables', 'radar cross', 'platform motion', 'operating frequencies', 'ocean surface', 'monostatic model', 'general expression', 'fourier series', 'fixed receiver', 'fixed antennas', 'final cross', 'bistatic model', 'bessel functions', 'antenna motion']</t>
  </si>
  <si>
    <t>The first-order bistatic high-frequency radar cross-section of ocean surface is derived for the case of a fixed receiver and a floating, but tethered, transmitter. A general expression for the bistatically received first-order electric field is obtained from earlier work based on fixed antennas. A small displacement caused by the platform motion is added in the source term to modify the stationary antenna model. Based on the assumption that the ocean surface can be described as a Fourier series with coefficients being random variables, the first-order bistatic radar cross-section is derived. The effect of the platform motion is found to produce a sum of Bessel functions in the final cross-section result, varying in order from zero to infinity. Under appropriately specified conditions, the bistatic model with antenna motion is verified to reduce to the monostatic model with antenna motion and the bistatic stationary model, respectively. Assuming a simple model in which the platform motion is caused by the dominant ocean wave, simulations are made to show the effect of platform motion on the radar cross-section under a variety of sea states and operating frequencies.</t>
  </si>
  <si>
    <t>1136-1144</t>
  </si>
  <si>
    <t>57104006000;7101827634;55586097900</t>
  </si>
  <si>
    <t>Ma, Yue;Gill, Eric W.;Huang, Weimin</t>
  </si>
  <si>
    <t>First-order bistatic high-frequency radar ocean surface cross-section for an antenna on a floating platform</t>
  </si>
  <si>
    <t>10.1049/iet-rsn.2015.0441</t>
  </si>
  <si>
    <t>2-s2.0-84974588929</t>
  </si>
  <si>
    <t>['traditional algorithm', 'task learning', 'radiating elements', 'radar tracking', 'proposed method', 'proposed algorithm', 'pattern synthesis', 'pattern matching', 'numerical simulations', 'ground communications', 'genetic algorithm', 'equivalent problem', 'efficient method', 'biomedical imaging', 'array sparseness', 'also performed']</t>
  </si>
  <si>
    <t>The synthesis of pattern reconfigurable antenna array with as few elements as possible can find wide applications in radar tracking, biomedical imaging, satellite and ground communications, and remote sensing applications. In this study, an efficient method for multi-task learning (MTL) is exploited to the design of sparse pattern reconfigurable antenna array. Toward this end, the design of sparse and pattern reconfigurable antenna array is reformulated as an equivalent problem of multi-matrices linear regression and iterative shrinkage threshold method for MTL is utilised to obtain jointly optimal design of positions and the excitations of the radiating elements for multi-pattern synthesis, in which compromise between the array sparseness and pattern matching is achieved. Some numerical simulations are presented to assess the efficiency of the proposed method and the synthesis performance comparisons with matrix pencil method and genetic algorithm are also performed to demonstrate the superiority of the proposed algorithm over traditional algorithm in this literature.</t>
  </si>
  <si>
    <t>1127-1135</t>
  </si>
  <si>
    <t>57217888903;14042909700</t>
  </si>
  <si>
    <t>Longjun, Li;Wang, Buhong</t>
  </si>
  <si>
    <t>Longjun L.</t>
  </si>
  <si>
    <t>Reducing the number of elements in a pattern reconfigurable antenna array by the multi-task learning</t>
  </si>
  <si>
    <t>10.1049/iet-rsn.2015.0521</t>
  </si>
  <si>
    <t>2-s2.0-84974627312</t>
  </si>
  <si>
    <t>['wave systems', 'vertical configuration', 'vertical axis', 'total thickness', 'standard substrate', 'proposed technology', 'propagate along', 'ppw lines', 'peak gain', 'novel implementation', 'multibeam operation', 'module generates', 'ltcc process', 'ltcc ),', 'lobe level', 'integration capabilities', 'integrated solution', 'guided fields', 'ghz band', 'future v', 'easily achieved', 'design exploits', 'design concept', 'coupling structure', 'access points', '6 db', '4 mm', '25 dbi', '2 %).']</t>
  </si>
  <si>
    <t>Antenna-in-package (AiP) | corporate feed networks (CFNs) | fifth-generation (5G) | low temperature cofired ceramic (LTCC) | millimeter-wave (mm-wave) antennas | mm-wave technologies | transverse electromagnetic (TEM) waveguides</t>
  </si>
  <si>
    <t>An integrated solution for the development of multilayer antenna modules for fifth-generation (5G) communications, based on low temperature cofired ceramic (LTCC), is presented. The design exploits the 3-D integration capabilities of the LTCC process, enabling the realization of a full-corporate feed network (CFN) in vertical configuration. A novel implementation of the CFN employing dielectric-embedded parallel plate waveguides (PPWs) is proposed. The PPW lines are delimited by via-rows. As opposed to standard substrate-integrated waveguide feed networks, guided fields are orthogonal to the via-rows and propagate along the vertical axis of the structure. The CFN feeds four long slots, without any coupling structure, and provides broadband operation. The final prototype comprises 18 LTCC tapes, with a total thickness of 3.4 mm. The measured -10-dB impedance bandwidth spans from 51.2 to 66 GHz (&gt;25.2%). The module generates a fixed broadside beam, but multibeam operation in H-plane can be easily achieved. In the 50-66-GHz band, the peak gain is 14.25 dBi and the average first side-lobe level in H-plane is -20.6 dB. The proposed technology and the design concept are suited for highly integrated millimeter-wave systems, such as access points in the future V-band high data-rate wireless networks.</t>
  </si>
  <si>
    <t>2272-2283</t>
  </si>
  <si>
    <t>60030553;60030553;60033191;60033191;60104081;60104081;60030553</t>
  </si>
  <si>
    <t>56955688000;25638387700;7004251964;55928070700;57189716278;16025380800;23973241400</t>
  </si>
  <si>
    <t>Foglia Manzillo, Francesco;Ettorre, Mauro;Lahti, Markku S.;Kautio, Kari T.;Lelaidier, Delphine;Seguenot, Eric;Sauleau, Ronan</t>
  </si>
  <si>
    <t>France;Finland;France</t>
  </si>
  <si>
    <t>Issy-les-Moulineaux;Espoo;Rennes</t>
  </si>
  <si>
    <t>Orange Labs;VTT Technical Research Centre of Finland;Universite de Rennes 1</t>
  </si>
  <si>
    <t>60104081;60033191;60030553</t>
  </si>
  <si>
    <t>Foglia Manzillo F.</t>
  </si>
  <si>
    <t>A Multilayer LTCC Solution for Integrating 5G Access Point Antenna Modules</t>
  </si>
  <si>
    <t>10.1109/TMTT.2016.2574313</t>
  </si>
  <si>
    <t>2-s2.0-84974782344</t>
  </si>
  <si>
    <t>2013CXZDC008</t>
  </si>
  <si>
    <t>['positioning could', 'largely used', 'fluctuating rate', 'enable agvs']</t>
  </si>
  <si>
    <t>Active radio frequency identification (RFID) | automated guided vehicle (AGV) | magnetic field lines | positioning</t>
  </si>
  <si>
    <t>Automated guided vehicles (AGVs) have been largely used in manufacturing and supply chain management. With the development of Auto-ID technologies like radio frequency identification (RFID), AGVs' positioning could be enhanced. This paper demonstrates using magnetic field lines in the AGVs for precise coverage locating based on the errors' suppression positioning method. Dolph-Chebyshev antenna array is used to enable AGVs with more precise location implementation. It is observed that the far-field active RFID system positioning accuracy is higher, the movement is more stable, and the fluctuating rate is smaller.</t>
  </si>
  <si>
    <t>1333-1342</t>
  </si>
  <si>
    <t>IEEE Transactions on Automation Science and Engineering</t>
  </si>
  <si>
    <t>60000937;60000937;60005686</t>
  </si>
  <si>
    <t>23975104000;35520441000;55353690000</t>
  </si>
  <si>
    <t>Lu, Shaoping;Xu, Chen;Zhong, Ray Y.</t>
  </si>
  <si>
    <t>New Zealand;China</t>
  </si>
  <si>
    <t>Auckland;Shenzhen</t>
  </si>
  <si>
    <t>The University of Auckland;Shenzhen University</t>
  </si>
  <si>
    <t>60005686;60000937</t>
  </si>
  <si>
    <t>Lu S.</t>
  </si>
  <si>
    <t>An Active RFID Tag-Enabled Locating Approach with Multipath Effect Elimination in AGV</t>
  </si>
  <si>
    <t>10.1109/TASE.2016.2573595</t>
  </si>
  <si>
    <t>2-s2.0-84974794986</t>
  </si>
  <si>
    <t>['wave modes', 'wave frequencies', 'theoretical predictions', 'terahertz ics', 'radiating arrays', 'measurement results', 'integrated antennas', 'following problem', 'dielectric substrate', 'current configurations', 'current configuration', 'attractive solution', '300 ghz']</t>
  </si>
  <si>
    <t>Beamforming | CMOS | distributed active radiation | EIRP | near field | on-chip antenna | power combining | power generation | radiation | substrate modes | terahertz (THz)</t>
  </si>
  <si>
    <t>Integrated antennas have become the attractive solution as the electromagnetic (EM) interface for mm-Wave and terahertz ICs. However, on-chip antennas lying at the interface between two different dielectrics (such as air and substrate) can channel most of its power into multiple nonradiative surface-wave modes, reducing efficiency drastically. In this paper, we consider the following problem: given a dielectric substrate, what is the theoretical optimal 2-D surface-current configuration that collectively suppresses surface waves and maximizes radiation efficiency with the desirable radiation pattern? This paper also discusses demonstrative examples of a circuit-EM codesign approach to realize the approximation of such current configurations. Measurement results of radiating arrays in CMOS at mm-Wave frequencies (250-300 GHz) are presented and compared with theoretical predictions.</t>
  </si>
  <si>
    <t>1976-1988</t>
  </si>
  <si>
    <t>60003269;60031581</t>
  </si>
  <si>
    <t>55390016900;7003785547</t>
  </si>
  <si>
    <t>Sengupta, Kaushik;Hajimiri, Ali</t>
  </si>
  <si>
    <t>Pasadena;Princeton</t>
  </si>
  <si>
    <t>California Institute of Technology;Princeton University</t>
  </si>
  <si>
    <t>60031581;60003269</t>
  </si>
  <si>
    <t>Sengupta K.</t>
  </si>
  <si>
    <t>Designing Optimal Surface Currents for Efficient On-Chip mm-Wave Radiators with Active Circuitry</t>
  </si>
  <si>
    <t>10.1109/TMTT.2016.2573278</t>
  </si>
  <si>
    <t>2-s2.0-84974799111</t>
  </si>
  <si>
    <t>ECCS-1608579</t>
  </si>
  <si>
    <t>['wave systems', 'transmit power', 'thz spectrum', 'supported simultaneously', 'strategically utilizes', 'speed links', 'sight transmission', 'paper achieves', 'nonadaptive scheme', 'multiuser network', 'multiuser communications', 'multipath channel', 'key technology', 'increasing demand', 'existing millimeter', 'developed scheme', 'design objective', 'band communication', 'aware bandwidth', 'adaptively allocated', '100 gb', '10 thz', '10 gb']</t>
  </si>
  <si>
    <t>Bandwidth (BW)-adaptive | distance-aware | resource allocation | strategic spectrum allocation | terahertz (THz) band</t>
  </si>
  <si>
    <t>Terahertz (0.06-10 THz) band communication is envisioned as a key technology to satisfy the increasing demand for ultrahigh-speed wireless links. In this paper, a distance-aware bandwidth-adaptive resource allocation scheme is developed for THz band communication networks, which has the objective to improve the distance. The proposed scheme captures the unique channel peculiarities including the relationship between the distance and the bandwidth, and strategically utilizes the spectrum to enable multiple ultrahigh-speed links. Based on the developed scheme, the subwindows of the THz spectrum, the modulations, and the transmit power are adaptively allocated, for both single-user and multiuser communications. The numerical results show that the developed resource allocation scheme improves the distances and exploitation of the THz spectrum significantly. Specifically, 10 Gb/s can be supported at 4 m in the multipath channel, while 100 Gb/s is achieved up to 21 m in the line-of-sight transmission with the use of 20 dB gain antennas. Furthermore, in the multiuser network, 14 10 Gb/s links can be supported simultaneously in the multipath channel. With the use of 20 dB gain antennas, 13 100 Gb/s links can be supported at the same time. Moreover, the developed resource allocation scheme outperforms the existing millimeter-wave systems and the nonadaptive scheme. This paper achieves the design objective and contributes to enable multiple ultrahigh-speed links in the THz band communication network.</t>
  </si>
  <si>
    <t>541-553</t>
  </si>
  <si>
    <t>60025084;60021032</t>
  </si>
  <si>
    <t>55446318300;35838511900</t>
  </si>
  <si>
    <t>Han, Chong;Akyildiz, Ian F.</t>
  </si>
  <si>
    <t>Shanghai;Atlanta</t>
  </si>
  <si>
    <t>Shanghai Jiao Tong University;Georgia Institute of Technology</t>
  </si>
  <si>
    <t>Distance-Aware Bandwidth-Adaptive Resource Allocation for Wireless Systems in the Terahertz Band</t>
  </si>
  <si>
    <t>10.1109/TTHZ.2016.2569460</t>
  </si>
  <si>
    <t>2-s2.0-84974816050</t>
  </si>
  <si>
    <t>['transceiver hardware', 'textile antenna', 'taking capability', 'space conditions', 'rfid tag', 'rfid platform', 'reader situated', 'power sensors', 'integration platform', 'highly efficient', 'frequency band', 'flexible interfacing', 'enhanced functionality', 'energy buffer', 'enabling interrogation', 'early stages', 'diverse low', 'consumes 168', 'body characteristics', 'another room']</t>
  </si>
  <si>
    <t>Battery-assisted | energy harvesting | Internet of Things (IoT) | radio frequency identification (RFID) | textile antenna | wearable</t>
  </si>
  <si>
    <t>A novel wearable radio frequency identification (RFID) tag with sensing, processing, and decision-taking capability is presented for operation in the 2.45-GHz RFID superhigh frequency (SHF) band. The tag is powered by an integrated light harvester, with a flexible battery serving as an energy buffer. The proposed active tag features excellent wearability, very high read range, enhanced functionality, flexible interfacing with diverse low-power sensors, and extended system autonomy through an innovative holistic microwave system design paradigm that takes antenna design into consideration from the very early stages. Specifically, a dedicated textile shorted circular patch antenna with monopolar radiation pattern is designed and optimized for highly efficient and stable operation within the frequency band of operation. In this process, the textile antenna's functionality is augmented by reusing its surface as an integration platform for light-energy-harvesting, sensing, processing, and transceiver hardware, without sacrificing antenna performance or the wearer's comfort. The RFID tag is validated by measuring its stand-alone and on-body characteristics in free-space conditions. Moreover, measurements in a real-world scenario demonstrate an indoor read range up to 23 m in nonline-of-sight indoor propagation conditions, enabling interrogation by a reader situated in another room. In addition, the RFID platform only consumes 168.3, when sensing and processing are performed every 60 s.</t>
  </si>
  <si>
    <t>2304-2314</t>
  </si>
  <si>
    <t>60033316;60033316-60081947;60033316;60033316;60033316;60033316</t>
  </si>
  <si>
    <t>56082394900;55357493400;21834792600;57189711269;7006694587;7004835032</t>
  </si>
  <si>
    <t>Lemey, Sam;Agneessens, Sam;Van Torre, Patrick;Baes, Kristof;Vanfleteren, Jan;Rogier, Hendrik</t>
  </si>
  <si>
    <t>Brussels;Ghent</t>
  </si>
  <si>
    <t>Research Foundation - Flanders;Universiteit Gent</t>
  </si>
  <si>
    <t>60081947;60033316</t>
  </si>
  <si>
    <t>Wearable Flexible Lightweight Modular RFID Tag with Integrated Energy Harvester</t>
  </si>
  <si>
    <t>10.1109/TMTT.2016.2573274</t>
  </si>
  <si>
    <t>2-s2.0-84974844241</t>
  </si>
  <si>
    <t>National Center for Research Resources</t>
  </si>
  <si>
    <t>P41RR014075</t>
  </si>
  <si>
    <t>NCRR</t>
  </si>
  <si>
    <t>['visual cortex', 'temporal snr', 'solder joints', 'q factor', 'noise ratio', 'necessary gains', 'least number', 'large gains', 'integrated optimization', 'individual elements', 'head 32', 'functional neuroimaging', 'fmri ).', 'exceedingly difficult', 'element placement', 'cortical columns', 'conventional grappa', 'coils using', 'coil placement', 'coil elements', 'channel coil', 'brain atlas', 'averaged atlas']</t>
  </si>
  <si>
    <t>accelerated EPI | fMRI | functional MRI | magnetic resonance imaging | ocular dominance columns | orientation columns | parallel imaging | phased-array | shape optimization</t>
  </si>
  <si>
    <t>Purpose: Functional neuroimaging of small cortical patches such as columns is essential for testing computational models of vision, but imaging from cortical columns at conventional 3T fields is exceedingly difficult. By targeting the visual cortex exclusively, we tested whether combined optimization of shape, coil placement, and electronics would yield the necessary gains in signal-to-noise ratio (SNR) for submillimeter visual cortex functional MRI (fMRI). Method: We optimized the shape of the housing to a population-averaged atlas. The shape was comfortable without cushions and resulted in the maximally proximal placement of the coil elements. By using small wire loops with the least number of solder joints, we were able to maximize the Q factor of the individual elements. Finally, by planning the placement of the coils using the brain atlas, we were able to target the arrangement of the coil elements to the extent of the visual cortex. Results: The combined optimizations led to as much as two-fold SNR gain compared with a whole-head 32-channel coil. This gain was reflected in temporal SNR as well and enabled fMRI mapping at 0.75 mm resolutions using a conventional GRAPPA-accelerated gradient echo echo planar imaging. Conclusion: Integrated optimization of shape, electronics, and element placement can lead to large gains in SNR and empower submillimeter fMRI at 3T. Magn Reson Med 76:321‚Äì328, 2016. ¬© 2015 Wiley Periodicals, Inc.</t>
  </si>
  <si>
    <t>321-328</t>
  </si>
  <si>
    <t>60002494;60002494;60029929-60002746;60029929-60002746-60022195;60029929-60002746</t>
  </si>
  <si>
    <t>36900324600;25223294100;6603366943;7005456528;22734005600</t>
  </si>
  <si>
    <t>Farivar, Reza;Grigorov, Filip;van der Kouwe, Andre J.;Wald, Lawrence L.;Keil, Boris</t>
  </si>
  <si>
    <t>United States;United States;United States;Canada</t>
  </si>
  <si>
    <t>Boston;Cambridge;Boston;Montreal</t>
  </si>
  <si>
    <t>Massachusetts General Hospital;Massachusetts Institute of Technology;Harvard Medical School;Universit√© McGill</t>
  </si>
  <si>
    <t>60029929;60022195;60002746;60002494</t>
  </si>
  <si>
    <t>Farivar R.</t>
  </si>
  <si>
    <t>Dense, shape-optimized posterior 32-channel coil for submillimeter functional imaging of visual cortex at 3T</t>
  </si>
  <si>
    <t>10.1002/mrm.25815</t>
  </si>
  <si>
    <t>2-s2.0-84974851025</t>
  </si>
  <si>
    <t>['planar resonators', 'planar resonator', 'perturbational response', 'perturbational duality', 'pertubational reaction', 'magnetic side', 'formal proof', 'exactly dual', 'electric walls', 'classical cavity', 'classical cavities', 'classic literature']</t>
  </si>
  <si>
    <t>Boundary perturbation | eigenvalue problem | microstrip resonator | perturbation theory | planar resonator</t>
  </si>
  <si>
    <t>In this note a formal proof is given to an observation that the perturbational response of a planar resonator, which can be modelled as a cavity with magnetic side-walls, is the dual of the behaviour of a classical cavity with electric walls. This perturbational duality is observed even though the respective boundary types are not exactly dual. This observation is important as it provides the designer of planar resonators, such as filters and antennas, with a new 'intuition' to the pertubational reaction of such structures, and how it opposes that of classical cavities during perturbation. The formalism of the proof follows clear steps that parallel those found in the classic literature, and the observation is confirmed using numerical methods and measurements.</t>
  </si>
  <si>
    <t>469-471</t>
  </si>
  <si>
    <t>60023356-60020650;60020650</t>
  </si>
  <si>
    <t>36240771400;7006033197</t>
  </si>
  <si>
    <t>Naji, Adham;Warr, Paul A.</t>
  </si>
  <si>
    <t>El Shorouk;Bristol</t>
  </si>
  <si>
    <t>The British University in Egypt;University of Bristol</t>
  </si>
  <si>
    <t>60023356;60020650</t>
  </si>
  <si>
    <t>Naji A.</t>
  </si>
  <si>
    <t>Proof of Perturbational Duality between Classical Cavities and Planar Resonators with Magnetic Side-Walls</t>
  </si>
  <si>
    <t>10.1109/LMWC.2016.2574817</t>
  </si>
  <si>
    <t>2-s2.0-84974853835</t>
  </si>
  <si>
    <t>Knut och Alice Wallenbergs Stiftelse</t>
  </si>
  <si>
    <t>['water splitting', 'taken together', 'splitting site', 'splitting efficiency', 'splitting activity', 'split water', 'rapid establishment', 'psii monomers', 'plastids isolated', 'photosystem ii', 'photosystem complexes', 'mature chloroplasts', 'limiting step', 'lhcii supercomplexes', 'kinetic biogenesis', 'harvesting antenna', 'functional water', 'etiochloroplasts revealed', 'development correlated', 'data show', 'chloroplast transition', 'chloroplast development', 'bound mn', '4 h']</t>
  </si>
  <si>
    <t>chloroplast biogenesis | oxygen evolution | oxygen-evolving complex | photosystem II assembly</t>
  </si>
  <si>
    <t>Etioplasts lack thylakoid membranes and photosystem complexes. Light triggers differentiation of etioplasts into mature chloroplasts, and photosystem complexes assemble in parallel with thylakoid membrane development. Plastids isolated at various time points of de-etiolation are ideal to study the kinetic biogenesis of photosystem complexes during chloroplast development. Here, we investigated the chronology of photosystem II (PSII) biogenesis by monitoring assembly status of chlorophyll-binding protein complexes and development of water splitting via O2 production in plastids (etiochloroplasts) isolated during de-etiolation of barley (Hordeum vulgare L.). Assembly of PSII monomers, dimers and complexes binding outer light-harvesting antenna [PSII-light-harvesting complex II (LHCII) supercomplexes] was identified after 1, 2 and 4 h of de-etiolation, respectively. Water splitting was detected in parallel with assembly of PSII monomers, and its development correlated with an increase of bound Mn in the samples. After 4 h of de-etiolation, etiochloroplasts revealed the same water-splitting efficiency as mature chloroplasts. We conclude that the capability of PSII to split water during de-etiolation precedes assembly of the PSII-LHCII supercomplexes. Taken together, data show a rapid establishment of water-splitting activity during etioplast-to-chloroplast transition and emphasize that assembly of the functional water-splitting site of PSII is not the rate-limiting step in the formation of photoactive thylakoid membranes.</t>
  </si>
  <si>
    <t>1524-1536</t>
  </si>
  <si>
    <t>Plant Cell and Environment</t>
  </si>
  <si>
    <t>60014497-60031040;60014497;60014497;60031040;60014497;60031040-60025590;60014497;60031040;60014497</t>
  </si>
  <si>
    <t>23036444000;55940609200;23489803600;47460978400;56814854000;37097212100;56816882500;7004861991;35551882100</t>
  </si>
  <si>
    <t>Shevela, Dmitriy;Arnold, Janine;Reisinger, Veronika;Berends, Hans Martin;Kmiec, Karol;Koroidov, Sergey;Bue, Ann Kristin;Messinger, Johannes;Eichacker, Lutz A.</t>
  </si>
  <si>
    <t>Sweden;United States;Norway</t>
  </si>
  <si>
    <t>Umea;Menlo Park;Stavanger</t>
  </si>
  <si>
    <t>Ume√• Universitet;SLAC National Accelerator Laboratory;Universitetet i Stavanger</t>
  </si>
  <si>
    <t>60031040;60025590;60014497</t>
  </si>
  <si>
    <t>Shevela D.</t>
  </si>
  <si>
    <t>Biogenesis of water splitting by photosystem II during de-etiolation of barley (Hordeum vulgare L.)</t>
  </si>
  <si>
    <t>10.1111/pce.12719</t>
  </si>
  <si>
    <t>2-s2.0-84975047122</t>
  </si>
  <si>
    <t>College of Environmental Science and Forestry, State University of New York</t>
  </si>
  <si>
    <t>CGL2005-01922/BOS</t>
  </si>
  <si>
    <t>['tibial yellowish', 'three species', 'specific spots', 'similar detail', 'signature peaks', 'rarely investigated', 'rarely examined', 'pteromalidae ),', 'previously known', 'predominant pigment', 'pigmented areas', 'particularly yellowish', 'often one', 'new line', 'middle tibia', 'middle femur', 'mesopolobus xanthocerus', 'mesopolobus tibialis', 'many vertebrates', 'many insects', 'longitudinal stripe', 'include melanins', 'genus mesopolobus', 'convergent evolution', 'coloured stripes', 'chemical nature', 'brownish oval', 'black thorax', 'bird feathers', 'antennal clava']</t>
  </si>
  <si>
    <t>Eumelanin | Mesopolobus | Pheomelanin | Pigmentation | Secondary sexual character</t>
  </si>
  <si>
    <t>The occurrence and distribution of eumelanin and pheomelanin, the most prevalent biological pigments, has been rarely investigated in insects. Particularly yellowish to brownish body parts, which in many vertebrates are associated with pheomelanin, are visible in many insects but their chemical nature was rarely examined to a similar detail. Here, by using Dispersive Raman spectroscopy analysis, we found both eumelanin and pheomelanin in different body parts of male parasitoid wasps of three species of the genus Mesopolobus (Hymenoptera: Pteromalidae), which are known to have species-specific spots and coloured stripes on the legs and/or antennae which are displayed to females during courtship. We found a strong eumelanin signal in the antennal clava of all studied Mesopolobus species and in the circular black spot or callosity and the triangular black projection on the outer apical angle of the typically expanded middle tibia of Mesopolobus tibialis and Mesopolobus xanthocerus. Eumelanin was also the predominant pigment in the black thorax of Mesopolobus and other members of the family. Pheomelanin, on the other hand, was detected as predominant only in certain body parts of M. tibialis and M. xanthocerus, precisely in a very narrow, longitudinal brownish stripe on the middle femur and, only in M. tibialis, in a brownish oval-longitudinal stripe on the middle tibia. The two melanin types co-occurred in most pigmented areas, but more often one is clearly predominant relative to the other, according to the variation of Raman signal intensity of their signature peaks. A further tibial yellowish-orange stripe present in both these species did not include melanins of any type. Pheomelanin, could be more widespread than previously known in insects. A convergent evolution of melanin-based male sexual ornaments between vertebrates (e.g. bird feathers) and wasps can be suggested, opening to a new line of comparative evolutionary studies.</t>
  </si>
  <si>
    <t>311-319</t>
  </si>
  <si>
    <t>60015098;60000823;60015098</t>
  </si>
  <si>
    <t>55192442600;35565472500;6603087840</t>
  </si>
  <si>
    <t>Jorge Garc√≠a, Alberto;Polidori, Carlo;Nieves-Aldrey, Jos√© Luis</t>
  </si>
  <si>
    <t>Madrid;Ciudad Real</t>
  </si>
  <si>
    <t>CSIC - Museo Nacional de Ciencias Naturales (MNCN);Universidad de Castilla-La Mancha</t>
  </si>
  <si>
    <t>60015098;60000823</t>
  </si>
  <si>
    <t>Jorge Garc√≠a A.</t>
  </si>
  <si>
    <t>Pheomelanin in the secondary sexual characters of male parasitoid wasps (Hymenoptera: Pteromalidae)</t>
  </si>
  <si>
    <t>S1467803916300299</t>
  </si>
  <si>
    <t>10.1016/j.asd.2016.05.001</t>
  </si>
  <si>
    <t>2-s2.0-84975128468</t>
  </si>
  <si>
    <t>['would like', 'sophisticated features', 'practical devices', 'metamaterials show', 'medical instrumentation', 'invisibility cloaking', 'fabulous examples', 'extraordinary properties', 'differentiate metamaterials', 'conventional counterparts', 'clever implementation', 'case studies', 'bring metamaterials', '15 years']</t>
  </si>
  <si>
    <t>compressive sensing | dispersion engineering | field enhancement | metamaterial</t>
  </si>
  <si>
    <t>Metamaterials have earned their name with extraordinary properties such as negative refractive index and invisibility cloaking. With over 15 years of research and development, metamaterials show their debut in real world applications, especially in the areas of telecommunication, sensing, aerospace &amp; defense, optics and medical instrumentation. In the meanwhile, metamaterials are expanding their concept in areas beyond electromagnetics. In this paper, the authors would like to focus on the research and applications in telecommunication and sensing. Octave-bandwidth horn antennas, flat-panel satellite antennas and air-borne holographic satellite antennas are all fabulous examples of clever implementation that bring metamaterials into practical devices. We would like to discuss the features that differentiate metamaterials from conventional counterparts in case studies. With the advancement in design, manufacturing, packaging, detection and testing, more sophisticated features are expected in the telecommunication, sensing, and beyond.</t>
  </si>
  <si>
    <t>1007-1011</t>
  </si>
  <si>
    <t>110119452-116874042;110119452-116874042;110119452-116874042;110119452</t>
  </si>
  <si>
    <t>16028770900;55898599000;55445402800;57189842047</t>
  </si>
  <si>
    <t>Liu, Ruo Peng;Zhao, Zhi Ya;Ji, Chun Lin;Zhou, Tian</t>
  </si>
  <si>
    <t>Qingshuihe, Shenzhen;Qingshuihe, Shenzhen</t>
  </si>
  <si>
    <t>State Key Laboratory of Metamaterial Electromagnetic Modulation Technology;Kuang-Chi Institute of Advanced Technology</t>
  </si>
  <si>
    <t>116874042;110119452</t>
  </si>
  <si>
    <t>Liu R.</t>
  </si>
  <si>
    <t>Metamaterials beyond negative refractive index: Applications in telecommunication and sensing</t>
  </si>
  <si>
    <t>10.1007/s11431-016-6066-6</t>
  </si>
  <si>
    <t>2-s2.0-84975247431</t>
  </si>
  <si>
    <t>['transmitters participating', 'time efficiently', 'systems linearly', 'system cost', 'sum rates', 'sufficient condition', 'simultaneous transmission', 'relays required', 'relay systems', 'proposed method', 'minimum number', 'mimo relays', 'mimo receivers', 'john wiley', 'interference avoidance', 'input multiple', 'hop multiple', 'filling algorithm', 'electrical engineers', 'antenna configuration']</t>
  </si>
  <si>
    <t>amplify-and-forward | interference neutralization | MIMO relays | spectral efficiency | sum rate</t>
  </si>
  <si>
    <t>In this paper, we present the interference neutralization technique for two-hop multiple-input multiple-output (MIMO) relay systems. It enables multiple MIMO transmitters (sources) to simultaneously transmit independent data streams to their MIMO receivers (destinations) without mutual interferences, thereby improving spectral efficiency of the systems. To neutralize the mutual interferences using multiple amplify-and-forward (AF) MIMO relays, we establish the sufficient condition for the antenna configuration in the MIMO relay networks, and provide a filter design technique for the AF MIMO relays. The proposed method increases sum rates of the systems linearly with the number of transmitters participating in simultaneous transmission. To improve the sum rates further, this method is combined with transmit power allocation using the water-filling algorithm. In addition, it is shown that by employing the minimum number of relays required to meet the sufficient condition, the system cost for the proposed method can be reduced without compromising the sum rate performance severely. Finally, simulation results successfully demonstrate that by exploiting radio resources such as frequency and time efficiently, the proposed method achieves a higher sum rate than the existing techniques based on interference avoidance. ¬© 2016 Institute of Electrical Engineers of Japan. Published by John Wiley &amp; Sons, Inc.</t>
  </si>
  <si>
    <t>S108-S114</t>
  </si>
  <si>
    <t>60014840;60001558</t>
  </si>
  <si>
    <t>8340976200;24475195300</t>
  </si>
  <si>
    <t>Shin, Changyong;Noh, Gosan</t>
  </si>
  <si>
    <t>Asan;Daejeon</t>
  </si>
  <si>
    <t>Sunmoon University;Electronics and Telecommunications Research Institute</t>
  </si>
  <si>
    <t>Shin C.</t>
  </si>
  <si>
    <t>Neutralizing interferences in two-hop amplify-and-forward MIMO relay systems</t>
  </si>
  <si>
    <t>10.1002/tee.22243</t>
  </si>
  <si>
    <t>2-s2.0-84975260782</t>
  </si>
  <si>
    <t>['slot antennas', 'simulated results', 'optical beamformer', 'measured metal', 'good agreement', 'entire 75', 'design procedure', 'combiner structure', '3 db', '20 db']</t>
  </si>
  <si>
    <t>Gap waveguide technology | spatial power combining</t>
  </si>
  <si>
    <t>A single-layer spatial power splitter-combiner structure is packaged in gap waveguide technology. The measured metal-only back-to-back structure features an average insertion loss less than 2.3 dB and a return loss larger than 10 to 20 dB over the entire 75-110 GHz W-band. The design procedure is outlined and the measured and simulated results are shown to be in good agreement. The structure can be used as a stand-alone power splitter and/or combiner (single-mode, all-excited in-phase channels), a quasi-optical beamformer to excite an array of slot antennas in the top ground plane by ridge gap waveguides, or as a back-to-back RF component in grid amplifier designs.</t>
  </si>
  <si>
    <t>472-474</t>
  </si>
  <si>
    <t>6603338455;57189851024;35177027300;6505843863;7101988263</t>
  </si>
  <si>
    <t>Maaskant, Rob;Shah, Waqar Ali;Uz Zaman, Ashraf;Ivashina, Marianna;Kildal, P. S.</t>
  </si>
  <si>
    <t>Maaskant R.</t>
  </si>
  <si>
    <t>Spatial Power Combining and Splitting in Gap Waveguide Technology</t>
  </si>
  <si>
    <t>10.1109/LMWC.2016.2574828</t>
  </si>
  <si>
    <t>2-s2.0-84975270907</t>
  </si>
  <si>
    <t>['wave frequencies', 'tag exhibits', 'tag communication', 'solely relying', 'single chip', 'rectified energy', 'realized using', 'reader communication', 'rate battery', 'oscillating mixer', 'mm frequencies', 'incoming signal', 'ghz carrier', 'frequency self', 'external components', 'except antenna', 'dc rectifier', 'data sent', 'data back', 'cmos die', 'bonding technique', 'bit rate', 'based zero', 'based antennas', 'amplitude modulation', '500 kb', '24 ghz', '10 mb']</t>
  </si>
  <si>
    <t>Battery-free active tag | CMOS | injection-locking | millimeter (mm)-wave identification (MMID) | mm-wave radio-frequency identification (RFID) | mm-wave VCO | self-oscillating mixer (SOM) | self-powered device</t>
  </si>
  <si>
    <t>In this paper, a class of high-data-rate battery-free yet active miniature radio-frequency identification tag without any external components (except antenna) operating at millimeter (mm)-wave frequencies is proposed and demonstrated. This fully embedded tag consists of a recently proposed CMOS-based zero-intermediate-frequency self-oscillating mixer, a high power conversion efficiency mm-wave-to-dc rectifier, and an ultralow-power voltage regulator on a single chip, integrated with ceramic-based antennas. Interconnection between the CMOS die and the antenna is realized using a wire-bonding technique, which is compensated and optimized to match the antenna input impedance and also to minimize the wire-bond associated losses at mm frequencies. The 10 √ó 10 mm2 tag wirelessly harvests its energy from an incoming signal at 24 GHz, receives, and recovers the data sent by reader on an amplitude modulation (AM)-modulated 40-GHz carrier, and transmits its data back to the reader on a 40-GHz carrier, using AM modulation as well. The tag exhibits a bit rate of about 500 kb/s during the reader-to-tag communication and 10 Mb/s during the tag-to-reader communication, solely relying on the rectified energy for powering its operation. To the best of our knowledge, such an mm-wave identification tag at mm-wave frequencies has never been reported in the literature.</t>
  </si>
  <si>
    <t>2294-2303</t>
  </si>
  <si>
    <t>60104244;60104244;60026786;60104244</t>
  </si>
  <si>
    <t>56041513700;22957291200;22033457700;9042159400</t>
  </si>
  <si>
    <t>Burasa, Pascal;Djerafi, Tarek;Constantin, Nicolas G.;Wu, Ke</t>
  </si>
  <si>
    <t>Centre de Recherche Poly-Grames;√âcole de Technologie Sup√©rieure</t>
  </si>
  <si>
    <t>60104244;60026786</t>
  </si>
  <si>
    <t>Burasa P.</t>
  </si>
  <si>
    <t>High-Data-Rate Single-Chip Battery-Free Active Millimeter-Wave Identification Tag in 65-nm CMOS Technology</t>
  </si>
  <si>
    <t>10.1109/TMTT.2016.2575826</t>
  </si>
  <si>
    <t>2-s2.0-84975275210</t>
  </si>
  <si>
    <t>['switching range', 'steering capability', 'steerable antennas', 'paper describes', 'millimeter wavelengths', 'measurement results', 'increase exponentially', 'continuous beam', 'capacity requirement', 'available spectrum', '7 db']</t>
  </si>
  <si>
    <t>5G | Beam-steering | E-band | lens antenna | millimeter wave (mmW) communications</t>
  </si>
  <si>
    <t>The new services available through smart devices require very high cellular network capacity. The capacity requirement is expected to increase exponentially with the forthcoming 5G networks. The only available spectrum for truly wideband communication (&gt;1 GHz) is at millimeter wavelengths. The high free space loss can be overcome by using the directive and beam-steerable antennas. This paper describes a design and the measurement results for a lens antenna system for E-band having 2-D beam-steering capability. Continuous beam-switching range of about \pm 4 {^{\circ }} \times \pm 17{\circ } is demonstrated with the lens having the maximum measured directivity of 36.7 dB. Link budget calculation for backhaul application using the presented lens antenna system is presented and compared with the measurement results of the implemented demo system.</t>
  </si>
  <si>
    <t>2244-2255</t>
  </si>
  <si>
    <t>60103653;60033191;60033191;60029311;60033191;117075246;60103653;60033191;60021378</t>
  </si>
  <si>
    <t>6603392769;6506259842;16024248900;21742536400;35915669900;57189853906;35809669200;6602207960;56891624700</t>
  </si>
  <si>
    <t>Ala-Laurinaho, Juha;Aurinsalo, Jouko;Karttunen, Aki;Kaunisto, Mikko;Lamminen, Antti;Nurmiharju, Juha;Raisanen, Antti V.;Saily, Jussi;Wainio, Pekka</t>
  </si>
  <si>
    <t>Finland;Finland;United States;United States;Finland</t>
  </si>
  <si>
    <t>Espoo;Espoo;Los Angeles;Murray;Espoo</t>
  </si>
  <si>
    <t>Aalto University;VTT Technical Research Centre of Finland;University of Southern California;Nokia Bell Labs;Vesatel Oy</t>
  </si>
  <si>
    <t>60103653;60033191;60029311;60021378;117075246</t>
  </si>
  <si>
    <t>Ala-Laurinaho J.</t>
  </si>
  <si>
    <t>2-D Beam-Steerable Integrated Lens Antenna System for 5G E-Band Access and Backhaul</t>
  </si>
  <si>
    <t>10.1109/TMTT.2016.2574317</t>
  </si>
  <si>
    <t>2-s2.0-84975318659</t>
  </si>
  <si>
    <t>['using submicron', 'spreading resistance', 'significantly reduced', 'scale airbridges', 'performance sb', 'parasitic capacitance', 'optical lithography', 'novel fabrication', 'introducing submicron', 'integration process', 'integrating hbds', 'hbd integration', 'hbd detector', 'frequency range', 'device size', 'device layout', 'array size', 'area hbds', '9500 v', '58 v', '200 ghz', '100 ghz']</t>
  </si>
  <si>
    <t>In this work, the authors report integration and fabrication of high-performance Sb-based heterostructure backward diodes (HBDs) with planar folded dipole antennas (FDAs) using submicron-scale airbridges for terahertz (THz) detection. By integrating HBDs into FDAs, high detector responsivity of 20 000 V/W at 200 GHz and 9500 V/W at 585 GHz could be potentially achieved due to the optimized impedance matching between the antenna and HBD detector. In order to minimize interconnect parasitics, the HBD integration is accomplished using submicron-scale airbridges. Electromagnetic simulations coupled to device models show that by introducing submicron-scale airbridges and optimizing the device layout, parasitic capacitance and spreading resistance can be significantly reduced. This allows performance nearly equal to the intrinsic device performance to be obtained. To achieve this level of performance, a novel fabrication and integration process has been developed. The process includes mix-and-match electron beam and optical lithography to span the size scales required for both the FDA and small-area HBDs, and offers high accuracy and reproducibility while requiring fewer critical fabrication steps compared to conventional hybrid integration techniques. Devices fabricated using this process have obtained a record-high device curvature coefficient of -58 V-1, indicating the quality of the devices that can be achieved. The process is scalable - in terms of device size, frequency range, and array size - enabling the development of THz focal plane arrays in a wide frequency range (100 GHz to beyond 1 THz).</t>
  </si>
  <si>
    <t>60021508;60021508;60021508;60021508</t>
  </si>
  <si>
    <t>56357176200;55609313200;7101839813;57211811445</t>
  </si>
  <si>
    <t>Rahman, Syed M.;Jiang, Zhenguo;Fay, Patrick;Liu, Lei</t>
  </si>
  <si>
    <t>Rahman S.</t>
  </si>
  <si>
    <t>Integration and fabrication of high-performance Sb-based heterostructure backward diodes with submicron-scale airbridges for terahertz detection</t>
  </si>
  <si>
    <t>10.1116/1.4953551</t>
  </si>
  <si>
    <t>2-s2.0-84975322575</t>
  </si>
  <si>
    <t>['simulation thanks', 'simulation results', 'rfid tag', 'rfid chip', 'rf front', 'relevant concept', 'rectifier circuit', 'proposed model', 'proposed concept', 'power driving', 'power carried', 'paper introduces', 'matching network', 'idea consists', 'harmonic signal', 'first demonstrated', 'equivalent model', 'energy harvesting', 'efficient design', 'different nodes', 'associated sensor', '80 cm']</t>
  </si>
  <si>
    <t>Energy harvesting | harmonic balance | nonlinearity | radio frequency identification (RFID) | sensors | UHF passive tags | wireless power transmission</t>
  </si>
  <si>
    <t>This paper introduces a relevant concept of energy harvesting for passive UHF radio frequency identification (RFID) relying on the exploitation of the power carried by the third harmonic signal generated by the RFID chip. The idea consists on the use of the sole third harmonic energy to power up an associated sensor to the RFID tag. The proposed concept is first demonstrated in simulation thanks to an equivalent model for the RF front-end of a passive UHF RFID chip. Although the proposed model is simplified, it considers the generated nonlinear signals, allowing an efficient design of the rectifier circuit, which is responsible of harvesting the third harmonic power besides ensuring the activation of the RFID chip in order to communicate with the reader. The power driving between the RFID chip, third harmonic harvester, and antenna at the fundamental and third harmonic frequencies is achieved by designing a low-loss distributed three-port impedance matching network. Simulation results confirm the operation of the matching network and the exploitation of the third harmonic signal by analyzing the power at different nodes in the circuit. Measurement results validate the proposed nonlinear chip model. A prototype of the RFID tag harmonic-harvester produces 39 ŒºW of dc power harvested from the harmonic signal, showing good agreement with the simulation results. Finally, a sensor application exploiting the harmonic harvested power to energize a commercial temperature sensor at a distance of 80 cm from the reader is demonstrated.</t>
  </si>
  <si>
    <t>2347-2356</t>
  </si>
  <si>
    <t>60068746;60104653;60023578;60068746;60104653</t>
  </si>
  <si>
    <t>56958630900;55576603100;24469644100;6602407360;7003417813</t>
  </si>
  <si>
    <t>Allane, Dahmane;Vera, Gianfranco Andia;Duroc, Yvan;Touhami, Rachida;Tedjini, Smail</t>
  </si>
  <si>
    <t>France;Algeria;France</t>
  </si>
  <si>
    <t>Saint Martin d'Heres;Algiers;Villeurbanne</t>
  </si>
  <si>
    <t>Universite Grenoble Alpes;Universit√© des Sciences et de la Technologie Houari Boumediene;Universit√© Claude Bernard Lyon 1</t>
  </si>
  <si>
    <t>60104653;60068746;60023578</t>
  </si>
  <si>
    <t>Allane D.</t>
  </si>
  <si>
    <t>Harmonic Power Harvesting System for Passive RFID Sensor Tags</t>
  </si>
  <si>
    <t>10.1109/TMTT.2016.2574990</t>
  </si>
  <si>
    <t>2-s2.0-84975760181</t>
  </si>
  <si>
    <t>100-2218-E-009-030-MY3</t>
  </si>
  <si>
    <t>['wirelessly powered', 'supply voltage', 'silicon area', 'sensing applications', 'r2 linearity', 'powering current', 'pcb antenna', 'paper presents', 'minimum sensitivities', 'locking mechanisms', 'implemented using', 'electrochemical reaction', 'domain analog', 'digital converter', 'current range', 'current according', 'consuming 2', 'constrained bio', 'cmos platform', 'bulky battery', 'based time', '8 v', '289 hz', '25 dbm', '200 na', '2 œºw', '1mm -.', '12 dbm']</t>
  </si>
  <si>
    <t>Electrochemical sensing | reference-free | temperature stabilization</t>
  </si>
  <si>
    <t>This paper presents a wireless-powering current-sensing readout system on a CMOS platform for portable electrochemical measurement. The wireless sensing system includes energy-efficient power management circuitry, a sensor readout interface, and a backscattering wireless communication scheme. For power-and-area-constrained bio-sensing applications, the proposed readout circuitry incorporates an ultra-low-power potentiostatic system that generates a current according to the electrochemical reaction, as well as an oscillator-based time-to-digital converter instead of a voltage-domain analog-to-digital converter. To avoid a bulky battery and power-hungry clock reference, the chip is wirelessly powered and injection-locked by the modulated radio waves, which includes a 918 MHz carrier signal mixed with a 3.2 MHz modulated signal. The chip, implemented using a 0.18-Œºm CMOS process, occupies a silicon area of 1mm-. The proposed design achieves a sensitivity of 289 Hz/nA and an R2 linearity of 0.997 over a current range of 200 nA while consuming 2.2 ŒºW at a supply voltage of 0.8 V. The chip, integrated with a PCB antenna, has minimum sensitivities of -12 dBm and -25 dBm for RF-powering and injection-locking mechanisms, respectively.</t>
  </si>
  <si>
    <t>950-959</t>
  </si>
  <si>
    <t>56035161900;57188809887;56477910700</t>
  </si>
  <si>
    <t>Lin, Fu To;Lu, Shao Yung;Liao, Yu Te</t>
  </si>
  <si>
    <t>Lin F.T.</t>
  </si>
  <si>
    <t>A 2.2 ŒºW,-12dBm RF-powered wireless current sensing readout interface IC with injection-locking clock generation</t>
  </si>
  <si>
    <t>10.1109/TCSI.2016.2546398</t>
  </si>
  <si>
    <t>2-s2.0-84975784751</t>
  </si>
  <si>
    <t>MOST 103-2221-E-008-008-MY2</t>
  </si>
  <si>
    <t>['unavoidable slots', 'thz applications', 'subthreshold region', 'semiconductor technology', 'proposed mixer', 'performance 340', 'oscillator adopts', 'mixer biased', 'low demand', 'consume 0', 'balanced mixer', 'also presented', '8 mw', '8 ghz', '7 db', '4 mm', '11 dbm']</t>
  </si>
  <si>
    <t>CMOS | harmonic oscillator | heterodyne | local oscillator (LO) power | mixer | terahertz (THz) | THz biomedical imaging system</t>
  </si>
  <si>
    <t>A low-power and high-performance 340-GHz heterodyne receiver front end (RFE) optimized for terahertz (THz) biomedical imaging applications is proposed in this paper. The THz RFE consists of an on-chip patch antenna, a single-balanced mixer, and a triple-push harmonic oscillator. The oscillator adopts a proposed harmonic oscillator architecture which can provide differential output by extracting output signals from the same current loop without any additional balun required. The mixer biased in the subthreshold region is designed not only to have high conversion gain and low noise figure by choosing the output intermediate frequency well above the flicker-noise corner frequency, but the required local oscillator (LO) power can also be as low as -11 dBm. Such a low demand on the LO power makes the proposed mixer very suitable for THz applications in which the achievable LO power is very limited. The impact of unavoidable slots for passing design rule checks on the performance of an on-chip patch antenna is also presented. The proposed THz RFE is implemented in a 40-nm digital complementary metal-oxide-semiconductor technology. The measured voltage conversion gain is -1.7 dB at 335.8 GHz, while the mixer and the oscillator only consume 0.3 and 52.8 mW, respectively, from a 1.1 V supply. The proposed THz RFE is employed to set up a THz transmissive imaging system which can provide spatial resolution of 1.4 mm.</t>
  </si>
  <si>
    <t>625-636</t>
  </si>
  <si>
    <t>60024666;60023382;60022847;60023382</t>
  </si>
  <si>
    <t>24470180500;8931233200;17534713700;12766597100</t>
  </si>
  <si>
    <t>Li, Chun Hsing;Ko, Chun Lin;Kuo, Ming Ching;Chang, Da Chiang</t>
  </si>
  <si>
    <t>Taoyuan;Taipei;Hsinchu</t>
  </si>
  <si>
    <t>National Central University;National Applied Research Laboratories Taiwan;Industrial Technology Research Institute of Taiwan</t>
  </si>
  <si>
    <t>60024666;60023382;60022847</t>
  </si>
  <si>
    <t>A 340-GHz Heterodyne Receiver Front End in 40-nm CMOS for THz Biomedical Imaging Applications</t>
  </si>
  <si>
    <t>10.1109/TTHZ.2016.2566580</t>
  </si>
  <si>
    <t>2-s2.0-84975841195</t>
  </si>
  <si>
    <t>103-2221-E-002-076-MY3</t>
  </si>
  <si>
    <t>['simulation results', 'sers measurements', 'resonance wavelength', 'resonance behavior', 'possible usage', 'periodic structure', 'infrared wavelength', 'infrared region', 'gap distance', 'fdtd simulations', 'excited wavelength', 'elliptical disk', 'ellipsoid dimmer', 'ellipse increases', 'ellipse geometry', 'electrodynamic analysis', 'difference time', 'dielectric environment', 'derived based', 'aspect ratio', 'analytical solution', 'amplifying antenna']</t>
  </si>
  <si>
    <t>The purpose of this work is to present a surface-enhanced Raman scattering (SERS) amplifying antenna for the possible usage in the near-infrared region. Instead of the visible-light range amplifying antenna such as a bowtie, the finite-difference time-domain (FDTD) simulation results indicate that elliptical antenna could provide large electromagnetic field enhancement at near-infrared wavelength by combining the free-standing enhancement property with large aspect ratios of the ellipse geometry. The simulation results consist with the enhancement factors characterized by SERS measurements at the excited wavelength of 785¬†nm for different aspect ratios and periodicities. In addition to the redshift of the resonance wavelength as the aspect ratio of ellipse increases, the free-standing structure modifies the resonance behavior and the dielectric environment of antenna by elevating the elliptical disk from the substrate. To interpret the simulation results, the analytical solution of resonance wavelength for ellipsoid dimmer is derived based on Lorentz‚ÄìMie theory, and comparisons are made between the analytical solution and simulation results. The quasi-static analytical solution provides a way to characterize the resonance behavior of two ellipsoid particles as a function of the gap distance, aspect ratio, and dielectric environment. The electrodynamic analysis for the periodic structure was performed in our FDTD simulations.</t>
  </si>
  <si>
    <t>60005429;60015574;60024266;60005429;60005429;60005429</t>
  </si>
  <si>
    <t>55954360000;25724295200;7201864449;55953625200;35102645000;35830049500</t>
  </si>
  <si>
    <t>Lin, Shih Che;Hatab, Nahla A.;Gu, Baohua;Chao, Bo Kai;Li, Jia Han;Hsueh, Chun Hway</t>
  </si>
  <si>
    <t>Oak Ridge;Knoxville;Taipei</t>
  </si>
  <si>
    <t>Oak Ridge National Laboratory;The University of Tennessee, Knoxville;National Taiwan University</t>
  </si>
  <si>
    <t>60024266;60015574;60005429</t>
  </si>
  <si>
    <t>Lin S.C.</t>
  </si>
  <si>
    <t>Free-standing gold elliptical nanoantenna with tunable wavelength in near-infrared region for enhanced Raman spectroscopy</t>
  </si>
  <si>
    <t>10.1007/s00339-016-0168-7</t>
  </si>
  <si>
    <t>2-s2.0-84975883321</t>
  </si>
  <si>
    <t>['rfid system', 'rfid antenna', 'results show', 'optimal design', 'metal tube', 'introduced first', 'intelligent oilwell', 'fatal effects', 'communication failure']</t>
  </si>
  <si>
    <t>data collection and transmission | inductance change | inductance disturbance | intelligent oilwell | RFID</t>
  </si>
  <si>
    <t>A customized radio frequency identification (RFID)-based sensor system is proposed to achieve reliable data collection and transmission between downhole and ground for the intelligent oilwell. In this paper, the overall system architecture is introduced first, and then, the corresponding hardware systems are designed in detail. The fatal effects of the extreme downhole environments are studied, which can change the RFID antenna inductance and result in the communication failure of the RFID system. To compensate for the changed inductance due to the metal tube and the inductance disturbance coming from the liquid, an optimal design for the RFID antenna and reader is presented to improve the system's robustness and decrease the sensitivity in volatile application conditions. The system is tested both in laboratory and on the site of the oilfield, and the results show that the system can achieve reliable data collection and transmission in the extreme oilwell production environment.</t>
  </si>
  <si>
    <t>5426-5432</t>
  </si>
  <si>
    <t>60025761;60025761;60025761</t>
  </si>
  <si>
    <t>56941059300;7006868490;7401498779</t>
  </si>
  <si>
    <t>Zhu, Jixuan;Tao, Bo;Yin, Zhouping</t>
  </si>
  <si>
    <t>A Customized RFID-Based Sensor System for Intelligent Oilwell</t>
  </si>
  <si>
    <t>10.1109/JSEN.2016.2562681</t>
  </si>
  <si>
    <t>2-s2.0-84976271932</t>
  </si>
  <si>
    <t>B0126-16-1012</t>
  </si>
  <si>
    <t>['system performance', 'suitable codebook', 'rf lens', 'radio frequency', 'proper value', 'power profile', 'limited feedback', 'input multiple', 'experimental results', 'amplitude gain', 'also design']</t>
  </si>
  <si>
    <t>Beam propagation method | limited channel feedback | massive multiple-input multiple-output (MIMO) | multivariance codebook quantization (MVCQ) method | radio frequency (RF) lens antenna</t>
  </si>
  <si>
    <t>In this paper, we investigate a radio frequency (RF) lens-embedded massive multiple-input multiple-output (MIMO) system and evaluate the system performance of limited feedback by utilizing a technique for generating a suitable codebook for the system. We fabricate an RF lens that operates on a 77-GHz (millimeter-wave) band. Experimental results show a proper value of amplitude gain and an appropriate focusing property. In addition, using a simple numerical technique - beam propagation method - we estimate the power profile of the RF lens and verify its accordance with experimental results. We also design a codebook - multivariance codebook quantization - for limited feedback by considering the characteristics of the RF lens antenna for massive MIMO systems. Numerical results confirm that the proposed system shows significant performance enhancement over a conventional massive MIMO system without an RF lens.</t>
  </si>
  <si>
    <t>2256-2271</t>
  </si>
  <si>
    <t>60016912;60016912;60016912;60016912</t>
  </si>
  <si>
    <t>17434791600;56342826100;55210407900;17433290200</t>
  </si>
  <si>
    <t>Kwon, Taehoon;Lim, Yeon Geun;Min, Byung Wook;Chae, Chan Byoung</t>
  </si>
  <si>
    <t>Kwon T.</t>
  </si>
  <si>
    <t>RF Lens-Embedded Massive MIMO Systems: Fabrication Issues and Codebook Design</t>
  </si>
  <si>
    <t>10.1109/TMTT.2016.2574849</t>
  </si>
  <si>
    <t>2-s2.0-84976317600</t>
  </si>
  <si>
    <t>EP/M013529/1</t>
  </si>
  <si>
    <t>['two sets', 'two bands', 'simulation results', 'ring resonators', 'paper proposes', 'novel dual', 'novel concept', 'mode stub', 'matching network', 'loaded resonator', 'junction resonator', 'hairpin resonator', 'duplexer directly', 'compact footprint', 'codesign approach', 'channel filters', 'based duplexer', 'achieved across', '94 ghz', '65 ghz', '32 db']</t>
  </si>
  <si>
    <t>Dual-band antenna | duplex antenna | duplexer | split-ring resonator (SRR) | stub-loaded resonator (SLR)</t>
  </si>
  <si>
    <t>This paper proposes a novel concept of an integrated duplex antenna for realizing a compact multifunction RF front end by integrating a duplexer and a dual-band patch antenna. First, an all-resonator-based duplexer is designed. It is composed of two sets of split-ring resonators as channel filters, which are joined by a dual-mode stub-loaded resonator as the junction resonator. Then, a novel dual-band patch antenna is achieved by coupling a patch with a hairpin resonator through a slot in the ground. Uniform radiation characteristics have been achieved across the two bands. Finally, the duplexer is integrated with the dual-band patch antenna to form a highly integrated duplex antenna by coupling the hairpin resonator to the junction resonator of the duplexer directly. In this process, the 50-Œ© interface and matching network between them are removed, contributing to a compact footprint. The details of codesign approach have been discussed in this paper. Compared with the traditional cascaded duplexer and antennas, this paper is much more compact and integrated but with an improved frequency response. A prototype of an integrated duplex antenna at S-band is fabricated and measured, showing two operation channels of 2.52-2.65 GHz for transmitting and 2.82-2.94 GHz for receiving with an isolation of over 32 dB. The measured results agree well with the simulation results.</t>
  </si>
  <si>
    <t>2006-2013</t>
  </si>
  <si>
    <t>60010818;60010818;60021889;60003977;60024542</t>
  </si>
  <si>
    <t>55226071200;7403257414;55733840800;55453882400;55554965100</t>
  </si>
  <si>
    <t>Mao, Chun Xu;Gao, Steven;Wang, Yi;Qin, Fan;Chu, Qing Xin</t>
  </si>
  <si>
    <t>China;United Kingdom;United Kingdom;China</t>
  </si>
  <si>
    <t>Guangzhou;London;Canterbury;Xi'an</t>
  </si>
  <si>
    <t>South China University of Technology;University of Greenwich;University of Kent;Northwestern Polytechnical University</t>
  </si>
  <si>
    <t>60024542;60021889;60010818;60003977</t>
  </si>
  <si>
    <t>Compact Highly Integrated Planar Duplex Antenna for Wireless Communications</t>
  </si>
  <si>
    <t>10.1109/TMTT.2016.2574338</t>
  </si>
  <si>
    <t>2-s2.0-84976330377</t>
  </si>
  <si>
    <t>['techniques along', 'space technique', 'reliable results', 'radar response', 'oecp technique', 'oecp ).', 'including measurements', 'implemented free', 'fiberglass composites', 'extracted properties', 'electromagnetic point', 'electromagnetic compatibility', 'electromagnetic characterization', 'discrepancies found', 'different sensors', 'composite materials', 'completely made', 'commercial solution', 'cavity resonator', 'backed free', 'antenna probes', 'actual drone']</t>
  </si>
  <si>
    <t>Antenna probes | Characterization | Coaxial probe | Composite materials | Fiberglass | Free-space | Permittivity | Split cavity resonator</t>
  </si>
  <si>
    <t>The trend in the last few decades is that current unmanned aerial vehicles are completely made of composite materials rather than metallic, such as carbon-fiber or fiberglass composites. From the electromagnetic point of view, this fact forces engineers and scientists to assess how these materials may affect their radar response or their electronics in terms of electromagnetic compatibility. In order to evaluate this, electromagnetic characterization of different composite materials has become a need. Several techniques exist to perform this characterization, all of them based on the utilization of different sensors for measuring different parameters. In this paper, an implementation of the metal-backed free-space technique, based on the employment of antenna probes, is utilized for the characterization of composite materials that belong to an actual drone. Their extracted properties are compared with those given by a commercial solution, an open-ended coaxial probe (OECP). The discrepancies found between both techniques along with a further evaluation of the methodologies, including measurements with a split-cavity resonator, conclude that the implemented free-space technique provides more reliable results for this kind of composites than the OECP technique.</t>
  </si>
  <si>
    <t>60026439;60026439;60026439;60109826</t>
  </si>
  <si>
    <t>55735272900;26040571600;26040938300;6508256879</t>
  </si>
  <si>
    <t>L√≥pez-Rodr√≠guez, Patricia;Escot-Bocanegra, David;Poyatos-Mart√≠nez, David;Weinmann, Frank</t>
  </si>
  <si>
    <t>Wachtberg;Madrid</t>
  </si>
  <si>
    <t>Fraunhofer Institute for High Frequency Physics and Radar Techniques FHR;Instituto Nacional de Tecnica Aeroespacial</t>
  </si>
  <si>
    <t>60109826;60026439</t>
  </si>
  <si>
    <t>L√≥pez-Rodr√≠guez P.</t>
  </si>
  <si>
    <t>Comparison of metal-backed free-space and open-ended coaxial probe techniques for the dielectric characterization of aeronautical composites</t>
  </si>
  <si>
    <t>10.3390/s16070967</t>
  </si>
  <si>
    <t>2-s2.0-84976333470</t>
  </si>
  <si>
    <t>['system model', 'sparsely deployed', 'smart antennas', 'smart antenna', 'scale wlans', 'scale 802', 'results show', 'recent works', 'reach clients', 'prr reports', 'proposed algorithm', 'promising technology', 'optimization problem', 'optimal algorithm', 'multiple groups', 'multicast transmissions', 'multicast frames', 'multicast frame', 'multicast clients', 'multicast cannot', 'line algorithm', 'layer multicast', 'guaranteed either', 'generic wlans', 'generic large', 'first examine', 'every client', 'different aps', 'data rates', 'data rate', 'channel gains', 'associated ap', 'antenna patterns', 'antenna pattern', 'adapted dynamically', '11n wlans', '11 standard']</t>
  </si>
  <si>
    <t>IEEE 802.11n standard | Multicast | Rate adaptation | Smart antennas | Wireless local area networks (WLANs)</t>
  </si>
  <si>
    <t>In wireless local area networks (WLANs), link-layer multicast is a promising technology for many multimedia applications, e.g., video streaming, as multicast frames can reach multiple clients simultaneously. However, the efficiency of multicast in WLANs is usually low since multicast frames are transmitted at a basic data rate to reach clients with poor channel quality. Moreover, the reliability of multicast cannot be guaranteed either, as multicast transmissions are not acknowledged. Some recent works have utilized smart antennas to improve multicast performance. However, most of them require customized hardware and are not designed for the latest IEEE 802.11 standard, 802.11n WLANs. More importantly, these works did not consider the impact of AP association strategies on the performance of link-layer multicast. In this paper, we study the problem of link-layer multicast in large-scale 802.11n WLANs where each AP is equipped with a smart antenna that supports multiple antenna patterns. Based on channel gains of various antenna patterns from different APs, we choose the associated AP for multicast clients, partition associated clients of each AP into multiple groups, select an antenna pattern and data rate for each group of client, and transmit multicast frames to each group once. We first examine the limitation of multicast in 802.11n WLANs and the benefits of smart antennas to multicast via experiments. We then introduce the system model and formulate the problem into an optimization problem, and prove its NP-hardness. The objective is to minimize the time to transmit a multicast frame to all clients while guaranteeing high packet reception ratio (PRR) for each client. For generic WLANs where APs are sparsely deployed, we propose an optimal algorithm under the condition that the PRR of antenna patterns and data rates are known for every client. For generic large-scale WLANs, we further propose an on-line algorithm in which the AP association strategy, the partition of clients, the antenna pattern and data rate of each group are adapted dynamically, based on PRR reports from clients. We have implemented the on-line algorithm on off-the-shelf WLAN products, and conducted extensive experiments and simulations to evaluate the performance. The results show that the proposed algorithm can significantly improve multicast performance compared to other schemes, and at the same time guarantee high PRR for all clients.</t>
  </si>
  <si>
    <t>2118-2133</t>
  </si>
  <si>
    <t>IEEE Transactions on Computers</t>
  </si>
  <si>
    <t>60026415;60026415</t>
  </si>
  <si>
    <t>36339408000;35308464100</t>
  </si>
  <si>
    <t>Gong, Dawei;Yang, Yuanyuan</t>
  </si>
  <si>
    <t>Stony Brook</t>
  </si>
  <si>
    <t>Stony Brook University</t>
  </si>
  <si>
    <t>Gong D.</t>
  </si>
  <si>
    <t>Link-layer multicast in large-scale 802.11n Wireless LANs with smart antennas</t>
  </si>
  <si>
    <t>10.1109/TC.2015.2468233</t>
  </si>
  <si>
    <t>2-s2.0-84976337274</t>
  </si>
  <si>
    <t>['wlan system', 'wlan environment', 'wlan communication', 'two edges', 'stepped groove', 'small size', 'second antenna', 'low cost', 'key part', 'higher gain', 'hfss ).', 'dielectric substrate', 'coaxial line', 'antenna size', '4 ghz']</t>
  </si>
  <si>
    <t>Dual-frequency | HFSS | Microstrip antenna | WLAN</t>
  </si>
  <si>
    <t>Wireless local area network (WLAN) is a technology that combines computer network with wireless communication technology. The 2.4 GHz and 5 GHz frequency bands in the Industrial Scientific Medical (ISM) band can be used in the WLAN environment. Because of the development of wireless communication technology and the use of the frequency bands without the need for authorization, the application of WLAN is becoming more and more extensive. As the key part of the WLAN system, the antenna must also be adapted to the development of WLAN communication technology. This paper designs two new dual-frequency microstrip antennas with the use of electromagnetic simulation software‚ÄîHigh Frequency Structure Simulator (HFSS). The two antennas adopt ordinary FR4 material as a dielectric substrate, with the advantages of low cost and small size. The first antenna adopts microstrip line feeding, and the antenna radiation patch is composed of a folded T-shaped radiating dipole which reduces the antenna size, and two symmetrical rectangular patches located on both sides of the T-shaped radiating patch. The second antenna is a microstrip patch antenna fed by coaxial line, and the size of the antenna is diminished by opening a stepped groove on the two edges of the patch and a folded slot inside the patch. Simulation experiments prove that the two designed antennas have a higher gain and a favourable transmission characteristic in the working frequency range, which is in accordance with the requirements of WLAN communication.</t>
  </si>
  <si>
    <t>60019533;60019533;60000937;60011210</t>
  </si>
  <si>
    <t>25959803600;57190006289;55925162500;56201184600</t>
  </si>
  <si>
    <t>Yang, Jiachen;Wang, Huanling;Lv, Zhihan;Wang, Huihui</t>
  </si>
  <si>
    <t>Tianjin;Jacksonville;Shenzhen</t>
  </si>
  <si>
    <t>Tianjin University;Jacksonville University;Shenzhen University</t>
  </si>
  <si>
    <t>60019533;60011210;60000937</t>
  </si>
  <si>
    <t>Design of miniaturized dual-band microstrip antenna for WLAN application</t>
  </si>
  <si>
    <t>10.3390/s16070983</t>
  </si>
  <si>
    <t>2-s2.0-84976417348</t>
  </si>
  <si>
    <t>['œ ∏', 'uniform excitation', 'ultrathin antenna', 'sar simulations', 'rectal cancer', 'receive field', 'nonuniform b1', 'new possibilities', 'magnitude less', 'loop coils', 'increased sar', 'human body', 'extra clarity', 'authors used', 'authors investigate', 'antenna provides', 'also reconstructed', '41 ¬∞)', '4 pulse', '2d race']</t>
  </si>
  <si>
    <t>2D RACE | 7T | monopole antenna | rectum | RF pulse</t>
  </si>
  <si>
    <t>Purpose: The high precession frequency in ultrahigh field MRI coincides with reduced RF penetration, increased RF power deposition and consequently can lead to reduced scan efficiency. However, the shorter wavelength enables the use of efficient antennas rather than loop coils. In fact, ultrathin monopole antennas have been demonstrated at 7 T, which fit in natural cavities like the rectum in the human body. As the RF field generated by the antenna provides an extremely nonuniform B1 field, the use of conventional RF pulses will lead to severe image distortions and highly nonuniform contrast. However, using the two predominant dimensions (orthogonal to the antenna), 2D RF pulses can be designed that counteract the nonuniform B1 into uniform flip angles. In this study the authors investigate the use of an ultrathin antenna not only for reception, but also for transmission in 7 T MRI of the rectum. Methods: The 2D radially compensating excitation (2D RACE) pulse was designed in MATLAB SAR calculations between the 2D RACE pulse and an adiabatic RF pulse (BIR-4) have been obtained, to visualize the gain in decreasing the SAR when using the 2D RACE pulse instead of an adiabatic RF pulse. The authors used the 7 T whole body MR system in combination with an internally placed monopole antenna used for transceiving and obtained 3D gradient echo images with a conventional sinc pulse and with the 2D RACE pulse. For extra clarity, they also reconstructed an image where the receive field of the antenna was removed. Results: Comparing the results of the SAR simulations of the 2D RACE pulse with a BIR-4 pulse shows that for low flip angles (Œ∏ &lt; 41¬∞) the SAR can be decreased with a factor of 4.8 or even more, when using the 2D RACE pulse. Relative to a conventional sinc excitation, the 2D RACE pulse achieves more uniform flip angle distributions than a BIR-4 pulse with a smaller SAR increase (16Xversus 64x). Conclusions: The authors have shown that the 2D RACE pulse provides more homogeneous flip angles for gradient echo sequences when compared to a conventional sinc pulse albeit at increased SAR. However, when compared to adiabatic RF pulses, as shown by simulations, the SAR of the 2D RACE pulse can be an order of magnitude less. Phantom and in vivo human rectum images are obtained to demonstrate that the 2D RACE pulse can provide a uniform excitation while transmitting with a single ultrathin endorectal antenna at 7 T. The combination of thin rectal antennas with efficient uniform transmit can open up new possibilities in high resolution imaging of rectal cancer.</t>
  </si>
  <si>
    <t>4375-4382</t>
  </si>
  <si>
    <t>60032724;60032724;60032724;60032724;60032724;60032724;60032724;60032724;60032724</t>
  </si>
  <si>
    <t>55312986800;6602124356;56243574200;8530363700;6507649132;55881071100;37065423900;24080926800;6602142298</t>
  </si>
  <si>
    <t>Van Kalleveen, I. M.L.;Kroeze, H.;Sbrizzi, A.;Boer, V. O.;Reerink, O.;Philippens, M. E.P.;Van De Berg, C. A.T.;Luijten, P. R.;Klomp, D. W.J.</t>
  </si>
  <si>
    <t>Utrecht</t>
  </si>
  <si>
    <t>University Medical Center Utrecht</t>
  </si>
  <si>
    <t>Van Kalleveen I.M.L.</t>
  </si>
  <si>
    <t>2D radially compensating excitation pulse in combination with an internal transceiver antenna for 3D MRI of the rectum at 7 T</t>
  </si>
  <si>
    <t>10.1118/1.4954204</t>
  </si>
  <si>
    <t>2-s2.0-84976420337</t>
  </si>
  <si>
    <t>FA9550-12-1-0238</t>
  </si>
  <si>
    <t>['world positions', 'unmanned vehicles', 'time point', 'system verification', 'scenario considered', 'proposed framework', 'new vision', 'moving landmarks', 'make use', 'localization system', 'key role', 'image locations', 'higher resolution', 'geographic locations', 'flight altitude', 'estimated locations', 'different parameters', 'different capabilities', 'detected individuals', 'detected crowds', 'cooperative team', 'controlling crowds', 'border area', 'autonomous surveillance', 'also presented']</t>
  </si>
  <si>
    <t>Algorithms | automation cooperative systems | geographic information systems (GISs) | position measurement</t>
  </si>
  <si>
    <t>Unmanned vehicles (UVs) play a key role in autonomous surveillance scenarios. A major task needed by these UVs in undertaking autonomous patrol missions is to detect the targets and find their locations in real-Time. In this paper, a new vision-based target detection and localization system is presented to make use of different capabilities of UVs as a cooperative team. The scenario considered in this paper is a team of an unmanned aerial vehicle (UAV) and multiple unmanned ground vehicles (UGVs) tracking and controlling crowds on a border area. A customized motion detection algorithm is applied to follow the crowd from the moving camera mounted on the UAV. Due to UAVs lower resolution and broader detection range, UGVs with higher resolution and fidelity are used as the individual human detectors, as well as moving landmarks to localize the detected crowds with unknown independently moving patterns at each time point. The UAVs localization algorithm, proposed in this paper, then converts the crowds' image locations into their real-world positions, using perspective transformation. A rule-of-Thumb localization method by a UGV is also presented, which estimates the geographic locations of the detected individuals. Moreover, an agent-based simulation model is developed for system verification, with different parameters, such as flight altitude, number of landmarks, and landmark assignment method. The performance measure considered in this paper is the average Euclidean distance between the estimated locations and simulated geographic waypoints of the crowd. Experimental results demonstrate the effectiveness of the proposed framework for autonomous surveillance by UVs.</t>
  </si>
  <si>
    <t>1005-1016</t>
  </si>
  <si>
    <t>60010065;60010065;60010065</t>
  </si>
  <si>
    <t>16176211000;55763020100;7102761609</t>
  </si>
  <si>
    <t>Minaeian, Sara;Liu, Jian;Son, Young Jun</t>
  </si>
  <si>
    <t>Minaeian S.</t>
  </si>
  <si>
    <t>Vision-Based Target Detection and Localization via a Team of Cooperative UAV and UGVs</t>
  </si>
  <si>
    <t>10.1109/TSMC.2015.2491878</t>
  </si>
  <si>
    <t>2-s2.0-84976472942</t>
  </si>
  <si>
    <t>['swimming legs', 'summer 2015', 'situ demonstrations', 'salmo salar', 'new brunswick', 'mouth parts', 'important features', 'gasterosteus aculeatus', 'efficient tool', 'demonstrated though']</t>
  </si>
  <si>
    <t>antennae | HMDS | mandible | parasitic copepod | surface striation | swimming legs</t>
  </si>
  <si>
    <t>The description and application of a modified Scanning Electron Microscope preparation technique using hexamethyldisilazane for small parasitic copepods was demonstrated though a high resolution depiction of individuals of Ergasilus labracis sampled from three spined stickleback (Gasterosteus aculeatus) in Bay D'Espoir, Newfoundland during summer 2015 and from archival samples retrieved from Atlantic salmon par (Salmo salar) stored at the Atlantic reference centre, St. Andrews, New Brunswick. The specimens were very well preserved showing high quality detail of important features and verifying those previously described using light microscopy by Hogans. Additionally the technique allowed excellent in situ demonstrations of mouth parts, swimming legs, and unusual and previously undescribed features of the second antenna including prominent striations and pore-like structures found to define the claw. It is thought that this technique will become a quick and efficient tool for describing important taxonomic features of small parasitic copepods like E. labracis or other similar small aquatic organisms. Microsc. Res. Tech. 79:657-663, 2016. ¬© 2016 Wiley Periodicals, Inc.</t>
  </si>
  <si>
    <t>657-663</t>
  </si>
  <si>
    <t>Microscopy research and technique</t>
  </si>
  <si>
    <t>60010833;60019000;113409919</t>
  </si>
  <si>
    <t>7201774339;55625944500;26631860900</t>
  </si>
  <si>
    <t>Murray, Harry M.;Hill, Stephen J.;Ang, Keng P.</t>
  </si>
  <si>
    <t>St John's;Ottawa;</t>
  </si>
  <si>
    <t>Memorial University of Newfoundland;Fisheries and Oceans Canada;Cooke Aquaculture Inc</t>
  </si>
  <si>
    <t>60019000;60010833;113409919</t>
  </si>
  <si>
    <t>Murray H.M.</t>
  </si>
  <si>
    <t>The external morphology of adult female Egrasilus labracis as shown using hexamethyldisilazane treated, uncoated specimens for scanning electron microscopy</t>
  </si>
  <si>
    <t>10.1002/jemt.22680</t>
  </si>
  <si>
    <t>2-s2.0-84976496762</t>
  </si>
  <si>
    <t>['urban line', 'simulator capable', 'signal bandwidth', 'paper presents', 'model presented', 'mmwave transceivers', 'mmwave temporal', 'high frequency', 'generating 3', 'extracted statistics', 'channel model', 'antenna beamwidth']</t>
  </si>
  <si>
    <t>28 GHz | 3-D ray-tracing | 5G | 73 GHz | Channel model | impulse response (IR) | millimeter-wave (mmWave) propagation | multipath | spatial channel model (SCM) | spatial lobe (SL) | statistical simulator | time cluster (TC) | time cluster spatial lobe (TCSL)</t>
  </si>
  <si>
    <t>This paper presents a 3-D statistical channel impulse response (IR) model for urban line of sight (LOS) and non-LOS channels developed from 28- and 73-GHz ultrawideband propagation measurements in New York City, useful in the design of 5G wireless systems that will operate in both the ultra-high frequency/microwave and millimeter-wave (mmWave) spectrum to increase channel capacities. A 3GPP-like stochastic IR channel model is developed from measured power delay profiles, angle of departure, and angle of arrival power spectra. The extracted statistics are used to implement a channel model and simulator capable of generating 3-D mmWave temporal and spatial channel parameters for arbitrary mmWave carrier frequency, signal bandwidth, and antenna beamwidth. The model presented here faithfully reproduces realistic IRs of measured urban channels, supporting air interface design of mmWave transceivers, filters, and multi-element antenna arrays.</t>
  </si>
  <si>
    <t>2207-2225</t>
  </si>
  <si>
    <t>60108318;60108318</t>
  </si>
  <si>
    <t>55978663300;7006091503</t>
  </si>
  <si>
    <t>Samimi, Mathew K.;Rappaport, Theodore S.</t>
  </si>
  <si>
    <t>NYU Tandon School of Engineering</t>
  </si>
  <si>
    <t>Samimi M.K.</t>
  </si>
  <si>
    <t>3-D Millimeter-Wave Statistical Channel Model for 5G Wireless System Design</t>
  </si>
  <si>
    <t>10.1109/TMTT.2016.2574851</t>
  </si>
  <si>
    <t>2-s2.0-84976520465</t>
  </si>
  <si>
    <t>['user equipments', 'ul csi', 'side information', 'robust precoding', 'practical systems', 'practical interest', 'performance degradations', 'perfectly calibrated', 'minimize inter', 'increasing numbers', 'gains compared', 'especially important', 'duplex mode', 'caes statistics', 'bs antennas', 'base station']</t>
  </si>
  <si>
    <t>Bayesian estimation | calibration errors | robust precoding | Time-division-duplex mode</t>
  </si>
  <si>
    <t>The predominantly used channel reciprocity condition in time-division-duplex mode only holds in practical systems if the transmit and receive hardware chains at the base station (BS) and at the user equipments are perfectly calibrated. Otherwise, there is a mismatch between the uplink (UL) and downlink channel state information (CSI) that leads to performance degradations. In this paper, we consider a multi-user MIMO system with hardware calibration errors (CaEs) at the BS and derive robust Bayesian precoders that minimize inter-user interference using the UL CSI and CaEs statistics as side information. The proposed robust precoding outperforms conventional non-robust precoding, and its gains compared to non-robust precoding increase with increasing numbers of users and CaEs. Furthermore, robust precoding can be used to relax calibration requirements, which is a result of practical interest. Our approach is applicable to any number of BS antennas but is especially important for massive MIMO systems where larger CaEs might be expected.</t>
  </si>
  <si>
    <t>929-933</t>
  </si>
  <si>
    <t>60119364;60119364</t>
  </si>
  <si>
    <t>55440171500;49962710300</t>
  </si>
  <si>
    <t>Bazzi, Samer;Xu, Wen</t>
  </si>
  <si>
    <t>Huawei Technologies Deutschland GmbH</t>
  </si>
  <si>
    <t>Bazzi S.</t>
  </si>
  <si>
    <t>Robust Bayesian Precoding for Mitigation of TDD Hardware Calibration Errors</t>
  </si>
  <si>
    <t>10.1109/LSP.2016.2569199</t>
  </si>
  <si>
    <t>2-s2.0-84976601231</t>
  </si>
  <si>
    <t>['voltages applied', 'varactors varies', 'using chu', 'urable antenna', 'two ways', 'shunt inductors', 'resonant frequency', 'reactance values', 'radiation power', 'radiating conductors', 'passive elements', 'order modes', 'numerical estimations', 'measured upper', 'input impedance', 'independently controlled', 'ghz dual', 'formulae used', 'equivalent circuit', 'embedded series', 'distributed elements', 'current distribution', 'conductor consists', 'calculated data', 'band reconfig', 'band antennas', 'band antenna', 'almost omni', '9 ghz', '3 ghz']</t>
  </si>
  <si>
    <t>Dipole antennas | Dual-band antenna | Equivalent circuit | Multipole expansion | Reconfigurable antennas | Varactors</t>
  </si>
  <si>
    <t>A frequency-reconfigurable dipole antenna, whose dual resonant frequencies are independently controlled, is introduced. The antenna's conductor consists of radiating conductors, lumped and distributed elements, and varactors. To design the antenna, current distribution, input impedance, and radiation power including higher-order modes, are analyzed for a narrow-angle sectorial antenna embedded with passive elements. To derive the formulae used, radiation power is analyzed in two ways: using Chu's equivalent circuit and the multipole expansion method. Numerical estimations of electrically small antennas show that dual-band antennas are feasible. The dual resonant frequencies are controlled with the embedded series and shunt inductors. A dual-band antenna is fabricated, and measured input impedances agree well with the calculated data. With the configuration, an electrically small 2.5-/5-GHz dual-band reconfig-urable antenna is designed and fabricated, where the reactance values for the series and shunt inductors are controlled with varactors, each connected in series to the inductors. Varying the voltages applied to the varactors varies the measured upper and lower resonant frequencies between 2.6 and 2.9 GHz and between 5.1 and 5.3 GHz, where the other resonant frequency is kept almost identical. Measured radiation patterns on the Hplane are almost omni-directional for both bands.</t>
  </si>
  <si>
    <t>1550-1557</t>
  </si>
  <si>
    <t>60032315;60032315;60032315;60032315</t>
  </si>
  <si>
    <t>56024509200;14318853300;22036524400;7102815213</t>
  </si>
  <si>
    <t>Onodera, Shoichi;Ishikawa, Ryo;Saitou, Akira;Honjo, Kazuhiko</t>
  </si>
  <si>
    <t>Chofu</t>
  </si>
  <si>
    <t>The University of Electro-Communications</t>
  </si>
  <si>
    <t>Onodera S.</t>
  </si>
  <si>
    <t>Novel design of dual-band reconfigurable dipole antenna using lumped and distributed elements</t>
  </si>
  <si>
    <t>10.1587/transcom.2015EBP3480</t>
  </si>
  <si>
    <t>2-s2.0-84976632457</t>
  </si>
  <si>
    <t>['significant effect', 'relaying mobile', 'performance results', 'fading coefficient', 'cascaded components']</t>
  </si>
  <si>
    <t>Average symbol error probability | Decode-and-forward | M2M communication | N-Nakagami fading channels | Power allocation | Transmit antenna selection</t>
  </si>
  <si>
    <t>In this paper, the average symbol error probability (SEP) performance of decode-and-forward (DF) relaying mobile-to-mobile (M2M) systems with transmit antenna selection (TAS) over N-Nakagami fading channels is investigated. The moment generating function (MGF) method is used to derive exact SEP expressions, and the analysis is verified via simulation. The optimal power allocation problem is investigated. Performance results are presented which show that the fading coefficient, number of cascaded components, relative geometrical gain, number of antennas, and power allocation parameter have a significant effect on the SEP.</t>
  </si>
  <si>
    <t>1577-1583</t>
  </si>
  <si>
    <t>60019496;60019496;60166781;60022422;60019496;60003122</t>
  </si>
  <si>
    <t>55938847300;55606481600;56167478800;55757449700;56585150100;55667251900</t>
  </si>
  <si>
    <t>Wang, Jingjing;Xu, Lingwei;Dong, Xinli;Wang, Xinjie;Shi, Wei;Gulliver, T. Aaron</t>
  </si>
  <si>
    <t>Hong Kong;China;China;Canada</t>
  </si>
  <si>
    <t>Hong Kong;Qingdao;Qingdao;Victoria</t>
  </si>
  <si>
    <t>China Unicom (Hong Kong) Limited;Ocean University of China;Qingdao University of Science and Technology;University of Victoria</t>
  </si>
  <si>
    <t>60166781;60022422;60019496;60003122</t>
  </si>
  <si>
    <t>Performance analysis of DF relaying cooperative systems</t>
  </si>
  <si>
    <t>10.1587/transcom.2015EBP3455</t>
  </si>
  <si>
    <t>2-s2.0-84976644221</t>
  </si>
  <si>
    <t>['wigig standard', 'stream diversity', 'paper presents', 'measurements show', 'interference direction', 'ieee 802', 'desired direction', 'conventional two', 'combining two', 'antenna beam']</t>
  </si>
  <si>
    <t>60 GHz | Beamforming | CMOS | Direct conversion | IEEE 802.11ad | Interference rejection combining | Interference suppression | WiGig</t>
  </si>
  <si>
    <t>This paper presents a 60 GHz analog/digital beamforming receiver that effectively suppresses interference signals, targeting the IEEE 802.11ad/WiGig standard. Combining two-stream analog frontends with interference rejection digital signal processing, the analog beamforming steers the antenna beam to the desired direction while the digital beamforming provides gain suppression in the interference direction. A prototype has been built with 40 nm CMOS analog frontends as well as offline baseband digital signal processing. Measurements show a 3.1 dB EVM advantage over conventional two-stream diversity during a packet collision situation.</t>
  </si>
  <si>
    <t>856-865</t>
  </si>
  <si>
    <t>60107350;60107350;60107350;60107350;60107350;60107350;60107350;60107350;60107350;60107350;60107350;60107350</t>
  </si>
  <si>
    <t>23993328000;57190049863;57190046186;55382390800;57206619566;56585405800;55659087500;57200720177;55608915900;23993377500;24345415900;50263105300</t>
  </si>
  <si>
    <t>Takinami, Koji;Motozuk, Hiroyuki;Urushihar, Tomoya;Kobayashi, Masashi;Takahashi, Hiroshi;Irie, Masataka;Sakamoto, Takenori;Morishita, Yohei;Miyanaga, Kenji;Tsukizawa, Takayuki;Saito, Noriaki;Shirakata, Naganori</t>
  </si>
  <si>
    <t>Kadoma</t>
  </si>
  <si>
    <t>Panasonic Corporation</t>
  </si>
  <si>
    <t>Takinami K.</t>
  </si>
  <si>
    <t>A 60 GHz hybrid analog/digital beamforming receiver with interference suppression for multiuser gigabit/s radio access</t>
  </si>
  <si>
    <t>10.1587/transele.E99.C.856</t>
  </si>
  <si>
    <t>2-s2.0-84976864051</t>
  </si>
  <si>
    <t>['widely used', 'steering accuracy', 'proposed method', 'previous methods', 'phased array', 'paper proposes', 'novel method', 'linear formula', 'higher beam', 'examples show', 'bit number']</t>
  </si>
  <si>
    <t>Beam pointing accuracy | Linear programming | Phase feeding methods | Phased array antenna | Quantization phase error</t>
  </si>
  <si>
    <t>Digital phase shifters are widely used to achieve space scanning in phased array antenna, and beam pointing accuracy depends on the bit number and resolution of the digital phase shifter. This paper proposes a novel phase feeding method to reduce the phase quantization error effects. A linear formula for the beam pointing deviation of a linear uniform array in condition of phase quantization error is derived, and the linear programming algorithm is introduced to achieve the minimum beam pointing deviation. Simulations are based on the pattern of the phased array, which gives each element a certain quantization phase error to find the beam pointing deviation. The novel method is then compared with previous methods. Examples show that a 32-element uniform linear array with 5-bit phase shifters using the proposed method can achieve a higher beam-steering accuracy than the same array with 11-bit phase shifters.</t>
  </si>
  <si>
    <t>892-894</t>
  </si>
  <si>
    <t>60016835;60016835;60016835;60016835;60008435</t>
  </si>
  <si>
    <t>57207475310;36684321000;24734558100;7402608926;55510756000</t>
  </si>
  <si>
    <t>Zhang, Yi;Zhao, Guoqiang;Sun, Houjun;He, Mang;Chen, Qiang</t>
  </si>
  <si>
    <t>Beijing;Sendai</t>
  </si>
  <si>
    <t>Beijing Institute of Technology;Tohoku University</t>
  </si>
  <si>
    <t>60016835;60008435</t>
  </si>
  <si>
    <t>Linear programming phase feeding method for phased-array scanning</t>
  </si>
  <si>
    <t>10.1587/transele.E99.C.892</t>
  </si>
  <si>
    <t>2-s2.0-84976865418</t>
  </si>
  <si>
    <t>15H03984</t>
  </si>
  <si>
    <t>['unit length', 'scanning beams', 'radio frequency', 'numbers 1', 'monolithically integrated', 'microelectromechanical system', 'mems switches', 'mems cantilevers', 'first time', 'eight units', '15 ¬∞)']</t>
  </si>
  <si>
    <t>MEMS-modulated scanning beams | monolithic integration | RF-MEMS | surface micromachining process | tunable metamaterial antenna</t>
  </si>
  <si>
    <t>In this letter, for the first time, we report a microelectromechanical system (MEMS)-modulated scanning beam metamaterial antenna based on surface micromachining process. The antenna is implemented by cascading periodical metamaterial modules with a unit length of less than Œªg/5 to make an electromagnetically homogeneous waveguide, of which the MEMS cantilevers are monolithically integrated in each unit as a radio frequency (RF) switch to modulate the phase constant Œ≤, and thereby to realize the scanning beams in the fixed frequency around 8 GHz. Experiments that verified the MEMS-modulated scanning radiation beams are tuned from the backward (around -15¬∞) to the broadside (around 0¬∞) and to the forward (around +15¬∞) directions as the RF-MEMS switches are, respectively, actuated from the states of 0000-0000 (switches in all of the eight units are OFF) to 1010-1010 (switches in the unit of numbers 1, 3, 5, and 7 are ON) and to 1111-1111 (all switches are ON).</t>
  </si>
  <si>
    <t>920-923</t>
  </si>
  <si>
    <t>IEEE Electron Device Letters</t>
  </si>
  <si>
    <t>60103899-60030612;60025272;60103899;60180342;60025272;60103899</t>
  </si>
  <si>
    <t>56380785600;55840808500;55486210100;57203066407;35416951600;7004182631</t>
  </si>
  <si>
    <t>Luo, Yong;Kikuta, Kazutaka;Han, Zhengli;Takahashi, Takuya;Hirose, Akira;Toshiyoshi, Hiroshi</t>
  </si>
  <si>
    <t>Japan;Japan;United States;Japan</t>
  </si>
  <si>
    <t>Tokyo;Tokyo;San Diego;Tokyo</t>
  </si>
  <si>
    <t>Institute of Industrial Science;University of Tokyo, Research Center for Advanced Science and Technology;University of California, San Diego;The University of Tokyo</t>
  </si>
  <si>
    <t>60180342;60103899;60030612;60025272</t>
  </si>
  <si>
    <t>An Active Metamaterial Antenna with MEMS-Modulated Scanning Radiation Beams</t>
  </si>
  <si>
    <t>10.1109/LED.2016.2565559</t>
  </si>
  <si>
    <t>2-s2.0-84976865518</t>
  </si>
  <si>
    <t>KZ201210020019</t>
  </si>
  <si>
    <t>['work allows', 'uniquely expressed', 'specially expressed', 'related genes', 'qpcr revealed', 'primarily expressed', 'present study', 'pest management', 'olfactory genes', 'model insects', 'meaningful targets', 'mate attraction', 'male antennae', 'lepidopteran species', 'host finding', 'guene √©),', 'functional studies', 'female ypm', 'female antennae', 'expressed receptors', 'antennal transcriptomes', '4 ors', '3 obps']</t>
  </si>
  <si>
    <t>The yellow peach moth (YPM), Conogethes punctiferalis (Guene√©), is a multivoltine insect pest of crops and fruits. Antennal-expressed receptors are important for insects to detect olfactory cues for host finding, mate attraction and oviposition site selection. However, few olfactory related genes were reported in YPM until now. In the present study, we sequenced and characterized the antennal transcriptomes of male and female YPM. In total, 15 putative odorant binding proteins (OBPs), 46 putative odorant receptors (ORs) and 7 putative ionotropic receptors (IRs) were annotated and identified as olfactory-related genes of C. punctiferalis. Further analysis of RT-qPCR revealed that all these olfactory genes are primarily or uniquely expressed in male and female antennae. Among which, 3 OBPs (OBP4, OBP8 and PBP2) and 4 ORs (OR22, OR26, OR44 and OR46) were specially expressed in male antennae, whereas 4 ORs (OR5, OR16, OR25 and OR42) were primarily expressed in female antennae. The predicted protein sequences were compared with homologs in other lepidopteran species and model insects, which showed high sequence homologies between C. punctiferalis and O. furnacalis. Our work allows for further functional studies of pheromone and general odorant detection genes, which might be meaningful targets for pest management.</t>
  </si>
  <si>
    <t>60108872;60087832;60104659;60108872;60108872;60108872;60087832;60020919;60108872</t>
  </si>
  <si>
    <t>57190051144;57190051478;57221036245;56652491200;57199917378;57190048717;57190045290;6603490426;12240276500</t>
  </si>
  <si>
    <t>Jia, Xiao Jian;Wang, Hai Xiang;Yan, Zeng Guang;Zhang, Min Zhao;Wei, Chun Hua;Qin, Xiao Chun;Ji, Wei Rong;Falabella, Patrizia;Du, Yan Li</t>
  </si>
  <si>
    <t>China;China;China;Italy</t>
  </si>
  <si>
    <t>Beijing;Beijing;Taiyuan;Potenza</t>
  </si>
  <si>
    <t>Beijing University of Agriculture;Chinese Research Academy of Environmental Sciences;Shanxi Agricultural University;Universit√† degli Studi della Basilicata</t>
  </si>
  <si>
    <t>60108872;60104659;60087832;60020919</t>
  </si>
  <si>
    <t>Jia X.J.</t>
  </si>
  <si>
    <t>Antennal transcriptome and differential expression of olfactory genes in the yellow peach moth, Conogethes punctiferalis (Lepidoptera: Crambidae)</t>
  </si>
  <si>
    <t>srep29067</t>
  </si>
  <si>
    <t>10.1038/srep29067</t>
  </si>
  <si>
    <t>2-s2.0-84976871464</t>
  </si>
  <si>
    <t>['transmission surface', 'switchable surface', 'switchable absorption', 'reduced using', 'rcs reduction', 'radiation pattern', 'radar absorber', 'patch array', '9 ghz']</t>
  </si>
  <si>
    <t>Radar absorber | Radome | RCS | Transmission surface</t>
  </si>
  <si>
    <t>Radar cross section (RCS) of a patch array antenna is reduced using a switchable absorption/transmission surface. The switchable surface performs as between a radar absorber and transmission surface using diodes at 9 GHz. The switchable surface was applied to the radome of a patch array and its radiation pattern and RCS reduction were evaluated. The gain and the radiation pattern with the radome was equivalent to that without the radome. The RCS reduction with the radome was 25 dB compared to that without the radome.</t>
  </si>
  <si>
    <t>805-808</t>
  </si>
  <si>
    <t>60012461;60012461;60012461;60031126</t>
  </si>
  <si>
    <t>56286806800;6602578470;57080436000;7402551666</t>
  </si>
  <si>
    <t>Kitagawa, Shinya;Suga, Ryosuke;Hashimoto, Osamu;Araki, Kiyomichi</t>
  </si>
  <si>
    <t>Tokyo Institute of Technology;Aoyama Gakuin University</t>
  </si>
  <si>
    <t>60031126;60012461</t>
  </si>
  <si>
    <t>Kitagawa S.</t>
  </si>
  <si>
    <t>Study on RCS reduction of patch array using switchable absorption/transmission surface</t>
  </si>
  <si>
    <t>10.1587/transele.E99.C.805</t>
  </si>
  <si>
    <t>2-s2.0-84976871764</t>
  </si>
  <si>
    <t>16K18101</t>
  </si>
  <si>
    <t>['paper proposes', 'input port', 'filtering antenna', 'experimentally validates', 'efficient design', 'effective techniques', 'design approach', 'derived equation', 'coupling coefficients', 'coupling coefficient', 'coupled structure', 'consuming procedure', 'antenna need', 'amplitude property', '45 ghz']</t>
  </si>
  <si>
    <t>Coupling coefficient | Filtering antenna | Input reflection response | Radiation Q factor</t>
  </si>
  <si>
    <t>This paper proposes a new design formula of coupling coefficient between antenna and resonator for an efficient design of filtering antennas consisting of an antenna and resonators. The filtering antenna can be designed by introducing a well-established filter design theory. For such a design approach, an external Q factor at input port, coupling coefficients, and a radiation Q factor of the antenna need to be evaluated. However, conventional design methods have a time-consuming procedure, since there are no effective techniques to evaluate the coupling coefficient between resonator and antenna. To solve the problem, we derive the new design formula using only amplitude property of input reflection responses obtained from a coupled structure of resonator and antenna. As an example, a third-order filtering antenna is synthesized, designed, and tested at 2.45 GHz, which numerically and experimentally validates the effectiveness of the derived equation.</t>
  </si>
  <si>
    <t>744-750</t>
  </si>
  <si>
    <t>60028263;60028263;60028263</t>
  </si>
  <si>
    <t>7101607711;57190045828;7403600719</t>
  </si>
  <si>
    <t>Ohira, Masataka;Yamanaka, Kazuma;Ma, Zhewang</t>
  </si>
  <si>
    <t>Saitama</t>
  </si>
  <si>
    <t>Saitama University</t>
  </si>
  <si>
    <t>Ohira M.</t>
  </si>
  <si>
    <t>A new design formula of coupling coefficient between antenna and resonator for efficient design of filtering antenna</t>
  </si>
  <si>
    <t>10.1587/transele.E99.C.744</t>
  </si>
  <si>
    <t>2-s2.0-84976897523</t>
  </si>
  <si>
    <t>['√¥, 1983', 'width ratio', 'swimming legs', 'setal number', 'resembles p', 'peruanus becker', 'parameiropsis species', 'outermost spine', 'higher length', 'herein described', 'general features', 'fused seta', 'distal seta', 'caudal ramus']</t>
  </si>
  <si>
    <t>Box corer | Clarion-Clipperton Fracture Zone | Deep sea | Parameiropsidae | Taxonomy</t>
  </si>
  <si>
    <t>Two new species of Parameiropsis are herein described that were identified from the Korean Deep Ocean Study (KO-DOS) in the Clarion-Clipperton Fracture Zone, located in the eastern central Pacific. Parameiropsis kodosensis n. sp. is similar to P. magnus It√¥, 1983 in two key respects: the presence of a distal seta on the syncoxa of the maxilliped, and the general features of its swimming legs. However, P. kodosensis can be differentiated from P. magnus by a higher length-to-width ratio of the caudal ramus (2.5:1 and 1:1 respectively), the setal number on the exp-3 of P1, and the exp and benp of P5 are separated in P. kodosensis, while they are fused in P. magnus. Parameiropsis tetraspinosa n. sp. resembles P. peruanus Becker, 1974 in the absence of a fused seta in the outermost spine on the endopod of antenna and the general features of the swimming legs. However, P. tetraspinosa can be distinguished from P. peruanus by a higher length-to-width ratio of the caudal ramus (3.9:1 and 2.3:1 respectively), the presence of a distal seta on the syncoxa of the maxilliped, and by its medially fused P5. In this study full descriptions and a comparison with previously described species are pro-vided. Additionally, a key to females of Parameiropsis species is given.</t>
  </si>
  <si>
    <t>521-539</t>
  </si>
  <si>
    <t>60007215;60007215;60007215</t>
  </si>
  <si>
    <t>57190049319;25958569100;7201380184</t>
  </si>
  <si>
    <t>Cho, Dae Hyun;Wi, Jin Hee;Suh, Hae Lip</t>
  </si>
  <si>
    <t>Chonnam National University</t>
  </si>
  <si>
    <t>Cho D.</t>
  </si>
  <si>
    <t>Two new species of the deep-sea genus Parameiropsis (Copepoda: Harpacticoida) from the eastern central Pacific</t>
  </si>
  <si>
    <t>10.11646/zootaxa.4132.4.4</t>
  </si>
  <si>
    <t>2-s2.0-84976902040</t>
  </si>
  <si>
    <t>['various baco1', 'telematics applications', 'simulated results', 'resonant frequencies', 'miniaturization factor', 'miniature low', 'loading configurations', 'loaded antenna', 'impedance matching', 'higher gain', 'ferrite loading', 'f2 ),', 'experimental permeability', 'core antenna', '9 db', '1 ghz']</t>
  </si>
  <si>
    <t>Low-profile antenna | Multiband antenna | telematics</t>
  </si>
  <si>
    <t>Miniature low-profile multiband ferrite antennas were designed with various BaCo1.4Zn0.6Fe16O27 hexaferrite loading configurations and fabricated for telematics applications. Experimental permeability (Œº ‚Ä≤) of 2.0, permittivity (œµ‚Ä≤) of 7.3, magnetic loss tangent (tan Œ¥Œº) of 0.035, and dielectric loss tangent (tan Œ¥œµ) of 0.005 at 1 GHz were used for antenna performance simulations. It is observed that a hollow rectangular ferrite substrate loading shows simulated maximum ripple levels (Œî = EŒ∏max-EŒ∏min) of 2.2, 3.0, and 1.9 dB at the first (f1), second (f2), and third (f3) resonant frequencies, respectively, implying wider coverage than other loading configurations. Miniaturization factor is greater than that of air-core antenna, and the impedance matching and bandwidth are improved with the ferrite loading. Higher gain of the ferrite-loaded antenna than the air-core antenna was observed at f2 and f3 , while the gain at f1 remains almost the same. Moreover, the vertical component EŒ∏ is greater than the horizontal component EœÜ, showing the vertically polarized operation of the antenna. Based on the measured and simulated results, it is concluded that the BaCo1.4Zn0.6Fe16O27 substrate loading allows antenna miniaturization with enhanced antenna performance.</t>
  </si>
  <si>
    <t>60025371;60025371;60025371;60025371;60033010;112655228;112655228;112655228</t>
  </si>
  <si>
    <t>56484814200;7403393257;36967673100;57190072407;57211862614;57190069568;57190065471;26531819600</t>
  </si>
  <si>
    <t>Lee, Woncheol;Hong, Yang Ki;Park, Jihoon;Choi, Minyeong;Lee, Jaejin;Baek, In Seung;Hur, Nam Pal;Seong, Won Mo</t>
  </si>
  <si>
    <t>Santa Clara;Tuscaloosa;Seoul</t>
  </si>
  <si>
    <t>Intel Corporation;The University of Alabama;EMW Co., Ltd.</t>
  </si>
  <si>
    <t>60033010;60025371;112655228</t>
  </si>
  <si>
    <t>Low-Profile Multiband Ferrite Antenna for Telematics Applications</t>
  </si>
  <si>
    <t>10.1109/TMAG.2016.2535381</t>
  </si>
  <si>
    <t>2-s2.0-84977070339</t>
  </si>
  <si>
    <t>['without relays', 'video transmission', 'underlay mode', 'study proposes', 'shared relay', 'provides evidences', 'power control', 'perceived qos', 'overlay mode', 'multiple paths', 'multimedia transmission', 'lower layers', 'jointly selects', 'higher layers', 'evaluation shows', 'energy constraint', 'driven approach', 'different paths', 'd2d links', 'cellular network', 'cellular links', 'adjacent cells']</t>
  </si>
  <si>
    <t>This study proposes a quality-driven approach that jointly selects the frequency reuse mode of device-to-device (D2D) links at lower layers, the video coding mode of frames, and multiple paths at higher layers for multimedia transmission in a cellular network with multi-antenna relays placed at the intersection of adjacent cells. Based on power control of the shared relay, the user-centered mode selection problem is formulated by maximising the quality of service (QoS) with total energy consumption constrained. Underlay mode and overlay mode are both considered. For each frame, one coding mode (I, P, or B) and multiple paths (cellular links and/or D2D links with/without relays) are selected to optimise the received video quality expectation. Different retransmission polices are considered to give higher protection levels to paths with higher transmission rates. The authors' evaluation shows that the proposed unified power allocation and mode control scheme could enhance the perceived QoS as changing the energy constraint and the distances of different paths. The underlay mode is optimal in most cases. It provides evidences that it is not always the best to code all frames as I-frames, to initialise the relay transmission power as the maximum, or to select one single path for video transmission.</t>
  </si>
  <si>
    <t>1196-1205</t>
  </si>
  <si>
    <t>60009400-60018926;60009400;60005244;60018926;60019616</t>
  </si>
  <si>
    <t>57190068552;57075307000;55243233900;8882010600;7401648216</t>
  </si>
  <si>
    <t>Wang, Qin;Wang, Wei;Jin, Shi;Zhu, Hongbo;Zhang, Nai Tong</t>
  </si>
  <si>
    <t>Harbin;San Diego;Nanjing;Nanjing</t>
  </si>
  <si>
    <t>Harbin Institute of Technology;San Diego State University;Nanjing University of Post and TeleCommunications;Southeast University</t>
  </si>
  <si>
    <t>60019616;60018926;60009400;60005244</t>
  </si>
  <si>
    <t>Unified low-layer power allocation and highlayer mode control for video delivery in device-to-device network with multi-antenna relays</t>
  </si>
  <si>
    <t>10.1049/iet-com.2015.0889</t>
  </si>
  <si>
    <t>2-s2.0-84977090603</t>
  </si>
  <si>
    <t>['well diode', 'modulation frequency', 'measured zero', 'junction diode', 'detectors using', '8 thz', '781 thz', '56 pw', '558 v', '100 khz']</t>
  </si>
  <si>
    <t>Electronic-detection | NEP | noise | p-n junction | responsivity | THz</t>
  </si>
  <si>
    <t>Electronic-detection up to ‚àº 0.9 THz using p+/n-well junction diodes in a 45-nm bulk CMOS process is demonstrated. Because the 1/f noise corner frequency is ‚àº 1 kHz instead of ‚àº 10 MHz common to Schottky and diode-connected nMOS transistor detectors, despite lower responsivity, detectors using a p+/n-well diode with an optimized transit time achieve competitive noise equivalent power (NEP) while exhibiting smaller variations. The junction diode has a measured zero-bias cutoff frequency (fT) of ‚àº 1.8 THz. The direct-antenna matched structure can reach a peak optical responsivity (Rv) of 558 V/W at 0.781 THz with a minimum optical NEP of 56 pW/Hz0.5 at a modulation frequency of 100 kHz.</t>
  </si>
  <si>
    <t>60009415;60009415</t>
  </si>
  <si>
    <t>56024638100;6602508365</t>
  </si>
  <si>
    <t>Ahmad, Zeshan;Kenneth, K. O.</t>
  </si>
  <si>
    <t>Richardson</t>
  </si>
  <si>
    <t>The University of Texas at Dallas</t>
  </si>
  <si>
    <t>Ahmad Z.</t>
  </si>
  <si>
    <t>THz Detection Using p&lt;sup&gt;+&lt;/sup&gt;/n-Well Diodes Fabricated in 45-nm CMOS</t>
  </si>
  <si>
    <t>10.1109/LED.2016.2573268</t>
  </si>
  <si>
    <t>2-s2.0-84977090864</t>
  </si>
  <si>
    <t>['zero values', 'zero temperatures', 'yearold needles', 'vxc ).', 'violaxanthin cycle', 'total content', 'thylakoid membranes', 'temperature ranges', 'temperature conditions', 'steady dissipation', 'specific role', 'scotch pine', 'revealed time', 'resistant state', 'reduced content', 'protein complexes', 'plants progressed', 'pigment pool', 'pigment complex', 'photosynthetic pigments', 'photosynthetic machinery', 'observed reactions', 'needles decreased', 'maximum accumulation', 'main changes', 'lipid phase', 'individual pigments', 'individual carotenoids', 'high levels', 'gradual decrease', 'functional reorganization', 'excited chlorophyll', 'early stages', 'chlorophyll promotes', 'central yakutia', 'carotenoids remained', 'became enriched', 'back reaction', 'autumn hardening', 'adaptive nature']</t>
  </si>
  <si>
    <t>adaptation to low temperatures | lutein | needles | photosynthetic pigments | Pinus sylvestris | seasonal dynamics | violaxanthin cycle</t>
  </si>
  <si>
    <t>We studied seasonal changes in the content and ratio between photosynthetic pigments in one-yearold needles of Scotch pine (Pinus sylvestris L.) growing in Central Yakutia. Maximum accumulation of chlorophylls in developed young needles occurred in July when light and temperature conditions were favorable. In this period, the needles were notable for a relatively high level of Œ≤-carotene and neoxanthin and a reduced content of lutein and the pigments of violaxanthin cycle (VXC). In the course of autumn hardening, the content of chlorophylls decreased two times. Total content of carotenoids remained the same, but pigment composition considerably changed when plants progressed from a vegetating to frost-resistant state. We revealed time and temperature ranges of variation for individual carotenoids. In the beginning of hardening at reduced and low abovezero temperatures, the content of Œ≤-carotene in the needles decreased, the pigment-protein complexes (PPC) became enriched in lutein, the pigment pool of VXC gradually increased, and the content of neoxanthin transiently rose. When average daily air temperature further decreased to near- zero values, the content of zeaxanthin sharply rose. In winter, high levels of lutein and zeaxanthin were maintained. Main changes in pigment complex of the needles of P. sylvestris were completed before the coming of steady below-zero temperatures. The obtained data suggested that, upon seasonal decrease in temperature in early stages of hardening, a decrease in the level of chlorophyll promotes a reduction in the quantity of absorbed radiant energy. Apparently, this is accompanied by activation of the role of lutein and neoxanthin that perform specific photoprotective functions in antenna PPC associated with a gradual decrease in plants‚Äô ability to quench singlet energy of excited chlorophyll. Accumulation of zeaxanthin as a result of inhibition of back reaction of epoxidation at near-zero temperatures creates necessary prerequisites for turning on the mechanisms of steady dissipation of absorbed light energy, which do not depend on transmembrane proton gradient of thylakoids. At the same time, zeaxanthin can perform antioxidant functions both in PPC and in the lipid phase of thylakoid membranes. The obtained data point to an adaptive nature of the observed reactions and a specific role of individual pigments in structural and functional reorganization of photosynthetic machinery in the course of development of frost-resistance in the needles.</t>
  </si>
  <si>
    <t>433-442</t>
  </si>
  <si>
    <t>60103850;60105357;60105357;60103850;60103850</t>
  </si>
  <si>
    <t>36182583100;6508381810;7004365574;36182281100;36020476500</t>
  </si>
  <si>
    <t>Sofronova, V. E.;Dymova, O. V.;Golovko, T. K.;Chepalov, V. A.;Petrov, K. A.</t>
  </si>
  <si>
    <t>Syktyvkar;Yakutsk</t>
  </si>
  <si>
    <t>Institute of Biology of the Komi Science Centre of the Ural Branch of the Russian Academy of Sciences;Institute for Biological Problems of Cryolithozone SB RAS</t>
  </si>
  <si>
    <t>60105357;60103850</t>
  </si>
  <si>
    <t>Sofronova V.</t>
  </si>
  <si>
    <t>Adaptive changes in pigment complex of Pinus sylvestris needles upon cold acclimation</t>
  </si>
  <si>
    <t>10.1134/S1021443716040142</t>
  </si>
  <si>
    <t>2-s2.0-84977106702</t>
  </si>
  <si>
    <t>['subcarrier assignment', 'proposed based', 'power allocation', 'parametric problem', 'equivalently turned', 'backhauling power', 'authors formulate']</t>
  </si>
  <si>
    <t>In this study, the energy efficient joint antenna scheduling, subcarrier assignment and power allocation are studied in an orthogonal frequency division multiple access-based distributed antenna system. A new power consumption model is proposed to the consideration of the backhauling power, which is appropriate for the architecture of distributed antenna deployment and centralised signal processing. Under the maximum transmit power constraint per distributed antenna unit and the minimum rate requirement per user, the authors formulate a mixedinteger optimisation problem to maximise the system energy efficiency. Due to the intractability, at first, a heuristic antenna scheduling strategy is proposed based on the received pilot signal power strength. Then, the remaining joint subcarrier and power allocation is equivalently turned into a parametric problem, which is solved by employing the Lagrange duality method and the Dinkelbach's algorithm. Simulation results show that the authors' proposed joint resource allocation algorithm greatly improves the system energy efficiency.</t>
  </si>
  <si>
    <t>1214-1220</t>
  </si>
  <si>
    <t>119110812-112968345;112968345;112968345;119110812-112968345;119110812-112968345</t>
  </si>
  <si>
    <t>36996757100;56097911300;57190069452;9746239500;57190063754</t>
  </si>
  <si>
    <t>Yan, Jilei;Wang, Yue;Yang, Guorui;Guo, Yantao;Wu, Wei</t>
  </si>
  <si>
    <t>;Shijiazhuang</t>
  </si>
  <si>
    <t>The Lab. of Sci. and Techn. on Information Transmission and Dissemination in Communication Networks;The 54th Research Institute of CETC</t>
  </si>
  <si>
    <t>119110812;112968345</t>
  </si>
  <si>
    <t>Energy efficient resource allocation in orthogonal frequency division multiple accessbased distributed antenna systems</t>
  </si>
  <si>
    <t>10.1049/iet-com.2015.0459</t>
  </si>
  <si>
    <t>2-s2.0-84977120668</t>
  </si>
  <si>
    <t>['successfully demonstrated', 'stopping times', 'rotational speed', 'rotational position', 'rotational parameters', 'rotating pieces', 'quick response', 'proposed sensor', 'phase discrimination', 'paper presents', 'output signal', 'output frequency', 'miniature antennas', 'magnetic sensors', 'high sensitivity', 'energy harvesters', 'directly proportional', 'current sensors']</t>
  </si>
  <si>
    <t>magnetic field | magnetic ring | Magnetoelectric effect | rotational parameter</t>
  </si>
  <si>
    <t>The magnetoelectric (ME) effect has been successfully demonstrated in the potential device applications of energy harvesters, magnetic sensors, current sensors, microwave and millimeter-wave multiferroic devices, miniature antennas, and even medical applications. To further investigate the role of ME effect in rotational parameters detection, this paper presents an ME rotational parameter sensor consisting of a magnetostrictive/piezoelectric laminated composite (MPLC) and a multi-pole magnetic ring. The relationship between the proposed sensor's output signal and the rotational parameters has been analyzed. The output frequency is directly proportional to the rotational speed, and the waveform has a good sin property. In a word, based on the proposed sensor, the rotational speed can be measured by determining the frequency of the output signal, and the rotational position can be detected by the phase discrimination. As the MPLC has the characteristics of high sensitivity and quick response, the starting and stopping times and the eccentricity of rotating pieces can also be measured by the proposed ME rotational parameter sensor.</t>
  </si>
  <si>
    <t>60031991;60010080;60092439;60031991</t>
  </si>
  <si>
    <t>42263137700;16678494800;55268354300;12241112000</t>
  </si>
  <si>
    <t>Wu, Zhiyi;Bian, Leixiang;Zhang, Jitao;Wang, Xianquan</t>
  </si>
  <si>
    <t>Zhengzhou;Chongqing;Nanjing</t>
  </si>
  <si>
    <t>Zhengzhoug University of Light Industry;Chongqing University of Technology;Nanjing University of Science and Technology</t>
  </si>
  <si>
    <t>60092439;60031991;60010080</t>
  </si>
  <si>
    <t>Magnetoelectric Effect for Rotational Parameters Detection</t>
  </si>
  <si>
    <t>10.1109/TMAG.2016.2537924</t>
  </si>
  <si>
    <t>2-s2.0-84977155299</t>
  </si>
  <si>
    <t>['way catalysts', 'typically calibrated', 'twc ),', 'strongly correlated', 'stored ammonia', 'scr systems', 'scr ),', 'resonance frequencies', 'radio frequencies', 'power transmission', 'obtained information', 'novel approach', 'key role', 'initial studies', 'important parameters', 'honeycomb incl', 'gas loading', 'emerged recently', 'electrical properties', 'determined indirectly', 'determine directly', 'contribution reviews', 'coating change', 'catalyst state', 'applying models', 'affecting either']</t>
  </si>
  <si>
    <t>Exhaust gas aftertreatment | Lambda probe | Microwave cavity perturbation | On-board diagnostics (OBD) | Oxygen storage (OSC) | Radio frequency sensor | SCR ammonia storage | Selective catalytic reduction (SCR) | Three-way catalyst (TWC)</t>
  </si>
  <si>
    <t>Knowledge of the actual catalyst state plays a key role in automotive exhaust gas aftertreatment. The oxygen loading degree of three-way catalysts (TWC), the amount of stored ammonia in selective reduction catalysts (SCR), or the NOx loading degree in NOx storage catalysts (NSC) are important parameters. Today, they are determined indirectly and/or model-based, applying models that are typically calibrated by gas sensors installed up- and/or downstream of the catalysts. A novel approach to determine directly the catalyst state by microwaves (radio frequencies, rf) emerged recently. For this method, the catalyst housing serves as an electrical cavity resonator. As ‚Äúsensor‚Äù, one or two simple antennas are mounted in the canning. The electrical properties of the honeycomb incl. coating change with gas loading, affecting either the resonance frequencies or the power transmission. Such contactless-obtained information is strongly correlated with the catalyst state as will be discussed here for TWC and SCR systems. This contribution reviews the progress in the past 3¬†years that exceeds by far the status of initial studies.</t>
  </si>
  <si>
    <t>961-969</t>
  </si>
  <si>
    <t>Topics in Catalysis</t>
  </si>
  <si>
    <t>60023208;60023208;60085128;60029798</t>
  </si>
  <si>
    <t>7103292326;55626226000;6603657769;6701834189</t>
  </si>
  <si>
    <t>Moos, R.;Rauch, D.;Votsmeier, M.;Kubinski, D.</t>
  </si>
  <si>
    <t>Germany;United States;Germany</t>
  </si>
  <si>
    <t>Hanau;Dearborn;Bayreuth</t>
  </si>
  <si>
    <t>Umicore AG &amp; Co. KG;Ford Motor Company;Universit√§t Bayreuth</t>
  </si>
  <si>
    <t>60085128;60029798;60023208</t>
  </si>
  <si>
    <t>Moos R.</t>
  </si>
  <si>
    <t>Review on Radio Frequency Based Monitoring of SCR and Three Way Catalysts</t>
  </si>
  <si>
    <t>10.1007/s11244-016-0575-1</t>
  </si>
  <si>
    <t>2-s2.0-84977177548</t>
  </si>
  <si>
    <t>Rothamsted Research</t>
  </si>
  <si>
    <t>['œ ±-', 'tyr113 seemed', 'three ligands', 'strongest ligands', 'silico approaches', 'scarab beetle', 'results showed', 'results expressed', 'related compound', 'potential semiochemicals', 'plant volatiles', 'phenyl acetaldehyde', 'pest control', 'olfactory information', 'molecular docking', 'ligands tested', 'interesting target', 'including host', 'heleobp constructed', 'fit quality', 'first filter', 'experimental affinity', 'electrophysiologically active', 'eag ).', 'dimensional model', 'binding proteins', 'aromatic compounds', 'antennal level', '0 ng']</t>
  </si>
  <si>
    <t>Coleoptera | electroantennography | fluorescence binding assay | homology modeling | molecular docking | olfactory protein | Scarabaeidae</t>
  </si>
  <si>
    <t>Currently, odorant-binding proteins (OBPs) are considered the first filter for olfactory information for insects and constitute an interesting target for pest control. Thus, an OBP (HeleOBP) from the scarab beetle Hylamorpha elegans (Burmeister) was identified, and ligand-binding assays based on fluorescence and in silico approaches were performed, followed by a simulated binding assay. Fluorescence binding assays showed slight binding for most of the ligands tested, including host-plant volatiles. A high binding affinity was obtained for Œ≤-ionone, a scarab beetle-related compound. However, the binding of its analogue Œ±-ionone was weaker, although it is still considered good. On the other hand, through a three-dimensional model of HeleOBP constructed by homology, molecular docking was carried out with 29 related ligands to the beetle. Results expressed as free binding energy and fit quality (FQ) indicated strong interactions of sesquiterpenes and terpenoids (Œ±- and Œ≤-ionone) with HeleOBP as well as some aromatic compounds. Residues such as His102, Tyr105 and Tyr113 seemed to participate in the interactions previously mentioned. Both in silico scores supported the experimental affinity for the strongest ligands. Therefore, the activity of Œ±-ionone, Œ≤-ionone and 2-phenyl acetaldehyde at antennal level was studied using electroantenography (EAG). Results showed that the three ligands are electrophysiologically active. However, an aliquot of Œ≤-ionone (represented by 3.0 ng) elicited stronger EAG responses in antennae of males than of females. Finally, the role of these ligands as potential semiochemicals for H. elegans is discussed.</t>
  </si>
  <si>
    <t>188-200</t>
  </si>
  <si>
    <t>60012035;60002793;60012035;60018881;60012035;60012035;60012035;60012464;60012464;60012035;60012035</t>
  </si>
  <si>
    <t>56146302600;8268605100;26321746000;8425704100;23019007400;55614669200;7102247511;6507730880;55634988000;55887165400;7005458205</t>
  </si>
  <si>
    <t>Venthur, Herbert;Zhou, Jing Jiang;Mutis, Ana;Ceballos, Ricardo;Mella-Herrera, Rodrigo;Larama, Giovanni;Avila, Andr√©s;Iturriaga-V√°squez, Patricio;Faundez-Parraguez, Manuel;Alvear, Marysol;Quiroz, Andr√©s</t>
  </si>
  <si>
    <t>Chile;Chile;Chile;United Kingdom</t>
  </si>
  <si>
    <t>Santiago;Santiago;Temuco;Harpenden</t>
  </si>
  <si>
    <t>Instituto de Investigaciones Agropecuarias;Universidad de Chile;Universidad de la Frontera;Rothamsted Research</t>
  </si>
  <si>
    <t>60018881;60012464;60012035;60002793</t>
  </si>
  <si>
    <t>Venthur H.</t>
  </si>
  <si>
    <t>Œ≤-Ionone as putative semiochemical suggested by ligand binding on an odorant-binding protein of Hylamorpha elegans and electroantennographic recordings</t>
  </si>
  <si>
    <t>10.1111/ens.12180</t>
  </si>
  <si>
    <t>2-s2.0-84977530083</t>
  </si>
  <si>
    <t>['vegetative cells', 'terminal domain', 'study establishes', 'soluble carotenoid', 'senses light', 'regulatory domain', 'pcc 7120', 'one paralog', 'like proteins', 'induces photoactivation', 'heterocyst formation', 'fourth paralog', 'essential role', 'distinct functions', 'different paralogs', 'different functions', 'cyanobacterial photoprotection', 'binding proteins', 'anabaena sp', 'anabaena paralogs']</t>
  </si>
  <si>
    <t>The photoactive Orange Carotenoid Protein (OCP) is involved in cyanobacterial photoprotection. Its N-terminal domain (NTD) is responsible for interaction with the antenna and induction of excitation energy quenching, while the C-terminal domain is the regulatory domain that senses light and induces photoactivation. In most nitrogen-fixing cyanobacterial strains, there are one to four paralogous genes coding for homologs to the NTD of the OCP. The functions of these proteins are unknown. Here, we study the expression, localization, and function of these genes in Anabaena sp. PCC 7120. We show that the four genes present in the genome are expressed in both vegetative cells and heterocysts but do not seem to have an essential role in heterocyst formation. This study establishes that all four Anabaena NTD-like proteins can bind a carotenoid and the different paralogs have distinct functions. Surprisingly, only one paralog (All4941) was able to interact with the antenna and to induce permanent thermal energy dissipation. Two of the other Anabaena paralogs (All3221 and Alr4783) were shown to be very good singlet oxygen quenchers. The fourth paralog (All1123) does not seem to be involved in photoprotection. Structural homology modeling allowed us to propose specific features responsible for the different functions of these soluble carotenoid-binding proteins.</t>
  </si>
  <si>
    <t>1852-1866</t>
  </si>
  <si>
    <t>60106129-60106253-60001772;60106129-60106253;60031707;60121355-60007174;60106129-60106253;60031707-60121355-60007174;60031707;60106020;60031707-60121355-60007174;60106129-60106253</t>
  </si>
  <si>
    <t>35099304500;14024921300;55636381200;14060471900;56118004600;7006344288;57189225253;8223942000;6701512374;7004114169</t>
  </si>
  <si>
    <t>L√≥pez-Igual, Roc√≠o;Wilson, Adj√©l√©;Leverenz, Ryan L.;Melnicki, Matthew R.;de Carbon, C√©line Bourcier;Sutter, Markus;Turmo, Aiko;Perreau, Fran√ßois;Kerfeld, Cheryl A.;Kirilovsky, Diana</t>
  </si>
  <si>
    <t>United States;France;France;France;United States;United States;France</t>
  </si>
  <si>
    <t>Berkeley;Gif-sur-Yvette;Gif-sur-Yvette;Versailles;East Lansing;Berkeley;Paris</t>
  </si>
  <si>
    <t>Department of Plant &amp; Microbial Biology;Institut de Biologie et de Technologies de Saclay;Institut de Biologie Int√©grative de la Cellule;Institut Jean-Pierre Bourgin;Michigan State University;Lawrence Berkeley National Laboratory;Institut Pasteur, Paris</t>
  </si>
  <si>
    <t>60121355;60106253;60106129;60106020;60031707;60007174;60001772</t>
  </si>
  <si>
    <t>L√≥pez-Igual R.</t>
  </si>
  <si>
    <t>Different functions of the paralogs to the N-terminal domain of the orange carotenoid protein in the cyanobacterium Anabaena sp. PCC 7120</t>
  </si>
  <si>
    <t>10.1104/pp.16.00502</t>
  </si>
  <si>
    <t>2-s2.0-84977581459</t>
  </si>
  <si>
    <t>['two modes', 'tensile modulus', 'substrate thickness', 'simplifying assumptions', 'resonance frequency', 'parameters including', 'paper presents', 'mechanical properties', 'experimental measurements', 'elongated dimensions', 'bent conditions', 'bending curvature', 'bending behavior', 'also utilized']</t>
  </si>
  <si>
    <t>cavity method | cylindrical bending | laminated composite beam | Smart textiles | wearable patch antenna</t>
  </si>
  <si>
    <t>This paper presents a study on the bending behavior of rectangular textile patch antennas including analytical modeling, full wave simulations, and experimental measurements. In the proposed analytical model, the textile patch antenna was treated as a laminated composite beam. Therefore, after locating the position of neutral axis considering the tensile modulus and the dimensions of each layer, the classic cylindrical cavity model was modified to predict the relation between resonance frequency and bending curvature, taking into account the patch‚Äôs elongation. Since the presented interdisciplinary analytical approach is associated with a set of simplifying assumptions, a full wave model was also utilized to study this effect. All the simulations were performed in two modes; patches with fixed and elongated dimensions. Finally the results of both models were compared with the experimental measurements and the effects of bending on the resonance frequency of textile patch antennas were discussed in more detail. The obtained results showed that some parameters including the direction of bending, substrate thickness, and mechanical properties of antenna‚Äôs components can alter the textile patch antenna‚Äôs behavior under bent conditions.</t>
  </si>
  <si>
    <t>19-44</t>
  </si>
  <si>
    <t>Journal of Industrial Textiles</t>
  </si>
  <si>
    <t>60007751;60007751;60007751;60007751</t>
  </si>
  <si>
    <t>36651571300;7003615325;55078244500;56232503200</t>
  </si>
  <si>
    <t>Sanjari, Hamid Reza;Merati, Ali Akbar;Hosseini Varkiyani, S. Mohammad;Tavakoli, Ahad</t>
  </si>
  <si>
    <t>Sanjari H.</t>
  </si>
  <si>
    <t>Evaluation of the effect of bending on the resonance frequency of inset-fed rectangular textile patch antenna</t>
  </si>
  <si>
    <t>10.1177/1528083715569377</t>
  </si>
  <si>
    <t>2-s2.0-84977630409</t>
  </si>
  <si>
    <t>['working frequency', 'well designed', 'reliable line', 'one launcher', 'multichannel system', 'lfs ).', 'horizontal direction', 'four receivers', 'four channels', 'ecei ).', 'density profiles', 'density measurement', 'crossing method', 'averaged densities', '2a tokomak']</t>
  </si>
  <si>
    <t>interferometer | quadrature phase detection | saturated internal kink mode</t>
  </si>
  <si>
    <t>A multichannel microwave interferometer system has been developed on the HL-2A tokomak. Its working frequency is well designed to avoid the fringe jump effect. Taking the structure of HL-2A into account, its antennas are installed in the horizontal direction, i.e. one launcher in high field side (HFS) and four receivers in low field side (LFS). The fan-shaped measurement area covers those regions where the magnetohydrodynamics (MHD) instabilities are active. The heterodyne technique contributes to its high temporal resolution (1 Œºs). It is possible for the multichannel system to realize simultaneous measurements of density and its fluctuation. The quadrature phase detection based on the zero-crossing method is introduced to density measurement. With this system, reliable line-averaged densities and density profiles are obtained. The location of the saturated internal kink mode can be figured out from the mode showing different intensities on four channels, and the result agrees well with that measured by electron cyclotron emission imaging (ECEI).</t>
  </si>
  <si>
    <t>60006220;60006220;60006220;60006220;60030004;60006220;60006220;60006220;60006220;60006220;60006220</t>
  </si>
  <si>
    <t>56727386500;24779784200;35073590300;55416355700;56726930300;55917016300;56726920400;36131681400;56293731100;7406672409;55509977900</t>
  </si>
  <si>
    <t>Shi, Peiwan;Shi, Zhongbing;Chen, Wei;Zhong, Wulyu;Yang, Zengchen;Jiang, Min;Zhang, Boyu;Li, Yonggao;Yu, Liming;Liu, Zetian;Ding, Xuantong</t>
  </si>
  <si>
    <t>Xihua University;Southwestern Institute of Physics China</t>
  </si>
  <si>
    <t>60030004;60006220</t>
  </si>
  <si>
    <t>Shi P.</t>
  </si>
  <si>
    <t>Multichannel Microwave Interferometer for Simultaneous Measurement of Electron Density and its Fluctuation on HL-2A Tokamak</t>
  </si>
  <si>
    <t>10.1088/1009-0630/18/7/02</t>
  </si>
  <si>
    <t>2-s2.0-84977645112</t>
  </si>
  <si>
    <t>['whole period', 'soil moisture', 'progress achieved', 'ocean salinity', 'launched 2', 'image reconstruction', 'commissioning phase', 'aperture synthesis', 'antenna losses', '6 years', '1 processor']</t>
  </si>
  <si>
    <t>Aperture synthesis | L-Band radiometry | MIRAS | Sea surface salinity | Soil moisture | Soil Moisture and Ocean Salinity (SMOS) Mission</t>
  </si>
  <si>
    <t>ESA's Soil Moisture and Ocean Salinity (SMOS) mission, launched 2-Nov-2009, has been in orbit for over 6 years, and its Microwave Imaging Radiometer with Aperture Synthesis (MIRAS) in two dimensions keeps working well. The calibration strategy remains overall as established after the commissioning phase, with a few improvements. The data for this whole period has been reprocessed with a new fully polarimetric version of the Level-1 processor which includes a refined calibration schema for the antenna losses. This reprocessing has allowed the assessment of an improved performance benchmark. An overview of the results and the progress achieved in both calibration and image reconstruction is presented in this contribution.</t>
  </si>
  <si>
    <t>19-39</t>
  </si>
  <si>
    <t>60031159;60029398;60007592;60007592;60007592;60007592;60081383;60002286;60002286;60024767;60024767;60123782;109901583;109901583;60120899;105294122;60029398;105294122;109609973;109609973;60073749;60073749;60031159</t>
  </si>
  <si>
    <t>6701783349;36816320600;7003676233;7102336728;6602569719;36611482500;57190438629;8648449900;55753479800;6701762007;23768096600;6601968464;7202434148;56459717300;6507548793;56342388800;10242637200;23767933000;26435935600;6603593523;6602932219;8719475500;23013371600</t>
  </si>
  <si>
    <t>Mart√≠n-Neira, M.;Oliva, R.;Corbella, I.;Torres, F.;Duffo, N.;Dur√°n, I.;Kainulainen, J.;Closa, J.;Zurita, A.;Cabot, F.;Khazaal, A.;Anterrieu, E.;Barbosa, J.;Lopes, G.;Tenerelli, J.;D√≠ez-Garc√≠a, R.;Fauste, J.;Mart√≠n-Porqueras, F.;Gonz√°lez-Gambau, V.;Turiel, A.;Delwart, S.;Crapolicchio, R.;Suess, M.</t>
  </si>
  <si>
    <t>France;France;Finland;Italy;Netherlands;France;France;Spain;Netherlands;Portugal;Spain;Spain</t>
  </si>
  <si>
    <t>Toulouse;Locmaria-Plouzane;Espoo;Frascati;Noordwijk aan Zee;Paris;Toulouse;Barcelona;Leiden;Lisbon;Barcelona;Villanueva de la Ca√±ada</t>
  </si>
  <si>
    <t>Institut de Recherche en Astrophysique et Plan√©tologie (IRAP);OceanDataLab;Harp Technologies Ltd.;ESRIN - ESA Centre for Earth Observation;ESTEC - European Space Research and Technology Centre;European Space Agency - ESA;Centre d'Etudes Spatiales de la Biosph√®re (CESBIO);Universitat Polit√®cnica de Catalunya;Airbus Group SE;DEIMOS;SMOS Barcelona Expert Centre;ESAC</t>
  </si>
  <si>
    <t>60123782;60120899;60081383;60073749;60031159;60029398;60024767;60007592;60002286;109901583;109609973;105294122</t>
  </si>
  <si>
    <t>Mart√≠n-Neira M.</t>
  </si>
  <si>
    <t>SMOS instrument performance and calibration after six years in orbit</t>
  </si>
  <si>
    <t>S0034425716300645</t>
  </si>
  <si>
    <t>10.1016/j.rse.2016.02.036</t>
  </si>
  <si>
    <t>2-s2.0-84977739228</t>
  </si>
  <si>
    <t>['wide beamwidth', 'wide bandwidth', 'substrates conveniently', 'stable gain', 'simple structure', 'proposed end', 'matrix provide', 'good performance', 'gain varying', 'fire magnetoelectric', 'excellent performance', 'ended siw', 'electric dipoles', 'dipole antenna', 'cross polarizations', 'attractive candidate', 'antenna consisting', 'also obtained', 'almost identical', '28 db', '12 dbi']</t>
  </si>
  <si>
    <t>60 GHz | Butler matrix | end-fire antenna | magnetoelectric (ME) dipole | multibeam antenna | substrate integrated waveguide (SIW)</t>
  </si>
  <si>
    <t>A novel substrate integrated waveguide (SIW)-fed end-fire magnetoelectric (ME) dipole antenna is proposed. The antenna consisting of an open-ended SIW and a pair of electric dipoles has a simple structure that can be integrated into substrates conveniently. Both the open-ended SIW and the electric dipoles are effectively radiated together. Excellent performance, including a bandwidth of 44%, symmetrical radiation patterns that are almost identical in two orthogonal planes, low backward radiation, low cross polarizations, stable gain of around 5 dBi, and wide beamwidth of around 110¬∞, are also obtained. An 8 √ó 8 SIW Butler matrix is then designed. Modifications to the geometry of the matrix provide more spacing to locate SIW phase shifters and phase compensation structures with wide bandwidth. By employing the proposed end-fire ME-dipole antenna array and the 8 √ó 8 Butler matrix, an eight-beam antenna array is realized. The fabricated prototype demonstrates that wide bandwidth, stable radiation patterns with cross polarizations of less than -28 dB and gain varying from 9 to 12 dBi can be obtained. The proposed multibeam end-fire ME-dipole antenna array would be an attractive candidate for millimeter-wave wireless applications due to its good performance, ease of integration, and low fabrication cost.</t>
  </si>
  <si>
    <t>2894-2904</t>
  </si>
  <si>
    <t>A Multibeam End-Fire Magnetoelectric Dipole Antenna Array for Millimeter-Wave Applications</t>
  </si>
  <si>
    <t>10.1109/TAP.2016.2554601</t>
  </si>
  <si>
    <t>2-s2.0-84978035655</t>
  </si>
  <si>
    <t>['use stripline', 'stripline elements', 'good shaped', 'frequency band', 'fed aperture', 'experimental results', 'efficient procedure', 'coupling coefficients', 'beam stripline', 'beam patterns', 'beam pattern', 'array showed', 'array elements', 'aperture distribution']</t>
  </si>
  <si>
    <t>Shaped-beam pattern | stripline antenna | stripline-fed aperture-coupled stacked patch (ASP) | traveling-wave array</t>
  </si>
  <si>
    <t>A shaped-beam stripline-fed aperture-coupled stacked patch (ASP) array is presented. First, it is proposed to use stripline-fed ASP antennas as the array elements. Then, in order to achieve the severe amplitude variation in the aperture distribution of the shaped-beam pattern, a simple and efficient procedure is proposed to improve the coupling coefficients of the stripline elements. The experimental results of the array showed that good shaped-beam patterns were achieved in a 3.8% frequency band.</t>
  </si>
  <si>
    <t>3172-3176</t>
  </si>
  <si>
    <t>60089786;106261433;106261433;60024350;60024350</t>
  </si>
  <si>
    <t>57221309498;36975939800;55146325100;36191515600;7101889200</t>
  </si>
  <si>
    <t>Qiu, Lei;Qi, Hui Ying;Zhao, Fei;Xiao, Ke;Chai, Shun Lian</t>
  </si>
  <si>
    <t>Beijing;Changsha;Chengdu</t>
  </si>
  <si>
    <t>Beijing Institute of Tracking and Telecommunication Technology;National University of Defense Technology;Southwest Electronics and Telecommunication Technology Research Institute</t>
  </si>
  <si>
    <t>60089786;60024350;106261433</t>
  </si>
  <si>
    <t>Qiu L.</t>
  </si>
  <si>
    <t>A Shaped-Beam Stripline-Fed Aperture-Coupled Stacked Patch Array</t>
  </si>
  <si>
    <t>10.1109/TAP.2016.2554201</t>
  </si>
  <si>
    <t>2-s2.0-84978036928</t>
  </si>
  <si>
    <t>['successfully demonstrated', 'subwavelength elements', 'reflectarray operation', 'phase range', 'paper focuses', 'paper examines', 'good agreement', 'experimentally characterized', 'experimental results', '26 ghz']</t>
  </si>
  <si>
    <t>Optically transparent antennas | reflectarrays | transparent conductive oxide (TCO)</t>
  </si>
  <si>
    <t>Optically transparent planar antennas made of transparent conductive oxide (TCO) have attracted considerable attention in research over the years, particularly for solar panel applications. However, their design has proved difficult due to their inherent conductor losses. This paper focuses on the design of an optically transparent reflectarray using indium tin oxide, which is a type of TCO. The design is composed of subwavelength rectangular patch elements that exhibit 272¬∞ of phase range and mitigate conductor losses in reflectarray operation. This paper examines the behavior and response of lossy reflectarray unit cells and investigates different techniques to reduce the impact of loss in TCO reflectarray designs, primarily using different patch geometries and subwavelength elements. The proposed element design is simulated and experimentally characterized. A full reflectarray prototype operating at 26 GHz is successfully demonstrated and fabricated, with the simulated and experimental results in good agreement.</t>
  </si>
  <si>
    <t>2884-2893</t>
  </si>
  <si>
    <t>56405524200;7004075865</t>
  </si>
  <si>
    <t>Kocia, Catherine;Hum, Sean Victor</t>
  </si>
  <si>
    <t>Kocia C.</t>
  </si>
  <si>
    <t>Design of an Optically Transparent Reflectarray for Solar Applications Using Indium Tin Oxide</t>
  </si>
  <si>
    <t>10.1109/TAP.2016.2555338</t>
  </si>
  <si>
    <t>2-s2.0-84978044450</t>
  </si>
  <si>
    <t>BY2012229</t>
  </si>
  <si>
    <t>['vertical polarization', 'various scenarios', 'upper band', 'two bands', 'transmission performance', 'thus fulfilling', 'proposed design', 'proposed antenna', 'pork trunk', 'patch structure', 'paper presents', 'medical body', 'mban band', 'mban applications', 'lower band', 'impedance bandwidths', 'human body', 'fully covering', 'conducting measurements', 'circular polarization', 'area network', 'also studied']</t>
  </si>
  <si>
    <t>Dual-band antenna | dual-polarized antenna | medical body-area network (MBAN) | on-body antenna</t>
  </si>
  <si>
    <t>This paper presents a novel miniaturized antenna with a dual-band resonance covering the medical body-area network (MBAN) and a 5.8-GHz industrial scientific medical band. Owning to its stacked-patch structure, the proposed antenna generates an omnidirectional radiation pattern with vertical polarization and a broadside radiation pattern with circular polarization at the two bands, respectively, thus fulfilling the requirements for both on- and off-body channels simultaneously. This antenna is designed on a multilayer tissue model, and is then validated on the Gustav voxel model. The footprint of the proposed antenna is only 0.18Œª0 √ó 0.18Œª0 √ó 0.04Œª0. The proposed design is fabricated and its performance is investigated in various scenarios. When measured on the pork trunk, impedance bandwidths of 2.8% at the lower band and 9.0% at the upper band are achieved, fully covering the two bands. Besides, the transmission performance at the MBAN band is also studied by conducting measurements on the human body, and the measurement results agree well with the simulation. The obtained robust antenna performance reveals that the proposed design is suitable for MBAN applications.</t>
  </si>
  <si>
    <t>2805-2814</t>
  </si>
  <si>
    <t>Miniaturized Dual-Band and Dual-Polarized Antenna for MBAN Applications</t>
  </si>
  <si>
    <t>10.1109/TAP.2016.2556701</t>
  </si>
  <si>
    <t>2-s2.0-84978055854</t>
  </si>
  <si>
    <t>['wide 3', 'two siws', 'two modes', 'te01 mode', 'sloping slot', 'simulated ones', 'phase shift', 'opposite direction', 'mode coupling', 'measured results', 'horn antenna', 'guide wavelengths', 'good accordance', 'cp wave', '8 ghz']</t>
  </si>
  <si>
    <t>Dual circular polarization | horn antenna | mode coupling | polarizer | substrate integrated waveguide (SIW)</t>
  </si>
  <si>
    <t>In this communication, a compact circularly polarized (CP) substrate integrated waveguide (SIW) horn antenna is proposed and investigated. Through etching a sloping slot on the common broad wall of two SIWs, mode coupling is generated between the top and down SIWs, and thus, a new field component as TE01 mode is produced. During the coupling process along the sloping slot, the difference in guide wavelengths of the two orthogonal modes also brings a phase shift between the two modes, which provides a possibility for radiating the CP wave. Moreover, the two different ports will generate the electric field components of TE01 mode with the opposite direction, which indicates the compact SIW horn antenna with a dual CP property can be realized as well. Measured results indicate that the proposed antenna operates with a wide 3-dB axial ratio bandwidth of 11.8% ranging from 17.6 to 19.8 GHz. The measured results are in good accordance with the simulated ones.</t>
  </si>
  <si>
    <t>3184-3189</t>
  </si>
  <si>
    <t>60088583;60088583-60005244;60088583;60088583;60088583</t>
  </si>
  <si>
    <t>55826216200;23993374200;8291082500;55311398900;56048410500</t>
  </si>
  <si>
    <t>Cai, Yang;Zhang, Yingsong;Qian, Zuping;Cao, Wenquan;Shi, Shujie</t>
  </si>
  <si>
    <t>Compact Wideband Dual Circularly Polarized Substrate Integrated Waveguide Horn Antenna</t>
  </si>
  <si>
    <t>10.1109/TAP.2016.2554627</t>
  </si>
  <si>
    <t>2-s2.0-84978062362</t>
  </si>
  <si>
    <t>['review design', 'new design']</t>
  </si>
  <si>
    <t>advanced PSO | bandwidth | Microstrip antenna | PSO | resonant frequency</t>
  </si>
  <si>
    <t>In this paper a new design is proposed in microstrip antenna family. In this paper, a review design of microstrip antenna design using particle swarm optimization (PSO) and advanced particle swarm optimization (APSO) has been presented which optimizes the parameters and both results are compared. This technique helps antenna engineers to design, analyze, and simulate antenna efficiently and effectively. An advanced PSO driven antenna has been developed to calculate resonant frequency of slit-cut stacked equilateral triangular microstrip antenna. The paper presents simplicity, accuracy and comparison of result between PSO and APSO.</t>
  </si>
  <si>
    <t>721-725</t>
  </si>
  <si>
    <t>Sadhana - Academy Proceedings in Engineering Sciences</t>
  </si>
  <si>
    <t>60000674;60000674;112863688</t>
  </si>
  <si>
    <t>56607002300;56606739000;57214152465</t>
  </si>
  <si>
    <t>Pratap, Prabal;Bhatia, Ravinder Singh;Kumar, Binod</t>
  </si>
  <si>
    <t>Kurukshetra;New Delhi</t>
  </si>
  <si>
    <t>National Institute of Technology Kurukshetra;Ambedkar Institute of Technology</t>
  </si>
  <si>
    <t>60000674;112863688</t>
  </si>
  <si>
    <t>Pratap P.</t>
  </si>
  <si>
    <t>Design and simulation of equilateral triangular microstrip antenna using particle swarm optimization (PSO) and advanced particle swarm optimization (APSO)</t>
  </si>
  <si>
    <t>10.1007/s12046-016-0510-y</t>
  </si>
  <si>
    <t>2-s2.0-84978063165</t>
  </si>
  <si>
    <t>['z parameters', 'virtual probe', 'several examples', 'rapid evaluation', 'radiating element', 'planar geometry', 'input parameters', 'input impedance', 'heat map', 'free structure', 'flexibility make', 'feed selection', 'feed locations', 'enabling design', 'cmt expansion', 'characteristic modes', 'antenna structure']</t>
  </si>
  <si>
    <t>Characteristic modes | circuit model | multiport antennas | planar antennas</t>
  </si>
  <si>
    <t>We propose a method for modeling planar multiport antennas of arbitrary shape using characteristic mode theory (CMT) without physically including the feeds. The characteristic modes of the feed-free structure are expanded to form a basis for the eigenfields, and a virtual probe is introduced to excite the antenna. We develop a broadband multiport circuit model for the antenna impedance based on the excitation of each mode, where the feed locations only affect transformer ratios in the model, enabling design and analysis of arbitrary feed combinations over a wide frequency range. Because a CMT expansion can be computed for any planar geometry, the shape of the radiating element can also be arbitrary. While this approach is approximate, several examples are presented to demonstrate that its accuracy and flexibility make it suitable for various planar antenna design applications. With the rapid evaluation of input impedance at multiple excitation points, input parameters, such as the multiport S, Y, or Z parameters, can be plotted as a heat map on the antenna structure, facilitating planar multiport antenna optimization and feed selection.</t>
  </si>
  <si>
    <t>2707-2718</t>
  </si>
  <si>
    <t>60004923;60004923</t>
  </si>
  <si>
    <t>56911366300;57203197015</t>
  </si>
  <si>
    <t>Yang, Binbin;Adams, Jacob J.</t>
  </si>
  <si>
    <t>Yang B.</t>
  </si>
  <si>
    <t>Computing and Visualizing the Input Parameters of Arbitrary Planar Antennas via Eigenfunctions</t>
  </si>
  <si>
    <t>10.1109/TAP.2016.2554604</t>
  </si>
  <si>
    <t>2-s2.0-84978076996</t>
  </si>
  <si>
    <t>['wearable glasses', 'visible wavelength', 'tin oxide', 'thin film', 'thick silver', 'thick indium', 'radiation patterns', 'proposed antennas', 'paper aims', 'monopole antennas', 'input power', 'iai ),', 'human head', 'high vacuum', 'ground planes', 'google glass', 'electrical conductivity', 'different directions', 'average transparency', 'average efficiency', 'analyze transparent', '6 w', '5 ghz', '15 dbm']</t>
  </si>
  <si>
    <t>Flexible antenna | glasses | indium-zinc-tin oxide (IZTO)/Ag/IZTO (IAI) | transparent antenna | wearable antenna</t>
  </si>
  <si>
    <t>This paper aims to design, fabricate, and analyze transparent and flexible monopole antennas for an application in wearable glasses. A multilayer electrode film composed of 100-nm-thick indium-zinc-tin oxide (IZTO)/Ag/IZTO (IAI), a type of transparent conducting oxide electrodes, is selected as the conductors of antennas and ground planes of the wearable glasses. The average transparency of the proposed antennas is measured to be 81.1% in the visible wavelength, and the electrical conductivity of the proposed antennas is measured to be 2 000 000 S/m. The proposed antennas are fabricated with physical vapor deposition process in high vacuum. Moreover, nontransparent antennas made of a 40-nm-thick silver (Ag) thin film are designed and fabricated to compare their performances with the transparent IAI antennas. To reduce the electromagnetic field absorption of the human head, we introduced and analyzed three configurations (types A-C) of monopole antennas having different directions of radiation patterns. The fabricated IAI antennas show the average efficiency of 40% and 4-dBi peak gain at 2.4-2.5 GHz. Furthermore, they have a specific absorption rate lower than 1.6 W/kg, which complies with the Federal Communications Commission standard, when the input power is 15 dBm, which is Google Glass's.</t>
  </si>
  <si>
    <t>2797-2804</t>
  </si>
  <si>
    <t>60026263;60026263;60026263;60026263</t>
  </si>
  <si>
    <t>56460547000;56883384200;16022401900;7402016338</t>
  </si>
  <si>
    <t>Hong, Seungman;Kang, Seok Hyon;Kim, Youngsung;Jung, Chang Won</t>
  </si>
  <si>
    <t>Transparent and Flexible Antenna for Wearable Glasses Applications</t>
  </si>
  <si>
    <t>10.1109/TAP.2016.2554626</t>
  </si>
  <si>
    <t>2-s2.0-84978080417</t>
  </si>
  <si>
    <t>['wave source', 'tissues allowed', 'temperature elevation', 'study investigates', 'single tissue', 'respective frequencies', 'peak spatial', 'multiple tissues', 'international guidelines', 'heating factor', 'heat source', 'head excluding', 'frequency range', 'frequencies higher', 'electromagnetic analysis', 'different algorithms', 'computed sar', 'bioheat equation', 'better correlation', 'averaging volume', 'averaged sar', 'arbitrary shape', '4 ghz', '30 ghz', '10 g']</t>
  </si>
  <si>
    <t>dosimetry | safety guidelines/standards | specific absorption rate (SAR) | temperature elevation</t>
  </si>
  <si>
    <t>This study investigates the relationship between the peak temperature elevation and the peak specific absorption rate (SAR) averaged over 10 g of tissue in human head models in the frequency range of 1-30 GHz. As a wave source, a half-wave dipole antenna resonant at the respective frequencies is located in the proximity of the pinna. The bioheat equation is used to evaluate the temperature elevation by employing the SAR, which is computed by electromagnetic analysis, as a heat source. The computed SAR is post-processed by calculating the peak spatial-averaged SAR with six averaging algorithms that consider different descriptions provided in international guidelines and standards, e.g. the number of tissues allowed in the averaging volume, different averaging shapes, and the consideration of the pinna. The computational results show that the SAR averaging algorithms excluding the pinna are essential when correlating the peak temperature elevation in the head excluding the pinna. In the averaging scheme considering an arbitrary shape, for better correlation, multiple tissues should be included in the averaging volume rather than a single tissue. For frequencies higher than 3-4 GHz, the correlation for peak temperature elevation in the head excluding the pinna is modest for the different algorithms. The 95th percentile value of the heating factor as well as the mean and median values derived here would be helpful for estimating the possible temperature elevation in the head.</t>
  </si>
  <si>
    <t>5406-5425</t>
  </si>
  <si>
    <t>60024751;60024751;60024751;60024751</t>
  </si>
  <si>
    <t>57190167218;23008741600;23027124500;7202188563</t>
  </si>
  <si>
    <t>Morimoto, Ryota;Laakso, Ilkka;De Santis, Valerio;Hirata, Akimasa</t>
  </si>
  <si>
    <t>Nagoya Institute of Technology</t>
  </si>
  <si>
    <t>Morimoto R.</t>
  </si>
  <si>
    <t>Relationship between peak spatial-averaged specific absorption rate and peak temperature elevation in human head in frequency range of 1-30 GHz</t>
  </si>
  <si>
    <t>10.1088/0031-9155/61/14/5406</t>
  </si>
  <si>
    <t>2-s2.0-84978091637</t>
  </si>
  <si>
    <t>['thermal power', 'system composed', 'spectral data', 'slow antenna', 'results indicate', 'recorded using', 'peak current', 'linear relationships', 'increasing resistance', 'fast antenna', 'exponential decays', 'electrical conductivity', 'discharge channel', 'channel radii']</t>
  </si>
  <si>
    <t>A cloud-to-ground lightning flash with nine return strokes has been recorded using a high speed slitless spectrograph and a system composed of a fast antenna and a slow antenna. Based on the spectral data and the synchronous electric field changes that were caused by the lightning, the electrical conductivity, the channel radii, the resistance per unit length, the peak current, the thermal power at the instant of peak current, and the heat energy per unit length during the first 5 Œºs in the discharge channel have all been calculated. The results indicate that the channel radii have linear relationships with the peak current. The thermal power at the peak current time increases with increasing resistance, but exponential decays with the square of the peak current.</t>
  </si>
  <si>
    <t>60003640;60003640;60010206;60003640</t>
  </si>
  <si>
    <t>55769632600;35926838500;54782251800;55676495800</t>
  </si>
  <si>
    <t>Wang, Xuejuan;Yuan, Ping;Cen, Jianyong;Xue, Simin</t>
  </si>
  <si>
    <t>Linfen;Lanzhou</t>
  </si>
  <si>
    <t>Shanxi Normal University;Northwest Normal University</t>
  </si>
  <si>
    <t>60010206;60003640</t>
  </si>
  <si>
    <t>Thermal power and heat energy of cloud-to-ground lightning process</t>
  </si>
  <si>
    <t>10.1063/1.4956442</t>
  </si>
  <si>
    <t>2-s2.0-84978096827</t>
  </si>
  <si>
    <t>['two rings', 'tie antennae', 'tie antenna', 'research find', 'reference bow', 'rba varies', 'higher directivities', 'frequency band', 'four rings', '66 db', '61 db', '5 ghz', '29 db', '27 db']</t>
  </si>
  <si>
    <t>Bi-directional | Bow-tie antennae | Ring</t>
  </si>
  <si>
    <t>Performances of bow-tie antennae can be improved by loading a ring. Specially, the distorted radiation patterns of the reference bow-tie antenna (RBA) at high frequencies become less distorted when a ring is added. That is due to the disciplined current flows trained by the ring. Furthermore, when more rings are loaded, which act as reflectors, higher directivities are obtained and, patterns become bi-directional. Antennae with no ring (RBA), one ring, two rings (three cases), three rings, and four rings are investigated. Research find that loading more rings means better directivity. The directivity of the RBA varies from 2.29 dB to 3.66 dB for the frequency band from 2.5 to 7.5 GHz while the directivity for the four-ring-loaded case varies from 4.27 dB to 7.61 dB in that frequency band.</t>
  </si>
  <si>
    <t>60008919-115559885;60008919-115559885;60008919-115559885;60008919;60008919</t>
  </si>
  <si>
    <t>55152059000;57190168227;56945986300;56512987200;55755071300</t>
  </si>
  <si>
    <t>Peng, Lin;Sun, Kai;Xie, Ji yang;Qiu, Yu jie;Jiang, Xing</t>
  </si>
  <si>
    <t>UWB Bi-directional Bow-tie antenna loaded by rings</t>
  </si>
  <si>
    <t>10.3938/jkps.69.22</t>
  </si>
  <si>
    <t>2-s2.0-84978119378</t>
  </si>
  <si>
    <t>['thus suffer', 'significantly increasing', 'scaled models', 'proposed approach', 'proposed antennas', 'practical means', 'overall bandwidth', 'narrow bandwidths', 'mounted antenna', 'measurement results', 'many high', 'main radiator', 'loop antenna', 'hf antennas', 'good agreement', 'external circuit', 'experimentally characterized', 'enhanced platform', 'designing bandwidth', 'coupling mechanism', 'characteristic modes', 'antenna system', 'alone full']</t>
  </si>
  <si>
    <t>Antenna arrays | antenna feeds | characteristic modes (CMs) | high-frequency (HF) antennas | mutual coupling</t>
  </si>
  <si>
    <t>Many high-frequency (HF) antennas have significantly smaller dimensions than the wavelength at which they operate and thus suffer from narrow bandwidths. In many military applications, such HF antennas are mounted on relatively large metallic platforms. In this paper, we examine how a platform-mounted antenna can be used to excite the characteristic modes (CMs) of the platform itself to increase the overall bandwidth of the system. In this case, the platform will act as the main radiator and the mounted antennas act primarily as the coupling mechanism between the antenna and the external circuit. We use the theory of CMs to identify the appropriate platform modes and determine the practical means of exciting them. This allows for significantly increasing the bandwidth of the antenna system compared to the bandwidth of the antenna system in isolation. This approach is employed to enhance the bandwidth of a horizontally polarized HF loop antenna system by as much as 10 times compared to that of a stand-alone full-loop antenna. Scaled models of the proposed antennas were fabricated and experimentally characterized. Measurement results are in good agreement with the theoretically predicted results and demonstrate the feasibility of using the proposed approach in designing bandwidth-enhanced platform-mounted HF antennas.</t>
  </si>
  <si>
    <t>2648-2659</t>
  </si>
  <si>
    <t>56380990100;6602939320</t>
  </si>
  <si>
    <t>Shih, Ting Yen;Behdad, Nader</t>
  </si>
  <si>
    <t>Shih T.</t>
  </si>
  <si>
    <t>Bandwidth Enhancement of Platform-Mounted HF Antennas Using the Characteristic Mode Theory</t>
  </si>
  <si>
    <t>10.1109/TAP.2016.2543778</t>
  </si>
  <si>
    <t>2-s2.0-84978123735</t>
  </si>
  <si>
    <t>['techniques including', 'simple sections', 'results obtained', 'numerical experiment', 'matching method', 'loaded horns', 'individual module', 'greatly shorten', 'frequency range', 'finally investigated', 'excellent agreement', 'different kinds', 'derived initially', 'coupling integrals', 'complicated geometries', 'complex horn', 'commercial full', 'calculation time', 'analytic expressions']</t>
  </si>
  <si>
    <t>axially corrugated horn | cylindrical modal-matching method | dielectric rod | generalized scattering matrix | spherical mode expansion</t>
  </si>
  <si>
    <t>An efficient design procedure based on modal-matching method for axially corrugated dielectric-rod-loaded horns of complicated geometries is proposed in this paper. Calculation of the generalized scattering matrix of individual module, which is obtained by dividing the complex horn into simple sections, is carried out. Analytic expressions of power-coupling integrals between different kinds of waveguides are presented, including those derived initially, which greatly shorten the calculation time. Techniques including the field equivalence principle and the spherical mode expansion are further implemented for radiation pattern prediction. A rexolite-loaded axially corrugated horn antenna is finally investigated as a numerical experiment, with the frequency range of 17‚Äì33 GHz. The results obtained by our method and by commercial full-wave simulation software are in excellent agreement, but our method is more efficient.</t>
  </si>
  <si>
    <t>895-904</t>
  </si>
  <si>
    <t>55368347700;36441612200;9843632000</t>
  </si>
  <si>
    <t>Zhang, Pengyu;Qi, Jiaran;Qiu, Jinghui</t>
  </si>
  <si>
    <t>Modal-matching-based analysis for axially corrugated dielectric-rod-loaded horn</t>
  </si>
  <si>
    <t>10.1002/2016RS005970</t>
  </si>
  <si>
    <t>2-s2.0-84978127889</t>
  </si>
  <si>
    <t>['wire kernel', 'sufficiently large', 'said oscillations', 'recent works', 'originally proposed', 'one uses', 'numerical investigations', 'necessarily occur', 'mininec ).', 'method solutions', 'matrix ill', 'many variants', 'main tools', 'less rapid', 'issues arising', 'infinite length', 'finally apply', 'feed model', 'eznec pro', 'extended thin', 'effects due', 'driving point', 'currently used', 'current method', 'conditioning effects', 'carefully distinguish', 'called effective', 'basis functions', 'approximate kernel', 'analytical study']</t>
  </si>
  <si>
    <t>Antenna theory | integral equations | moment methods | wire antennas</t>
  </si>
  <si>
    <t>A number of recent works have shown that moment-method solutions of Hall√©n's and Pocklington's equations with the approximate kernel present undesirable and unphysical oscillations near the ends of the antenna and possibly (depending on the feed model) near the driving point. Such oscillations have been associated with the nonsolvability of the underlying integral equations. They necessarily occur when the number of basis functions is sufficiently large and cannot be blamed on finite computer word length or matrix ill-conditioning effects. In this communication, we show that similar phenomena occur when one uses the extended thin-wire kernel, originally proposed by Poggio and Adams in the 1970s and currently used by the Numerical Electromagnetics Code, which is an antenna modeling software suite that has many variants (e.g., GNEC, EZNEC Pro, SuperNeC, MiniNEC). We discuss the nature and properties of the oscillations. In particular, we show that they are milder and less rapid than those with the approximate kernel. Our main tools of study are: 1) numerical investigations that carefully distinguish from effects due to roundoff and 2) an analytical study for the case of the antenna of infinite length. We finally apply the so-called effective-current method as a remedy to the issues arising from the said oscillations.</t>
  </si>
  <si>
    <t>3180-3184</t>
  </si>
  <si>
    <t>60069223;60069223;60002947</t>
  </si>
  <si>
    <t>6602519553;25931082900;6701834611</t>
  </si>
  <si>
    <t>Papakanellos, Panagiotis J.;Paschalidis, Panagiotis;Fikioris, George</t>
  </si>
  <si>
    <t>Athens;Athens</t>
  </si>
  <si>
    <t>Hellenic Air Force Academy;National Technical University of Athens</t>
  </si>
  <si>
    <t>60069223;60002947</t>
  </si>
  <si>
    <t>Papakanellos P.J.</t>
  </si>
  <si>
    <t>On the Extended Thin-Wire Kernel</t>
  </si>
  <si>
    <t>10.1109/TAP.2016.2555336</t>
  </si>
  <si>
    <t>2-s2.0-84978128615</t>
  </si>
  <si>
    <t>['tracking characteristic', 'simple objects', 'particular frequency', 'multiplicative noise', 'mode theory', 'modal data', 'maintain continuity', 'eigenvalue crossing', 'determined entirely', 'coupling region', 'consistent interpretation', 'characteristic modes', 'auxiliary modes']</t>
  </si>
  <si>
    <t>Antenna theory | coupled-mode analysis | method of moments | modal analysis</t>
  </si>
  <si>
    <t>The theory of characteristic modes (TCM) provides a set of eigenvalues and eigenvectors that are determined entirely by a structure's geometry at a particular frequency. When examining a design over a range of frequencies, consistent interpretation of the modal data is crucial. Here, we present a way of interpreting crossing avoidances observed when tracking characteristic-mode eigenvalue traces over frequency. Using the framework of coupled-mode theory, a method for decomposing a pair of characteristic modes into auxiliary modes is developed. The auxiliary modes have a degeneracy (eigenvalue crossing) and maintain continuity of modal current distributions through the coupling region of the original characteristic modes. We demonstrate several examples using our method on simple objects. Furthermore, we explore the effect of multiplicative noise and lumped reactive loading on induced crossing avoidance.</t>
  </si>
  <si>
    <t>2617-2627</t>
  </si>
  <si>
    <t>60000745;60000745;60000745;60000745</t>
  </si>
  <si>
    <t>56176537400;57190180296;55816309000;7101803680</t>
  </si>
  <si>
    <t>Schab, Kurt R.;Outwater, John M.;Young, Matthew W.;Bernhard, Jennifer T.</t>
  </si>
  <si>
    <t>Schab K.</t>
  </si>
  <si>
    <t>Eigenvalue Crossing Avoidance in Characteristic Modes</t>
  </si>
  <si>
    <t>10.1109/TAP.2016.2550098</t>
  </si>
  <si>
    <t>2-s2.0-84978129452</t>
  </si>
  <si>
    <t>['yaghjian formalism', 'wave simulations', 'using full', 'standing misconception', 'recent experiments', 'radiation efficiency', 'radiating currents', 'quantity proportional', 'placed close', 'permeable material', 'necessarily reduced', 'maximized efficiency', 'magnetic loss', 'loss tangent', 'ebwp ).', 'drawn attention', 'dielectric antennas', 'conformal volume', 'closed form', 'bandwidth product', 'antenna operating']</t>
  </si>
  <si>
    <t>Antenna efficiency | conformal antennas | impedance matching | permeable antennas | permeable materials</t>
  </si>
  <si>
    <t>Recent experiments on high-efficiency permeable conformal antennas have drawn attention to a long-standing misconception on the theory of the ferrite rod antenna family. Deriving in closed form the radiation efficiency of these antennas and using full-wave simulations, we show that their radiation efficiency is not necessarily reduced by the loss tangent of the permeable material. It is shown that the key material parameter controlling the radiation efficiency of these antennas is not the loss tangent but the maximum of the Heaviside magnetic conductivity, a quantity proportional to Snoek's product. This yields the clear design rules for obtaining permeable antennas with maximized efficiency-bandwidth product (EBWP). Because the radiating currents of these antennas are the magnetic polarization currents in the material, they can be placed close to a metal ground plane or inside a low impedance medium without performance degradation while having an EBWP much higher than the metal-and-dielectric antennas having the same conformal volume, in spite of the presence of the magnetic loss. As an example, an antenna operating from HF to VHF can attain an EBWP 10 dB higher than the corresponding metal antenna. Similarly, using the Best-Yaghjian formalism, it is shown that these antennas are easier to match and can attain wider bandwidths than the equivalent conformal metal antennas.</t>
  </si>
  <si>
    <t>2784-2796</t>
  </si>
  <si>
    <t>60003892;115323128;60003892</t>
  </si>
  <si>
    <t>55779377200;57198172700;35565189700</t>
  </si>
  <si>
    <t>Yousefi, Tara;Sebastian, Tom;Diaz, Rodolfo E.</t>
  </si>
  <si>
    <t>Tempe;Chantilly</t>
  </si>
  <si>
    <t>Arizona State University;PaneraTech Inc.</t>
  </si>
  <si>
    <t>60003892;115323128</t>
  </si>
  <si>
    <t>Why the Magnetic Loss Tangent Is Not a Relevant Constraint for Permeable Conformal Antennas</t>
  </si>
  <si>
    <t>10.1109/TAP.2016.2554198</t>
  </si>
  <si>
    <t>2-s2.0-84978134254</t>
  </si>
  <si>
    <t>['tunable reactances', 'theoretical considerations', 'radiation modes', 'permutation relations', 'orthogonality properties', 'mhz range', 'measured results', 'matching network', 'large portion', 'input multiple', 'hardware prototype', 'efficient ones', 'couplers due', 'cognitive radio', 'chosen modes', 'bw ).', 'antenna system']</t>
  </si>
  <si>
    <t>Antenna measurements | circuit optimization | cognitive radio (CR) | microcontroller | modal analysis | multipleinput multiple-output (MIMO) | mutual coupling | tunable circuits | wideband</t>
  </si>
  <si>
    <t>Cognitive radio (CR) systems, which are intended for opportunistic spectrum access over a large portion of the mobile radio spectrum, require highly isolated and wideband multiport antennas. The subject of this paper is an approach for mapping characteristic modes (CMs) to radiation modes (RMs) to build a multiple-input multiple-output (MIMO) antenna system meeting the requirements of isolation and bandwidth (BW). A set of mutually orthogonal RMs of the antenna system is constructed from superpositions of CMs of the chassis of the device. By exploitation of orthogonality properties and permutation relations between the couplers due to symmetry, the complexity of the matching network (MN) and the number of tunable reactances are reduced. The approach is applied to the design of a four-port antenna system for a femto-cell form factor device operating in the [470, 790] MHz range. We proceed to the computation of the CMs of the device, the selection of most efficient ones, and their excitation with couplers whose locations respect the symmetry of the structure and of the current density distributions of the chosen modes. Theoretical considerations and simulations are compared against measured results for our hardware prototype.</t>
  </si>
  <si>
    <t>2679-2688</t>
  </si>
  <si>
    <t>112739860;112739860</t>
  </si>
  <si>
    <t>56405604300;7201900246</t>
  </si>
  <si>
    <t>Bouezzeddine, Montaha;Schroeder, Werner L.</t>
  </si>
  <si>
    <t>Russelsheim</t>
  </si>
  <si>
    <t>RheinMain University of Applied Sciences</t>
  </si>
  <si>
    <t>Bouezzeddine M.</t>
  </si>
  <si>
    <t>Design of a Wideband, Tunable Four-Port MIMO Antenna System with High Isolation Based on the Theory of Characteristic Modes</t>
  </si>
  <si>
    <t>10.1109/TAP.2016.2543757</t>
  </si>
  <si>
    <t>2-s2.0-84978144319</t>
  </si>
  <si>
    <t>['whatever patch', 'simple single', 'scanning ranges', 'radiating elements', 'proposed antenna', 'patch individually', 'novel design', 'nine beams', 'measured gain', 'layered structure', 'input power', 'implemented depending', 'horizontal directions', 'feeding network', '45 dbi']</t>
  </si>
  <si>
    <t>Antenna | beamforming network (BFN) | compact structure | multibeam antennas</t>
  </si>
  <si>
    <t>A novel design of multibeam array antenna without feeding network is presented in this communication. This array antenna consists of 3 √ó 3 microstrip patches as radiators. In this design, a feeding network is avoided where each patch is fed by a probe. Furthermore, whatever patch is excited, the input power can be coupled to all patches through four microstrip lines located between the radiating elements. In addition, nine radiation beams can be implemented depending on different field distributions that are generated by exciting each patch individually. The proposed antenna has a simple single-layered structure and does not suffer from a complex feeding network compared with traditional multibeam antennas. The experimental results demonstrate that the scanning ranges of the nine beams are ¬±24¬∞ and ¬±45¬∞ in the vertical and horizontal directions, respectively. Moreover, measured gain for the nine beams of the implemented antenna varies from 9.06 to 10.45 dBi.</t>
  </si>
  <si>
    <t>3177-3180</t>
  </si>
  <si>
    <t>60088583;60088583;60088583;60022381;60033154;60023932</t>
  </si>
  <si>
    <t>55827722600;23993374200;8291082500;56040371300;57190172927;55576129500</t>
  </si>
  <si>
    <t>Guan, Dongfang;Zhang, Yingsong;Qian, Zuping;Li, Yujian;Asaadi, Muftah;Ding, Can</t>
  </si>
  <si>
    <t>China;Canada;Australia;China</t>
  </si>
  <si>
    <t>Nanjing;Montreal;Sydney;Beijing</t>
  </si>
  <si>
    <t>PLA University of Science and Technology;Concordia University;University of Technology Sydney;Beijing Jiaotong University</t>
  </si>
  <si>
    <t>60088583;60033154;60023932;60022381</t>
  </si>
  <si>
    <t>A Novel 2-D Multibeam Antenna Without Beamforming Network</t>
  </si>
  <si>
    <t>10.1109/TAP.2016.2554199</t>
  </si>
  <si>
    <t>2-s2.0-84978164265</t>
  </si>
  <si>
    <t>['third method', 'symmetrically located', 'slot width', 'second one', 'resonant frequency', 'rapid prototyping', 'probe radius', 'probe location', 'previous two', 'optimally combines', 'first method', 'dominant influence', 'dimensional invariance', 'critical parameters']</t>
  </si>
  <si>
    <t>Characteristic modes (CMs) | microstrip antennas | ultrawideband antennas</t>
  </si>
  <si>
    <t>In this paper, characteristic mode analysis (CMA) of three empirical design techniques for the probe-fed, symmetrically located, U-slot microstrip patch antenna, on a single-layer grounded substrate, is presented with supporting experimental data. The first method, resonant frequency (ResF), utilizes the existence of the four distinct ResFs, while the second one, dimensional invariance (DI), relies on the property of DI, for the design of the U-slot microstrip patch. In both these methods, the optimization of the probe location is necessary for further enhancement of the 10-dB return loss bandwidth. The third method, dimensionally invariant ResF, that optimally combines the features of the previous two is developed here and shown to yield better bandwidth performance with minimal or no probe location optimization, and hence is superior to the other two for rapid prototyping. CMA is carried out for critical parameters, such as substrate electrical thickness, slot width, probe radius, and feed location variations, to assess their dominant influence on the characteristics of the U-slot microstrip patch antenna.</t>
  </si>
  <si>
    <t>2758-2770</t>
  </si>
  <si>
    <t>60007056;60007056</t>
  </si>
  <si>
    <t>57043790000;36052324500</t>
  </si>
  <si>
    <t>Khan, Mahrukh;Chatterjee, Deb</t>
  </si>
  <si>
    <t>Kansas City</t>
  </si>
  <si>
    <t>University of Missouri-Kansas City</t>
  </si>
  <si>
    <t>Characteristic Mode Analysis of a Class of Empirical Design Techniques for Probe-Fed, U-Slot Microstrip Patch Antennas</t>
  </si>
  <si>
    <t>10.1109/TAP.2016.2556705</t>
  </si>
  <si>
    <t>2-s2.0-84978171032</t>
  </si>
  <si>
    <t>['wideband antenna', 'proposed using', 'proposed technique', 'one ear', 'noise ratios', 'microwave signals', 'incident angle', 'estimation technique', 'different signal']</t>
  </si>
  <si>
    <t>Biological inspired | direction of arrival (DoA) estimation | incident angle-dependent spectra | ultrawideband (UWB) antenna</t>
  </si>
  <si>
    <t>A direction of arrival (DoA) estimation technique for broadband microwave signals is proposed using a single ultrawideband antenna. It is inspired by the sound source localization ability of a human auditory system using just one ear (monaural localization). By exploiting the incident angle-dependent frequency response of a wideband antenna, the DoA of a broadband microwave signal can be estimated. The DoA estimation accuracies are evaluated for two antenna configurations and microwave signals with different signal-to-noise ratios. Encouraging the DoA estimation performance of the proposed technique is demonstrated in both simulation and experiment.</t>
  </si>
  <si>
    <t>3189-3195</t>
  </si>
  <si>
    <t>60010065;60010065-60101305;60010065-60033461;60010065</t>
  </si>
  <si>
    <t>50562307600;55586857900;8508237300;18938213000</t>
  </si>
  <si>
    <t>Yu, Xiaoju;Zhou, Rongguo;Zhang, Hualiang;Xin, Hao</t>
  </si>
  <si>
    <t>Milpitas;Lowell;Tucson</t>
  </si>
  <si>
    <t>Infineon Technologies, North America;University of Massachusetts Lowell;The University of Arizona</t>
  </si>
  <si>
    <t>60101305;60033461;60010065</t>
  </si>
  <si>
    <t>Yu X.</t>
  </si>
  <si>
    <t>A Microwave Direction of Arrival Estimation Technique Using a Single Antenna</t>
  </si>
  <si>
    <t>10.1109/TAP.2016.2554600</t>
  </si>
  <si>
    <t>2-s2.0-84978174477</t>
  </si>
  <si>
    <t>Sichuan Youth Science and Technology Foundation</t>
  </si>
  <si>
    <t>2014JQ0012</t>
  </si>
  <si>
    <t>['strong influences', 'simulated results', 'sidelobe levels', 'reflection phase', 'polarization elements', 'novel dual', 'frequency band', 'fra design', 'experimentally verified', 'ended waveguide', 'element presents', 'aperture efficiency', '700 ¬∞', '15 ghz', '14 db', '1 %,']</t>
  </si>
  <si>
    <t>Antenna arrays | polarization | reflectarrays</t>
  </si>
  <si>
    <t>A wideband folded reflectarray antenna (FRA) operating in a frequency band of 11-15 GHz is proposed in this communication. It consists of novel dual-polarization elements with high orthogonal polarization isolation. A two-layer element structure is used to control the reflection phase of two orthogonally polarized waves independently and the element presents a large phase variation of about 700¬∞ and approximately linear phase curves. Meanwhile, the multifrequency phase matching method is applied in the FRA design. A 30% bandwidth for a 1-dB gain drop, a peak aperture efficiency of 49.1%, and sidelobe levels below -14 dB are achieved. Factors with strong influences on the aperture efficiency are discussed. The simulated results are experimentally verified by an FRA prototype fed by an open-ended waveguide.</t>
  </si>
  <si>
    <t>3195-3200</t>
  </si>
  <si>
    <t>57203224930;56487182900;56447329100;56590842400;10339818700;55645491100</t>
  </si>
  <si>
    <t>Qu, Shi Wei;Zhang, Hong Xi;Wu, Wei Wei;Li, Peng Fa;Yang, Shiwen;Nie, Zai Ping</t>
  </si>
  <si>
    <t>Qu S.</t>
  </si>
  <si>
    <t>Wideband Folded Reflectarray Using Novel Elements with High Orthogonal Polarization Isolation</t>
  </si>
  <si>
    <t>10.1109/TAP.2016.2565679</t>
  </si>
  <si>
    <t>2-s2.0-84978180124</t>
  </si>
  <si>
    <t>['overall problem', 'numerical results', 'new approach', 'minimum number', 'measurements allowing', 'measurement points', 'measured data', 'geometry arrays', 'field measurements', 'extensive set', 'either real', 'criterion adopted', 'conformal fixed', 'complex excitations', 'also provided']</t>
  </si>
  <si>
    <t>Antenna arrays | compressed sensing | fault diagnosis | phase retrieval</t>
  </si>
  <si>
    <t>A new approach to array antenna diagnostics by means of amplitude-only far-field measurements is proposed. The procedure takes advantage from the compressive sensing theory and is able to deal with linear, planar, and conformal fixed-geometry arrays. In the case of low faulty element percentages, the overall problem is reduced to a convex programming optimization. The minimum number of measurements allowing the success of recovery of either real or complex excitations is identified through an extensive set of numerical results. Interesting outcomes concerning the impact of the noise on measured data, the criterion adopted to choose the measurement points, and the trivial ambiguities inherent to the solution of phase retrieval problems are also provided.</t>
  </si>
  <si>
    <t>3260-3265</t>
  </si>
  <si>
    <t>60020167-60103966;60020167-60103966;60020167-60103966</t>
  </si>
  <si>
    <t>16024894100;56902410200;7003402426</t>
  </si>
  <si>
    <t>Morabito, A. F.;Palmeri, R.;Isernia, T.</t>
  </si>
  <si>
    <t>Parma;Reggio Calabria</t>
  </si>
  <si>
    <t>Consorzio Nazionale Interuniversitario per le Telecomunicazioni;Universit√† degli Studi di Reggio Calabria</t>
  </si>
  <si>
    <t>60103966;60020167</t>
  </si>
  <si>
    <t>A Compressive-Sensing-Inspired Procedure for Array Antenna Diagnostics by a Small Number of Phaseless Measurements</t>
  </si>
  <si>
    <t>10.1109/TAP.2016.2562669</t>
  </si>
  <si>
    <t>2-s2.0-84978194165</t>
  </si>
  <si>
    <t>['treatment leads', 'term approximations', 'term approximation', 'simple expression', 'proposed based', 'paper shows', 'paper presents', 'new perspective', 'good agreement', 'finite conductivity', 'feeding point', 'current obtained', 'current near', 'current found', 'conventional postulate', 'accurate representation']</t>
  </si>
  <si>
    <t>Cylindrical dipole antenna | cylindrical surface wave | three-term approximation</t>
  </si>
  <si>
    <t>This paper presents a new perspective on the analysis of the cylindrical antenna theory. It applies the cylindrical surface waves on an infinitely long cylindrical conductor, which are similar to the Sommerfeld axial cylindrical surface waves, to describe the conventional postulate of applying a sinusoidal current distribution on a cylindrical dipole antenna. This treatment leads to the derivation of simple expression for the current on a cylindrical dipole antenna of finite conductivity, which is in good agreement with the current obtained from the three-term approximations. Also, it proposes an expression for the current on an infinitely long cylindrical dipole antenna of finite conductivity, which is also in good agreement to the current found from applying the Fourier transform technique. Moreover, this paper shows that the complex propagation constant used in the three-term approximation is similar to the complex propagation constant of the principal Sommerfeld wave on the surface of an infinitely long cylindrical conductor. Therefore, a more accurate representation of the current near the feeding point is proposed based on the complex propagation constants of multiple Sommerfeld waves.</t>
  </si>
  <si>
    <t>60006234-60019578;60006234;60006234</t>
  </si>
  <si>
    <t>Melbourne;Footscray</t>
  </si>
  <si>
    <t>Monash University;Victoria University</t>
  </si>
  <si>
    <t>60019578;60006234</t>
  </si>
  <si>
    <t>A New Perspective on the Cylindrical Antenna Theory</t>
  </si>
  <si>
    <t>10.1109/TAP.2016.2556703</t>
  </si>
  <si>
    <t>2-s2.0-84978198845</t>
  </si>
  <si>
    <t>['various orientations', 'turn allows', 'tunable frequency', 'tunable capacitors', 'three times', 'substrate combined', 'profile metasurface', 'predominantly air', 'polarization characteristics', 'made possible', 'loaded dipoles', 'input impedances', 'homogeneous interface', 'hand circular', 'enabled antenna', 'dynamic reconfiguration', 'dipoles allow', 'amc structure']</t>
  </si>
  <si>
    <t>End-loaded dipole (ELD) | metasurface | reconfigurable polarization antenna | small antenna | tunable antenna</t>
  </si>
  <si>
    <t>The design and characterization of a compact, low-profile metasurface-enabled antenna with tunable frequency and polarization characteristics is reported. This antenna is made possible by a tunable artificial magnetic conducting (AMC) substrate combined with tunable crossed end-loaded dipoles. Intertwined miniaturized periodic unit cells comprise the AMC, presenting a homogeneous interface to the dipoles above. Moreover, the AMC structure is predominantly air, making it very lightweight. Tunable capacitors on the dipoles allow the dynamic reconfiguration of their input impedances, which in turn allows for near-arbitrary dynamic adjusting of the antenna's polarization for the left- or right-hand circular as well as linear with various orientations. Measurements of a prototype showed comparable performance with commercially available alternatives that were more than three times as thick as the new design reported here.</t>
  </si>
  <si>
    <t>2775-2783</t>
  </si>
  <si>
    <t>Compact Low-Profile Tunable Metasurface-Enabled Antenna with Near-Arbitrary Polarization</t>
  </si>
  <si>
    <t>10.1109/TAP.2016.2562666</t>
  </si>
  <si>
    <t>2-s2.0-84978200178</t>
  </si>
  <si>
    <t>['transient response', 'top layer', 'successfully detect', 'stronger currents', 'proposed antenna', 'operate within', 'low profile', 'head imaging', 'frequency domain', 'fractional bandwidth', 'far fields', 'element array', 'distorted radiation', 'directional low', 'coplanar waveguide', 'compact size', 'compact 3', 'boresight direction', 'also analyzed', '2 ghz']</t>
  </si>
  <si>
    <t>3-D antenna | head imaging | near-field radiation | unidirectional antenna</t>
  </si>
  <si>
    <t>A compact 3-D antenna for microwave-based head imaging systems is presented. The antenna, which is fed by a coplanar waveguide, consists of a slot-loaded folded dipole structure with four furled sides. Because of the presence of stronger currents on the top layer and reflections from the slightly extended bottom layer, the antenna exhibits directional radiation in the frequency domain in both near and far fields. The transient response of the antenna is also analyzed. Despite the existence of multiple slot loading and folding in the proposed antenna, the investigation of the time domain responses reveals a directional low-distorted radiation (impulse fidelity factor of more than 80%) toward the boresight direction in both near and far fields. The antenna has the compact size and low profile, with respect to the lowest operating wavelength, of 0.29 √ó 0.08, and 0.04, respectively, and 67% fractional bandwidth over 1.1-2.2 GHz. Since the antenna is designed to operate within an array for head imaging, a 16-element array of the antenna is tested in a realistic simulation environment to confirm a safe radiation exposure level. Finally, the array is employed on a realistic human head model to successfully detect and locate a hemorrhagic brain injury.</t>
  </si>
  <si>
    <t>3245-3250</t>
  </si>
  <si>
    <t>Mobashsher, A. T.;Abbosh, A. M.</t>
  </si>
  <si>
    <t>Compact 3-D Slot-Loaded Folded Dipole Antenna with Unidirectional Radiation and Low Impulse Distortion for Head Imaging Applications</t>
  </si>
  <si>
    <t>10.1109/TAP.2016.2560909</t>
  </si>
  <si>
    <t>2-s2.0-84978208751</t>
  </si>
  <si>
    <t>['suitable shaping', 'metal reflector', 'good agreement', 'gain mushroom', 'fractional bandwidth', 'featuring 65', 'coaxial probes', 'antenna response', 'antenna prototype', 'antenna parameters', 'antenna consists']</t>
  </si>
  <si>
    <t>Dielectric lens | dielectric resonator antennas (DRAs) | matrix pencil method (MPM) | mushroomshaped dielectric resonator antenna | singularity expansion method (SEM) | ultrawideband (UWB) | wideband antennas | wireless communications</t>
  </si>
  <si>
    <t>A high-gain mushroom-shaped dielectric resonator (DR) antenna for wideband wireless applications, featuring 65% fractional bandwidth, is proposed. The antenna consists of a low-permittivity hollow cylindrical DR provided with a top-mount spherical cap lens and a metal reflector, excited by means of coaxial probes. Suitable shaping of lens and reflector yields high gain (exceeding 14 dBi) and limited back radiation. The proposed antenna features a broadside radiation diagram with stable radiation patterns and wideband impedance matching. Its potential applications include access points for indoor/outdoor wireless multimedia systems as well as satellite terminal receivers. CST Microwave Studio, implementing a full-wave locally conformal finite integration technique, is employed to design and characterize the antenna, while the singularity expansion method is adopted to express the antenna response to arbitrary excitation waveforms. The numerical results concerning the antenna parameters are found to be in good agreement with the experimental measurements performed on an antenna prototype.</t>
  </si>
  <si>
    <t>2848-2861</t>
  </si>
  <si>
    <t>60032350;60024590;60032350;60115446;60032350</t>
  </si>
  <si>
    <t>7004398705;14061738200;57190193815;6602786326;6602217029</t>
  </si>
  <si>
    <t>Cicchetti, Renato;Faraone, Antonio;Miozzi, Emanuela;Ravanelli, Rodolfo;Testa, Orlandino</t>
  </si>
  <si>
    <t>Italy;Italy;United States</t>
  </si>
  <si>
    <t>Rome;Rome;Schaumburg</t>
  </si>
  <si>
    <t>Thales Alenia Space Italia;Sapienza Universit√† di Roma;Motorola</t>
  </si>
  <si>
    <t>60115446;60032350;60024590</t>
  </si>
  <si>
    <t>Cicchetti R.</t>
  </si>
  <si>
    <t>A High-Gain Mushroom-Shaped Dielectric Resonator Antenna for Wideband Wireless Applications</t>
  </si>
  <si>
    <t>10.1109/TAP.2016.2560920</t>
  </si>
  <si>
    <t>2-s2.0-84978208845</t>
  </si>
  <si>
    <t>['recently observed', 'r )).', 'paper presents', 'model provides', 'laser pump', 'frequency pulling', 'broadening caused', 'also displace', '2015 phys']</t>
  </si>
  <si>
    <t>graphene | light-matter interaction | near-field back-action | Raman scattering | surface plasmon</t>
  </si>
  <si>
    <t>It has been recently observed that plasmonic nanoantennas tuned to the Stokes wavelengths associated with the G and 2D Raman bands of graphene, rather than the laser pump, not only enhance Raman scattering in graphene but also displace and broaden the Raman spectra Ghamsari et al (2015 Phys. Rev. B 91 201408(R)). This paper presents a model to explain the frequency pulling and lineshape broadening effects based on the back-action of surface plasmons near-field on the induced microscopic Raman dipoles in graphene. The model provides the relation among Raman enhancement factor, Raman frequency displacement, and broadening caused by Stokes-tuned resonant nanoantennas and compares the results to the previously reported experimental data.</t>
  </si>
  <si>
    <t>60028897;60028897</t>
  </si>
  <si>
    <t>15765131700;6603764956</t>
  </si>
  <si>
    <t>Ghamsari, Behnood G.;Berini, Pierre</t>
  </si>
  <si>
    <t>Ghamsari B.G.</t>
  </si>
  <si>
    <t>Surface plasmon near-field back-action and displacement of enhanced Raman scattering spectrum in graphene</t>
  </si>
  <si>
    <t>10.1088/2040-8978/18/7/074008</t>
  </si>
  <si>
    <t>2-s2.0-84978216590</t>
  </si>
  <si>
    <t>N00014-13-1-0852 CFDA 12.300</t>
  </si>
  <si>
    <t>['wavelet signals', 'solely found', 'reconstructed signal', 'radiating antennas', 'multiple time', 'individual wavelets', 'given point', 'field regime', 'field propagation', 'far field', 'desired signal', 'desired frequency', 'constructive interference', 'arbitrary shape', 'appropriately superpositioned', 'antenna array', 'amplitude adjustments']</t>
  </si>
  <si>
    <t>Antenna arrays | electromagnetic propagation | horn antennas | optimization</t>
  </si>
  <si>
    <t>Destructive and constructive interference of multiple time-shifted and amplitude-adjusted higher frequency signals (wavelet signals) is exploited in order to reproduce a desired signal at a given point in the far-field regime of radiating antennas. The number of individual wavelets is intentionally kept small in keeping with a realistic antenna array size, where each antenna would emit wavelets at conceivably very high power levels. Wavelet decomposition theory is coupled with particle swarm optimization to determine the necessary time shifts and amplitude adjustments of the wavelet signals. In this application, the reconstructed signal can be specified by a desired frequency or arbitrary shape. A pyramidal horn antenna array is used in the analysis of the far-field propagation of the wavelet signals due to its relatively large bandwidth and known analytical electric field solutions. It is found that when the wavelet signals are appropriately superpositioned and added in the far field, the desired signal may be reconstructed with the quality of reconstruction mostly governed by the intentionally low number of wavelets. The reconstructed signal is solely found on the centerline while the signal drastically changes off the centerline or at distances too close or too far from the antenna array.</t>
  </si>
  <si>
    <t>3151-3159</t>
  </si>
  <si>
    <t>60021285;60021285;60021285;60021285</t>
  </si>
  <si>
    <t>56960178700;49561251500;16635410300;24366894700</t>
  </si>
  <si>
    <t>Eldridge, Kaili;Fierro, Andrew;Dickens, James;Neuber, Andreas</t>
  </si>
  <si>
    <t>Eldridge K.</t>
  </si>
  <si>
    <t>A Take on Arbitrary Transient Electric Field Reconstruction Using Wavelet Decomposition Theory Coupled with Particle Swarm Optimization</t>
  </si>
  <si>
    <t>10.1109/TAP.2016.2560921</t>
  </si>
  <si>
    <t>2-s2.0-84978224261</t>
  </si>
  <si>
    <t>['wideband applications', 'small slices', 'rectangular cavity', 'quality factor', 'periodically shorting', 'peak gains', 'metallic plate', 'impedance bandwidths', 'impedance bandwidth', 'design strategy', 'cascaded antenna', '47 dbi', '43 %,']</t>
  </si>
  <si>
    <t>Cavity-cascaded antenna | dielectric resonator antenna (DRA) | Fabry-Perot (FP) cavity | rectangular cavity | triangular cavity</t>
  </si>
  <si>
    <t>A triangular-cavity-cascaded antenna is proposed and analyzed for wideband applications. By alternatively and periodically shorting a metallic plate on its edges with small slices, isosceles-triangular field patterns are generated and cascaded for wideband antenna design. Synchronous electric edge fields which contribute to radiation occupy almost all the areas of both sides of the plate. Compared with a typical microstrip antenna with a rectangular cavity, the triangular-cavity-cascaded antenna is a relatively open structure with less shorting boundary around. As a result, the quality factor is smaller, and the impedance bandwidth is wider. In order to prove the design strategy, a 1-D cascaded antenna with 1 √ó 5 triangular cavities and a 2-D cascaded antenna with 2 √ó 5 triangular cavities are fabricated and tested. Experimental results show that the impedance bandwidths of 1-D and 2-D antennas are 35.66% and 21.43%, while the peak gains are 13.27 and 16.47 dBi, respectively.</t>
  </si>
  <si>
    <t>2840-2847</t>
  </si>
  <si>
    <t>Wideband Triangular-Cavity-Cascaded Antennas</t>
  </si>
  <si>
    <t>10.1109/TAP.2016.2560946</t>
  </si>
  <si>
    <t>2-s2.0-84978225159</t>
  </si>
  <si>
    <t>['œ ∏', 'relative phase', 'radiation pattern', 'null within', 'null shift', 'novel low', 'manufactured antenna', 'cost null', 'conductive plane', 'broadside direction', 'asymmetric excitation', '45 ghz', '18 db', '0 ¬∞),']</t>
  </si>
  <si>
    <t>Characteristic mode (CM) | null steering | reconfigurable antennas</t>
  </si>
  <si>
    <t>A novel low-cost null-steering antenna operating at 2.45 GHz is designed by exploiting an asymmetric excitation of two characteristic modes. This compact antenna allows a null shift of the radiation pattern by changing the relative phase between the two capacitive exciters (CCEs) located above the conductive plane. As a proof of concept, a prototype of the radiator has been realized by resorting to a discrete phase shifter in order to scan the null. The measured radiation patterns prove that the proposed design strategy is reliable and applicable to other kinds of structures. The manufactured antenna is capable of steering the null within a beam of 64¬∞ centered at broadside direction (Œ∏ =0¬∞), with depth nulls greater than 18 dB.</t>
  </si>
  <si>
    <t>2698-2706</t>
  </si>
  <si>
    <t>60028868-60103966;60028868-60103966;60028868-60103966</t>
  </si>
  <si>
    <t>57190184005;35193749000;7004132913</t>
  </si>
  <si>
    <t>Dicandia, Francesco Alessio;Genovesi, Simone;Monorchio, Agostino</t>
  </si>
  <si>
    <t>Parma;Pisa</t>
  </si>
  <si>
    <t>Consorzio Nazionale Interuniversitario per le Telecomunicazioni;Universit√† di Pisa</t>
  </si>
  <si>
    <t>60103966;60028868</t>
  </si>
  <si>
    <t>Dicandia F.</t>
  </si>
  <si>
    <t>Null-Steering Antenna Design Using Phase-Shifted Characteristic Modes</t>
  </si>
  <si>
    <t>10.1109/TAP.2016.2556700</t>
  </si>
  <si>
    <t>2-s2.0-84978225982</t>
  </si>
  <si>
    <t>['two prototypes', 'simulated ones', 'significant reduction', 'scanning capability', 'sars ).', 'sar antennae', 'proposed antenna', 'potential applications', 'polarization levels', 'paper presents', 'one prototype', 'novel shared', 'low cross', 'high gain', 'high flexibility', 'gain antenna', 'frequency ratio', 'feed network', 'design concept', 'dbdp high', 'conventional high', 'band dual', 'aperture dual', 'antenna operates', 'also investigated', '15 ¬∞.']</t>
  </si>
  <si>
    <t>Antenna | dual band | dual polarization | Fabry-Perot (FP) | high gain | synthetic aperture radar (SAR) antenna</t>
  </si>
  <si>
    <t>This paper presents a novel shared-aperture dual-band dual-polarized (DBDP) high-gain antenna for potential applications in synthetic aperture radars (SARs). To reduce the complexity of SAR antennae, a DBDP high-gain antenna based on the concept of Fabry-Perot resonant cavity is designed. This antenna operates in both C - and X-bands with a frequency ratio of 1:1.8. To form two separate resonant cavities, two frequency selective surface layers are employed, leading to high flexibility in choosing desired frequencies for each band. The beam-scanning capability of this proposed antenna is also investigated, where a beam-scanning angle range of ¬±15¬∞ is achieved in two orthogonal polarizations. To verify this design concept, three passive antenna prototypes were designed, fabricated, and measured. One prototype has broadside radiation patterns, while the other two prototypes have frozen beam scanned to +15¬∞. The measured results agree well with the simulated ones, showing that the high gain, high port isolation, and low cross-polarization levels are obtained in both the bands. Compared with the conventional high-gain DBDP SAR antennae, the proposed antenna has achieved a significant reduction in the complexity, mass, size, loss, and cost of the feed network.</t>
  </si>
  <si>
    <t>2914-2922</t>
  </si>
  <si>
    <t>60003977;60010818;60010818;60010818;60010818;60003977;60003977;60003977;60003977;60003977;60025578</t>
  </si>
  <si>
    <t>55453882400;7403257414;27168499400;55226071200;56405019900;10140403100;8359407500;14523090800;8524930300;8858565400;35321761900</t>
  </si>
  <si>
    <t>Qin, Fan;Gao, Steven Shichang;Luo, Qi;Mao, Chun Xu;Gu, Chao;Wei, Gao;Xu, Jiadong;Li, Janzhou;Wu, Changying;Zheng, Kuisong;Zheng, Shufeng</t>
  </si>
  <si>
    <t>Xidian University;University of Kent;Northwestern Polytechnical University</t>
  </si>
  <si>
    <t>60025578;60010818;60003977</t>
  </si>
  <si>
    <t>A Simple Low-Cost Shared-Aperture Dual-Band Dual-Polarized High-Gain Antenna for Synthetic Aperture Radars</t>
  </si>
  <si>
    <t>10.1109/TAP.2016.2559526</t>
  </si>
  <si>
    <t>2-s2.0-84978229798</t>
  </si>
  <si>
    <t>2015AA01A703</t>
  </si>
  <si>
    <t>['ssa ).', 'siw cavity', 'realized using', 'proposed antennas', 'profile cavity', 'novel spoon', 'mode siw', 'integrated waveguide', 'impedance bandwidth', 'hmsiw cavity', 'design process', 'circular polarization', 'backed structures', 'antenna size', 'antenna designs', 'antenna array', '28 ghz']</t>
  </si>
  <si>
    <t>Array antenna | cavity-backed antennas | circular polarization (CP) | half-mode substrate-integrated waveguide (HMSIW) | SIW</t>
  </si>
  <si>
    <t>Two single fed low-profile cavity-backed slot antennas and an antenna array for circular polarization (CP) applications are introduced. By employing the substrate-integrated waveguide (SIW) and half-mode SIW (HMSIW) techniques in antenna designs, low-profile cavity-backed structures are realized using the low-cost standard printed circuit board process. First, a novel spoon-shaped slot antenna is proposed to realize CP radiation based on the SIW cavity. Then, to minimize the antenna size and achieve the impedance bandwidth enhancement, the HMSIW cavity is introduced to realize a cavity-backed semicircle slot antenna (SSA). The equivalence between the edge of the HMSIW cavity and the longitude slot curved on the surface of the SIW cavity is proposed to guide the design process of the SSA. In addition, two hybrid modes are used to improve the impedance bandwidth of the SSA. Furthermore, a sequential rotation antenna array is introduced to validate the feasibility of the SSA for antenna array application. Finally, the proposed antennas and the antenna array are designed and fabricated at 28 GHz. The measured and simulated results agree very well.</t>
  </si>
  <si>
    <t>2832-2839</t>
  </si>
  <si>
    <t>60005244;60005244-124568124;60005244;60005244</t>
  </si>
  <si>
    <t>57190170608;55688857700;57209682676;56937616600</t>
  </si>
  <si>
    <t>Wu, Qi;Wang, Haiming;Yu, Chen;Hong, Wei</t>
  </si>
  <si>
    <t>Southeast University;ZTE Wavetone Science and Technology Ltd.</t>
  </si>
  <si>
    <t>60005244;124568124</t>
  </si>
  <si>
    <t>Wu Q.</t>
  </si>
  <si>
    <t>Low-Profile Circularly Polarized Cavity-Backed Antennas Using SIW Techniques</t>
  </si>
  <si>
    <t>10.1109/TAP.2016.2560940</t>
  </si>
  <si>
    <t>2-s2.0-84978238119</t>
  </si>
  <si>
    <t>['presented concept', 'odd number', 'novel concept', 'extended showing', 'constant beamwidths', 'circuit realization']</t>
  </si>
  <si>
    <t>Antenna arrays | antenna feeds | broadband antennas | frequency-selective power divider | microstrip antennas</t>
  </si>
  <si>
    <t>A novel concept of broadband scalable antenna arrays that allows achieving constant beamwidths across one frequency octave has been proposed. The presented antenna arrays consist of an odd number of broadband antenna elements equally spaced and fed by a frequency-selective feeding network. The feeding network gradually switches the signal between the radiating elements across the bandwidth. The required frequency characteristics for such a selective power divider have been shown and its circuit realization has been proposed. The presented concept has been verified by the design and measurements of an antenna array consisting of five radiating elements in which the beamwidth of around 24¬∞ is achieved. The developed antenna operates in the 2-4-GHz frequency range. Moreover, the presented concept has been extended showing the possibility of designing antenna arrays having an arbitrary odd number of effectively radiating elements and constant beamwidths over one frequency octave.</t>
  </si>
  <si>
    <t>2936-2943</t>
  </si>
  <si>
    <t>Broadband Scalable Antenna Arrays with Constant Beamwidths Fed by Frequency-Selective Networks</t>
  </si>
  <si>
    <t>10.1109/TAP.2016.2560959</t>
  </si>
  <si>
    <t>2-s2.0-84978238294</t>
  </si>
  <si>
    <t>['wave bands', 'three feeds', 'technique gives', 'scan performance', 'radiation efficiency', 'plane characteristics', 'new three', 'new principle', 'multicorrugated patterns', 'measured results', 'lens operating', 'lens antenna', 'implemented design', 'gs lens', 'grooved spherical', 'good agreement', 'element multi', 'broadband multiple', 'broadband coverage', 'array integrated', 'antenna feeds', 'aftsa array', '64 ghz', '60 ghz', '4 mm3', '20 db']</t>
  </si>
  <si>
    <t>60 GHz | fifth-generation (5G) communication | lens antennas | millimeter wave (MMW) | multiple-input-multipleoutput (MIMO) antennas | tapered slot antennas (TSAs) | wideband antenna feeds</t>
  </si>
  <si>
    <t>A new three-element multi-sin-shape corrugated antipodal Fermi tapered slot antenna (MSC-AFTSA) array integrated with a grooved spherical (GS) lens operating at 57-64 GHz is introduced. Multicorrugated patterns are implemented to obtain better matching performance when the antenna feeds the GS lens with broadband coverage. An implemented design for grooving the lens profile presents a new principle to obtain an optimum focal point feed using the tapered slot antennas. This technique gives more freedom to enhance the E- and H-plane characteristics with a gain of 20 dB, radiation efficiency of 83% at 60 GHz, and wide angle multibeam coverage. It is a relatively small spherical-lens antenna with three feeds of MSC-AFTSA array, 44.2 √ó 51.6 √ó 25.4 mm3 in size. There is a good agreement between calculated and measured results. The proposed antenna prototype with its wide-scan performance is suitable for broadband multiple-input-multiple-output communication systems operating at millimeter-wave bands.</t>
  </si>
  <si>
    <t>2971-2980</t>
  </si>
  <si>
    <t>60033154;60033154;60071031</t>
  </si>
  <si>
    <t>36805596200;7005104207;6701577028</t>
  </si>
  <si>
    <t>Briqech, Zouhair;Sebak, Abdel Razik;Denidni, Tayeb A.</t>
  </si>
  <si>
    <t>Institut National de la Recherche Scientifique;Concordia University</t>
  </si>
  <si>
    <t>60071031;60033154</t>
  </si>
  <si>
    <t>Briqech Z.</t>
  </si>
  <si>
    <t>Wide-Scan MSC-AFTSA Array-Fed Grooved Spherical Lens Antenna for Millimeter-Wave MIMO Applications</t>
  </si>
  <si>
    <t>10.1109/TAP.2016.2565704</t>
  </si>
  <si>
    <t>2-s2.0-84978240355</t>
  </si>
  <si>
    <t>['uniform artificial', 'ultrawideband antenna', 'solution enhances', 'radiation pattern', 'problem using', 'measurement results', 'magnetic conductors', 'hybrid reflector', 'feeding system', 'destructive interference', 'complete antenna', 'communication studies', 'certain areas', 'broadside direction', 'based reflector']</t>
  </si>
  <si>
    <t>Artificial magnetic conductor (AMC) | diamond dipole antenna | hybrid reflector | low profile antenna | ultrawideband antenna</t>
  </si>
  <si>
    <t>This communication studies the effect of a hybrid reflector on the radiation pattern of an ultrawideband diamond dipole antenna. The cause of a split radiation pattern in the broadside direction appearing when using a uniform artificial-magnetic-conductor-based reflector is investigated and is found to be due to destructive interference in the broadside direction produced by surface currents localized in certain areas of the reflector. A hybrid reflector is then proposed to mitigate this problem using both electrical and magnetic conductors. This solution enhances the gain in the broadside direction of the ultrawideband antenna. A complete antenna with a feeding system and a hybrid reflector has been fabricated and the measurement results are presented.</t>
  </si>
  <si>
    <t>3269-3274</t>
  </si>
  <si>
    <t>60106017;60106017;60157978;60106017</t>
  </si>
  <si>
    <t>56999928900;36856670500;16025777800;57203908624</t>
  </si>
  <si>
    <t>Joshi, Chetan;Lepage, Anne Claire;Sarrazin, Julien;Begaud, Xavier</t>
  </si>
  <si>
    <t>Paris;Saint-Aubin</t>
  </si>
  <si>
    <t>Laboratoire d'Electronique et Electromagn√©tisme;Universite Paris-Saclay</t>
  </si>
  <si>
    <t>60157978;60106017</t>
  </si>
  <si>
    <t>Enhanced Broadside Gain of an Ultrawideband Diamond Dipole Antenna Using a Hybrid Reflector</t>
  </si>
  <si>
    <t>10.1109/TAP.2016.2565695</t>
  </si>
  <si>
    <t>2-s2.0-84978245022</t>
  </si>
  <si>
    <t>['two orthogonal', 'two modes', 'two cylindrical', 'transverse magnetic', 'transverse electric', 'te sws', 'sw modes', 'rotationally symmetric', 'rhcp antenna', 'proper selection', 'power associated', 'phase velocities', 'paper presents', 'paper explains', 'mts requirements', 'mts pattern', 'modulated metasurface', 'grounded slab', 'feeding system', 'consequent generation', 'circularly polarized', 'circular waveguide', 'broadside direction', 'boresight radiation', 'balanced conditions', 'antenna capable']</t>
  </si>
  <si>
    <t>Antennas | dual polarization | leaky waves | left-hand circular polarization (LHCP) | metasurfaces (MTSs) | right-hand circular polarization (RHCP) | surface impedance | surface waves (SWs)</t>
  </si>
  <si>
    <t>This paper presents the design of a modulated metasurface (MTS) antenna capable to provide both right-hand (RH) and left-hand (LH) circularly polarized (CP) boresight radiation at Ku-band (13.5 GHz). This antenna is based on the interaction of two cylindrical-wavefront surface wave (SW) modes of transverse electric (TE) and transverse magnetic (TM) types with a rotationally symmetric, anisotropic-modulated MTS placed on top of a grounded slab. A properly designed centered circular waveguide feed excites the two orthogonal (decoupled) SW modes and guarantees the balance of the power associated with each of them. By a proper selection of the anisotropy and modulation of the MTS pattern, the phase velocities of the two modes are synchronized, and leakage is generated in broadside direction with two orthogonal linear polarizations. When the circular waveguide is excited with two mutually orthogonal TE11 modes in phase-quadrature, an LHCP or RHCP antenna is obtained. This paper explains the feeding system and the MTS requirements that guarantee the balanced conditions of the TM/TE SWs and consequent generation of dual CP boresight radiation.</t>
  </si>
  <si>
    <t>2944-2953</t>
  </si>
  <si>
    <t>60033019;60002838-60113785;60002838-60113785;60033019;60033019;60033019;60002838</t>
  </si>
  <si>
    <t>55670063300;22984216200;7102447001;6507828348;16024279700;7003903508;7005998607</t>
  </si>
  <si>
    <t>Pereda, Amagoia Tellechea;Caminita, Francesco;Martini, Enrica;Ederra, I√±igo;Iriarte, Juan Carlos;Gonzalo, Ram√≥n;Maci, Stefano</t>
  </si>
  <si>
    <t>Siena;Pamplona;Siena</t>
  </si>
  <si>
    <t>Wave Up S.r.l.;Universidad P√∫blica de Navarra;Universit√† degli Studi di Siena</t>
  </si>
  <si>
    <t>60113785;60033019;60002838</t>
  </si>
  <si>
    <t>Pereda A.</t>
  </si>
  <si>
    <t>Dual Circularly Polarized Broadside Beam Metasurface Antenna</t>
  </si>
  <si>
    <t>10.1109/TAP.2016.2562662</t>
  </si>
  <si>
    <t>2-s2.0-84978245061</t>
  </si>
  <si>
    <t>2014R1A2A1A11050010</t>
  </si>
  <si>
    <t>['successfully switched', 'resonant frequency', 'proposed antenna', 'nanoliter liquid', 'mode substrate', 'microfluidic channel', 'microfluidic antenna', 'frequency response', 'emsiw antenna', '6 ghz', '100 %.']</t>
  </si>
  <si>
    <t>Chemical sensor | electromagnetic sensor | frequency reconfigurable antenna | microfluidics | substrate-integrated-wave-guide (SIW)</t>
  </si>
  <si>
    <t>In this communication, a microfluidic antenna is proposed for chemical sensor applications. An eighth-mode substrate-integrated-waveguide (EMSIW) antenna with a microfluidic channel is introduced in order to devise a compact and nondestructive chemical sensor. The frequency response of the proposed antenna is controlled by changing the nanoliter liquid in the microfluidic channel, which further results in a change in the effective dielectric constant. First, the EMSIW antenna is designed, and then the microfluidic channel is designed for nondestructive chemical sensor applications. The S-parameters of the proposed microfluidic EMSIW antenna are simulated and measured. The resonant frequency is successfully switched from 4.2 to 4.6 GHz when the concentration of ethanol is changed from 0% to 100%. The possibility of the proposed antenna to be used as an ethanol chemical sensor is demonstrated from the relationship between the resonant frequency and the concentration of ethanol.</t>
  </si>
  <si>
    <t>3218-3222</t>
  </si>
  <si>
    <t>56921203600;56388381000;55950056100</t>
  </si>
  <si>
    <t>Seo, Yunsik;Memon, Muhammad Usman;Lim, Sungjoon</t>
  </si>
  <si>
    <t>Seo Y.</t>
  </si>
  <si>
    <t>Microfluidic Eighth-Mode Substrate-Integrated-Waveguide Antenna for Compact Ethanol Chemical Sensor Application</t>
  </si>
  <si>
    <t>10.1109/TAP.2016.2559581</t>
  </si>
  <si>
    <t>2-s2.0-84978245110</t>
  </si>
  <si>
    <t>KGD08091502</t>
  </si>
  <si>
    <t>['specular direction', 'slot antenna', 'simultaneously promote', 'scattering performances', 'scattering beam', 'reference antenna', 'potential application', 'paper presents', 'orthogonally arranging', 'metallic ground', 'measurements confirm', 'fencelike configuration', 'backscattering cancellation']</t>
  </si>
  <si>
    <t>Gain | metasurface (MS) | polarization-dependent artificial magnetic conductor (PDAMC) | radar cross section (RCS) | slot antenna</t>
  </si>
  <si>
    <t>This paper presents a metasurface (MS) with broadband low radar cross section (RCS) and investigates its application on antenna. The MS is composed of polarization-dependent artificial magnetic conductors (PDAMCs) for backscattering cancellation. By orthogonally arranging the PDAMCs in a fencelike configuration, the scattering beam is deviated from specular direction, so that the MS achieves RCS reduction over a broad frequency band. As a potential application, the MS is employed to simultaneously promote the radiating and scattering performances of a slot antenna. Full wave simulations and measurements confirm that the novel antenna achieves broadband RCS reduction and significant gain enhancement compared with a reference antenna with metallic ground.</t>
  </si>
  <si>
    <t>2954-2962</t>
  </si>
  <si>
    <t>55568683500;12782119800;55515043300;56941216100;56344789700;56443550200;51461627800</t>
  </si>
  <si>
    <t>Zhao, Yi;Cao, Xiangyu;Gao, Jun;Yao, Xu;Liu, Tao;Li, Wenqiang;Li, Sijia</t>
  </si>
  <si>
    <t>Broadband Low-RCS Metasurface and Its Application on Antenna</t>
  </si>
  <si>
    <t>10.1109/TAP.2016.2562665</t>
  </si>
  <si>
    <t>2-s2.0-84978245279</t>
  </si>
  <si>
    <t>['tags fabricated', 'tag built', 'substrate material', 'paper describes', 'novel antenna', 'interrogation range', 'graphene layer', 'fully operational', 'designed first', 'designed antenna', 'copper antennas', 'chip operating', 'based inks', 'based circuits', '2 standard']</t>
  </si>
  <si>
    <t>Carbon compounds | dipole antennas | electromagnetic (EM) modeling | remote frequency identification (RFID) tags | ultrahigh-frequency (UHF) antennas</t>
  </si>
  <si>
    <t>This paper describes the design and measurements of a remote frequency identification (RFID) tag built of a graphene-based dipole antenna and a chip operating in the ultrahigh-frequency (UHF) band in accordance with the EPC Global Class 1 Gen. 2 standard. A custom-designed antenna has been designed first. Then, it was used to construct several tags that have been tested with a standard RFID reader to reveal that each one is fully operational, although the interrogation range for the graphene-based circuits has been limited in comparison to copper antennas. This can be attributed to increased sheet resistance of a graphene layer and - in the case of tags fabricated on paper - also to significant dielectric losses of the substrate material. However, it seems that for applications where the interrogation range is not crucial the novel antenna can be an alternative to much more expensive circuits printed with silver-based inks.</t>
  </si>
  <si>
    <t>2862-2868</t>
  </si>
  <si>
    <t>60003675;60003675;60159847;60003675;60003675;115927559;60003675;60003675</t>
  </si>
  <si>
    <t>6505758921;19934423700;56405544200;35871765700;24175457300;56940941500;55398234300;7003440092</t>
  </si>
  <si>
    <t>Kopyt, Pawel;Salski, Bartlomiej;Olszewska-Placha, Marzena;Janczak, Daniel;Sloma, Marcin;Kurkus, Tomasz;Jakubowska, Malgorzata;Gwarek, Wojciech</t>
  </si>
  <si>
    <t>QWED Sp. z o.o.;Politechnika Warszawska;Polish Security Printing Works S.A.</t>
  </si>
  <si>
    <t>60159847;60003675;115927559</t>
  </si>
  <si>
    <t>Kopyt P.</t>
  </si>
  <si>
    <t>Graphene-Based Dipole Antenna for a UHF RFID Tag</t>
  </si>
  <si>
    <t>10.1109/TAP.2016.2565696</t>
  </si>
  <si>
    <t>2-s2.0-84978245501</t>
  </si>
  <si>
    <t>['whole fov', 'theoretical design', 'special application', 'scanning plane', 'reflector antenna', 'maximum gain', 'gregorian configuration', 'e .,', 'cassegranian configuration', 'calculated ae', '75 ghz', '54 dbi', '40 ¬∞', '191 wavelengths', '18 ¬∞.', '100 beamwidths']</t>
  </si>
  <si>
    <t>Aperture efficiency (AE) | bifocal dual-reflector antenna (BFRAs) | multibeam antennas | satellite communication earth terminals</t>
  </si>
  <si>
    <t>A theoretical design of a Ku-band multibeam offset bifocal dual-reflector antenna (BFRA) with 40¬∞ field of view (FoV) suitable for satellite ground station applications is presented and discussed. The BFRA has a nearly square aperture with a dimension of about 4.5 m (191 wavelengths at a frequency of 12.75 GHz) and was designed for the required scan angle Œ± = 18¬∞. The antenna has a Gregorian configuration in the offset vertical plane and a Cassegranian configuration in the scanning horizontal plane. This BFRA was designed for a special application for which providing the maximum aperture efficiency (AE) (i.e., the maximum gain) is required and relatively high sidelobes are allowed. The calculated AE is greater than 52% and a directivity is about 54 dBi at 12.75 GHz within the whole FoV of 40¬∞ (which is equal to 100 beamwidths) in the scanning plane.</t>
  </si>
  <si>
    <t>3251-3254</t>
  </si>
  <si>
    <t>Plastikov, Andrey N.</t>
  </si>
  <si>
    <t>Plastikov A.</t>
  </si>
  <si>
    <t>A High-Gain Multibeam Bifocal Reflector Antenna with 40¬∞ Field of View for Satellite Ground Station Applications</t>
  </si>
  <si>
    <t>10.1109/TAP.2016.2560918</t>
  </si>
  <si>
    <t>2-s2.0-84978245545</t>
  </si>
  <si>
    <t>['whose solutions', 'two dimensions', 'truncation diffractions', 'selective surfaces', 'scattering fields', 'practical applications', 'periodic structures', 'particularly useful', 'numerical examples', 'metamaterials composed', 'may treat', 'identical elements', 'em properties', 'diffraction mechanisms', 'array elements', 'analogous 2']</t>
  </si>
  <si>
    <t>Electromagnetic (EM) scattering mechanism | Floquet modes | frequency selective surface (FSS) | Poisson sum formula</t>
  </si>
  <si>
    <t>The uniform geometrical theory of diffraction (UTD)-type analysis of electromagnetic (EM) scattering from an array of periodic structures is presented, whose solutions were developed by an extension from the analogous 2-D EM scattering problem. The array is semi-infinite along one of its two dimensions. The scattering fields are interpreted by the diffraction mechanisms of the UTD framework including the reflection, transmission, and truncation diffractions. This technique is particularly useful to analyze the EM properties of frequency-selective surfaces and metamaterials composed of periodic structures with identical elements by an integration of full-wave numerical techniques to analyze the array elements. Thus, it may treat a relatively flexible elemental structure and makes the solution very useful in practical applications. Numerical examples are presented to demonstrate the applicability of these solutions.</t>
  </si>
  <si>
    <t>3108-3119</t>
  </si>
  <si>
    <t>Chou, Hsi Tseng</t>
  </si>
  <si>
    <t>An UTD-Analysis of Electromagnetic Scattering from Periodic Array Structures with a Straight Truncation Boundary</t>
  </si>
  <si>
    <t>10.1109/TAP.2016.2565681</t>
  </si>
  <si>
    <t>2-s2.0-84978249281</t>
  </si>
  <si>
    <t>['turn generates', 'theoretical explanation', 'retrodirected far', 'realizability route', 'radiation gain', 'pointing properties', 'phenomenon based', 'phase conjugation', 'original doa', 'near field', 'information carried', 'incident electromagnetic', 'free space', 'element disk', 'element array', 'dbi front', 'back ratio', 'arbitrary doa', 'angular super', '2 %).']</t>
  </si>
  <si>
    <t>Antenna array | diffraction limit | dipole antennas | directive antennas | electromagnetic (EM) coupling | near field | radiation pattern | wireless communications</t>
  </si>
  <si>
    <t>It is shown that the direction-of-arrival (DoA) information carried by an incident electromagnetic (EM) wave can be encoded into the evanescent near field of an electrically small resonance antenna array with a spatial rate higher than that of the incident field oscillation rate in free space. Phase conjugation of the received signal leads to the retrodirection of the near field in the antenna array environment, which in turn generates a retrodirected far-field beam toward the original DoA. This EM phenomenon enables electrically small retrodirective antenna arrays with superdirective, angular super-resolution, auto-pointing properties for an arbitrary DoA. A theoretical explanation of the phenomenon based on first principal observations is given and full-wave simulations demonstrate a realizability route for the proposed retrodirective terminal that is comprised of resonance dipole antenna elements. Specifically, it is shown that a three-element disk-loaded retrodirective dipole array with 0.15 Œª spacings can achieve a 3.4-dBi maximal gain, 3-dBi front-to-back ratio, and 13% return loss fractional bandwidth (at the 10-dB level). Then, it is demonstrated that the radiation gain of a three-element array can be improved to approximately 6 dBi at the expense of the return loss fractional bandwidth reduction (2%).</t>
  </si>
  <si>
    <t>2923-2935</t>
  </si>
  <si>
    <t>Ultracompact Retrodirective Antenna Arrays with Superdirective Radiation Patterns</t>
  </si>
  <si>
    <t>10.1109/TAP.2016.2560922</t>
  </si>
  <si>
    <t>2-s2.0-84978252663</t>
  </si>
  <si>
    <t>['works based', 'shown using', 'shaped antennas', 'q factor', 'proposed expression', 'patch antenna', 'opposite effect', 'ones proposed', 'new expression', 'metamaterial inclusions', 'magnetodielectric substrates', 'characteristic modes', 'based antennas', 'arbitrary shapes', 'analytical approaches']</t>
  </si>
  <si>
    <t>Antenna miniaturization | arbitrary-shaped antenna | characteristic modes (CMs) | magnetodielectric substrate | metamaterial | Q factor | reactive impedance substrate (RIS)</t>
  </si>
  <si>
    <t>Evaluating the Q factor of antennas using metamaterial substrates is a challenge and requires new analysis techniques. This challenge is even more important for arbitrary-shaped antennas. In this paper, we address the problem of analysis and evaluation of metamaterial-based antennas through the use of characteristic modes. We propose a new expression for the total Q factor, which is independent of the excitation and based on the eigenvalues of the structure. The proposed expression is used to compute the Q factor of an arbitrary-shaped resonant antenna and shows excellent agreement with other expressions in the literature such as the ones proposed by Yaghjian, Best, and Gustafsson. The approach is then used to analyze small patch antennas over metamaterial and magnetodielectric substrates. It is shown using the defined Q factor expression that a magnetic substrate offers a significant bandwidth enlargement for the first active modes, and a dielectric substrate presents the opposite effect. This agrees with other works based on analytical approaches. Furthermore, we demonstrate that a reactive impedance metamaterial substrate presents identical modal significances that are identical to a conventional magnetodielectric substrate when associated with a patch antenna. This analysis is suitable for structures presenting noncanonical geometries and arbitrary shapes such as metamaterial inclusions.</t>
  </si>
  <si>
    <t>2719-2731</t>
  </si>
  <si>
    <t>60104916;60104916;60104916</t>
  </si>
  <si>
    <t>56039748100;56039772200;8640404200</t>
  </si>
  <si>
    <t>Rabah, M. Hassanein;Seetharamdoo, Divitha;Berbineau, Marion</t>
  </si>
  <si>
    <t>IFSTTAR - French institute of science and technology for transport, development and networks</t>
  </si>
  <si>
    <t>Rabah M.</t>
  </si>
  <si>
    <t>Analysis of Miniature Metamaterial and Magnetodielectric Arbitrary-Shaped Patch Antennas Using Characteristic Modes: Evaluation of the Q Factor</t>
  </si>
  <si>
    <t>10.1109/TAP.2016.2571723</t>
  </si>
  <si>
    <t>2-s2.0-84978252837</t>
  </si>
  <si>
    <t>['wideband high', 'three layers', 'standard v', 'reflection coefficient', 'radiating slots', 'radiating elements', 'power dividers', 'metal plate', 'measured gain', 'input wr', 'important advantage', 'guiding ridges', 'gain high', 'electrical contact', 'designed based', 'decrease complexity', 'cavity layer', 'antenna structure', 'antenna efficiency', '66 ghz', '5 dbi', '15 port', '10 db']</t>
  </si>
  <si>
    <t>60-GHz frequency band | corporate feed network | gap waveguide | high-gain antennas | slot array antenna</t>
  </si>
  <si>
    <t>A wideband high-gain high-efficiency 16 √ó 16-element slot antenna array is presented for 60-GHz band applications. The antenna is designed based on gap waveguide technology. The most important advantage of using this technology is its ability to decrease complexity and cost of fabrication because there is no requirement of electrical contact between the three layers of the antenna structure. The three layers are a corrugated metal plate with radiating slots, a subarray cavity layer, and a ridge gap waveguide (RGW) feed network layer. The corporate feed network is realized by a texture of pins and guiding ridges in a metal plate. Also, in order to excite the antenna with a standard V-band rectangular waveguide, a transition from RGW to WR-15 is designed. The radiating elements, corrugations, cavity layer, power dividers, and transition are designed and optimized to suppress the reflection coefficient at the input WR-15 port over the desired frequency range from 57 to 66 GHz. Finally, the 16 √ó 16-element slot antenna array is fabricated by the standard milling technology. The measured results demonstrate about 16% of reflection coefficient bandwidth (/S11/ &lt; -10 dB) covering the 56-65.7-GHz frequency range, and the measured gain is larger than 32.5 dBi over the band with more than 70% antenna efficiency.</t>
  </si>
  <si>
    <t>60023478;60012835;60000990;60000990</t>
  </si>
  <si>
    <t>54881462000;35100295900;35177027300;7101988263</t>
  </si>
  <si>
    <t>Zarifi, Davoud;Farahbakhsh, Ali;Zaman, Ashraf Uz;Kildal, Per Simon</t>
  </si>
  <si>
    <t>Iran;Iran;Sweden</t>
  </si>
  <si>
    <t>Kashan;Tehran;Gothenburg</t>
  </si>
  <si>
    <t>University of Kashan;Iran University of Science and Technology;Chalmers University of Technology</t>
  </si>
  <si>
    <t>60023478;60012835;60000990</t>
  </si>
  <si>
    <t>Zarifi D.</t>
  </si>
  <si>
    <t>Design and Fabrication of a High-Gain 60-GHz Corrugated Slot Antenna Array with Ridge Gap Waveguide Distribution Layer</t>
  </si>
  <si>
    <t>10.1109/TAP.2016.2565682</t>
  </si>
  <si>
    <t>2-s2.0-84978253742</t>
  </si>
  <si>
    <t>Commonwealth Scientific and Industrial Research Organisation</t>
  </si>
  <si>
    <t>CSIRO</t>
  </si>
  <si>
    <t>['useful improvement', 'tuning band', 'several radar', 'proposed approach', 'instantaneous bandwidth', 'existing solutions', 'active aperture']</t>
  </si>
  <si>
    <t>Reconfigurable antennas | reflectarray | varactor</t>
  </si>
  <si>
    <t>A novel phasing line is proposed in this communication for a broadband dynamic tuning of an active aperture-coupled reflectarray cell. A couple of wideband radial stubs, loaded by a single varactor diode, is adopted to realize the dynamic phase shift mechanism, thus combining unit cell beam-scanning and/or reshaping pattern capabilities with frequency reconfigurability feature, as demanded by several radar or satellite communication applications. When compared with the existing solutions on the same task, the proposed configuration integrates a single tunable lumped element (i.e., varactor diode), requiring a very simple biasing network. The proposed approach is adopted to design an X-band reflectarray cell giving 320¬∞ phase agility within a measured frequency range of about 8.5%, significantly greater than that achievable through the use of a standard linear phasing line. As a further feature, the designed cell shows a useful improvement of the instantaneous bandwidth at the middle of the tuning band.</t>
  </si>
  <si>
    <t>3254-3259</t>
  </si>
  <si>
    <t>60020261;60020261;60020261;60020261;60020261</t>
  </si>
  <si>
    <t>14029886000;35617705400;56565051900;57201738411;35551209200</t>
  </si>
  <si>
    <t>Costanzo, Sandra;Venneri, Francesca;Raffo, Antonio;Di Massa, Giuseppe;Corsonello, Pasquale</t>
  </si>
  <si>
    <t>Rende</t>
  </si>
  <si>
    <t>Universit√† della Calabria</t>
  </si>
  <si>
    <t>Costanzo S.</t>
  </si>
  <si>
    <t>Radial-Shaped Single Varactor-Tuned Phasing Line for Active Reflectarrays</t>
  </si>
  <si>
    <t>10.1109/TAP.2016.2562673</t>
  </si>
  <si>
    <t>2-s2.0-84978254474</t>
  </si>
  <si>
    <t>['successfully tackled', 'solve problems', 'previous techniques', 'previous approaches', 'polynomial factorization', 'overall strategy', 'even distribution', 'element excitations', 'beam region', 'arbitrary masks', 'approach consists', 'also given', 'allows one']</t>
  </si>
  <si>
    <t>Antenna theory | arrays | power synthesis</t>
  </si>
  <si>
    <t>An existing effective approach for the synthesis of linear arrays providing power patterns lying in arbitrary masks is extended to the case where an even distribution is required on element excitations. The approach consists of a linear programming optimization plus a polynomial factorization, and it allows one to deal with a considerably reduced computational burden with respect to the previous approaches. By so doing, it is now possible to solve problems that cannot be successfully tackled by the previous techniques. An extension of the overall strategy to the synthesis of fields guaranteeing optimal performances in terms of directivity or ripple in the main-beam region is also given.</t>
  </si>
  <si>
    <t>3212-3217</t>
  </si>
  <si>
    <t>60020167-60103966;60020167-60103966</t>
  </si>
  <si>
    <t>7003402426;16024894100</t>
  </si>
  <si>
    <t>Isernia, T.;Morabito, A. F.</t>
  </si>
  <si>
    <t>Isernia T.</t>
  </si>
  <si>
    <t>Mask-Constrained Power Synthesis of Linear Arrays with even Excitations</t>
  </si>
  <si>
    <t>10.1109/TAP.2016.2556712</t>
  </si>
  <si>
    <t>2-s2.0-84978257237</t>
  </si>
  <si>
    <t>['typically occur', 'tracking algorithms', 'serious issue', 'rectangular plate', 'numeric stability', 'new algorithm', 'innovative way', 'generic example', 'fractal antenna', 'eigenvalue tracking', 'degraded modes', 'characteristic modes', 'advanced example']</t>
  </si>
  <si>
    <t>Antenna theory | eigenvalue and eigenfunctions | tracking</t>
  </si>
  <si>
    <t>Eigenvalue tracking is a serious issue in the calculation of characteristic modes over a wide frequency range. Two commonly used algorithms in this regard are investigated and the drawbacks that typically occur during eigenvalue tracking are explained. We discuss the effect of the degraded modes in detail. A new algorithm is presented that overcomes these drawbacks in an innovative way. The new algorithm is explained in detail and investigated with respect to its numeric stability. A rectangular plate is used as a generic example to evaluate the tracking algorithms. Finally, a fractal antenna is evaluated as an advanced example.</t>
  </si>
  <si>
    <t>2628-2636</t>
  </si>
  <si>
    <t>60012345;60012345-60004935</t>
  </si>
  <si>
    <t>36782871200;6602327674</t>
  </si>
  <si>
    <t>Safin, Eugen;Manteuffel, Dirk</t>
  </si>
  <si>
    <t>Kiel;Hannover</t>
  </si>
  <si>
    <t>Christian-Albrechts-Universit√§t zu Kiel;Gottfried Wilhelm Leibniz Universit√§t Hannover</t>
  </si>
  <si>
    <t>60012345;60004935</t>
  </si>
  <si>
    <t>Safin E.</t>
  </si>
  <si>
    <t>Advanced Eigenvalue Tracking of Characteristic Modes</t>
  </si>
  <si>
    <t>10.1109/TAP.2016.2556698</t>
  </si>
  <si>
    <t>2-s2.0-84978257329</t>
  </si>
  <si>
    <t>['upcoming experiments', 'spectral systematics', 'significant detriment', 'sight k', 'severely limit', 'reionization array', 'primary source', 'perform removal', 'neighboring antennas', 'hydrogen epoch', 'high significance', 'generic framework', 'field effects', 'feed assembly', 'eor signal', 'eor experiments', 'eor ).', 'detecting eor', 'current experiments', 'conservative scenario', 'companions show', 'balance using']</t>
  </si>
  <si>
    <t>cosmology: observations | dark ages reionization first stars | instrumentation: interferometers | large-scale structure of universe | radio continuum: galaxies | techniques: interferometric</t>
  </si>
  <si>
    <t>Unaccounted for systematics from foregrounds and instruments can severely limit the sensitivity of current experiments from detecting redshifted 21 cm signals from the Epoch of Reionization (EoR). Upcoming experiments are faced with a challenge to deliver more collecting area per antenna element without degrading the data with systematics. This paper and its companions show that dishes are viable for achieving this balance using the Hydrogen Epoch of Reionization Array (HERA) as an example. Here, we specifically identify spectral systematics associated with the antenna power pattern as a significant detriment to all EoR experiments which causes the already bright foreground power to leak well beyond ideal limits and contaminate the otherwise clean EoR signal modes. A primary source of this chromaticity is reflections in the antenna-feed assembly and between structures in neighboring antennas. Using precise foreground simulations taking wide-field effects into account, we provide a generic framework to set cosmologically motivated design specifications on these reflections to prevent further EoR signal degradation. We show that HERA will not be impeded by such spectral systematics and demonstrate that even in a conservative scenario that does not perform removal of foregrounds, HERA will detect the EoR signal in line-of-sight k-modes, Mpc-1, with high significance. Under these conditions, all baselines in a 19-element HERA layout are capable of detecting EoR over a substantial observing window on the sky.</t>
  </si>
  <si>
    <t>60009043;60025038;60025038;60009043;60103460;60103460;60025038</t>
  </si>
  <si>
    <t>54384225100;15822992400;7005954631;7401849890;55549847200;55509019100;54393943300</t>
  </si>
  <si>
    <t>Thyagarajan, Nithyanandan;Parsons, Aaron R.;DeBoer, David R.;Bowman, Judd D.;Ewall-Wice, Aaron M.;Neben, Abraham R.;Patra, Nipanjana</t>
  </si>
  <si>
    <t>Cambridge;Berkeley;Tempe</t>
  </si>
  <si>
    <t>MIT Kavli Institute for Astrophysics and Space Research;University of California, Berkeley;School of Earth and Space Exploration</t>
  </si>
  <si>
    <t>60103460;60025038;60009043</t>
  </si>
  <si>
    <t>Thyagarajan N.</t>
  </si>
  <si>
    <t>EFFECTS of ANTENNA BEAM CHROMATICITY on REDSHIFTED 21 cm POWER SPECTRUM and IMPLICATIONS for HYDROGEN EPOCH of REIONIZATION ARRAY</t>
  </si>
  <si>
    <t>10.3847/0004-637X/825/1/9</t>
  </si>
  <si>
    <t>2-s2.0-84978274871</t>
  </si>
  <si>
    <t>['z ].', 'q based', 'powerful insight', 'physical factors', 'offer guidelines', 'new formula', 'lower bound', 'impedance matrix', 'esas ).', 'direct method', 'currents induced', 'current distributions', 'characteristic modes', 'appropriate comparisons', 'also given', 'affect q']</t>
  </si>
  <si>
    <t>Antenna theory | dipole antennas | method of moments | omnidirectional antennas</t>
  </si>
  <si>
    <t>In this paper, we present an efficient and direct method for computing the lower bound on Q for arbitrary-shaped, perfectly conducting antenna geometries. We begin by deriving a new formula for Q based on the currents induced on the antenna/scatterer and the method of moments (MoM) impedance matrix [Z]. We then use this formula in conjunction with the theory of characteristic modes to find lower bounds on arbitrary-shaped electrically small antennas (ESAs). Current distributions that yield the minimum possible Q are also given, providing for a powerful insight into the physical factors that affect Q, and offer guidelines for improving the ESA designs constricted to arbitrary physical volumes. Several supporting examples are investigated, and appropriate comparisons to the literature are given to demonstrate the flexibility and effectiveness of our approach.</t>
  </si>
  <si>
    <t>2637-2647</t>
  </si>
  <si>
    <t>60012564;60003500;60003500</t>
  </si>
  <si>
    <t>53879491800;6603827791;7102576479</t>
  </si>
  <si>
    <t>Chalas, Jeffrey;Sertel, Kubilay;Volakis, John L.</t>
  </si>
  <si>
    <t>McLean;Columbus</t>
  </si>
  <si>
    <t>MITRE Corporation;The Ohio State University</t>
  </si>
  <si>
    <t>60012564;60003500</t>
  </si>
  <si>
    <t>Chalas J.</t>
  </si>
  <si>
    <t>Computation of the Q Limits for Arbitrary-Shaped Antennas Using Characteristic Modes</t>
  </si>
  <si>
    <t>10.1109/TAP.2016.2557844</t>
  </si>
  <si>
    <t>2-s2.0-84978285353</t>
  </si>
  <si>
    <t>['wlan bands', 'wide bandwidth', 'varying condition', 'typical outdoor', 'rectifying circuit', 'proposed rectenna', 'novel six', 'k .,', 'indoor environments', 'including part', 'first design', 'energy harvesting', 'easily affected', 'digital tv', 'compact size', 'cellular mobile', 'broadband rectenna', 'antenna performance', 'always challenging', '8 œºw', '5 ghz']</t>
  </si>
  <si>
    <t>Broadband dual circular polarization (CP) antenna | broadband rectifier | radio frequency (RF) energy harvesting | rectifier</t>
  </si>
  <si>
    <t>A novel six-band dual circular polarization (CP) rectenna for ambient radio frequency (RF) energy harvesting is presented. Due to the nonlinearity and complex input impedance of the rectifying circuit, the design of a multiband and/or broadband rectenna is always challenging and its performance can be easily affected by variation in the input power level and load. Therefore, an improved impedance matching technique is introduced, which is aimed to improve the performance of the rectifier with a varying condition. A broadband dual CP receiving antenna is proposed, which has a very wide bandwidth (from 550 to 2.5 GHz) and a compact size. An annular ring structure and a novel feeding technique are employed in order to reduce the size and improve the antenna performance. As a result, the proposed rectenna is the first design that covers six frequency bands, including part of the digital TV and most cellular mobile and WLAN bands in the U.K., while the optimal load range for a constant conversion efficiency is from 10 to 75 kŒ©. The measured results show that the maximum harvested dc power of the rectenna in typical outdoor and indoor environments are 26 and 8 ŒºW, respectively; it can therefore be applied to a range of low-power wireless applications.</t>
  </si>
  <si>
    <t>3160-3171</t>
  </si>
  <si>
    <t>60020661;60020661;60111526;60020661;60020661;60020661;60020661</t>
  </si>
  <si>
    <t>56486570500;35596180300;56768951900;55265154800;56723285200;56486461700;56381584100</t>
  </si>
  <si>
    <t>Song, Chaoyun;Huang, Yi;Carter, Paul;Zhou, Jiafeng;Yuan, Sheng;Xu, Qian;Kod, Muayad</t>
  </si>
  <si>
    <t>Sterling;Liverpool</t>
  </si>
  <si>
    <t>Global Wireless Solutions Inc.;University of Liverpool</t>
  </si>
  <si>
    <t>60111526;60020661</t>
  </si>
  <si>
    <t>A Novel Six-Band Dual CP Rectenna Using Improved Impedance Matching Technique for Ambient RF Energy Harvesting</t>
  </si>
  <si>
    <t>10.1109/TAP.2016.2565697</t>
  </si>
  <si>
    <t>2-s2.0-84978286655</t>
  </si>
  <si>
    <t>['reconfigurable network', 'path mode', 'multipath propagation', 'low correlations', 'isolation performances', 'good matching', 'ghz array', 'diversity patterns', 'depressed areas', 'better mitigation', 'additional beam']</t>
  </si>
  <si>
    <t>Envelope correlation | reconfigurable network | reconfigurable power divider | switched multibeam circular array</t>
  </si>
  <si>
    <t>In this communication, switched multibeam circular array with a reconfigurable network is presented. By using the reconfigurable network instead of the switch in the conventional switched multibeam array, an additional beam can be provided with each two adjacent elements, and the gains at the depressed areas between each two adjacent original beams are improved. Good matching and isolation performances are realized in single-path mode (single element selected) and two-path mode (two adjacent elements selected). In addition, better mitigation of the fading from multipath propagation can be obtained, since more diversity patterns with low correlations are provided. For verification, a 5-GHz array with a reconfigurable network and six square patch antennas is designed and measured.</t>
  </si>
  <si>
    <t>3228-3233</t>
  </si>
  <si>
    <t>60025084;60025084;60025084;60025084;60025084</t>
  </si>
  <si>
    <t>56380865200;56394726900;55192855900;7202927995;7410092668</t>
  </si>
  <si>
    <t>Fan, Haijun;Liang, Xianling;Geng, Junping;Jin, Ronghong;Zhou, Xilang</t>
  </si>
  <si>
    <t>Fan H.</t>
  </si>
  <si>
    <t>Switched Multibeam Circular Array with a Reconfigurable Network</t>
  </si>
  <si>
    <t>10.1109/TAP.2016.2560905</t>
  </si>
  <si>
    <t>2-s2.0-84978289329</t>
  </si>
  <si>
    <t>EP/H044191/1</t>
  </si>
  <si>
    <t>['test subject', 'switching threshold', 'stay combining', 'signal reliability', 'sec ),', 'potential improvement', 'measured data', 'leibler divergence', 'fit achieved', 'examine combining', 'communication investigates', 'base station', 'also presented', 'adequate fit', '1 indicating']</t>
  </si>
  <si>
    <t>Channel measurements | Nakagami-m fading | off-body communications | switched diversity</t>
  </si>
  <si>
    <t>This communication investigates the potential improvement in signal reliability for indoor off-body communications channels operating at 5.8 GHz using switched diversity techniques. In particular, we investi-gate the performance of switch-and-stay combining (SSC), switch-and-examine combining (SEC), and (SECps) schemes, which utilize multiple spatially separated antennas at the base station. During the measurements, a test subject, wearing an antenna on his chest, performed a number of walking movements toward and then away from a uniform linear array. It was found that all the considered diversity schemes provided a worthwhile signal improvement. However, the performance of the diversity systems varied according to the switching threshold that was adopted. To model the fading envelope observed at the output of each of the combiners, we have applied diversity specific equations developed under the assumption of Nakagami-m fading. As a measure of the goodness-of-fit, the Kullback-Leibler divergence between the empirical and theoretical probability density functions (pdfs) was calculated and found to be close to 0. To assist with the interpretation of the goodness-of-fit achieved in this communication, the standard deviation œÉ of a zero-mean, œÉ2 variance Gaussian pdf used to approximate a zero-mean, unit variance Gaussian pdf is also presented. These were generally quite close to 1 indicating that the theoretical models provided an adequate fit to the measured data.</t>
  </si>
  <si>
    <t>3201-3206</t>
  </si>
  <si>
    <t>56380889100;16023895100;7003566126</t>
  </si>
  <si>
    <t>Yoo, Seong Ki;Cotton, Simon L.;Scanlon, William G.</t>
  </si>
  <si>
    <t>Switched Diversity Techniques for Indoor Off-Body Communication Channels: An Experimental Analysis and Modeling</t>
  </si>
  <si>
    <t>10.1109/TAP.2016.2557851</t>
  </si>
  <si>
    <t>2-s2.0-84978291029</t>
  </si>
  <si>
    <t>['wheeler cap', 'wave analysis', 'various antennas', 'simulated responses', 'several studies', 'proposed procedure', 'proposed method', 'procedure details', 'measurement results', 'introduced using', 'frequency spacing', 'controlled environment', 'circuit model', 'cavity modes', 'asymptotic prediction']</t>
  </si>
  <si>
    <t>Adaptive fitting quality factor method (AFQFM) | antenna efficiency | antenna measurement | Q factor | Wheeler cap</t>
  </si>
  <si>
    <t>The radiation efficiency prediction using the Wheeler cap is introduced using a semianalytic approach based on the adaptive fitting quality factor method. The procedure details, highlighting the benefits of using the proposed method, are presented, especially in the presence of cavity modes. Also, a procedure is proposed to eliminate the effect of cavity modes for low-frequency antenna measurements. Several studies over the suitability of the proposed procedure are presented to justify the usage of the quality-factor-based method beyond its previous limited usages. The reproduction of results is ensured by considering sufficient data based on an asymptotic prediction of the cavity modes' frequency spacing. Moreover, full-wave simulation results are presented to verify the proposed method and its immunity to the effects of arbitrary Wheeler caps' cavity modes in a controlled environment, anticipating possible sources of errors. Also, the same simulated responses are used through other circuit model-independent radiation efficiency prediction procedures to evaluate the performance of the proposed method. Furthermore, the measurement results are presented for various antennas to verify the proposed method in comparison with the full-wave analysis.</t>
  </si>
  <si>
    <t>2869-2883</t>
  </si>
  <si>
    <t>Unrestricted Wideband Prediction for Antenna Radiation Efficiency Using Wheeler Caps</t>
  </si>
  <si>
    <t>10.1109/TAP.2016.2565702</t>
  </si>
  <si>
    <t>2-s2.0-84978291149</t>
  </si>
  <si>
    <t>['wire antenna', 'vswr bandwidth', 'small cross', 'realized across', 'profile structure', 'polarization component', 'lower band', 'inspired antenna', 'icross antenna', 'fractional bandwidth', 'e .,', 'azimuth plane', 'approximately 0', '15 ghz', '148 %.', '075 wavelength']</t>
  </si>
  <si>
    <t>iCROSS antenna | low-profile antenna | stopband generation | wideband antenna</t>
  </si>
  <si>
    <t>A crossed-wire antenna (XWA) is analyzed. The VSWR bandwidth of the XWA becomes wide with a crossed triangle plate feed. For further widening the VSWR bandwidth, an XWA-inspired antenna, referred to as an iCROSS antenna, is designed. A VSWR of less than 2 is realized across a wide frequency range of 2.26-15 GHz, i.e., a fractional bandwidth of 148%. The advantages of the iCROSS are the low-profile structure (approximately 0.075 wavelength at the lower band-edge frequency), high stopband VSWR, small cross-polarization component in the azimuth plane, and low fabrication cost.</t>
  </si>
  <si>
    <t>2824-2831</t>
  </si>
  <si>
    <t>55633340100;56196547300;56405174700</t>
  </si>
  <si>
    <t>Nakano, Hisamatsu;Takeuchi, Masaki;Yamauchi, Junji</t>
  </si>
  <si>
    <t>Low-Profile Wideband iCROSS Antenna</t>
  </si>
  <si>
    <t>10.1109/TAP.2016.2559530</t>
  </si>
  <si>
    <t>2-s2.0-84978296151</t>
  </si>
  <si>
    <t>['winner ii', 'test facility', 'temporal correlation', 'results support', 'pws technique', 'paper evaluates', 'ota implementation', 'named win', 'input multiple', 'fading emulator', 'envelope distribution', 'emulated fields', 'channel capacity', 'anechoic chamber']</t>
  </si>
  <si>
    <t>MIMO over-the-air (OTA) testing | Multiple-input multiple-output (MIMO) | plane wave | spherical wave expansion</t>
  </si>
  <si>
    <t>This paper evaluates the feasibility of a plane-wave field synthesis (PWS) technique for multiple-input multiple-output (MIMO) over-the-air (OTA) test facility, where a reference channel model is implemented. The test facility is based on a fading emulator and an anechoic chamber, equipped with multiple field emulating probes. The test facility emulates a radio channel condition using the PWS technique, based on the spherical wave theory. A simulation tool implementing the MIMO OTA field synthesis based on the PWS technique, named WIN-OTA, is established, where the WINNER II is chosen as the reference channel model. The simulation results show that the PWS technique reproduces the reference channels accurately in terms of envelope distribution, spatial and temporal correlation, and channel capacity. The WIN-OTA implementation was verified by comparing the emulated fields and the throughput from the simulations with the measurements for a practical MIMO OTA test facility. The results support the feasibility and accuracy of the field synthesis technique and the WIN-OTA implementation in MIMO OTA antenna testing.</t>
  </si>
  <si>
    <t>3141-3150</t>
  </si>
  <si>
    <t>60103653;60103653-60026638;60001738;60103653;60001738;60103653;60103653;60001738</t>
  </si>
  <si>
    <t>36240564300;8416175800;6506602893;36651617700;16068241000;7007182576;7003588789;35570172500</t>
  </si>
  <si>
    <t>Khatun, Afroza;Kolmonen, Veli Matti;Hovinen, Veikko;Parveg, Dristy;Berg, Markus;Haneda, Katsuyuki;Nikoskinen, Keijo I.;Salonen, Erkki T.</t>
  </si>
  <si>
    <t>Finland;Finland;Finland</t>
  </si>
  <si>
    <t>Espoo;Espoo;Oulu</t>
  </si>
  <si>
    <t>Aalto University;Nokia Corporation;Centre for Wireless Communications</t>
  </si>
  <si>
    <t>60103653;60026638;60001738</t>
  </si>
  <si>
    <t>Khatun A.</t>
  </si>
  <si>
    <t>Experimental Verification of a Plane-Wave Field Synthesis Technique for MIMO OTA Antenna Testing</t>
  </si>
  <si>
    <t>10.1109/TAP.2016.2559518</t>
  </si>
  <si>
    <t>2-s2.0-84978301488</t>
  </si>
  <si>
    <t>['surface modes', 'significant fraction', 'region outside', 'prompt loss', 'potential strategy', 'plasma model', 'operational space', 'nstx ):', 'new type', 'may explain', 'magnetic field', 'loss may', 'edge losses', 'edge density', 'deleterious phenomenon', 'cylindrical cold', 'cyclotron range', 'core plasma', 'condition implies', 'coaxial modes']</t>
  </si>
  <si>
    <t>Heating magnetically confined plasmas using waves in the ion-cyclotron range of frequencies typically requires coupling these waves over a steep density gradient. This process has produced an unexpected and deleterious phenomenon on the National Spherical Torus eXperiment (NSTX): a prompt loss of wave power along magnetic field lines in front of the antenna to the divertor. Understanding this loss may be key to achieving effective heating and expanding the operational space of NSTX-Upgrade. Here, we propose that a new type of mode, which conducts a significant fraction of the total wave power in the low-density peripheral plasma, is driving these losses. We demonstrate the existence of such modes, which are distinct from surface modes and coaxial modes, in a cylindrical cold-plasma model when a half wavelength structure fits into the region outside the core plasma. The latter condition generalizes the previous hypothesis regarding the occurrence of the edge losses and may explain why full-wave simulations predict these losses in some cases but not others. If valid, this condition implies that outer gap control is a potential strategy for mitigating the losses in NSTX-Upgrade in addition to raising the magnetic field or influencing the edge density.</t>
  </si>
  <si>
    <t>60018020;60018020;60018020;60018020;60018020</t>
  </si>
  <si>
    <t>36445037000;22967475100;9249760000;56567233300;57202528890</t>
  </si>
  <si>
    <t>Perkins, R. J.;Hosea, J. C.;Bertelli, N.;Taylor, G.;Wilson, J. R.</t>
  </si>
  <si>
    <t>Princeton</t>
  </si>
  <si>
    <t>Princeton Plasma Physics Laboratory</t>
  </si>
  <si>
    <t>Perkins R.J.</t>
  </si>
  <si>
    <t>Resonance in fast-wave amplitude in the periphery of cylindrical plasmas and application to edge losses of wave heating power in tokamaks</t>
  </si>
  <si>
    <t>10.1063/1.4954899</t>
  </si>
  <si>
    <t>2-s2.0-84978472519</t>
  </si>
  <si>
    <t>['theoretical calculations', 'successfully generated', 'significant role', 'results show', 'propagation characteristics', 'microwave attenuation', 'input power', 'helium plasma', 'gas pressure', 'experimentally investigated', 'electron temperatures', 'electromagnetic waves', 'electromagnetic wave', 'dusty plasmas', 'dust particles', 'dust particle', 'apparent attenuation', 'also investigated', '4 ev']</t>
  </si>
  <si>
    <t>In this study, the propagation characteristics of electromagnetic wave in a glow discharge plasma with dust particles are experimentally investigated. A helium alternating current glow discharge plasmas have been successfully generated. Measurements of the plasma parameters using Langmuir probes, in the absence of dust particles, provide plasma densities (ne) of 1017m-3 and electron temperatures (Te) ranging from 2 to 4 eV. Dusty plasmas are made by adding 30 nm radius aluminum oxide (Al2O3) particles into the helium plasma. The density of the dust particle (nd) in the device is about 1011-1012m-3. The propagation characteristics of electromagnetic waves are determined by a vector network analyzer with 4-6 GHz antennas. An apparent attenuation by the dust is observed, and the measured attenuation data are approximately in accordance with the theoretical calculations. The effects of gas pressure and input power on the propagation are also investigated. Results show that the transmission attenuation increases with the gas pressure and input power, the charged dust particles play a significant role in the microwave attenuation.</t>
  </si>
  <si>
    <t>60019616;60019616;60019616;105918797;105918797;60019616;60019616;60073719;60019616-60073719</t>
  </si>
  <si>
    <t>55497704100;36451487300;55350910100;57189222244;44761625400;57203768772;8232525700;56430019200;57060892200</t>
  </si>
  <si>
    <t>Jia, Jieshu;Yuan, Chengxun;Gao, Ruilin;Liu, Sha;Yue, Feng;Wang, Ying;Zhou, Zhong Xiang;Wu, Jian;Li, Hui</t>
  </si>
  <si>
    <t>60073719;60019616;105918797</t>
  </si>
  <si>
    <t>Transmission characteristics of microwave in a glow-discharge dusty plasma</t>
  </si>
  <si>
    <t>10.1063/1.4958641</t>
  </si>
  <si>
    <t>2-s2.0-84978531260</t>
  </si>
  <si>
    <t>['two antennas', 'optimum values', 'mutual coupling', 'mma ).', 'inductive loadings', 'frequently encountered', 'experimental results', 'contribute little', 'cma ).', 'band radiation', 'band interference', 'band coupling', 'antenna coupling']</t>
  </si>
  <si>
    <t>Characteristic mode analysis (CMA) | inductive loading | modal admittance | out-of-band coupling</t>
  </si>
  <si>
    <t>Out-of-band interference by antenna coupling is frequently encountered and difficult to compensate. In this paper, it is studied for the first time using characteristic mode analysis (CMA). Mutual coupling between two antennas is separated into several fundamental modes, and the contribution of each mode is evaluated through modal mutual admittance (MMA). Some higher order modes, which contribute little to the in-band radiation but much to the out-of-band coupling, are discriminated and controlled by means of inductive loadings. The placement of loadings is suggested by the distribution of eigencurrents and optimum values are obtained by evaluating the MMA. Numerical and experimental results are presented for verification.</t>
  </si>
  <si>
    <t>2732-2742</t>
  </si>
  <si>
    <t>60013789;60010338;60010338;60010338</t>
  </si>
  <si>
    <t>36246795700;56999634700;57190258018;16022929600</t>
  </si>
  <si>
    <t>Wu, Qi;Su, Wei;Li, Zhi;Su, Donglin</t>
  </si>
  <si>
    <t>China;Germany</t>
  </si>
  <si>
    <t>Beijing;Hamburg</t>
  </si>
  <si>
    <t>Beihang University;Hamburg University of Technology</t>
  </si>
  <si>
    <t>60013789;60010338</t>
  </si>
  <si>
    <t>Reduction in Out-of-Band Antenna Coupling Using Characteristic Mode Analysis</t>
  </si>
  <si>
    <t>10.1109/TAP.2016.2522459</t>
  </si>
  <si>
    <t>2-s2.0-84978636477</t>
  </si>
  <si>
    <t>['wimax band', 'uwb applications', 'two l', 'triangular patch', 'simulation results', 'shaped slot', 'radiating patch', 'proposed antenna', 'operating bands', 'new structure', 'monopole antenna', 'impedance bandwidth', 'compact design', 'antenna consists', '980 mhz', '81 ghz', '8 %)', '78 ghz', '320 mhz', '22 ghz', '17 %),']</t>
  </si>
  <si>
    <t>C-shape slot | Dual band notch | Monopole antenna | Split ring shaped parasitic element | Ultra wideband (UWB)</t>
  </si>
  <si>
    <t>In this paper, a compact design and new structure of monopole antenna with dual band notch characteristics for UWB applications has been presented. The antenna consists of a triangular patch with C-shaped slot, two L-shaped and one split ring shaped parasitic backplane elements structure. By inserting three slots in the rectangular truncated ground plane as defected ground structures (DGSs), much wider impedance bandwidth can be produced, and moreover to improve the input matching quality of the antenna at all its operating bands which are spread in a vast frequency range, a modified stepped feed-line is employed. These changes much improves the antenna's impedance bandwidth by 112% which covers the entire UWB bandwidth range. In order to generate single band notch characteristic, split ring shaped parasitic element backplane structure is utilized on the ground plane side of the substrate. In addition, by etching a C-shaped slot on the radiating patch, a dual band notch function is achieved. The measured frequency results show an impedance bandwidth of 3.15-10.78 GHz for a Voltage Standing Wave Ratio (VSWR) less than 2 with two eliminated bands placed at 3.49-3.81 GHz (320 MHz, 8.8%) and 5.24-6.22 GHz (980 MHz, 17%), which reject the WiMAX band, and Wireless Local Area Network (WLAN) band, respectively. A prototype was fabricated and measured based upon optimal parameters and experimental results show consistency with simulation results. The measured radiation patterns of proposed antenna for most frequencies are omnidirectional and this antenna as wide impedance bandwidth.</t>
  </si>
  <si>
    <t>797-805</t>
  </si>
  <si>
    <t>117021004;60000627;60000627;60000627;60000627</t>
  </si>
  <si>
    <t>55807161700;55913973000;24474815100;57190249498;56427700400</t>
  </si>
  <si>
    <t>Hoseyni, S.;Nourinia, J.;Ghobadi, Ch;Masumina, Sv;Mohammadi, B.</t>
  </si>
  <si>
    <t>Urmia;Urmia</t>
  </si>
  <si>
    <t>Urmia University;Institute of Higher Education of Urmia Science and Technology</t>
  </si>
  <si>
    <t>60000627;117021004</t>
  </si>
  <si>
    <t>Hoseyni S.</t>
  </si>
  <si>
    <t>A compact design and new structure of monopole antenna with dual band notch characteristic for UWB applications</t>
  </si>
  <si>
    <t>2-s2.0-84978652305</t>
  </si>
  <si>
    <t>['wideband channels', 'study dmt', 'snr ).', 'receive antennas', 'output case', 'outcomes reported', 'optimal tradeoff', 'optical wireless', 'normal fading', 'normal channel', 'noise ratio', 'multiplexing tradeoff', 'mostly restricted', 'mimo log', 'input single', 'input multiple', 'indoor wireless', 'growing interest', 'finite snrs', 'existing works', 'dmt ),', 'demonstrate convergence', 'asymptotical case', 'analytical derivation', 'accurate model']</t>
  </si>
  <si>
    <t>diversity-multiplexing tradeoff (DMT) | Log-normal fading | multiple-input multiple-output (MIMO) system</t>
  </si>
  <si>
    <t>Although there has been a growing interest on the study of diversity-multiplexing tradeoff (DMT), the existing works are mostly restricted to the outcomes reported for Rayleigh, Rician, and Nakagami fading channels. In this paper, we investigate the optimal tradeoff in the presence of log-normal fading, which provides an accurate model for indoor wireless, optical wireless, and ultra-wideband channels. We consider a multiple-input multiple-output (MIMO) log-normal channel, derive the outage probability expression, and then present the asymptotical DMT expression. It is shown that the asymptotical maximum diversity gain tends to infinity with logarithm of signal-to-noise ratio (SNR). To have further insight, we normalize the DMT with that of single-input single-output case and express the relative asymptotical DMT of the MIMO log-normal channel as a function of the number of transmit and receive antennas. We further study DMT for finite SNRs and demonstrate convergence to the asymptotical case. Extensive numerical results are provided to corroborate the analytical derivation.</t>
  </si>
  <si>
    <t>3119-3129</t>
  </si>
  <si>
    <t>60086558;60072749;60086558</t>
  </si>
  <si>
    <t>55943317500;23098760300;7006287363</t>
  </si>
  <si>
    <t>Nouri, Hatef;Touati, Farid;Uysal, Murat</t>
  </si>
  <si>
    <t>Turkey;Qatar</t>
  </si>
  <si>
    <t>Istanbul;Doha</t>
  </si>
  <si>
    <t>Ozyegin University;Qatar University</t>
  </si>
  <si>
    <t>60086558;60072749</t>
  </si>
  <si>
    <t>Nouri H.</t>
  </si>
  <si>
    <t>Diversity-multiplexing tradeoff for log-normal fading channels</t>
  </si>
  <si>
    <t>10.1109/TCOMM.2016.2575019</t>
  </si>
  <si>
    <t>2-s2.0-84978653456</t>
  </si>
  <si>
    <t>['system configuration', 'scaled version', 'result reveals', 'receivers operating', 'received signals', 'receive antennas', 'range 0', 'pilot observation', 'mrc receiver', 'matrix inverse', 'inherent capability', 'gmm results', 'generalized method', 'filtering involves', 'fading channels', 'coherence interval', 'channel estimate']</t>
  </si>
  <si>
    <t>block-fading | Generalized method of moments</t>
  </si>
  <si>
    <t>In this letter, we apply the generalized method of moments (GMM), widely used in econometrics, to receivers operating with imperfect channel state information (CSI) in single-input-multiple-output (SIMO) block-fading channels, where a single pilot symbol is used. The GMM results in the standard maximum ratio combining (MRC) receiver, but with an improved channel estimate. Although not our goal at the outset, this result reveals an inherent capability of the GMM to improve any channel estimate through filtering of the initial channel estimate with a matrix that is constructed from the received signals. The filtering involves a matrix inverse of size $\min \{ T,M\}$ , where $M$ is the number of receive antennas and $T+1$ is the coherence interval of the channel. The gain over an MRC receiver, using a scaled version of the pilot observation as channel estimate, lies in the range 0.1-3 dB depending on the system configuration. A coherence interval of about five symbol intervals is sufficient to reach these gains.</t>
  </si>
  <si>
    <t>1477-1480</t>
  </si>
  <si>
    <t>56542612800;6506142164;6603113243</t>
  </si>
  <si>
    <t>Vieira, Joao;Rusek, Fredrik;Tufvesson, Fredrik</t>
  </si>
  <si>
    <t>Vieira J.</t>
  </si>
  <si>
    <t>A Generalized Method of Moments Detector for Block Fading SIMO Channels</t>
  </si>
  <si>
    <t>10.1109/LCOMM.2016.2561919</t>
  </si>
  <si>
    <t>2-s2.0-84978664172</t>
  </si>
  <si>
    <t>2010-468</t>
  </si>
  <si>
    <t>['symmetric form', 'surface formulation', 'real cms', 'providing unique', 'proposed method', 'physical mediums', 'physical bounds', 'pecs ).', 'paper proposes', 'method removes', 'magnetic materials', 'long history', 'internal resonances', 'external resonances', 'dielectric materials', 'characteristic modes', 'antenna design']</t>
  </si>
  <si>
    <t>Antenna design | characteristic modes (CMs) | dielectric resonant antenna | MIMO systems | quality factor</t>
  </si>
  <si>
    <t>Despite its long history, the theory of characteristic modes (TCMs) has only been utilized in antenna design for perfect electric conductors (PECs). This is due to computational problems associated with dielectric and magnetic materials. In particular, the symmetric form of the Poggio-Miller-Chan-Harrington-Wu-Tsai (PMCHWT) surface formulation for the method of moments (MoM) solves for both external (real) and internal (nonreal) resonances of a structure. The external resonances are the characteristic modes (CMs), whereas the internal resonances are not. This paper proposes a new postprocessing method capable of providing unique and real CMs in all physical mediums, including lossy magnetic and dielectric materials. The method removes the internal resonances of a structure by defining a minimum radiated power, which is found through utilizing the physical bounds of the structure. The CMs found using the proposed method are verified through the use of an MoM volume formulation, time domain antenna simulations, and experiments involving multiple antenna prototypes.</t>
  </si>
  <si>
    <t>2595-2607</t>
  </si>
  <si>
    <t>56039198700;7102223694</t>
  </si>
  <si>
    <t>Miers, Zachary T.;Lau, Buon Kiong</t>
  </si>
  <si>
    <t>Miers Z.</t>
  </si>
  <si>
    <t>Computational analysis and verifications of characteristic modes in real materials</t>
  </si>
  <si>
    <t>10.1109/TAP.2016.2539387</t>
  </si>
  <si>
    <t>2-s2.0-84978681965</t>
  </si>
  <si>
    <t>['various well', 'tsr approach', 'transmission mode', 'transfer power', 'system performance', 'secrecy capacity', 'results reveal', 'relay location', 'relay antennas', 'psr ),', 'passive eavesdropper', 'legitimate destination', 'irr ).', 'intended destination', 'first phase', 'eh time', 'eh efficiency', 'easily cancelled', 'antenna amplify']</t>
  </si>
  <si>
    <t>Amplify-and-forward relays | cooperative communications | energy harvesting | secrecy capacity | wireless power transfer</t>
  </si>
  <si>
    <t>In this paper, we analyze the secrecy capacity of a half-duplex energy harvesting (EH)-based multi-antenna amplify-and-forward relay network in the presence of a passive eavesdropper. During the first phase, while the source is in the transmission mode, the legitimate destination transmits an auxiliary artificial noise (AN) signal which has two distinct purposes: 1) to transfer power to the relay and 2) to improve system security. Since the AN is known at the legitimate destination, it is easily cancelled at the intended destination, which is not the case at the eavesdropper. In this respect, we derive new exact analytical expressions for the ergodic secrecy capacity for various well-known EH relaying protocols, namely, time switching relaying (TSR), power splitting relaying (PSR), and ideal relaying receiver (IRR). Monte Carlo simulations are also provided throughout our investigations to validate the analysis. The impacts of some important system parameters, such as EH time, power splitting ratio, relay location, AN power, EH efficiency, and the number of relay antennas, on the system performance are investigated. The results reveal that the PSR protocol generally outperforms the TSR approach in terms of the secrecy capacity.</t>
  </si>
  <si>
    <t>3025-3038</t>
  </si>
  <si>
    <t>60003771;60003771;60003771</t>
  </si>
  <si>
    <t>57044158800;8914581700;55884933100</t>
  </si>
  <si>
    <t>Salem, Abdelhamid;Hamdi, Khairi Ashour;Rabie, Khaled M.</t>
  </si>
  <si>
    <t>Salem A.</t>
  </si>
  <si>
    <t>Physical layer security with RF energy harvesting in AF multi-antenna relaying networks</t>
  </si>
  <si>
    <t>10.1109/TCOMM.2016.2573829</t>
  </si>
  <si>
    <t>2-s2.0-84978682947</t>
  </si>
  <si>
    <t>['œº increases', 'œº distributions', 'œº channels', 'œ ∫', 'œ ∑', 'œ ±', 'qsm systems', 'phase distributions', 'performance analysis', 'obtained pep', 'increasing œº', 'form expression', 'fading parameters', 'fading channel', 'comprehensive framework', 'average bep', 'antenna correlation']</t>
  </si>
  <si>
    <t>MIMO | Performance Analysis | Quadrature Spatial Modulation | Œ± - Œº | Œ∑ - Œº | Œ∫ - Œº fading channels</t>
  </si>
  <si>
    <t>In this paper, we present a comprehensive framework for quadrature spatial modulation (QSM) in generalized fading channels. In particular, the performance analysis of QSM systems in the presence of imperfect channel knowledge and under correlated fading channels is presented. A simple and closed-form expression for the pairwise error probability (PEP) is provided. Based on the obtained PEP, a closed-form upper bound expression for the average bit error probability (BEP) is obtained. The analysis is unified in the sense that it is applicable for any fading channel once its envelope and phase distributions are available. As such, different generalized fading distribution models, namely, Œ∑ - Œº , Œ∫ - Œº , and Œ± - Œº distributions, are considered. The obtained results clearly show the influence of the fading parameters on the average BEP. In the case of the Œ± - Œº fading channels, increasing Œ± has larger negative impact on the average BEP compared with increasing Œº. For the Œ∫ - Œº channels, increasing Œº results in increasing the average BEP dramatically when compared with increasing Œ∫. In the same context, in Œ∑ - Œº fading channels, as Œº increases the average BEP degrades whereas increasing Œ∑ slightly improves the average BEP. In addition, it is demonstrated that transmit-antenna correlation significantly deteriorate the average BEP when compared with receive-antenna correlation.</t>
  </si>
  <si>
    <t>2961-2970</t>
  </si>
  <si>
    <t>60110514;60070287</t>
  </si>
  <si>
    <t>Saudi Arabia;Jordan</t>
  </si>
  <si>
    <t>Tabuk;Amman</t>
  </si>
  <si>
    <t>University of Tabuk;German Jordanian University</t>
  </si>
  <si>
    <t>A comprehensive framework for quadrature spatial modulation in generalized fading scenarios</t>
  </si>
  <si>
    <t>10.1109/TCOMM.2016.2571285</t>
  </si>
  <si>
    <t>2-s2.0-84978689298</t>
  </si>
  <si>
    <t>['way relaying', 'two single', 'system design', 'spatial modulation', 'released herein', 'relay node', 'proposed strategies', 'proposed based', 'one strategy', 'numerical comparisons', 'illustrative discussions', 'forward protocol', 'first strategy', 'commonly used', 'channel reciprocity', 'capacity behaviors', 'assisting multi']</t>
  </si>
  <si>
    <t>Achievable data rate | decode-and-forward | information-guided channel-hopping (IGCH) | spatial modulation (SM) | two-way relaying</t>
  </si>
  <si>
    <t>In this paper, the concept of spatial modulation is exploited in two-way relay channels, where two single-antenna source terminals exchange information through an assisting multi-antenna relay node, and thereby two novel transmission strategies are proposed based on the decode-and-forward protocol, aiming to achieve high throughput. One strategy is to simply engage spatial modulation in the transmissions of the relay node, whereas the other is to develop transmit diversity with spatial modulation for further benefiting from the feature of two-way relaying. Neither of the strategies requires channel state information at the transmitter and, therefore, the assumption of channel reciprocity that is commonly used in two-way relay channels can be released herein. To evaluate the performance of both proposed strategies, their capacity behaviors are analyzed and numerical comparisons are established in the metrics of achievable rate region and sum-rate. Subsequently, the first strategy, simple spatial modulation, is generalized into the two-way relaying with multi-antenna source terminals to improve the flexibility in system design and demonstrate the tractability of spatial modulation. Illustrative discussions on bit error rate not only substantiate the validity of the proposed strategies but also provide useful tools for the two-way relaying layout without the restriction of channel reciprocity.</t>
  </si>
  <si>
    <t>2821-2834</t>
  </si>
  <si>
    <t>Yang, Yuli</t>
  </si>
  <si>
    <t>Chester</t>
  </si>
  <si>
    <t>University of Chester</t>
  </si>
  <si>
    <t>Spatial modulation exploited in non-reciprocal two-way relay channels: Efficient protocols and capacity analysis</t>
  </si>
  <si>
    <t>10.1109/TCOMM.2016.2572179</t>
  </si>
  <si>
    <t>2-s2.0-84978696589</t>
  </si>
  <si>
    <t>['telemetry media', 'systems based', 'successfully measured', 'sounding rockets', 'rocket system', 'power operation', 'may output', 'like signals', 'diverse array', 'digital downsampling', 'based systems', 'based applications', 'auroral hiss']</t>
  </si>
  <si>
    <t>aurora | autonomous | instrument | MF burst | radio | roar</t>
  </si>
  <si>
    <t>The programmable combined receiver/digital signal processor platform presented in this article is designed for digital downsampling and processing of general waveform inputs with a 66¬†MHz initial sampling rate and multi-input synchronized sampling. Systems based on this platform are capable of fully autonomous low-power operation, can be programmed to preprocess and filter the data for preselection and reduction, and may output to a diverse array of transmission or telemetry media. We describe three versions of this system, one for deployment on sounding rockets and two for ground-based applications. The rocket system was flown on the Correlation of High-Frequency and Auroral Roar Measurements (CHARM)-II mission launched from Poker Flat Research Range, Alaska, in 2010. It measured auroral ‚Äúroar‚Äù signals at 2.60¬†MHz. The ground-based systems have been deployed at Sondrestrom, Greenland, and South Pole Station, Antarctica. The Greenland system synchronously samples signals from three spaced antennas providing direction finding of 0‚Äì5¬†MHz waves. It has successfully measured auroral signals and man-made broadcast signals. The South Pole system synchronously samples signals from two crossed antennas, providing polarization information. It has successfully measured the polarization of auroral kilometric radiation-like signals as well as auroral hiss. Further systems are in development for future rocket missions and for installation in Antarctic Automatic Geophysical Observatories.</t>
  </si>
  <si>
    <t>7334-7343</t>
  </si>
  <si>
    <t>Journal of Geophysical Research: Space Physics</t>
  </si>
  <si>
    <t>60010756;60010756;60010756;60010756</t>
  </si>
  <si>
    <t>55365957400;8076945900;55943931200;26038917100</t>
  </si>
  <si>
    <t>Dombrowski, M. P.;LaBelle, J.;McGaw, D. G.;Broughton, M. C.</t>
  </si>
  <si>
    <t>Hanover</t>
  </si>
  <si>
    <t>Dartmouth College</t>
  </si>
  <si>
    <t>Dombrowski M.P.</t>
  </si>
  <si>
    <t>An autonomous receiver/digital signal processor applied to ground-based and rocket-borne wave experiments</t>
  </si>
  <si>
    <t>10.1002/2016JA022441</t>
  </si>
  <si>
    <t>2-s2.0-84978700544</t>
  </si>
  <si>
    <t>['reconstruction accuracy', 'output system', 'massive multiple', 'link reliability', 'large number', 'input multiple', 'independent dictionary', 'feedback load', 'fed back', 'csi reconstruction', 'conventional methods', 'compressive sensing', 'bs ).', 'based method', 'base station']</t>
  </si>
  <si>
    <t>Channel reconstruction | compressive sensing | dictionary design | massive MIMO</t>
  </si>
  <si>
    <t>To improve spectral efficiency and link reliability of a massive multiple-input multiple-output system, the downlink channel state information (CSI) should be fed back to the base station (BS). However, it is difficult to implement the feedback in practical applications due to the large number of antennas at the BS. We propose a compressive sensing-based method to reduce the feedback load without decreasing the reconstruction accuracy. By exploiting the correlation of CSI, a quasi-signal-independent dictionary is designed to improve the accuracy of the CSI reconstruction at the BS. The analysis and simulation results show that the proposed approach outperforms the conventional methods in terms of reconstruction accuracy and feedback load.</t>
  </si>
  <si>
    <t>1461-1464</t>
  </si>
  <si>
    <t>60025578-60089798;60025578</t>
  </si>
  <si>
    <t>57190250871;55961756500</t>
  </si>
  <si>
    <t>Lv, Zhiguo;Li, Ying</t>
  </si>
  <si>
    <t>Luoyang;Xi'an</t>
  </si>
  <si>
    <t>Luoyang Institute of Science and Technology;Xidian University</t>
  </si>
  <si>
    <t>60089798;60025578</t>
  </si>
  <si>
    <t>Lv Z.</t>
  </si>
  <si>
    <t>A Channel State Information Feedback Algorithm for Massive MIMO Systems</t>
  </si>
  <si>
    <t>10.1109/LCOMM.2016.2557788</t>
  </si>
  <si>
    <t>2-s2.0-84978701131</t>
  </si>
  <si>
    <t>['size reduction', 'simultaneous excitation', 'reflection coefficient', 'crossed dipoles', 'compact ultra', 'antenna ports', 'antenna operates', 'antenna concept', '5 ghz', '20 db']</t>
  </si>
  <si>
    <t>Characteristic modes | correlation | massive multiple-input multiple-output (MIMO) | multielement antenna (MEA)</t>
  </si>
  <si>
    <t>In this paper, we present a concept for a compact ultra-wideband multielement antenna (MEA) for massive MIMO indoor base stations. The antenna concept is based on the simultaneous excitation of different characteristic modes on each element of the MEA. This enables an effective 484 port antenna using only 121 physical antenna elements. Thereby, a size reduction of 54% compared to a generic MEA based on crossed dipoles is achieved. The antenna operates in the ultra-wide frequency band of 6-8.5 GHz with a reflection coefficient of Sii &lt;-10 dB and the interelement and intraelement mutual coupling of the antenna ports is sji-20 dB.</t>
  </si>
  <si>
    <t>2689-2697</t>
  </si>
  <si>
    <t>60012345-60004935;60012345</t>
  </si>
  <si>
    <t>6602327674;36195052800</t>
  </si>
  <si>
    <t>Manteuffel, D.;Martens, R.</t>
  </si>
  <si>
    <t>Manteuffel D.</t>
  </si>
  <si>
    <t>Compact multimode multielement antenna for indoor UWB massive MIMO</t>
  </si>
  <si>
    <t>10.1109/TAP.2016.2537388</t>
  </si>
  <si>
    <t>2-s2.0-84978709057</t>
  </si>
  <si>
    <t>['systematic approach', 'symmetric antennas', 'shape optimization', 'radiator represent', 'quality factor', 'proposed theory', 'possible responses', 'multiport excitation', 'genetic algorithm', 'feed locations', 'excited independently', 'desired modes', 'complete set', 'characteristic modes']</t>
  </si>
  <si>
    <t>Characteristic modes | genetic algorithm (GA) | MIMO antenna | Q factor</t>
  </si>
  <si>
    <t>We introduce a systematic approach to the shape optimization of compact, single-aperture MIMO antennas. Because the characteristic modes of a radiator represent its complete set of possible responses to an excitation, any port on the antenna must display the properties of a combination of one or more of these characteristic modes. By restricting our consideration to a class of symmetric antennas, the lowest order characteristic modes of a structure can be separated with practical decoupling networks, studied, and excited independently. We show that the quality factor of each characteristic mode effectively bounds the performance of any individual port excitation, and can be used to evaluate the fitness of the antenna for multiport excitation. Under this framework, we apply a genetic algorithm (GA) to synthesize low Q MIMO antennas while minimizing conductor area. Feed locations are specified on the optimized shape based on the weighted excitation strength of the desired modes, and a two-port MIMO antenna is implemented and measured, verifying the proposed theory.</t>
  </si>
  <si>
    <t>2668-2678</t>
  </si>
  <si>
    <t>Systematic Shape Optimization of Symmetric MIMO Antennas Using Characteristic Modes</t>
  </si>
  <si>
    <t>10.1109/TAP.2015.2473703</t>
  </si>
  <si>
    <t>2-s2.0-84978716237</t>
  </si>
  <si>
    <t>2014AA01A703</t>
  </si>
  <si>
    <t>['uncorrelated information', 'suboptimal alternative', 'proposed method', 'practical use', 'pilot contamination', 'pilot co', 'paper strives', 'massive multiple', 'lo √©', 'klt basis', 'interference channels', 'input multiple', 'hidden sparsity', 'help identify', 'frequency domains', 'existing methods', 'employ karhunen', 'dft basis', 'desired channel', 'approximately orthogonal']</t>
  </si>
  <si>
    <t>channel estimation | channel sparsity | Discrete Fourier Transform | Karhunen-Lo√©ve Transform | Massive MIMO | pilot contamination</t>
  </si>
  <si>
    <t>This paper strives to reduce pilot contamination, a bottleneck for massive multiple-input multiple-output (MIMO) systems, by exploiting channel sparsity. Considering that typical wideband massive MIMO channel is correlated in both space and frequency domains, we employ Karhunen-Lo√©ve Transform (KLT) and Discrete Fourier Transform (DFT) to capture the hidden sparsity of the channel. KLT basis is optimal in extracting the uncorrelated information from channel, but requires channel statistical information. As a suboptimal alternative, DFT basis can be determined without channel statistics, which is more viable for practical use. By representing the channel with DFT basis, we find that the subspaces of the desired and interference channels are approximately orthogonal, even when the number of antennas is not so large. Inspired by this observation, we propose a pilot decontamination method, where a pilot assignment policy is designed to help identify the subspace of the desired channel, and a desired channel subspace aware least square channel estimator is derived to remove the pilot contamination. The proposed method does not need channel statistics and pilot co-ordination. By exploiting channel stationary, the method does not introduce extra training overhead. Simulation results demonstrate substantial sum rate gain of the proposed method over existing methods.</t>
  </si>
  <si>
    <t>5087-5100</t>
  </si>
  <si>
    <t>55822812200;55583285600</t>
  </si>
  <si>
    <t>Chen, Zhilin;Yang, Chenyang</t>
  </si>
  <si>
    <t>Pilot decontamination in wideband massive MIMO systems by exploiting channel sparsity</t>
  </si>
  <si>
    <t>10.1109/TWC.2016.2553021</t>
  </si>
  <si>
    <t>2-s2.0-84978718125</t>
  </si>
  <si>
    <t>['wide bandwidth', 'proposed design', 'probe feeds', 'measured results', 'antenna elements', 'antenna configuration', '5g devices', '5g applications', '22 ghz']</t>
  </si>
  <si>
    <t>5G wireless communications | Fractal antenna | Patch antenna | Planar phased array</t>
  </si>
  <si>
    <t>In this paper, a planar phased array fractal antenna for the future fifth generation (5G) applications is presented. The proposed array antenna is designed to operate at 22 GHz. 64 patch antenna elements with coaxial-probe feeds have been used for the proposed design. The antenna elements are based on Vicsek fractal geometry where the third iteration patches operate over a wide bandwidth and contribute to improve the efficiency and realized gain performance. The designed planar array has more than 22 dB realized gain and -0.3 dB total efficiency when its beam is tilted to 0¬∞ elevation. The antenna configuration is simple, easy to fabricate and can be integrated into 5G devices. Simulated and measured results are presented to validate the usefulness of the proposed phased array antenna for 5G applications.</t>
  </si>
  <si>
    <t>789-796</t>
  </si>
  <si>
    <t>36454973300;24336178000;7102820003</t>
  </si>
  <si>
    <t>Ojaroudiparchin, Naser;Shen, Ming;Pedersen, Gert Fr√∏lund</t>
  </si>
  <si>
    <t>A compact design of planar array antenna with fractal elements for future generation applications</t>
  </si>
  <si>
    <t>2-s2.0-84978732137</t>
  </si>
  <si>
    <t>['tuned em', 'surface current', 'results reveals', 'mutual coupling', 'main goal', 'ground plane', 'experimental results', 'ebg holes', 'ebg ).', 'destructive effect', 'changing depth', 'back ratio', 'array applications', 'antenna array', '9 db', '8 db']</t>
  </si>
  <si>
    <t>CBS antennas array | EM-EBG | High Impedance Surface (HIS) | Mutual coupling | Phase center of antennas</t>
  </si>
  <si>
    <t>Radiation surface wave (surface current) on ground plane has a destructive effect on the characteristics of antennas which benefits from a common ground plane, especially Cavity Backed Slot (CBS) antennas. Surface current increases mutual coupling in an antenna array. This in turn causes unwanted characteristics in array applications. The main goal of this work is to design a new modified antenna array achieving less mutual coupling by reshaping ground plane and using tuned Elongated Mushroom Electromagnetic Band Gap (EM-EBG). Moreover, in this study, we focus on the influence of changing depth of EM-EBG holes. In this regard, four different designs for CBS antenna arrays are investigated. The results reveals that by using two new methods, namely stepped ground plane and tuned EM-EBG, mutual coupling will be decreased by more than 9 dB. Decrement of mutual coupling improve radiation characteristic of array such as Front to Back Ratio (FBR) by 8 dB. The effectiveness of our design is confirmed by experimental results.</t>
  </si>
  <si>
    <t>750-755</t>
  </si>
  <si>
    <t>60012835;60012835;60007751</t>
  </si>
  <si>
    <t>56437683600;6507478196;55453859600</t>
  </si>
  <si>
    <t>Manshari, S.;Hodjat Kashani, F.;Moradi, Gh</t>
  </si>
  <si>
    <t>Iran University of Science and Technology;Amirkabir University of Technology</t>
  </si>
  <si>
    <t>60012835;60007751</t>
  </si>
  <si>
    <t>Manshari S.</t>
  </si>
  <si>
    <t>Mutual coupling reduction in CBS antenna arrays by utilizing tuned EM-EBG and non-planar ground plane</t>
  </si>
  <si>
    <t>2-s2.0-84978734160</t>
  </si>
  <si>
    <t>Egypt-Japan University of Science and Technology</t>
  </si>
  <si>
    <t>E-JUST</t>
  </si>
  <si>
    <t>['verification purposes', 'validated experimentally', 'successfully optimized', 'significant reduction', 'reduced edge', 'proposed design', 'proposed array', 'obtained using', 'mutual coupling', 'measured data', 'ground plane', 'good agreement', 'edge spacing', 'easily etched', 'based dgs', 'bandstop filter', 'array elements', '5 mm', '3d full', '2 ghz']</t>
  </si>
  <si>
    <t>Bandstop filter | CSRRs (complementary split ring resonators) | DGS (defected ground structure) | Mutual coupling | Surface waves</t>
  </si>
  <si>
    <t>In this paper, complementary split ring resonators (CSRRs) defected ground structure (DGS) is introduced to suppress surface waves and to reduce the mutual coupling between E-plane coupled two elements of a microstrip patch MIMO antenna array. The CSRRs-DGS is easily etched on the ground plane between the array elements. The CSRRs-based DGS acts as a bandstop filter between the array elements and operates in the same desired frequency band of the array at 9.2 GHz. Significant reduction of the electromagnetic (EM) mutual coupling is achieved between array elements with a reduced edge-to-edge spacing of 7.5 mm (0.22 Œªo). Experimental results show that more than 30 dB isolation between the array elements is obtained using an array of CSRR-based DGS. Moreover, the antenna array parameters are successfully optimized with a numerical experimentation technique using a 3D full-wave EM simulator. The design of the proposed array is fabricated and measured for verification purposes. The proposed design has been simulated and validated experimentally. Good agreement is found between the simulated and the measured data.</t>
  </si>
  <si>
    <t>737-743</t>
  </si>
  <si>
    <t>Mutual coupling reduction in MIMO patch antenna array using complementary split ring resonators defected ground structure</t>
  </si>
  <si>
    <t>2-s2.0-84978743167</t>
  </si>
  <si>
    <t>['using power', 'rfc system', 'required energies', 'regenerate hydrogen', 'photovoltaic arrays', 'operating motor', 'military activities', 'limited range', 'hale uavs', 'glide flight', 'four cases', 'flight paths', 'developed worldwide', 'current technologies', 'air density']</t>
  </si>
  <si>
    <t>Flight path | High altitude long endurance | Regenerative fuel cell | Unmanned aerial vehicle</t>
  </si>
  <si>
    <t>Unmanned aerial vehicles (UAVs) are being developed worldwide for the purpose of communications or military activities. We considered a Regenerative fuel cell (RFC)-based High altitude long endurance (HALE) UAVs because it can regenerate hydrogen and oxygen by using power of photovoltaic arrays during the day. To make an RFC-based HALE UAVs fly continuously, the study of flight paths is essential and an easy approach using the current technologies. We introduced the four cases of flight paths and determined their required energies. It is concluded that climb-after-glide flight is best feasible flight path among four flight paths for RFC system-based HALE UAVs due to air density and time of operating motor. In addition to climb-after-glide flight other flight strategies enable the aircraft to continuously conduct missions in limited range of an altitude, which validated that the RFC system is suitable for use in a HALE UAVs.</t>
  </si>
  <si>
    <t>3401-3409</t>
  </si>
  <si>
    <t>60104012-60087822;60104012-60087822;60104012-60087822;60087822;60087822</t>
  </si>
  <si>
    <t>57189324291;55686261900;7201971301;7404656450;36088816700</t>
  </si>
  <si>
    <t>Cha, Moon Yong;Kim, Minjin;Sohn, Young Jun;Yang, Tae Hyun;Kim, Seung Gon</t>
  </si>
  <si>
    <t>University of Science and Technology (UST);Korea Institute of Energy Research</t>
  </si>
  <si>
    <t>60104012;60087822</t>
  </si>
  <si>
    <t>Cha M.</t>
  </si>
  <si>
    <t>Flight paths for a regenerative fuel cell based high altitude long endurance unmanned aerial vehicle</t>
  </si>
  <si>
    <t>10.1007/s12206-016-0649-9</t>
  </si>
  <si>
    <t>2-s2.0-84978743903</t>
  </si>
  <si>
    <t>['transient behaviour', 'torque coupler', 'test set', 'test results', 'stability conditions', 'software tools', 'position loop', 'position feedback', 'module interfaces', 'gear reducer', 'frequency domain', 'efficient use', 'drive chain', 'design specifications']</t>
  </si>
  <si>
    <t>Gear reducer | IRS series | Optimisation | PID controller | Servo drive chain | Shaft encoder</t>
  </si>
  <si>
    <t>The evaluation test bench set-up for servo drive chain consists of various servo sub-modules viz., generic motion controller, servo drive amplifier, brushless AC servo motor, torque coupler, gear reducer and shaft encoder assembly for position feedback is considered. The module interfaces are established for efficient use in commissioning, diagnosing and qualifying the antenna tracking chain. Design methodology demonstrated and specifications of systems were derived. Design specifications of drive chain are configured through software tools for optimizing rate loop and position loop. The transient behaviour and response of servo system using Proportional Integral Derivative controller in time as well in frequency domain is analyzed. Stability conditions are simulated and verified. The test set up energised and test results of different inputs verified and following error minimised by tuning/optimising the system.</t>
  </si>
  <si>
    <t>1551-1562</t>
  </si>
  <si>
    <t>60023345;60005694;60023345</t>
  </si>
  <si>
    <t>57190250668;57211415865;57224436162</t>
  </si>
  <si>
    <t>Heera Singh, R.;Rami Reddy, B.;Chandrasekhara Rao, B.</t>
  </si>
  <si>
    <t>Bengaluru;Puducherry</t>
  </si>
  <si>
    <t>Indian Space Research Organization;Puducherry Technological University</t>
  </si>
  <si>
    <t>60023345;60005694</t>
  </si>
  <si>
    <t>Heera Singh R.</t>
  </si>
  <si>
    <t>Servo drive chain evaluation test set-up and configuration methodology</t>
  </si>
  <si>
    <t>2-s2.0-84978747024</t>
  </si>
  <si>
    <t>['significantly decreased', 'receiving mode', 'quarter wavelength', 'music direction', 'finding algorithm', 'experimental study', 'element separations', 'data acquisition', 'coupling compensation']</t>
  </si>
  <si>
    <t>Covariance | Direction-finding | Interferometry | Mutual coupling</t>
  </si>
  <si>
    <t>An experimental study of coupling compensation for AOA estimation using compact low profile antenna arrays with element separations of a quarter wavelength has been conducted. Two circular arrays of low profile miniaturised logarithmic spiral antennas deployed on a circular metal plate were used for data acquisition. Using the MUSIC direction-finding algorithm, the AOA estimation errors in receiving mode were observed before and after compensation: the errors were significantly decreased by coupling compensation.</t>
  </si>
  <si>
    <t>744-749</t>
  </si>
  <si>
    <t>60166773;60166773;60008524;60008524;60008524;60166773;60166773;60166773</t>
  </si>
  <si>
    <t>56045190200;56045926100;16021411500;55968623300;55506970300;57190260887;56196109600;56196324700</t>
  </si>
  <si>
    <t>Ghazaany, Taherah S.;Zhu, Shron;Alhameed, Raed A.;Noras, James M.;Jones, Steven M.R.;Buren, Tyler V.;Suggett, Tim;Marker, Simon</t>
  </si>
  <si>
    <t>Lisburn;Bradford</t>
  </si>
  <si>
    <t>Seven Technologies Group;University of Bradford</t>
  </si>
  <si>
    <t>60166773;60008524</t>
  </si>
  <si>
    <t>Ghazaany T.S.</t>
  </si>
  <si>
    <t>Experimental study of coupling compensation of low profile spiral antenna arrays response for direction-finding applications</t>
  </si>
  <si>
    <t>2-s2.0-84978758609</t>
  </si>
  <si>
    <t>['wireless channel', 'statistical characteristic', 'sensing performance', 'right decision', 'received signal', 'rank criterion', 'proposed method', 'perturbed matrix', 'paper presents', 'optimal dimension', 'noise uncertainty', 'new algorithm', 'method shows', 'instability owing', 'firstly divided', 'estimated value', 'ed method', 'channel state', 'blind detection', '1 matrix']</t>
  </si>
  <si>
    <t>Blind rank criterion detection(BRCD) | Blind spectrum sensing algorithm | Energy detection(ED) | Noise uncertainty | The sample covariance matrix</t>
  </si>
  <si>
    <t>In the multiple antenna sensing scenarios, the sensing performance of the classical energy detection(ED)method shows the instability owing to the noise uncertainties phenomenon. Using the fact that the statistical covariance matrix of the multiantenna received signal is a rank-1 matrix, this paper presents a new spectrum sensing method based on the rank criterion. In the new algorithm, the sample covariance matrix of the received signal is firstly divided into an unknown ideal matrix and a perturbed matrix, and then the rank detection criterion is used to estimate the optimal dimension of the received signal space, and finally the estimated value is used to decide the channel state. Compared with the ED method, the proposed method is robust to noise uncertainty and belongs to blind detection. Specifically, the new algorithm does not need to use noise variance, the statistical characteristic of the primary user signal and the wireless channel to make a right decision. Simulation results verify the effectiveness of the proposed rank criterion based multiantenna spectrum sensing algorithm.</t>
  </si>
  <si>
    <t>1102-1108</t>
  </si>
  <si>
    <t>Chinese Journal of Sensors and Actuators</t>
  </si>
  <si>
    <t>60033142;60033142;100665123</t>
  </si>
  <si>
    <t>57190262340;57205924620;57190247678</t>
  </si>
  <si>
    <t>Zhang, Jun;Yang, Xi;Wang, Xiangming</t>
  </si>
  <si>
    <t>Jishou;Shanghai</t>
  </si>
  <si>
    <t>Jishou University;Shanghai Stock Exchange</t>
  </si>
  <si>
    <t>60033142;100665123</t>
  </si>
  <si>
    <t>A robust multiple antenna blind spectrum sensing algorithm based on rank criterion in cognitive radio</t>
  </si>
  <si>
    <t>10.3969/j.issn.1004-1699.2016.07.025</t>
  </si>
  <si>
    <t>2-s2.0-84978760352</t>
  </si>
  <si>
    <t>['theoretical calculations', 'minor shift', 'l band', 'input impedance', 'ground plane', 'good agreement', 'finally comparison', 'c band']</t>
  </si>
  <si>
    <t>Antennas | Cavity model | Input impedance | Microstrip antennas | Mode matching</t>
  </si>
  <si>
    <t>A model is developed to calculate the input impedance of a coaxially fed circular microstrip disc antenna in L band and C band. A mode matching approach with both electric and magnetic surface current is used, which makes it possible to improve the effects of modes. In addition, the method of images is used to remove the ground plane. Finally comparison is made with CST studio results, as it can be seen the theoretical calculations for input impedance are in good agreement with CST studio results except for minor shift in frequency.</t>
  </si>
  <si>
    <t>812-816</t>
  </si>
  <si>
    <t>57190256252;55453859600;55557747100</t>
  </si>
  <si>
    <t>Rostami, Fazel Rangriz;Moradi, Gholamreza;Shirazi, Reza Sarraf</t>
  </si>
  <si>
    <t>Rostami F.</t>
  </si>
  <si>
    <t>Mode matching in microstrip antenna with both electric and magnetic surface current on sidewall in cavity model</t>
  </si>
  <si>
    <t>2-s2.0-84978766096</t>
  </si>
  <si>
    <t>CIF1064575</t>
  </si>
  <si>
    <t>['triggered sampling', 'transmit peak', 'small wavelength', 'scale mimo', 'receiver demodulation', 'rate slicing', 'precoding techniques', 'precision analog', 'novel continuous', 'mmwave systems', 'mimo precoding', 'millimeter wave', 'implemented simply', 'estimator based', 'digital converters', 'bit adcs', 'antenna cross', 'also develop']</t>
  </si>
  <si>
    <t>analog beamforming | channel estimation | large-scale MIMO | level-triggered sampling | Millimeter wave communications | peak-to-average power ratio (PAPR) | precoding</t>
  </si>
  <si>
    <t>The small wavelength at millimeter wave (mmWave) allows to pack antenna arrays in a very small area enabling practical large-scale MIMO. However, wideband and high-precision analog-to-digital converters (ADCs) are very expensive and power-hungry. In this paper, we propose a mmWave MIMO communication system that employs simple one-bit ADCs at the receiver and MIMO precoding at the transmitter. One significant challenge associated with this system is efficient channel estimation based on one-bit quantized channel output. We propose a novel continuous-time channel estimator based on level-triggered sampling, a nonuniform sampling scheme that offers estimation performance similar to that of the estimator based on full-precision channel output. We also develop the transmitter precoding scheme that reduces the transmit peak-to-average power ratio (PAPR) and, at the same time, equalizes the antenna cross-talks so that receiver demodulation can be implemented simply by symbol-rate slicing. Extensive simulation results are provided to demonstrate the effectiveness of the proposed channel estimation and precoding techniques for mmWave systems.</t>
  </si>
  <si>
    <t>2925-2938</t>
  </si>
  <si>
    <t>60005244;60025778;60030162</t>
  </si>
  <si>
    <t>56457005700;24170581600;55000636900</t>
  </si>
  <si>
    <t>Guo, Ziyu;Yilmaz, Yasin;Wang, Xiaodong</t>
  </si>
  <si>
    <t>New York;Ann Arbor;Nanjing</t>
  </si>
  <si>
    <t>Columbia University;University of Michigan, Ann Arbor;Southeast University</t>
  </si>
  <si>
    <t>60030162;60025778;60005244</t>
  </si>
  <si>
    <t>Guo Z.</t>
  </si>
  <si>
    <t>Transmitter-Centric Channel Estimation and Low-PAPR Precoding for Millimeter-Wave MIMO Systems</t>
  </si>
  <si>
    <t>10.1109/TCOMM.2016.2544931</t>
  </si>
  <si>
    <t>2-s2.0-84978776474</t>
  </si>
  <si>
    <t>['whole band', 'two ports', 'two eigenmodes', 'tcm ).', 'providing coverage', 'port isolation', 'perimeter mode', 'new eigenmode', 'monopole exciter', 'mode antenna', 'metal bezel', 'input multiple', 'frequency band', 'experimental prototype', 'characteristic modes', 'antenna bandwidth', 'also exploited', 'achieve multiple', '93 mhz', '2710 mhz', '263 mhz', '2060 mhz', '1005 mhz', '1 ghz']</t>
  </si>
  <si>
    <t>Characteristic modes | mobile antennas | multifrequency antennas | multiple-input multiple-output (MIMO) systems</t>
  </si>
  <si>
    <t>The behavior of a mobile handset chassis-mode antenna with a metal bezel is analyzed in this paper by utilizing the theory of characteristic modes (TCM). Two eigenmodes, one from the chassis (0.5Œª dipole mode) and the other one from the bezel (1Œª-perimeter mode), are merged by a monopole exciter to broaden the antenna bandwidth below 1 GHz. A new eigenmode from the bezel (1.5Œª-perimeter mode) is also exploited to achieve multiple-input multiple-output (MIMO) performance. The characteristics of the antenna are verified with an experimental prototype and measurements. The measured input reflection bandwidths from the two ports are 263 MHz (742-1005 MHz) and 93 MHz (863-956 MHz), respectively. The port isolation is more than 7.4 dB across the whole band of interest. Finally, the monopole exciter, which excites two eigenmodes in the low-frequency band, is modified to provide more resonances in the upper frequency band, providing coverage in the range of 1715-2060 MHz and 2280-2710 MHz.</t>
  </si>
  <si>
    <t>2660-2667</t>
  </si>
  <si>
    <t>60025278;60025278;60016849</t>
  </si>
  <si>
    <t>55667902500;7403443114;7004075865</t>
  </si>
  <si>
    <t>Deng, Changjiang;Feng, Zhenghe;Hum, Sean Victor</t>
  </si>
  <si>
    <t>Beijing;Toronto</t>
  </si>
  <si>
    <t>Tsinghua University;University of Toronto</t>
  </si>
  <si>
    <t>60025278;60016849</t>
  </si>
  <si>
    <t>MIMO mobile handset antenna merging characteristic modes for increased bandwidth</t>
  </si>
  <si>
    <t>10.1109/TAP.2016.2537358</t>
  </si>
  <si>
    <t>2-s2.0-84978780378</t>
  </si>
  <si>
    <t>['voltage induced', 'various ways', 'transmission line', 'taken underground', 'signal propagation', 'research aimed', 'radio frequencies', 'providing examples', 'paper presents', 'paper concludes', 'occupational safety', 'mining environment', 'mine emergencies', 'mf tls', 'measurement results', 'loop antenna', 'experienced underground', 'especially critical', 'current distribution', 'current along', 'conductors underground', 'antenna coupling', 'affect radio']</t>
  </si>
  <si>
    <t>Medium-frequency (MF) communications | parasitic coupling | transmission line (TL)</t>
  </si>
  <si>
    <t>The underground-mining environment can affect radio-signal propagation in various ways. Understanding these effects is especially critical in evaluating communications systems used during normal mining operations and during mine emergencies. One of these types of communications systems relies on medium-frequency (MF) radio frequencies. This paper presents the simulation and measurement results of recent National Institute for Occupational Safety and Health (NIOSH) research aimed at investigating MF coupling between a transmission line (TL) and a loop antenna in an underground coal mine. Two different types of measurements were completed: 1) line-current distribution and 2) line-to-antenna coupling. Measurements were taken underground in an experimental coal mine and on a specially designed surface test area. The results of these tests are characterized by current along a TL and voltage induced in the loop from a line. This paper concludes with a discussion of issues for MF TLs. These include electromagnetic fields at the ends of the TL, connection of the ends of the TL, the effect of other conductors underground, and the proximity of coal or earth. These results could help operators by providing examples of these challenges that may be experienced underground and a method by which to measure voltage induced by a line.</t>
  </si>
  <si>
    <t>3527-3534</t>
  </si>
  <si>
    <t>IEEE Transactions on Industry Applications</t>
  </si>
  <si>
    <t>July/August 2016</t>
  </si>
  <si>
    <t>60003103;60003103;60003103;60001439;60001439;60001439;60001439</t>
  </si>
  <si>
    <t>22233262800;54391266300;55831853700;54386616300;56911505900;55925714300;56036142700</t>
  </si>
  <si>
    <t>Damiano, Nicholas W.;Li, Jingcheng;Zhou, Chenming;Brocker, Donovan E.;Qin, Yifeng;Werner, Douglas H.;Werner, Pingjuan L.</t>
  </si>
  <si>
    <t>Washington, D.C.;University Park</t>
  </si>
  <si>
    <t>National Institute for Occupational Safety and Health;Pennsylvania State University</t>
  </si>
  <si>
    <t>60003103;60001439</t>
  </si>
  <si>
    <t>Damiano N.</t>
  </si>
  <si>
    <t>Simulation and Measurement of Medium-Frequency Signals Coupling from a Line to a Loop Antenna</t>
  </si>
  <si>
    <t>10.1109/TIA.2016.2535979</t>
  </si>
  <si>
    <t>2-s2.0-84978832999</t>
  </si>
  <si>
    <t>['upper bands', 'size antenna', 'return loss', 'readily available', 'radiation efficiencies', 'proposed compact', 'performance criteria', 'pcb ),', 'optimized design', 'experimental results', 'dimensional full', 'design analysis', 'based three', 'average gains', '98 ghz', '95 ghz', '94 dbi', '45 ghz', '10 db']</t>
  </si>
  <si>
    <t>anechoic measurement chamber | Bluetooth | dual resonant | microstrip antenna | reinforced fiberglass polymer resin | WLAN</t>
  </si>
  <si>
    <t>The design analysis and prototype of a compact 8√ó10-mm2 planar microstrip line-fed patch antenna on a readily available, low-cost, reinforced-fiberglass polymer resin composite material substrate is presented in this article. The proposed compact-size antenna has been configured and numerically analyzed using the finite element method-based three-dimensional full-wave electromagnetic field simulator. The optimized design of the antenna has been fabricated on a printed circuit board (PCB), and experimental results have been collected for further analysis. The measurement results affirm the fractional impedance bandwidths of (return loss of less than -10 dB) of 38.78% (2.03-2.98 GHZ) and 16.3% (5.38-6.35 GHz), with average gains of 2.52 and 3.94 dBi at both lower and upper bands, respectively. The proposed dual resonant antenna shows the radiation efficiencies of 91.3% at 2.45 GHz and 87.7% at 5.95 GHz. The stable and almost symmetric radiation patterns and performance criteria of the antenna can successfully cover IEEE 802.11b/g/n, Bluetooth, WLAN, and C-band telecommunication satellite uplinks.</t>
  </si>
  <si>
    <t>447-452</t>
  </si>
  <si>
    <t>0334181X</t>
  </si>
  <si>
    <t>Science and Engineering of Composite Materials</t>
  </si>
  <si>
    <t>60029157;60001821;60001821;60029157;60029157;60011019</t>
  </si>
  <si>
    <t>9235332400;55328836300;31567523400;57190276937;56574225100;57200878233</t>
  </si>
  <si>
    <t>Ullah, M. Habib;Islam, M. Tariqul;Ahsan, M. Rezwanul;Liza Mahadi, Wan Nor;Latef, Tarik Abdul;Uddin, M. Jasim</t>
  </si>
  <si>
    <t>Malaysia;Australia;Malaysia</t>
  </si>
  <si>
    <t>Kuala Lumpur;Brisbane;Bangi</t>
  </si>
  <si>
    <t>Universiti Malaya;Queensland University of Technology;Universiti Kebangsaan Malaysia</t>
  </si>
  <si>
    <t>60029157;60011019;60001821</t>
  </si>
  <si>
    <t>Ullah M.H.</t>
  </si>
  <si>
    <t>A low-cost fiberglass polymer resin dielectric material-based microstrip patch antenna for multiband applications</t>
  </si>
  <si>
    <t>10.1515/secm-2014-0333</t>
  </si>
  <si>
    <t>2-s2.0-84978863379</t>
  </si>
  <si>
    <t>['silicon prototypes', 'sensor nodes', 'output voltage', 'mathematical model', 'losses due', 'loop antenna', 'load isolation', 'frequency band', 'dc rectifier', 'dc converter', 'asic ).', 'additional pelliconi', '56 mhz', '11 v']</t>
  </si>
  <si>
    <t>HF RFID | Near Field | RF-DC Converter</t>
  </si>
  <si>
    <t>In this paper, an RF-DC converter operating at 13.56 MHz (HF radio frequency identification (RFID) frequency band) is presented. Its architecture provides RF to load isolation, reducing the losses due to the reverse saturation current and improving the sensitivity. Fed by a loop antenna, the RF-DC converter is made by a Dickson's RF-DC rectifier and an additional Pelliconi's charge pump driven by a fully integrated 50 kHz ring oscillator realized using an application-specific integrated circuit (ASIC). The input RF signal from the reader is converted to DC supply voltage and stored on a 1 ŒºF capacitor. Mathematical model of the converter is developed and verified through measurements. Silicon prototypes of the ASIC have been realized in 350 nm complementary metal-oxide semiconductor technology. Measurements have been done on 10 different samples showing an output voltage in the range of 0.5 V‚Äì3.11 V in correspondence of an RF input signal power in the range of ‚àí19 dBm‚Äì0 dBm. These output voltage levels are suitable to power HF RFID sensing platforms and sensor nodes of body sensor networks.</t>
  </si>
  <si>
    <t>942-950</t>
  </si>
  <si>
    <t>60024353;60024353;60024353;60024353;60024353</t>
  </si>
  <si>
    <t>24483072100;55839102700;9733343200;7005895932;7004136652</t>
  </si>
  <si>
    <t>Colella, R.;Pasca, M.;Catarinucci, L.;Tarricone, L.;D'Amico, Stefano</t>
  </si>
  <si>
    <t>RF-DC converter for HF RFID sensing applications powered by a near-field loop antenna</t>
  </si>
  <si>
    <t>10.1002/2016RS006017</t>
  </si>
  <si>
    <t>2-s2.0-84978870349</t>
  </si>
  <si>
    <t>['vivaldi antennas', 'superposition principle', 'suitable set', 'required solutions', 'optimize arrays', 'optimization environment', 'multidirection operations', 'mlfma solutions', 'heuristic algorithms', 'efficiently via', 'efficient optimizations', 'e .,', 'dimensional antennas', 'different frequencies', 'developed mechanism', 'consider fast', 'arbitrary shapes', 'antenna excitations']</t>
  </si>
  <si>
    <t>Antennas arrays | Electromagnetic optimizations | Fast solvers | Multilevel fast multipole algorithm</t>
  </si>
  <si>
    <t>We consider fast and efficient optimizations of arrays involving three-dimensional antennas with arbitrary shapes and geometries. Heuristic algorithms, particularly genetic algorithms, are used for optimizations, while the required solutions are carried out accurately and efficiently via the multilevel fast multipole algorithm¬†(MLFMA). The superposition principle is employed to reduce the number of MLFMA solutions to the number of array elements per frequency. The developed mechanism is used to optimize arrays for multifrequency and/or multidirection operations, i.e., to find the most suitable set of antenna excitations for desired radiation characteristics simultaneously at different frequencies and/or directions. The capabilities of the optimization environment are demonstrated on arrays of bowtie and Vivaldi antennas.</t>
  </si>
  <si>
    <t>1094-1108</t>
  </si>
  <si>
    <t>60004305;60004305;60004305;60004305</t>
  </si>
  <si>
    <t>56505512900;57190273374;56104429200;57219172439</t>
  </si>
  <si>
    <t>√ñnol, Can;Alkƒ±≈ü, Sena;G√∂k√ße, √ñzer;Erg√ºl, √ñzg√ºr</t>
  </si>
  <si>
    <t>Multifrequency and multidirection optimizations of antenna arrays using heuristic algorithms and the multilevel fast multipole algorithm</t>
  </si>
  <si>
    <t>10.1002/2015RS005897</t>
  </si>
  <si>
    <t>2-s2.0-84978884458</t>
  </si>
  <si>
    <t>['user mmwave', 'two structures', 'thz system', 'thz channels', 'subarray structure', 'spectral efficiency', 'simulation results', 'promising revolution', 'pa efficiency', 'low complexity', 'insertion loss', 'indoor multi', 'great advantage', 'generally larger', 'energy efficiency', 'emerging millimeter', 'connected structure', 'achievable rates', 'achievable rate']</t>
  </si>
  <si>
    <t>antenna array | Doherty power amplifier | energy efficiency | hybrid beamforming | insertion loss | Millimeter wave | sub-Terahertz</t>
  </si>
  <si>
    <t>Emerging millimeter-wave (mmWave) and Terahertz (THz) systems is a promising revolution for next-generation wireless communications. In this paper, we study an indoor multi-user mmWave and sub-THz system with large antenna arrays, where two different types of architecture, the fully-connected structure and the array-of-subarray structure, are investigated. Specifically, the Doherty power amplifier (PA) is adopted to improve the PA efficiency of the system, and the associated nonlinear system power consumption models with insertion power loss are developed. By capturing the characteristics of the mmWave and sub-THz channels, we design different hybrid beamforming schemes for the two structures with low complexity. We further compare the achievable rates of the two structures and show that, with the insertion loss, the achievable rate of the array-of-subarray structure is generally larger than that of the fully-connected structure. Moreover, we propose the optimal power control strategies for both structures to maximize the energy efficiency of the system and demonstrate that the energy efficiency of the array-of-subarray structure outperforms that of the fully-connected structure. Simulation results are provided to compare and validate the performance of the two structures, where the array-of-subarray structure shows a great advantage over the fully-connected structure in both spectral efficiency and energy efficiency.</t>
  </si>
  <si>
    <t>4660-4672</t>
  </si>
  <si>
    <t>60021032;60021032</t>
  </si>
  <si>
    <t>56541918900;57195633181</t>
  </si>
  <si>
    <t>Lin, Cen;Li, Geoffrey Ye</t>
  </si>
  <si>
    <t>Energy-Efficient Design of Indoor mmWave and Sub-THz Systems with Antenna Arrays</t>
  </si>
  <si>
    <t>10.1109/TWC.2016.2543733</t>
  </si>
  <si>
    <t>2-s2.0-84978906950</t>
  </si>
  <si>
    <t>['well suited', 'study amplify', 'single antenna', 'sdr rate', 'sdp ).', 'scale systems', 'relay system', 'proposed schemes', 'proposed sbf', 'power constraints', 'outperform bf', 'multiple antennas', 'mmf rates', 'hz less', 'hop one', 'distance users', 'af schemes', 'af scheme', 'af rate', 'af especially', '8317 bits']</t>
  </si>
  <si>
    <t>Amplify-and-forward (AF) | MIMO relay network | Multigroup multicast | Semidefinite relaxation (SDR) | Stochastic beamforming</t>
  </si>
  <si>
    <t>In this paper, we consider a two-hop one-way relay network for multigroup multicast transmission between long-distance users, in which the relay is equipped with multiple antennas, while the transmitters and receivers are all with a single antenna. Assuming that the perfect channel state information is available, we study amplify-and-forward (AF) schemes that aim at optimizing the max-min-fair (MMF) rate. We begin by considering the classic beamformed AF (BF-AF) scheme, whose corresponding MMF design problem can be formulated as a rank-constrained fractional semidefinite program (SDP). We show that the gap between the BF-AF rate and the SDR rate associated with an optimal SDP solution is sensitive to the number of users as well as the number of power constraints in the relay system. This reveals that the BF-AF scheme may not be well suited for large-scale systems. We, therefore, propose the stochastic beamformed AF (SBF-AF) schemes, which differ from the BF-AF scheme in that time-varying AF weights are used. We prove that the MMF rates of the proposed SBF-AF schemes are at most 0.8317 bits/s/Hz less than the SDR rate, irrespective of the number of users or power constraints. Thus, SBF-AF can outperform BF-AF especially in large-scale systems. Finally, we present numerical results to demonstrate the viability of our proposed schemes.</t>
  </si>
  <si>
    <t>4973-4986</t>
  </si>
  <si>
    <t>60002798;60005465;60002798;60002798</t>
  </si>
  <si>
    <t>35957466500;57216931780;8982623200;7402703846</t>
  </si>
  <si>
    <t>Wu, Sissi Xiaoxiao;Li, Qiang;So, Anthony Man Cho;Ma, Wing Kin</t>
  </si>
  <si>
    <t>Chengdu;Hong Kong</t>
  </si>
  <si>
    <t>University of Electronic Science and Technology of China;Chinese University of Hong Kong</t>
  </si>
  <si>
    <t>60005465;60002798</t>
  </si>
  <si>
    <t>Wu S.X.</t>
  </si>
  <si>
    <t>A stochastic beamformed amplify-and-forward scheme in a multigroup multicast MIMO relay network with per-antenna power constraints</t>
  </si>
  <si>
    <t>10.1109/TWC.2016.2550028</t>
  </si>
  <si>
    <t>2-s2.0-84978926940</t>
  </si>
  <si>
    <t>CNS-1147838</t>
  </si>
  <si>
    <t>['rf propagation', 'reverberation chambers', 'reverberation chamber', 'primarily determined', 'noise ratio', 'link quality', 'latter two', 'electromagnetic environment', 'effective conductivity', 'effective aperture', 'dependent model', 'coupled cavity', 'coupled cavities', 'communication performance', 'analyzed using']</t>
  </si>
  <si>
    <t>electromagnetic coupling | fading | multipath channels | OFDM | phase shift keying | quadrature amplitude modulation | receiving antennas | reverberation chambers | signal to noise ratio | SIMO | SISO | throughput | wireless communication</t>
  </si>
  <si>
    <t>Reverberation chambers are closed reflective spaces that can emulate highly reverberant electromagnetic environments. The electromagnetic environment is primarily determined by the size of the cavity, effective conductivity, and leakage via apertures. In this effort, we investigate the performance of wireless OFDM communications in relation to the latter two by controlling the loading of a reverberation chamber and the effective aperture into a coupled cavity. A software defined radio measurement platform was used to assess the communication performance through a selection of link-level metrics including error vector magnitude, post processing signal-to-noise ratio, and throughput. The degradation of link quality is quantified for increasingly diffuse environments, as well as the improvement when leveraging a maximal ratio combining receiver diversity scheme. The link quality was found to improve in both the reverberation chamber and the coupled cavity for larger effective apertures. This result was analyzed using a time-dependent model for RF propagation in coupled cavities.</t>
  </si>
  <si>
    <t>4802-4812</t>
  </si>
  <si>
    <t>60014662;60014662;60014662;60014662;60008676;60014662;60014662;60014662</t>
  </si>
  <si>
    <t>51964250100;56050126900;55416556600;24315082500;57193739668;24315084500;7004328694;7005569608</t>
  </si>
  <si>
    <t>Measel, Ryan;Lester, Christopher S.;Bucci, Donald J.;Wanuga, Kevin;Tait, Gregory;Primerano, Richard;Dandekar, Kapil R.;Kam, Moshe</t>
  </si>
  <si>
    <t>Philadelphia;Dahlgren</t>
  </si>
  <si>
    <t>Drexel University;Naval Surface Warfare Center Dahlgren Division</t>
  </si>
  <si>
    <t>60014662;60008676</t>
  </si>
  <si>
    <t>Measel R.</t>
  </si>
  <si>
    <t>An Empirical Study on the Performance of Wireless OFDM Communications in Highly Reverberant Environments</t>
  </si>
  <si>
    <t>10.1109/TWC.2016.2546879</t>
  </si>
  <si>
    <t>2-s2.0-84978951876</t>
  </si>
  <si>
    <t>['suboptimal algorithm', 'original expression', 'optimal performance', 'optimal number', 'optimal combination', 'optimal algorithm', 'maximizing ase', 'joint optimization', 'interesting results', 'fixed portion', 'concave function', 'computational complexity', 'base station', 'another contribution', 'active users', 'achieve near']</t>
  </si>
  <si>
    <t>Area spectral efficiency | multi-user MIMO | network energy consumption | stochastic geometry</t>
  </si>
  <si>
    <t>We obtain the expression and a lower-bound for area spectral efficiency (ASE) of single-tier Poisson distributed networks considering multiuser MIMO (MU-MIMO) transmission. With the help of the lower-bound, we observe some interesting results. These results are validated via numerical results for the original expression. We find that ASE can be viewed as a concave function with respect to the number of antennas and active users. For the purpose of maximizing ASE, we demonstrate that the optimal number of active users is a fixed portion of the number of antennas. With the optimal number of active users, we observe that ASE increases linearly with the number of antennas. Another contribution of this paper is joint optimization of the base station (BS) density, the number of antennas, and active users to minimize the network energy consumption. We demonstrate that the optimal combination of the number of antennas and active users is the solution that maximizes the energy-efficiency. Besides the optimal algorithm, we propose a suboptimal algorithm to reduce the computational complexity, which can achieve near-optimal performance.</t>
  </si>
  <si>
    <t>4862-4874</t>
  </si>
  <si>
    <t>57206982683;7201537277;56491939200</t>
  </si>
  <si>
    <t>Chen, Zheng;Qiu, Ling;Liang, Xiaowen</t>
  </si>
  <si>
    <t>Area Spectral Efficiency Analysis and Energy Consumption Minimization in Multiantenna Poisson Distributed Networks</t>
  </si>
  <si>
    <t>10.1109/TWC.2016.2547912</t>
  </si>
  <si>
    <t>2-s2.0-84978966849</t>
  </si>
  <si>
    <t>4000113149/14/NL/AD</t>
  </si>
  <si>
    <t>['water supply', 'water cycle', 'soil moisture', 'soil column', 'sm dynamics', 'scale products', 'retrieve sm', 'remote areas', 'potential applications', 'often scarce', 'new method', 'launched especially', 'last years', 'key variable', 'installed within', 'global energy', 'flood forecasting', 'experimental setup', 'derive large', 'cost gps', 'climate change', 'bare soil', 'band signals', 'almost 1', '5 years', '10 cm']</t>
  </si>
  <si>
    <t>Dielectric | Global Satellite Navigation System | L-band | Microwave remote sensing | PROMET | Signal strength attenuation | Soil moisture measurements</t>
  </si>
  <si>
    <t>Soil moisture (SM) is a highly relevant variable for agriculture, the emergence of floods and a key variable in the global energy and water cycle. In the last years, several satellite missions have been launched especially to derive large-scale products of the SM dynamics on the Earth. However, in situ validation data are often scarce. We developed a new method to retrieve SM of bare soil from measurements of low-cost GPS (Global Positioning System) sensors that receive the freely available GPS L1-band signals. The experimental setup of three GPS sensors was installed at a bare soil field at the German Weather Service (DWD) in Munich for almost 1.5 years. Two GPS antennas were installed within the soil column at a depth of 10 cm and one above the soil. SM was successfully retrieved based on GPS signal strength losses through the integral soil volume. The results show high agreement with measured and modelled SM validation data. Due to its non-destructive, cheap and low power setup, GPS sensor networks could also be used for potential applications in remote areas, aiming to serve as satellite validation data and to support the fields of agriculture, water supply, flood forecasting and climate change.</t>
  </si>
  <si>
    <t>60028717;60028717;60028717;60116126;60116126;60028717</t>
  </si>
  <si>
    <t>54179384300;26431102200;36969840600;8722795200;57196581756;7003713139</t>
  </si>
  <si>
    <t>Koch, Franziska;Schlenz, Florian;Prasch, Monika;Appel, Florian;Ruf, Tobias;Mauser, Wolfram</t>
  </si>
  <si>
    <t>VISTA Remote Sensing in Geosciences GmbH;Ludwig-Maximilians-Universit√§t M√ºnchen</t>
  </si>
  <si>
    <t>60116126;60028717</t>
  </si>
  <si>
    <t>Koch F.</t>
  </si>
  <si>
    <t>Soil moisture retrieval based on GPS signal strength attenuation</t>
  </si>
  <si>
    <t>10.3390/w8070276</t>
  </si>
  <si>
    <t>2-s2.0-84978971006</t>
  </si>
  <si>
    <t>Studienstiftung des Deutschen Volkes</t>
  </si>
  <si>
    <t>14-50-00150</t>
  </si>
  <si>
    <t>['underlying loci', 'selection rather', 'previously shown', 'northern greece', 'mount tomaros', 'male traits', 'male clines', 'likely results', 'like sites', 'like populations', 'hybrid zone', 'high levels', 'high covariance', 'forewing morphology', 'displaced toward', 'contact zones', 'conspicuous movements', 'assortative mating', 'antennae found', 'antenna shape', 'analyzed variations', '.¬† rubicundus', '.¬† clavatus']</t>
  </si>
  <si>
    <t>Courtship song | geometric morphometrics | hybrid zone | linkage disequilibrium | sexual selection | Stenobothrus</t>
  </si>
  <si>
    <t>Two grasshopper species Stenobothrus rubicundus and S.¬†clavatus were previously shown to meet in a narrow hybrid zone on Mount Tomaros in northern Greece. The species are remarkable for their complex courtship songs accompanied by conspicuous movements of antennae and wings. We analyzed variations in forewing morphology, antenna shape, and courtship song across the hybrid zone using a geographic information system, and we documented three contact zones on Mount Tomaros. All male traits and female wings show abrupt transitions across the contact zones, suggesting that these traits are driven by selection rather than by drift. Male clines in antennae are displaced toward S.¬†clavatus, whereas all clines in wings are displaced toward S.¬†rubicundus. We explain cline discordance as depending on sexual selection via female choice. The high covariance between wings and antennae found in the centers of all contact zones results from high levels of linkage disequilibria among the underlying loci, which in turn more likely results from assortative mating than from selection against hybrids. The covariance is found to be higher in clavatus-like than rubicundus-like populations, which implies asymmetric assortative mating in parental-like sites of the hybrid zone and a movement of the hybrid zone in favor of S.¬†clavatus.</t>
  </si>
  <si>
    <t>5057-5075</t>
  </si>
  <si>
    <t>Ecology and Evolution</t>
  </si>
  <si>
    <t>60031514-60018353;60031514;60031514;60025404</t>
  </si>
  <si>
    <t>35293995600;55359923000;7004582936;7801675971</t>
  </si>
  <si>
    <t>Sradnick, Jan;Kl√∂pfel, Anja;Elsner, Norbert;Vedenina, Varvara</t>
  </si>
  <si>
    <t>Germany;Russian Federation;Germany</t>
  </si>
  <si>
    <t>Gottingen;Moscow;Dresden</t>
  </si>
  <si>
    <t>Georg-August-Universit√§t G√∂ttingen;Institute for Information Transmission Problems of the Russian Academy of Sciences;Technische Universit√§t Dresden</t>
  </si>
  <si>
    <t>60031514;60025404;60018353</t>
  </si>
  <si>
    <t>Sradnick J.</t>
  </si>
  <si>
    <t>Variation in complex mating signals in an ‚Äúisland‚Äù hybrid zone between Stenobothrus grasshopper species</t>
  </si>
  <si>
    <t>10.1002/ece3.2265</t>
  </si>
  <si>
    <t>2-s2.0-84978971394</t>
  </si>
  <si>
    <t>['thermal refuges', 'temporal cues', 'temperature represents', 'surrounding reach', 'scale movements', 'place limits', 'increase temperatures', 'impacted river', 'good degree', 'downstream limits', 'degree hours', 'data could', 'cold water', 'climate change', 'behaviourally thermoregulate']</t>
  </si>
  <si>
    <t>Atlantic salmon | heat stress | movement | thermal refuge | water temperature</t>
  </si>
  <si>
    <t>Atlantic salmon become thermally stressed when water temperatures exceed 23¬†¬∞C. To alleviate this stress, they behaviourally thermoregulate by moving to patches of cold water, often forming large aggregations. These patches are known as thermal refuges. Given the consensus that climate change will increase temperatures in Atlantic salmon catchments, thermal refuges will become increasingly important in minimising summer mortalities. While the behaviour of salmonids within thermal refuges is fairly well understood, less is known about their main stem movement in search of thermal refuges or its thermal and temporal cues. We detail the results of a PIT telemetry study to investigate the main stem movement behaviour of thermally stressed Atlantic salmon parr in a temperature-impacted river. PIT antennas placed around two thermal refuges and at the upstream and downstream limits of their surrounding reach were used to record the movement of salmonids during a heatwave. We observed parr movement at the upstream and downstream antennas 135¬†min prior to the occurrence of the midpoint of aggregations in the thermal refuges, indicating that Atlantic salmon parr make reach-scale movements in search of cool water prior to aggregating. Logistic regression showed that the number of degree hours &gt;28¬†¬∞C predicted the occurrence of main stem movement with a good degree of accuracy, indicating that this temperature represents a fundamental threshold causing Atlantic salmon parr to move towards cool water. Such data could be instrumental in allowing river managers to place limits on human activity within rivers, allowing salmon populations time to recover following heat stress events.</t>
  </si>
  <si>
    <t>429-445</t>
  </si>
  <si>
    <t>Ecology of Freshwater Fish</t>
  </si>
  <si>
    <t>60029942-112964323;60002494;60084724;60029942-112964323;60002494;60084724</t>
  </si>
  <si>
    <t>36026529500;55059741700;57190304104;7005790874;7101666535;6701825736</t>
  </si>
  <si>
    <t>Dugdale, Stephen J.;Franssen, Jan;Corey, Emily;Bergeron, Normand E.;Lapointe, Michel;Cunjak, Richard A.</t>
  </si>
  <si>
    <t>Canada;Canada;Canada;Canada</t>
  </si>
  <si>
    <t>Fredericton;Quebec;Montreal;Trois-Rivieres</t>
  </si>
  <si>
    <t>Canadian Rivers Institute;Centre Eau Terre Environnement;Universit√© McGill;Groupe de recherche interuniversitaire en limnologie et en environnement aquatique (GRIL)</t>
  </si>
  <si>
    <t>60084724;60029942;60002494;112964323</t>
  </si>
  <si>
    <t>Dugdale S.J.</t>
  </si>
  <si>
    <t>Main stem movement of Atlantic salmon parr in response to high river temperature</t>
  </si>
  <si>
    <t>10.1111/eff.12224</t>
  </si>
  <si>
    <t>2-s2.0-84978973667</t>
  </si>
  <si>
    <t>['varactor inserted', 'three ports', 'reflective circuits', 'reflectarray systems', 'reflectarray applications', 'phase variation', 'phase shifting', 'phase shifter', 'output one', 'modified due', 'input port', 'incoming signal', 'hybrid coupler', 'great interest', 'document provides', 'document includes', 'device towards', 'design parameters', 'complete design', 'circuital behaviour', 'array element', '360 ¬∞']</t>
  </si>
  <si>
    <t>3 dB/90¬∞ coupler | Ku-band | Microwave phase shifters | Reflectarrays</t>
  </si>
  <si>
    <t>This document provides the design of an electronically reconfigurable microwave phase shifter for reflectarray systems. The phase shifter is based on a hybrid coupler with reflective circuits in three ports. Each reflective circuit introduces a phase variation that can be modified due to the variable capacity value of a varactor inserted in it. The phase shifting process includes three different stages of phase shifting for the incoming signal in its way through the phase shifter: the signal is conducted through the device towards the reflective circuits in four different ways. The input port of the device is also the output one, providing the desired reflective phase shifting effect. This device is of great interest in reflectarray applications in order to provide more than 360¬∞ of controllable phase shifting at each array element. The document includes the complete design of the phase shifter along with its design parameters and circuital behaviour.</t>
  </si>
  <si>
    <t>1545-1551</t>
  </si>
  <si>
    <t>60027844;60027844;60027844-60028186;60028442;60028442</t>
  </si>
  <si>
    <t>35590536000;16025891200;41762221000;36934673200;56040889900</t>
  </si>
  <si>
    <t>Padilla, Pablo;Valenzuela-Vald√©s, Juan F.;Padilla, Jose Luis;Fern√°ndez-Gonz√°lez, Jose Manuel;Sierra-Casta√±er, Manuel</t>
  </si>
  <si>
    <t>Spain;Switzerland;Spain</t>
  </si>
  <si>
    <t>Madrid;Lausanne;Granada</t>
  </si>
  <si>
    <t>Universidad Polit√©cnica de Madrid;Swiss Federal Institute of Technology Lausanne;Universidad de Granada</t>
  </si>
  <si>
    <t>60028442;60028186;60027844</t>
  </si>
  <si>
    <t>Padilla P.</t>
  </si>
  <si>
    <t>Broadband electronically tunable reflection-based phase shifter for active-steering microwave reflectarray systems in ku-band</t>
  </si>
  <si>
    <t>10.1080/09205071.2016.1202786</t>
  </si>
  <si>
    <t>2-s2.0-84978976661</t>
  </si>
  <si>
    <t>['unprecedented disturbances', 'sixth harmonics', 'severely disturbed', 'scintillation levels', 'radio signals', 'pencil beams', 'much larger', 'ionospheric reflectors', 'hf facilities', 'generated near', 'electron gyrofrequency', 'conical beam', 'beam transmissions', 'background ionosphere', '5 h', '3 db', '253 mhz']</t>
  </si>
  <si>
    <t>ionospheric modification</t>
  </si>
  <si>
    <t>The enormous transmitter power, fully programmable antenna array, and agile frequency generation of the High Frequency Active Auroral Research Program (HAARP) facility in Alaska have allowed the production of unprecedented disturbances in the ionosphere. Using both pencil beams and conical (or twisted) beam transmissions, artificial ionization clouds have been generated near the second, third, fourth, and sixth harmonics of the electron gyrofrequency. The conical beam has been used to sustain these clouds for up to 5 h as opposed to less than 30 min durations produced using pencil beams. The largest density plasma clouds have been produced at the highest harmonic transmissions. Satellite radio transmissions at 253 MHz from the National Research Laboratory TACSat4 communications experiment have been severely disturbed by propagating through artificial plasma regions. The scintillation levels for UHF waves passing through artificial ionization clouds from HAARP are typically 16 dB. This is much larger than previously reported scintillations at other HF facilities which have been limited to 3 dB or less. The goals of future HAARP experiments should be to build on these discoveries to sustain plasma densities larger than that of the background ionosphere for use as ionospheric reflectors of radio signals.</t>
  </si>
  <si>
    <t>1081-1093</t>
  </si>
  <si>
    <t>60027271;60027271;60027271;60027271;60020304</t>
  </si>
  <si>
    <t>7103130662;6602375629;6506939519;55886707200;22234575500</t>
  </si>
  <si>
    <t>Bernhardt, Paul A.;Siefring, Carl L.;Briczinski, Stanley J.;McCarrick, Mike;Michell, Robert G.</t>
  </si>
  <si>
    <t>Washington, D.C.;College Park</t>
  </si>
  <si>
    <t>Naval Research Laboratory;University of Maryland, College Park</t>
  </si>
  <si>
    <t>60027271;60020304</t>
  </si>
  <si>
    <t>Bernhardt P.</t>
  </si>
  <si>
    <t>Large ionospheric disturbances produced by the HAARP HF facility</t>
  </si>
  <si>
    <t>10.1002/2015RS005883</t>
  </si>
  <si>
    <t>2-s2.0-84978977401</t>
  </si>
  <si>
    <t>2015M570924</t>
  </si>
  <si>
    <t>['wireless systems', 'wireless channels', 'time domain', 'significantly improve', 'scale antenna', 'proposed approach', 'one ifft', 'ofdm modulation', 'matrix inversion', 'lsa systems', 'input multiple', 'frequency selectivity', 'conventional implementation', 'combination suffers', 'antenna requires', 'also combined', 'also avoided']</t>
  </si>
  <si>
    <t>Large-scale antenna | massive MIMO | OFDM | precoding</t>
  </si>
  <si>
    <t>Large-scale antenna (LSA) has gained a lot of attention recently since it can significantly improve the performance of wireless systems. Similar to multiple-input multiple-output (MIMO) orthogonal frequency division multiplexing (OFDM) or MIMO-OFDM, LSA can be also combined with OFDM to deal with frequency selectivity in wireless channels. However, such combination suffers from substantially increased complexity proportional to the number of antennas in LSA systems. For the conventional implementation of LSA-OFDM, the number of inverse fast Fourier transforms (IFFTs) increases with the antenna number since each antenna requires an IFFT for OFDM modulation. Furthermore, zero-forcing (ZF) precoding is required in LSA systems to support more users, and the required matrix inversion leads to a huge computational burden. In this paper, we propose a low-complexity recursive convolutional precoding to address the issues above. The traditional ZF precoding can be implemented through the recursive convolutional precoding in the time domain so that only one IFFT is required for each user and the matrix inversion can be also avoided. Simulation results show that the proposed approach can achieve the same performance as that of ZF but with much lower complexity.</t>
  </si>
  <si>
    <t>4902-4913</t>
  </si>
  <si>
    <t>60022381;60021032;60092530;60022381</t>
  </si>
  <si>
    <t>37029787800;57195633181;57189042189;7402336411</t>
  </si>
  <si>
    <t>Liu, Yinsheng;Li, Geoffrey Ye;Han, Wei;Zhong, Zhangdui</t>
  </si>
  <si>
    <t>Shenzhen;Beijing;Atlanta</t>
  </si>
  <si>
    <t>Huawei Technologies Co., Ltd.;Beijing Jiaotong University;Georgia Institute of Technology</t>
  </si>
  <si>
    <t>60092530;60022381;60021032</t>
  </si>
  <si>
    <t>Low-Complexity Recursive Convolutional Precoding for OFDM-Based Large-Scale Antenna Systems</t>
  </si>
  <si>
    <t>10.1109/TWC.2016.2549516</t>
  </si>
  <si>
    <t>2-s2.0-84979018690</t>
  </si>
  <si>
    <t>['sample measurement', 'sample holder', 'proposed model', 'network analyzer', 'measurement processes', 'measure transmission', 'frequency range', 'dielectric properties', 'dielectric constant', 'applied easily', 'accurate data', '110 ghz']</t>
  </si>
  <si>
    <t>A free space measurement method, which consists of two horn antennas, a network analyzer, two frequency extenders, and a sample holder, is used to measure transmission (S21) coefficients in 75-110 GHz (W-Band) frequency range. Singular spectrum analysis method is presented to eliminate the error and noise of raw S21 data after calibration and measurement processes. The proposed model can be applied easily to remove the repeated calibration process for each sample measurement. Hence, smooth, reliable, and accurate data are obtained to determine the dielectric properties of materials. In addition, the dielectric constant of materials (paper, polyvinylchloride-PVC, Ultralam¬Æ 3850HT, and glass) is calculated by thin sheet approximation and Newton-Raphson extracting techniques using a filtered S21 transmission parameter.</t>
  </si>
  <si>
    <t>60085899;60085899;60014221</t>
  </si>
  <si>
    <t>57004521100;6506759659;24559614200</t>
  </si>
  <si>
    <t>Ozturk, Turgut;Uluer, Ihsan;√únal, Ilhami</t>
  </si>
  <si>
    <t>Karabuk;Gebze</t>
  </si>
  <si>
    <t>Karab√ºk √úniversitesi;TUBITAK Marmara Research Center</t>
  </si>
  <si>
    <t>60085899;60014221</t>
  </si>
  <si>
    <t>Ozturk T.</t>
  </si>
  <si>
    <t>Reduction of S-parameter errors using singular spectrum analysis</t>
  </si>
  <si>
    <t>10.1063/1.4958664</t>
  </si>
  <si>
    <t>2-s2.0-84979025715</t>
  </si>
  <si>
    <t>['transmit antennas', 'therefore study', 'theoretical findings', 'strictly decreasing', 'spectral efficiency', 'solve directly', 'since admitting', 'se tradeoff', 'se relationship', 'rate gain', 'quasiconcave function', 'power model', 'power consumption', 'paper investigates', 'orthogonal frequency', 'optimal tradeoff', 'optimal ee', 'larger transmit', 'jointly optimizes', 'first investigate', 'extremely difficult', 'efficiently approach', 'division multiple', 'computational complexity', 'comprehensive ee', 'broadcast channel', 'admitted users', 'achievable ee']</t>
  </si>
  <si>
    <t>Energy efficiency (EE) | green radio (GR) | multiple-input multiple-output (MIMO) | spectral efficiency (SE)</t>
  </si>
  <si>
    <t>This paper investigates the fundamental energy efficiency-spectral efficiency (EE-SE) relationship in a multiple-input-multiple-output (MIMO) orthogonal frequency-division multiple-access (OFDMA) broadcast channel with a practical power model considering the power consumption due to the number of admitted users, as well as the number of active transmit antennas. However, with this power model, the EE-SE tradeoff optimization problem, which jointly optimizes the transmit covariance matrices while determining the optimal admitted user set and the active transmit antenna set, is nonconvex, and hence, it is extremely difficult to solve directly. As a result, we propose an algorithm that decouples the multicarrier EE optimization problem to a set of single-carrier EE optimization problems. For the single-carrier EE optimization problem, we first investigate the EE-SE tradeoff problem with a fixed admitted user set and transmit antenna set. Under this setup, we prove that the EE-SE relationship is a quasiconcave function. Furthermore, EE is proved to be either strictly decreasing with SE or first strictly increasing and then strictly decreasing with SE. Based on these findings, we propose a two-layer resource allocation algorithm to tackle the comprehensive EE-SE tradeoff problem. Meanwhile, since admitting more users and activating more transmit antennas can achieve a higher sum rate at the cost of larger transmit-independent power consumption, there exists a tradeoff between sum-rate gain and power consumption. We therefore study the user and antenna selection approach to further explore the optimal tradeoff. Both the optimal exhaustive search and the Frobenius-norm-based dynamic selection schemes are developed to further improve the achievable EE. To further reduce the computational complexity, a strategy that chooses a fixed admitted user set for all the subcarriers is developed. Simulation results confirm the theoretical findings and demonstrate that the proposed resource allocation algorithm can efficiently approach the optimal EE-SE tradeoff.</t>
  </si>
  <si>
    <t>5185-5199</t>
  </si>
  <si>
    <t>60003771;60003771;60003771;60003771;60003771</t>
  </si>
  <si>
    <t>56331385900;7003869058;23007808700;8914581700;54386020900</t>
  </si>
  <si>
    <t>Tang, Jie;So, Daniel K.C.;Alsusa, Emad;Hamdi, Khairi Ashour;Shojaeifard, Arman</t>
  </si>
  <si>
    <t>Tang J.</t>
  </si>
  <si>
    <t>On the Energy Efficiency-Spectral Efficiency Tradeoff in MIMO-OFDMA Broadcast Channels</t>
  </si>
  <si>
    <t>10.1109/TVT.2015.2464683</t>
  </si>
  <si>
    <t>2-s2.0-84979209206</t>
  </si>
  <si>
    <t>['set distance', 'rigorous solution', 'rectangular screen', 'perfectly conducting', 'observation point', 'observation angles', 'horizontal half', 'finite distance', 'entire space', 'diffracted field', 'acting programs']</t>
  </si>
  <si>
    <t>The 3D vector problem concerned with the diffraction of the horizontal half-wave vibrator field by a perfectly conducting and infinitely thin rectangular screen is solved during observations at a finite distance from the vibrator. The technique for calculating the diffracted field, which is based on the laws of geometric diffraction theory and uniform diffraction coefficients obtained from the rigorous solution to the problem of the diffraction of the field of a Hertzian electric dipole at the edge of a perfectly conducting semiplane, is proposed. Fast-acting programs for calculating and analyzing the amplitudes and phases of the components of diffracted and complete vibrator fields in the entire space of observation angles at the set distance of the observation point from a rectangular screen and along the normal to the screen under changes in the distance between the screen and the observation point are developed. The character of the transformation of the spatial amplitude distribution of three field components depending on removal of observation point from an antenna is studied. It is shown that the distance to the far field zone of the investigated radiating system exceeds two wave lengths.</t>
  </si>
  <si>
    <t>749-766</t>
  </si>
  <si>
    <t>6507075476;7003374031;56366972700</t>
  </si>
  <si>
    <t>Yeliseyeva, N. P.;Gorobets, N. N.;Gorobets, A. N.</t>
  </si>
  <si>
    <t>Yeliseyeva N.</t>
  </si>
  <si>
    <t>Characteristics of near field of the horizontal vibrator located above a square screen</t>
  </si>
  <si>
    <t>10.1134/S1064226916070044</t>
  </si>
  <si>
    <t>2-s2.0-84979217652</t>
  </si>
  <si>
    <t>['uhf rfid', 'space wavelength', 'resulting antenna', 'peak gain', 'operational bandwidth', 'numerous applications', 'gsm 900', 'compact occupying', 'characteristics make', 'article presents', 'antenna suitable', '85 ghz', '6 mm2', '550 mhz', '5 dbi', '35 ghz', '067œªo ),']</t>
  </si>
  <si>
    <t>meander loop antenna | microwave portable devices | Planar antenna</t>
  </si>
  <si>
    <t>This article presents the design of a novel planar antenna structure comprising two pairs of interconnected meandered line loops that are grounded to a truncated T-shaped ground plane through two via holes. The T-shaped ground plane is used as a reflector to enhance the performance of the antenna. The resulting antenna is compact occupying an area of 38.5 √ó 36.6 mm2 (0.070Œªo √ó 0.067Œªo), where free-space wavelength is 550 MHz. The antenna radiates omnidirectionally in the E plane across its operational bandwidth (550 MHz to 3.85 GHz) with peak gain and efficiency of 5.5 dBi and 90.1%, respectively, at 2.35 GHz and reflection coefficient better than ‚àí10 dB. These characteristics make the antenna suitable for numerous applications, in particular, JCDMA, UHF RFID, GSM 900, GPS, KPCS, DCS, IMT-2000, WiMAX, WiFi, and Bluetooth.</t>
  </si>
  <si>
    <t>1109-1117</t>
  </si>
  <si>
    <t>A new planar broadband antenna based on meandered line loops for portable wireless communication devices</t>
  </si>
  <si>
    <t>10.1002/2016RS005973</t>
  </si>
  <si>
    <t>2-s2.0-84979220552</t>
  </si>
  <si>
    <t>['wireless industry', 'used jointly', 'unique capability', 'orthogonal transmission', 'mimo technology', 'large number', 'grantfree schemes', 'entirely new', 'downlink technique', 'attention due', 'antenna aspect', 'also addressed']</t>
  </si>
  <si>
    <t>Non-orthogonal transmission, although not entirely new to the wireless industry, is gaining more attention due to its promised throughput gain and unique capability to support a large number of simultaneous transmissions within limited resources. In this article, several key techniques for non-orthogonal transmission are discussed. The downlink technique is featured by MUST, which is being specified in 3GPP for mobile broadband services. In the uplink, grantfree schemes such as multi-user shared access and sparse code multiple access, are promising in supporting massive machine-type communication services. The multi-antenna aspect is also addressed in the context of MUST, showing that MIMO technology and non-orthogonal transmission can be used jointly to provide combined gain.</t>
  </si>
  <si>
    <t>68-74</t>
  </si>
  <si>
    <t>60014755;60014755;60014755;116517772;116517772;60025555;60025555</t>
  </si>
  <si>
    <t>55474939300;57190339067;36160544700;56949713400;7102792112;8961016500;7404335483</t>
  </si>
  <si>
    <t>Yuan, Yifei;Yuan, Zhifeng;Yu, Guanghui;Hwang, Chien Hwa;Liao, Pei Kai;Li, Anxin;Takeda, Kazuaki</t>
  </si>
  <si>
    <t>Japan;China;India</t>
  </si>
  <si>
    <t>Tokyo;Shenzhen;Bangalore</t>
  </si>
  <si>
    <t>Nippon Telegraph and Telephone Corporation;ZTE Corporation;MediaTek</t>
  </si>
  <si>
    <t>60025555;60014755;116517772</t>
  </si>
  <si>
    <t>Yuan Y.</t>
  </si>
  <si>
    <t>Non-orthogonal transmission technology in LTE evolution</t>
  </si>
  <si>
    <t>10.1109/MCOM.2016.7509381</t>
  </si>
  <si>
    <t>2-s2.0-84979225523</t>
  </si>
  <si>
    <t>Qatar Foundation</t>
  </si>
  <si>
    <t>3-039-2-010</t>
  </si>
  <si>
    <t>QF</t>
  </si>
  <si>
    <t>['suboptimal cases', 'selection combining', 'secondary user', 'secondary source', 'secondary relay', 'secondary network', 'relay networks', 'pus ),', 'primary network', 'outage probability', 'obtained based', 'numerical results', 'main contributions', 'interference limit', 'considering optimal', 'coding gains']</t>
  </si>
  <si>
    <t>Antenna correlation | cognitive relay networks | decode-and-forward relaying | orthogonal space time block coding | outage probability | receive maximal-ratio combining | receiver selection combining</t>
  </si>
  <si>
    <t>In this paper, we examine orthogonal space-time block coding with receiver maximal ratio combining (OSTBC/MRC) and selection combining (OSTBC/SC) in multiple-input-multiple-output (MIMO) decode-and-forward (DF) relay networks with underlay spectrum sharing, considering optimal and suboptimal cases. The secondary network under consideration is equipped with multiple correlated antennas at the source, the relay, and the destination. On the other hand, the primary network is composed of L primary users (PUs), each of which is equipped with multiple correlated antennas. For the considered underlay spectrum sharing, the transmit power condition is related by an interference limit on the primary network and the maximum transmission power in the secondary network. In particular, new exact expressions for the outage probability of the adopted system models are obtained. Moreover, simple asymptotic expressions for the outage probability are provided to enable the characterization of the achievable diversity orders and coding gains. To enhance the secondary network performance, optimal power allocation (PA) between the secondary source and the secondary relay is obtained based on the asymptotic outage probability under the constraints of total allowable transmit power at the secondary user (SU) and maximum allowable interference power limit at the PU. The derived analytical formulas herein are supported by numerical results to clarify the main contributions.</t>
  </si>
  <si>
    <t>5349-5363</t>
  </si>
  <si>
    <t>60009506;60072753;60029738;60009506;60072753</t>
  </si>
  <si>
    <t>57205614444;23767202400;14009246700;6701309359;7004304016</t>
  </si>
  <si>
    <t>Abd El-Malek, Ahmed H.;Al-Qahtani, Fawaz S.;Duong, Trung Q.;Zummo, Salam A.;Alnuweiri, Hussein</t>
  </si>
  <si>
    <t>Qatar;United Kingdom;Saudi Arabia</t>
  </si>
  <si>
    <t>Doha;Belfast;Dhahran</t>
  </si>
  <si>
    <t>Texas A&amp;M University at Qatar;Queen's University Belfast;King Fahd University of Petroleum and Minerals</t>
  </si>
  <si>
    <t>60072753;60029738;60009506</t>
  </si>
  <si>
    <t>Abd El-Malek A.H.</t>
  </si>
  <si>
    <t>MIMO Cognitive Relay Networks With Correlated Antennas Over Rayleigh Fading Channels</t>
  </si>
  <si>
    <t>10.1109/TVT.2015.2450363</t>
  </si>
  <si>
    <t>2-s2.0-84979231642</t>
  </si>
  <si>
    <t>['two cases', 'transmit antennas', 'provide equivalence', 'proposed method', 'prohibitively complex', 'paper considers', 'online algorithm', 'multiantenna systems', 'formulated problem', 'dimensional problem', 'developed algorithms', 'csi ).', 'computational complexity', 'alphabet inputs']</t>
  </si>
  <si>
    <t>Energy harvesting | finite-alphabet inputs | multiple-input multiple-output (MIMO) | online precoding | statistical channel state information (CSI) | stochastic dynamic programming (SDP)</t>
  </si>
  <si>
    <t>This paper considers an online multiantenna precoder design for energy harvesting transmitter based on finite-alphabet inputs and statistical channel state information (CSI). It formulates the problem by maximizing the sum of average mutual information (AMI) of multiple time slots in one channel frame with causal energy constraint. The formulated problem is a 2Nt2- dimensional stochastic dynamic programming (SDP) problem with a nonconcave objective function, where Nt is the number of transmit antennas. The 2Nt2- dimensional SDP problem is prohibitively complex and prevents the development of online algorithm for multiantenna systems. We provide equivalence between the multidimensional SDP problem and a one-dimensional power choice problem. Solving the one-dimensional equivalence decreases the computational burden extraordinarily without loss of optimality. We separate the one-dimensional problem into two cases: 1) the discrete-battery-state-discrete-power-choice (DBDP) problem and 2) the continuous-battery-state-continuous-power-choice (CBCP) problem. We also develop numerical algorithms to solve them, respectively. We further analyze the computational complexity of the developed algorithms and demonstrate the significant performance gains offered by the proposed method when compared with other methods.</t>
  </si>
  <si>
    <t>5287-5302</t>
  </si>
  <si>
    <t>60024728-60013301;60024728;60024728</t>
  </si>
  <si>
    <t>35263373900;7404837585;7202240414</t>
  </si>
  <si>
    <t>Zeng, Weiliang;Zheng, Yahong Rosa;Xiao, Chengshan</t>
  </si>
  <si>
    <t>Rolla;San Diego</t>
  </si>
  <si>
    <t>Missouri University of Science and Technology;Qualcomm Incorporated</t>
  </si>
  <si>
    <t>60024728;60013301</t>
  </si>
  <si>
    <t>Online Precoding for Energy Harvesting Transmitter With Finite-Alphabet Inputs and Statistical CSI</t>
  </si>
  <si>
    <t>10.1109/TVT.2015.2453990</t>
  </si>
  <si>
    <t>2-s2.0-84979243251</t>
  </si>
  <si>
    <t>['transmit entities', 'transmit antennas', 'spatial multiplexing', 'spatial domain', 'psk )],', 'ofdm ).', 'multicarrier systems', 'multiantenna systems', 'lower bounds', 'information bits', 'index modulation', 'gsim achieves', 'gsim ).', 'gsfim ),', 'get involved', 'generalized space', 'frequency im', 'conventional multiple', 'conventional modulation', 'compute upper', 'complex plane', 'chains compared', 'analytically establish', 'also propose', 'active antennas', 'achievable rate']</t>
  </si>
  <si>
    <t>Achievable rate | detection | multiantenna systems | multicarrier systems | space-frequency index modulation | spatial index modulation | transmit radio-frequency (RF) chains</t>
  </si>
  <si>
    <t>Unlike in conventional modulation where information bits are conveyed only through symbols from modulation alphabets defined in the complex plane [e.g., quadrature amplitude modulation (QAM) and phase shift keying (PSK)], in index modulation (IM), additional information bits are conveyed through indexes of certain transmit entities that get involved in the transmission. Transmit antennas in multiantenna systems and subcarriers in multicarrier systems are examples of such transmit entities that can be used to convey additional information bits through indexing. In this paper, we introduce generalized space and frequency IM, where the indexes of active transmit antennas and subcarriers convey information bits. We first introduce IM in the spatial domain, which is referred to as generalized spatial IM (GSIM). For GSIM, where bits are indexed only in the spatial domain, we derive the expression for achievable rate and easy-to-compute upper and lower bounds on this rate. We show that the achievable rate in GSIM can be more than that in spatial multiplexing and analytically establish the condition under which this can happen. It is noted that GSIM achieves this higher rate using fewer transmit radio-frequency (RF) chains compared with spatial multiplexing. We also propose a Gibbs-sampling-based detection algorithm for GSIM and show that GSIM can achieve better bit error rate (BER) performance than spatial multiplexing. For generalized space-frequency IM (GSFIM), where bits are encoded through indexing in both active antennas and subcarriers, we derive the achievable rate expression. Numerical results show that GSFIM can achieve higher rates compared with conventional multiple-input-multiple-output orthogonal frequency division multiplexing (MIMO-OFDM). Moreover, BER results show the potential for GSFIM performing better than MIMO-OFDM.</t>
  </si>
  <si>
    <t>4911-4924</t>
  </si>
  <si>
    <t>60122384;60014097;60014097</t>
  </si>
  <si>
    <t>36239793600;55323028700;7005721562</t>
  </si>
  <si>
    <t>Datta, Tanumay;Eshwaraiah, Harsha S.;Chockalingam, A.</t>
  </si>
  <si>
    <t>France;India</t>
  </si>
  <si>
    <t>Gif-sur-Yvette;Bengaluru</t>
  </si>
  <si>
    <t>CentraleSup√©lec - Paris-Saclay;Indian Institute of Science</t>
  </si>
  <si>
    <t>60122384;60014097</t>
  </si>
  <si>
    <t>Datta T.</t>
  </si>
  <si>
    <t>Generalized Space-and-Frequency Index Modulation</t>
  </si>
  <si>
    <t>10.1109/TVT.2015.2451095</t>
  </si>
  <si>
    <t>2-s2.0-84979255938</t>
  </si>
  <si>
    <t>['way amplify', 'unified framework', 'transceiver design', 'source transceivers', 'source precoders', 'relaying system', 'relaying precoders', 'power constraints', 'multirelay precoders', 'making use', 'joint design', 'hop two', 'developed based', 'based relay', 'alleviated demand']</t>
  </si>
  <si>
    <t>Amplify and forward (AF) | correlated channel | minimum mean square error (MMSE) | multiple-input-multiple-output (MIMO) | precoder | relay-and-antenna selection | singular value decomposition (SVD)</t>
  </si>
  <si>
    <t>In this paper, a unified framework of relay/antenna subset selection and transceiver design is proposed for a dual-hop two-way amplify-and-forward (AF) multiple-input-multiple-output (MIMO) relaying system in correlated fading channels. By making use of the singular value decomposition (SVD) technique, the joint design of two-source transceivers and multirelay precoders is developed based on the minimum-mean-square-error (MMSE) criterion. This MMSE-based optimization leads to a highly nonlinear objective function of sources and relaying precoders under power constraints so that an iterative search algorithm is applied to explore the optimal power allocation. Simulation results show that the SVD-based joint design of relay and source precoders, in conjunction with the SVD-based relay-and-antenna selection scheme, is capable of achieving superior performance in terms of bit error rate (BER) with an alleviated demand on relays and associated antenna pairs.</t>
  </si>
  <si>
    <t>4854-4864</t>
  </si>
  <si>
    <t>60007954;60007954;60007954</t>
  </si>
  <si>
    <t>35386452600;57190338227;57189509925</t>
  </si>
  <si>
    <t>Hu, Chia Chang;Liu, Guan Fu;Chen, Bo Hung</t>
  </si>
  <si>
    <t>Min-Hsiung</t>
  </si>
  <si>
    <t>National Chung Cheng University</t>
  </si>
  <si>
    <t>Joint Relay/Antenna Selection and Precoding Design for Two-Way MIMO Amplify-and-Forward Relaying Systems</t>
  </si>
  <si>
    <t>10.1109/TVT.2015.2469727</t>
  </si>
  <si>
    <t>2-s2.0-84979257465</t>
  </si>
  <si>
    <t>2014AA01A707</t>
  </si>
  <si>
    <t>['transmit antenna', 'traditional 2', 'symbol mapping', 'spatial modulation', 'sm constellations', 'sm ),', 'simultaneously reduces', 'scheme maps', 'new bts', 'meritorious bts', 'joint benefits', 'hamming distance', 'different tas', 'conventional bit', 'bits independently', 'bits ).', 'average hd']</t>
  </si>
  <si>
    <t>Gray mapping | hamming distance (HD) | multiple-input-multiple-output (MIMO) | spatial modulation (SM)</t>
  </si>
  <si>
    <t>In spatial modulation (SM), the information bit stream is divided into two different sets: the transmit antenna index bits (TA-bits) and the amplitude and phase modulation bits (APM-bits). However, the conventional bit-to-symbol mapping (BTS-MAP) scheme maps the APM-bits and the TA-bits independently. For exploiting their joint benefits, we propose a new BTS-MAP rule based on the traditional 2-D Gray mapping rule, which increases the Hamming distance (HD) between the symbol pairs detected from the same transmit antenna (TA) and simultaneously reduces the average HD between the symbol pairs gleaned from different TAs. Based on the analysis of the distribution of minimum Euclidean distance (MED) of SM constellations, we propose a criterion for the construction of a meritorious BTS-MAP for a specific SM setup, with no need for additional feedback links or extra computational complexity. Finally, Monte Carlo simulations are conducted for confirming the accuracy of our analysis.</t>
  </si>
  <si>
    <t>5804-5810</t>
  </si>
  <si>
    <t>60005465;60005465-60005244;60005465;60005465;60005465;60025225</t>
  </si>
  <si>
    <t>55512176200;7403260111;56004171800;55157598900;35240242100;36043733600</t>
  </si>
  <si>
    <t>Yang, Ping;Xiao, Yue;Yin, Lu;Tang, Qian;Li, Shaoqian;Hanzo, Lajos</t>
  </si>
  <si>
    <t>Southampton;Chengdu;Nanjing</t>
  </si>
  <si>
    <t>University of Southampton;University of Electronic Science and Technology of China;Southeast University</t>
  </si>
  <si>
    <t>60025225;60005465;60005244</t>
  </si>
  <si>
    <t>Hybrid Bit-to-Symbol Mapping for Spatial Modulation</t>
  </si>
  <si>
    <t>10.1109/TVT.2015.2453216</t>
  </si>
  <si>
    <t>2-s2.0-84979258465</t>
  </si>
  <si>
    <t>NRF-2014R1A2A2A01005900</t>
  </si>
  <si>
    <t>['wireless channel', 'thus increase', 'spatial reuse', 'single channel', 'serious unfairness', 'omnidirectional antennas', 'nodes located', 'network performance', 'multiple channels', 'ieee 802', 'flow starvation', 'fairness index', 'energy efficiency', 'directional antennas', 'data window', 'collision avoidance', 'ca ).', 'beam directions', 'aggregate throughput', '11 mac']</t>
  </si>
  <si>
    <t>Ad hoc networks | Directional antennas | MAC protocol | Multi-channel</t>
  </si>
  <si>
    <t>IEEE 802.11 MAC is designed for single channel and based on Carrier Sense Multiple Access with Collision Avoidance (CSMA/CA). The throughput of network is limited by the bandwidth of the single channel and the CSMA-based MAC protocol with omnidirectional antennas can cause the serious unfairness or flow starvation. By exploiting the multiple channels and using the directional antennas, nodes located in each other's vicinity may communicate simultaneously. This helps to increase the spatial reuse of the wireless channel and thus increase the network performance. In this paper, we propose a Multi-channel MAC protocol with Directional Antennas (MMAC-DA) that adopts IEEE 802.11 Power Saving Mechanism (PSM) and exploits multiple channel resources and directional antennas. Nodes have to exchange control packets during the Announcement Traffic Indication Message (ATIM) window to select data channels and determine the beam directions which are used to exchange data packets during the data window. The simulation results show that MMAC-DA can improve the network performance in terms of aggregate throughput, packet delivery ratio, energy efficiency and fairness index.</t>
  </si>
  <si>
    <t>46-57</t>
  </si>
  <si>
    <t>60078563-60001873;60001873;60001873;60001873;60003533</t>
  </si>
  <si>
    <t>57185132600;56251844600;56810423300;56623778200;8543031700</t>
  </si>
  <si>
    <t>Dang, Duc Ngoc Minh;Nguyen, Van Dung;Le, Huong Tra;Hong, Choong Seon;Choe, Jongwon</t>
  </si>
  <si>
    <t>Ho Chi Minh City;Seoul;Seoul</t>
  </si>
  <si>
    <t>Ton-Duc-Thang University;Sookmyung Women's University;Kyung Hee University</t>
  </si>
  <si>
    <t>60078563;60003533;60001873</t>
  </si>
  <si>
    <t>Dang D.</t>
  </si>
  <si>
    <t>An efficient multi-channel MAC protocol for wireless ad hoc networks</t>
  </si>
  <si>
    <t>S1570870516300543</t>
  </si>
  <si>
    <t>10.1016/j.adhoc.2016.02.013</t>
  </si>
  <si>
    <t>2-s2.0-84979461926</t>
  </si>
  <si>
    <t>['successfully remove', 'source triangulation', 'software techniques', 'rapid prototyping', 'low cost', 'inherent phase', 'highly reconfigurable', 'frequency uncertainties', 'direction finding', 'developed techniques', 'defined radio', 'areas including']</t>
  </si>
  <si>
    <t>Antenna arrays | direction-of-arrival estimation | linear antenna arrays | position measurement | software radio.</t>
  </si>
  <si>
    <t>A fully synchronized modular multichannel software-defined radio (SDR) testbed has been developed for the rapid prototyping and evaluation of array processing algorithms. Based on multiple universal software radio peripherals, this testbed is low cost, wideband, and highly reconfigurable. The testbed can be used to develop new techniques and algorithms in a variety of areas including, but not limited to, direction finding, source triangulation, and wireless sensor networks. A combination of hardware and software techniques is presented, which is shown to successfully remove the inherent phase and frequency uncertainties that exist between the individual SDR peripherals. The adequacy of the developed techniques is demonstrated through the application of the testbed to super-resolution direction finding algorithms, which rely on accurate phase synchronization.</t>
  </si>
  <si>
    <t>1577-1584</t>
  </si>
  <si>
    <t>55646773100;57209096041;55332877800;6701426596;7004040410</t>
  </si>
  <si>
    <t>Goverdovsky, Valentin;Yates, David C.;Willerton, Marc;Papavassiliou, Christos;Yeatman, Eric</t>
  </si>
  <si>
    <t>Goverdovsky V.</t>
  </si>
  <si>
    <t>Modular software-defined radio testbed for rapid prototyping of localization algorithms</t>
  </si>
  <si>
    <t>10.1109/TIM.2016.2540998</t>
  </si>
  <si>
    <t>2-s2.0-84979468048</t>
  </si>
  <si>
    <t>['work presented', 'tracking length', 'tracking information', 'specified value', 'rician k', 'realistic setting', 'readily extended', 'randomly selected', 'practical value', 'optimal performance', 'malicious vehicle', 'legitimate vehicle', 'formally prove', 'first determine', 'detection performance', 'current understanding', 'claimed location', 'antenna number', 'also investigate', 'allows us']</t>
  </si>
  <si>
    <t>Likelihood ratio test (LRT) | location spoofing detection | location verification | Rician fading | tracking information</t>
  </si>
  <si>
    <t>In this paper, we propose and examine location verification systems (LVSs) for vehicular ad hoc networks (VANETs) in the realistic setting of Rician fading channels. In our LVSs, a single authorized base station (BS) equipped with multiple antennas aims to detect a malicious vehicle that is spoofing its claimed location. We first determine the optimal attack strategy of the malicious vehicle, which, in turn, allows us to analyze the optimal LVS performance as a function of the Rician K-factor of the channel between the BS and a legitimate vehicle. Our analysis also allows us to formally prove that the LVS performance limit is independent of the properties of the channel between the BS and the malicious vehicle, provided the malicious vehicle's antenna number is above a specified value. We also investigate how tracking information on a vehicle quantitatively improves the detection performance of an LVS, showing how optimal performance is obtained under the assumption of the tracking length being randomly selected. The work presented here can be readily extended to multiple BS scenarios and, therefore, forms the foundation for all optimal location authentication schemes within the context of Rician fading channels. Our study closes important gaps in the current understanding of LVS performance within the context of VANETs and will be of practical value to certificate revocation schemes within IEEE 1609.2.</t>
  </si>
  <si>
    <t>5652-5664</t>
  </si>
  <si>
    <t>60028333;60028333;60002668;60022148</t>
  </si>
  <si>
    <t>56018686300;36718632400;18042484900;55764426800</t>
  </si>
  <si>
    <t>Yan, Shihao;Malaney, Robert;Nevat, Ido;Peters, Gareth W.</t>
  </si>
  <si>
    <t>Australia;United Kingdom;Singapore</t>
  </si>
  <si>
    <t>Sydney;London;Singapore City</t>
  </si>
  <si>
    <t>UNSW Sydney;University College London;A-Star, Institute for Infocomm Research</t>
  </si>
  <si>
    <t>60028333;60022148;60002668</t>
  </si>
  <si>
    <t>Location Verification Systems for VANETs in Rician Fading Channels</t>
  </si>
  <si>
    <t>10.1109/TVT.2015.2453160</t>
  </si>
  <si>
    <t>2-s2.0-84979502219</t>
  </si>
  <si>
    <t>['ts overhead', 'transmit antennas', 'scs ).', 'ofdm systems', 'mimo channels', 'generation communications', 'future fifth', 'existing mimo', 'domain ts', 'division multiplexing', 'acquisition approach']</t>
  </si>
  <si>
    <t>Channel state information (CSI) acquisition | multiple-input multiple-output (MIMO) | nonorthogonal time-frequency training sequence (TS) | spatial-temporal correlations | structured compressed sensing (SCS)</t>
  </si>
  <si>
    <t>In this paper, a spectrally efficient nonorthogonal time-frequency training sequence (TS)-based channel state information (CSI) acquisition approach is proposed for multiple-input-multiple-output orthogonal frequency-division multiplexing (MIMO-OFDM) systems under the framework of structured compressed sensing (SCS). The scheme first relies on a time-domain TS that is identical for all transmit antennas to acquire the partial channel common support by utilizing the spatial correlation property of the MIMO channels and then uses the frequency-domain TS for accurate CSI recovery based on the proposed adaptive spatially-temporally joint simultaneous orthogonal matching pursuit algorithm. Here, the obtained partial channel common support can be utilized to reduce the complexity of the classical SCS algorithm and improve the signal recovery probability. Simulation results show that the proposed scheme could significantly reduce the TS overhead and demonstrate better performance than the existing MIMO-OFDM systems, which might be suitable for massive MIMO systems in future fifth-generation communications.</t>
  </si>
  <si>
    <t>5714-5719</t>
  </si>
  <si>
    <t>60025278;60025278;60025278;60010884;60025278</t>
  </si>
  <si>
    <t>50961001400;56440541900;55804685300;7501856729;8952105300</t>
  </si>
  <si>
    <t>Ding, Wenbo;Yang, Fang;Liu, Sicong;Wang, Xianbin;Song, Jian</t>
  </si>
  <si>
    <t>Tsinghua University;The University of Western Ontario</t>
  </si>
  <si>
    <t>60025278;60010884</t>
  </si>
  <si>
    <t>Nonorthogonal Time-Frequency Training-Sequence-Based CSI Acquisition for MIMO Systems</t>
  </si>
  <si>
    <t>10.1109/TVT.2015.2463716</t>
  </si>
  <si>
    <t>2-s2.0-84979502893</t>
  </si>
  <si>
    <t>['wave frequency', 'single frequency', 'rigorous full', 'practical horn', 'pim problems', 'passive intermodulation', 'nonlinear problems', 'method presented', 'error accumulation', 'domain method', 'circuit method']</t>
  </si>
  <si>
    <t>Electromagnetic simulation | full-wave frequency-domain method | nonlinear circuit model | passive intermodulation (PIM)</t>
  </si>
  <si>
    <t>Passive intermodulation (PIM) arising from metallic contact junctions on the reflector antenna may cause the degradation of a satellite communication system. A time-domain method such as time-domain physical optics (TD-PO) can solve the nonlinear problems of PIM; however, the error accumulation is unacceptable in the analysis of electrically large objects. The rigorous full-wave frequency-domain method of electrically large objects is not suitable because it only can be applied at single frequency. An equivalent circuit model coupled with full-wave frequency-domain method is proposed to solve the PIM problems of electrically large objects. The responses of the nonlinearities at metal-insulator-metal (MIM) contacts are analyzed by the circuit method; the electromagnetic field distribution is evaluated by the rigorous full-wave frequency-domain method. Finally, the analysis of PIM on a reflector antenna illuminated by a practical horn is performed to exemplify the usefulness of the method presented in this paper.</t>
  </si>
  <si>
    <t>5754-5757</t>
  </si>
  <si>
    <t>60025578;60013789;60013789;60013789</t>
  </si>
  <si>
    <t>36071625800;56025534400;55601483000;57056865100</t>
  </si>
  <si>
    <t>Liu, Ying;Mao, Yu Ru;Xie, Yong Jun;Tian, Zhen Hua</t>
  </si>
  <si>
    <t>Xidian University;Beihang University</t>
  </si>
  <si>
    <t>60025578;60013789</t>
  </si>
  <si>
    <t>Evaluation of Passive Intermodulation Using Full-Wave Frequency-Domain Method With Nonlinear Circuit Model</t>
  </si>
  <si>
    <t>10.1109/TVT.2015.2483738</t>
  </si>
  <si>
    <t>2-s2.0-84979516619</t>
  </si>
  <si>
    <t>1401178C</t>
  </si>
  <si>
    <t>['spectral efficiency', 'selected properly', 'scaling behaviors', 'relay oscillation', 'paper proposes', 'output full', 'noise power', 'multiple source', 'fdr significantly', 'end signal', 'ei due', 'echo interference', 'duplex relaying', 'duplex relay', 'duplex operation', 'common full', 'asymptotic expression', 'asymptotic analysis']</t>
  </si>
  <si>
    <t>Asymptotic analysis | full-duplex relaying (FDR) | gain control | massive multiple input, multiple output (MIMO) | power control</t>
  </si>
  <si>
    <t>This paper proposes an amplify-and-forward-based massive multiple-input-multiple-output full-duplex relaying (AF-MM-FDR) protocol, where multiple source-destination pairs communicate simultaneously with a common full-duplex relay. A zero-forcing (ZF)-based relay transceiver design with semiblind gain control is presented, considering the problem of relay oscillation. The asymptotic expression of end-to-end signal-to-interference-plus-noise power (SINR) is derived under the general power scaling scheme. The scaling behaviors of echo interference (EI) and effective channel estimation error are determined. Scaling results show that the deployment of very large antenna arrays at the relay has the potential to eliminate the effect of EI due to the full-duplex operation, if the power scaling scheme is selected properly. Moreover, based on the asymptotic analysis, a low-complexity power control scheme is proposed to optimize the spectral efficiency of AF-MM-FDR. Simulation results show that the proposed power control scheme improves the spectral-energy efficiency tradeoff of AF-MM-FDR significantly.</t>
  </si>
  <si>
    <t>5797-5804</t>
  </si>
  <si>
    <t>54796269600;7406451395;57207017153;35367562800;23969354600</t>
  </si>
  <si>
    <t>Xia, Xiaochen;Xu, Youyun;Xu, Kui;Zhang, Dongmei;Ma, Wenfeng</t>
  </si>
  <si>
    <t>Xia X.</t>
  </si>
  <si>
    <t>Full-Duplex Massive MIMO AF Relaying With Semiblind Gain Control</t>
  </si>
  <si>
    <t>10.1109/TVT.2015.2467211</t>
  </si>
  <si>
    <t>2-s2.0-84979523820</t>
  </si>
  <si>
    <t>['significantly improved', 'shadowed rician', 'ser performance', 'satellite along', 'ostbc transmission', 'orthogonal space', 'increasing values', 'identically distributed', 'hypergeometric function', 'generating function', 'g function', 'error rate', 'ergodic capacity', 'elevation angles', 'diversity order', 'considered setup', 'based scheme', 'based approach', 'average capacity', 'asymptotic approximation', 'also shown', 'alamouti code', 'adversely affects']</t>
  </si>
  <si>
    <t>Alamouti code | fading channels | land mobile satellite (LMS) | M-ary phase-shift keying (M-PSK) | multiple-input multiple-output (MIMO) | orthogonal space-time block code (OSTBC)</t>
  </si>
  <si>
    <t>In this paper, we study the transmission of orthogonal space-time block codes (OSTBCs) over a shadowed Rician (SR) land mobile satellite (LMS) link. Specifically, we derive the symbol error rate (SER), diversity order, and the average capacity of the OSTBC-transmission-based scheme over the SR fading LMS communication systems. First, we consider the independent and identically distributed (i.i.d.) SR fading channels and derive the expressions of moment-generating function (mgf) in terms of the Meijer-G function. By substituting the Meijer-G function in terms of hypergeometric function and then by considering the asymptotic approximation of hypergeometric function, the analytical diversity order of the scheme is obtained. The ergodic capacity of the scheme is derived by using the mgf-based approach. The effect of elevation angles over the SER performance of the scheme is analyzed, and it is observed that the performance of the system is improved with increasing values of elevation angles. Next, we consider the OSTBC transmission over correlated SR fading channels and derive the expressions of mgf, SER, diversity order, and average capacity of the considered setup. In particular, it is demonstrated in this paper that, by employing an additional transmit antenna at the satellite along with Alamouti code, the error rate of the LMS communication system can be significantly improved. It is also shown that the correlation has no impact on the diversity order of the system, but it adversely affects the capacity of the system.</t>
  </si>
  <si>
    <t>5771-5777</t>
  </si>
  <si>
    <t>60121821;60015465</t>
  </si>
  <si>
    <t>16318663100;55799563600</t>
  </si>
  <si>
    <t>Arti, M. K.;Jindal, Suresh Kumar</t>
  </si>
  <si>
    <t>New Delhi;Dehradun</t>
  </si>
  <si>
    <t>Dr. Akhilesh Das Gupta Institute of Technology &amp; Management;Defence Research and Development Organisation India</t>
  </si>
  <si>
    <t>Arti M.K.</t>
  </si>
  <si>
    <t>OSTBC Transmission in Shadowed-Rician Land Mobile Satellite Links</t>
  </si>
  <si>
    <t>10.1109/TVT.2015.2461437</t>
  </si>
  <si>
    <t>2-s2.0-84979536592</t>
  </si>
  <si>
    <t>['user data', 'sum rate', 'signal steering', 'scheduling decisions', 'rate maximization', 'proposed metrics', 'precoding ).', 'potentially maximizes', 'nonintended users', 'noise ratio', 'multiuser diversity', 'message exchange', 'local csi', 'implemented precoding', 'edge users', 'dvsinr ).', 'different configurations', 'develop metrics', 'cu ).', 'bss rely', 'bss impact', 'backhaul limitations']</t>
  </si>
  <si>
    <t>Cellular networks | coordinated downlink transmission | distributed linear precoding | interference channels | semidistributed user selection</t>
  </si>
  <si>
    <t>In this paper, we tackle the problem of semidistributed user selection with distributed linear precoding for sum-rate maximization in multiuser multicell systems. A set of adjacent base stations (BSs) forms a cluster to perform coordinated transmission to cell-edge users, and coordination is carried out through a central processing unit (CU). However, the message exchange between BSs and the CU is limited to scheduling control signaling, and no user data or channel state information (CSI) exchange is allowed. In the considered multicell coordinated approach, each BS has its own set of cell-edge users and transmits only to one intended user while interference to nonintended users at other BSs is suppressed by signal steering (precoding). We use two distributed linear precoding schemes, namely, distributed zero forcing and distributed virtual signal-to-interference-plus-noise ratio (DVSINR). Considering multiple users per cell and the backhaul limitations, the BSs rely on local CSI to solve the user selection problem. First, we investigate how the signal-to-noise ratio regime and the number of antennas at the BSs impact the effective channel gain (the magnitude of the channels after precoding) and its relationship with multiuser diversity. Considering that user selection must be based on the type of implemented precoding, we develop metrics of compatibility (estimations of the effective channel gains) that can be computed from local CSI at each BS and reported to the CU for scheduling decisions. Based on such metrics, we design user selection algorithms that can find a set of users that potentially maximizes the sum rate. Numerical results show the effectiveness of the proposed metrics and algorithms for different configurations of users and antennas at the BSs.</t>
  </si>
  <si>
    <t>4887-4899</t>
  </si>
  <si>
    <t>60024825;60024825;60115330;60024825</t>
  </si>
  <si>
    <t>56023383200;55950026000;23477889200;7003957523</t>
  </si>
  <si>
    <t>Casta√±eda, Eduardo;Silva, Ad√£o;Samano-Robles, Ramiro;Gameiro, At√≠lio</t>
  </si>
  <si>
    <t>Porto;Aveiro</t>
  </si>
  <si>
    <t>Centro de Investiga√ß√£o em Sistemas Confi√°veis e de Tempo-Real;Universidade de Aveiro</t>
  </si>
  <si>
    <t>60115330;60024825</t>
  </si>
  <si>
    <t>Casta√±eda E.</t>
  </si>
  <si>
    <t>Distributed Linear Precoding and User Selection in Coordinated Multicell Systems</t>
  </si>
  <si>
    <t>10.1109/TVT.2015.2455596</t>
  </si>
  <si>
    <t>2-s2.0-84979538960</t>
  </si>
  <si>
    <t>['zf ).', 'transmit power', 'small number', 'rs ).', 'relay station', 'relay antennas', 'rate capacity', 'numerical results', 'noise ratio', 'exchange information', 'end node', 'derive closed', 'cellular two', 'based zf', 'based relaying', 'base station']</t>
  </si>
  <si>
    <t>Cellular two-way relay channel (cTWRC) | large-scale antenna array | linear processing | sum-rate</t>
  </si>
  <si>
    <t>In this paper, we consider a cellular two-way relay channel (cTWRC) where multiple mobile stations (MSs) exchange information with a base station (BS) via a relay station (RS). Both the BS and the RS are equipped with a very large-scale antenna array, whereas each MS is equipped with a small number of antennas. We investigate two zero-forcing (ZF)-based nonregenerative relaying schemes for cTWRCs, namely, signal-alignment-based ZF (SA-ZF) and antenna-selection-based ZF (AS-ZF). We focus on analyzing the impact of large antenna arrays on the performance of these low-complexity nonregenerative relaying protocols, and we derive closed-form asymptotic expressions for the signal-to-interference-plus-noise ratio (SINR) and the achievable sum rate when the numbers of antennas at the BS and the RS go large simultaneously. We show that with large-scale antenna arrays, ZF-based relaying can achieve the sum-rate capacity of the cTWRC, either when the RS is located much closer to the BS than to the MSs or when the number of antennas at the BS far exceeds that at the RS. We further show that, with large-scale antenna arrays, the transmit power of the BS and each MS can be made inversely proportional to the number of relay antennas while maintaining a given achievable rate for each end node. Numerical results are provided to verify our analysis.</t>
  </si>
  <si>
    <t>4959-4972</t>
  </si>
  <si>
    <t>60014279;60105232;60009860-60017606;60014279</t>
  </si>
  <si>
    <t>16506404000;55376376100;56029076400;57190383812</t>
  </si>
  <si>
    <t>Fang, Zhaoxi;Yuan, Xiaojun;Wang, Xin;Li, Changgang</t>
  </si>
  <si>
    <t>Shanghai;Boca Raton;Ningbo;Shanghai</t>
  </si>
  <si>
    <t>ShanghaiTech University;Florida Atlantic University;Zhejiang Wanli University;Fudan University</t>
  </si>
  <si>
    <t>60105232;60017606;60014279;60009860</t>
  </si>
  <si>
    <t>Fang Z.</t>
  </si>
  <si>
    <t>Nonregenerative Cellular Two-Way Relaying With Large-Scale Antenna Arrays</t>
  </si>
  <si>
    <t>10.1109/TVT.2015.2467180</t>
  </si>
  <si>
    <t>2-s2.0-84979547078</t>
  </si>
  <si>
    <t>['user numbers', 'two power', 'suitable candidates', 'small cells', 'relationship among', 'rapid development', 'multiple output', 'mmse algorithm', 'maximum value', 'massive mimo', 'linear relationship', 'hungry candidates', 'energy efficiency', 'ee reaches', 'different amount', 'convex operation', 'better performance']</t>
  </si>
  <si>
    <t>5G | Curve-fitting | Energy efficient | Massive MIMO | Small cells</t>
  </si>
  <si>
    <t>With the rapid development of wireless cellular network, massive multiple input and multiple output (MIMO) and Small Cells (SCs) are both suitable candidates for the future fifth generation (5G) networks. Energy Efficiency (EE) has become increasingly concerned along with the two power-hungry candidates. This paper herein analyzed the energy efficiency of heterogeneous cellular network with massive MIMO and SCs. We maximized the EE by assigning the antennas of macro base station and SCs. We studied the relationship among the macro base station antennas, SCs and users by simulation and curve-fitting. Due to the fact that the Minimum Mean Square Error (MMSE) algorithm has better performance than the convex operation for total power minimization, we chose the MMSE algorithm to acquire the maximum energy efficiency with different amount of macro base station antennas, SCs and users. From the numerous simulation results, it can be seen that the number of antennas in the macro base station, the number of SCs and the user numbers have linear relationship when EE reaches the maximum value.</t>
  </si>
  <si>
    <t>616-623</t>
  </si>
  <si>
    <t>60019616;60105827;60019616;60019616;60019616</t>
  </si>
  <si>
    <t>53063577100;57185446100;57188867456;50362452500;57204311185</t>
  </si>
  <si>
    <t>He, Liang;Li, Yuanyuan;Wu, Longwen;Zhao, Yaqin;Li, Shuying</t>
  </si>
  <si>
    <t>China Academy of Launch Vehicle Technology;Harbin Institute of Technology</t>
  </si>
  <si>
    <t>60105827;60019616</t>
  </si>
  <si>
    <t>He L.</t>
  </si>
  <si>
    <t>Maximizing energy efficiency in heterogeneous cellular network with massive MIMO and small cells</t>
  </si>
  <si>
    <t>10.12720/jcm.11.7.616-623</t>
  </si>
  <si>
    <t>2-s2.0-84979555788</t>
  </si>
  <si>
    <t>['plane wave', 'patch antenna', 'parabolic reflector', 'measurement results', 'high efficiency', 'focus effect', 'focal point', 'feed source', 'circle patches', 'beam width', '9 ¬∞', '8 db', '5 db', '13 ¬∞']</t>
  </si>
  <si>
    <t>We present a novel parabolic antenna by employing reflection gradient metasurface which is composed of a series of circle patches on a grounded dielectric substrate. Similar to the traditional parabolic antenna, the proposed antenna take the metasurface as a "parabolic reflector" and a patch antenna was placed at the focal point of the metasurface as a feed source, then the quasi-spherical wave emitted by the source is reflected and transformed to plane wave with high efficiency. Due to the focus effect of reflection, the beam width of the antenna has been decreased from 85.9¬∞ to 13¬∞ and the gain has been increased from 6.5 dB to 20.8 dB. Simulation and measurement results of both near and far-field plots demonstrate good focusing properties of the proposed parabolic antenna.</t>
  </si>
  <si>
    <t>60010591;60010591;60010591-101617901;60010591;60010591</t>
  </si>
  <si>
    <t>57059751900;7406559182;55773306300;57190383542;55579567400</t>
  </si>
  <si>
    <t>Yao, Wang;Yang, Helin;Huang, Xiaojun;Tian, Ying;Guo, Linyan</t>
  </si>
  <si>
    <t>Wuhan;Kashgar</t>
  </si>
  <si>
    <t>Huazhong Normal University;Kashgar University</t>
  </si>
  <si>
    <t>60010591;101617901</t>
  </si>
  <si>
    <t>Yao W.</t>
  </si>
  <si>
    <t>An X-band parabolic antenna based on gradient metasurface</t>
  </si>
  <si>
    <t>10.1063/1.4959579</t>
  </si>
  <si>
    <t>2-s2.0-84979582156</t>
  </si>
  <si>
    <t>['‚ àërr', 'user u', 'time delay', 'theoretical analysis', 'spatial correlation', 'simulation results', 'signal transmission', 'relay r', 'r decode', 'performed based', 'performance degradation', 'perfect csi', 'highest signal', 'form expression', 'destination links', 'data transmission', 'cooperative multiple', 'common destination', 'capacity expressions', 'best transmit', 'asymptotic ser', 'antenna selection', 'antenna numbers', 'also examine', '1 nr']</t>
  </si>
  <si>
    <t>Antenna selection (AS) | outdated channel state information (CSI) | space-time network coding (STNC) | spatial correlation | symbol error rate (SER)</t>
  </si>
  <si>
    <t>In this paper, we investigate the space-time network coding (STNC) with antenna selection (AS) in the cooperative multiple-input-multiple-output (MIMO) network, where U users communicate with a common destination D with the aid of R decode-and-forward (DF) relays. In this network, the best transmit/receive antenna pair with the highest signal-to-noise (SNR) ratio is selected to perform the signal transmission and reception over the user-destination and relay-destination links. To quantify the performance degradation of STNC with AS due to time delay between instants of channel state information (CSI) estimation and data transmission, we derive the symbol error rate (SER) and capacity expressions over flat Rayleigh fading channels. The asymptotic SER expression reveals that STNC with AS guarantees full diversity order of (Nu + ‚àëRr = 1 Nr)ND, where Nu, Nr, and ND are the antenna numbers of user u, relay r, and the destination D, respectively, when the AS is performed based on perfect CSI, and outdated CSI degrades the full diversity order to R + 1. We also examine the effect of spatial correlation on the performance of STNC with AS by obtaining new closed-form expression for the asymptotic SER, which indicates that STNC with AS achieves the full diversity order over flat correlated Rayleigh channels, regardless of the value of spatial correlation coefficient. Numerical and simulation results are provided to demonstrate the accuracy of our theoretical analysis and evaluate the performance of STNC with AS.</t>
  </si>
  <si>
    <t>5264-5274</t>
  </si>
  <si>
    <t>60016835;60008950;60016835;60012464;60016835</t>
  </si>
  <si>
    <t>11640207800;36085598400;35184311300;36731675700;13607037700</t>
  </si>
  <si>
    <t>Yang, Kai;Yang, Nan;Xing, Chengwen;Wu, Jinsong;An, Jianping</t>
  </si>
  <si>
    <t>China;Chile;Australia</t>
  </si>
  <si>
    <t>Beijing;Santiago;Canberra</t>
  </si>
  <si>
    <t>Beijing Institute of Technology;Universidad de Chile;The Australian National University</t>
  </si>
  <si>
    <t>60016835;60012464;60008950</t>
  </si>
  <si>
    <t>Yang K.</t>
  </si>
  <si>
    <t>Space-Time Network Coding With Antenna Selection</t>
  </si>
  <si>
    <t>10.1109/TVT.2015.2455233</t>
  </si>
  <si>
    <t>2-s2.0-84979591020</t>
  </si>
  <si>
    <t>['various relay', 'various rates', 'using dtc', 'simulation results', 'scheme aims', 'results demonstrate', 'proposed scheme', 'outage probability', 'multiple relays', 'form expression', 'effective technique', 'coded performance', 'arbitrary number', 'also develop']</t>
  </si>
  <si>
    <t>Bit error rate | Channel coding | Coded cooperation | Distributed turbo code | Fading channels | Multiple relays | Outage probability | Pairwise error probability</t>
  </si>
  <si>
    <t>Diversity is an effective technique to enhance link quality and enable multiple users to pool their resources to form a virtual antenna array that obtains spatial diversity. In this paper, we propose a generalized Distributed Turbo Codes (DTC)-based coded cooperation protocol for two-hop relay networks with an arbitrary number of relays. This scheme aims at achieving improved diversity over the classical coded cooperation method in Rayleigh fading channels. We derive a finite range single integral solution for the outage probability, which characterizes the coded performance with multiple relays at various rates. We also develop a closed-form expression for the Pairwise Error Probability (PEP) and a tight upper bound for the Bit Error Rate (BER) using DTC. The results demonstrate the merits of DTC-based coded cooperation with multiple relays, under various relay and uplink channel conditions, and show that the proposed scheme is able to achieve the full diversity order. Moreover, the analytical upper bounds are validated with simulation results.</t>
  </si>
  <si>
    <t>667-676</t>
  </si>
  <si>
    <t>100361926;110345457</t>
  </si>
  <si>
    <t>57190371628;57209178375</t>
  </si>
  <si>
    <t>An, Jing;Li, Chang</t>
  </si>
  <si>
    <t>Shijiazhuang;Shijiazhuang</t>
  </si>
  <si>
    <t>China Mobile Group Hebei Co., Ltd.;Shijiazhuang Vocational Technology Institute</t>
  </si>
  <si>
    <t>110345457;100361926</t>
  </si>
  <si>
    <t>Performance analysis of coded cooperation based on distributed turbo codes with multiple relays</t>
  </si>
  <si>
    <t>10.12720/jcm.11.7.667-676</t>
  </si>
  <si>
    <t>2-s2.0-84979593577</t>
  </si>
  <si>
    <t>['tracking performance', 'thus proposed', 'spectrum sharing', 'simulation results', 'significantly improve', 'secondary receiver', 'received sinr', 'proposed schemes', 'proposed scheme', 'promising technique', 'poor performance', 'noise ratio', 'multiple antennas', 'may lead', 'interference alignment', 'imperfect csi', 'eliminate interference', 'efficient ia', 'desired signal', 'converge quickly', 'cognitive radio', 'antenna selection', 'antenna combinations', 'also considered', 'algorithm based']</t>
  </si>
  <si>
    <t>Antenna selection (AS) | cognitive radio (CR) | discrete stochastic optimization (DSO) | imperfect channel state information (CSI) | interference alignment (IA) | time-varying channel</t>
  </si>
  <si>
    <t>Interference alignment (IA) is a promising technique that can eliminate interference in wireless networks effectively and has been applied to spectrum sharing in cognitive radio (CR) networks. However, most existing IA schemes neglect the quality of the desired signal, which may lead to poor performance, particularly at poor channel status. In this paper, we analyze the problem of the decrease in the signal-to-interference-plus-noise ratio (SINR) of the desired signal and propose a novel IA scheme based on antenna selection (AS) to improve the received SINR of each user in IA-based CR networks. In the proposed scheme, multiple antennas are equipped at each secondary receiver, and some of them are chosen to achieve optimal performance. Furthermore, the condition of imperfect channel state information (CSI) is also considered, which can impact the performance of IA-AS. To face this problem, a scheme called CSI filtering is proposed to weaken the influence of the imperfect CSI. Moreover, considering the considerable computational complexity brought by the selection among mass of antenna combinations, an efficient IA-AS algorithm based on discrete stochastic optimization (DSO) is thus proposed, which can converge quickly to the optimum with low computational complexity. To further improve the tracking performance of the algorithm under a time-varying channel environment, we propose an adaptive DSO scheme with window CSI filtering for IA-AS to give the algorithm a good tracking capability. Simulation results are presented to show that the proposed schemes can significantly improve the performance of IA-based CR networks.</t>
  </si>
  <si>
    <t>5497-5511</t>
  </si>
  <si>
    <t>60004538;60004538;60004538;60017592</t>
  </si>
  <si>
    <t>56263581200;45562028800;55535529200;57213980384</t>
  </si>
  <si>
    <t>Li, Xuanheng;Zhao, Nan;Sun, Yi;Yu, F. Richard</t>
  </si>
  <si>
    <t>Ottawa;Dalian</t>
  </si>
  <si>
    <t>Carleton University;Dalian University of Technology</t>
  </si>
  <si>
    <t>60017592;60004538</t>
  </si>
  <si>
    <t>Interference Alignment Based on Antenna Selection With Imperfect Channel State Information in Cognitive Radio Networks</t>
  </si>
  <si>
    <t>10.1109/TVT.2015.2439300</t>
  </si>
  <si>
    <t>2-s2.0-84979608116</t>
  </si>
  <si>
    <t>['work experimentally', 'wakes couple', 'vortex shedding', 'velocity variation', 'velocity spectra', 'supporting elements', 'structural frame', 'strouhal numbers', 'strongly influenced', 'scaled model', 'results show', 'resultant forces', 'rectangular l', 'rectangular bars', 'radar structure', 'radar array', 'phase configurations', 'particular frequencies', 'numerically analyzes', 'numerical simulations', 'numerical scheme', 'mean forces', 'loads acting', 'large number', 'isolated panel', 'isolated elements', 'instantaneous normal', 'h 5', 'h 0', 'global 3', 'frame elements', 'flow configurations', 'flow configuration', 'either phase', 'differ considerably']</t>
  </si>
  <si>
    <t>Dynamic loads | Strouhal number | Wake interaction</t>
  </si>
  <si>
    <t>This work experimentally and numerically analyzes the flow configurations and the dynamic wind loads on panels of rectangular L/h 5:1 cross section mounted on a structural frame of rectangular bars of L/h 0.5:1, corresponding to a radar structure. The fluid dynamic interaction between panels and frame wakes imposes dynamic loads on the panels, with particular frequencies and Strouhal numbers, different from those of isolated elements. The numerical scheme is validated by comparison with mean forces and velocity spectra of a panel wake obtained by wind tunnel tests. The flow configuration is analyzed through images of the numerical simulations. For a large number of panels, as in the radar array, their wakes couple in either phase or counter-phase configurations, changing the resultant forces on each panel. Instantaneous normal and tangential force coefficients are reported; their spectra show two distinct peaks, caused by the interaction of the wakes. Finally, a scaled model of a rectangular structure comprised of panels and frame elements is tested in the boundary layer wind tunnel in order to determine the influence of the velocity variation with height and the three-dimensionality of the bulk flow around the structure. Results show that the unsteady aerodynamic loads, being strongly influenced by the vortex shedding of the supporting elements and by the global 3-D geometry of the array, differ considerably on a panel in this array from loads acting on an isolated panel, not only in magnitude, but also in frequency.</t>
  </si>
  <si>
    <t>Wind and Structures, An International Journal</t>
  </si>
  <si>
    <t>60032057;60032057-60004518;60032057;60032057-60004518;60032057</t>
  </si>
  <si>
    <t>15828328800;42161943400;9235424400;9235423900;56014462200</t>
  </si>
  <si>
    <t>Scarabino, Ana;Sainz, Mariano Garc√≠a;Bacchi, Federico;Delnero, J. Sebasti√°n;C√°nchero, Andr√©s</t>
  </si>
  <si>
    <t>La Plata;Buenos Aires</t>
  </si>
  <si>
    <t>Universidad Nacional de La Plata;Consejo Nacional de Investigaciones Cient√≠ficas y T√©cnicas</t>
  </si>
  <si>
    <t>60032057;60004518</t>
  </si>
  <si>
    <t>Scarabino A.</t>
  </si>
  <si>
    <t>Numerical and experimental study of unsteady wind loads on panels of a radar aerial</t>
  </si>
  <si>
    <t>10.12989/was.2016.23.1.001</t>
  </si>
  <si>
    <t>2-s2.0-84979610070</t>
  </si>
  <si>
    <t>['underestimated relevance', 'sister group', 'sensory modality', 'pterygote insects', 'primary wingless', 'nocturnal hexapods', 'major importance', 'lepisma saccharina', 'external morphology', 'evaluating hypothesis', 'cuticular sensilla', 'comparative morphology']</t>
  </si>
  <si>
    <t>Antennal sensilla | Hexapods | Scanning electron microscopy | Sensory appendages | Zygentoma</t>
  </si>
  <si>
    <t>Zygentoma are primary wingless, ground-living and nocturnal hexapods. As sister group of pterygote insects, Zygentoma are of major importance for evaluating hypothesis on early insect evolution. We present information based on scanning electron microscopy on the external morphology of cuticular sensilla on the major sensory appendages of Lepisma saccharina, the antennae, cerci and styli. In addition, we give a summary of known anatomical features on cuticular sensilla in different zygentoman representatives. The described sensilla show distinct structural similarities with sensilla in other hexapods. Our results are discussed in terms of sensory modality and comparative morphology. Furthermore, we explore the underestimated relevance of sensilla on appendages other than the antennae for the biology in arthropods in general and Zygentoma in particular.</t>
  </si>
  <si>
    <t>71-89</t>
  </si>
  <si>
    <t>Entomologia Generalis</t>
  </si>
  <si>
    <t>60021311-111595142;117055618;60021311</t>
  </si>
  <si>
    <t>57190377523;53986159200;23028755200</t>
  </si>
  <si>
    <t>H√§dicke, Christian W.;Ernst, Alfred;Sombke, Andy</t>
  </si>
  <si>
    <t>Greifswald;Jena;Potsdam</t>
  </si>
  <si>
    <t>Universit√§t Greifswald;Zenkerweg 6;Brandenburg State Office of Occupational Safety</t>
  </si>
  <si>
    <t>60021311;117055618;111595142</t>
  </si>
  <si>
    <t>H√§dicke C.</t>
  </si>
  <si>
    <t>Sensing more than the bathroom: Sensilla on the antennae, cerci and styli of the silverfish Lepisma saccharina Linneaus, 1758 (Zygentoma: Lepismatidae)</t>
  </si>
  <si>
    <t>10.1127/entomologia/2016/0291</t>
  </si>
  <si>
    <t>2-s2.0-84979626590</t>
  </si>
  <si>
    <t>DP150101011</t>
  </si>
  <si>
    <t>['use recursions', 'truncation size', 'sfc expression', 'series representations', 'rda ).', 'paper considers', 'numerical experiments', 'mixture case', 'form expression', 'computational aspects', 'component fb', 'bingham distributions']</t>
  </si>
  <si>
    <t>Angle of arrival (AoA) | Fisher-Bingham distribution (FB-distribution) | multiple-input multiple-output | spatial correlation | spherical harmonic expansion</t>
  </si>
  <si>
    <t>This paper considers the 3-D spatial fading correlation (SFC) resulting from an angle-of-arrival (AoA) distribution that can be modeled by a mixture of Fisher-Bingham distributions (FB-distributions) on the sphere. By deriving a closed-form expression for the spherical harmonic transform for the component FB-distributions, with arbitrary parameter values, we obtain a closed-form expression of the 3-D SFC for the mixture case. The 3-D SFC expression is general and can be used in arbitrary multiantenna array geometries and is demonstrated for the cases of a 2-D uniform circular array (UCA) and a 3-D regular dodecahedron array (RDA). In computational aspects, we use recursions to compute the spherical harmonic coefficients and give pragmatic guidelines on the truncation size in the series representations to yield machine precision accuracy results. The results are further corroborated through numerical experiments to demonstrate that the closed-form expressions yield the same results as significantly more computationally expensive numerical integration methods.</t>
  </si>
  <si>
    <t>5695-5700</t>
  </si>
  <si>
    <t>60008950;60042311;60008950</t>
  </si>
  <si>
    <t>36607463000;24724795700;55760863200</t>
  </si>
  <si>
    <t>Alem, Yibeltal F.;Khalid, Zubair;Kennedy, Rodney A.</t>
  </si>
  <si>
    <t>Lahore;Canberra</t>
  </si>
  <si>
    <t>Lahore University of Management Sciences;The Australian National University</t>
  </si>
  <si>
    <t>60042311;60008950</t>
  </si>
  <si>
    <t>Alem Y.</t>
  </si>
  <si>
    <t>Spherical Harmonic Expansion of Fisher-Bingham Distribution and 3-D Spatial Fading Correlation for Multiple-Antenna Systems</t>
  </si>
  <si>
    <t>10.1109/TVT.2015.2463731</t>
  </si>
  <si>
    <t>2-s2.0-84979632804</t>
  </si>
  <si>
    <t>['toa estimate', 'results show', 'required number', 'receiver antennas', 'positioning applications', 'position errors', 'paper proposes', 'ofdm symbol', 'moving receivers', 'large number', 'joint communication', 'individual subcarriers', 'estimated delay', 'effectively track', 'e .,', 'division multiplexing', 'data rate', 'complex amplitude', 'based positioning', 'artificial scenario', 'algorithm needs', 'accurately estimated']</t>
  </si>
  <si>
    <t>Joint communication and ranging | Kalman filter | orthogonal frequency-division multiplexing (OFDM) | semiblind | space-alternating generalized expectation-maximization (SAGE) | tracking</t>
  </si>
  <si>
    <t>Range-based positioning by estimating the time of arrival (ToA) of the line-of-sight (LoS) path using orthogonal frequency-division multiplexing (OFDM) signals has gained remarkable attention. Multipath propagation significantly influences the ToA estimate, resulting in position errors. To mitigate these errors, the multipath channel needs to be accurately estimated, usually with a large number of known pilot symbols. A tradeoff between the data rate and the multipath channel estimation performance must be made for joint communication and positioning applications. This paper proposes a semiblind range tracking algorithm, which allows the reduction of the required number of pilot symbols significantly. For moving receivers, the algorithm needs, only in the beginning, an OFDM symbol with known pilot symbols, which increases the data rate dramatically. Instead of tracking the complex amplitude of individual subcarriers, the proposed algorithm directly tracks the multipath channel parameters, including the complex amplitude, delay, and angle of arrival (AoA) of individual multipath components. The estimated delay of the first arrived path, i.e., its ToA, is used to calculate the range between the transmitter and receiver antennas. Evaluations of the algorithm are provided by simulations in an artificial scenario and using channel sounder measurement data. The results show that the proposed tracking algorithm can effectively track the range between transmitter and receiver and detect the data.</t>
  </si>
  <si>
    <t>5237-5250</t>
  </si>
  <si>
    <t>60007798;60007798;60007798;60007798;60007798</t>
  </si>
  <si>
    <t>56948398100;7005053142;6507052437;45061285200;6603025451</t>
  </si>
  <si>
    <t>Wang, Wei;Jost, Thomas;Gentner, Christian;Zhang, Siwei;Dammann, Armin</t>
  </si>
  <si>
    <t>A Semiblind Tracking Algorithm for Joint Communication and Ranging With OFDM Signals</t>
  </si>
  <si>
    <t>10.1109/TVT.2015.2468079</t>
  </si>
  <si>
    <t>2-s2.0-84979642300</t>
  </si>
  <si>
    <t>['transcripts belonging', 'terminal abdomen', 'study provides', 'rna sequencing', 'results revealed', 'principal vector', 'pest entail', 'olfactory system', 'nine chemoreception', 'molecular basis', 'male antennae', 'major threat', 'large proportion', 'large number', 'insect pest', 'insect olfaction', 'higher levels', 'first insights', 'female antennae', 'expression patterns', 'ests ),', 'distinct differences', 'dictir35 ),', 'diaphorina citri', 'degrading enzymes', 'completely understood', 'citrus greening', 'citri antennal', 'biological processes', 'antennae relative', 'analyses showed', 'abdominal transcriptomes', 'abdominal transcriptome', '4 dictobps', '4 dictirs', '4 dictcsps', '2 dictobps', '2 dictcyps', '1 dictsnmp', '1 dictcyp']</t>
  </si>
  <si>
    <t>The Asian citrus psyllid, Diaphorina citri is the principal vector of the highly destructive citrus disease called Huanglongbing (HLB) or citrus greening, which is a major threat to citrus cultivation worldwide. More effective pest control strategies against this pest entail the identification of potential chemosensory proteins that could be used in the development of attractants or repellents. However, the molecular basis of olfaction in the Asian citrus psyllid is not completely understood. Therefore, we performed this study to analyze the antennal and abdominal transcriptome of the Asian citrus psyllid. We identified a large number of transcripts belonging to nine chemoreception-related gene families and compared their expression in male and female adult antennae and terminal abdomen. In total, 9 odorant binding proteins (OBPs), 12 chemosensory proteins (CSPs), 46 odorant receptors (ORs), 20 gustatory receptors (GRs), 35 ionotropic receptors (IRs), 4 sensory neuron membrane proteins (SNMPs) and 4 different gene families encoding odorant-degrading enzymes (ODEs): 80 cytochrome P450s (CYPs), 12 esterase (ESTs), and 5 aldehyde dehydrogenases (ADE) were annotated in the D. citri antennal and abdominal transcriptomes. Our results revealed that a large proportion of chemosensory genes exhibited no distinct differences in their expression patterns in the antennae and terminal abdominal tissues. Notably, RNA sequencing (RNA-seq) data and quantitative real time-PCR (qPCR) analyses showed that 4 DictOBPs, 4 DictCSPs, 4 DictIRs, 1 DictSNMP, and 2 DictCYPs were upregulated in the antennae relative to that in terminal abdominal tissues. Furthermore, 2 DictOBPs (DictOBP8 and DictOBP9), 2 DictCSPs (DictOBP8 and DictOBP12), 4 DictIRs (DictIR3, DictIR6, DictIR10, and DictIR35), and 1 DictCYP (DictCYP57) were expressed at higher levels in the male antennae than in the female antennae. Our study provides the first insights into the molecular basis of chemoreception in this insect pest. Further studies on the identified differentially expressed genes would facilitate the understanding of insect olfaction and their role in the interactions between olfactory system and biological processes.</t>
  </si>
  <si>
    <t>e0159372</t>
  </si>
  <si>
    <t>56126900600;57192483496;56127067900;57192610920;57211938944;56125910200</t>
  </si>
  <si>
    <t>Wu, Zhongzhen;Zhang, He;Bin, Shuying;Chen, Lei;Han, Qunxin;Lin, Jintian</t>
  </si>
  <si>
    <t>Antennal and abdominal transcriptomes reveal chemosensory genes in the Asian Citrus Psyllid, Diaphorina citri</t>
  </si>
  <si>
    <t>10.1371/journal.pone.0159372</t>
  </si>
  <si>
    <t>2-s2.0-84980034068</t>
  </si>
  <si>
    <t>['whole structure', 'radiation efficiency', 'mos2 strip', 'matching efficiency', 'hybrid graphene', 'antenna deposited', 'also investigated']</t>
  </si>
  <si>
    <t>graphene | molybdenum disulphide | photoconductive antenna | reconfigurable antenna | surface plasmon</t>
  </si>
  <si>
    <t>We propose a hybrid graphene molybdenum disulphide-based photoconductive antenna to overcome the restrictions of metallic photoconductive antennas and graphene-based photoconductive antennas, simultaneously. The structure is composed of a hybrid graphene-MoS2 strip as the antenna deposited on a low-temperature gallium arsenide substrate. A full-wave electromagnetic solver, namely, high frequency structural simulator (HFSS) is used to analyze the whole structure. It is shown that the proposed photoconductive antenna provides us with not only high input impedance and reconfigurability but also high values of matching efficiency and radiation efficiency. The impact of increasing MoS2 layers on the performance of the antenna is also investigated.</t>
  </si>
  <si>
    <t>60027666;60028174</t>
  </si>
  <si>
    <t>55668453300;13908018200</t>
  </si>
  <si>
    <t>Zangeneh-Nejad, Farzad;Safian, Reza</t>
  </si>
  <si>
    <t>Isfahan;Tehran</t>
  </si>
  <si>
    <t>Isfahan University of Technology;Sharif University of Technology</t>
  </si>
  <si>
    <t>60028174;60027666</t>
  </si>
  <si>
    <t>Zangeneh-Nejad F.</t>
  </si>
  <si>
    <t>Significant enhancement in the efficiency of photoconductive antennas using a hybrid graphene molybdenum disulphide structure</t>
  </si>
  <si>
    <t>10.1117/1.JNP.10.036005</t>
  </si>
  <si>
    <t>2-s2.0-84980328139</t>
  </si>
  <si>
    <t>['wlan 5', 'wireless applications', 'wimax applications', 'shaped slot', 'reflection coefficient', 'radiation pattern', 'metallic strips', 'impedance bandwidth', 'gsm 1800', 'ground ).', 'frequency band', 'fed tri', 'developed antenna', 'band antenna', '8 ghz', '59 ghz', '20 mm', '102 ghz']</t>
  </si>
  <si>
    <t>In this paper we propose and investigate a unique compact FR4 based CPW-fed tri-band antenna for wireless applications. The antenna comprises frequency shifting strips and a defected ground structure (formed by combining of metallic strips and cutting of an L-shaped slot from the ground). The proposed antenna provides three different impedance bandwidths of 0.57, 0.98 and 1.59 GHz which are sufficient to cover the frequency band of GSM 1800/1900, WLAN 5.5/5.8 GHz and WiMAX applications. The developed antenna has a size of 17-20 mm and operates over frequency ranges 1.50‚Äì2.08, 5.25‚Äì6.23 and 9.10‚Äì10.69 GHz centered at 1.702, 5.802 and 10.102 GHz, respectively. The antenna was designed and simulated using Ansoft HFSS software. The antenna‚Äôs characteristics such as reflection coefficient, radiation pattern, impedance bandwidth and VSWR are presented.</t>
  </si>
  <si>
    <t>319-324</t>
  </si>
  <si>
    <t>60070262;60070262;60107380</t>
  </si>
  <si>
    <t>57190060964;57190070445;56437110400</t>
  </si>
  <si>
    <t>Borah, Janmoni;Sheikh, Tasher Ali;Roy, Sahadev</t>
  </si>
  <si>
    <t>Yupia;Itanagar</t>
  </si>
  <si>
    <t>National Institute of Technology, Arunachal Pradesh;North Eastern Regional Institute of Science and Technology</t>
  </si>
  <si>
    <t>60107380;60070262</t>
  </si>
  <si>
    <t>Borah J.</t>
  </si>
  <si>
    <t>Compact CPW-fed tri-band antenna with a defected ground structure for GSM, WLAN and WiMAX applications</t>
  </si>
  <si>
    <t>10.3103/S0735272716070050</t>
  </si>
  <si>
    <t>2-s2.0-84981289078</t>
  </si>
  <si>
    <t>['viewing error', 'viewing data', 'true ta', 'tb relative', 'tb ).', 'ta calibration', 'space spillover', 'principal instruments', 'primary reflector', 'paper describes', 'nine channels', 'measured ta', 'mean difference', 'gmi instrument', 'gmi ).', 'exceed 0', 'core observatory', 'averaged globally', 'average ocean', 'analyses herein', 'absolute calibration', 'absolute accuracy', '89 ghz', '13 months', '1 k']</t>
  </si>
  <si>
    <t>Data processing | Instrumentation/sensors | Microwave observations | Observational techniques and algorithms | Satellite observations</t>
  </si>
  <si>
    <t>The Global Precipitation Measurement (GPM) Core Observatory was launched on 27 February 2014. One of the principal instruments on the spacecraft is the GPM Microwave Imager (GMI). This paper describes the absolute calibration of the GMI antenna temperature (TA) and the earth brightness temperature (TB). The deep-space observations taken on 20 May 2014, supplemented by nadir-viewing data, are used for the TA calibration. Data from two backlobe maneuvers are used to determine the primary reflector's cold-space spillover, which is required to convert the TA into TB. The calibrated GMI observations are compared to predictions from an ocean radiative transfer model (RTM) using collocated WindSat ocean retrievals as input. The mean difference when averaged globally over 13 months does not exceed 0.1 K for any of the nine channels from 11 to 89 GHz. The RTM comparisons also show that there are no significant solar intrusion errors in the GMI hot load. The absolute accuracy of the GMI instrument is defined as the average ocean-viewing error of the measured TA or TB relative to the true TA or TB. Based on the analyses herein, the GMI absolute accuracy for TA is estimated to be about 0.1 K rms over all channels and 0.25 K rms over all channels for TB.</t>
  </si>
  <si>
    <t>1393-1412</t>
  </si>
  <si>
    <t>60023793;60022476</t>
  </si>
  <si>
    <t>7005035462;57190571669</t>
  </si>
  <si>
    <t>Wentz, Frank J.;Draper, David</t>
  </si>
  <si>
    <t>Santa Rosa;Boulder</t>
  </si>
  <si>
    <t>Remote Sensing Systems;Ball Aerospace</t>
  </si>
  <si>
    <t>On-orbit absolute calibration of the global precipitation measurement microwave imager</t>
  </si>
  <si>
    <t>10.1175/JTECH-D-15-0212.1</t>
  </si>
  <si>
    <t>2-s2.0-84981289162</t>
  </si>
  <si>
    <t>Emporia State University</t>
  </si>
  <si>
    <t>['ventrolateral corner', 'three pairs', 'sensilla digitiformia', 'sensilla chaetica', 'previous studies', 'mouthparts bear', 'maxillary palp', 'lepidopterous larvae', 'following sensilla', 'epipharynx sensilla', 'eight teeth', 'dorsolateral surface', 'distal surface', 'discussed based']</t>
  </si>
  <si>
    <t>antenna | Dendrolimus kikuchii | mouthpart | SEM | sensilla | ultrastructure</t>
  </si>
  <si>
    <t>The ultrastructure of sensilla on the antennae and mouthparts of Dendrolimus kikuchii Matsumura caterpillars was investigated using scanning electron microscopy. The following sensilla were found on the antennae: a) three sensilla basiconica and two sensilla chaetica on the pedicel; b) one sensillum styloconicum and three sensilla basiconica on the flagellum. The mouthparts bear a variety of sensilla. The labrum bears six pairs of sensilla chaetica. The epipharynx bears three pairs of flattened sensilla chaetica, a pair of sensilla digitiformia, and three pairs of epipharynx sensilla. Each mandible has eight teeth and two sensilla chaetica on the ventrolateral corner. The maxillae have three sensilla chaetica on the dorsolateral surface of the cardo, four sensilla basiconica and two sensilla styloconica on the galea, and one sensillum chaeticum on the stipes. Each maxillary palp has eight sensilla basiconica, three sensilla placodea, and one sensillum digitiformium. The labial palp possesses one sensillum styloconium and one sensillum chaeticum on the distal surface. The distribution of sensilla on the antennae and mouthparts of D. kikuchii were compared with those of other lepidopterous larvae. Roles of the sensilla are discussed based on previous studies.</t>
  </si>
  <si>
    <t>373-381</t>
  </si>
  <si>
    <t>Proceedings of the Entomological Society of Washington</t>
  </si>
  <si>
    <t>115660346;115660346</t>
  </si>
  <si>
    <t>36188679400;7404976076</t>
  </si>
  <si>
    <t>Men, Qiulei;Wu, Ganlin</t>
  </si>
  <si>
    <t>Anqing Normal University</t>
  </si>
  <si>
    <t>Men Q.</t>
  </si>
  <si>
    <t>Ultrastructure of the Sensilla on Larval Antennae and Mouthparts of the Simao Pine Moth, Dendrolimus kikuchii Matsumura (Lepidoptera: Lasiocampidae)</t>
  </si>
  <si>
    <t>10.4289/0013-8797.118.3.373</t>
  </si>
  <si>
    <t>2-s2.0-84981312060</t>
  </si>
  <si>
    <t>['shaanxi province', 'peculiar antenna', 'new genus', 'et sp']</t>
  </si>
  <si>
    <t>Belesinae | China | new genus | new species</t>
  </si>
  <si>
    <t>Zhanghuaus apicimacula Niu and Wei, gen. et sp. nov. is described from Shaanxi Province, China. It is a member of Atelozini of the Belesinae. The new genus is unique among Tenthredinidae for the peculiar antenna.</t>
  </si>
  <si>
    <t>60005949;60005949</t>
  </si>
  <si>
    <t>35146352300;23491127800</t>
  </si>
  <si>
    <t>Niu, Gengyun;Wei, Meicai</t>
  </si>
  <si>
    <t>Central South University of Forestry &amp; Technology</t>
  </si>
  <si>
    <t>Niu G.</t>
  </si>
  <si>
    <t>A New Genus and a New Species of Atelozini (Hymenoptera: Tenthredinidae) from China</t>
  </si>
  <si>
    <t>10.4289/0013-8797.118.3.382</t>
  </si>
  <si>
    <t>2-s2.0-84981313308</t>
  </si>
  <si>
    <t>['water area', 'signal reception', 'rare method', 'proposed approach', 'propagation medium', 'incomplete information', 'experimental validation', 'actual shallow']</t>
  </si>
  <si>
    <t>We consider the problem of determining the location of a coherent acoustic source in a shallowwater channel using a partially calibrated antenna array. To solve this problem, we develop a reduced-rank stable projection algorithm, which is the generalization of the RARE method to the case of signal reception under the conditions of incomplete information on the propagation medium. The results of experimental validation of the proposed approach, which show its efficiency under the conditions of an actual shallow-water area, are presented.</t>
  </si>
  <si>
    <t>60011774-60008673;60011774;60011774</t>
  </si>
  <si>
    <t>6701348445;7202244535;57076593300</t>
  </si>
  <si>
    <t>Sazontov, A. G.;Smirnov, I. P.;Chashchin, A. S.</t>
  </si>
  <si>
    <t>Sazontov A.G.</t>
  </si>
  <si>
    <t>Localization of a Coherent Acoustic Source in a Shallow-Water Channel Using the Partially Calibrated Adaptive Antenna Array</t>
  </si>
  <si>
    <t>10.1007/s11141-016-9678-6</t>
  </si>
  <si>
    <t>2-s2.0-84981498411</t>
  </si>
  <si>
    <t>['widely used', 'traditional use', 'schizomid taxonomy', 'relative position', 'present contribution', 'phylogenetic signal', 'phylogenetic importance', 'homology hypotheses', 'homology assessments', 'extant families', 'different terminologies', 'different annuli', 'diagnose genera', 'creates conflict', 'common ancestor', 'characters across', 'certain setae', 'caution needs']</t>
  </si>
  <si>
    <t>Ancestral state reconstruction | Flagellomere | Model-based | Parsimony | Setae</t>
  </si>
  <si>
    <t>Schizomid female flagellum, including the number of ‚Äúflagellomeres‚Äù and the setae, are among the most important taxonomic characters within the order. It is widely used to diagnose genera within both extant families. Despite the traditional use in schizomid taxonomy, the phylogenetic signal of these characters has been only once tested in the systematics of Protoschizomidae. However, our understanding of the pseudosegmentation of the flagellum, along with different terminologies of the relative position of certain setae, creates conflict in terms of homology assessments. In the present contribution, homology hypotheses and the phylogenetic importance of these characters across the only two extant families Protoschizomidae and Hubbardiidae were established and tested. The analyses were based on 44 morphological characters of 22 schizomid exemplar species, and two thelyphonid species as outgroup. Parsimony, Bayesian inference analyses, and the ancestral state reconstruction of the ‚Äúannuli‚Äù characters were conducted. The resulting topology revealed Hubbardiidae as monophyletic with the two subfamilies currently recognized (Hubbardiinae¬†+¬†Megaschizominae). However, Protoschizomidae was not recovered as monophyletic. The ancestral state reconstruction of the number of annuli in the common ancestor of Schizomida suggested gain and loss of the different annuli at different hierarchical levels. Finally, the flagellum contains robust taxonomic characters, but caution needs to be taken when used to diagnose genera.</t>
  </si>
  <si>
    <t>118-134</t>
  </si>
  <si>
    <t>60032442;60032442;60032442;60011300</t>
  </si>
  <si>
    <t>55243403700;56002742300;55761264400;24072257100</t>
  </si>
  <si>
    <t>Monjaraz-Ruedas, Rodrigo;Francke, Oscar F.;Cruz-L√≥pez, Jes√∫s A.;Santib√°√±ez-L√≥pez, Carlos E.</t>
  </si>
  <si>
    <t>Ciudad de M√©xico;Cuernavaca</t>
  </si>
  <si>
    <t>Universidad Nacional Aut√≥noma de M√©xico;Instituto de Biotecnolog√≠a de la UNAM</t>
  </si>
  <si>
    <t>60032442;60011300</t>
  </si>
  <si>
    <t>Monjaraz-Ruedas R.</t>
  </si>
  <si>
    <t>Annuli and setal patterns in the flagellum of female micro-whipscorpions (Arachnida: Schizomida): Hypotheses of homology across an order</t>
  </si>
  <si>
    <t>S0044523116300675</t>
  </si>
  <si>
    <t>10.1016/j.jcz.2016.05.003</t>
  </si>
  <si>
    <t>2-s2.0-84982083092</t>
  </si>
  <si>
    <t>['uncorrelated noise', 'maximum likelihood', 'fluctuating signals', 'created algorithms', 'angular coordinate']</t>
  </si>
  <si>
    <t>angular coordinate | antenna beam | measurement algorithms | noise | signal</t>
  </si>
  <si>
    <t>Using the method of maximum likelihood, we have created algorithms for measuring the angular coordinate in antenna beam discrete scanning for non-fluctuating and fluctuating signals against a background of correlated and uncorrelated noise.</t>
  </si>
  <si>
    <t>386-390</t>
  </si>
  <si>
    <t>Popov, D. I.</t>
  </si>
  <si>
    <t>Ryazan</t>
  </si>
  <si>
    <t>Ryazan State Radio Engineering University</t>
  </si>
  <si>
    <t>Popov D.I.</t>
  </si>
  <si>
    <t>Angular Coordinates in the Discrete Scanning of an Antenna Beam</t>
  </si>
  <si>
    <t>10.1007/s11018-016-0976-3</t>
  </si>
  <si>
    <t>2-s2.0-84982852248</t>
  </si>
  <si>
    <t>RPG/2012/783</t>
  </si>
  <si>
    <t>['wbf adjustments', 'steep increase', 'specific free', 'rfm features', 'physical presence', 'mating sequences', 'male mosquitoes', 'male jo', 'making use', 'linear interaction', 'jo responses', 'jo detection', 'highly consistent', 'harmonic components', 'fundamental frequency', 'flying male', 'flight tones', 'female wbfs', 'electrical responses', 'dps generated', 'copula formation', 'beat frequency', 'auditory johnston', 'artificial tones', 'acoustically detect']</t>
  </si>
  <si>
    <t>Acoustic behaviour | Culex quinquefasciatus | Distortion products | Insect hearing | Johnston's organ | Mating behaviour | Phonotaxis</t>
  </si>
  <si>
    <t>We describe a new stereotypical acoustic behaviour by male mosquitoes in response to the fundamental frequency of female flight tones during mating sequences. This male-specific free-flight behaviour consists of phonotactic flight beginning with a steep increase in wing-beat frequency (WBF) followed by rapid frequency modulation (RFM) of WBF in the lead up to copula formation. Male RFM behaviour involves remarkably fast changes in WBF and can be elicited without acoustic feedback or physical presence of the female. RFM features are highly consistent, even in response to artificial tones that do not carry the multi-harmonic components of natural female flight tones. Comparison between audiograms of the robust RFM behaviour and the electrical responses of the auditory Johnston's organ (JO) reveals that the male JO is tuned not to the female WBF per se but, remarkably, to the difference between the male and female WBFs. This difference is generated in the JO responses as a result of intermodulation distortion products (DPs) caused by non-linear interaction between male-female flight tones in the vibrations of the antenna. We propose that male mosquitoes rely on their own flight tones in making use of DPs to acoustically detect, locate and orientate towards flying females. We argue that the previously documented flight-tone harmonic convergence of flying male and female mosquitoes could be a consequence of WBF adjustments so that DPs generated through flight-tone interaction fall within the optimal frequency ranges for JO detection.</t>
  </si>
  <si>
    <t>2039-2047</t>
  </si>
  <si>
    <t>60007919;60007919;60003661;60007919</t>
  </si>
  <si>
    <t>54390004000;57190754309;7402074578;56867316300</t>
  </si>
  <si>
    <t>Sim√µes, Patr√≠cio M.V.;Ingham, Robert A.;Gibson, Gabriella;Russell, Ian J.</t>
  </si>
  <si>
    <t>Brighton;Chatham</t>
  </si>
  <si>
    <t>University of Brighton;Natural Resources Institute</t>
  </si>
  <si>
    <t>60007919;60003661</t>
  </si>
  <si>
    <t>Sim√µes P.M.V.</t>
  </si>
  <si>
    <t>A role for acoustic distortion in novel rapid frequency modulation behaviour in free-flying male mosquitoes</t>
  </si>
  <si>
    <t>10.1242/jeb.135293</t>
  </si>
  <si>
    <t>2-s2.0-84982908249</t>
  </si>
  <si>
    <t>['type dual', 'time needs', 'simultaneous observation', 'resulting coordinates', 'reference antenna', 'proposed method', 'pco values', 'gps antenna', 'fully applied', 'experimental results', 'efficient determination', 'considerable influence', 'calibration efficiency', 'calibrated antenna', 'antenna pco', 'addressed urgently']</t>
  </si>
  <si>
    <t>Phase center offset (PCO) of GPS antenna has a considerable influence on the precision and accuracy of the resulting coordinates. As joint observation mode of various GPS receivers and antennas becomes increasingly universal, efficient determination of PCO values of multi-type dual-frequency GPS receiver antennas at the same time needs to be addressed urgently. According to the property of antenna PCO, a relative positioning calibration method, which is based on GPS relative positioning survey theory, is proposed. This method only needs two steps, each being a simultaneous observation of one consecutive sidereal day for the reference antenna and the calibrated antenna. Experimental results for several widely used GPS antennas show that this method greatly improves the calibration efficiency and can estimate horizontal PCOs for both frequencies. The proposed method can be fully applied to synchronously assess PCOs of multi-type dual-frequency GPS antennas in high precision position.</t>
  </si>
  <si>
    <t>247-252</t>
  </si>
  <si>
    <t>60003725;60003725;60003725;60003725</t>
  </si>
  <si>
    <t>57190764446;57190767083;56083676500;57190764165</t>
  </si>
  <si>
    <t>Jia, Zh;Chen, Zh;Yu, P.;Lin, M.</t>
  </si>
  <si>
    <t>China Earthquake Administration</t>
  </si>
  <si>
    <t>Jia Z.</t>
  </si>
  <si>
    <t>Relative positioning calibration method of phase center offsets of GPS signal antennas</t>
  </si>
  <si>
    <t>10.1134/S2075108716030068</t>
  </si>
  <si>
    <t>2-s2.0-84983084780</t>
  </si>
  <si>
    <t>['‚ àí47', '‚ àí45', '‚ àí1', 'ut 03', 'upper estimate', 'time scales', 'strongest activity', 'striking outburst', 'source carried', 'region showed', 'region increased', 'oh masers', 'maser variability', 'maser dot', 'march 2012', 'linear size', 'january 23', 'initial level', 'first time', 'existing models', 'ensuing time', 'december 2011', 'anticorrelated behavior', '18 au', '1665 mhz', '10 hours']</t>
  </si>
  <si>
    <t>ISM:individual:W3 | masers | stars:formation</t>
  </si>
  <si>
    <t>We report the results of three-year long observations of OH masers at 1665 MHz in the W3(OH) source carried out with the 32-m antenna of Svetloe Radio Astronomical Observatory.We found that the strongest activity during the period from December 2011 through March 2012 was exhibited by the region at radial velocity ‚àí46.2km s‚àí1. The region showed no activity in the ensuing time. The most striking outburst was the event that occurred on January 23, 2013 at UT 03:27. At that time the flux of the region increased by a factor of seven in 90 s, and then decreased down to the initial level. Such a time scale yields the upper estimate of 0.18 AU (2.7 √ó 1012 cm) for the linear size of the maser dot. In 2013‚Äì2014 intensity variations were found the ‚àí47.6 and ‚àí45.1km s‚àí1 components with time scales on the order of 10 hours and anticorrelated behavior of the left- and right-hand polarization fluxes. This is the first time that such phenomena have been found in the behavior of OH maser emission, and they cannot be explained by any existing models of maser variability.</t>
  </si>
  <si>
    <t>330-342</t>
  </si>
  <si>
    <t>60012059;60109931;60109931;60109931</t>
  </si>
  <si>
    <t>6506344427;25823799100;56269080500;6603297984</t>
  </si>
  <si>
    <t>Gosachinskij, I. V.;Grenkov, S. A.;Ipatov, A. V.;Rakhimov, I. A.</t>
  </si>
  <si>
    <t>Saint Petersburg (ex Leningrad);Nizhny Arkhyz</t>
  </si>
  <si>
    <t>Institute of Applied Astronomy of the Russian Academy of Sciences;Special Astrophysical Observatory, Russian Academy of Sciences</t>
  </si>
  <si>
    <t>60109931;60012059</t>
  </si>
  <si>
    <t>Gosachinskij I.</t>
  </si>
  <si>
    <t>OH maser outburst in the W3 nebula</t>
  </si>
  <si>
    <t>10.1134/S199034131603007X</t>
  </si>
  <si>
    <t>2-s2.0-84983252893</t>
  </si>
  <si>
    <t>['variable importance', 'tropical grasslands', 'thus providing', 'summer ),', 'shortwave regions', 'satellite platforms', 'rmse 0', 'results show', 'reflectance saturation', 'r2 0', 'plsr models', 'heterogeneous grassland', 'growing season', 'grassland condition', 'electromagnetic spectrum', 'detect lai', 'combined dataset', 'associated goods', '58 m2', '578 m2', '379 m2', '371 m2', '2 ).']</t>
  </si>
  <si>
    <t>hyperspectral data | leaf area index | partial least square regression | support vector regression | tropical grassland.</t>
  </si>
  <si>
    <t>Leaf area index (LAI) is a key biophysical parameter commonly used to determine vegetation status, productivity, and health in tropical grasslands. Accurate LAI estimates are useful in supporting sustainable rangeland management by providing information related to grassland condition and associated goods and services. The performance of support vector regression (SVR) was compared to partial least square regression (PLSR) on selected optimal hyperspectral bands to detect LAI in heterogeneous grassland. Results show that PLSR performed better than SVR at the beginning and end of summer. At the peak of the growing season (mid-summer), during reflectance saturation, SVR models yielded higher accuracies (R2 0.902 and RMSE 0.371 m2 m-2) than PLSR models (R2 0.886 and RMSE 0.379 m2 m-2). For the combined dataset (all of summer), SVR models were slightly more accurate (R2 0.74 and RMSE 0.578 m2 m-2) than PLSR models (R2 0.732 and RMSE 0.58 m2 m-2). Variable importance on the projection scores show that most of the bands were located in the near-infrared and shortwave regions of the electromagnetic spectrum, thus providing a basis to investigate the potential of sensors on aerial and satellite platforms for large-scale grassland LAI prediction.</t>
  </si>
  <si>
    <t>60010499;60010499;60010499;60010499</t>
  </si>
  <si>
    <t>57190879492;36521256000;55912148400;55617877700</t>
  </si>
  <si>
    <t>Kiala, Zolo;Odindi, John;Mutanga, Onisimo;Peerbhay, Kabir</t>
  </si>
  <si>
    <t>Kiala Z.</t>
  </si>
  <si>
    <t>Comparison of partial least squares and support vector regressions for predicting leaf area index on a tropical grassland using hyperspectral data</t>
  </si>
  <si>
    <t>10.1117/1.JRS.10.036015</t>
  </si>
  <si>
    <t>2-s2.0-84983732258</t>
  </si>
  <si>
    <t>['umbrella term', 'transmit antennas', 'transmission parameters', 'transmission paradigm', 'signal interception', 'signal identification', 'rapid adoption', 'radio surveillance', 'provided along', 'open problems', 'mimo systems', 'military applications', 'last decade', 'key technology', 'input multiple', 'including space', 'enabling technology', 'electronic warfare', 'concluding remarks', 'comprehensive state', 'communication systems', 'cognitive receivers', 'art survey', 'algorithms proposed']</t>
  </si>
  <si>
    <t>Cognitive radio | detection of the number of transmit antennas | intelligent radios | modulation identification | multiple-input multiple-output (MIMO) | orthogonal frequency division multiplexing (OFDM) | single carrier (SC) signals | space-time block code (STBC) | STBC identification</t>
  </si>
  <si>
    <t>Signal identification is an umbrella term for signal processing techniques designed for the identification of the transmission parameters of unknown or partially known communication signals. Initially, a key technology for military applications such as signal interception, radio surveillance and electronic warfare, signal identification techniques recently found applications in commercial wireless communications as an enabling technology for cognitive receivers. With the advance and rapid adoption of multiple-input multiple-output (MIMO) communication systems in the last decade, extension of signal identification methods to include this transmission paradigm has become a priority and focus of intensive research efforts. The aim of this work is to provide a comprehensive state-of-the-art survey on algorithms proposed for the new and challenging signal identification problems specific to MIMO systems, including space-time block code (STBC) identification, MIMO modulation identification, and detection of the number of transmit antennas. Finally, concluding remarks on MIMO signal identification are provided along with an outline of the open problems and future research directions.</t>
  </si>
  <si>
    <t>1524-1551</t>
  </si>
  <si>
    <t>Third Quarter 2016</t>
  </si>
  <si>
    <t>60019000;60019000;60010477</t>
  </si>
  <si>
    <t>55546979700;57193255512;8273901600</t>
  </si>
  <si>
    <t>Eldemerdash, Yahia A.;Dobre, Octavia A.;Oner, Menguc</t>
  </si>
  <si>
    <t>St John's;Istanbul</t>
  </si>
  <si>
    <t>Memorial University of Newfoundland;I≈üik √úniversitesi</t>
  </si>
  <si>
    <t>60019000;60010477</t>
  </si>
  <si>
    <t>Eldemerdash Y.</t>
  </si>
  <si>
    <t>Signal identification for multiple-antenna wireless systems: Achievements and challenges</t>
  </si>
  <si>
    <t>10.1109/COMST.2016.2519148</t>
  </si>
  <si>
    <t>2-s2.0-84984801374</t>
  </si>
  <si>
    <t>['transmit signals', 'transmit antenna', 'transmission techniques', 'transmission developments', 'spatial modulation', 'sm scheme', 'sm architecture', 'scale antenna', 'rf transmitter', 'promising solutions', 'power consumption', 'potential tradeoffs', 'potential solutions', 'phase noise', 'main limitations', 'high robustness', 'high cost', 'employing large', 'cost single', 'comprehensive overview', 'broadband frequency', 'activation process']</t>
  </si>
  <si>
    <t>Energy efficiency | frequency selective channels | large-scale MIMO systems | multiuser communication | single-carrier transmission | single-RF chain | spatial modulation</t>
  </si>
  <si>
    <t>The main limitations of employing large-scale antenna (LSA) architectures for broadband frequency-selective channels include, but are not limited to their complexity, power consumption, and the high cost of multiple radio frequency (RF) chains. Promising solutions can be found in the recently proposed family of single-carrier (SC) spatial modulation (SM) transmission techniques. Since the SM scheme's transmit antenna (TA) activation process is carried out in the context of a SC-SM architecture, the benefits of a low-complexity and low-cost single-RF transmitter are maintained, while a high MIMO multiplexing gain can be attained. Moreover, owing to its inherent SC structure, the transmit signals of SC-SM have attractive peak power characteristics and a high robustness to RF hardware impairments, such as the RF carrier frequency offset (CFO) and phase noise. In this paper, we present a comprehensive overview of the latest research achievements of SC-SM, which has recently attracted considerable attention. We outline the associated transceiver design, the benefits and potential tradeoffs, the LSA aided multiuser (MU) transmission developments, the relevant open research issues as well as the potential solutions of this appealing transmission technique.</t>
  </si>
  <si>
    <t>1687-1716</t>
  </si>
  <si>
    <t>60005465;60005465;60005510;60014097;60014097;60004853;60027272;60007136;60022148;60005510;60005465;60005465;60025225</t>
  </si>
  <si>
    <t>55512176200;7403260111;7202922028;57204332216;7005721562;17344446300;35570549500;16174747800;23009493900;55767867500;55277616500;35240242100;36043733600</t>
  </si>
  <si>
    <t>Yang, Ping;Xiao, Yue;Guan, Yong Liang;Hari, K. V.S.;Chockalingam, A.;Sugiura, Shinya;Haas, Harald;Di Renzo, Marco;Masouros, Christos;Liu, Zilong;Xiao, Lixia;Li, Shaoqian;Hanzo, Lajos</t>
  </si>
  <si>
    <t>United Kingdom;United Kingdom;United Kingdom;India;France;Singapore;China;Japan</t>
  </si>
  <si>
    <t>Edinburgh;Southampton;London;Bengaluru;Gif-sur-Yvette;Singapore City;Chengdu;Fuchu</t>
  </si>
  <si>
    <t>The University of Edinburgh;University of Southampton;University College London;Indian Institute of Science;Laboratoire des Signaux et Syst√®mes;Nanyang Technological University;University of Electronic Science and Technology of China;Tokyo University of Agriculture and Technology</t>
  </si>
  <si>
    <t>60027272;60025225;60022148;60014097;60007136;60005510;60005465;60004853</t>
  </si>
  <si>
    <t>Single-carrier SM-MIMO: A promising design for broadband large-scale antenna systems</t>
  </si>
  <si>
    <t>10.1109/COMST.2016.2533580</t>
  </si>
  <si>
    <t>2-s2.0-84984817471</t>
  </si>
  <si>
    <t>['optimal duration', 'maximum level', 'fixed frequency', 'excitation pulse']</t>
  </si>
  <si>
    <t>excitation pulse optimal duration | spectral density as a function of pulse duration | trapezoidal pulse | trapezoidal pulse spectral density</t>
  </si>
  <si>
    <t>The possibility of achieving the maximum level of the probe pulse spectrum at a fixed frequency when selecting the optimal duration of the excitation pulse of the radar with pulse excitation antenna has been investigated.</t>
  </si>
  <si>
    <t>220-225</t>
  </si>
  <si>
    <t>Aristov, V.</t>
  </si>
  <si>
    <t>Riga</t>
  </si>
  <si>
    <t>Institute of Electronics and Computer Science Latvia</t>
  </si>
  <si>
    <t>Aristov V.</t>
  </si>
  <si>
    <t>Optimization of the transmitter pulse duration by the criterion of the radiation spectrum maximization at a given frequency</t>
  </si>
  <si>
    <t>10.3103/S0146411616040027</t>
  </si>
  <si>
    <t>2-s2.0-84987926807</t>
  </si>
  <si>
    <t>ECCS-1307863</t>
  </si>
  <si>
    <t>['various phantoms', 'systems using', 'sar levels', 'sar ).', 'rf coil', 'remarkable improvement', 'rcp );', 'quadrifilar helical', 'novel method', 'novel coil', 'mri bore', 'longitudinal direction', 'large field', 'fov );', 'field uniformity', 'experimental results', 'excellent right', 'excellent rcp', 'examples show', 'entire phantoms', 'enable comparison', 'easily provide', 'different phantoms', 'different lengths', 'comparable efficiency']</t>
  </si>
  <si>
    <t>B  field uniformity 1 + | high-field 3-T MRI systems | magnetic resonance imaging (MRI) | quadrifilar helical-antenna coil | RF body coils</t>
  </si>
  <si>
    <t>A novel method for excitation of RF B1 field in high-field (3-T) magnetic resonance imaging (MRI) systems using a subject-loaded quadrifilar helical antenna as an RF coil is proposed, evaluated, and demonstrated. Design, analysis, characterization, and evaluation of the novel coil when situated in a 3-T MRI bore and loaded with different phantoms are performed and cross-validated by extensive numerical simulations using multiple computational electromagnetics techniques. The results for the quadrifilar helical-antenna RF body coil show (a) strong field penetration in the entire phantoms; (b) excellent right-hand circular polarization (RCP); (c) high spatial uniformity of RCP RF magnetic field, B1+, throughout the phantoms; (d) large field of view (FOV); (e) good transmit efficiency; and (f) low local specific absorption rate (SAR). The examples show that the new RF coil provides substantially better B1+-field uniformity and much larger FOV than any of the previously reported numerical and experimental results for the existing RF coil designs at 3 T in literature that enable comparison. In addition, helical RF body coils of different lengths can, for instance, easily provide an excellent RCP and highly uniform B1+-field within the MRI maximum FOV length of 50¬†cm, and even 100¬†cm. The proposed MRI RF coil yields a remarkable improvement in the field uniformity in the longitudinal direction, for various phantoms, with comparable efficiency and SAR levels.</t>
  </si>
  <si>
    <t>46B</t>
  </si>
  <si>
    <t>1552504X</t>
  </si>
  <si>
    <t>Concepts in Magnetic Resonance Part B: Magnetic Resonance Engineering</t>
  </si>
  <si>
    <t>60009226;60009226-60033010;60009226-60068815;60024063-60029929;60009226</t>
  </si>
  <si>
    <t>57056220600;55241645700;7102982418;8987371100;35612330300</t>
  </si>
  <si>
    <t>Athalye, Pranav S.;≈†ekeljiƒá, Nada J.;Iliƒá, Milan M.;Tonyushkin, Alexey A.;Notaro≈°, Branislav M.</t>
  </si>
  <si>
    <t>Serbia;United States;United States;United States;United States</t>
  </si>
  <si>
    <t>Belgrade;Santa Clara;Boston;Boston;Fort Collins</t>
  </si>
  <si>
    <t>University of Belgrade;Intel Corporation;Massachusetts General Hospital;University of Massachusetts Boston;Colorado State University</t>
  </si>
  <si>
    <t>60068815;60033010;60029929;60024063;60009226</t>
  </si>
  <si>
    <t>Athalye P.</t>
  </si>
  <si>
    <t>Subject-loaded quadrifilar helical-antenna RF coil with high B&lt;inf&gt;1&lt;/inf&gt;&lt;sup&gt;+&lt;/sup&gt; field uniformity and large FOV for 3-T MRI</t>
  </si>
  <si>
    <t>10.1002/cmr.b.21326</t>
  </si>
  <si>
    <t>2-s2.0-84988023738</t>
  </si>
  <si>
    <t>['xrr density', 'working pressure', 'thin films', 'substrate temperature', 'plasma particles', 'glass substrate', 'electrical conductivity', 'deposition rate', 'decrease upon', 'consistently increase', 'appears unaffected', '10 mtorr']</t>
  </si>
  <si>
    <t>Hydrogenated Silicon | Inductively Coupled Plasma | Nanocrystalline Films</t>
  </si>
  <si>
    <t>P-type hydrogenated nanocrystalline silicon (nc-Si:H) thin films are prepared on a glass substrate by an inductively coupled plasma chemical vapor deposition system using multiple internal low inductance antenna units. The deposition rate of the nc-Si:H films increases with working pressure but appears unaffected by substrate temperature. Both CH and R ratio increase monotonically with working pressure and substrate temperature. The XRR density, GIXRD grain size, Xc and electrical conductivity all consistently increase with substrate temperature; but increase with working pressure up to 10 mTorr, and then decrease upon further increase of working pressure. The former is attributed to the higher adatom energy at higher substrate temperature, while the latter can be explained by considering plasma density and the mean free path of plasma particles.</t>
  </si>
  <si>
    <t>539-543</t>
  </si>
  <si>
    <t>Nanoscience and Nanotechnology Letters</t>
  </si>
  <si>
    <t>60078640;60078640;60078640</t>
  </si>
  <si>
    <t>56708090800;57191337562;23003479000</t>
  </si>
  <si>
    <t>Wang, W. C.;Yang, H. H.;Cherng, J. S.</t>
  </si>
  <si>
    <t>Ming Chi University of Technology</t>
  </si>
  <si>
    <t>Characteristics of nanocrystalline si:h films made by inductively coupled plasma with low-inductance antenna</t>
  </si>
  <si>
    <t>10.1166/nnl.2016.2222</t>
  </si>
  <si>
    <t>2-s2.0-84988857064</t>
  </si>
  <si>
    <t>['variance decomposition', 'two sites', 'transport flux', 'transport chain', 'structured populations', 'stress conditions', 'signifcant correlation', 'selectively neutral', 'scots pine', 'reaction centers', 'rc parameter', 'polygenic variability', 'photosystem ii', 'photosynthetic electron', 'photosynthetic activity', 'pedigree reconstruction', 'parameters analyzed', 'ojip part', 'maximal value', 'linear model', 'indicates electron', 'harvesting antennae', 'generally limited', 'forest trees', 'exciton trapping', 'estimated based', 'energy utilization', 'e .,', 'current knowledge', 'conducted using', 'chlf parameters', 'chlf indices', 'better understanding']</t>
  </si>
  <si>
    <t>OJIP transient | Pedigree reconstruction | Photosynthesis</t>
  </si>
  <si>
    <t>Current knowledge of the genetic mechanisms underlying the inheritance of photosynthetic activity in forest trees is generally limited, yet it is essential both for various practical forestry purposes and for better understanding of broader evolutionary mechanisms. In this study, we investigated genetic variation underlying selected chlorophyll a fluorescence (ChlF) parameters in structured populations of Scots pine (Pinus sylvestris L.) grown on two sites under non-stress conditions. These parameters were derived from the OJIP part of the ChlF kinetics curve and characterize individual parts of primary photosynthetic processes associated, for example, with the exciton trapping by light-harvesting antennae, energy utilization in photosystem II (PSII) reaction centers (RCs) and its transfer further down the photosynthetic electron-transport chain. An additive relationship matrix was estimated based on pedigree reconstruction, utilizing a set of highly polymorphic single sequence repeat markers. Variance decomposition was conducted using the animal genetic evaluation mixed-linear model. The majority of ChlF parameters in the analyzed pine populations showed signifcant additive genetic variation. Statistically signifcant heritability estimates were obtained for most ChlF indices, with the exception of DI0/RC, fD0 and fP0 (Fv/Fm) parameters. Estimated heritabilities varied around the value of 0.15 with the maximal value of 0.23 in the ET0/RC parameter, which indicates electron-transport flux from QA to QB per PSII RC. No signifcant correlation was found between these indices and selected growth traits. Moreover, no genotype √ó environment interaction (G √ó E) was detected, i.e., no differences in genotypes' performance between sites. The absence of signifcant G √ó E in our study is interesting, given the relatively low heritability found for the majority of parameters analyzed. Therefore, we infer that polygenic variability of these indices is selectively neutral.</t>
  </si>
  <si>
    <t>883-895</t>
  </si>
  <si>
    <t>0829318X</t>
  </si>
  <si>
    <t>Tree Physiology</t>
  </si>
  <si>
    <t>60024445;60016605;60024445;60024445;60016605;60016605;60024445;60016605;60016605;60004923;117439765;60016605;60024445</t>
  </si>
  <si>
    <t>57191335264;6603479055;57203079201;56375119700;7003291968;14042154100;24768189300;57191329280;6506259488;7005005151;36806142600;7003361832;15843459800</t>
  </si>
  <si>
    <t>Cepl, Jaroslav;Hola, Dana;Stejskal, Jan;Korecki, Jiri;Kocova, Marie;Lhotakova, Zuzana;Tomaskova, Ivana;Palovska, Mark√©ta;Rothova, Olga;Whetten, Ross W.;Kanak, Jan;Albrechtova, Jana;Lstiburek, Milan</t>
  </si>
  <si>
    <t>Czech Republic;Czech Republic;United States;Czech Republic</t>
  </si>
  <si>
    <t>Prague;Prague Praha;Raleigh;Plzen</t>
  </si>
  <si>
    <t>Czech University of Life Sciences Prague;Charles University;NC State University;Arboretum Sofronka</t>
  </si>
  <si>
    <t>60024445;60016605;60004923;117439765</t>
  </si>
  <si>
    <t>Cepl J.</t>
  </si>
  <si>
    <t>Genetic variability and heritability of chlorophyll a?uorescence parameters in Scots pine (Pinus sylvestris L.)</t>
  </si>
  <si>
    <t>10.1093/treephys/tpw028</t>
  </si>
  <si>
    <t>2-s2.0-84988890406</t>
  </si>
  <si>
    <t>['uav cover', 'time process', 'thus produce', 'significantly reducing', 'robust features', 'reduce imu', 'proposed framework', 'near real', 'gps errors', 'gps data', 'georeferencing method', 'fully automatic', 'extended framework', 'experiments demonstrate', 'also extend']</t>
  </si>
  <si>
    <t>aerial image sets | feature matching | georeferencing | M-estimator sample consensus. | mosaic process | orthorectification | unmanned aerial vehicle</t>
  </si>
  <si>
    <t>framework to orthorectify and georeference aerial images using the robust features-based matching method. The proposed georeferencing process is fully automatic and does not require any GCPs. It is also a near real-time process which can be used to determine whether aerial images taken by UAV cover the entire target area. We also extend this framework to use the inverse georeferencing process to update the IMU/GPS data which can be further used to calibrate the camera of the UAV, reduce IMU/GPS errors, and thus produce more accurate mosaic maps by employing any georeferencing method. Our experiments demonstrate the effectiveness of the proposed framework in producing comparable mosaic maps as commercial software Agisoft and the effectiveness of the extended framework in significantly reducing the errors in the IMU/GPS data.</t>
  </si>
  <si>
    <t>60031706;60031706;60031706</t>
  </si>
  <si>
    <t>57188663402;7202430358;24341195600</t>
  </si>
  <si>
    <t>Faraji, Mohammad Reza;Qi, Xiaojun;Jensen, Austin</t>
  </si>
  <si>
    <t>Faraji M.R.</t>
  </si>
  <si>
    <t>Computer vision-based orthorectification and georeferencing of aerial image sets</t>
  </si>
  <si>
    <t>10.1117/1.JRS.10.036027</t>
  </si>
  <si>
    <t>2-s2.0-84989169838</t>
  </si>
  <si>
    <t>['wide use', 'use object', 'uneven distribution', 'uav platform', 'uav images', 'stable platforms', 'separate high', 'recent years', 'process used', 'poor stability', 'overlaps due', 'inconsistencies caused', 'image dodging', 'frequency sections', 'frequency section', 'corresponding region', 'contourlet transform']</t>
  </si>
  <si>
    <t>image dodging | image mosaic | two-dimensional radiometric spatial attributes | unmanned aerial vehicles</t>
  </si>
  <si>
    <t>Unmanned aerial vehicle (UAV) remote sensing technology has come into wide use in recent years. The poor stability of the UAV platform, however, produces more inconsistencies in hue and illumination among UAV images than other more stable platforms. Image dodging is a process used to reduce these inconsistencies caused by different imaging conditions. We propose an algorithm for automatic image dodging of UAV images using two-dimensional radiometric spatial attributes. We use object-level image smoothing to smooth foreground objects in images and acquire an overall reference background image by relative radiometric correction. We apply the Contourlet transform to separate high-and low-frequency sections for every single image, and replace the low-frequency section with the low-frequency section extracted from the corresponding region in the overall reference background image. We apply the inverse Contourlet transform to reconstruct the final dodged images. In this process, a single image must be split into reasonable block sizes with overlaps due to large pixel size. Experimental mosaic results show that our proposed method reduces the uneven distribution of hue and illumination. Moreover, it effectively eliminates dark-bright interstrip effects caused by shadows and vignetting in UAV images while maximally protecting image texture information.</t>
  </si>
  <si>
    <t>60029306;60029306;60029306-60176034;60029306</t>
  </si>
  <si>
    <t>56089561900;8518459900;34881852900;57191358778</t>
  </si>
  <si>
    <t>Li, Wenzhuo;Sun, Kaimin;Li, Deren;Bai, Ting</t>
  </si>
  <si>
    <t>Collaborative Innovation Center of Geospatial Technology;Wuhan University</t>
  </si>
  <si>
    <t>60176034;60029306</t>
  </si>
  <si>
    <t>Algorithm for automatic image dodging of unmanned aerial vehicle images using two-dimensional radiometric spatial attributes</t>
  </si>
  <si>
    <t>10.1117/1.JRS.10.036023</t>
  </si>
  <si>
    <t>2-s2.0-84989172808</t>
  </si>
  <si>
    <t>['yield less', 'systematic approach', 'subjective methods', 'sensitive applications', 'results show', 'recent pixel', 'rapid deployment', 'postevent imagery', 'parameter tuning', 'optimal results', 'often used', 'objective methods', 'new zealand', 'high resolution', 'event imagery', 'evaluating object', 'earthquake damage', 'different classes', 'based methods', 'based approaches', 'algorithm selection', '2011 earthquake']</t>
  </si>
  <si>
    <t>earthquake | GEOBIA | machine learning | object-based classification</t>
  </si>
  <si>
    <t>Object-based approaches in the segmentation and classification of remotely sensed images yield more promising results compared to pixel-based approaches. However, the development of an object-based approach presents challenges in terms of algorithm selection and parameter tuning. Subjective methods are often used, but yield less than optimal results. Objective methods are warranted, especially for rapid deployment in time-sensitive applications, such as earthquake damage assessment. Herein, we used a systematic approach in evaluating object-based image segmentation and machine learning algorithms for the classification of earthquake damage in remotely sensed imagery. We tested a variety of algorithms and parameters on post-event aerial imagery for the 2011 earthquake in Christchurch, New Zealand. Results were compared against manually selected test cases representing different classes. In doing so, we can evaluate the effectiveness of the segmentation and classification of different classes and compare different levels of multistep image segmentations. Our classifier is compared against recent pixel-based and object-based classification studies for postevent imagery of earthquake damage. Our results show an improvement against both pixel-based and object-based methods for classifying earthquake damage in high resolution, post-event imagery.</t>
  </si>
  <si>
    <t>60016536;60016536;60009037;60016536</t>
  </si>
  <si>
    <t>56539642200;22951898700;23393624000;7202747038</t>
  </si>
  <si>
    <t>Bialas, James;Oommen, Thomas;Rebbapragada, Umaa;Levin, Eugene</t>
  </si>
  <si>
    <t>Houghton;Pasadena</t>
  </si>
  <si>
    <t>Michigan Technological University;Jet Propulsion Laboratory</t>
  </si>
  <si>
    <t>60016536;60009037</t>
  </si>
  <si>
    <t>Bialas J.</t>
  </si>
  <si>
    <t>Object-based classification of earthquake damage from high-resolution optical imagery using machine learning</t>
  </si>
  <si>
    <t>10.1117/1.JRS.10.036025</t>
  </si>
  <si>
    <t>2-s2.0-84989213239</t>
  </si>
  <si>
    <t>['various parameters', 'tested results', 'return loss', 'paper presents', 'input impedance', 'impedance matching', 'frequency band', 'different sides', 'appropriate positions', 'also compares', '74 ghz']</t>
  </si>
  <si>
    <t>ADS (Advanced design software) and AIA (Active integrated antenna) | Bandwidth and frequency agility | Circular polarization | MSA (microstrip antenna)</t>
  </si>
  <si>
    <t>This paper presents the design, simulated and tested results of a compact varactor diode integrated conventional pentagonal patch antenna with different sides and also compares the results with a similar patch antenna. Proposed pentagonal microstrip patch antenna (PMSA) was designed and simulated using HFSS.V.13 and ADS and its various parameters such as return loss, VSWR and input impedance were determined, and shape of this PMSA was modified by cutting various slots in it at appropriate positions. The variable capacitance diode loading method enables the impedance matching for the frequency band from 2.69 to 2.74 GHz for the value of VSWR between 1.05-1.11. The proposed antenna also gives circular polarisation radiation with slots. It is observed that the proposed antenna shows frequency agility behaviour in the frequency range 2.69-2.74 GHz with bias voltage varying from 0-5V.</t>
  </si>
  <si>
    <t>557-564</t>
  </si>
  <si>
    <t>July-August 2016</t>
  </si>
  <si>
    <t>;60102234;123432593</t>
  </si>
  <si>
    <t>56055869000;7006472841;56994079600</t>
  </si>
  <si>
    <t>Gupta, Yogesh Kumar;Yadava, R. L.;Yadav, R. K.</t>
  </si>
  <si>
    <t>Greater Noida;Greater Noida</t>
  </si>
  <si>
    <t>Galgotias College of Engineering &amp; Technology;JRE Group of Institutions</t>
  </si>
  <si>
    <t>60102234;123432593</t>
  </si>
  <si>
    <t>Gupta Y.K.</t>
  </si>
  <si>
    <t>Varactor diode loaded pentagonal microstrip patch antenna</t>
  </si>
  <si>
    <t>2-s2.0-84989963814</t>
  </si>
  <si>
    <t>['two flights', 'target surface', 'rectification dems', 'prevalent causes', 'possible sources', 'overlapping simultaneously', 'orthoimages obtained', 'objective criterion', 'much easier', 'high slopes', 'first one', 'different orientations', 'cut slope']</t>
  </si>
  <si>
    <t>cut slope | digital elevation model | ground control points distribution | images orientation | orthoimage | Unmanned aerial vehicle photogrammetry</t>
  </si>
  <si>
    <t>The morphology of road cut slopes, such as length and high slopes, is one of the most prevalent causes of landslides and terrain stability troubles. Digital elevation models (DEMs) and orthoimages are used for land management purposes. Two flights with different orientations with respect to the target surface were planned, and four photogrammetric projects were carried out during these flights to study the image orientation effects. Orthogonal images oriented to the cut slope with only sidelaps were compared to the classical vertical orientation, with sidelapping, endlapping, and both types of overlapping simultaneously. DEM and orthoimages obtained from the orthogonal project showed smaller errors than those obtained from the other three photogrammetric projects, with the first one being much easier to manage. One additional flight and six photogrammetric projects were used to establish an objective criterion to locate the three ground control points for georeferencing and rectification DEMs and orthoimages. All possible sources of errors were evaluated in the DEMs and orthoimages.</t>
  </si>
  <si>
    <t>60016818;60016818;60016818</t>
  </si>
  <si>
    <t>57201031500;57201033449;57191432058</t>
  </si>
  <si>
    <t>Carvajal-Ram√≠rez, Fernando;Agu√´ra-Vega, Francisco;Mart√≠nez-Carricondo, Patricio J.</t>
  </si>
  <si>
    <t>Almeria</t>
  </si>
  <si>
    <t>Universidad de Almer√≠a</t>
  </si>
  <si>
    <t>Carvajal-Ram√≠rez F.</t>
  </si>
  <si>
    <t>Effects of image orientation and ground control points distribution on unmanned aerial vehicle photogrammetry projects on a road cut slope</t>
  </si>
  <si>
    <t>10.1117/1.JRS.10.034004</t>
  </si>
  <si>
    <t>2-s2.0-84990048317</t>
  </si>
  <si>
    <t>JSGG20150331160845693</t>
  </si>
  <si>
    <t>['theoretical ee', 'theoretical analysis', 'statistical information', 'special case', 'performance evaluation', 'perfect csi', 'novel ee', 'newton method', 'low overhead', 'imperfect csi', 'good robustness', 'estimation error', 'energy efficiency', 'antennas selection', 'also derived']</t>
  </si>
  <si>
    <t>adaptive power allocation | antenna selection | distributed antenna system | energy efficiency | imperfect channel state information</t>
  </si>
  <si>
    <t>Considering that perfect channel state information (CSI) is difficult to obtain in practice, energy efficiency (EE) for distributed antenna systems (DAS) based on imperfect CSI and antennas selection is investigated in Rayleigh fading channel. A novel EE that is defined as the average transmission rate divided by the total consumed power is introduced. In accordance with this definition, an adaptive power allocation (PA) scheme for DAS is proposed to maximize the EE under the maximum transmit power constraint. The solution of PA in the constrained EE optimization does exist and is unique. A practical iterative algorithm with Newton method is presented to obtain the solution of PA. The proposed scheme includes the one under perfect CSI as a special case, and it only needs large scale and statistical information. As a result, the scheme has low overhead and good robustness. The theoretical EE is also derived for performance evaluation, and simulation result shows the validity of the theoretical analysis. Moreover, EE can be enhanced by decreasing the estimation error and/ or path loss exponents.</t>
  </si>
  <si>
    <t>60088583-60106849;60088583;60016930-60064143;60021666</t>
  </si>
  <si>
    <t>7404428894;55724121000;56374796600;7404115747</t>
  </si>
  <si>
    <t>Xu, Weiye;Lin, Min;Yang, Yu;Yu, Xiangbin</t>
  </si>
  <si>
    <t>Nanjing;Nanjing;Nanjing;Nanjing;Beijing</t>
  </si>
  <si>
    <t>Nanjing Institute of Technology;PLA University of Science and Technology;Nanjing University of Information Science &amp; Technology;Nanjing University of Aeronautics and Astronautics;Beijing University of Posts and Telecommunications</t>
  </si>
  <si>
    <t>60106849;60088583;60064143;60021666;60016930</t>
  </si>
  <si>
    <t>Adaptive energy-efficient power allocation for DAS with imperfect channel state information and antenna selection</t>
  </si>
  <si>
    <t>10.1109/CC.2016.7559085</t>
  </si>
  <si>
    <t>2-s2.0-84990858689</t>
  </si>
  <si>
    <t>['two contributions', 'system improve', 'simulation results', 'selected antennas', 'second part', 'optimal number', 'mathematical derivation', 'first part', 'energy efficiency', 'different modulations', 'available antennas']</t>
  </si>
  <si>
    <t>Antenna Selection | Energy Efficiency | Massive MIMO | Rateless Coded Cooperation</t>
  </si>
  <si>
    <t>In this paper, we have two contributions. Firstly, we perform transmit antenna selection to achieve the optimal energy efficiency of downlink massive MIMO systems. Secondly, we use rateless coded cooperation in selected antennas to provide a flexible cooperative solution. In the first part, the binary search algorithm is adopted, which makes the system improve the energy efficiency compared to that of all the available antennas. Specially, the existence of the optimal number of selected antennas to maximize the energy efficiency is proved through the mathematical derivation. In the second part, the rateless coded cooperation in the selected antennas is implemented with different modulations over Rayleigh fading channels. The effectiveness is verified through simulation results.</t>
  </si>
  <si>
    <t>4407-4412</t>
  </si>
  <si>
    <t>Rateless coded cooperation of downlink massive multiple-input multiple-output systems with transmit antenna selection</t>
  </si>
  <si>
    <t>10.1166/jctn.2016.5299</t>
  </si>
  <si>
    <t>2-s2.0-84991214782</t>
  </si>
  <si>
    <t>['widely seen', 'wide band', 'somewhat vague', 'paper tries', 'mathematical aspects', 'main characteristic', 'fractal dimension', 'fractal antenna', 'fabrication process', 'electrical engineer', 'diverse scales', 'design equation', 'complex shapes']</t>
  </si>
  <si>
    <t>Fabrication | Fractal Antenna | Fractal Dimension | IFS | Manufacturability | Nano Scale</t>
  </si>
  <si>
    <t>Fractals constitute huge family of complex shapes which can be widely seen in nature at diverse scales. Using fractal geometry, fractal dimension as the main characteristic for each shape is defined and calculated. This paper tries to clarify some mathematical aspects which are somewhat vague for an electrical engineer. On the other hand, it explains for a mathematician that how calculation of fractal dimension can be led to improvement in performance of antenna namely increase in wide band which bring us fabrication of super wide band (SWB) fractal antenna. There exist three steps: determining fractal dimension, design equation, and fabrication process.</t>
  </si>
  <si>
    <t>4323-4330</t>
  </si>
  <si>
    <t>60089266;60001821;60102242;60102242</t>
  </si>
  <si>
    <t>55511060300;6508226855;57191518662;8446821900</t>
  </si>
  <si>
    <t>Pishkoo, Amir;Darus, Maslina;Pashei, Ronak;Asgari, Mohammad Sadegh</t>
  </si>
  <si>
    <t>Iran;Iran;Malaysia</t>
  </si>
  <si>
    <t>Tehran;Tehran;Bangi</t>
  </si>
  <si>
    <t>Islamic Azad University, Central Tehran Branch;Nuclear Science &amp; Technology Research Institute, Tehran;Universiti Kebangsaan Malaysia</t>
  </si>
  <si>
    <t>60102242;60089266;60001821</t>
  </si>
  <si>
    <t>Pishkoo A.</t>
  </si>
  <si>
    <t>From calculating fractal dimension to fabrication of fractal antennas</t>
  </si>
  <si>
    <t>10.1166/jctn.2016.5287</t>
  </si>
  <si>
    <t>2-s2.0-84991267535</t>
  </si>
  <si>
    <t>['working basis', 'validated functions', 'two subtypes', 'three subtypes', 'three dendrites', 'terminal pore', 'tea plantations', 'tarsal sensilla', 'str ii', 'spoke channels', 'seven dendrites', 'sensory mechanisms', 'sensillum lymph', 'sensilla trichodea', 'sensilla styloconica', 'sensilla squamiformia', 'sensilla chaetica', 'sensilla basiconica', 'sensilla auricillica', 'sch v', 'sch iv', 'sch iii', 'sba iii', 'related sensilla', 'putative functions', 'porous cuticle', 'pest species', 'one type', 'obliqua moths', 'multiple dendrites', 'host selection', 'gustatory perception', 'findings provide', 'eight types', 'double walled', 'corresponding sensilla', 'chemosensilla involved', 'also observed']</t>
  </si>
  <si>
    <t>antennal sensilla | Ectropis obliqua | scanning electron microscopy | transmission electron microscopy | ultrastructure</t>
  </si>
  <si>
    <t>Tea geometrid Ectropis obliqua Prout (Lepidoptera: Geometridae) is a devastating defoliator throughout the tea plantations in China. To explore the putative functions of chemosensilla involved in host selection, the morphology and ultrastructure of antennal and tarsal sensilla in E. obliqua moths were visualized by scanning and transmission electron microscopy. Eight types (including 15 subtypes) of sensilla were identified. On antennae, sensilla trichodea (STR I and STR II) were the most abundant sensillum type characterized by porous cuticle and dendrites in the sensillum lymph. Sensilla chaetica (SCH I-SCH III) possessed a terminal pore and thick nonporous wall, with dendrites in the inner lymph cavity. Three subtypes of sensilla basiconica (SBA I-SBA III) and one type of sensilla auricillica were equipped with thin porous cuticular walls and multiple dendrites in the lymph. Sensilla styloconica were equipped with two or three dendrites that lacked cuticular pores. Sensilla coeloconica possessed four to seven dendrites and were double walled with spoke channels. B√∂hm bristles and sensilla squamiformia were also observed on the antennae. On tarsi, two subtypes of sensilla chaetica (SCH IV and SCH V) comprised the majority of chemosensilla, and are believed to function in gustatory perception. We summarize the validated functions of related sensilla, and propose potential functions of the corresponding sensilla in E. obliqua. These findings provide a working basis for investigating sensillum function and sensory mechanisms in this pest species.</t>
  </si>
  <si>
    <t>574-584</t>
  </si>
  <si>
    <t>60017705;60017705;60017705;60017705;60017705;60017705</t>
  </si>
  <si>
    <t>55974313400;55849993700;55232828300;26024662900;55909212800;7409482452</t>
  </si>
  <si>
    <t>Ma, Long;Bian, Lei;Li, Zhao Qun;Cai, Xiao Ming;Luo, Zong Xiu;Chen, Zong Mao</t>
  </si>
  <si>
    <t>Ultrastructure of chemosensilla on antennae and tarsi of ectropis obliqua (Lepidoptera: Geometridae)</t>
  </si>
  <si>
    <t>10.1093/aesa/saw027</t>
  </si>
  <si>
    <t>2-s2.0-84991457474</t>
  </si>
  <si>
    <t>['comparative analysis']</t>
  </si>
  <si>
    <t>This paper is concerned with the kinematics of the deployment of petal-type large space antenna reflectors with axisymmetric petal packaging. The classification and technical design solutions for petal deployment mechanisms and the results of their comparative analysis have been presented.</t>
  </si>
  <si>
    <t>387-397</t>
  </si>
  <si>
    <t>Journal of Machinery Manufacture and Reliability</t>
  </si>
  <si>
    <t>60030359-60033469;60033469</t>
  </si>
  <si>
    <t>6506567275;6505849346</t>
  </si>
  <si>
    <t>Sayapin, S. N.;Shkapov, P. M.</t>
  </si>
  <si>
    <t>Bauman Moscow State Technical University;Mechanical Engineering Research Institute, Russian Academy of Sciences</t>
  </si>
  <si>
    <t>60033469;60030359</t>
  </si>
  <si>
    <t>Sayapin S.</t>
  </si>
  <si>
    <t>Kinematics of deployment of petal-type large space antenna reflectors with axisymmetric petal packaging</t>
  </si>
  <si>
    <t>10.3103/S1052618816050137</t>
  </si>
  <si>
    <t>2-s2.0-84991615324</t>
  </si>
  <si>
    <t>['traumatic myiasis', 'three types', 'three segments', 'species related', 'sexes used', 'setiferous plaques', 'sensorial activity', 'sarcophagidae ),', 'olfactory pits', 'northern italy', 'maxillary palp', 'like sensilla', 'latter ones', 'larvae collected', 'invaginated basiconic', 'forensic relevance', 'food sources', 'first time', 'family sarcophagidae', 'electrophysiological studies', 'domestic cat', 'distributed among', 'cyclorrhaphan diptera', 'chaetic sensilla', 'calyptrate flies', 'basiconic sensilla', 'also present', 'also covered']</t>
  </si>
  <si>
    <t>antenna | maxillary palp | morphology | Sarcophaga tibialis | SEM</t>
  </si>
  <si>
    <t>A scanning electron microscopy investigation of the antenna and maxillary palp of the adult of Sarcophaga tibialis Macquart (Diptera: Sarcophagidae), a species of medical, veterinary, and forensic relevance, is presented for the first time. Adults of both sexes used in this study were obtained from larvae collected in a case of traumatic myiasis in a domestic cat in northern Italy. The antenna of S. tibialis is that typical of cyclorrhaphan Diptera, consisting of three segments: the scape, the pedicel, and the postpedicel, bearing the arista. The scape is covered by microtrichia and has a row of long chaetic sensilla. The pedicel is also covered by microtrichia and has three types of chaetic sensilla and a cluster of setiferous plaques. Trichoid, styloconic, clavate, and basiconic sensilla are distributed among the microtrichia on the postpedicel. Invaginated basiconic-like sensilla and olfactory pits are also present, the latter ones more numerous in the female. Our results are compared with those obtained for other calyptrate flies, mainly in the family Sarcophagidae. The data obtained may represent a basis for electrophysiological studies on the sensorial activity of the species related to the search for food sources, mates, and suitable larviposition sites, and for comparative morphological studies with other Diptera.</t>
  </si>
  <si>
    <t>807-814</t>
  </si>
  <si>
    <t>Journal of Medical Entomology</t>
  </si>
  <si>
    <t>60024690;60025352;60024690;60024690;60024690;60024690</t>
  </si>
  <si>
    <t>54391486400;26432388700;6603750569;57191612151;57191618571;6601996592</t>
  </si>
  <si>
    <t>Pezzi, M.;Whitmore, D.;Chicca, M.;Semeraro, B.;Brighi, F.;Leis, M.</t>
  </si>
  <si>
    <t>London;Ferrara</t>
  </si>
  <si>
    <t>The Natural History Museum, London;University of Ferrara</t>
  </si>
  <si>
    <t>60025352;60024690</t>
  </si>
  <si>
    <t>Pezzi M.</t>
  </si>
  <si>
    <t>Ultrastructural Morphology of the Antenna and Maxillary Palp of Sarcophaga tibialis (Diptera: Sarcophagidae)</t>
  </si>
  <si>
    <t>10.1093/jme/tjw061</t>
  </si>
  <si>
    <t>2-s2.0-84992063468</t>
  </si>
  <si>
    <t>['z transform', 'synthetic aperture', 'support region', 'stolt interpolation', 'squint angle', 'simulation results', 'readily fit', 'range scale', 'radar signal', 'radar antenna', 'pointing direction', 'past decade', 'parallel computation', 'k algorithm', 'jamming method', 'jammer beforehand', 'inverse omega', 'implementation schemes', 'high efficiency', 'hence appealing', 'focus capability', 'electromagnetic deception', 'done offline', 'deceptive jamming', 'czt ),', 'crudely evaluated', 'computational efficiency', 'complex multiply', 'challenging task', 'carrier frequency', 'approximate scheme', 'accurate scheme']</t>
  </si>
  <si>
    <t>Deceptive jamming | electronic counter measures (ECM) | false target | inverse omega-K algorithm | synthetic aperture radar (SAR)</t>
  </si>
  <si>
    <t>Deceptive jamming against synthetic aperture radar (SAR) receives intensive interests during the past decade. However, it is still a challenging task to design a jamming method that is competent both in focus capability and in computational efficiency, especially in the case where jammer is confronted with SAR with significant squint angle and long synthetic aperture. In this paper, we propose an inverse omega-K algorithm and present an accurate and an approximate implementation scheme of the algorithm. The accurate scheme can achieve full focus with no regard to the squint angle and synthetic aperture of radar. Its computations include fast Fourier transform (FFT), Stolt interpolation, and complex multiply. Advantage of computational efficiency can be achieved under assumption that the support region of radar can be crudely evaluated a priori so that the most time-consuming Stolt interpolation can be done offline. The support region is determined by carrier frequency and bandwidth of radar signal, pointing direction, and azimuth beam width of radar antenna. For the case in which the support region of radar is not available to jammer beforehand, the approximate scheme is a remedy. By substituting the Stolt interpolation with Chirp-Z transform (CZT), the approximate scheme is readily fit for parallel computation and hence appealing for its high efficiency. However, the focus criterion exerts a limitation on range scale of electromagnetic deception when the squint angle of SAR is large. Both implementation schemes are verified by simulation results.</t>
  </si>
  <si>
    <t>3037-3049</t>
  </si>
  <si>
    <t>55627845400;56678327300;55549047500;17434082300;7407149139</t>
  </si>
  <si>
    <t>Liu, Yongcai;Wang, Wei;Pan, Xiaoyi;Fu, Qixiang;Wang, Guoyu</t>
  </si>
  <si>
    <t>Inverse Omega-K Algorithm for the Electromagnetic Deception of Synthetic Aperture Radar</t>
  </si>
  <si>
    <t>10.1109/JSTARS.2016.2543961</t>
  </si>
  <si>
    <t>2-s2.0-84992291552</t>
  </si>
  <si>
    <t>ANR-10-LABX-16-01</t>
  </si>
  <si>
    <t>['wave radar', 'theoretical elements', 'surrounding environments', 'situational awareness', 'simulation results', 'second part', 'rotating fan', 'radar data', 'perception tasks', 'pelican radar', 'part paper', 'natural environments', 'modulated continuous', 'mobile robotics', 'innovation ).', 'experimental results', 'detailed description', 'crucial parameter', 'complementary solution', 'beam antenna', 'agricultural robotics', '2d representations']</t>
  </si>
  <si>
    <t>2D imaging | FMCW radar | MMW radar | Mobile robotics | Robust perception</t>
  </si>
  <si>
    <t>Robust environmental perception is a crucial parameter for the development of autonomous ground vehicle applications, especially in the field of agricultural robotics which is one of the priorities for the Horizon 2020 robotics funding (EU funding program for research and innovation). Because of uncontrolled and changing environmental conditions in outdoor and natural environments, data from optical sensors classically used in mobile robotics can be compromised and unusable. In such situations, millimeter-wave radar can provide an alternative and complementary solution for perception tasks. The aim of this paper is to present the PELICAN radar, a millimeter-wave radar specifically designed for mobile robotics applications, including obstacle detection, mapping and situational awareness in general. In this first of a two-part paper, the choice of a frequency-modulated continuous-wave radar is explained and the theoretical elements of this solution are detailed. PELICAN radar is using a rotating fan-beam antenna, and the construction of 2D representations of the surrounding environments with radar data is described through simulation results. The second part of the paper will be devoted for a detailed description of PELICAN radar, as well as experimental results.</t>
  </si>
  <si>
    <t>60123163;60123163;60123163</t>
  </si>
  <si>
    <t>6507026242;7101676613;7004490016</t>
  </si>
  <si>
    <t>Rouveure, Rapha√´l;Faure, Patrice;Monod, Marie Odile</t>
  </si>
  <si>
    <t>INRAE</t>
  </si>
  <si>
    <t>Rouveure R.</t>
  </si>
  <si>
    <t>PELICAN: Panoramic millimeter-wave radar for perception in mobile robotics applications, Part 1: Principles of FMCW radar and of 2D image construction</t>
  </si>
  <si>
    <t>S0921889015301792</t>
  </si>
  <si>
    <t>10.1016/j.robot.2016.04.001</t>
  </si>
  <si>
    <t>2-s2.0-84992292643</t>
  </si>
  <si>
    <t>['technique resolves', 'reflectarray aperture', 'optimally shaping', 'novel method', 'inherent deficiency', 'enhanced significantly', 'appropriately shaping', 'aperture efficiency']</t>
  </si>
  <si>
    <t>Antenna beam shaping | Dual reflectarray antenna | Reflectarray antenna</t>
  </si>
  <si>
    <t>Presented is a novel method for controlling aperture amplitude distribution on dual reflectarray antennas with the aim of achieving maximum aperture efficiency. This has been performed by appropriately shaping the sub-reflectarray which gives optimum illumination on the main reflectarray aperture. Applying this technique resolves the inherent deficiency of reflectarrays; which is the impossibility of controlling elements amplitude on the reflectarray aperture. In this regard, it has been shown that using this feature, the aperture efficiency of a classic dual reflectarray antenna can be enhanced significantly by optimally shaping the sub-reflectarray radiation pattern. Theoretical analyses demonstrate aperture efficiency of more than 84% which is an improvement of about 12% in antenna aperture efficiency comparing with conventional dual reflectarray antennas.</t>
  </si>
  <si>
    <t>903-909</t>
  </si>
  <si>
    <t>Adjusting aperture illumination on dual reflectarray antennas for maximum aperture efficiency</t>
  </si>
  <si>
    <t>S1434841116301121</t>
  </si>
  <si>
    <t>10.1016/j.aeue.2016.04.004</t>
  </si>
  <si>
    <t>2-s2.0-84992293248</t>
  </si>
  <si>
    <t>['vertical elements', 'two arms', 'shaped resonator', 'resonance frequency', 'peak gain', 'mutual coupling', 'mimo structure', 'microstrip resonators', 'measured results', 'line resonators', 'inverted u', 'good agreement', 'compact 4', 'channel multiple', 'band width', 'achieve compactness', '54 dbi', '44 db', '35 db', '250 mhz', '1 mm']</t>
  </si>
  <si>
    <t>Inverted U-shaped resonator | Line resonator and mutual coupling | MIMO | Rectangular microstrip antenna</t>
  </si>
  <si>
    <t>A compact 4-channel multiple-input-multiple-output (MIMO) microstrip antenna integrated with inverted U-shaped microstrip resonators and line resonators is presented at 5.25 GHz frequency band (WLAN band). Microstrip resonators have been introduced for reduction of mutual coupling between the closely spaced antenna elements. A distance of 0.5Œª is kept between adjacent patch elements, in order to achieve compactness of the MIMO structure. The simulation results show that the introduction of resonators of electrical length 2Œªg (Œªg = guided wave length) between antenna elements leads to suppression of mutual coupling by 44 dB at resonance frequency between the horizontal antenna elements. If line resonators of optimized length 22.1 mm (0.8Œªg) are introduced, then each of them suppresses the mutual coupling between the vertical elements by more than 35 dB at resonance. The length, width and distance between two arms of the inverted U-shaped resonator have been optimized to achieve minimum mutual coupling. The antenna with a compact structure based on the design has a peak gain of 10.54 dBi and a band width of 250 MHz. The antennas have been fabricated, measured and a good agreement between simulation and measured results are observed.</t>
  </si>
  <si>
    <t>873-879</t>
  </si>
  <si>
    <t>Ghosh, Chandan Kumar</t>
  </si>
  <si>
    <t>Ghosh C.</t>
  </si>
  <si>
    <t>A compact 4-channel microstrip MIMO antenna with reduced mutual coupling</t>
  </si>
  <si>
    <t>S1434841116301042</t>
  </si>
  <si>
    <t>10.1016/j.aeue.2016.03.018</t>
  </si>
  <si>
    <t>2-s2.0-84992294004</t>
  </si>
  <si>
    <t>['working frequencies', 'patch antenna', 'negative characteristic', 'narrow beamwidth', 'mtm cell', 'least 2', 'high gain', 'dielectric layer', 'band antenna', 'antenna gain', '75 ghz', '2 ghz', '2 db']</t>
  </si>
  <si>
    <t>High gain | Narrow beamwidth | Patch antenna | Surface wave | Œº-Negative MTM</t>
  </si>
  <si>
    <t>A method to improve the gain and directivity of the patch antenna using permeability negative metamaterial (MTM) cells is proposed. Composing of dual-layer symmetry single ring resonator pair (D-SSRRP) embedded on both sides of the dielectric layer, the MTM cell is easy to integrate with a patch antenna and can be used as an insulator to reflect surface waves based on the Œº-negative characteristic. By inserting the D-SSRRP-loaded MTM cells with different dimensions around the conventional patch antenna, a dual-band antenna with high gain and narrow beamwidth is designed, which operates at 5.2 GHz and 6.75 GHz for WLAN. As a result, both the numerical and experimental results illustrate that the Œº-negative D-SSRRP-loaded MTM antenna achieves a good radiation performance: at both working frequencies, the antenna gain has increased at least 2.2 dB and the half-power beam width (HPBW) decreased around 20¬∞compared with that of the conventional microstrip patch antenna.</t>
  </si>
  <si>
    <t>880-885</t>
  </si>
  <si>
    <t>23003839800;55901005700;56012454400</t>
  </si>
  <si>
    <t>Gao, Xiang Jun;Cai, Tong;Zhu, Li</t>
  </si>
  <si>
    <t>Enhancement of gain and directivity for microstrip antenna using negative permeability metamaterial</t>
  </si>
  <si>
    <t>S1434841116301054</t>
  </si>
  <si>
    <t>10.1016/j.aeue.2016.03.019</t>
  </si>
  <si>
    <t>2-s2.0-84992304866</t>
  </si>
  <si>
    <t>['ring slots', 'ring slot', 'return loss', 'radiation must', 'radial direction', 'paper presents', 'mutual coupling', 'different frequencies', 'designed antenna', 'broadside radiation', 'back ratio', 'antenna shows', '87 db', '45 ghz', '25 db', '2 db']</t>
  </si>
  <si>
    <t>Body-worn device | Cavity-backed antenna | Concentric slots | Front-to-back ratio (FTBR) | On-body antenna</t>
  </si>
  <si>
    <t>This paper presents a high gain antenna with a nearly unidirectional radiation pattern. The antenna is composed of concentric complementary split ring resonators (CSRRs) that radiate at different frequencies as determined by the circumference of each ring slot as well as the mutual coupling between them. The antenna is optimized for operation at 2.45 GHz, which is one of the frequencies commonly used for body-worn communication devices. It is found that the concentric CSRRs behave like a filter in the radial direction and prevent surface currents from reaching the edges of the ground plane resulting in broadside radiation. The antenna shows a return loss of higher than 25 dB in both measurement and simulation. The front-to-back ratio (FTBR) is improved by backing the ring slots with a metallic rectangular cavity yielding FTBR of 21.2 dB and gain of 7.87 dB in measurements. The achieved radiation characteristics prove that the designed antenna is a good potential candidate for body-worn communication devices, where human body exposure to radiation must be minimal.</t>
  </si>
  <si>
    <t>928-935</t>
  </si>
  <si>
    <t>60022927;;60022927</t>
  </si>
  <si>
    <t>24470295700;7004180632;57189035268</t>
  </si>
  <si>
    <t>Memarzadeh-Tehran, Hamidreza;Abhari, Ramesh;Niayesh, Mohsen</t>
  </si>
  <si>
    <t>Memarzadeh-Tehran H.</t>
  </si>
  <si>
    <t>A cavity-backed antenna loaded with complimentary split ring resonators</t>
  </si>
  <si>
    <t>S1434841116301340</t>
  </si>
  <si>
    <t>10.1016/j.aeue.2016.04.010</t>
  </si>
  <si>
    <t>2-s2.0-84992306751</t>
  </si>
  <si>
    <t>['wireless communications', 'wide bandwidth', 'waves offer', 'wave propagation', 'three dimensions', 'thereby reducing', 'spatial diversity', 'signals sent', 'reception enhancement', 'polarised systems', 'path loss', 'often considered', 'mutual orthogonality', 'limitations associated', 'limit millimetre', 'input multiple', 'improved performance', 'data rate', 'consequently high', 'antenna misalignment']</t>
  </si>
  <si>
    <t>Millimetre-waves offer the possibility of wide bandwidth and consequently high-data rate for wireless communications. For both uni-polarised and dual-polarised systems, signals sent over a link may suffer severe degradation because of antenna misalignment. Orientation robustness may be enhanced by the use of mutual orthogonality in three dimensions. Multiple-input multiple-output polarisation diversity offers a way of improving signal reception without the limitations associated with spatial diversity. Scattering effects often assist propagation through multipath. However, high-path loss is often considered to limit millimetre-wave propagation, thereby reducing any reception enhancement through scattering. We show that the inclusion of a third orthogonal dipole at a frequency of commercial interest provides antenna orientation robustness in this setting, as well as improved performance in a rich scattering environment, by means of a Ricean fading channel model.</t>
  </si>
  <si>
    <t>992-999</t>
  </si>
  <si>
    <t>60009512;60009512-60003480;60009512</t>
  </si>
  <si>
    <t>56426815300;7403333982;56053895400</t>
  </si>
  <si>
    <t>Lawrence, Nicholas P.;Hansen, Hedley;Abbott, Derek</t>
  </si>
  <si>
    <t>Lawrence N.</t>
  </si>
  <si>
    <t>Tri-orthogonal polarization diversity for 5G networks</t>
  </si>
  <si>
    <t>10.1002/ett.3042</t>
  </si>
  <si>
    <t>2-s2.0-84992308976</t>
  </si>
  <si>
    <t>GA 14-05053S</t>
  </si>
  <si>
    <t>['surface morphology', 'optical signal', 'optical properties', 'mw pecvd', 'implantation technique', 'borosilicate glass', '1552 nm']</t>
  </si>
  <si>
    <t>CVD | Erbium | Ion implantation | Luminescence | Nanocrystalline diamond | Optical waveguides</t>
  </si>
  <si>
    <t>High-refractive-index nanocrystalline diamond films deposited on borosilicate glass from a CH4/CO2/H2 gas mixture by a linear-antenna microwave plasma-enhanced chemical vapour deposition (MW PECVD) were doped by erbium using ion-implantation technique. The prepared thin films guided an optical signal in the range of 632-1552 nm and revealed measurable luminescence around 1530 nm. The changes of optical properties and surface morphology were studied more in detail.</t>
  </si>
  <si>
    <t>679-684</t>
  </si>
  <si>
    <t>60021588;60016576;60021588;60016576;60031135-60027307;60031135-60027307;60016576;60016576-60013323;60016576;60016576</t>
  </si>
  <si>
    <t>6701778214;26029678200;54384782700;6602699468;7003705195;36956075500;35591661800;6506729176;6603757375;26634595700</t>
  </si>
  <si>
    <t>Nekvindov√°, P.;Babchenko, O.;Cajzl, J.;Kromka, A.;Mackov√°, A.;Malinsk√Ω, P.;Oswald, J.;Prajzler, V.;Reme≈õ, Z.;Varga, M.</t>
  </si>
  <si>
    <t>Czech Republic;Czech Republic;Czech Republic;Czech Republic;Czech Republic</t>
  </si>
  <si>
    <t>Prague;Ust√≠ nad Labem;Prague;Prague;Prague</t>
  </si>
  <si>
    <t>Academy of Sciences of the Czech Republic;Univerzita Jana Evangelisty Purkynƒõ v √öst√≠ nad Labem;University of Chemistry and Technology, Prague;Institute of Physics of the Czech Academy of Sciences;Czech Technical University in Prague</t>
  </si>
  <si>
    <t>60031135;60027307;60021588;60016576;60013323</t>
  </si>
  <si>
    <t>Nekvindov√° P.</t>
  </si>
  <si>
    <t>Ion-implantation of erbium into the nanocrystalline diamond thin films</t>
  </si>
  <si>
    <t>2-s2.0-84994501816</t>
  </si>
  <si>
    <t>['vectoring control', 'uses cross', 'transition time', 'transition maneuver', 'physical constraints', 'optimal solution', 'mission requirements', 'minimum time', 'main purpose', 'landing phase', 'improved gradient', 'imposed constraints', 'greatly affect', 'final altitude', 'estimated trajectories', 'critical low', 'coupled thrust', 'cost function', 'convergence rate', 'configurations due', 'collaborative process', 'based algorithm', 'altitude variation']</t>
  </si>
  <si>
    <t>The main purpose of this study is to generate optimal transition trajectories for an aerial tail sitter that uses cross-coupled thrust-vectoring control. A transition maneuver is most challenging for such configurations due to coupling of the forces and moments with instability in the most critical low-speed flight phases. Based on the classical Cauchy method, an improved gradient-based algorithm is developed in a collaborative process in order to find transition trajectories and increase the convergence rate. The cost function is defined in terms of minimum time in transition from hover to cruise and minimum altitude variations from cruise to hover. In addition, physical constraints are modeled via extended penalty functions. The results, including an optimal solution for states and controls, guarantee that the estimated trajectories are feasible, taking into account all imposed constraints. It is shown that the initial cruise speed in the landing phase will greatly affect the altitude variation and transition time when meeting the mission requirements. A sensitivity analysis shows that increasing the thrust-to-weight ratio would increase the efficiency of the transition maneuver in terms of final altitude and transition time. However, increasing this value is not recommended in the aspects of design and development.</t>
  </si>
  <si>
    <t>914-921</t>
  </si>
  <si>
    <t>15831413300;56272856000</t>
  </si>
  <si>
    <t>Banazadeh, Afshin;Taymourtash, Neda</t>
  </si>
  <si>
    <t>Banazadeh A.</t>
  </si>
  <si>
    <t>Optimal control of an aerial tail sitter in transition flight phases</t>
  </si>
  <si>
    <t>10.2514/1.C033339</t>
  </si>
  <si>
    <t>2-s2.0-85005983378</t>
  </si>
  <si>
    <t>Office of Research and Sponsored Programs, Marquette University</t>
  </si>
  <si>
    <t>ORSP, Marquette</t>
  </si>
  <si>
    <t>['view images', 'varying number', 'residential buildings', 'parametric model', 'new framework', 'main goal', 'hidden variables', 'graphical model', 'generate three', 'fixed dimensionality', 'building representation', 'building attributes', 'aerial images']</t>
  </si>
  <si>
    <t>Graphical models | Urban modeling | Urban reconstruction</t>
  </si>
  <si>
    <t>We propose a new framework to model the exterior of residential buildings. The main goal of our work is to design a model that can be learned from data that is observable from the outside of a building and that can be trained with widely available data such as aerial images and street-view images. First, we propose a parametric model to describe the exterior of a building (with a varying number of parameters) and propose a set of attributes as a building representation with fixed dimensionality. Second, we propose a hierarchical graphical model with hidden variables to encode the relationships between building attributes and learn both the structure and parameters of the model from the database. Third, we propose optimization algorithms to generate three-dimensional models based on building attributes sampled from the graphical model. Finally, we demonstrate our framework by synthesizing new building models and completing partially observed building models from photographs.</t>
  </si>
  <si>
    <t>ACM Transactions on Graphics</t>
  </si>
  <si>
    <t>60092945;60092945</t>
  </si>
  <si>
    <t>37101297800;12765329500</t>
  </si>
  <si>
    <t>Fan, Lubin;Wonka, Peter</t>
  </si>
  <si>
    <t>Fan L.</t>
  </si>
  <si>
    <t>A probabilistic model for exteriors of residential buildings</t>
  </si>
  <si>
    <t>10.1145/2910578</t>
  </si>
  <si>
    <t>2-s2.0-85013350484</t>
  </si>
  <si>
    <t>['traditional submarines', 'tactical information', 'submarine operations', 'submarine applications', 'retractable masts', 'periscope depth', 'participating units', 'many techniques', 'etc .,.', 'easily destroy', 'communication needs', 'base stations', 'aircraft attacks', '18 ghz', '15 khz']</t>
  </si>
  <si>
    <t>Band width Ratio (BWR) | Electronic warfare | Fiber reinforced plastic | Impedance | Loss tangent | Ultra wide band (UWB)</t>
  </si>
  <si>
    <t>Modern submarines require high reliability communication systems for communicating the strategic and tactical information to the shore and other participating units during the operations. Traditional submarines having the retractable masts for fitment of various communication sensors and these masts were lifted during the operation, when submarine is diving at periscope depth. This leads to exposure of submarine to the aircraft attacks and aircraft can easily destroy the submarine operations. Many techniques have been in use to counter these operations. However, a concept i.e. "anywhere and anytime" communications is the need of the hour for survival of the submarines. This is basically, when submarine in diving, the communication needs to be established with the external establishments like, satellites, ships, submarines, base stations, etc.,. Many research labs are working on these concepts to develop the system and the electronics sensors like antennas, need a high pressure radome to house them. The challenge is to have a high pressure radome with ultra wide band frequency coverage with low loss tangent. The author has designed and developed a high pressure radome covering frequencies from 15 KHz to 18 GHz to meet the submarine applications. The details are presented in this paper.</t>
  </si>
  <si>
    <t>96-113</t>
  </si>
  <si>
    <t>International Journal of Mechanical Engineering and Technology</t>
  </si>
  <si>
    <t>60023311;60023311</t>
  </si>
  <si>
    <t>57194076789;57159344900</t>
  </si>
  <si>
    <t>Ramanamurthy, V. V.;Krishna, L. Siva Rama</t>
  </si>
  <si>
    <t>Osmania University</t>
  </si>
  <si>
    <t>Ramanamurthy V.</t>
  </si>
  <si>
    <t>Design of high pressure radome with UWB frequency coverage for submarine communications</t>
  </si>
  <si>
    <t>2-s2.0-85018624958</t>
  </si>
  <si>
    <t>['slowly fluctuating', 'second observation', 'resolution cell', 'parameter tuning', 'inspected area', 'first one', 'far ),', 'dwell time', 'detection thresholds', 'detection rate', 'design stage', 'design philosophy', 'average number', 'available degrees']</t>
  </si>
  <si>
    <t>In this paper, we consider a surveillance radar equipped with an electronically scanned antenna and study the performance of a twostep sequential detection procedure, where, for each resolution cell, a second observation is taken if a reliable decision cannot be made after the first one. At the design stage, we optimize the available degrees of freedom (namely, dwell time and detection thresholds) so as to maximize the detection rate (DR), defined as the average number of detections from a target per unit of time, under a constraint on the false alarm rate (FAR), which is the average number of false alarms per unit of time from the inspected area. This is motived by the fact that DR and FAR, beside of being per se meaningful figures of merit for parameter tuning, allow a fair performance comparison among detection strategies with different scanning policies. Examples are presented to illustrate the effects of this design philosophy under the two relevant situations of a slowly fluctuating and a fast-fluctuating target response, also in the presence of clutter.</t>
  </si>
  <si>
    <t>2199-2213</t>
  </si>
  <si>
    <t>60001711-60103966;60001711-60103966;60001711-60103966</t>
  </si>
  <si>
    <t>7101836240;7007062484;6507508916</t>
  </si>
  <si>
    <t>Grossi, Emanuele;Lops, Marco;Venturino, Luca</t>
  </si>
  <si>
    <t>Parma;Cassino</t>
  </si>
  <si>
    <t>Consorzio Nazionale Interuniversitario per le Telecomunicazioni;Universita di Cassino e del Lazio Meridionale</t>
  </si>
  <si>
    <t>60103966;60001711</t>
  </si>
  <si>
    <t>Grossi E.</t>
  </si>
  <si>
    <t>Two-step sequential detection in agile-beam radars: Performance and tradeoffs</t>
  </si>
  <si>
    <t>10.1109/TAES.2017.2688878</t>
  </si>
  <si>
    <t>2-s2.0-85021448760</t>
  </si>
  <si>
    <t>Aberrant morphology | Apoidea | Bee | Panurginae</t>
  </si>
  <si>
    <t>267-269</t>
  </si>
  <si>
    <t>57188759503;6603904938</t>
  </si>
  <si>
    <t>Portman, Zachary M.;Griswold, Terry</t>
  </si>
  <si>
    <t>Portman Z.</t>
  </si>
  <si>
    <t>An Anomalous Specimen of Perdita wasbaueri Timberlake with only One Antenna (Hymenoptera: Andrenidae)</t>
  </si>
  <si>
    <t>10.2317/0022-8567-89.3.267</t>
  </si>
  <si>
    <t>2-s2.0-85021747655</t>
  </si>
  <si>
    <t>['used widely', 'time keeping', 'snapshots available', 'snapshots availability', 'music algorithm', 'multipath environment', 'main focus', 'main beam', 'fixed number', 'directed towards', 'difficult task', 'desired signal', 'desired results', 'beamforming system', 'automotive radars', 'another ones']</t>
  </si>
  <si>
    <t>beamforming | DOA estimation | Automotive radars | Multipath environment | MUSIC (MUltiple SIgnal Classification) algorithm | Smart antennas</t>
  </si>
  <si>
    <t>The main focus of the adaptive array smart antennas is to create such a beamforming system in which the main beam is directed towards the desired signal and the nulls is directed towards the interferers. These type of adaptive smart antennas is used widely in Automotive Radars. Various DOA estimation algorithms is used to achieve such objectives. But the challenge is such that we have a fixed number of snapshots available in such application. So it is a difficult task to achieve our desired results while at the same time keeping the restriction of snapshots availability. Here in this paper we will implement the MUSIC algorithm and will show the superiority of such algorithm over another ones being done in the literature. It is shown that by implementing MUSIC algorithm in multipath Environment we obtain higher angular resolutions and hence it is explored in much more detail. The algorithm is implemented by varying various parameters of smart antenna systems. The simulation results shows that MUSIC is more accurate and stable for two closely spaced signals.</t>
  </si>
  <si>
    <t>International Journal of Applied Science and Engineering</t>
  </si>
  <si>
    <t>Rahman, Muhib Ur</t>
  </si>
  <si>
    <t>Military College of Signals, Rawalpindi</t>
  </si>
  <si>
    <t>Rahman M.</t>
  </si>
  <si>
    <t>Performance analysis of MUSIC DOA algorithm estimation in multipath environment for Automotive Radars</t>
  </si>
  <si>
    <t>2-s2.0-85022231639</t>
  </si>
  <si>
    <t>UNIFE</t>
  </si>
  <si>
    <t>['vascular plants', 'two photosystems', 'thylakoid organization', 'thylakoid architecture', 'term acclimation', 'species belonging', 'selaginella martensii', 'relative amounts', 'reaction centres', 'rather resulted', 'psii ).', 'predominantly granal', 'photosystem ii', 'light harvesting', 'investigated whether', 'integral part', 'h plants', 'h ))', 'functional methods', 'full sunlight', 'free lhcii', 'fixed proportion', 'energy quencher', 'either psii', 'also valid']</t>
  </si>
  <si>
    <t>chlorophyll fluorescence | light acclimation | light-harvesting complex | lycophytes | native gel electrophoresis | photosystem | Selaginella martensii | thylakoid membrane</t>
  </si>
  <si>
    <t>Vascular plants have evolved a long-term light acclimation strategy primarily relying on the regulation of the relative amounts of light-harvesting complex II (LHCII) and of the two photosystems, photosystem I (PSI) and photosystem II (PSII). We investigated whether such a model is also valid in Selaginella martensii, a species belonging to the early diverging group of lycophytes. Selaginella¬†martensii plants were acclimated to three natural light regimes (extremely low light (L), medium light (M) and full sunlight (H)) and thylakoid organization was characterized combining ultrastructural, biochemical and functional methods. From L to H plants, thylakoid architecture was rearranged from (pseudo)lamellar to predominantly granal, the PSII : PSI ratio changed in favour of PSI, and the photochemical capacity increased. However, regulation of light harvesting did not occur through variations in the amount of free LHCII, but rather resulted from the flexibility of the association of free LHCII with PSII and PSI. In lycophytes, the free interspersed LHCII serves a fixed proportion of reaction centres, either PSII or PSI, and the regulation of PSI-LHCII(-PSII) megacomplexes is an integral part of long-term acclimation. Free LHCII ensures photoprotection of PSII, allows regulated use of PSI as an energy quencher, and can also quench endangered PSI.</t>
  </si>
  <si>
    <t>554-568</t>
  </si>
  <si>
    <t>60024690;60006876;60006876;60024690;60024690</t>
  </si>
  <si>
    <t>9746904800;6602913755;7005316480;6508186137;6701734335</t>
  </si>
  <si>
    <t>Ferroni, Lorenzo;Suorsa, Marjaana;Aro, Eva Mari;Baldisserotto, Costanza;Pancaldi, Simonetta</t>
  </si>
  <si>
    <t>Italy;Finland</t>
  </si>
  <si>
    <t>Ferrara;Turku</t>
  </si>
  <si>
    <t>University of Ferrara;Turun yliopisto</t>
  </si>
  <si>
    <t>60024690;60006876</t>
  </si>
  <si>
    <t>Ferroni L.</t>
  </si>
  <si>
    <t>Light acclimation in the lycophyte Selaginella martensii depends on changes in the amount of photosystems and on the flexibility of the light-harvesting complex II antenna association with both photosystems</t>
  </si>
  <si>
    <t>10.1111/nph.13939</t>
  </si>
  <si>
    <t>2-s2.0-85027921088</t>
  </si>
  <si>
    <t>['waiahole stream', 'trip lengths', 'tagged individuals', 'tagged fish', 'tag retention', 'studying ecology', 'study ecology', 'striped mullet', 'results suggest', 'pit tags', 'ohe bay', 'occurring primarily', 'movement patterns', 'mouth estuary', 'laboratory study', 'laboratory portion', 'investigated feasibility', 'inferred using', 'hawaiian streams', 'five individuals', 'field study', 'estuary ranged', 'daylight hours', 'august 2014', '7 days', '48 days', '45 min', '30 individuals', '27 visits', '22 hr', '19 individuals']</t>
  </si>
  <si>
    <t>Passive integrated transponder (PIT) tags are an important technology used to study ecology and behavior of animals including several stream fishes. In this study we investigated feasibility of using PIT technology to study ecology of juvenile Mugil cephalus (striped mullet) in Hawaiian streams. We quantified retention rates of PIT tags relative to an alternative tagging approach, visible implant elastomer (VIE) tags in the postorbital adipose tissue, for juvenile M. cephalus through a laboratory study. Next we conducted a field study of movement patterns of PIT-Tagged juvenile mullet in a lowland Hawaiian stream (Waiahole Stream) from early to mid-August 2014. For the laboratory portion of the study, 30 individuals (5-7 cm fork length) were randomly distributed among three treatments: PIT, VIE, and control (no tag) and held for 48 days. Tag retention was 100% for PIT-Tagged and 0% for VIE-Tagged fish. For the field study, 19 individuals (14.6-18.7 cm fork length) collected from Waiahole Stream were implanted with PIT tags, and the movement of tagged individuals between the stream and its stream-mouth estuary/Kane'ohe Bay was inferred using a stationary PIT antenna array for 7 days. During that period, the antenna array registered 189 detections (97% during daylight hours, one missed detection) from five individuals, translating into 27 visits in total. Trip lengths to the estuary ranged from 45 min to 22 hr, with longer forays (‚â•10 hr) occurring primarily at night and shorter forays (&lt;10 hr) occurring throughout daylight hours. Our results suggest that PIT tags are a feasible and effective marking technology for studying ecology of individual M. cephalus in streams, which paves the way for future research using this approach to study other aspects of their ecology.</t>
  </si>
  <si>
    <t>349-360</t>
  </si>
  <si>
    <t>Pacific Science</t>
  </si>
  <si>
    <t>60121458-60004923;60121458</t>
  </si>
  <si>
    <t>57190374182;35387659000</t>
  </si>
  <si>
    <t>Fraiola, Kauaoa M.S.;Carlson, Stephanie M.</t>
  </si>
  <si>
    <t>Berkeley;Raleigh</t>
  </si>
  <si>
    <t>Department of Environmental Science, Policy, and Management;NC State University</t>
  </si>
  <si>
    <t>60121458;60004923</t>
  </si>
  <si>
    <t>Fraiola K.M.S.</t>
  </si>
  <si>
    <t>Feasibility of Using Passive Integrated Transponder Technology for Studying the Ecology of Juvenile Striped Mullet (Mugil cephalus) in Streams</t>
  </si>
  <si>
    <t>10.2984/70.3.6</t>
  </si>
  <si>
    <t>2-s2.0-85032069333</t>
  </si>
  <si>
    <t>['tension along', 'standard sensors', 'proposed observer', 'nonlinear controller', 'either absolute', 'differential flatness', 'controller method', 'control loop', 'challenging version', 'also known']</t>
  </si>
  <si>
    <t>Aerial Robotics | Underactuated Robots</t>
  </si>
  <si>
    <t>In this letter, we address a challenging version of the problem of controlling tethered aerial vehicles (also known as UAV, MAV, and UAS) by considering the aerial robot linked to a generic and independently moving platform. We solve the exact tracking control problem for both the 3-D position of the robot (either absolute or with respect to the platform) and the tension along the link. To achieve this goal, we prove some fundamental system properties, useful to design a nonlinear controller, such as differential flatness and dynamic feedback linearizability. To close the control loop, a set of minimal and standard sensors is proposed. Then, we show that it is possible to retrieve the full system state from those sensors by means of nonlinear measurements transformations and a bank of low-dimension estimators based on the nonlinear high gain observer. The ability of the proposed observer-controller method is tested by extensive numerical simulations spanning many nonideal conditions.</t>
  </si>
  <si>
    <t>732-737</t>
  </si>
  <si>
    <t>60005830-60102124;60005830-60102124;60005830-60102124</t>
  </si>
  <si>
    <t>56742951400;57225826745;7102890221</t>
  </si>
  <si>
    <t>Tognon, Marco;Dash, Sanket S.;Franchi, Antonio</t>
  </si>
  <si>
    <t>Universit√© F√©d√©rale Toulouse Midi-Pyr√©n√©es;Laboratoire d'Analyse et d'Architecture des Systemes</t>
  </si>
  <si>
    <t>60102124;60005830</t>
  </si>
  <si>
    <t>Tognon M.</t>
  </si>
  <si>
    <t>Observer-Based Control of Position and Tension for an Aerial Robot Tethered to a Moving Platform</t>
  </si>
  <si>
    <t>10.1109/LRA.2016.2523599</t>
  </si>
  <si>
    <t>2-s2.0-85058585230</t>
  </si>
  <si>
    <t>['world dataset', 'whole image', 'viewing direction', 'used low', 'unseen trails', 'trail segmentation', 'trail compared', 'system outputs', 'robot traveling', 'quadrotor control', 'preliminary results', 'perceiving forest', 'mountain trails', 'main direction', 'level features', 'large real', 'image saliency', 'first letter', 'appearance contrast', 'accuracy comparable']</t>
  </si>
  <si>
    <t>Aerial Robotics | Deep Learning | Machine Learning | Visual-Based Navigation</t>
  </si>
  <si>
    <t>We study the problem of perceiving forest or mountain trails from a single monocular image acquired from the viewpoint of a robot traveling on the trail itself. Previous literature focused on trail segmentation, and used low-level features such as image saliency or appearance contrast; we propose a different approach based on a deep neural network used as a supervised image classifier. By operating on the whole image at once, our system outputs the main direction of the trail compared to the viewing direction. Qualitative and quantitative results computed on a large real-world dataset (which we provide for download) show that our approach outperforms alternatives, and yields an accuracy comparable to the accuracy of humans that are tested on the same image classification task. Preliminary results on using this information for quadrotor control in unseen trails are reported. To the best of our knowledge, this is the first letter that describes an approach to perceive forest trials, which is demonstrated on a quadrotor micro aerial vehicle.</t>
  </si>
  <si>
    <t>661-667</t>
  </si>
  <si>
    <t>60014996;60014996;60014996;60014996;60014996;60012614;60012614;60012614;60014996;60014996;60012614;60014996</t>
  </si>
  <si>
    <t>23392613000;55857399600;15041556100;57207943832;57208295356;56522577400;56522747400;56356893200;7003514621;6603204674;16550950000;35600356600</t>
  </si>
  <si>
    <t>Giusti, Alessandro;Guzzi, Jerome;Ciresan, Dan C.;He, Fang Lin;Rodriguez, Juan P.;Fontana, Flavio;Faessler, Matthias;Forster, Christian;Schmidhuber, Jurgen;Caro, Gianni Di;Scaramuzza, Davide;Gambardella, Luca M.</t>
  </si>
  <si>
    <t>Viganello;Zurich</t>
  </si>
  <si>
    <t>IDSIA Dalle Molle Institute for Artificial Intelligence;University of Zurich</t>
  </si>
  <si>
    <t>60014996;60012614</t>
  </si>
  <si>
    <t>Giusti A.</t>
  </si>
  <si>
    <t>A Machine Learning Approach to Visual Perception of Forest Trails for Mobile Robots</t>
  </si>
  <si>
    <t>10.1109/LRA.2015.2509024</t>
  </si>
  <si>
    <t>2-s2.0-85058585233</t>
  </si>
  <si>
    <t>['wideband operation', 'using fem', 'target region', 'taper height', 'slot height', 'microwave ablation', 'medical conditions', 'many patients', 'effective coupling', 'detrimental heating', 'cytotoxic temperatures', 'body tissues', '38 ghz']</t>
  </si>
  <si>
    <t>FEM | HFSS | microwave ablation | SAR | tapered slot antenna</t>
  </si>
  <si>
    <t>ABSTRACT: Microwave ablation is rapidly being rediscovered and developed for treating many cancers of liver, lung, kidney and bone, as well as arrhythmias and other medical conditions. The microwaves ablate tissue by heating it to cytotoxic temperatures. The microwave antenna design suffers the challenges of effective coupling and penetration into body tissues, uncontrolled power deposition due to applicator construction limitations affecting uniform heating of target region, and narrowband operation leading to mismatch for many patients and detrimental heating. To meet out the requirements of wideband operation and localized lesion reconfigurable linearly tapered slot interstitial wideband antenna has been proposed for working in the 1.38 GHz to 4.31 GHz frequency band. The performance of the antenna is evaluated by using FEM-based HFSS software. The slot height and taper height are reconfigured for parametric analysis achieving maximum impedance matching and spherical ablation zone without requiring any additional adjustable structures. The tapering of the slot in coaxial antenna generates current distribution at the edges of the slot for maximizing specific absorption rate.</t>
  </si>
  <si>
    <t>214-221</t>
  </si>
  <si>
    <t>60078462;60020898;60100959</t>
  </si>
  <si>
    <t>Gurdaspur;Jalandhar;Longowal</t>
  </si>
  <si>
    <t>Beant College of Engineering and Technology;DAV Institute of Engineering &amp; Technology, Jalandhar;Sant Longowal Institute of Engineering and Technology</t>
  </si>
  <si>
    <t>60100959;60078462;60020898</t>
  </si>
  <si>
    <t>Reconfigurable tapered coaxial slot antenna for hepatic microwave ablation</t>
  </si>
  <si>
    <t>10.3109/15368378.2015.1048550</t>
  </si>
  <si>
    <t>2-s2.0-84939509333</t>
  </si>
  <si>
    <t>['various scenarios', 'unitary transformation', 'schemes based', 'resolution capabilities', 'reached especially', 'rao bound', 'proposed approach', 'proposed algorithms', 'processing time', 'pm algorithm', 'new approach', 'narrowband sources', 'music algorithm', 'linear operations', 'important reduction', 'good behaviour', 'eigenvalues estimation', 'developed algorithms', 'crb ).', 'covariance matrix', 'computational cost', 'collected data', 'centro symmetry', 'asymptotic behaviours', 'article proposes']</t>
  </si>
  <si>
    <t>DOAs estimation | ESPAR antennas | Extended unitary-RD-MUSIC | LU/QR decomposition | RVOD techniques</t>
  </si>
  <si>
    <t>Based on an extended reactance domain (RD) covariance matrix, this article proposes new alternatives for directions of arrival (DoAs) estimation of narrowband sources through an electronically steerable parasitic array radiator (ESPAR) antennas. Because of the centro symmetry of the classic ESPAR antennas, an unitary transformation is applied to the collected data that allow an important reduction in both computational cost and processing time and, also, an enhancement of the resolution capabilities of the proposed algorithms. Moreover, this article proposes a new approach for eigenvalues estimation through only some linear operations. The developed DoAs estimation algorithms based on this new approach has illustrated a good behaviour with less calculation cost and processing time as compared to other schemes based on the classic eigenvalues approach. The conducted simulations demonstrate that high-precision and high-resolution DoAs estimation can be reached especially in very closely sources situation and low sources power as compared to the RD-MUSIC algorithm and the RD-PM algorithm. The asymptotic behaviours of the proposed DoAs estimators are analysed in various scenarios and compared with the Cramer-Rao bound (CRB). The conducted simulations testify the high-resolution of the developed algorithms and prove the efficiently of the proposed approach.</t>
  </si>
  <si>
    <t>1153-1165</t>
  </si>
  <si>
    <t>16039002000;36552098200;6603916754</t>
  </si>
  <si>
    <t>Harabi, F.;Akkar, S.;Gharsallah, A.</t>
  </si>
  <si>
    <t>Harabi F.</t>
  </si>
  <si>
    <t>Extended reactance domain algorithms for DoA estimation onto an ESPAR antennas</t>
  </si>
  <si>
    <t>10.1080/00207217.2015.1087055</t>
  </si>
  <si>
    <t>2-s2.0-84941695809</t>
  </si>
  <si>
    <t>['surface current', 'strong influence', 'spatial distribution', 'rf region', 'results show', 'present work', 'plasma column', 'numerically solved', 'little change', 'excited frequency', 'electron density', 'electric field', 'dispersion equation', 'different situations', 'current distribution']</t>
  </si>
  <si>
    <t>In the present work, we have numerically solved the dispersion equation of the surface wave propagating on a uniform collisional plasma column. The electric field and surface current distributions have been computed in different situations. We have investigated the effect of plasma frequency variation on the spatial distribution of the surface current. Results show that varying the electron density of the plasma column enables the plasma column to work as a plasma monopole antenna with a fixed geometrical structure and excited frequency which is able to create different radiation patterns. Our numerical analysis also shows that a little change in the radius of the plasma column has a strong influence on the current distribution at the excited frequency in RF region. This effect can be ignored in the usual (metallic) antenna while it is very important in designing of the plasma monopole antenna.</t>
  </si>
  <si>
    <t>60006622;60032873</t>
  </si>
  <si>
    <t>6506055373;17346773200</t>
  </si>
  <si>
    <t>Siahpoush, V.;Shokri, B.</t>
  </si>
  <si>
    <t>Tehran;Tabriz</t>
  </si>
  <si>
    <t>Shahid Beheshti University;University of Tabriz</t>
  </si>
  <si>
    <t>60032873;60006622</t>
  </si>
  <si>
    <t>Siahpoush V.</t>
  </si>
  <si>
    <t>Change of radiation pattern in a plasma monopole antenna</t>
  </si>
  <si>
    <t>10.1080/17455030.2016.1140249</t>
  </si>
  <si>
    <t>2-s2.0-84958552185</t>
  </si>
  <si>
    <t>['transmission properties', 'rod including', 'proposed structure', 'paper introduces', 'loading metasurface', 'introduced analysis', 'different polarizabilities', 'dielectric rod', 'cylindrical geometry', 'characteristic equation', 'analytical solution', 'additional degree', 'adding metasurface']</t>
  </si>
  <si>
    <t>dielectric rod antenna | generalized sheet transition condition | leaky wave antenna | Metasurface</t>
  </si>
  <si>
    <t>This paper introduces an analytical solution for a dielectric rod leaky wave antenna loaded by a metasurface. The advantage of adding metasurface on the dielectric rod is that it introduces an additional degree of freedom in the design of this antenna by controlling the outer boundary condition. Modified Generalized Sheet Transition Condition on a cylindrical geometry is used to model the metasurface on the dielectric rod. The analysis is based on developing the characteristic equation of the proposed structure. This characteristic equation is used to obtain the complex propagation constant of this structure and the corresponding field distribution inside and outside the rod including the resulting radiated fields. Parameters of the metasurface are extracted from the reflection and transmission properties of its elements in infinite periodic structure. An example of a dielectric rod loaded by a metasurface is presented analytically based on the introduced analysis and also simulated numerically for comparison. The effect of different polarizabilities of the loading metasurface on the leaky wave properties of the dielectric rod is discussed.</t>
  </si>
  <si>
    <t>1277-1291</t>
  </si>
  <si>
    <t>Saleh, A. M.;Mahmoud, K. R.;Ibrahim, I. I.;Attiya, A. M.</t>
  </si>
  <si>
    <t>Metasurface-loaded dielectric rod leaky wave antenna</t>
  </si>
  <si>
    <t>10.1080/09205071.2016.1190302</t>
  </si>
  <si>
    <t>2-s2.0-84976428028</t>
  </si>
  <si>
    <t>['wave solver', 'user ).', 'typically specified', 'suitable full', 'radiation patterns', 'platform depending', 'numerical considerably', 'novel approach', 'fit solution', 'energy radiated', 'different types', 'different locations', 'desired pattern', 'design constraints', 'complex structure', 'complex platform', 'basis functions', 'antenna elements']</t>
  </si>
  <si>
    <t>antennas on complex platforms | characteristic basis functions (CBFs) | Characteristic modes (CMs) | eigenvalue analysis</t>
  </si>
  <si>
    <t>A novel approach for controlling the radiation patterns of antenna systems located on a complex platform is proposed in this paper. The proposed technique takes a cue from the traditional characteristic basis functions method and starts with the generation of characteristic basis functions (CBFs) by exciting a number of antenna elements on the platform. In order to account for the design constraints into consideration, the antennas are only placed at ‚Äúallowable‚Äù locations (typically specified by the user). The CBFs are generated for the complex structure under analysis by using a suitable full-wave solver. Moreover, the antenna elements need not to be identical, and different types of antennas can be used at different locations on the platform depending on the application. A singular value decomposition can be employed to remove the redundancy of the CBFs, if necessary. Next, the corresponding characteristic basis function patterns are derived and used as basis functions in the ‚Äúpattern space‚Äù to realize the desired radiation pattern. Rather than using a nonlinear optimization procedure to realize the desired pattern, the pattern design process is transformed into an eigenvalue problem ‚Äì which is numerical considerably more efficient to solve ‚Äì to find the best-fit solution that maximizes the energy radiated in the desired angular range, while minimizing the undesired radiation outside of this range.</t>
  </si>
  <si>
    <t>1354-1365</t>
  </si>
  <si>
    <t>60022144-60103801;60022144-60004582</t>
  </si>
  <si>
    <t>55323716500;55197051100</t>
  </si>
  <si>
    <t>Li, Chao;Mittra, Raj</t>
  </si>
  <si>
    <t>China;United States;Saudi Arabia</t>
  </si>
  <si>
    <t>Jinan;Orlando;Jeddah</t>
  </si>
  <si>
    <t>University of Jinan;University of Central Florida;King Abdulaziz University</t>
  </si>
  <si>
    <t>60103801;60022144;60004582</t>
  </si>
  <si>
    <t>Controlling radiation patterns of antennas mounted on complex platforms using the characteristic basis functions (CBFs)</t>
  </si>
  <si>
    <t>10.1080/09205071.2016.1201435</t>
  </si>
  <si>
    <t>2-s2.0-84976433915</t>
  </si>
  <si>
    <t>Norsk institutt for Bio√∏konomi</t>
  </si>
  <si>
    <t>NIBIO</t>
  </si>
  <si>
    <t>['varying topographic', 'threshold defined', 'terrain roughness', 'terrain realistically', 'significantly closer', 'reference dtm', 'partially using', 'minimum artefacts', 'local slope', 'interpolation methods', 'interpolation method', 'interpolated dtm', 'gridded dtm', 'extracting bare', 'extracted based', 'extracted bare', 'earth points', 'dtm created', 'differences among', 'considerably large']</t>
  </si>
  <si>
    <t>A method of extracting bare-earth points from photogrammetric point clouds by partially using an existing lower resolution digital terrain model (DTM) is presented. The bare-earth points are extracted based on a threshold defined by local slope. The local slope is estimated from the lower resolution DTM. A gridded DTM is then interpolated from the extracted bare-earth points. Five different interpolation algorithms are implemented and evaluated to identify the most suitable interpolation method for such non-uniformly scattered data. The algorithm is tested on four test sites with varying topographic and ground cover characteristics. The results are evaluated against a reference DTM created using aerial laser scanning. The deviations of the extracted bare-earth points, and the interpolated DTM, from the reference DTM increases with increasing forest canopy density and terrain roughness. The DTM created by the method is significantly closer to the reference DTM than the lower resolution national DTM. The ANUDEM (Australian National University Digital Elevation Modelling) interpolation method is found to be the best performing interpolation method in terms of reducing the deviations and in terms of modelling the terrain realistically with minimum artefacts, although the differences among the interpolation methods are not considerably large.</t>
  </si>
  <si>
    <t>3104-3124</t>
  </si>
  <si>
    <t>Debella-Gilo, Misganu</t>
  </si>
  <si>
    <t>As</t>
  </si>
  <si>
    <t>The Norwegian Institute of Bioeconomy Research</t>
  </si>
  <si>
    <t>Debella-Gilo M.</t>
  </si>
  <si>
    <t>Bare-earth extraction and DTM generation from photogrammetric point clouds including the use of an existing lower-resolution DTM</t>
  </si>
  <si>
    <t>10.1080/01431161.2016.1194543</t>
  </si>
  <si>
    <t>2-s2.0-84977150495</t>
  </si>
  <si>
    <t>['work provides', 'serrate antennae', 'sensilla trichodea', 'sensilla styloconica', 'sensilla chaetica', 'sensilla campaniformia', 'sensilla basiconica', 'sem ).', 'one type', 'morphological features', 'male one', 'male antenna', 'identified according', 'higher number', 'genus elater', 'fine scale', 'fine level', 'ferrugineus consisted', 'female one', 'elateridae ).', 'distribution patterns', 'ca ).', 'antennal structures', 'antennal sensilla', '2 ).', '10 types', '000 ),', '(~ 7']</t>
  </si>
  <si>
    <t>Antenna | cuticular microstructures | fine morphology | SEM | sexual dimorphism</t>
  </si>
  <si>
    <t>This work provides the first morphological analysis (both at gross and fine level) of the antennal structures in the genus Elater (Coleoptera, Elateridae). The typology, number and distribution patterns of the antennal sensilla in the rare saproxylic Elater ferrugineus (both male and female) were studied using scanning electron microscopy (SEM). The serrate antennae of E. ferrugineus consisted of a scape, a pedicel, and nine flattened flagellomeres. Overall, 10 types of sensilla were identified according to their morphological features: one type of sensilla chaetica (Ch), one type of B√∂hm sensilla (Bo), three types of sensilla trichodea (Tr.1‚Äì3), two types of sensilla basiconica (Ba.1‚Äì2), one type of sensilla styloconica (St), one type of grooved peg sensilla (Gp) and one type of sensilla campaniformia (Ca). A marked sexual dimorphism was found at both gross and fine scale. The male antenna was bigger (8.6¬†mm) than the female one (7.0¬†mm) and carried one type of sensilla trichodea (Tr.2) absent in female antennae possibly responsible for reception of the female-emitted sex pheromone. The female antenna carried a higher number of sensilla (~ 9800) than the male one did (~7,000), with more abundant sensilla chaetica (Ch) and basiconica (Ba.1 and Ba.2).</t>
  </si>
  <si>
    <t>338-350</t>
  </si>
  <si>
    <t>Italian Journal of Zoology</t>
  </si>
  <si>
    <t>60012630;60012630-115199484-118197238;60012630;60012630-115199484-118197238;60068854;60029170;60012630</t>
  </si>
  <si>
    <t>55217908700;36809892400;6602147806;55217768200;6602410812;7102495339;7006329567</t>
  </si>
  <si>
    <t>Zauli, A.;Maurizi, E.;Carpaneto, G. M.;Chiari, S.;Merivee, E.;Svensson, G. P.;Di Giulio, A.</t>
  </si>
  <si>
    <t>Estonia;Sweden;Italy;Italy;Italy</t>
  </si>
  <si>
    <t>Tartu;Lund;Rome;Verona;Florence</t>
  </si>
  <si>
    <t>Estonian University of Life Sciences;Lunds Universitet;Universit√† degli Studi Roma Tre;Centro Nazionale per lo Studio e la Conservazione della Biodiversit√† Forestale Carabinieri ‚ÄòBosco Fontana‚Äô;Consiglio per la ricerca in agricoltura e l‚Äôanalisi dell‚Äôeconomia agraria - Centro di ricerca per l‚Äôagrobiologia e la pedologia</t>
  </si>
  <si>
    <t>60068854;60029170;60012630;118197238;115199484</t>
  </si>
  <si>
    <t>Scanning electron microscopy analysis of the antennal sensilla in the rare saproxylic beetle Elater ferrugineus (Coleoptera: Elateridae)</t>
  </si>
  <si>
    <t>10.1080/11250003.2016.1211766</t>
  </si>
  <si>
    <t>2-s2.0-84987971750</t>
  </si>
  <si>
    <t>['wrapped section', 'two antennas', 'tubing placed', 'tube flushed', 'system based', 'simple sensor', 'significant periods', 'several flows', 'rubberised tube', 'mixed source', 'mixed methane', 'mixed gas', 'methane mixture', 'methane gas', 'magnitude differences', 'frequency span', 'environment well', 'containing 2', 'becomes explosive', 'baseline condition', 'alternatively containing', '5 %.']</t>
  </si>
  <si>
    <t>channel coefficients | directional antennas word | methane gas | Network analyzer (VNA) | ultra wideband</t>
  </si>
  <si>
    <t>In this paper, an investigation was carried out into the effect of a non-explosive methane gas mixture on various ultra wide band channel coefficients. Using simplified apparatus consisting of a rubberised tube (6¬†mm diameter) connected for significant periods to either a (pressurised) source of mixed methane and nitrogen or alternatively to a nitrogen only source. The tube containing either gas feed was wrapped using two complete turns around a 160¬†mm diameter PVC pipe. Several flows of the mixed gas, containing 2.57% methane, were introduced and flowed through the pipe before being sealed in the tube. Removal of any methane in the tube was achieved by flushing it with the pure nitrogen source, initially and in-between samples of the mixed source. A Vector Network Analyser was connected using two identical directional antennas with the wrapped section of tubing placed between the two antennas and the wireless channel coefficients were measured over the ultra wide band frequency span of 0.3‚Äì8¬†GHz. Magnitude differences were taken between the baseline condition (tube flushed out with nitrogen) and alternatively containing the methane mixture. It was found that consistent and repeatable experiments produced the same trend of differences over the same frequency span. This system based on this approach could thus be used as a simple sensor to detect the accumulation of methane gas in an environment well before it becomes explosive at around a concentration of 5%.</t>
  </si>
  <si>
    <t>55796469400;7006665151;8402898000;7005376707;6701442353;7005899195;57194348657</t>
  </si>
  <si>
    <t>Alshabo, Ahmed;Stirling, David;Ros, Montserrat;Vial, Peter James;Wysocki, Beata Joanna;Wysocki, Tadeusz Antoni;Sasso, Nicholas Dal</t>
  </si>
  <si>
    <t>Ultra wideband channel coefficient measurements for detecting methane gas in a multipath environment</t>
  </si>
  <si>
    <t>10.1080/1448837X.2017.1321870</t>
  </si>
  <si>
    <t>2-s2.0-85019706416</t>
  </si>
  <si>
    <t>['simulation results', 'patch inside', 'novel mpa', 'moderate directivity', 'letter presents', 'good agreement', 'fundamental mode', 'element high', 'directivity mpa', 'broadside direction']</t>
  </si>
  <si>
    <t>antenna arrays | genetic algorithms | high-directivity | microstrip patch antennas | optimisation</t>
  </si>
  <si>
    <t>A high-directivity microstrip patch antenna (MPA) is attractive, since a narrow broadside beam can be obtained without using an array of antennas. Therefore, the solution becomes simpler as there is no complex feeding network as in an array. In this sense, this letter presents a single-element high-directivity MPA, which can substitute a 2¬†√ó¬†2 array operating in the fundamental mode. The novel MPA is designed by using genetic algorithms to fit the patch inside an area of 1Œª √ó 1Œª, resulting in a directivity of 13.2¬†dBi in the broadside direction. The MPA is fabricated and the simulation results are in good agreement with the measurements. The element is attractive for antennas with moderate directivity as those used in hot-spots.</t>
  </si>
  <si>
    <t>279-286</t>
  </si>
  <si>
    <t>International Journal of Electronics Letters</t>
  </si>
  <si>
    <t>60104972-60071082;112973400-60026905;60071082;112973400</t>
  </si>
  <si>
    <t>55522572900;35611493500;15726640000;32067571600</t>
  </si>
  <si>
    <t>Jayasinghe, J. M.J.W.;Anguera, J.;Uduwawala, D. N.;And√∫jar, A.</t>
  </si>
  <si>
    <t>Sri Lanka;Sri Lanka;Spain;Spain</t>
  </si>
  <si>
    <t>Kuliyapitiya;Peradeniya;Barcelona;Barcelona</t>
  </si>
  <si>
    <t>Wayamba University of Sri Lanka;University of Peradeniya;Universitat Ramon Llull;Technology and Intellectual Property Rights Department</t>
  </si>
  <si>
    <t>60104972;60071082;60026905;112973400</t>
  </si>
  <si>
    <t>Jayasinghe J.</t>
  </si>
  <si>
    <t>High-directivity genetic microstrip patch antenna</t>
  </si>
  <si>
    <t>10.1080/21681724.2015.1034189</t>
  </si>
  <si>
    <t>2-s2.0-85021408041</t>
  </si>
  <si>
    <t>['well classified', 'validation plots', 'tree radiance', 'training plots', 'three seasons', 'metrics describing', 'kappa value', 'high proportion', 'global matching', 'estimation accuracy', 'digital photogrammetry', 'approximately 0', 'aerial images']</t>
  </si>
  <si>
    <t>Digital surface model | image matching | multi-temporal | photogrammetry</t>
  </si>
  <si>
    <t>Discrimination of deciduous trees using spectral information from aerial images has only been partly successfully due to the complexity of the reflectance at different view angles, times of acquisition, phenology of the trees and inter-tree radiance. Therefore, the objective was to evaluate the accuracy of estimating the proportion of deciduous stem volume (P) utilizing change detection between canopy height models (CHMs) generated by digital photogrammetry from leaf-on and leaf-off aerial images instead of using spectral information. The study was conducted at a hemi-boreal study area in Sweden. Using aerial images from three seasons, CHMs with a resolution of approximately 0.5‚ÄÖm were generated using semi-global matching. For training plots, metrics describing the change between leaf-on and leaf-off conditions were calculated and used to model the continuous variable P, using the Random Forest approach. Validated at sub-stands, the estimation accuracy of P in terms of root mean square error and bias was found to be 18% and ‚àí6%, respectively. The overall classification accuracy, using four equally wide classes, was 83% with a kappa value of 0.68. The validation plots in classes of high proportion of coniferous or deciduous stem volume were well classified, whereas the mixed forest classes showed lower classification accuracies.</t>
  </si>
  <si>
    <t>517-525</t>
  </si>
  <si>
    <t>Scandinavian Journal of Forest Research</t>
  </si>
  <si>
    <t>60027152;60027152;60027152</t>
  </si>
  <si>
    <t>12042044100;24079386700;7006333919</t>
  </si>
  <si>
    <t>Bohlin, Jonas;Wallerman, J√∂rgen;Fransson, Johan E.S.</t>
  </si>
  <si>
    <t>Uppsala</t>
  </si>
  <si>
    <t>Sveriges lantbruksuniversitet</t>
  </si>
  <si>
    <t>Bohlin J.</t>
  </si>
  <si>
    <t>Deciduous forest mapping using change detection of multi-temporal canopy height models from aerial images acquired at leaf-on and leaf-off conditions</t>
  </si>
  <si>
    <t>10.1080/02827581.2015.1130850</t>
  </si>
  <si>
    <t>2-s2.0-84958035125</t>
  </si>
  <si>
    <t>['principal substances', 'native species', 'multivariate analyses', 'major compounds', 'isomenthyl acetate', 'hesperozygis myrtoides', 'first time', 'essential oil', 'enantiomeric distribution', 'different periods', 'chromatographic data', 'chiral analysis', 'chemical composition', 'bidimensional gc', 'atlantic forest', 'aerial parts', 'abundant compounds', '3 %).', '3 %)', '(+)- isomenthone']</t>
  </si>
  <si>
    <t>(+)-pulegone | chiral analysis | essential oil | Hesperozygis myrtoides</t>
  </si>
  <si>
    <t>Hesperozygis myrtoides is a native species from Cerrado and Atlantic Forest of Brazil. The essential oil from aerial parts of this plant, collected at different periods of the year, was obtained by hydrodistillation and analyzed by GC and CG-MS. The most abundant compounds were limonene (2.1‚Äì22.7%), isomenthone (14.3‚Äì47.7%), neo-isomenthol (1.8‚Äì4.4%), pulegone (19.8‚Äì57.3%) and isomenthyl acetate (0.3‚Äì14.3%). The chromatographic data were processed using hierarchical cluster analysis (HCA) and principal component analysis (PCA) based on the major compounds. The multivariate analyses (MVA) indicated that the variation of chemical composition of principal substances of H. myrtoides essential oil depends on the altitude. The enantiomeric distribution of (R)-(+)-pulegone and (+)-isomenthone were established for the first time for this essential oil by bidimensional GC-chiral analysis.</t>
  </si>
  <si>
    <t>312-321</t>
  </si>
  <si>
    <t>Journal of Essential Oil Research</t>
  </si>
  <si>
    <t>60000036;60029884;60029884;60000036;60006171;60000036;60108714;60108714;60000036;60000036</t>
  </si>
  <si>
    <t>57125961900;6603405960;57217474320;35767427700;23026970200;36878033500;7003697163;16679721600;26664975100;6603803084</t>
  </si>
  <si>
    <t>Castilho, Caroline V.V.;Bizzo, Humberto R.;Santos, Marcelly Cristina da S.;Barbi, Nancy dos S.;Dias, Julio C.M.;de Aguiar, Paula F.;Dellacassa, Eduardo;Martinez, Natalia;Pinto, Shaft C.;Leit√£o, Suzana G.</t>
  </si>
  <si>
    <t>Uruguay;Brazil;Brazil;Brazil</t>
  </si>
  <si>
    <t>Montevideo;Rio de Janeiro;Rio de Janeiro;Rio de Janeiro</t>
  </si>
  <si>
    <t>Universidad de la Rep√∫blica Facultad de Qu√≠mica;Embrapa Agroind√∫stria de Alimentos;Petrobras;Universidade Federal do Rio de Janeiro</t>
  </si>
  <si>
    <t>60108714;60029884;60006171;60000036</t>
  </si>
  <si>
    <t>Castilho C.V.V.</t>
  </si>
  <si>
    <t>Evaluation of the chemical composition of the essential oil from a Brazilian Poejo, Hesperozygis myrtoides (St. Hill ex Benth.) Epling at different collection periods and sites</t>
  </si>
  <si>
    <t>10.1080/10412905.2015.1133459</t>
  </si>
  <si>
    <t>2-s2.0-84958531426</t>
  </si>
  <si>
    <t>['‚ àí1', 'vivo conductivity', 'tumour temperatures', 'tumour leads', 'temperature distribution', 'substantial impact', 'studied separately', 'strongly dependent', 'patient models', 'patient 1', 'optimised based', 'one patient', 'negative impact', 'muscle conductivity', 'mostly based', 'methods temperature', 'magnetic resonance', 'lower compared', 'literature values', 'largest deviation', 'human muscle', 'higher conductivity', 'ept values', 'ept ),', 'electric properties', 'commonly used', 'cervical tumours', 'bladder content', 'based optimisation', 'altered bladder', 'also observed']</t>
  </si>
  <si>
    <t>Conductivity | dielectric properties | electrical conductivity | EPT | modelling</t>
  </si>
  <si>
    <t>Introduction The reliability of hyperthermia treatment planning (HTP) is strongly dependent on the accuracy of the electric properties of each tissue. The values currently used are mostly based on ex vivo measurements. In this study, in vivo conductivity of human muscle, bladder content and cervical tumours, acquired with magnetic resonance-based electric properties tomography (MR-EPT), are exploited to investigate the effect on HTP for cervical cancer patients. Methods Temperature-based optimisation of five different patients was performed using literature-based conductivity values yielding certain antenna settings, which are then used to compute the temperature distribution of the patient models with EPT-based conductivity values. Furthermore, the effects of altered bladder and muscle conductivity were studied separately. Finally, the temperature-based optimisation was performed with patient models based on EPT conductivity values. Results The tumour temperatures for all EPT-based dielectric patient models were lower compared to the optimal tumour temperatures based on literature values. The largest deviation was observed for patient 1 with ŒîT90 = ‚àí1.37 ¬∞C. A negative impact was also observed when the treatment was optimised based on the EPT values. For four patients ŒîT90 was less than 0.6 ¬∞C; for one patient it was 1.5 ¬∞C. Conclusions Electric conductivity values acquired by EPT are higher than commonly used from literature. This difference has a substantial impact on cervical tumour temperatures achieved during hyperthermia. A higher conductivity in the bladder and in the muscle tissue surrounding the tumour leads to higher power dissipation in the bladder and muscle, and therefore to lower tumour temperatures.</t>
  </si>
  <si>
    <t>558-568</t>
  </si>
  <si>
    <t>International Journal of Hyperthermia</t>
  </si>
  <si>
    <t>60001157;60001157;60001157;60032724;60006288;60001157;60001157;60001157;60032724;60001157</t>
  </si>
  <si>
    <t>37062899900;55929522000;55968569400;37065276200;7006590741;6701872996;56617681700;35243156300;7101982453;35087847900</t>
  </si>
  <si>
    <t>Balidemaj, Edmond;Kok, Henny Petra;Schooneveldt, Gerben;van Lier, Astrid L.H.M.W.;Remis, Rob F.;Stalpers, Lukas J.A.;Westerveld, Henrike;Nederveen, Aart J.;van den Berg, Cornelis A.T.;Crezee, Johannes</t>
  </si>
  <si>
    <t>Netherlands;Netherlands;Netherlands</t>
  </si>
  <si>
    <t>Utrecht;Delft;Amsterdam</t>
  </si>
  <si>
    <t>University Medical Center Utrecht;Delft University of Technology;Amsterdam UMC - University of Amsterdam</t>
  </si>
  <si>
    <t>60032724;60006288;60001157</t>
  </si>
  <si>
    <t>Balidemaj E.</t>
  </si>
  <si>
    <t>Hyperthermia treatment planning for cervical cancer patients based on electrical conductivity tissue properties acquired in vivo with EPT at 3 T MRI</t>
  </si>
  <si>
    <t>10.3109/02656736.2015.1129440</t>
  </si>
  <si>
    <t>2-s2.0-84961209503</t>
  </si>
  <si>
    <t>['wt cells', 'wild type', 'tubulin stabilization', 'slower migration', 'reduced phospho', 'primary cilia', 'poor sensing', 'migration speed', 'linked causally', 'joubert syndrome', 'impaired detection', 'hnn phenotype', 'hnn cells', 'gtpase arl13b', 'general stagnation', 'fused protein', 'field vector', 'elevated levels', 'detyrosinated tubulin', 'cells may', 'cell migration', '2 signaling']</t>
  </si>
  <si>
    <t>Arl13b | cell cycle | ciliopathies | HNN | migration | primary cilium</t>
  </si>
  <si>
    <t>The GTPase ARL13B is localized to primary cilia; small cellular protrusions that act as antennae. Its defective ARL13B hennin (HNN) variant is linked causally with Joubert Syndrome, a developmental ciliopathy attributed to poor sensing of extracellular chemical gradients. We tested the hypothesis that impaired detection of extracellular voltage gradients also contributes to the HNN phenotype. In vitro, extracellular electric fields stimulated migration of wild type (WT) and HNN fibroblasts toward the cathode but the field only increased the migration speed of WT cells. Cilia on WT cells did not align to the field vector. HNN cells divided more slowly than WT cells, arresting at the G2/M phase. Mechanistically, HNN cells had reduced phospho-ERK1/2 signaling and elevated levels of Suppressor of Fused protein. These suggest that cells may not be able to read extracellular chemical cues appropriately, resulting in deficits in cell migration and proliferation. Finally, an increase in tubulin stabilization (more detyrosinated tubulin) confirmed the general stagnation of HNN cells, which may further contribute to slower migration and cell cycle progression. We conclude that Arl13b dysfunction resulted in HNN cell stagnation due to poor growth factor signaling and impaired detection of extracellular electrical gradients, and that the role of Arl13b in cell proliferation may be understated.</t>
  </si>
  <si>
    <t>Cell Adhesion and Migration</t>
  </si>
  <si>
    <t>60073652-60011032;60011032;60069708;60011032;60073652-60011032;60011032;60011032</t>
  </si>
  <si>
    <t>57188695504;6602634960;24077875700;57188703644;7404137022;7005212329;14622813800</t>
  </si>
  <si>
    <t>Pruski, Michal;Rajnicek, Ann;Yang, Zhifu;Clancy, Hannah;Ding, Yu Qiang;McCaig, Colin D.;Lang, Bing</t>
  </si>
  <si>
    <t>Shanghai;Xi'an;Aberdeen</t>
  </si>
  <si>
    <t>Tongji University;Xijing Hospital;University of Aberdeen School of Medicine, Medical Sciences and Nutrition</t>
  </si>
  <si>
    <t>60073652;60069708;60011032</t>
  </si>
  <si>
    <t>Pruski M.</t>
  </si>
  <si>
    <t>The ciliary GTPase Arl13b regulates cell migration and cell cycle progression</t>
  </si>
  <si>
    <t>10.1080/19336918.2016.1159380</t>
  </si>
  <si>
    <t>2-s2.0-84962450100</t>
  </si>
  <si>
    <t>['sea states', 'platform motion', 'order case', 'operating frequencies', 'ocean surface', 'obtained based', 'nonphysical singularities', 'induced 2nd', 'hydrodynamic contribution', 'general expression', 'floating transmitter', 'floating antenna', 'fixed receiver', 'electromagnetic contribution', 'earlier versions', 'antenna motion']</t>
  </si>
  <si>
    <t>The 2nd-order bistatic high-frequency radar cross section of ocean surface is derived for the case of a fixed receiver and a floating transmitter. The 2nd-order radar cross section contains both the hydrodynamic contribution and the electromagnetic contribution. The 2nd-order hydrodynamic contribution is obtained based on the 1st-order bistatic model with antenna motion. The derivation of the 2nd-order electromagnetic contribution begins with a general expression for the bistatically received 2nd-order electric field for the case of a floating antenna. A new bistatic electromagnetic coupling coefficient, which, unlike some earlier versions, produces no nonphysical singularities in the radar cross section, is derived. The new bistatic radar cross section model is verified by comparing it with that of a monostatic swaying antenna case and that of the bistatic case without antenna motion. The effect of platform motion on simulated Doppler spectra is considered for a variety of sea states and operating frequencies. The motion-induced 2nd-order peaks appearing in the spectrum are seen to have significantly less energy than those in the 1st-order case.</t>
  </si>
  <si>
    <t>332-343</t>
  </si>
  <si>
    <t>The Second-Order Bistatic High-Frequency Radar Cross Section of Ocean Surface for an Antenna on a Floating Platform</t>
  </si>
  <si>
    <t>10.1080/07038992.2016.1177449</t>
  </si>
  <si>
    <t>2-s2.0-84973124342</t>
  </si>
  <si>
    <t>['wooden structures', 'timber structures', 'structural problems', 'structural integrity', 'situ evaluation', 'signal reflected', 'ridge antenna', 'results obtained', 'reflection coefficient', 'preliminary screening', 'possible usefulness', 'microwave signal', 'microwave reflectometry', 'invasive tool', 'invasive manner', 'historical buildings', 'early assessment', 'diagnostic phase', 'cultural heritage', 'article presents', 'appropriate maintenance']</t>
  </si>
  <si>
    <t>microwave reflectometry | non destructive testing (NDT) | tomography image | wood decay</t>
  </si>
  <si>
    <t>Timber structures can be degraded during their life both by structural problems and by biological degradation factors like fungi and insects. The occurrence of those biodegradation agents could lead to a loss of their structural integrity, in the absence of appropriate maintenance. An early assessment of the decay is even more important when the wooden structures are part of historical buildings, in the interest of conservation of cultural heritage. This article presents an application of microwave reflectometry for the in situ evaluation of timber structures. The measurement system allows detecting anomalies inside the material in a non-destructive and non-invasive manner. The reflection coefficient is measured by means of a vector network analyzer (VNA) using a double-ridge antenna which transmits the continuous-wave (CW) microwave signal and receives the signal reflected by the material under investigation. Measurements on laboratory models demonstrated the feasibility of the method. Results obtained on timber beam sections, compared with the findings of traditional investigation methodologies, demonstrate the potentiality of microwave reflectometry, suggesting its possible usefulness during the diagnostic phase as a non-invasive tool for preliminary screening.</t>
  </si>
  <si>
    <t>636-645</t>
  </si>
  <si>
    <t>International Journal of Architectural Heritage</t>
  </si>
  <si>
    <t>113173850;60031100;113951771;60002324;60031100;60031100-108359745</t>
  </si>
  <si>
    <t>56419678200;6602750064;55453869200;15127919200;6507652192;7801369746</t>
  </si>
  <si>
    <t>Beni, Samuele;Macchioni, Nicola;Mannucci, Massimo;Olmi, Roberto;Palanti, Sabrina;Riminesi, Cristiano</t>
  </si>
  <si>
    <t>Italy;Italy;Italy;Italy;Italy</t>
  </si>
  <si>
    <t>Sesto Fiorentino;Florence;Prato;Florence;Sesto Fiorentino</t>
  </si>
  <si>
    <t>Istituto per la Valorizzazione del Legno e delle Specie Arboree;Istituto Di Fisica Applicata Nello Carrara;LegnoDOC srl;ELab Scientific Srl;ICVBC-CNR</t>
  </si>
  <si>
    <t>60031100;60002324;113951771;113173850;108359745</t>
  </si>
  <si>
    <t>Beni S.</t>
  </si>
  <si>
    <t>First Trials to Set Up a Microwave Reflectometric Tool for the Survey of Historic Timber Structures</t>
  </si>
  <si>
    <t>10.1080/15583058.2015.1077904</t>
  </si>
  <si>
    <t>2-s2.0-84975167071</t>
  </si>
  <si>
    <t>['wave pattern', 'strong winds', 'standard approach', 'rough sea', 'recurring patterns', 'polarized terrasar', 'polar orbit', 'northern latitudes', 'images provided', 'image processing', 'false alarms', 'experiments carried', 'cloud cover', 'charts icebergs', 'also search', 'allows monitoring', 'active x', '2015 confirm']</t>
  </si>
  <si>
    <t>In northern latitudes, icebergs frequently cross shipping routes and impair marine traffic. To improve ship routing, we explore the capabilities of an algorithm that detects and charts icebergs from images provided by the German radar satellite TerraSAR-X. TerraSAR-X is in a near-polar orbit, equipped with an active X-Band radar antenna and, thus, allows monitoring the ocean and frozen waters regardless of cloud cover and darkness. The algorithm we apply is based on the iterative censoring constant false alarm rate (IC-CFAR) detector, which has proven its usefulness for terrestrial target detection already. Unlike the standard approach, we not only estimate statistical properties of open water intensities expressed by a probability density function, but also search for recurring patterns (i.e., waves). This allows discriminating icebergs from most false alarms that arise from rough sea and strong winds. Experiments carried out with a series of HH-polarized TerraSAR-X Stripmap images acquired between 2012 and 2015 confirm that, due to consideration of wave pattern during image processing, the false alarm rate is reduced by a factor of 3.</t>
  </si>
  <si>
    <t>354-366</t>
  </si>
  <si>
    <t>56421565500;55427584800;56277342400</t>
  </si>
  <si>
    <t>Frost, Anja;Ressel, Rudolf;Lehner, Susanne</t>
  </si>
  <si>
    <t>Frost A.</t>
  </si>
  <si>
    <t>Automated Iceberg Detection Using High-Resolution X-Band SAR Images</t>
  </si>
  <si>
    <t>10.1080/07038992.2016.1177451</t>
  </si>
  <si>
    <t>2-s2.0-84976491340</t>
  </si>
  <si>
    <t>['terminating impedance', 'surface normal', 'signal path', 'section pattern', 'scattering characteristics', 'scan angle', 'receiving port', 'radar cross', 'planar surface', 'phase shifters', 'mutual coupling', 'impinging signal', 'geometric configuration', 'feed network', 'electromagnetic analysis', 'determined analytically', 'design parameters', 'cylindrical surface', 'conducting cylinder', 'complicated process', 'coherent summation', 'antenna elements', 'angular position']</t>
  </si>
  <si>
    <t>Cylindrical array | dipole antenna | mutual coupling | parallel feed | platform effect | radar cross-section</t>
  </si>
  <si>
    <t>The electromagnetic analysis of radiation and scattering characteristics of a phased antenna array mounted over a non-planar surface is a complicated process. The concept of pattern multiplication cannot be used because the surface normal at each antenna element varies with the curvature of the platform. Further scattering in the phased array depends on the feed network, design parameters, and the platform. In this article, the radar cross-section of a parallel-fed dipole array placed over a conducting cylinder is determined analytically. The Euler rotation method is employed to extract the angular position of antenna elements over the cylindrical surface. The array radar cross-section is calculated by coherent summation of the scattered field contributions due to impedance mismatches faced by the impinging signal. The signal path is traced as it travels through the array system passing through dipole antenna elements, phase shifters, and couplers before reaching the receiving port. The dependence of the radar cross-section pattern on the design parameters, viz., antenna elements, geometric configuration, mutual coupling, curvature of the platform, scan angle, and terminating impedance, is analyzed.</t>
  </si>
  <si>
    <t>287-304</t>
  </si>
  <si>
    <t>60009615;60019199;60019199</t>
  </si>
  <si>
    <t>57190130148;55392142200;7101680121</t>
  </si>
  <si>
    <t>Rawat, Harish Singh;Singh, Hema;Jha, R. M.</t>
  </si>
  <si>
    <t>Council of Scientific and Industrial Research India;National Physical Laboratory India</t>
  </si>
  <si>
    <t>60019199;60009615</t>
  </si>
  <si>
    <t>Rawat H.</t>
  </si>
  <si>
    <t>Radar Cross-Section of a Parallel-Fed Cylindrical Array of Dipoles</t>
  </si>
  <si>
    <t>10.1080/02726343.2016.1187108</t>
  </si>
  <si>
    <t>2-s2.0-84977475513</t>
  </si>
  <si>
    <t>['‚ àí27', 'yagi antennas', 'yagi antenna', 'universal algorithm', 'total length', 'step optimization', 's11 parameter', 'planar dual', 'modified dual', 'frequency quasi', 'antenna directivity', 'antenna design', '5 db', '45 ghz', '158 mm']</t>
  </si>
  <si>
    <t>Dual-frequency antenna | microstrip feed | modified driver | printed implementation | quasi-Yagi antenna</t>
  </si>
  <si>
    <t>The modified dual-frequency printed quasi-Yagi antenna has been designed. After multi-step optimization, the S11 parameter of the antenna is as low as ‚àí27 and ‚àí14 dB at f01 = 1.7 and f02 = 2.45 GHz, respectively. The antenna directivity is 7.1 and 5 dB at f01 = 1.7 and f02 = 2.45 GHz, respectively. The total length of the planar dual-frequency quasi-Yagi antenna is 158 mm. The universal algorithm of the antenna design has been proposed, and the algorithm can be applied to the creation of three-frequency printed quasi-Yagi antennas.</t>
  </si>
  <si>
    <t>328-339</t>
  </si>
  <si>
    <t>60033394;60033394;60109041-60016896-60002049</t>
  </si>
  <si>
    <t>7103379798;55963301200;7003677725</t>
  </si>
  <si>
    <t>Gorbachev, A. P.;Tarasenko, N. V.;Atuchin, V. V.</t>
  </si>
  <si>
    <t>Novosibirsk;Novosibirsk;Tomsk;Novosibirsk</t>
  </si>
  <si>
    <t>Laboratory of Optical Materials and Structures, Institute of Semiconductor Physics, Siberian Branch, Russian Academy of Sciences;Novosibirsk State Technical University;Tomsk State University;Novosibirsk State University</t>
  </si>
  <si>
    <t>60109041;60033394;60016896;60002049</t>
  </si>
  <si>
    <t>Gorbachev A.</t>
  </si>
  <si>
    <t>Planar Dual-Frequency Quasi-Yagi Antenna</t>
  </si>
  <si>
    <t>10.1080/02726343.2016.1187339</t>
  </si>
  <si>
    <t>2-s2.0-84977486418</t>
  </si>
  <si>
    <t>['video cameras', 'values close', 'smaller tags', 'potential reduction', 'mm tags', 'marked fish', 'larger tags', 'hdx antennas', 'group size', 'experimental design', 'experimental conditions', 'detection efficiency', 'detection efficiencies', 'considered carefully', 'antenna systems', '85 %.', '3 %).', '16 %.', '15 tags']</t>
  </si>
  <si>
    <t>We quantified the loss of detection efficiency of passive integrated transponders as a function of group size in groups of marked fish and dummies for two different single half-duplex (HDX) antenna systems in the lab and in the field. Video cameras were used to determine group size, and detection efficiencies were calculated from the number of tags successfully detected. We used Cyprinidae species tagged with 12-mm tags in the lab and dummies containing 12- and 23-mm tags (separately and combined) in the field. Detection efficiencies decreased sharply with increasing group size, independently of experimental conditions. With three tags passing as a group, estimated detection efficiencies were as much as 85%. For groups of 15 tags, the detection efficiency was as low as 16%. Using different sized tags together revealed that the presence of larger tags can reduce the detection efficiency for smaller tags to values close to zero (3%). We conclude that the detection efficiency of HDX antennas are reduced when two or more tags appear simultaneously. This potential reduction of detection efficiency has to be considered carefully in experimental design. Received January 14, 2016; accepted March 29, 2016 Published online July 20, 2016</t>
  </si>
  <si>
    <t>951-957</t>
  </si>
  <si>
    <t>60006429;60006429;60006429;60006429</t>
  </si>
  <si>
    <t>55635571100;57190806968;56417396600;7402393106</t>
  </si>
  <si>
    <t>Schmidt, Thomas;L√∂b, Christian;Schreiber, Benjamin;Schulz, Ralf</t>
  </si>
  <si>
    <t>Koblenz am Rhein</t>
  </si>
  <si>
    <t>Universit√§t Koblenz-Landau</t>
  </si>
  <si>
    <t>Schmidt T.</t>
  </si>
  <si>
    <t>A Pitfall with PIT Tags: Reduced Detection Efficiency of Half-Duplex Passive Integrated Transponders in Groups of Marked Fish</t>
  </si>
  <si>
    <t>10.1080/02755947.2016.1173143</t>
  </si>
  <si>
    <t>2-s2.0-84983349471</t>
  </si>
  <si>
    <t>['viable platform', 'various systems', 'ultimately comparing', 'team changes', 'secondary purpose', 'research team', 'research limitations', 'really matter', 'real device', 'practical implications', 'paper describes', 'numerical tools', 'numerical model', 'new people', 'much easier', 'much details', 'model preparation', 'main advantages', 'liquid parameters', 'knowledge associated', 'iterative fashion', 'house code', 'external tools', 'evaluate advantages', 'efficient technique', 'easily plugged', 'different properties', 'data visualization', 'could affect', 'constructed using', 'common platform', 'commercial software', 'commercial packages', 'authors found', 'authors decided', 'authors came']</t>
  </si>
  <si>
    <t>Breast cancer | Computational methods | Electromagnetism | Finite element simulation | Inverse problems | Meshing | Microwave imaging | Nonlinear inverse problems | Radio frequency</t>
  </si>
  <si>
    <t>Purpose - The paper describes a fast forward electromagnetic model built with help of commercial software. The purpose of this paper is to create an efficient and robust electromagnetic field model that could be easily plugged into a working microwave imaging system. The secondary purpose is to evaluate advantages and disadvantages of such a commercial packages for creating such a model. Design/methodology/approach - In this paper the authors decided to build the model using COMSOL Multiphysics software suite, ultimately comparing its result to measurements of a real device. The numerical model was created in an iterative fashion in order to determine how much details are needed to make it reliable, while keeping it efficient. Findings - The authors found that the commercial software seems like a viable platform for developing electromagnetic solvers. The resulting computer model is easy to prepare, run and integrate with external tools. Research limitations/implications - Using the experience in building numerical models of various systems the authors came to the conclusion that developing some in-house code is a very non-efficient technique as it slows down the progress of the research team once the team changes. Transfer of knowledge associated with the numerical tools is much easier when the tools are constructed using a common platform, i.e. commercial packages. It does not really matter if the software is free or proprietary as long as the platform provides efficient tools assisting in model preparation and data visualization. Practical implications - One of the main advantages of using such a full field electromagnetic model is the ability to investigate an impact of different properties of the system (length of antennas, liquid parameters) on its performance. Thanks to the use of commercial software it is much easier to pass the project to new people too. Originality/value - The presented numerical model utilizes a frugal meshing scheme which allows faster execution while keeping required accuracy of solutions. Using this model the authors were able to diagnose important geometrical details that could affect the performance of the system.</t>
  </si>
  <si>
    <t>1428-1438</t>
  </si>
  <si>
    <t>60003675;60011373</t>
  </si>
  <si>
    <t>55172220700;7201701467</t>
  </si>
  <si>
    <t>Chaber, Bartosz;Mohr, Johan Jacob</t>
  </si>
  <si>
    <t>Denmark;Poland</t>
  </si>
  <si>
    <t>Lyngby;Warsaw</t>
  </si>
  <si>
    <t>Danmarks Tekniske Universitet;Politechnika Warszawska</t>
  </si>
  <si>
    <t>60011373;60003675</t>
  </si>
  <si>
    <t>Chaber B.</t>
  </si>
  <si>
    <t>A precise electromagnetic field model useful for development of microwave imaging systems</t>
  </si>
  <si>
    <t>10.1108/COMPEL-09-2015-0338</t>
  </si>
  <si>
    <t>2-s2.0-84976351528</t>
  </si>
  <si>
    <t>['wavevector selection', 'wavevector demultiplexing', 'resolved spectroscopy', 'reciprocal propagation', 'main features', 'ferromagnetic resonance', 'excitation frequency', 'electrical study', 'electrical experiment', 'broadband phase', 'approach opens']</t>
  </si>
  <si>
    <t>We developed an all electrical experiment to perform the broadband phase-resolved spectroscopy of propagating spin waves in micrometer sized thin magnetic stripes. The magnetostatic surface spin waves are excited and detected by scaled down to 125 nm wide inductive antennas, which award ultra broadband wavevector capability. The wavevector selection can be done by applying an excitation frequency above the ferromagnetic resonance. Wavevector demultiplexing is done at the spin wave detector thanks to the rotation of the spin wave phase upon propagation. A simple model accounts for the main features of the apparatus transfer functions. Our approach opens an avenue for the all electrical study of wavevector-dependent spin wave properties including dispersion spectra or non-reciprocal propagation.</t>
  </si>
  <si>
    <t>60070034-60025063;60109179;60070034;60070034;60070034</t>
  </si>
  <si>
    <t>9734943500;23488355900;27467578700;7003437960;10540255500</t>
  </si>
  <si>
    <t>Ciubotaru, F.;Devolder, T.;Manfrini, M.;Adelmann, C.;Radu, I. P.</t>
  </si>
  <si>
    <t>France;Belgium;Belgium</t>
  </si>
  <si>
    <t>Orsay;Leuven;3000 Leuven</t>
  </si>
  <si>
    <t>Centre de Nanosciences et de Nanotechnologies;Interuniversity Micro-Electronics Center at Leuven;KU Leuven</t>
  </si>
  <si>
    <t>60109179;60070034;60025063</t>
  </si>
  <si>
    <t>Ciubotaru F.</t>
  </si>
  <si>
    <t>All electrical propagating spin wave spectroscopy with broadband wavevector capability</t>
  </si>
  <si>
    <t>10.1063/1.4955030</t>
  </si>
  <si>
    <t>2-s2.0-84978224281</t>
  </si>
  <si>
    <t>['theoretically demonstrate', 'real time', 'precise measurement', 'optical nano', 'mechanical properties', 'matching condition', 'local temperature', 'antenna geometry']</t>
  </si>
  <si>
    <t>We propose and theoretically demonstrate a mechano-optical nano-antenna over a broad temperature range. We show that there is a tunable, temperature-dependent plasmonic resonance associated with the nano-antenna geometry. We also theoretically demonstrate a matching condition for mechanical properties that is essential for maximizing thermal expansion differences across a broad temperature range. We expect that mechano-optical nano-antennas should allow for spatiotemporal temperature mapping in applications where precise measurement of local temperature is needed in real time.</t>
  </si>
  <si>
    <t>57190191214;7405371831;35205930000</t>
  </si>
  <si>
    <t>Liu, Yunbo;Park, Younggeun;Lee, Somin Eunice</t>
  </si>
  <si>
    <t>Thermo-responsive mechano-optical plasmonic nano-antenna</t>
  </si>
  <si>
    <t>10.1063/1.4954907</t>
  </si>
  <si>
    <t>2-s2.0-84978234712</t>
  </si>
  <si>
    <t>2010FM38P-004</t>
  </si>
  <si>
    <t>['zeaxanthin plays', 'xanthophylls lutein', 'wild type', 'type plants', 'szl1 plants', 'structural elements', 'signals assigned', 'restoring phototolerance', 'removing zeaxanthin', 'protects chloroplasts', 'protective response', 'photosynthetic apparatus', 'photoprotective capacity', 'photooxidative damage', 'oxygenated derivatives', 'npq1 complexes', 'minor role', 'lhci complexes', 'lhci complex', 'increased rate', 'harvesting system', 'functional moieties', 'faster photobleaching', 'excess light', 'depleted complexes', 'corresponding wild', 'core complexes', 'core complex', 'chlorophyll triplets', 'antenna moiety', 'another xanthophyll']</t>
  </si>
  <si>
    <t>Carotenes and their oxygenated derivatives, xanthophylls, are structural elements of the photosynthetic apparatus and contribute to increasing both the light-harvesting and photoprotective capacity of the photosystems. Œ≤-Carotene is present in both the core complexes and light-harvesting system (LHCI) of Photosystem (PS) I, while xanthophylls lutein and violaxanthin bind exclusively to its antenna moiety; another xanthophyll, zeaxanthin, which protects chloroplasts against photooxidative damage, binds to the LHCI complexes under conditions of excess light. We functionally dissected various components of the xanthophyll- and carotene-dependent photoprotection mechanism of PSI by analyzing two Arabidopsis mutants: szl1 plants, with a carotene content lower than that of the wild type, and npq1, with suppressed zeaxanthin formation. When exposed to excess light, the szl1 genotype displayed PSI photoinhibition stronger than that of wild-type plants, while removing zeaxanthin had no such effect. The PSI-LHCI complex purified from szl1 was more photosensitive than the corresponding wild-type and npq1 complexes, as is evident from its faster photobleaching and increased rate of singlet oxygen release, suggesting that Œ≤-carotene is crucial in controlling chlorophyll triplet formation. Accordingly, fluorescence-detected magnetic resonance analysis showed an increase in the amplitude of signals assigned to chlorophyll triplets in Œ≤-carotene-depleted complexes. When PSI was fractioned into its functional moieties, it was revealed that the boost in the rate of singlet oxygen release caused by Œ≤-carotene depletion was greater in LHCI than in the core complex. We conclude that PSI-LHCI complex-bound Œ≤-carotene elicits a protective response, consisting of a reduction in the yield of harmful triplet excited states, while accumulation of zeaxanthin plays a minor role in restoring phototolerance.</t>
  </si>
  <si>
    <t>3636-3649</t>
  </si>
  <si>
    <t>Biochemistry</t>
  </si>
  <si>
    <t>60032256;60032256;60000481;60000481;60032256</t>
  </si>
  <si>
    <t>23033572400;56521152100;7003388117;56173259100;6508006614</t>
  </si>
  <si>
    <t>Cazzaniga, Stefano;Bressan, Mauro;Carbonera, Donatella;Agostini, Alessandro;Dall'osto, Luca</t>
  </si>
  <si>
    <t>Verona;Padua</t>
  </si>
  <si>
    <t>Universit√† degli Studi di Verona;Universit√† degli Studi di Padova</t>
  </si>
  <si>
    <t>60032256;60000481</t>
  </si>
  <si>
    <t>Cazzaniga S.</t>
  </si>
  <si>
    <t>Differential Roles of Carotenes and Xanthophylls in Photosystem i Photoprotection</t>
  </si>
  <si>
    <t>10.1021/acs.biochem.6b00425</t>
  </si>
  <si>
    <t>2-s2.0-84978177191</t>
  </si>
  <si>
    <t>American Cancer Society</t>
  </si>
  <si>
    <t>120936-RSG-11-109-01-CDD</t>
  </si>
  <si>
    <t>ACS</t>
  </si>
  <si>
    <t>['widespread application', 'widely studied', 'simple water', 'potential agent', 'poor solubility', 'pluronic f127', 'pcnps consisting', 'pcnps alone', 'normal tissue', 'nontargeted heating', 'minimal cytotoxicity', 'microwave irradiation', 'microwave hyperthermia', 'microwave heating', 'microwave energy', 'major hurdle', 'hyperthermia generated', 'heating pc', 'great potential', 'generate microwave', 'data suggest', 'combination therapy', 'chitosan nanoparticles', 'cancer treatment', 'cancer cells', 'biomedical applications', 'bath heating', '7 ghz']</t>
  </si>
  <si>
    <t>chitosan | fullerene | hyperthermia | microwave | Pluronic F127</t>
  </si>
  <si>
    <t>Hyperthermia generated with various energy sources including microwave has been widely studied for cancer treatment. However, the potential damage due to nontargeted heating of normal tissue is a major hurdle to its widespread application. Fullerene is a potential agent for improving cancer therapy with microwave hyperthermia but is limited by its poor solubility in water for biomedical applications. Here we report a combination therapy for enhanced cancer cell destruction by combining microwave heating with C60-PCNPs consisting of fullerene (C60) encapsulated in Pluronic F127-chitosan nanoparticles (PCNPs) with high water solubility. A cell culture dish integrated with an antenna was fabricated to generate microwave (2.7 GHz) for heating PC-3 human prostate cancer cells either with or without the C60-PCNPs. The cell viability data show that the C60-PCNPs alone have minimal cytotoxicity. The combination of microwave heating and C60-PCNPs is significantly more effective than the microwave heating alone in killing the cancer cells (7.5 versus 42.2% cell survival). Moreover, the combination of microwave heating and C60-PCNPs is significantly more destructive to the cancer cells than the combination of simple water-bath heating (with a similar thermal history to microwave heating) and C60-PCNPs (7.5 versus 32.5% survival) because the C60 in the many nanoparticles taken up by the cells can absorb the microwave energy and convert it into heat to enhance heating inside the cells under microwave irradiation. These data suggest the great potential of targeted heating via fullerene for enhanced cancer treatment by microwave hyperthermia.</t>
  </si>
  <si>
    <t>2184-2192</t>
  </si>
  <si>
    <t>Molecular Pharmaceutics</t>
  </si>
  <si>
    <t>60003500;60003500;60003500-60002058;60003500;60019118;60015023;60003500;60003500-60002058-60090016</t>
  </si>
  <si>
    <t>56797157400;25929284100;56449975100;55659832100;56518686600;8220727700;7102576479;57051763800</t>
  </si>
  <si>
    <t>Sun, Mingrui;Kiourti, Asimina;Wang, Hai;Zhao, Shuting;Zhao, Gang;Lu, Xiongbin;Volakis, John L.;He, Xiaoming</t>
  </si>
  <si>
    <t>United States;China;United States;United States;United States</t>
  </si>
  <si>
    <t>Columbus;Hefei;Houston;Columbus;Columbus</t>
  </si>
  <si>
    <t>Dorothy M. Davis Heart and Lung Research Institute;University of Science and Technology of China;University of Texas MD Anderson Cancer Center;The Ohio State University;The Ohio State University Comprehensive Cancer Center</t>
  </si>
  <si>
    <t>60090016;60019118;60015023;60003500;60002058</t>
  </si>
  <si>
    <t>Sun M.</t>
  </si>
  <si>
    <t>Enhanced microwave hyperthermia of cancer cells with fullerene</t>
  </si>
  <si>
    <t>10.1021/acs.molpharmaceut.5b00984</t>
  </si>
  <si>
    <t>2-s2.0-84978950647</t>
  </si>
  <si>
    <t>['strap antennas', 'strap antenna', 'power ratio', 'outer straps', 'low tungsten', 'drastically reduced', 'confined plasma']</t>
  </si>
  <si>
    <t>3-strap | ASDEX Upgrade | ICRF | impurity | RF sheath | tungsten</t>
  </si>
  <si>
    <t>The 3-strap antennas in ASDEX Upgrade allow ICRF operation with low tungsten (W) content in the confined plasma with W-coated antenna limiters. With the 3-strap antenna configuration, the local W impurity source at the antenna is drastically reduced and the core W concentration is similar to that of the boron coated 2-strap antenna at a given ICRF power. Operation of the 3-strap antennas with the power ratio between the central and the outer straps of 1.5 : 1 and 2 : 1 is adopted to minimize the ICRF-specific W release.</t>
  </si>
  <si>
    <t>60026838;60026838;60026838;60026838;60026838;60026838;60026838;60026838-60117798;60026838-60033316;60026838;60026838;60027075;60027075;60020697;60020697</t>
  </si>
  <si>
    <t>7005852933;7102498023;7004002466;7202170834;6506276170;51260995900;8594928000;7006692484;7003267283;24073468400;9236581700;57190383634;6603685471;57194038910;7404075876</t>
  </si>
  <si>
    <t>Bobkov, V.;Braun, F.;Dux, R.;Herrmann, A.;Faugel, H.;F√ºnfgelder, H.;Kallenbach, A.;Neu, R.;Noterdaeme, J. M.;Ochoukov, R.;P√ºtterich, Th;Tuccilo, A.;Tudisco, O.;Wang, Y.;Yang, Q.</t>
  </si>
  <si>
    <t>Germany;Belgium;Italy;Germany;China</t>
  </si>
  <si>
    <t>Garching bei Munchen;Ghent;Frascati;Garching bei Munchen;Hefei</t>
  </si>
  <si>
    <t>Fakult√§t f√ºr Maschinenwesen, Technische Universit√§t M√ºnchen;Universiteit Gent;ENEA Centro Ricerche Frascati;Max Planck Institute for Plasma Physics;Institute of Plasma Physics Chinese Academy of Sciences</t>
  </si>
  <si>
    <t>60117798;60033316;60027075;60026838;60020697</t>
  </si>
  <si>
    <t>Bobkov V.</t>
  </si>
  <si>
    <t>First results with 3-strap ICRF antennas in ASDEX Upgrade</t>
  </si>
  <si>
    <t>10.1088/0029-5515/56/8/084001</t>
  </si>
  <si>
    <t>2-s2.0-84979609154</t>
  </si>
  <si>
    <t>['type specimens', 'taiwan university', 'subgenital plate', 'pronotum 1', 'natural science', 'national museum', 'mesosternum longer', 'lower side', 'longitudinal sulcus', 'length 2', 'lateral lobes', 'female longer', 'antennae longer', '0 times']</t>
  </si>
  <si>
    <t>Acridoidea | Catantopidae | New species | Orthoptera | Taipodisma</t>
  </si>
  <si>
    <t>Two new species of the genus Taipodisma Yin et al, 2014 from Taiwan, China are described in this paper. The new species Taipodisma viriditibia sp. nov. is similar to Taipodisma hsiehi Yin et al., 2014, it differs from the latter by antennae longer, length of a middle segment 4.0 times its width; interspace of mesosternum longer in male, the length 2.0 times the nar-rowest; lateral lobes of metasternum slightly separated in male; epiproct of male with longitudinal sulcus at base only and length of subgenital plate of female longer than width. The new species Taipodisma kaohsiungensis sp. nov. is similar to Taipodisma nigritibia Yin et al., 2014, it differs from the latter by prozona of pronotum 1.2 times metazona; length of in-terspace as long as the narrowest in mesosternum of male; hind tibia yellowish green on lower side and length of subgen-ital plate longer than width in female. The type specimens are deposited in the National Museum of Natural Science, Taichung, Taiwan, China and the Institute of Entomology, Taiwan University, Taibei, Taiwan, China, respectively.</t>
  </si>
  <si>
    <t>382-386</t>
  </si>
  <si>
    <t>60026852;60103525;60012293</t>
  </si>
  <si>
    <t>8886695500;55491928200;57190128082</t>
  </si>
  <si>
    <t>Zheng, Fang Qiang;Shi, Jian Ping;Dang, Yan</t>
  </si>
  <si>
    <t>Xining;Tai'an;Baoding</t>
  </si>
  <si>
    <t>Northwest Institute of Plateau Biology, Chinese Academy of Sciences;Shandong Agricultural University;Hebei University</t>
  </si>
  <si>
    <t>60103525;60026852;60012293</t>
  </si>
  <si>
    <t>Two new species and key to six species of the genus Taipodisma Yin, Zheng &amp; Yin, 2014 from Taiwan, China (Orthoptera, Acridoidea, Catantopidae, Podisminae)</t>
  </si>
  <si>
    <t>10.11646/zootaxa.4136.2.8</t>
  </si>
  <si>
    <t>2-s2.0-84977524609</t>
  </si>
  <si>
    <t>['uses p', 'static fields', 'simulated efficiency', 'rf switch', 'region n', 'region intrinsic', 'placed close', 'partially filled', 'new approach', 'larger ).', 'field lines', 'drilled cavity', 'dielectric material', 'cylindrical cavity', 'conducting particles', 'coated nickel', 'based design', 'based cores', '9 mm']</t>
  </si>
  <si>
    <t>A new approach on improving the efficiency of a frequency reconfigurable rectangular microstrip patch antenna using magneto-static responsive structures (MRSs) is proposed. In particular, a 1.5 mm√ó 1.5 mm√ó 0.508 mm volumetric structure consisting of two parallel conducting plates separated by a dielectric material summarises the overall MRS embodiment. The dielectric material has a cylindrical cavity (i.e. drilled cavity) with a diameter of 0.9 mm and is partially filled with conducting particles (i.e. silver-coated nickel-based cores) that respond to magneto-static fields. Then, when a small permanent magnet is placed close to the MRS, the conducting particles form columns orientated in the direction of the field lines and connect the two conducting plates, acting as an RF switch. Next, to demonstrate the benefits of the MRS, the efficiency of a reconfigurable patch antenna is investigated. Finally, for comparison, the MRS-based reconfigurable antenna is compared with the measured and simulated efficiency of a reconfigurable patch antenna with the same geometry that uses P-region Intrinsic-region N-region (PIN) diodes. It was shown that the MRS-based design had a much better efficiency (50% larger).</t>
  </si>
  <si>
    <t>1194-1196</t>
  </si>
  <si>
    <t>60032270-60089631;60032270;60032270-60089631;60019228;60019228;60032270</t>
  </si>
  <si>
    <t>55605583300;56893593100;56717414100;56531141100;57188790650;16177455800</t>
  </si>
  <si>
    <t>Iftikhar, A.;Parrow, J.;Asif, S.;Allen, J.;Allen, M.;Braaten, B. D.</t>
  </si>
  <si>
    <t>Pakistan;United States;United States</t>
  </si>
  <si>
    <t>Islamabad;Fargo;Dayton</t>
  </si>
  <si>
    <t>COMSATS University Islamabad;North Dakota State University;Air Force Research Laboratory</t>
  </si>
  <si>
    <t>60089631;60032270;60019228</t>
  </si>
  <si>
    <t>Iftikhar A.</t>
  </si>
  <si>
    <t>Improving the efficiency of a reconfigurable microstrip patch using magneto-static field responsive structures</t>
  </si>
  <si>
    <t>10.1049/el.2016.0827</t>
  </si>
  <si>
    <t>2-s2.0-84976616159</t>
  </si>
  <si>
    <t>['turn affect', 'new approach', 'navigation precision', 'method takes', 'interfering scenes', 'distortions must', 'array geometry', 'adaptive array']</t>
  </si>
  <si>
    <t>The Global Navigation Satellite System (GNSS) adaptive array suffers from phase distortions owing to beam forming processing which in turn affect the navigation precision. In high precision GNSS applications, the distortions must be evaluated. Traditional phase performance evaluation approach is based on the fixed reception pattern antenna. A new approach to evaluate phase performance of adaptive array is presented. The method takes into account the interfering scenes and the average phase centre variation performance for different adaptive algorithm and array geometry can be obtained.</t>
  </si>
  <si>
    <t>1259-1261</t>
  </si>
  <si>
    <t>56890237200;55315778600;23109129800;55609094600;7501310636</t>
  </si>
  <si>
    <t>Li, Lixun;Li, Du;Li, Baiyu;Chen, Huaming;Wang, Feixue</t>
  </si>
  <si>
    <t>Phase centre performance evaluation for GNSS adaptive array</t>
  </si>
  <si>
    <t>10.1049/el.2016.0199</t>
  </si>
  <si>
    <t>2-s2.0-84976627580</t>
  </si>
  <si>
    <t>['user interference', 'user equipments', 'specific scenarios', 'sparse mm', 'severe inter', 'millimetre wave', 'might share', 'hybrid precoding', 'combining vectors', 'collided ues', 'bs leading', 'beamforming vectors', 'beamforming vector', 'base station', 'antenna elements', 'achievable rates']</t>
  </si>
  <si>
    <t>In millimetre wave (mm-wave) communications, hybrid precoding is preferred which uses much less number of RF chains compared with the number of antenna elements. The conventional method selects the beamforming vectors at base station (BS) and the combining vectors at user equipments (UEs) to maximise the received signal power. However, in some specific scenarios, when UEs have strong and highly correlated paths, referred to as collided UEs, they might share the same beamforming vector at the BS leading to severe inter-user interference. An enhanced beam selection algorithm is proposed to eliminate the severe inter-user interference by reselecting the beamforming/combining vector pairs for the collided UEs. Simulation results demonstrate that the proposed scheme could increase the achievable rates of the collided UEs under sparse mm-wave wireless channels.</t>
  </si>
  <si>
    <t>1268-1270</t>
  </si>
  <si>
    <t>57189034520;56856358200;36092062800;23088795900</t>
  </si>
  <si>
    <t>Chen, Jiaxuan;Zhao, Peiyao;Wang, Zhaocheng;Quan, Jinguo</t>
  </si>
  <si>
    <t>Enhanced beam selection for multi-user mm-wave massive MIMO systems</t>
  </si>
  <si>
    <t>10.1049/el.2016.0771</t>
  </si>
  <si>
    <t>2-s2.0-84976636642</t>
  </si>
  <si>
    <t>['studied carefully', 'resonant frequency', 'resonant frequencies', 'impedance bandwidth', '3g ),', '11e ),']</t>
  </si>
  <si>
    <t>To design a slot antenna intended to work at four bandwidth frequency groups, which meet the specifications of (DO,1xRTT-3G), (WiMAXIEEE802.11e), (WiMAX-IEEE802.16m) and (Wi-Fi.802.11b,g, &amp;n) communications. The slot in the proposed antenna taken the form of the character (Q) that was feed by step impedance micro strip line design open mouth ended. The surface current distribution at resonant frequencies and the effect of varying the dimensions of the parameters on impedance bandwidth had been studied carefully in this research to enhance the performance of resonant frequency.</t>
  </si>
  <si>
    <t>1196-1198</t>
  </si>
  <si>
    <t>60001821;60001821</t>
  </si>
  <si>
    <t>57190030684;13105366200</t>
  </si>
  <si>
    <t>Abed, A. T.;Singh, M. S.J.</t>
  </si>
  <si>
    <t>Abed A.</t>
  </si>
  <si>
    <t>Slot antenna single layer fed by step impedance strip line for Wi-Fi and Wi-Max applications</t>
  </si>
  <si>
    <t>10.1049/el.2016.1080</t>
  </si>
  <si>
    <t>2-s2.0-84976639527</t>
  </si>
  <si>
    <t>['wave antenna', 'various dimensions', 'ultimate utility', 'terahertz range', 'radiative characteristics', 'mitigate free', 'dispersion relations', 'crlh waveguides', 'composite right', 'carrier losses']</t>
  </si>
  <si>
    <t>The feasibility of composite right/left-handed (CRLH) metamaterial waveguides based upon graphene plasmons is demonstrated via numerical simulation. Designs are presented that operate in the terahertz frequency range along with their various dimensions. Dispersion relations, radiative and free-carrier losses, and free-carrier based tunability are characterized. Finally, the radiative characteristics are evaluated, along with its feasibility for use as a leaky-wave antenna. While CRLH waveguides are feasible in the terahertz range, their ultimate utility will require precise nanofabrication, and excellent quality graphene to mitigate free-carrier losses.</t>
  </si>
  <si>
    <t>60027550;60027550-60025209;60027550;60027550</t>
  </si>
  <si>
    <t>57220774886;35229984800;36041035600;7404502890</t>
  </si>
  <si>
    <t>Chu, Derrick A.;Hon, Philip W.C.;Itoh, Tatsuo;Williams, Benjamin S.</t>
  </si>
  <si>
    <t>Los Angeles;Los Angeles</t>
  </si>
  <si>
    <t>University of California, Los Angeles;Northrop Grumman corporation</t>
  </si>
  <si>
    <t>60027550;60025209</t>
  </si>
  <si>
    <t>Chu D.A.</t>
  </si>
  <si>
    <t>Feasibility of graphene CRLH metamaterial waveguides and leaky wave antennas</t>
  </si>
  <si>
    <t>10.1063/1.4955138</t>
  </si>
  <si>
    <t>2-s2.0-84978785816</t>
  </si>
  <si>
    <t>['spring system', 'space research', 'significant increase', 'results indicated', 'reentrant niobium', 'quality factor', 'piii ),', 'parametric transducers', 'niobium nitride', 'national institute', 'inpe ).', 'high q0', 'heavily attacked', 'experimental tests', 'cryogenic conditions', 'cavity surfaces', 'already installed', '2 k']</t>
  </si>
  <si>
    <t>Antennas | Cryogenics | Instrument optimisation | Resonant Detectors</t>
  </si>
  <si>
    <t>Superconducting reentrant cavities may be used in parametric transducers for resonant-mass gravitational wave detectors. When coupled to a spherical resonant antenna, transducers will monitor its mechanical quadrupolar modes, working as a mass-spring system. In this paper we will investigate the effect of the Niobium Nitride (NbN), produced through plasma immersion ion implantation (PIII), on the quality factor of reentrant Niobium (Nb) cavities. With the PIII surface treatment unloaded electrical Q-factors (Q0) of the order of 105 were obtained in cryogenic conditions. These results indicated a significant increase in the effect of superconductivity after the cavity surfaces have been heavily attacked by a concentrated acid mixture and after suffering successive PIII processes. Q0's ‚àº 3.0 √ó 105 at 4.2 K are expected to be obtained using Nb RRR399 with a suitable surface treatment. These cavities, with high Q0, are already installed and being tested in the Gravitational Wave Detector Mario Schenberg. The experimental tests have been carried out at the laboratories of the National Institute for Space Research (INPE).</t>
  </si>
  <si>
    <t>P07004</t>
  </si>
  <si>
    <t>60021657;60012729;60012729;60012729;60004778;60012729</t>
  </si>
  <si>
    <t>54080033300;57220470088;7003898360;7101765816;7004417628;22835942000</t>
  </si>
  <si>
    <t>Liccardo, V.;Fran√ßa, E. K.;Aguiar, O. D.;Oliveira, R. M.;Ribeiro, K. L.;Silva, M. M.N.F.</t>
  </si>
  <si>
    <t>Sao Jose dos Campos;Sao Jose dos Campos;Cruz das Almas</t>
  </si>
  <si>
    <t>Instituto Tecnologico de Aeronautica;Instituto Nacional de Pesquisas Espaciais;Universidade Federal do Reconcavo da Bahia</t>
  </si>
  <si>
    <t>60021657;60012729;60004778</t>
  </si>
  <si>
    <t>Liccardo V.</t>
  </si>
  <si>
    <t>Study of the effect of NbN on microwave Niobium cavities for gravitational wave detectors</t>
  </si>
  <si>
    <t>10.1088/1748-0221/11/07/P07004</t>
  </si>
  <si>
    <t>2-s2.0-84978879502</t>
  </si>
  <si>
    <t>['taxonomically revised', 'new species', 'limoniidae ),', 'korean species', 'identification key', 'first time', 'female terminalia']</t>
  </si>
  <si>
    <t>New species | North Korea | South Korea | Taxonomy</t>
  </si>
  <si>
    <t>Korean species of the crane fly genus Rhipidia Meigen, 1818 (Diptera: Limoniidae), are taxonomically revised. Rhipidia (Rhipidia) serena, new species, is described and figured. Rhipidia (R.) longa Zhang, Li, Yang, 2014, R. (R.) maculata Meigen, 1818 and R. (R.) sejuga Zhang, Li, Yang, 2014 are recorded for the first time in Korea. Previously known species, Rhipidia (R.) septentrionis Alexander, 1913 is redescribed and illustrated. Identification key for all Korean Rhipidia species is given. Most antennae, wings, male and female terminalia of all species are illustrated for the first time.</t>
  </si>
  <si>
    <t>515-536</t>
  </si>
  <si>
    <t>60059987;60094242;60000872</t>
  </si>
  <si>
    <t>56033672900;56452461200;36969724900</t>
  </si>
  <si>
    <t>Podenas, Sigitas;Byun, Hye Woo;Kim, Sam Kyu</t>
  </si>
  <si>
    <t>South Korea;Lithuania;South Korea</t>
  </si>
  <si>
    <t>Gwacheon-si;Vilnius;Chuncheon</t>
  </si>
  <si>
    <t>Ministry of Environment Korea;Vilniaus Universitetas;Kangwon National University</t>
  </si>
  <si>
    <t>60094242;60059987;60000872</t>
  </si>
  <si>
    <t>Podenas S.</t>
  </si>
  <si>
    <t>Rhipidia crane flies (Diptera: Limoniidae) from Korea</t>
  </si>
  <si>
    <t>10.11646/zootaxa.4136.3.5</t>
  </si>
  <si>
    <t>2-s2.0-84979022636</t>
  </si>
  <si>
    <t>14-0400262</t>
  </si>
  <si>
    <t>['terminal segment', 'tarsomeres 2', 'subfamily anchytarsinae', 'proportional lengths', 'nov .,', 'new genus', 'median denticle', 'labrum transverse', 'following characters', 'flashy pads', 'first tarsomere', 'finely crenulate', 'extant species', 'extant genera', 'excised medially', 'et sp', 'eocene beetle', 'briefly discussed', 'baltic amber', 'articulated rami', 'anterior margin']</t>
  </si>
  <si>
    <t>Coleoptera | Eocene | Fossil toed-winged beetles | Inclusion | New genus | New species | Ptilodactylidae | Tertiary</t>
  </si>
  <si>
    <t>A new genus and species of Ptilodactylidae, Electrolichas circumbalticus gen. et sp. nov., the first fossil representative of the subfamily Anchytarsinae, is described from Baltic amber. This Eocene beetle can be distinguished from the extant genera of Anchytarsinae by the combination of the following characters: labrum transverse, terminal segment of maxillary palps cylindrical, antennae with non-articulated rami, basal pronotal margin only very finely crenulate, lacking a median denticle, anterior margin of scutellum not excised medially, elytra not striate, tarsi not pseudotetramerous, proportional lengths: 1.5: 1.2: 1.2: 1.1: 1.5, flashy pads on apex of first tarsomere as well as on tarsomeres 2-4. A list of the extant species of Anchytarsinae is provided. Both hitherto described fossil ptilodactylid genera are briefly discussed.</t>
  </si>
  <si>
    <t>593-599</t>
  </si>
  <si>
    <t>60018744;60020292</t>
  </si>
  <si>
    <t>7202302961;6602521725</t>
  </si>
  <si>
    <t>Alekseev, Vitalii I.;J√§ch, Manfred A.</t>
  </si>
  <si>
    <t>Austria;Russian Federation</t>
  </si>
  <si>
    <t>Vienna;Kaliningrad</t>
  </si>
  <si>
    <t>Naturhistorisches Museum, Vienna;Kaliningrad State Technical University</t>
  </si>
  <si>
    <t>60020292;60018744</t>
  </si>
  <si>
    <t>Alekseev V.I.</t>
  </si>
  <si>
    <t>Electrolichas circumbalticus gen. Et sp. Nov. (Coleoptera: Byrrhoidea: Ptilodactylidae) from Baltic amber, the first anchytarsine toed-winged beetle described from Europe</t>
  </si>
  <si>
    <t>10.11646/zootaxa.4136.3.10</t>
  </si>
  <si>
    <t>2-s2.0-84979031688</t>
  </si>
  <si>
    <t>['time together', 'stingless bees', 'social behaviour', 'significantly higher', 'rr ).', 'right antennae', 'previous research', 'natural behaviour', 'mason bees', 'level lateralization', 'left antennae', 'food reward', 'first contact', 'feed individually', 'eusocial honeybees', 'dyads using', 'dyadic combinations', 'directional bias', 'directional asymmetry', 'clearly present', 'body wiping', 'associate odours', 'antennal use', 'agonistic interactions', 'aggressive contacts']</t>
  </si>
  <si>
    <t>Comparison of lateralization in social and non-social bees tests the hypothesis that population-level, directional asymmetry has evolved as an adjunct to social behaviour. Previous research has supported this hypothesis: directional bias of antennal use in responding to odours and learning to associate odours with a food reward is absent in species that feed individually, such as mason bees, whereas it is clearly present in eusocial honeybees and stingless bees. Here we report that, when mason bees engage in agonistic interactions, a species-typical interactive behaviour, they do exhibit a directional bias according to which antenna is available to be used. Aggression was significantly higher in dyads using only their left antennae (LL) than it was in those using only their right antennae (RR). This asymmetry was found in both males and females but it was stronger in females. LL dyads of a male and a female spent significantly more time together than did other dyadic combinations. No asymmetry was present in non-aggressive contacts, latency to first contact or body wiping. Hence, population-level lateralization is present only for social interactions common and frequent in the species' natural behaviour. This leads to a refinement of the hypothesis linking directional lateralization to social behaviour.</t>
  </si>
  <si>
    <t>60015986-60017837;60015986-60026479;60015986</t>
  </si>
  <si>
    <t>7402427136;26537256000;21741674000</t>
  </si>
  <si>
    <t>Rogers, L. J.;Frasnelli, E.;Versace, E.</t>
  </si>
  <si>
    <t>United Kingdom;Australia;Italy</t>
  </si>
  <si>
    <t>Exeter;Armidale;Trento</t>
  </si>
  <si>
    <t>University of Exeter;University of New England Australia;Universit√† di Trento</t>
  </si>
  <si>
    <t>60026479;60017837;60015986</t>
  </si>
  <si>
    <t>Rogers L.</t>
  </si>
  <si>
    <t>Lateralized antennal control of aggression and sex differences in red mason bees, Osmia bicornis</t>
  </si>
  <si>
    <t>srep29411</t>
  </si>
  <si>
    <t>10.1038/srep29411</t>
  </si>
  <si>
    <t>2-s2.0-84978137135</t>
  </si>
  <si>
    <t>['user movement', 'transmission rate', 'transmission performance', 'system capacity', 'strongly degraded', 'multiuser mimo', 'massive multiple', 'los component', 'input multiple', 'highly correlated', 'first eigenmode', 'drastic improvements', 'correlated users', 'chiefly formed', 'causes inter', 'approximate beamforming', 'also show', 'also effective', '5g ).']</t>
  </si>
  <si>
    <t>Channel estimation | Channel time variation | First eigenmode | Massive MIMO | Millimeter wave | Multiuser MIMO</t>
  </si>
  <si>
    <t>Drastic improvements in transmission rate and system capacity are required towards 5th generation mobile communications (5G). One promising approach, utilizing the millimeter wave band for its rich spectrum resources, suffers area coverage shortfalls due to its large propagation loss. Fortunately, massive multiple-input multiple-output (MIMO) can offset this shortfall as well as offer high order spatial multiplexing gain. Multiuser MIMO is also effective in further enhancing system capacity by multiplexing spatially de-correlated users. However, the transmission performance of multiuser MIMO is strongly degraded by channel time variation, which causes inter-user interference since null steering must be performed at the transmitter. This paper first addresses the effectiveness of multiuser massive MIMO transmission that exploits the first eigenmode for each user. In Line-of-Sight (LoS) dominant channel environments, the first eigenmode is chiefly formed by the LoS component, which is highly correlated with user movement. Therefore, the first eigenmode provided by a large antenna array can improve the robustness against the channel time variation. In addition, we propose a simplified beamforming scheme based on high efficient channel state information (CSI) estimation that extracts the LoS component. We also show that this approximate beamforming can achieve throughput performance comparable to that of the rigorous first eigenmode transmission. Our proposed multiuser massive MIMO scheme can open the door for practical millimeter wave communication with enhanced system capacity.</t>
  </si>
  <si>
    <t>60025555;60025555;60025555;60025555;60025555;60025555;60025555</t>
  </si>
  <si>
    <t>26433614900;55247000700;7203061595;56597344600;55881138900;7004886275;7102335486</t>
  </si>
  <si>
    <t>Maruta, Kazuki;Iwakuni, Tatsuhiko;Ohta, Atsushi;Arai, Takuto;Shirato, Yushi;Kurosaki, Satoshi;Iizuka, Masataka</t>
  </si>
  <si>
    <t>Maruta K.</t>
  </si>
  <si>
    <t>First eigenmode transmission by high efficient CSI estimation for multiuser massive MIMO using millimeter wave bands</t>
  </si>
  <si>
    <t>10.3390/s16071051</t>
  </si>
  <si>
    <t>2-s2.0-84978982855</t>
  </si>
  <si>
    <t>['sum rate', 'suboptimal algorithm', 'secondary users', 'resources allocation', 'relay selection', 'primary system', 'power allocation', 'optimal approach', 'jointly allocation', 'interference induced', 'input multiple', 'different approaches', 'cooperation strategy', 'constraint values', 'channel qualities']</t>
  </si>
  <si>
    <t>cognitive radio networks | Cooperative Communications | MIMO-OFDM | resource allocation</t>
  </si>
  <si>
    <t>The problem of resources allocation in multiple-input multiple-output-orthogonal frequency division multiplexing based cooperative cognitive radio networks is considered, in this paper. The cooperation strategy between the secondary users is decode-and-forward (DF) strategy. In order to obtain an optimal subcarrier pairing, relay selection and power allocation in the system, the dual decomposition technique is recruited. The optimal resource allocation is realized under the individual power constraints in source and relays so that the sum rate is maximized while the interference induced to the primary system is kept below a pre-specified interference temperature limit. Moreover, because of the high computational complexity of the optimal approach, a suboptimal algorithm is further proposed. The jointly allocation of the resources in suboptimal algorithm is carried out taking into account the channel qualities, the DF cooperation strategy, the interference induced to the primary system and the individual power budgets. The performance of the different approaches and the impact of the constraint values and deploying multiple antennas at users are discussed through the numerical simulation results.</t>
  </si>
  <si>
    <t>1586-1604</t>
  </si>
  <si>
    <t>Resource allocation in MIMO-OFDM-based cooperative cognitive radio networks: Optimal and suboptimal low complexity approaches</t>
  </si>
  <si>
    <t>10.1002/dac.2804</t>
  </si>
  <si>
    <t>2-s2.0-84969529164</t>
  </si>
  <si>
    <t>['proposed metasurface', 'metasurface sample', 'marvelous agreement', 'innovatively applied', 'incoming electromagnetic']</t>
  </si>
  <si>
    <t>diffusion | Iterative fast Fourier transform | metasurface | radar cross-section</t>
  </si>
  <si>
    <t>A novel polarization insensitive metasurface with over 25 dB monostatic radar cross-section (RCS) reduction is introduced. The proposed metasurface is comprised of carefully arranged unit cells with spatially varied dimension, which enables approximate uniform diffusion of incoming electromagnetic (EM) energy and reduces the threat from bistatic radar system. An iterative fast Fourier transform (FFT) method for conventional antenna array pattern synthesis is innovatively applied to find the best unit cell geometry parameter arrangement. Finally, a metasurface sample is fabricated and tested to validate RCS reduction behavior predicted by full wave simulation software Ansys HFSSTM and marvelous agreement is observed.</t>
  </si>
  <si>
    <t>Modern Physics Letters B</t>
  </si>
  <si>
    <t>56324577000;56997947400;26643251300;56027118500;56324578200</t>
  </si>
  <si>
    <t>Song, Yi Chuan;Ding, Jun;Guo, Chen Jiang;Ren, Yu Hui;Zhang, Jia Kai</t>
  </si>
  <si>
    <t>Radar cross-section reduction based on an iterative fast Fourier transform optimized metasurface</t>
  </si>
  <si>
    <t>10.1142/S021798491650233X</t>
  </si>
  <si>
    <t>2-s2.0-84976869357</t>
  </si>
  <si>
    <t>['time calibration', 'technical goals', 'successful demonstration', 'special software', 'simultaneously detected', 'several methods', 'ray observation', 'primary particle', 'precision achieved', 'particular water', 'particle detectors', 'fluorescence telescopes', 'energy range', 'enables cross', 'data analysis', 'cosmic rays', 'combining aera', 'cherenkov detectors', 'better understanding', 'autonomous stations', 'approximately 0', 'already competitive', 'air showers']</t>
  </si>
  <si>
    <t>AERA | Extensive air showers | Pierre Auger Observatory | Radio detection | Ultra-high energy cosmic rays</t>
  </si>
  <si>
    <t>The Auger Engineering Radio Array (AERA) is an enhancement of the Pierre Auger Observatory in Argentina. Covering about 17km2, AERA is the world-largest antenna array for cosmic-ray observation. It consists of more than 150 antenna stations detecting the radio signal emitted by air showers, i.e., cascades of secondary particles caused by primary cosmic rays hitting the atmosphere. At the beginning, technical goals had been in focus: first of all, the successful demonstration that a large-scale antenna array consisting of autonomous stations is feasible. Moreover, techniques for calibration of the antennas and time calibration of the array have been developed, as well as special software for the data analysis. Meanwhile physics goals come into focus. At the Pierre Auger Observatory air showers are simultaneously detected by several detector systems, in particular water-Cherenkov detectors at the surface, underground muon detectors, and fluorescence telescopes, which enables cross-calibration of different detection techniques. For the direction and energy of air showers, the precision achieved by AERA is already competitive; for the type of primary particle, several methods are tested and optimized. By combining AERA with the particle detectors we aim for a better understanding of cosmic rays in the energy range from approximately 0.3 to 10EeV, i.e., significantly higher energies than preceding radio arrays.</t>
  </si>
  <si>
    <t>648-651</t>
  </si>
  <si>
    <t>Schr√∂der, Frank G.</t>
  </si>
  <si>
    <t>Eggenstein-Leopoldshafen</t>
  </si>
  <si>
    <t>Karlsruhe Institute of Technology, Campus North</t>
  </si>
  <si>
    <t>Schr√∂der F.</t>
  </si>
  <si>
    <t>Radio detection of high-energy cosmic rays with the Auger Engineering Radio Array</t>
  </si>
  <si>
    <t>S0168900215009997</t>
  </si>
  <si>
    <t>10.1016/j.nima.2015.08.047</t>
  </si>
  <si>
    <t>2-s2.0-84945354529</t>
  </si>
  <si>
    <t>13-02-00214</t>
  </si>
  <si>
    <t>['tunka site', 'tunka observatory', 'technological demonstrator', 'standard tunka', 'sophisticated air', 'shower arrays', 'several extensions', 'ray physics', 'ray particles', 'radio technique', 'radio measurements', 'radio emission', 'primary cosmic', 'october 2012', 'main detector', 'located close', 'last years', 'lake baikal', 'g .,', 'existing air', 'energy range', 'energies close', 'economic extension', 'cosmic rays', 'clear nights', 'cherenkov measurements', 'approximately 1016', '133 analysis', '1 eev']</t>
  </si>
  <si>
    <t>Extensive air showers | Radio detection | Tunka-Rex | Ultra-high energy cosmic rays</t>
  </si>
  <si>
    <t>The Tunka observatory is located close to Lake Baikal in Siberia, Russia. Its main detector, Tunka-133, is an array of photomultipliers measuring Cherenkov light of air showers initiated by cosmic rays in the energy range of approximately 1016-1018. In the last years, several extensions have been built at the Tunka site, e.g., a scintillator array named Tunka-Grande, a sophisticated air-Cherenkov-detector prototype named HiSCORE, and the radio extension Tunka-Rex. Tunka-Rex started operation in October 2012 and currently features 44 antennas distributed over an area of about 3km2, which measure the radio emission of the same air showers detected by Tunka-133 and Tunka-Grande. Tunka-Rex is a technological demonstrator that the radio technique can provide an economic extension of existing air-shower arrays. The main scientific goal is the cross-calibration with the air-Cherenkov measurements. By this cross-calibration, the precision for the reconstruction of the energy and mass of the primary cosmic-ray particles can be determined. Finally, Tunka-Rex can be used for cosmic-ray physics at energies close to 1 EeV, where the standard Tunka-133 analysis is limited by statistics. In contrast to the air-Cherenkov measurements, radio measurements are not limited to dark, clear nights and can provide an order of magnitude larger exposure.</t>
  </si>
  <si>
    <t>60027314;60000081;60000081;60000081;60027314;60027314;60027314;60000081;60102538;60000081;60007457;60027314;60102538;60007457;60007457;60000081;60000081;60000081;60000081;60007457;60031546;60030635;60000081</t>
  </si>
  <si>
    <t>7202408136;56815052400;6603881292;6603510034;10538884100;7005379831;6506540646;55606254200;6602072426;54682080200;13807022300;54796754700;8520193800;6604008469;36011816100;6602073397;55795722100;54928095000;55666871300;6603652104;9942741700;17436170500;26538417500</t>
  </si>
  <si>
    <t>Schr√∂der, F. G.;Bezyazeekov, P. A.;Budnev, N. M.;Gress, O. A.;Haungs, A.;Hiller, R.;Huege, T.;Kazarina, Y.;Kleifges, M.;Konstantinov, E. N.;Korosteleva, E. E.;Kostunin, D.;Kr√∂mer, O.;Kuzmichev, L. A.;Lubsandorzhiev, N.;Mirgazov, R. R.;Monkhoev, R.;Pakhorukov, A.;Pankov, L.;Prosin, V. V.;Rubtsov, G. I.;Wischnewski, R.;Zagorodnikov, A.</t>
  </si>
  <si>
    <t>Germany;Russian Federation;Germany;Germany;Russian Federation;Russian Federation</t>
  </si>
  <si>
    <t>Karlsruhe;Moscow;Hamburg;Eggenstein-Leopoldshafen;Moscow;Irkutsk</t>
  </si>
  <si>
    <t>Karlsruher Institut f√ºr Technologie;Institute for Nuclear Research of the Russian Academy of Sciences;Deutsches Elektronen-Synchrotron (DESY);Karlsruhe Institute of Technology, Campus North;Lomonosov Moscow State University;Irkutsk State University</t>
  </si>
  <si>
    <t>60102538;60031546;60030635;60027314;60007457;60000081</t>
  </si>
  <si>
    <t>Schr√∂der F.G.</t>
  </si>
  <si>
    <t>The Tunka radio extension (Tunka-Rex): Radio measurements of cosmic rays in Siberia</t>
  </si>
  <si>
    <t>S0168900215010475</t>
  </si>
  <si>
    <t>10.1016/j.nima.2015.08.075</t>
  </si>
  <si>
    <t>2-s2.0-84945372580</t>
  </si>
  <si>
    <t>['udp connection', 'topem project', 'tofpet asic', 'rectal probe', 'prostate imaging', 'printing technology', 'pet systems', 'permits depth', 'mr compatible', 'minimum dimensions', 'last year', 'internal channels', 'fpga board', 'external container', 'dissipated using', 'big effort', 'acquired data']</t>
  </si>
  <si>
    <t>FPGA | Gamma detectors | Positron emission tomography | Readout electronics | Time of flight</t>
  </si>
  <si>
    <t>The TOPEM project was funded by INFN with the aim of studying the design of a TOF-PET system dedicated to prostate imaging. During last year a big effort was put into building the prototype of the endo-rectal probe from all point of view: mechanical, thermal, electrical. A dedicated integrated circuit was adopted to have the minimum dimensions: the TOFPET ASIC. The system is composed by a LYSO pixellated crystal which is seen by a 128 SiPM matrix on both surfaces: this permits Depth Of Interaction (DOI) measurement. The 4 needed ASICs are handled by a FPGA board which transmits the acquired data over an UDP connection. The external container was made using 3-D printing technology: internal channels on the external surface permit the flowing of controlled temperature (‚âà35 ¬∞C) water. Electronic components power is dissipated using an internal air flow kept at lower temperature (‚âà20 ¬∞C). The probe is MR compatible: a dedicated small antenna can be accommodated in the container. This will permit simultaneous imaging in MRI and PET systems.</t>
  </si>
  <si>
    <t>218-219</t>
  </si>
  <si>
    <t>Musico, Paolo</t>
  </si>
  <si>
    <t>Istituto Nazionale di Fisica Nucleare, Sezione di Genova</t>
  </si>
  <si>
    <t>Musico P.</t>
  </si>
  <si>
    <t>The endo-rectal probe prototype for the TOPEM project</t>
  </si>
  <si>
    <t>S0168900215013273</t>
  </si>
  <si>
    <t>10.1016/j.nima.2015.10.088</t>
  </si>
  <si>
    <t>2-s2.0-84965045994</t>
  </si>
  <si>
    <t>['temperature rise', 'simple glass', 'satisfactory agreement', 'resonant absorption', 'resistance variations', 'quantitatively analyze', 'optical excitation', 'numerical simulations', 'nanowire induced', 'laser absorption', 'heat generated', 'global calibration', 'electron transport', 'direct illumination', 'diffusing along', 'dependent resistance', 'also find']</t>
  </si>
  <si>
    <t>We show in this paper that the heat generated by the optical excitation of resonant plasmonic antennas and diffusing along a simple glass/air interface disturbs the electron transport of a nearby conductive element. By probing the temperature-dependent resistance of a gold nanowire Rnw(T), we quantitatively analyze the impact of a resonant absorption of the laser by the antennas. We find that the temperature rise at the nanowire induced by the laser absorption of a distant nanoparticle may exceed that of a direct illumination of the nanowire itself. We also find that a global calibration of the temperature-dependent resistance underestimates the heat generated locally by the laser. The local temperatures deduced from resistance variations are verified by numerical simulations with a very satisfactory agreement.</t>
  </si>
  <si>
    <t>60107436;60107436;60107436;60107436;60107436;60031814;60031814</t>
  </si>
  <si>
    <t>56158266400;56289634100;36052431400;8379494100;6601945420;7004319255;6604095352</t>
  </si>
  <si>
    <t>Mennemanteuil, M. M.;Buret, M.;Cazier, N.;Colas-Des-Francs, G.;Bouhelier, A.;Besbes, M.;Ben-Abdallah, P.</t>
  </si>
  <si>
    <t>Besancon;Orsay</t>
  </si>
  <si>
    <t>Universit√© Bourgogne Franche-Comt√©;Institut d'Optique Graduate School</t>
  </si>
  <si>
    <t>60107436;60031814</t>
  </si>
  <si>
    <t>Mennemanteuil M.M.</t>
  </si>
  <si>
    <t>Remote plasmon-induced heat transfer probed by the electronic transport of a gold nanowire</t>
  </si>
  <si>
    <t>10.1103/PhysRevB.94.035413</t>
  </si>
  <si>
    <t>2-s2.0-84978388145</t>
  </si>
  <si>
    <t>['wavelength resonators', 'spectral range', 'plane geometry', 'matter coupling', 'low number', 'intersubband transition', 'borrow functionalities', 'antennas featuring', '4400 electrons']</t>
  </si>
  <si>
    <t>We report a crucial step towards single-object cavity electrodynamics in the mid-infrared spectral range using resonators that borrow functionalities from antennas. Room-temperature strong light-matter coupling is demonstrated in the mid-infrared between an intersubband transition and an extremely reduced number of sub-wavelength resonators. By exploiting 3D plasmonic nano-antennas featuring an out-of-plane geometry, we observed strong light-matter coupling in a very low number of resonators: only 16, more than 100 times better than what reported to date in this spectral range. The modal volume addressed by each nano-antenna is sub-wavelength-sized and it encompasses only 4400 electrons.</t>
  </si>
  <si>
    <t>60102151;60106017;60106017;60106017;60106017;60106017;60102151;60106017</t>
  </si>
  <si>
    <t>56187494500;36646319600;55569770800;23470091000;13402957300;7005648889;57203054720;7003625945</t>
  </si>
  <si>
    <t>Malerba, M.;Ongarello, T.;Paulillo, B.;Manceau, J. M.;Beaudoin, G.;Sagnes, I.;De Angelis, F.;Colombelli, R.</t>
  </si>
  <si>
    <t>Saint-Aubin;Genoa</t>
  </si>
  <si>
    <t>Universite Paris-Saclay;Istituto Italiano di Tecnologia</t>
  </si>
  <si>
    <t>60106017;60102151</t>
  </si>
  <si>
    <t>Malerba M.</t>
  </si>
  <si>
    <t>Towards strong light-matter coupling at the single-resonator level with sub-wavelength mid-infrared nano-antennas</t>
  </si>
  <si>
    <t>10.1063/1.4958330</t>
  </si>
  <si>
    <t>2-s2.0-84978539051</t>
  </si>
  <si>
    <t>P205/12/G118</t>
  </si>
  <si>
    <t>['separated maxima', 'phase mask', 'narrow well', 'mutual orientation', 'modulation depth', 'interfering beams', 'interference pattern', 'high contrast', 'disc dimers', 'bowtie antennas']</t>
  </si>
  <si>
    <t>A novel method enabling rapid fabrication of 2D periodic arrays of plasmonic nanoparticles across large areas is presented. This method is based on the interference of multiple coherent beams originating from diffraction of large-diameter collimated beam on a transmission phase mask. Mutual orientation of the interfering beams is determined by parameters of the used phase mask. Herein, parameters of the phase mask (periods and modulation depth) are selected to yield an interference pattern with high contrast and narrow well-separated maxima. Finally, multiple beam interference lithography (MBIL)-based fabrication of periodic plasmonic arrays with selected nanomotifs including discs, disc dimers, rods and bowtie antennas is demonstrated.</t>
  </si>
  <si>
    <t>15656-15665</t>
  </si>
  <si>
    <t>60060658;60060658</t>
  </si>
  <si>
    <t>25926216600;7007017469</t>
  </si>
  <si>
    <t>Vala, M.;Homola, J.</t>
  </si>
  <si>
    <t>Institute of Photonics and Electronics of the Academy of Sciences of the Czech Republic</t>
  </si>
  <si>
    <t>Vala M.</t>
  </si>
  <si>
    <t>Multiple beam interference lithography: A tool for rapid fabrication of plasmonic arrays of arbitrary shaped nanomotifs</t>
  </si>
  <si>
    <t>10.1364/OE.24.015656</t>
  </si>
  <si>
    <t>2-s2.0-84979657658</t>
  </si>
  <si>
    <t>['wide range', 'return loss', 'resonance characteristic', 'rectangular shape', 'proposed structure', 'numerically analyzed', 'novel design', 'nanoantenna design', 'harvesting efficiency', 'field confinement', 'fefd ).', 'dipole gap', 'antenna impedance', '500 nm', '29 %.']</t>
  </si>
  <si>
    <t>In this paper, a novel design of tapered dipole nanoantenna is introduced and numerically analyzed for energy harvesting applications. The proposed design consists of three steps tapered dipole nanoantenna with rectangular shape. Full systematic analysis is carried out where the antenna impedance, return loss, harvesting efficiency and field confinement are calculated using 3D finite element frequency domain method (3D-FEFD). The structure geometrical parameters are optimized using particle swarm algorithm (PSO) to improve the harvesting efficiency and reduce the return loss at wavelength of 500 nm. A harvesting efficiency of 55.3% is achieved which is higher than that of conventional dipole counterpart by 29%. This enhancement is attributed to the high field confinement in the dipole gap as a result of multiple tips created in the nanoantenna design. Furthermore, the antenna input impedance is tuned to match a wide range of fabricated diode based upon the multi-resonance characteristic of the proposed structure.</t>
  </si>
  <si>
    <t>A1107-A1122</t>
  </si>
  <si>
    <t>60104893-60012022;60104893-60016618;60104893-60012022;60104893-60012022;60012022;60104893</t>
  </si>
  <si>
    <t>57189629554;56414062900;26428784700;55760337500;6504366084;7004026301</t>
  </si>
  <si>
    <t>El-Toukhy, Youssef M.;Hussein, Mohamed;Hameed, Mohamed Farhat O.;Heikal, A. M.;Abd-Elrazzak, M. M.;Obayya, S. S.A.</t>
  </si>
  <si>
    <t>6th October;Cairo;Mansoura</t>
  </si>
  <si>
    <t>Zewail City of Science and Technology;Ain Shams University;Mansoura University</t>
  </si>
  <si>
    <t>60104893;60016618;60012022</t>
  </si>
  <si>
    <t>El-Toukhy Y.</t>
  </si>
  <si>
    <t>Optimized tapered dipole nanoantenna as efficient energy harvester</t>
  </si>
  <si>
    <t>10.1364/OE.24.0A1107</t>
  </si>
  <si>
    <t>2-s2.0-84979763190</t>
  </si>
  <si>
    <t>['wave scanning', 'wave radiations', 'wave antennas', 'steer continuously', 'radiation efficiency', 'radiating waves', 'propose periodically', 'numerical simulations', 'main beam', 'improved greatly', 'high confinements', 'frequency changes', 'forward quadrant', 'convert sspps', 'common leaky', 'broadside direction', 'backward quadrant']</t>
  </si>
  <si>
    <t>The plasmonic waveguide made of uniform corrugated metallic strip can support and guide spoof surface plasmon polaritons (SSPPs) with high confinements. Here, we propose periodically-modulated plasmonic waveguide composed of non-uniform corrugated metallic strip to convert SSPPs to radiating waves, in which the main beam of radiations can steer continuously as the frequency changes. To increase the radiation efficiency of the periodically-modulated plasmonic waveguide at the broadside, an asymmetrical plasmonic waveguide is further presented to reduce the reflections and realize continuous leaky-wave scanning. Both numerical simulations and experimental results show that the radiation efficiency can be improved greatly and the main beam of leaky-wave radiations can steer from the backward quadrant to the forward quadrant, passing through the broadside direction, which generally is difficult to be realized by the common leaky-wave antennas.</t>
  </si>
  <si>
    <t>56419480400;27169448200;36150382300;55342807700</t>
  </si>
  <si>
    <t>Kong, Gu Sheng;Ma, Hui Feng;Cai, Ben Geng;Cui, Tie Jun</t>
  </si>
  <si>
    <t>Kong G.</t>
  </si>
  <si>
    <t>Continuous leaky-wave scanning using periodically modulated spoof plasmonic waveguide</t>
  </si>
  <si>
    <t>srep29600</t>
  </si>
  <si>
    <t>10.1038/srep29600</t>
  </si>
  <si>
    <t>2-s2.0-84978436655</t>
  </si>
  <si>
    <t>['wider use', 'traditionally conducted', 'simply technological', 'sensor dimensions', 'research opportunities', 'physical barriers', 'performing fast', 'payload capacity', 'papers implies', 'moving sources', 'manned aircrafts', 'greatest challenge', 'google scholar', 'flight endurance', 'ensuring urban', 'emission monitoring', 'early stages', 'different sensors', 'compile information', 'climate change', 'atmospheric research', 'air quality', 'air pollution', '60 papers']</t>
  </si>
  <si>
    <t>Aerosols | Air quality | Atmosphere | Pollution | Sensors | UAVs</t>
  </si>
  <si>
    <t>Assessment of air quality has been traditionally conducted by ground based monitoring, and more recently by manned aircrafts and satellites. However, performing fast, comprehensive data collection near pollution sources is not always feasible due to the complexity of sites, moving sources or physical barriers. Small Unmanned Aerial Vehicles (UAVs) equipped with different sensors have been introduced for in-situ air quality monitoring, as they can offer new approaches and research opportunities in air pollution and emission monitoring, as well as for studying atmospheric trends, such as climate change, while ensuring urban and industrial air safety. The aims of this review were to: (1) compile information on the use of UAVs for air quality studies; and (2) assess their benefits and range of applications. An extensive literature review was conducted using three bibliographic databases (Scopus,Web of Knowledge, Google Scholar) and a total of 60 papers was found. This relatively small number of papers implies that the field is still in its early stages of development. We concluded that, while the potential of UAVs for air quality research has been established, several challenges still need to be addressed, including: the flight endurance, payload capacity, sensor dimensions/accuracy, and sensitivity. However, the challenges are not simply technological, in fact, policy and regulations, which differ between countries, represent the greatest challenge to facilitating the wider use of UAVs in atmospheric research.</t>
  </si>
  <si>
    <t>60011019;60108116;60011019;60011019;60011019</t>
  </si>
  <si>
    <t>56814501100;7401692017;56923805700;7004239407;7004773965</t>
  </si>
  <si>
    <t>Villa, Tommasofrancesco;Gonzalez, Felipe;Miljevic, Branka;Ristovski, Zoran D.;Morawska, Lidia</t>
  </si>
  <si>
    <t>Queensland;Brisbane</t>
  </si>
  <si>
    <t>Australian Research Centre for Aerospace Automation;Queensland University of Technology</t>
  </si>
  <si>
    <t>60108116;60011019</t>
  </si>
  <si>
    <t>Villa T.</t>
  </si>
  <si>
    <t>An overview of small unmanned aerial vehicles for air quality measurements: Present applications and future prospectives</t>
  </si>
  <si>
    <t>10.3390/s16071072</t>
  </si>
  <si>
    <t>2-s2.0-84978976769</t>
  </si>
  <si>
    <t>['underlying bedrock', 'time samples', 'thus requiring', 'spatial sampling', 'solid media', 'simulated data', 'reference methods', 'received data', 'rao bounds', 'proposed approach', 'low number', 'large number', 'ice mass', 'existing models', 'esprit rely', 'discovered advantage', 'covariance matrix', 'body waves', 'average error', 'array processing', 'argenti √©']</t>
  </si>
  <si>
    <t>Antenna array processing | Diversity | DoA estimation | Elastic waves | Seismic | Tensor</t>
  </si>
  <si>
    <t>Abstract The problem of direction of arrival (DoA) estimation of seismic plane waves impinging on an array of sensors is considered from a new deterministic perspective using tensor decomposition techniques. In addition to temporal and spatial sampling, further information is taken into account, based on the different propagation speed of body waves (P and S) through solid media. Performances are evaluated through simulated data in terms of the Cram√©r-Rao bounds and compared to other reference methods such as ESPRIT and MUSIC, in the presence of additive Gaussian circular noise. The proposed approach is then applied to real seismic data recorded at the Argenti√©re glacier, occurring at the interface between the ice mass and the underlying bedrock. MUSIC and ESPRIT rely on the estimation of the covariance matrix of received data, thus requiring a large number of time samples. Moreover, information about propagation speed diversity is not taken into account by existing models in array processing. The discovered advantage in terms of the average error in estimating the direction of arrival of body waves is noteworthy, especially for a low number of sensors, and in separating closely located sources. Additionally, an improvement of precision in processing real seismic data is observed.</t>
  </si>
  <si>
    <t>75-88</t>
  </si>
  <si>
    <t>60104653;60104653;60104653;60104653;60001335</t>
  </si>
  <si>
    <t>56730294200;7004163692;55508156500;49361994300;6701526437</t>
  </si>
  <si>
    <t>Raimondi, Francesca;Comon, Pierre;Michel, Olivier;Sahnoun, Souleymen;Helmstetter, Agnes</t>
  </si>
  <si>
    <t>Saint Martin d'Heres;Saint Martin d'Heres</t>
  </si>
  <si>
    <t>Universite Grenoble Alpes;Observatoire des Sciences de l'Univers de Grenoble</t>
  </si>
  <si>
    <t>60104653;60001335</t>
  </si>
  <si>
    <t>Raimondi F.</t>
  </si>
  <si>
    <t>Tensor decomposition exploiting diversity of propagation velocities: Application to localization of icequake events</t>
  </si>
  <si>
    <t>S0165168415002145</t>
  </si>
  <si>
    <t>10.1016/j.sigpro.2015.06.015</t>
  </si>
  <si>
    <t>2-s2.0-84937567513</t>
  </si>
  <si>
    <t>['nees ),', 'morphological concepts', 'males lack', 'male antenna', 'fuscicornis sp', 'european species', 'erdoesi females', 'erdoesi bouƒçek', 'based mainly', 'angusticornis sp']</t>
  </si>
  <si>
    <t>Angusticornis | Erdoesi | Fuscicornis | Identification key3 | Reptans</t>
  </si>
  <si>
    <t>The European species of Foersterella Dalla Torre 1897 (Hymenoptera: Tetracampidae) are treated, including two previ-ously described species, F. erdoesi Bouƒçek and F. reptans (Nees), and two new species, F. angusticornis sp. nov. and F. fuscicornis sp. nov. Morphological concepts of the species are based mainly on characters in the male antenna, which fe-males lack, and with the exception of F. erdoesi females are currently not possible to identify to species. A key for the identification of species is included, as well as illustrations to facilitate the identification.</t>
  </si>
  <si>
    <t>561-568</t>
  </si>
  <si>
    <t>60029170-60025352</t>
  </si>
  <si>
    <t>Hansson, Christer</t>
  </si>
  <si>
    <t>Lund;London</t>
  </si>
  <si>
    <t>Lunds Universitet;The Natural History Museum, London</t>
  </si>
  <si>
    <t>60029170;60025352</t>
  </si>
  <si>
    <t>Hansson C.</t>
  </si>
  <si>
    <t>The European species of Foersterella Dalla Torre (Hymenoptera: Tetracampidae), including the description of two new species</t>
  </si>
  <si>
    <t>10.11646/zootaxa.4137.4.8</t>
  </si>
  <si>
    <t>2-s2.0-84978254010</t>
  </si>
  <si>
    <t>['visible range', 'subwavelength bridge', 'scattering direction', 'results indicate', 'novel v', 'noble metals', 'matter interactions', 'material composition', 'inevitably suffer', 'incident wavelength', 'incident light', 'extensively exploited', 'experimental realization', 'efficient manipulation', 'effectively controlled', 'directivity switching', 'dielectric antennas']</t>
  </si>
  <si>
    <t>all-dielectric | bidirectional scattering | nanophotonics | Optical antenna | visible light | wavelength router</t>
  </si>
  <si>
    <t>An optical antenna forms the subwavelength bridge between free space optical radiation and localized electromagnetic energy. Its localized electromagnetic modes strongly depend on its geometry and material composition. Here, we present the design and experimental realization of a novel V-shaped all-dielectric antenna based on high-index amorphous silicon with a strong magnetic dipole resonance in the visible range. As a result, it exhibits extraordinary bidirectional scattering into diametrically opposite directions. The scattering direction is effectively controlled by the incident wavelength, rendering the antenna a passive bidirectional wavelength router. A detailed multipole decomposition analysis reveals that the excitation and abrupt phase change of an out-of-plane polarized magnetic dipole and an in-plane electric quadrupole are essential for the directivity switching. Previously, noble metals have been extensively exploited for plasmonic directional nanoantenna design. However, these inevitably suffer from high intrinsic ohmic losses and a relatively weak magnetic response to the incident light. Compared to a similar gold plasmonic nanoantenna design, we show that the silicon-based antennas demonstrate stronger magnetic scattering with minimal absorption losses. Our results indicate that all-dielectric antennas will open exciting possibilities for efficient manipulation of light-matter interactions.</t>
  </si>
  <si>
    <t>4396-4403</t>
  </si>
  <si>
    <t>60070034-60025063;60070034-60025063;60070034;60070034;60070034-60025063;60070034-60025063</t>
  </si>
  <si>
    <t>57221572271;23989692100;41562298900;55955785700;7004978233;55883730200</t>
  </si>
  <si>
    <t>Li, Jiaqi;Verellen, Niels;Vercruysse, Dries;Bearda, Twan;Lagae, Liesbet;Van Dorpe, Pol</t>
  </si>
  <si>
    <t>Leuven;3000 Leuven</t>
  </si>
  <si>
    <t>Interuniversity Micro-Electronics Center at Leuven;KU Leuven</t>
  </si>
  <si>
    <t>60070034;60025063</t>
  </si>
  <si>
    <t>All-dielectric antenna wavelength router with bidirectional scattering of visible light</t>
  </si>
  <si>
    <t>10.1021/acs.nanolett.6b01519</t>
  </si>
  <si>
    <t>2-s2.0-84978665443</t>
  </si>
  <si>
    <t>['two resonators', 'scattering properties', 'resonant structures', 'resonant frequency', 'radio frequency', 'one resonator', 'geometric parameter', 'frequency bands', 'essentially dictated', 'demonstrate sub', 'certain value']</t>
  </si>
  <si>
    <t>The use of resonant structures to control scattering strength and directionality is of importance in various electromagnetic systems. Here we propose and demonstrate sub-wavelength unidirectional scattering by two nearby spoof localized surface plasmon resonators for microwave. The principle is that metal surfaces corrugated by grooves can support magnetic dipolar modes, as well as electric dipolar modes. The resonance is essentially dictated by the geometric parameter of the structure, enabling extremely high degrees of freedom for tuning the scattering properties of the resonator. Particularly, by adjusting the thickness of the resonators, we can make the magnetic dipole mode of one resonator have nearly the same resonant frequency with that of the electric dipole mode of the other resonator. We show that nearly zero backscattering happens when the distance between the two resonators is subwavelenght but larger than a certain value, otherwise strong vertical coupling and mode splitting occur. The results can be extended to other frequency bands and might find application in unique resonant devices as a radio frequency (RF) antenna, filter and metasurface.</t>
  </si>
  <si>
    <t>57212607394;55624487877;8640933200</t>
  </si>
  <si>
    <t>Qin, Feifei;Zhang, Qiang;Xiao, Jun Jun</t>
  </si>
  <si>
    <t>Sub-wavelength Unidirectional Antenna Realized by Stacked Spoof Localized Surface Plasmon Resonators</t>
  </si>
  <si>
    <t>srep29773</t>
  </si>
  <si>
    <t>10.1038/srep29773</t>
  </si>
  <si>
    <t>2-s2.0-84978878296</t>
  </si>
  <si>
    <t>IRT1299</t>
  </si>
  <si>
    <t>['wireless network', 'two groups', 'significantly improved', 'secrecy rate', 'received signal', 'limited multi', 'information transmits', 'forwards information', 'forward information', 'energy harvesting', 'computational complexity', 'beamforming vectors', 'beamforming vector', 'arranging part', 'antenna source', 'antenna relay', 'antenna grouping', 'antenna eavesdropper', 'antenna destination']</t>
  </si>
  <si>
    <t>Antenna grouping | Beamforming | Energy harvesting | Multi-antenna relay | Physical layer security | Secrecy rate</t>
  </si>
  <si>
    <t>The physical security strategy in the wireless network with a single-antenna eavesdropper is studied. The information transmits from a single-antenna source to a single-antenna destination, and an energy-limited multi-antenna relay is employed to forward information. The antennas of the relay are divided into two groups. One group receives and forwards information, and the other converts the received signal into energy. Beamforming is used by the relay to prevent the eavesdropper from intercepting confidential information. For the purpose of maximizing the secrecy rate, antenna grouping and beamforming vectors are designed. A low complexity scheme of antenna grouping is presented. The simulation results show that the secrecy rate can be significantly improved by arranging part of the antennas for energy harvesting, and part for forwarding and optimizing the beamforming vector at the relay. The antenna grouping scheme significantly reduces the computational complexity at the cost of acceptable performance loss.</t>
  </si>
  <si>
    <t>Information (Switzerland)</t>
  </si>
  <si>
    <t>27172263200;56924609500</t>
  </si>
  <si>
    <t>Lei, Weijia;Zhan, Meihui</t>
  </si>
  <si>
    <t>Beamforming and antenna grouping design for the multi-antenna relay with energy harvesting to improve secrecy rate</t>
  </si>
  <si>
    <t>10.3390/info7030038</t>
  </si>
  <si>
    <t>2-s2.0-84991110301</t>
  </si>
  <si>
    <t>FA9550-12-1-0024</t>
  </si>
  <si>
    <t>['state electro', 'scale gap', 'provide evidence', 'point junction', 'optical measurements', 'optic effects', 'conductive channel', 'analysed using', 'active volume', 'active tuning', '6 œî3', '5 nm']</t>
  </si>
  <si>
    <t>The scaling of active photonic devices to deep-submicron length scales has been hampered by the fundamental diffraction limit and the absence of materials with sufficiently strong electro-optic effects. Plasmonics is providing new opportunities to circumvent this challenge. Here we provide evidence for a solid-state electro-optical switching mechanism that can operate in the visible spectral range with an active volume of less than (5 nm)3 ‚àº 10 -6 Œî3, comparable to the size of the smallest electronic components. The switching mechanism relies on electrochemically displacing metal atoms inside the nanometre-scale gap to electrically connect two crossed metallic wires forming a cross-point junction. These junctions afford extreme light concentration and display singular optical behaviour upon formation of a conductive channel. The active tuning of plasmonic antennas attached to such junctions is analysed using a combination of electrical and optical measurements as well as electron energy loss spectroscopy in a scanning transmission electron microscope.</t>
  </si>
  <si>
    <t>60091253;60091253;60091253</t>
  </si>
  <si>
    <t>15763805400;55217664400;6603867126</t>
  </si>
  <si>
    <t>Schoen, David T.;Holsteen, Aaron L.;Brongersma, Mark L.</t>
  </si>
  <si>
    <t>Stanford</t>
  </si>
  <si>
    <t>Geballe Laboratory for Advanced Materials</t>
  </si>
  <si>
    <t>Schoen D.</t>
  </si>
  <si>
    <t>Probing the electrical switching of a memristive optical antenna by STEM EELS</t>
  </si>
  <si>
    <t>10.1038/ncomms12162</t>
  </si>
  <si>
    <t>2-s2.0-84978680293</t>
  </si>
  <si>
    <t>15K07327</t>
  </si>
  <si>
    <t>['two populations', 'three different', 'significant number', 'sexual attractiveness', 'serious pest', 'results represent', 'rejection response', 'precopulatory responses', 'mandarin orange', 'key component', 'first example', 'fed males', 'fed females', 'crop trees', 'conspecific males', 'blueberry trees', 'blueberry populations', 'anoplophora malasiaca', 'acquired repellent']</t>
  </si>
  <si>
    <t>Anoplophora malasiaca (Coleoptera: Cerambycidae) is a serious pest that destroys various landscape and crop trees in Japan. We evaluated the precopulatory responses of three different A. malasiaca populations collected from mandarin orange, willow and blueberry trees. Most of the males accepted mates from within the same host plant population as well as females from the willow and blueberry populations. However, significant number of males from the blueberry and willow populations rejected females from the mandarin orange population immediately after touching them with their antennae. Because all three of the female populations produced contact sex pheromones on their elytra, the females of the mandarin orange population were predicted to possess extra chemicals that repelled the males of the other two populations. Œ≤-Elemene was identified as a key component that was only found in mandarin orange-fed females and induced a rejection response in willow-fed males. Our results represent the first example of a female-acquired repellent against conspecific males of different host plant populations, indicating that the host plant greatly affects the female's sexual attractiveness.</t>
  </si>
  <si>
    <t>60031513-60014250;60031513-60014250</t>
  </si>
  <si>
    <t>7202555959;9635128200</t>
  </si>
  <si>
    <t>Yasui, Hiroe;Fujiwara-Tsujii, Nao</t>
  </si>
  <si>
    <t>Tsukuba;Tsukuba</t>
  </si>
  <si>
    <t>Institute of Agrobiological Sciences, NARO;National Agriculture and Food Research Organization, NARO</t>
  </si>
  <si>
    <t>60031513;60014250</t>
  </si>
  <si>
    <t>Yasui H.</t>
  </si>
  <si>
    <t>Host plant affects the sexual attractiveness of the female white-spotted longicorn beetle, Anoplophora malasiaca</t>
  </si>
  <si>
    <t>srep29526</t>
  </si>
  <si>
    <t>10.1038/srep29526</t>
  </si>
  <si>
    <t>2-s2.0-84978699216</t>
  </si>
  <si>
    <t>['work presents', 'tag antenna', 'spectral fingerprint', 'power microcontroller', 'optical sensors', 'normalization procedure', 'measuring cards', 'frequency band', 'entire system', 'colour chart', 'circuit connections', 'based switch']</t>
  </si>
  <si>
    <t>Microcontroller | Optical sensor | Passive RFID tag | Printed electronics | Screen printing | Spectral fingerprint</t>
  </si>
  <si>
    <t>This work presents the design, fabrication, and characterization of a passive printed radiofrequency identification tag in the ultra-high-frequency band with multiple optical sensing capabilities. This tag includes five photodiodes to cover a wide spectral range from near-infrared to visible and ultraviolet spectral regions. The tag antenna and circuit connections have been screen-printed on a flexible polymeric substrate. An ultra-low-power microcontroller-based switch has been included to measure the five magnitudes issuing from the optical sensors, providing a spectral fingerprint of the incident electromagnetic radiation from ultraviolet to infrared, without requiring energy from a battery. The normalization procedure has been designed applying illuminants, and the entire system was tested by measuring cards from a colour chart and sensing fruit ripening.</t>
  </si>
  <si>
    <t>60027844;60027844;60014655;60019722;60027844;60027844</t>
  </si>
  <si>
    <t>57188743232;56466118500;7004320862;55939424900;16310890500;7102805377</t>
  </si>
  <si>
    <t>Escobedo, Pablo;Carvajal, Miguel A.;Capit√°n-Vallvey, Luis F.;Fern√°ndez-Salmer√≥n, Jos√©;Mart√≠nez-Olmos, Antonio;Palma, Alberto J.</t>
  </si>
  <si>
    <t>Granada;Munich;Granada</t>
  </si>
  <si>
    <t>Universidad de Granada;Technical University of Munich;Universidad de Granada, Facultad de Ciencias</t>
  </si>
  <si>
    <t>60027844;60019722;60014655</t>
  </si>
  <si>
    <t>Escobedo P.</t>
  </si>
  <si>
    <t>Passive UHF RFID tag for multispectral assessment</t>
  </si>
  <si>
    <t>10.3390/s16071085</t>
  </si>
  <si>
    <t>2-s2.0-84978747600</t>
  </si>
  <si>
    <t>['spectroscopy applications', 'simulations emphasize', 'silicon dioxide', 'shaped nano', 'selected sin', 'reconfigurable particle', 'prototype structure', 'palik model', 'mid infrared', 'made useful', 'highly practical', 'graphene layer', 'graphene coat', 'gold layer', 'fdtd simulation', 'energy harvesting', 'detecting nano', 'current device', 'compact cross', 'chain structure', 'aperture slot', '80 nm', '30 nm']</t>
  </si>
  <si>
    <t>Bio-sensing | Graphene | High Q-factor | Nano-aperture</t>
  </si>
  <si>
    <t>we present a compact cross-shaped nano-aperture for biomedical and spectroscopy applications. Furthermore, by adding a graphene coat to structure, we achieved a reconfigurable particle with more transmittance. Finally, a cross shape chain of silicon dioxide is added to structure and it is placed on graphene layer and over the aperture slot. The structure is modeled with FDTD simulation by the CST microwave studio and for substrate, we selected SiN with n=1.98 and thickness of 80 nm. The palik model is used for gold layer with thickness of 30 nm and the 2 nm graphene layer is selected for coat. The simulations emphasize that adding graphene coat and silicon dioxide chain is applicable in order to improve the transmittance at mid infrared (IR) frequency. In addition, here we show that the chain structure is useful for enhancement of the E-field in both X and Y direction and it is made useful this particle for energy harvesting. Figure of merit (FOM) is studied for different additional material effects on prototype structure and Œî (E) variation. Finally, we revealed that the current device is highly practical for making differential sensor for detecting nano-particle with more accuracy and sensitivity.</t>
  </si>
  <si>
    <t>60105242;60105242;60013126;60031209;60105242</t>
  </si>
  <si>
    <t>56029998400;24169546000;55493345800;56808922200;57056359000</t>
  </si>
  <si>
    <t>Zarrabi, Ferdows B.;Naser-Moghadasi, Mohammad;Heydari, Samaneh;Maleki, Mahshid;Arezomand, Afsaneh Saee</t>
  </si>
  <si>
    <t>Tehran;Qazvin;Qazvin</t>
  </si>
  <si>
    <t>Islamic Azad University, Science and Research Branch;Imam Khomeini International University;Islamic Azad University, Qazvin Branch</t>
  </si>
  <si>
    <t>60105242;60031209;60013126</t>
  </si>
  <si>
    <t>Cross-slot nano-antenna with graphene coat for bio-sensing application</t>
  </si>
  <si>
    <t>S0030401816302127</t>
  </si>
  <si>
    <t>10.1016/j.optcom.2016.03.048</t>
  </si>
  <si>
    <t>2-s2.0-84962241616</t>
  </si>
  <si>
    <t>['user locations', 'ubiquitous array', 'ua ).', 'two users', 'suppress noise', 'spherical ua', 'space propagation', 'separation distance', 'recent trends', 'power law', 'peak detection', 'null interference', 'minimum user', 'laplace series', 'interference diminishes', 'increasing user', 'geometric model', 'derive function', 'continuous circular', 'consider channel', 'channel estimation', 'available degrees', 'analyzed based']</t>
  </si>
  <si>
    <t>The recent trends of densification and centralized signal processing in radio access networks suggest that future networks may comprise ubiquitous antennas coordinated to form a network-wide gigantic array, referred to as the ubiquitous array (UA). In this paper, the UA communication techniques are designed and analyzed based on a geometric model. Specifically, the UA is modeled as a continuous circular/spherical array enclosing target users and free-space propagation is assumed. First, consider the estimation of multiuser UA channels induced by user locations. Given single pilot symbols, a novel channel estimation scheme is proposed that decomposes training signals into Fourier/Laplace series and thereby translates multiuser channel estimation into peak detection of a derive function of location. The process is shown to suppress noise. Moreover, it is proved that estimation error due to interference diminishes with the increasing minimum user-separation distance following the power law, where the exponent is 1/3 and 1 for the circular and spherical UA, respectively. If orthogonal pilot sequences are used, channel estimation is found to be perfect. Next, consider channel-conjugate data transmission that maximizes received signal power. The power of interference between two users is shown to decay with the increasing user-separation distance sub-linearly and super-linearly for the circular and spherical UA, respectively. Furthermore, a novel multiuser precoding design is proposed by exciting different phase modes of the UA and controlling the mode weight factors to null interference. The number of available degrees of freedom for interference nulling using the UA is proved to be proportional to the minimum user-separation distance.</t>
  </si>
  <si>
    <t>3635-3650</t>
  </si>
  <si>
    <t>60006541;60000937;60008592</t>
  </si>
  <si>
    <t>15834779200;49863017800;7005811464</t>
  </si>
  <si>
    <t>Huang, Kaibin;Chen, Jiayi;Lau, Vincent K.N.</t>
  </si>
  <si>
    <t>Hong Kong;Hong Kong;China</t>
  </si>
  <si>
    <t>Hong Kong;Pokfulam;Shenzhen</t>
  </si>
  <si>
    <t>Hong Kong University of Science and Technology;The University of Hong Kong;Shenzhen University</t>
  </si>
  <si>
    <t>60008592;60006541;60000937</t>
  </si>
  <si>
    <t>Communication Using a Large-Scale Array of Ubiquitous Antennas: A Geometry Approach</t>
  </si>
  <si>
    <t>10.1109/TSP.2016.2544738</t>
  </si>
  <si>
    <t>2-s2.0-84976420401</t>
  </si>
  <si>
    <t>['validation experiments', 'structural surface', 'small crack', 'simulated performance', 'sensor design', 'results show', 'resonance frequency', 'proposed approach', 'previous approaches', 'paper presents', 'f }$', 'electromagnetic behaviors', 'doubled frequency', 'crack sensing', 'crack propagation', 'antenna sensor', 'ads ),', 'accurately estimate']</t>
  </si>
  <si>
    <t>Crack sensing | frequency doubling | patch antenna | strain sensing</t>
  </si>
  <si>
    <t>This paper presents the design, simulation, and validation experiments of a passive (battery-free) wireless frequency doubling antenna sensor for strain and crack sensing. Since the length of a patch antenna governs the antenna's resonance frequency, a patch antenna bonded to a structural surface can be used to measure mechanical strain or crack propagation by interrogating resonance frequency shift due to antenna length change. In comparison with previous approaches such as radio frequency identification, the frequency doubling scheme is proposed as a new signal modulation approach for the antenna sensor. The proposed approach can easily distinguish backscattered passive sensor signal (at the doubled frequency $2{f}$ ) from environmental electromagnetic reflections (at original reader interrogation frequency $f$ ). To accurately estimate the performance of the frequency doubling antenna sensor, a multi-physics coupled simulation framework is proposed to aid the sensor design while considering both the mechanical and electromagnetic behaviors. Two commercial software packages, COMSOL and Advanced Design System (ADS), are combined to leverage the features from each other. The simulated performance of the frequency doubling antenna sensor is further validated by experiments. The results show that the sensor is capable of detecting small strain changes and the growth of a small crack.</t>
  </si>
  <si>
    <t>5725-5733</t>
  </si>
  <si>
    <t>60019647;60019647-60021814;60019647;60019647;60021032</t>
  </si>
  <si>
    <t>55098002300;36019703100;57190014604;56002644400;7003916876</t>
  </si>
  <si>
    <t>Cho, Chunhee;Yi, Xiaohua;Li, Dan;Wang, Yang;Tentzeris, Manos M.</t>
  </si>
  <si>
    <t>Irving;Atlanta;Atlanta</t>
  </si>
  <si>
    <t>Exxon Mobil Corporation;Georgia Institute of Technology</t>
  </si>
  <si>
    <t>60021814;60021032;60019647</t>
  </si>
  <si>
    <t>Cho C.</t>
  </si>
  <si>
    <t>Passive Wireless Frequency Doubling Antenna Sensor for Strain and Crack Sensing</t>
  </si>
  <si>
    <t>10.1109/JSEN.2016.2567221</t>
  </si>
  <si>
    <t>2-s2.0-84976471722</t>
  </si>
  <si>
    <t>['wave identification', 'swaa ended', 'studied across', 'rcs measurement', 'rcs ).', 'pressure sensor', 'pressure causes', 'paper proposes', 'metallic membrane', 'membrane deflection', 'concept presented', 'circuit displacement', '8 ghz', '46 mm2']</t>
  </si>
  <si>
    <t>Millimeter-wave identification | pressure sensor | radar cross section | radiofrequency identification | sensor network | slotted waveguide antenna array</t>
  </si>
  <si>
    <t>The concept presented in this paper proposes to exploit the structure of a 3-D slotted waveguide antenna array (SWAA) to turn it into a completely passive millimeter-wave identification (MMID) pressure sensor. The pressure sensor is realized by ending the SWAA with a metallic membrane, where the variation of pressure causes a variation in the radar cross section (RCS). The concept is studied across the RCS measurement of the SWAA ended by a sliding short circuit to emulate the membrane deflection. Experimental results show that a sensitivity of 22.46 mm2/mm of short-circuit displacement is reached at 57.8 GHz. An estimated read range of 1.1 m is considered with an MMID reader compliant with the ETSI European power emission regulation.</t>
  </si>
  <si>
    <t>5583-5587</t>
  </si>
  <si>
    <t>60108256;60108256;60023578;60108256</t>
  </si>
  <si>
    <t>55940561100;24725431300;24469644100;7003417813</t>
  </si>
  <si>
    <t>Hotte, David;Siragusa, Romain;Duroc, Yvan;Tedjini, Smail</t>
  </si>
  <si>
    <t>A concept of pressure sensor based on slotted waveguide antenna array for passive MMID sensor networks</t>
  </si>
  <si>
    <t>10.1109/JSEN.2016.2571665</t>
  </si>
  <si>
    <t>2-s2.0-84976471837</t>
  </si>
  <si>
    <t>['tx channels', 'sequentially switched', 'rx antennas', 'radar sensor', 'radar module', 'narrow beamwidth', 'multichannel frequency', 'measurement results', 'high gain', 'conversion channels', 'band transceiver', '5 switching', '2 ¬∞,', '12 receive']</t>
  </si>
  <si>
    <t>angular resolution | frequency-modulated continuous wave | radar sensor | switching antenna | transceiver | W-band</t>
  </si>
  <si>
    <t>In this paper, a multichannel frequency-modulated continuous wave (FMCW) radar sensor with switching-transmit (TX) antennas is developed at $W$ -band. To achieve a high angular resolution, a uniform linear array consisting of 5 switching-TX and 12 receive (RX) antennas is employed with the digital beamforming technique. The overall radar front-end module comprises a $W$ -band transceiver and TX/RX antennas. A multichannel transceiver module consists of 5 up-conversion and 12 down-conversion channels, where one of the TX channels is sequentially switched ON. The developed radar sensor generates multiple digital beams with high gain, low side lobe level, and narrow beamwidth. The design of each component in the radar module is described with the measurement results. The assembled FMCW radar sensor exhibits a measured angular resolution of less than 2¬∞, and a field of view of approximately 60¬∞.</t>
  </si>
  <si>
    <t>5572-5582</t>
  </si>
  <si>
    <t>60081214-60073747;60081214;60081214;60081214;60068694;60013682;60013682;60018257</t>
  </si>
  <si>
    <t>57192517784;57188849771;56126763000;7405813388;56527633200;36945744600;7403459557;7402045990</t>
  </si>
  <si>
    <t>Lee, Seokchul;Joo, Joungmyoung;Choi, Junhyeok;Kim, Wansik;Kwon, Hosang;Lee, Sangho;Kwon, Youngwoo;Jeong, Jinho</t>
  </si>
  <si>
    <t>Yongin-si;Seongnam;Daejeon;Seoul;Seoul</t>
  </si>
  <si>
    <t>LIG Nex1 Co., Ltd.;Korea Electronics Technology Institute;Agency for Defense Development;Sogang University;Seoul National University</t>
  </si>
  <si>
    <t>60081214;60073747;60068694;60018257;60013682</t>
  </si>
  <si>
    <t>W-Band Multichannel FMCW Radar Sensor with Switching-TX Antennas</t>
  </si>
  <si>
    <t>10.1109/JSEN.2016.2567450</t>
  </si>
  <si>
    <t>2-s2.0-84976516558</t>
  </si>
  <si>
    <t>['quantized via', 'proposed metric', 'power interference', 'paper characterizes', 'original form', 'omnidirectional antenna', 'network capacity', 'improved form', 'ieee 802', 'directional antenna', 'always guarantee', 'aggregated throughput', 'access points']</t>
  </si>
  <si>
    <t>Directional antenna | Graph | IEEE 802.11 network | Modeling technique | Power interference</t>
  </si>
  <si>
    <t>In IEEE 802.11 based wireless networks adding more access points does not always guarantee an increase of network capacity. In some cases, additional access points may contribute to degrade the aggregated network throughput as more interference is introduced. This paper characterizes the power interference in CSMA/CA based networks consisting of nodes using directional antenna. The severity of the interference is quantized via an improved form of the Attacking Case metric as the original form of this metric was developed for nodes using omnidirectional antenna. The proposed metric is attractive because it considers nodes using directional or omnidirectional antenna, and it enables the quantization of interference in wireless networks using multiple transmission power schemes. The improved Attacking Case metric is useful to study the aggregated throughput of IEEE 802.11 based networks; reducing Attacking Case probably results in an increase of aggregated throughput. This reduction can be implemented using strategies such as directional antenna, transmit power control, or both.</t>
  </si>
  <si>
    <t>86-98</t>
  </si>
  <si>
    <t>60020432-60007249;60020432-60007249;60020432-60007249</t>
  </si>
  <si>
    <t>36598327600;15045217700;35230814100</t>
  </si>
  <si>
    <t>Kandasamy, Saravanan;Morla, Ricardo;Ricardo, Manuel</t>
  </si>
  <si>
    <t>Porto;Porto</t>
  </si>
  <si>
    <t>Institute for Systems and Computer Engineering, Technology and Science;Universidade do Porto</t>
  </si>
  <si>
    <t>60020432;60007249</t>
  </si>
  <si>
    <t>Kandasamy S.</t>
  </si>
  <si>
    <t>Power interference modeling for CSMA/CA based networks using directional antenna</t>
  </si>
  <si>
    <t>S0140366416300056</t>
  </si>
  <si>
    <t>10.1016/j.comcom.2016.01.012</t>
  </si>
  <si>
    <t>2-s2.0-84977741966</t>
  </si>
  <si>
    <t>['qwp ),', 'optical fields', 'metasurface composed', 'local quarter', 'hybrid nano', 'devices enables', 'device consists']</t>
  </si>
  <si>
    <t>We propose a reflection type metal-insulator-metal (MIM) metasurface composed of hybrid nano-antennas for comprehensive spatial engineering of the properties of optical fields. The capability of such structure is illustrated in the design of a device that can be used to produce a radially polarized vectorial beam for optical needle field generation. This device consists of uniformly segmented sectors of high efficiency MIM metasurface. With each of the segment sector functioning as a local quarter-wave-plate (QWP), the device is designed to convert circularly polarized incidence into local linear polarization to create an overall radial polarization with corresponding binary phases and extremely high dynamic range amplitude modulation. The capability of such devices enables the generation of nearly arbitrarily complex optical fields that may find broad applications that transcend disciplinary boundaries.</t>
  </si>
  <si>
    <t>60104148;60008609</t>
  </si>
  <si>
    <t>55756294300;7101814931</t>
  </si>
  <si>
    <t>Wang, Shiyi;Zhan, Qiwen</t>
  </si>
  <si>
    <t>Sunnyvale;Dayton</t>
  </si>
  <si>
    <t>Global Foundries, Inc.;University of Dayton</t>
  </si>
  <si>
    <t>Reflection type metasurface designed for high efficiency vectorial field generation</t>
  </si>
  <si>
    <t>srep29626</t>
  </si>
  <si>
    <t>10.1038/srep29626</t>
  </si>
  <si>
    <t>2-s2.0-84978699353</t>
  </si>
  <si>
    <t>15K12530</t>
  </si>
  <si>
    <t>['wavelength regions', 'visualized three', 'vertical structures', 'thylakoid membranes', 'structural dynamics', 'stroma lamellae', 'simultaneous detection', 'sensitivity multiple', 'photosynthetic proteins', 'live cells', 'lapse imaging', 'free light', 'chl fluorescence', 'channel detection', '5 seconds']</t>
  </si>
  <si>
    <t>The intricate molecular processes underlying photosynthesis have long been studied using various analytic approaches. However, the three-dimensional (3D) dynamics of such photosynthetic processes remain unexplored due to technological limitations related to investigating intraorganellar mechanisms in vivo. By developing a system for high-speed 3D laser scanning confocal microscopy combined with high-sensitivity multiple-channel detection, we visualized excitation energy dynamics in thylakoid structures within chloroplasts of live Physcomitrella patens cells. Two distinct thylakoid structures in the chloroplast, namely the grana and stroma lamellae, were visualized three-dimensionally in live cells. The simultaneous detection of the shorter (than ‚àº670 nm) and longer (than ‚àº680 nm) wavelength regions of chlorophyll (Chl) fluorescence reveals different spatial characteristics-irregular and vertical structures, respectively. Spectroscopic analyses showed that the shorter and longer wavelength regions of Chl fluorescence are affected more by free light-harvesting antenna proteins and photosystem II supercomplexes, respectively. The high-speed 3D time-lapse imaging of the shorter and longer wavelength regions also reveals different structural dynamics-rapid and slow movements within 1.5 seconds, respectively. Such structural dynamics of the two wavelength regions of Chl fluorescence would indicate excitation energy dynamics between light-harvesting antenna proteins and photosystems, reflecting the energetically active nature of photosynthetic proteins in thylakoid membranes.</t>
  </si>
  <si>
    <t>60016648-60015682-60121355;60014652;60016648;60016648;60016648-60025272</t>
  </si>
  <si>
    <t>16406204100;8596831700;24526242900;36911106100;7201966575</t>
  </si>
  <si>
    <t>Iwai, Masakazu;Yokono, Makio;Kurokawa, Kazuo;Ichihara, Akira;Nakano, Akihiko</t>
  </si>
  <si>
    <t>United States;Japan;Japan;Japan;Japan</t>
  </si>
  <si>
    <t>Berkeley;Tokyo;Wako;Kawaguchi;Sapporo</t>
  </si>
  <si>
    <t>Department of Plant &amp; Microbial Biology;The University of Tokyo;Riken;Japan Science and Technology Agency;Hokkaido University</t>
  </si>
  <si>
    <t>60121355;60025272;60016648;60015682;60014652</t>
  </si>
  <si>
    <t>Iwai M.</t>
  </si>
  <si>
    <t>Live-cell visualization of excitation energy dynamics in chloroplast thylakoid structures</t>
  </si>
  <si>
    <t>srep29940</t>
  </si>
  <si>
    <t>10.1038/srep29940</t>
  </si>
  <si>
    <t>2-s2.0-84978758062</t>
  </si>
  <si>
    <t>['working days', 'voronoi tessellations', 'urban growth', 'transport effects', 'telecommunication operators', 'square grid', 'sample using', 'proposed methods', 'propose methods', 'processed dataset', 'population distribution', 'pollution alerts', 'physical configuration', 'mobile data', 'june 2015', 'individual perspective', 'global perspective', 'geolocating devices', 'decoupling antennas', 'daily rhythms', 'daily information', 'commuting trips', 'common assumption', 'cluster areas', 'city areas', 'cdr data', 'bts position', 'billing purposes', 'azimuth ).', 'avp ),', 'applications based', 'already extracted', 'allowed us']</t>
  </si>
  <si>
    <t>Call detail records | Crowdsourced data | Human mobility | Land use clustering | OpenStreetMap | Origin-destiny matrix | Urban dynamics</t>
  </si>
  <si>
    <t>Mobile data has allowed us to sense urban dynamics at scales and granularities not known before, helping urban planners to cope with urban growth. A frequently used kind of dataset are Call Detail Records (CDR), used by telecommunication operators for billing purposes. Being an already extracted and processed dataset, it is inexpensive and reliable. A common assumption with respect to geography when working with CDR data is that the position of a device is the same as the Base Transceiver Station (BTS) it is connected to. Because the city is divided into a square grid, or by coverage zones approximated by Voronoi tessellations, CDR network events are assigned to corresponding areas according to BTS position. This geolocation may suffer from non negligible error in almost all cases. In this paper we propose ‚ÄúAntenna Virtual Placement‚Äù (AVP), a method to geolocate mobile devices according to their connections to BTS, based on decoupling antennas from its corresponding BTS according to its physical configuration (height, downtilt, and azimuth). We use AVP applied to CDR data as input for two different tasks: first, from an individual perspective, what places are meaningful for them? And second, from a global perspective, how to cluster city areas to understand land use using floating population flows? For both tasks we propose methods that complement or improve prior work in the literature. Our proposed methods are simple, yet not trivial, and work with daily CDR data from the biggest telecommunication operator in Chile. We evaluate them in Santiago, the capital of Chile, with data from working days from June 2015. We find that: (1) AVP improves city coverage of CDR data by geolocating devices to more city areas than using standard methods; (2) we find important places (home and work) for a 10% of the sample using just daily information, and recreate the population distribution as well as commuting trips; (3) the daily rhythms of floating population allow to cluster areas of the city, and explain them from a land use perspective by finding signature points of interest from crowdsourced geographical information. These results have implications for the design of applications based on CDR data like recommendation of places and routes, retail store placement, and estimation of transport effects from pollution alerts.</t>
  </si>
  <si>
    <t>60006469;;</t>
  </si>
  <si>
    <t>56026096300;36990424400;7406129672</t>
  </si>
  <si>
    <t>Graells-Garrido, Eduardo;Peredo, Oscar;Garc√≠a, Jos√©</t>
  </si>
  <si>
    <t>Chile</t>
  </si>
  <si>
    <t>Concepcin</t>
  </si>
  <si>
    <t>Universidad del Desarrollo</t>
  </si>
  <si>
    <t>Graells-Garrido E.</t>
  </si>
  <si>
    <t>Sensing urban patterns with antenna mappings: The case of Santiago, Chile</t>
  </si>
  <si>
    <t>10.3390/s16071098</t>
  </si>
  <si>
    <t>2-s2.0-84978766854</t>
  </si>
  <si>
    <t>['smaller size', 'protarsomeres 4', 'new species', 'new guinea', 'morphological characters', 'median lobe', 'male antennae', 'indonesia ).', 'eastern part', 'dorsal habitus', 'clearly differs']</t>
  </si>
  <si>
    <t>Bird‚Äôs Head Peninsula | Coleoptera | Copelatinae | Dytiscidae | Exocelina | New Guinea | New species</t>
  </si>
  <si>
    <t>Exocelina ransikiensis sp. nov. is described from the eastern part of the Bird‚Äôs Head Peninsula, New Guinea (West Papua Province, Indonesia). It is the eighth Exocelina Broun, 1886 species known from the peninsula, and clearly differs from the other species, all of which belong to the E. ekari-group, by its smaller size and shape of the male antennae and genitalia. Based on our study of the morphological characters and molecular phylogenetic analysis, we propose a separate species group for it. Important diagnostic characters (dorsal habitus and coloration, as well as the shape of the male antennae, protarsomeres 4-5, median lobe, and parameres) of the new species are illustrated.</t>
  </si>
  <si>
    <t>Acta Entomologica Musei Nationalis Pragae</t>
  </si>
  <si>
    <t>60020292;106336626;60072345-60028717</t>
  </si>
  <si>
    <t>20436564300;56499287100;7004150795</t>
  </si>
  <si>
    <t>Shaverdo, Helena;Panjaitan, Rawati;Balke, Michael</t>
  </si>
  <si>
    <t>Germany;Germany;Austria;Indonesia</t>
  </si>
  <si>
    <t>Munich;Munich;Vienna;Manokwari</t>
  </si>
  <si>
    <t>Zoologische Staatssammlung M√ºnchen;Ludwig-Maximilians-Universit√§t M√ºnchen;Naturhistorisches Museum, Vienna;University of Papua</t>
  </si>
  <si>
    <t>60072345;60028717;60020292;106336626</t>
  </si>
  <si>
    <t>Shaverdo H.</t>
  </si>
  <si>
    <t>Exocelina ransikiensis sp. nov. from the Bird‚Äôs Head of New Guinea (Coleoptera: Dytiscidae: Copelatinae)</t>
  </si>
  <si>
    <t>2-s2.0-84978832053</t>
  </si>
  <si>
    <t>['strong interaction', 'small amount', 'room temperature', 'insulator substrate', 'germanium qds', 'enhanced luminescence', 'efficiently enhanced', 'bowtie antennas', '1577 nm']</t>
  </si>
  <si>
    <t>Antenna arrays | Germanium | photoluminescence | Quantum dots (QDs)</t>
  </si>
  <si>
    <t>Light emitters based on germanium quantum dots (QDs) coupled with array of gold bowtie nanoantennas are fabricated and characterized on silicon-on-insulator substrate. Enhanced luminescence from germanium QDs is observed at room temperature with a maximum enhancement factor of 4.2 at 1577 nm. The light emission enhancement is due to the strong interaction between localized plasmonic mode of bowtie antennas and nearby germanium QDs. The theoretical analyses show that only a small amount of germanium QDs are efficiently enhanced by localized plasmonic mode. The maximum quantum efficiency enhancement of single germanium QD is estimated to be more than two-orders of magnitude.</t>
  </si>
  <si>
    <t>3283-3287</t>
  </si>
  <si>
    <t>60087294;60087294;60087294;60087294;60087294;60087294</t>
  </si>
  <si>
    <t>57204598259;55632834000;57190403119;56413824000;57211570178;57220563047</t>
  </si>
  <si>
    <t>Zeng, Cheng;Hu, Xinguang;Shi, Minjie;Qiu, Xingzhi;Li, Yi;Xia, Jinsong</t>
  </si>
  <si>
    <t>Zeng C.</t>
  </si>
  <si>
    <t>Enhancing Light Emission from Germanium Quantum Dots by Bowtie Antennas</t>
  </si>
  <si>
    <t>10.1109/JLT.2016.2571305</t>
  </si>
  <si>
    <t>2-s2.0-84979747657</t>
  </si>
  <si>
    <t>['work demonstrates', 'wave antenna', 'thereby verifying', 'substantially higher', 'spectral efficiency', 'sefdm signals', 'orthogonal frequency', 'ofdm signal', 'modulation format', 'mode fiber', 'ghz millimeter', 'fiber scenario', 'experimentally demonstrated', 'division multiplexing', 'bit rate', '8qam ofdm', '75 gbit', '67 %,', '25 gbit', '1 multi']</t>
  </si>
  <si>
    <t>5G | Fiber wireless | millimeter wave | nonorthogonal | OFDM | radio-over-fiber | SEFDM | spectral efficiency</t>
  </si>
  <si>
    <t>A bandwidth compressed waveform termed spectrally efficient frequency division multiplexing (SEFDM) is experimentally demonstrated in a 60-GHz millimeter-wave (mm-wave) radio-over-fiber scenario to increase transmission data rates without changing signal bandwidth and modulation format. Experimental results show the advantages of SEFDM and confirm that the bit rate of SEFDM signals can be substantially higher than that of orthogonal frequency-division multiplexing (OFDM) signals. Experimentally, a 2.25 Gbit/s 4QAM OFDM signal is transmitted through 250 m of OM-1 multi-mode fiber and then it is optically up converted to 60 GHz band at the photodiode before delivery to a mm-wave antenna for transmission over a 3 meter wireless link. The work demonstrates that when the OFDM signal is replaced by an SEFDM signal using the same modulation format and occupying the same bandwidth, the bit rate can be increased, by a factor of up to 67%, to 3.75 Gbit/s at the expense of a 3-dB power penalty. Additionally, a bandwidth compressed 4QAM SEFDM is shown to outperform an 8QAM OFDM of the same spectral efficiency, thereby verifying that a lower order modulation format may replace a higher order one and achieve performance gain.</t>
  </si>
  <si>
    <t>3458-3465</t>
  </si>
  <si>
    <t>60022148;60022148;60022148;60022148</t>
  </si>
  <si>
    <t>55846144300;7801636324;8207205100;7003497031</t>
  </si>
  <si>
    <t>Xu, Tongyang;Mikroulis, Spiros;Mitchell, John E.;Darwazeh, Izzat</t>
  </si>
  <si>
    <t>Xu T.</t>
  </si>
  <si>
    <t>Bandwidth compressed waveform for 60-GHz millimeter-wave radio over fiber experiment</t>
  </si>
  <si>
    <t>10.1109/JLT.2016.2565560</t>
  </si>
  <si>
    <t>2-s2.0-84979976462</t>
  </si>
  <si>
    <t>['rf signal', 'rf antenna', 'return loss', 'results obtained', 'radio frequency', 'radiation pattern', 'proposed antenna', 'output configuration', 'original design', 'noise ratio', 'kilometres long', 'input multiple', 'fso transceiver', 'extensive measurements', 'cassegrain antenna']</t>
  </si>
  <si>
    <t>Cassegrain antenna | free space optics (FSO) | hybrid free space optical/radio frequency (FSO/RF) | optical communication</t>
  </si>
  <si>
    <t>The concept of hybrid free space optical/radio frequency (FSO/RF) communications has been considered for the last mile access network applications. The existing schemes mostly use two separate transceiver antennas for outdoor terrestrial links of few kilometres long. In this paper, we propose and investigate a single hybrid FSO/RF antenna that could be used in high-speed access networks. We outline the design procedures based on the concept of Cassegrain antenna, and show how the FSO transceiver is incorporated into the original design. The proposed antenna is fabricated and extensive measurements are carried out for the radiation pattern, return loss, RF signal-to-noise ratio and the FSO received power. By performing link budget analysis and the results obtained from experiments, we demonstrate the operation of proposed hybrid antenna with 1 √ó 3 single-input multiple-output configuration and an equal gain combining at the receiver under moderate regime turbulence regime.</t>
  </si>
  <si>
    <t>3432-3439</t>
  </si>
  <si>
    <t>60004636;60004636;60013323;60004636;60032730;60016930</t>
  </si>
  <si>
    <t>56127091300;7004547192;8346275300;57212223941;15833947700;56236248900</t>
  </si>
  <si>
    <t>Abadi, Mojtaba Mansour;Ghassemlooy, Zabih;Zvanovec, Stanislav;Smith, David;Bhatnagar, Manav R.;Wu, Yongle</t>
  </si>
  <si>
    <t>India;China;Czech Republic;United Kingdom</t>
  </si>
  <si>
    <t>New Delhi;Beijing;Prague;Newcastle</t>
  </si>
  <si>
    <t>Indian Institute of Technology Delhi;Beijing University of Posts and Telecommunications;Czech Technical University in Prague;University of Northumbria</t>
  </si>
  <si>
    <t>60032730;60016930;60013323;60004636</t>
  </si>
  <si>
    <t>Abadi M.M.</t>
  </si>
  <si>
    <t>Dual purpose antenna for hybrid free space optics/RF communication systems</t>
  </si>
  <si>
    <t>10.1109/JLT.2016.2571846</t>
  </si>
  <si>
    <t>2-s2.0-84980047929</t>
  </si>
  <si>
    <t>['various methods', 'various classes', 'spatially resolved', 'review discusses', 'mechanochemical activation', 'mainly based', 'last decade', 'intense investigation', 'induced heating', 'including polymers', 'healing systems', 'healing materials', 'healing behavior', 'energy sources', 'electrical properties', 'either spontaneously', 'different applications', 'date achievements', 'command self', 'cementous materials', 'approach towards']</t>
  </si>
  <si>
    <t>dynamic bonds | electromagnetic heating | remote-controlled activation | responsiveness | self-repair</t>
  </si>
  <si>
    <t>Self-healing materials, able to heal themselves either spontaneously or after activation, and ultimately restore diverse properties such as mechanical, optical or electrical properties, are under intense investigation for various classes of material, including polymers, cementous materials, asphalts, metals, composites, and more. Among these, on-command self-healing systems can be classified as an approach towards a spatially resolved, externally controlled activation of self-healing behavior. Towards this goal, the last decade has experienced significant progress. Various methods, mainly based on indirect heating mechanisms, such as resistive, induction, or photo-induced heating, have been presented, depending on different antenna materials and energy sources, and tailored for different applications. This review discusses the up-to-date achievements in the field of on-command self-healing materials with a focus on electromagnetic and mechanochemical activation.</t>
  </si>
  <si>
    <t>56609917600;35476525100</t>
  </si>
  <si>
    <t>Shaaban, Ahmad;Schmidt, Annette M.</t>
  </si>
  <si>
    <t>Shaaban A.</t>
  </si>
  <si>
    <t>Progress in the remote-controlled activation of self-healing processes</t>
  </si>
  <si>
    <t>10.1088/0964-1726/25/8/084018</t>
  </si>
  <si>
    <t>2-s2.0-84984601470</t>
  </si>
  <si>
    <t>['œ ∫)', 'œ ∫', 'using als', 'treated areas', 'total accuracy', 'temporal high', 'study used', 'still higher', 'significantly lower', 'sensing tool', 'segmentation method', 'results demonstrate', 'products derived', 'primary importance', 'powerful remote', 'perennial streams', 'operational constraints', 'often performed', 'often fts', 'negative impacts', 'light fts', 'light detection', 'kappa coefficient', 'identifying areas', 'great potential', 'fts directly', 'ft detection', 'forest structures', 'environmental influence', 'derived cc', 'cultural resources', 'canopy cover', 'approach involved', 'also developed', 'als data', 'aerial imagery', 'actual extent', '70 ),', '6 %,', '5 %)']</t>
  </si>
  <si>
    <t>Treatments to reduce forest fuels are often performed in forests to enhance forest health, regulate stand density, and reduce the risk of wildfires. Although commonly employed, there are concerns that these forest fuel treatments (FTs) may have negative impacts on certain wildlife species. Often FTs are planned across large landscapes, but the actual treatment extents can differ from the planned extents due to operational constraints and protection of resources (e.g. perennial streams, cultural resources, wildlife habitats). Identifying the actual extent of the treated areas is of primary importance to understand the environmental influence of FTs. Light detection and ranging (lidar) is a powerful remote-sensing tool that can provide accurate measurements of forest structures and has great potential for monitoring forest changes. This study used the canopy height model (CHM) and canopy cover (CC) products derived from multi-temporal airborne laser scanning (ALS) data to monitor forest changes following the implementation of landscape-scale FT projects. Our approach involved the combination of a pixel-wise thresholding method and an object-of-interest (OBI) segmentation method. We also investigated forest change using normalized difference vegetation index (NDVI) and standardized principal component analysis from multi-temporal high-resolution aerial imagery. The same FT detection routine was then applied to compare the capability of ALS data and aerial imagery for FT detection. Our results demonstrate that the FT detection using ALS-derived CC products produced both the highest total accuracy (93.5%) and kappa coefficient (Œ∫) (0.70), and was more robust in identifying areas with light FTs. The accuracy using ALS-derived CHM products (the total accuracy was 91.6%, and the Œ∫ was 0.59) was significantly lower than that using ALS-derived CC, but was still higher than using aerial imagery. Moreover, we also developed and tested a method to recognize the intensity of FTs directly from pre- and post-treatment ALS point clouds.</t>
  </si>
  <si>
    <t>3322-3345</t>
  </si>
  <si>
    <t>60009164;60009164;60002418-60025038;60121458;60014773;60121458</t>
  </si>
  <si>
    <t>56329651900;56820509800;7201875945;12240827900;55490127200;7403315325</t>
  </si>
  <si>
    <t>Su, Yanjun;Guo, Qinghua;Collins, Brandon M.;Fry, Danny L.;Hu, Tianyu;Kelly, Maggi</t>
  </si>
  <si>
    <t>United States;United States;China;United States;United States</t>
  </si>
  <si>
    <t>Berkeley;Berkeley;Beijing;Merced;Albany</t>
  </si>
  <si>
    <t>Department of Environmental Science, Policy, and Management;University of California, Berkeley;Institute of Botany Chinese Academy of Sciences;UC Merced;USDA Forest Service Pacific Southwest Research Station</t>
  </si>
  <si>
    <t>60121458;60025038;60014773;60009164;60002418</t>
  </si>
  <si>
    <t>Forest fuel treatment detection using multi-temporal airborne lidar data and high-resolution aerial imagery: a case study in the Sierra Nevada Mountains, California</t>
  </si>
  <si>
    <t>10.1080/01431161.2016.1196842</t>
  </si>
  <si>
    <t>2-s2.0-84982889604</t>
  </si>
  <si>
    <t>['simulated results', 'reconfigurable narrow', 'providing hepta', 'provide coverage', 'proposed antenna', 'pin diode', 'obtained bands', 'ground clearance', 'frame coupled', 'also presented', '2500 operations']</t>
  </si>
  <si>
    <t>A reconfigurable narrow-frame coupled-loop antenna capable of providing hepta-band long term evolution/wireless wide area network (LTE/WWAN) for metal-rimmed smartphone applications is proposed. The ground clearance of this proposed antenna is only 7 √ó 70 mm2 which is promising for narrow-frame smartphone applications. Moreover, this proposed antenna can realise the miniaturisation by employing a positive intrinsic negative diode (PIN diode), which can provide two working states. When the PIN diode is OFF, it can provide coverage for GSM850/DCS/PCS/UMTS2100/LTE2300/2500 operations. When the PIN diode is ON, the obtained bands are GSM900/DCS/PCS/UMTS2100/LTE2300/2500. Hence, by combining these two working states, GSM850/900/DCS/PCS/UMTS2100/LTE2300/2500 operations are achieved. In addition, the feasibility of realising decoupled multi-antennas is demonstrated and its performances are well-suited for future smartphone applications. Detailed design considerations of the proposed antenna are described. Both experimental and simulated results are also presented and discussed.</t>
  </si>
  <si>
    <t>1092-1100</t>
  </si>
  <si>
    <t>60005465;60005465;60005465;60118521;60011357</t>
  </si>
  <si>
    <t>8401587700;56088229100;34977962700;9244011700;35460663000</t>
  </si>
  <si>
    <t>Ban, Yong Ling;Qiang, Yun Fei;Wu, Gang;Wang, Hanyang;Wong, Kin Lu</t>
  </si>
  <si>
    <t>Reading;Kaohsiung;Chengdu</t>
  </si>
  <si>
    <t>Huawei Technologies (UK) Co., Ltd.;National Sun Yat-Sen University;University of Electronic Science and Technology of China</t>
  </si>
  <si>
    <t>60118521;60011357;60005465</t>
  </si>
  <si>
    <t>Reconfigurable narrow-frame antenna for LTE/WWAN metal-rimmed smartphone applications</t>
  </si>
  <si>
    <t>10.1049/iet-map.2015.0610</t>
  </si>
  <si>
    <t>2-s2.0-84978043727</t>
  </si>
  <si>
    <t>['social thinking', 'search capability', 'recent evolutionary', 'pso algorithm', 'original cfo', 'null placement', 'null beamwidth', 'multimodal functions', 'modified version', 'mcfo technique', 'mcfo approach', 'mcfo algorithm', 'global search', 'genetic algorithm', 'evolutionary algorithms', 'effectively control', 'convergence capability', 'certain directions', 'based algorithms']</t>
  </si>
  <si>
    <t>In this study, a modified version of the central force optimisation (MCFO) algorithm is presented. This modified version is based on the idea of combining the ability of social thinking in particle swarm optimisation (PSO) with the search capability of the original CFO, along with the addition of time-varying acceleration coefficients, to effectively control the global search and enhance the CFO convergence capability. The convergence capability of the MCFO approach is compared with that of other recent evolutionary-based algorithms, using 12 benchmark functions grouped into unimodal and multimodal functions. Furthermore, the MCFO algorithm is considered for the synthesis of unequally-spaced linear arrays with minimum sidelobe levels and/or null placement in certain directions as well as a specified maximum null-to-null beamwidth. The comparison of the simulations of different algorithms shows that the MCFO technique is superior to other evolutionary algorithms such as the genetic algorithm, ant colony optimisation, PSO algorithm, and gravitational search algorithm, as well as other improved CFO algorithms.</t>
  </si>
  <si>
    <t>1011-1021</t>
  </si>
  <si>
    <t>Mahmoud, Korany Ragab</t>
  </si>
  <si>
    <t>Helwan University</t>
  </si>
  <si>
    <t>Mahmoud K.</t>
  </si>
  <si>
    <t>Synthesis of unequally-spaced linear array using modified central force optimisation algorithm</t>
  </si>
  <si>
    <t>10.1049/iet-map.2015.0801</t>
  </si>
  <si>
    <t>2-s2.0-84978050010</t>
  </si>
  <si>
    <t>['weighted stacking', 'three kinds', 'test data', 'statistical models', 'radiating surface', 'radiating slots', 'positional difference', 'manufacturing process', 'make sure', 'ku band', 'influence degrees', 'gaussian filtering', 'exterior loads', 'error modelling', 'error model', 'error components', 'electrical properties', 'effective way', 'different scales', 'design accuracy', 'contrast experiment', 'aperture field', 'antenna prototype']</t>
  </si>
  <si>
    <t>This paper investigates effect of radiation surface error on the electrical properties of waveguide slotted arrays. For the waveguide slotted arrays working in Ku band, the radiation surface error caused by exterior loads and processing contains three components in different scales. Power spectrum conversion and Gaussian filtering are applied to error components separation, and three kinds of statistical models are introduced for error modelling. The multi-scale error model is obtained by weighted stacking. Based on the error model, effective mechanism formulations are developed with errors through the analysis of the positional difference of radiating slots in the aperture field. As a method of verification, an antenna prototype is manufactured and tested. A novel simulation method is proposed, which is tested by a contrast experiment on radiating surface's flatness. A comparison between results of the multi-scale error model and test data to the ideal case indicates that the proposed error model is closer to the test data. Influence degrees of all error components in different scales are compared and discussed. Reducing the error in the manufacturing process is an effective way to make sure the design accuracy of arrays, reduce production costs and shorten production cycles.</t>
  </si>
  <si>
    <t>1022-1029</t>
  </si>
  <si>
    <t>Li, Na</t>
  </si>
  <si>
    <t>Li N.</t>
  </si>
  <si>
    <t>Effect of radiation surface error in multi-scales on planar waveguide slotted arrays in Ku-band</t>
  </si>
  <si>
    <t>10.1049/iet-map.2015.0015</t>
  </si>
  <si>
    <t>2-s2.0-84978100648</t>
  </si>
  <si>
    <t>['wlan applications', 'uniform arrangement', 'top layer', 'tapered strips', 'switching status', 'stable gain', 'recent designs', 'realised using', 'radiation pattern', 'pin diode', 'overall diameter', 'main beam', 'ieee 802', 'ground via', 'free space', 'fr4 board', 'ended mode', 'eight switch', 'eight directions', 'back ratio', 'azimuth plane', 'around 4', '61 ghz', '5 dbi', '4 ghz', '36 ¬∞.', '18 db', '11 b']</t>
  </si>
  <si>
    <t>A planar pattern reconfigurable antenna designed for IEEE 802.11 b/g standard 2.4 GHz WiMax and WLAN applications is presented. The design is realised using a uniform arrangement of eight switch-controlled tapered strips symmetrically placed around a central circular disc on the top layer of an FR4 board. The antenna has a compact circular structure with overall diameter of 0.64Œª0 in the free space for 2.4 GHz. To control the radiation pattern of the antenna, each of the tapered strips is connected to the ground via a PIN diode. Depending on the switching status of the eight PIN diodes, the tapered strips work in grounded or open-ended mode and thus the antenna offers eight switchable patterns. To validate the design, the antenna is prototyped and its performance is verified in a far-field anechoic chamber. The simulated and measured results prove the antenna's reconfigurability of the main beam in eight directions with 45¬∞ steps in the azimuth plane and a vertical tilting angle of 36¬∞. Over the operating band 2.35-2.61 GHz, the antenna has a stable gain of around 4.5 dBi, and front-to-back ratio of more than 18 dB. Compared with recent designs, this antenna is more compact, has larger beam deflection off the boresight and more beam steering states.</t>
  </si>
  <si>
    <t>1030-1035</t>
  </si>
  <si>
    <t>Alam, Md Shahidul;Abbosh, Amin</t>
  </si>
  <si>
    <t>Planar pattern reconfigurable antenna with eight switchable beams for WiMax and WLAN applications</t>
  </si>
  <si>
    <t>10.1049/iet-map.2015.0647</t>
  </si>
  <si>
    <t>2-s2.0-84978114221</t>
  </si>
  <si>
    <t>['working bands', 'wave simulations', 'simulation results', 'ring resonators', 'proposed concept', 'printed dipoles', 'phase values', 'pattern diversity', 'good agreement', 'frequency resonance', 'fabricated structure', 'experimental results', 'equal amplitude', 'diversity performances', 'different input', 'confirming validity', 'complementary split', 'band multiple', 'band characteristics', 'ansys high', '5 ghz']</t>
  </si>
  <si>
    <t>In this study, a dual-band multiple-input-multiple-output (MIMO) antenna with pattern diversity is designed, targeting at the 2.4 GHz wireless local area network and 1.8 GHz global system of mobile communication application bands. The proposed scheme utilises arrays of printed dipoles fed with signals of equal amplitude but different input-phase values to achieve diverse radiation patterns in the operating frequency bands. The printed dipoles are loaded with complementary split-ring resonators to obtain one additional lower-frequency resonance, ensuring simultaneous miniaturisation and dual-band characteristics. The impedance, radiation and diversity performances of the proposed MIMO configuration are analysed by full-wave simulations in ANSYS high-frequency structure simulator. It is observed that both the antennas in the MIMO configuration cover the common frequency range of 1.7-1.8 and 2.25-2.5 GHz, with satisfactory average gain and stable radiation pattern in the working bands. Experimental results on the fabricated structure are in good agreement with simulation results, confirming validity of the proposed concept.</t>
  </si>
  <si>
    <t>1113-1123</t>
  </si>
  <si>
    <t>60021988;60021988;60021988</t>
  </si>
  <si>
    <t>36782986700;57212976310;8711683200</t>
  </si>
  <si>
    <t>Sarkar, Debdeep;Saurav, Kushmanda;Srivastava, Kumar Vaibhav</t>
  </si>
  <si>
    <t>Sarkar D.</t>
  </si>
  <si>
    <t>Dual band complementary split-ring resonator-loaded printed dipole antenna arrays for pattern diversity multiple-input-multiple-output applications</t>
  </si>
  <si>
    <t>10.1049/iet-map.2016.0004</t>
  </si>
  <si>
    <t>2-s2.0-84978140808</t>
  </si>
  <si>
    <t>['superiority compared', 'suggested approach', 'proposed approach', 'port junctions', 'numerically validated', 'new approach', 'centre frequencies', 'authors propose', '3 ghz']</t>
  </si>
  <si>
    <t>In this study, the authors propose a new approach for the synthesis of wideband symmetrical six-port junctions. The suggested approach is based on a novel microstrip topology that can be optimised using genetic algorithm. The proposed approach has been numerically validated through the synthesis of single and double cell six-port junctions. As an experimental validation single and double cell six-port junctions with centre frequencies of 2.5 and 5.3 GHz, respectively, have been realised and measured. The obtained experimental results have revealed the performance of the proposed synthesis approach, its robustness and its superiority compared to the conventional empirical design techniques.</t>
  </si>
  <si>
    <t>60091645;112755973-60002306;60002306;60002306</t>
  </si>
  <si>
    <t>57188740479;6603436989;57190168229;7006217592</t>
  </si>
  <si>
    <t>Chagtmi, Nadia;Boulejfen, Noureddine;Darragi, Ramzi;Ghannouchi, Fadhel M.</t>
  </si>
  <si>
    <t>Tunisia;Canada;Tunisia</t>
  </si>
  <si>
    <t>Tunis;Calgary;Kairouan</t>
  </si>
  <si>
    <t>Universit√© de Tunis El Manar, Facult√© des Sciences de Tunis;University of Calgary;Institut Sup√©rieur des Sciences Appliqu√©es et de Technologie de Kairouan</t>
  </si>
  <si>
    <t>60091645;60002306;112755973</t>
  </si>
  <si>
    <t>Chagtmi N.</t>
  </si>
  <si>
    <t>Synthesis and optimisation of new wideband symmetrical six-port junction</t>
  </si>
  <si>
    <t>10.1049/iet-map.2015.0528</t>
  </si>
  <si>
    <t>2-s2.0-84978141463</t>
  </si>
  <si>
    <t>['truncated individually', 'trends observed', 'superstructure finiteness', 'strongly influenced', 'simple one', 'resonator antennas', 'reflection characteristics', 'peak directivity', 'numerical findings', 'layer superstructures', 'latter case', 'experimental results', 'era performance', 'directivity bandwidth', 'dielectric slab', 'dbw product', 'carefully designing', 'analytical predictions', '65 %.']</t>
  </si>
  <si>
    <t>The role of superstructure finiteness in improving the peak directivity and the directivity bandwidth (DBW) of electromagnetic band gap (EBG) resonator antennas (ERAs) is studied. Simple one- and two-layer superstructures consisting of unprinted dielectric slabs are used for this purpose. In the latter case, each dielectric slab is truncated individually to improve the ERA performance. Initially, existing analytical models that only take into account the reflection characteristics of the superstructure are used to predict the peak obtainable directivity and the directivity bandwidth. Detailed numerical studies are then conducted to observe the validity of these analytical predictions and to study the ERA performance for various finite sizes of the superstructure. It is found that DBW as well as the peak directivity of the antenna is strongly influenced by the size of the superstructure. Moreover, in case of two-layer superstructures, carefully designing each layer to have a different finite size improved the DBW product of an ERA by more than 65%. Experimental results of three ERA prototypes are presented to validate the trends observed in the numerical findings.</t>
  </si>
  <si>
    <t>1048-1055</t>
  </si>
  <si>
    <t>Enhancing the performance of EBG resonator antennas by individually truncating the superstructure layers</t>
  </si>
  <si>
    <t>10.1049/iet-map.2015.0674</t>
  </si>
  <si>
    <t>2-s2.0-84978143760</t>
  </si>
  <si>
    <t>['wave simulations', 'study presents', 'steered beam', 'reconfigurable cell', 'passive cell', 'first given', 'equivalent model', 'different phase', 'canonical reflectarray', 'allows predicting']</t>
  </si>
  <si>
    <t>This study presents an equivalent model for a multiple-resonance reflectarray cell. It allows predicting the different phase-states of the cell from only a very few full-wave simulations. Demonstrations are first given for a passive cell where different geometrical parameters are varied. Then, the approach is generalised to a reconfigurable cell. Finally, a canonical reflectarray with a steered beam has been synthesised in order to illustrate the capabilities of the proposed equivalent circuit.</t>
  </si>
  <si>
    <t>1080-1086</t>
  </si>
  <si>
    <t>60032006;60105585;60105585;60032006</t>
  </si>
  <si>
    <t>55825872600;7005398972;13104429300;7004517846</t>
  </si>
  <si>
    <t>Nadaud, Kevin;Gillard, Rapha√´l;Fourn, Erwan;Gundel, Hartmut W.</t>
  </si>
  <si>
    <t>Rennes;Nantes</t>
  </si>
  <si>
    <t>Institut d‚Äô√âlectronique et des Technologies du num√©Rique;Universit√© de Nantes</t>
  </si>
  <si>
    <t>60105585;60032006</t>
  </si>
  <si>
    <t>Nadaud K.</t>
  </si>
  <si>
    <t>Equivalent circuit of a reconfigurable triple-slot reflectarray cell</t>
  </si>
  <si>
    <t>10.1049/iet-map.2015.0378</t>
  </si>
  <si>
    <t>2-s2.0-84978153783</t>
  </si>
  <si>
    <t>15K18063</t>
  </si>
  <si>
    <t>['well known', 'proposed system', 'propagation characteristics', 'promising candidate', 'ofdm scheme', 'modulation schemes', 'large attenuation', 'ir scheme', 'impulse radio', 'high frequency', 'fact suggests', 'communication performances', 'communication distance', 'bans ),', 'authors evaluate', 'authors aim', '7 cm', '300 mbps', '30 mbps']</t>
  </si>
  <si>
    <t>In implant body area networks (BANs), an ultra-wideband (UWB) technology is a promising candidate to accomuplish high data rate. However, due to its frequency, the UWB signals suffer from large attenuation in the implant communication link. This fact suggests the difficulty on achieving reliable communication. For achieving reliable communication, it is well known that a spatial diversity technique is efficient. In this study, the authors pay attention to the fact that it is possible to further miniaturise the UWB antenna due to its very high frequency. Then, the authors aim to develop a transmit polarisation diversity antenna for implant UWB communications, and apply the developed transmit diversity system to a UWB-impulse radio (UWB-IR) scheme and a multiband-orthogonal frequency division multiplexing (MB-OFDM) scheme, respectively. For evaluating the proposed system, the authors first analyse the propagation characteristics in the implant UWB channel, using the finite difference time domain numerical analysis technique. Then, the authors evaluate and discuss the communication performances of the both modulation schemes for the transmit polarisation diversity. As a result, at a communication distance of 7 cm, the throughputs have accomplished to 300 Mbps for the MB-OFDM scheme and 30 Mbps for UWB-IR scheme, respectively.</t>
  </si>
  <si>
    <t>1106-1112</t>
  </si>
  <si>
    <t>56459378000;57037762300;24330813800;7701311937</t>
  </si>
  <si>
    <t>Shimizu, Yuto;Furukawa, Tomofumi;Anzai, Daisuke;Wang, Jianqing</t>
  </si>
  <si>
    <t>Shimizu Y.</t>
  </si>
  <si>
    <t>Performance improvement by transmit diversity technique for implant ultra-wideband communication</t>
  </si>
  <si>
    <t>10.1049/iet-map.2015.0688</t>
  </si>
  <si>
    <t>2-s2.0-84978159512</t>
  </si>
  <si>
    <t>DE-SC0001089</t>
  </si>
  <si>
    <t>['yb3 +),', 'visible region', 'terpy antenna', 'supramolecular assembly', 'subsequent changes', 'structural evolution', 'state visible', 'ray diffraction', 'powder x', 'molecular dimers', 'lifetime data', 'infrared systems', 'halogen bonding', 'er3 +),', 'er3 +)', 'dy3 +)', 'dichlorobenzoic acid', 'crystal structures', 'complexes 6', 'complexes 10', 'characteristic emission', 'ce3 +)']</t>
  </si>
  <si>
    <t>The syntheses and crystal structures of 16 new rare-earth (RE = La3+-Y3+)-3,5-dichlorobenzoic acid-terpyridine molecular materials characterized via single-crystal and powder X-ray diffraction are reported. These 16 complexes consist of four unique structure types ranging from molecular dimers (La3+ and Ce3+) to tetramers (Pr3+-Y3+) as one moves across the RE3+ series. This structural evolution is accompanied by subsequent changes in modes of supramolecular assembly (halogen bonding, halogen-œÄ, halogen-halogen, and œÄ-œÄ interactions). Solid-state visible and near-infrared lifetime measurements were performed on complexes 6 (Sm3+), 7 (Eu3+), 9 (Tb3+), 10 (Dy3+), 11 (Ho3+), 12 (Er3+), and 14 (Yb3+), and characteristic emission was observed for all complexes except 11. Lifetime data for 11, 12, and 14 suggest sensitization by the terpy antenna does occur in near-infrared systems, although not as efficiently as in the visible region. Additionally, direct current magnetic susceptibility measurements were taken for complexes 10 (Dy3+) and 12 (Er3+) and showed dominant ferromagnetic behavior.</t>
  </si>
  <si>
    <t>6902-6915</t>
  </si>
  <si>
    <t>60003088;60003088;60023998;60028897;60012771;60028897;60003088</t>
  </si>
  <si>
    <t>56039228100;56428401500;7102696735;55537860800;7201947292;6603183759;7103290087</t>
  </si>
  <si>
    <t>Carter, Korey P.;Thomas, Kara E.;Pope, Simon J.A.;Holmberg, Rebecca J.;Butcher, Ray J.;Murugesu, Muralee;Cahill, Christopher L.</t>
  </si>
  <si>
    <t>Canada;United Kingdom;United States;United States</t>
  </si>
  <si>
    <t>Ottawa;Cardiff;Washington, D.C.;Washington, D.C.</t>
  </si>
  <si>
    <t>University of Ottawa;Cardiff University;Howard University;The George Washington University</t>
  </si>
  <si>
    <t>60028897;60023998;60012771;60003088</t>
  </si>
  <si>
    <t>Carter K.P.</t>
  </si>
  <si>
    <t>Supramolecular Assembly of Molecular Rare-Earth-3,5-Dichlorobenzoic Acid-2,2‚Ä≤:6‚Ä≤,2‚Ä≥-Terpyridine Materials: Structural Systematics, Luminescence Properties, and Magnetic Behavior</t>
  </si>
  <si>
    <t>10.1021/acs.inorgchem.6b00408</t>
  </si>
  <si>
    <t>2-s2.0-84978646175</t>
  </si>
  <si>
    <t>CGL2011-23907</t>
  </si>
  <si>
    <t>['rif region', 'restricted area', 'nov .,', 'northern morocco', 'new species', 'morphological characters', 'iberian peninsula', 'fairy shrimp', 'eastern france', 'dorsal side', 'distal segment', 'diagnostic features', 'described recently', 'clearly distinguish', 'brood pouch', 'also separate', '1980s onwards']</t>
  </si>
  <si>
    <t>Anostraca | Chirocephalidae | Fairy shrimp | Linderiella | Morocco | New species</t>
  </si>
  <si>
    <t>A new species of fairy shrimp, Linderiella jebalae sp. nov., was found in temporary ponds located in the Rif region of northern Morocco. Morphological characters of females, such as the basal long warty outgrowth of the antennae, the high-ly developed cuticular papillae in the second genital segment, and the presence of a keel-shaped process directed posteri-orly in dorsal side of the brood pouch, clearly distinguish this species from the others of the genus. In the case of males, the basiomedial antennal outgrowth and the distal segment of the antenna are diagnostic features for the species. Cyst or-namentation, characterized by thick, blunt and sometimes truncated spines, also separate this species. This is the fourth known Palaearctic Linderiella species, all of them described recently (from 1980s onwards) and located in a restricted area, from south-eastern France to Iberian Peninsula and Morocco.</t>
  </si>
  <si>
    <t>491-512</t>
  </si>
  <si>
    <t>60009952;60009952;60009952;60001576</t>
  </si>
  <si>
    <t>9535898900;7005792626;14522247200;35204844800</t>
  </si>
  <si>
    <t>Boix, Dani;Sala, Jordi;Escoriza, Daniel;Alonso, Miguel</t>
  </si>
  <si>
    <t>Girona;Barcelona</t>
  </si>
  <si>
    <t>Universitat de Girona;Universitat de Barcelona</t>
  </si>
  <si>
    <t>60009952;60001576</t>
  </si>
  <si>
    <t>Boix D.</t>
  </si>
  <si>
    <t>Linderiella jebalae sp. Nov. (Crustacea: Branchiopoda: Anostraca), a new species from the Rif mountains (northern Morocco)</t>
  </si>
  <si>
    <t>10.11646/zootaxa.4138.3.4</t>
  </si>
  <si>
    <t>2-s2.0-84978765429</t>
  </si>
  <si>
    <t>['various solvents', 'thoroughly studied', 'theoretical calculations', 'spontaneous internalization', 'soluble cyclen', 'sm bioprobes', 'photophysical properties', 'future optimization', 'functionalized antenna', 'functional two', 'complex exhibits', 'biological stability', 'based eu', 'allows envisaging', 'absorption properties', '2p bioprobe']</t>
  </si>
  <si>
    <t>An original cationic water-soluble cyclen-based Eu(III) complex [EuL1]+ featuring a chromophore-functionalized antenna to increase the two-photon (2P) absorption properties was synthesized. The photophysical properties were thoroughly studied in various solvents and rationalized with the help of theoretical calculations. The complex exhibits an optimized 2P absorption cross section. Finally, 2P microscopy imaging experiments on living T24 human cancer cells highlighted the spontaneous internalization and the biological stability of this 2P bioprobe in vitro. Macrocyclic-based antennas open new perspectives for future optimization of the photophysical properties and allows envisaging the design of Eu, Tb, Yb, and Sm bioprobes. This result also opens the way for the design of functional two-photon Ln complexes able to monitor intracellular physicochemical parameters.</t>
  </si>
  <si>
    <t>7020-7025</t>
  </si>
  <si>
    <t>60005667;60019762;60005667;60120344;60120344;60005667;60030553;60005667;60005667;60019762</t>
  </si>
  <si>
    <t>56541015700;25633517000;55597732900;6602943142;6603788352;6602229365;6504575239;35571742200;6701642607;6602389655</t>
  </si>
  <si>
    <t>Bui, Anh Thy;Beyler, Maryline;Liao, Yuan Yuan;Grichine, Alexei;Duperray, Alain;Mulatier, Jean Christophe;Guennic, Boris Le;Andraud, Chantal;Maury, Olivier;Tripier, Rapha√´l</t>
  </si>
  <si>
    <t>La Tronche;Rennes;Brest;Lyon</t>
  </si>
  <si>
    <t>Institut pour l'Avanc√©e des Biosciences;Universite de Rennes 1;Universit√© de Brest (UBO);√âcole Normale Sup√©rieure de Lyon</t>
  </si>
  <si>
    <t>60120344;60030553;60019762;60005667</t>
  </si>
  <si>
    <t>Bui A.T.</t>
  </si>
  <si>
    <t>Cationic Two-Photon Lanthanide Bioprobes Able to Accumulate in Live Cells</t>
  </si>
  <si>
    <t>10.1021/acs.inorgchem.6b00891</t>
  </si>
  <si>
    <t>2-s2.0-84978817912</t>
  </si>
  <si>
    <t>2013R1A1A2074801</t>
  </si>
  <si>
    <t>CNU</t>
  </si>
  <si>
    <t>['proposed metamaterials', 'dipole resonances', 'dimensional arrangements', 'combined effects', 'anisotropic h']</t>
  </si>
  <si>
    <t>We demonstrate optically isotropic filters in the terahertz (THz) frequency range using structurally anisotropic metamaterials. The proposed metamaterials with two-dimensional arrangements of anisotropic H-shaped apertures show polarization-independent transmission due to the combined effects of the dipole resonances of resonators and antennas. Our results may offer the potential for the design and realization of versatile THz devices and systems.</t>
  </si>
  <si>
    <t>60007215;60068688;60068688;60068688;60103616;60007215</t>
  </si>
  <si>
    <t>57188763713;15048850800;55537855500;7102478189;57209964477;56036450500</t>
  </si>
  <si>
    <t>Lee, In Sung;Sohn, Ik Bu;Kang, Chul;Kee, Chul Sik;Yang, Jin Kyu;Lee, Joong Wook</t>
  </si>
  <si>
    <t>Gongju;Gwangju;Gwangju</t>
  </si>
  <si>
    <t>Kongju National University;Gwangju Institute of Science and Technology;Chonnam National University</t>
  </si>
  <si>
    <t>60103616;60068688;60007215</t>
  </si>
  <si>
    <t>Lee I.S.</t>
  </si>
  <si>
    <t>Optical isotropy at terahertz frequencies using anisotropic metamaterials</t>
  </si>
  <si>
    <t>10.1063/1.4959032</t>
  </si>
  <si>
    <t>2-s2.0-84979085673</t>
  </si>
  <si>
    <t>['wpt system', 'study consists', 'stochastic analysis', 'random effects', 'radiative near', 'proposed approach', 'position uncertainties', 'overall variations', 'mutual position', 'inevitably affected', 'efficient model', 'design parameters', 'deployed antennas', 'complete technique', 'based macromodels', '45 ghz']</t>
  </si>
  <si>
    <t>Polynomial chaos | Power transfer efficiency | Radiative near-field | Stochastic collocation | Stochastic testing | Textile antenna | Uncertainty quantification | Wireless power transfer</t>
  </si>
  <si>
    <t>The efficiency of a wireless power transfer (WPT) system in the radiative near-field is inevitably affected by the variability in the design parameters of the deployed antennas and by uncertainties in their mutual position. Therefore, we propose a stochastic analysis that combines the generalized polynomial chaos (gPC) theory with an efficient model for the interaction between devices in the radiative near-field. This framework enables us to investigate the impact of random effects on the power transfer efficiency (PTE) of a WPT system. More specifically, the WPT system under study consists of a transmitting horn antenna and a receiving textile antenna operating in the Industrial, Scientific and Medical (ISM) band at 2.45 GHz. First, we model the impact of the textile antenna‚Äôs variability on the WPT system. Next, we include the position uncertainties of the antennas in the analysis in order to quantify the overall variations in the PTE. The analysis is carried out by means of polynomial-chaos-based macromodels, whereas a Monte Carlo simulation validates the complete technique. It is shown that the proposed approach is very accurate, more flexible and more efficient than a straightforward Monte Carlo analysis, with demonstrated speedup factors up to 2500.</t>
  </si>
  <si>
    <t>56380905300;55357024900;7004835032;7801390236</t>
  </si>
  <si>
    <t>Rossi, Marco;Stockman, Gert Jan;Rogier, Hendrik;Vande Ginste, Dries</t>
  </si>
  <si>
    <t>Stochastic analysis of the efficiency of a wireless power transfer system subject to antenna variability and position uncertainties</t>
  </si>
  <si>
    <t>10.3390/s16071100</t>
  </si>
  <si>
    <t>2-s2.0-84978645463</t>
  </si>
  <si>
    <t>['wavelengths inside', 'termed antenna', 'terahertz radiation', 'terahertz quantum', 'terahertz qcls', 'terahertz qcl', 'terahertz lasers', 'surrounding medium', 'subwavelength dimensions', 'subwavelength apertures', 'state sources', 'semiconductor lasers', 'radiative field', 'qcls ),', 'practical applications', 'poor coupling', 'plasmonic lasers', 'plasmonic laser', 'plasmonic cavities', 'phase matching', 'periodicity follows', 'operating wavelength', 'new technique', 'nanoscale sources', 'nanoscale optics', 'mode operation', 'metallic cavities', 'lasing mode', 'integer multiple', 'integer limit', 'generally applicable', 'first time', 'find applications', 'field radiation', 'feedback scheme', 'feedback method', 'experimentally demonstrate', 'edge lasers', 'dfb lasers', 'cascade lasers', 'beam emission', 'beam divergence', 'antennafeedback breaks', 'also utilized', 'active medium']</t>
  </si>
  <si>
    <t>Plasmonic lasers (spasers) generate coherent surface plasmon polaritons (SPPs) and could be realized at subwavelength dimensions in metallic cavities for applications in nanoscale optics. Plasmonic cavities are also utilized for terahertz quantum-cascade lasers (QCLs), which are the brightest available solid-state sources of terahertz radiation. A long standing challenge for spasers that are utilized as nanoscale sources of radiation, is their poor coupling to the far-field radiation. Unlike conventional lasers that could produce directional beams, spasers have highly divergent radiation patterns due to their subwavelength apertures. Here, we theoretically and experimentally demonstrate a new technique for implementing distributed feedback (DFB) that is distinct from any other previously utilized DFB schemes for semiconductor lasers. The so-termed antenna-feedback scheme leads to single-mode operation in plasmonic lasers, couples the resonant SPP mode to a highly directional far-field radiation pattern, and integrates hybrid SPPs in surrounding medium into the operation of the DFB lasers. Experimentally, the antenna-feedback method, which does not require the phase matching to a well-defined effective index, is implemented for terahertz QCLs, and single-mode terahertz QCLs with a beam divergence as small as 4¬∞ √ó 4¬∞ are demonstrated, which is the narrowest beam reported for any terahertz QCL to date. Moreover, in contrast to a negligible radiative field in conventional photonic band-edge lasers, in which the periodicity follows the integer multiple of half-wavelengths inside the active medium, antennafeedback breaks this integer limit for the first time and enhances the radiative field of the lasing mode. Terahertz lasers with narrow-beam emission will find applications for integrated as well as standoff terahertz spectroscopy and sensing. The antenna-feedback scheme is generally applicable to any plasmonic laser with a Fabry-Perot cavity irrespective of its operating wavelength and could bring plasmonic lasers closer to practical applications.</t>
  </si>
  <si>
    <t>734-740</t>
  </si>
  <si>
    <t>60000060;60000060;60007843;60000060</t>
  </si>
  <si>
    <t>56009554000;36991646800;7005206923;56764848900</t>
  </si>
  <si>
    <t>Wu, Chongzhao;Khanal, Sudeep;Reno, John L.;Kumar, Sushil</t>
  </si>
  <si>
    <t>Albuquerque;Bethlehem</t>
  </si>
  <si>
    <t>Sandia National Laboratories, New Mexico;Lehigh University</t>
  </si>
  <si>
    <t>60007843;60000060</t>
  </si>
  <si>
    <t>Terahertz plasmonic laser radiating in an ultra-narrow beam</t>
  </si>
  <si>
    <t>10.1364/OPTICA.3.000734</t>
  </si>
  <si>
    <t>2-s2.0-84978954631</t>
  </si>
  <si>
    <t>['underweight subjects', 'signal path', 'results indicate', 'receiving terminal', 'radio channel', 'path loss', 'paper presents', 'overweight subjects', 'metallic spectacles', 'metallic loop', 'metallic item', 'lower limbs', 'local scatterer', 'like accessories', 'findings indicate', 'dynamic movements', 'body size', 'body channels', 'bcwc ).', 'appropriately considered']</t>
  </si>
  <si>
    <t>This paper presents the investigation of path loss variation for subject-specific on-body radio propagation channels, considering the effect of metallic spectacles and loop like metallic accessories. Adding metallic items may affect the operability of Body Centric Wireless Communications (BCWC). Measurements were carried out in an RF-shielded room lined with microwave absorbing sheets for strategically placed bodyworn antennas covering the upper front torso and the lower limbs. The path loss of the on-body radio channel was characterized explicitly taking into account the body size of the subjects. For metallic loop-like accessories, the results indicate that for underweight subjects, there was a slightly higher influence, up to 2%, compared to normal and overweight subjects. Our findings indicate that a noticeable effect exists on on-body channels for dynamic movements where the metallic watch acts as a local scatterer that affects the non-line-of-sight (NLOS) signal path between transmitter and receiver for underweight subjects in comparison to normal and overweight subjects. The path loss decreases when the receiving terminal was positioned very close to the metallic item. If a loop-like metallic accessory is not appropriately considered when designing the radio channel on a subject, the reliability of the body-centric wireless system may degrade.</t>
  </si>
  <si>
    <t>60090652;60070814;60090652-60025063;60090652;60090652;60025063</t>
  </si>
  <si>
    <t>57202496362;57190306394;56456741800;57220456341;55867469500;7005545716</t>
  </si>
  <si>
    <t>Rahim, H. A.;Abdulmalek, M.;Soh, P. J.;Rani, K. A.;Hisham, N.;Vandenbosch, G. A.E.</t>
  </si>
  <si>
    <t>Malaysia;United Arab Emirates;Belgium</t>
  </si>
  <si>
    <t>Arau;Dubai;3000 Leuven</t>
  </si>
  <si>
    <t>Universiti Malaysia Perlis;University of Wollongong in Dubai;KU Leuven</t>
  </si>
  <si>
    <t>60090652;60070814;60025063</t>
  </si>
  <si>
    <t>Rahim H.A.</t>
  </si>
  <si>
    <t>Subject-Specific Effect of Metallic Body Accessories on Path Loss of Dynamic on-Body Propagation Channels</t>
  </si>
  <si>
    <t>10.1038/srep29818</t>
  </si>
  <si>
    <t>2-s2.0-84978961880</t>
  </si>
  <si>
    <t>EP/I00243X</t>
  </si>
  <si>
    <t>['√© tendue', 'vlc receiver', 'transmit data', 'threefold increase', 'supplement wi', 'state lighting', 'results exceed', 'provide illumination', 'one approach', 'light collection', 'large fov', 'large field', 'important obstacle', 'greatly increase', 'fov semi', 'fov ).', 'elements limits', 'data rate', 'concentrate light', 'available bandwidth', 'alternative approach', '60 ¬∞,']</t>
  </si>
  <si>
    <t>Visible light communications (VLC) is an important emerging field aiming to use optical communications to supplement Wi-Fi. This will greatly increase the available bandwidth so that demands for ever-higher data rates can be met. In this vision, solid-state lighting will provide illumination while being modulated to transmit data. An important obstacle to realizing this vision are receivers, which need to be inexpensive, sensitive, fast, and have a large field of view (FoV). One approach to increasing the sensitivity of a VLC receiver is to increase the area of the receiver‚Äôs photodetector, but this makes them expensive and slow. An alternative approach is to use optical elements to concentrate light, but conservation of √©tendue in these elements limits their FoV. In this paper, we demonstrate novel antennas that overcome these limitations, giving fast receivers with large collection areas and large FoV. Our results exceed the limit of √©tendue, giving an enhancement of light collection by a factor of 12, with FoV semi-angle of 60¬∞, and we show a threefold increase in data rate.</t>
  </si>
  <si>
    <t>702-706</t>
  </si>
  <si>
    <t>60022132;60026851-60017326;60026851;60022132;60026851;60026851;60026851;60022132;60026851;60022132</t>
  </si>
  <si>
    <t>38061598100;24468848400;36987136000;35270367500;55516590100;7005753360;55500041300;7102941540;55175739100;7101730891</t>
  </si>
  <si>
    <t>Manousiadis, Pavlos P.;Rajbhandari, Sujan;Mulyawan, Rahmat;Vithanage, Dimali A.;Chun, Hyunchae;Faulkner, Grahame;O‚ÄôBrien, Dominic C.;Turnbull, Graham A.;Collins, Stephen;Samuel, Ifor D.W.</t>
  </si>
  <si>
    <t>Oxford;St Andrews;Coventry</t>
  </si>
  <si>
    <t>University of Oxford;University of St Andrews;Coventry University</t>
  </si>
  <si>
    <t>60026851;60022132;60017326</t>
  </si>
  <si>
    <t>Manousiadis P.P.</t>
  </si>
  <si>
    <t>Wide field-of-view fluorescent antenna for visible light communications beyond the √©tendue limit</t>
  </si>
  <si>
    <t>10.1364/OPTICA.3.000702</t>
  </si>
  <si>
    <t>2-s2.0-84978984887</t>
  </si>
  <si>
    <t>['whose synthesis', 'visible light', 'suitable route', 'specifically tailored', 'photoenzyme demonstrates', 'peaks centered', 'optical characteristic', 'noteworthy 30', 'native protein', 'fully functional', 'entire range', 'energy conversion', 'energy collected', 'emitting fluorophore', 'emission overlaps', 'covalently bioconjugated', 'consistent increase', 'bioconjugation approach', 'artificial antenna', 'ae 800', 'absorption gaps']</t>
  </si>
  <si>
    <t>The photosynthetic reaction center (RC) from the Rhodobacter sphaeroides bacterium has been covalently bioconjugated with a NIR-emitting fluorophore (AE 800 ) whose synthesis was specifically tailored to act as artificial antenna harvesting light in the entire visible region. AE 800 has a broad absorption spectrum with peaks centered in the absorption gaps of the RC and its emission overlaps the most intense RC absorption bands, ensuring a consistent increase of the protein optical cross section. The covalent hybrid AE 800 -RC is stable and fully functional. The energy collected by the artificial antenna is transferred to the protein via FRET mechanism, and the hybrid system outperforms by a noteworthy 30% the overall photochemical activity of the native protein under the entire range of visible light. This improvement in the optical characteristic of the photoenzyme demonstrates the effectiveness of the bioconjugation approach as a suitable route to new biohybrid materials for energy conversion, photocatalysis, and biosensing.</t>
  </si>
  <si>
    <t>1614-1623</t>
  </si>
  <si>
    <t>60021199;60022778;60022778-117054589;60021199;60022778;60022778;60021199;60021199;60021199-60022778;60021199;60022778</t>
  </si>
  <si>
    <t>8147986800;56543724900;55428358700;16736116300;7004082916;23100983700;57202705693;6603760300;7005918979;7006303843;6701749462</t>
  </si>
  <si>
    <t>Hassan Omar, Omar;La Gatta, Simona;Tangorra, Rocco Roberto;Milano, Francesco;Ragni, Roberta;Operamolla, Alessandra;Argazzi, Roberto;Chiorboli, Claudio;Agostiano, Angela;Trotta, Massimo;Farinola, Gianluca M.</t>
  </si>
  <si>
    <t>Bari;Rome;</t>
  </si>
  <si>
    <t>Universit√† degli studi di Bari Aldo Moro;Consiglio Nazionale delle Ricerche;Gruppo Mossi and Ghisolfi</t>
  </si>
  <si>
    <t>60022778;60021199;117054589</t>
  </si>
  <si>
    <t>Hassan Omar O.</t>
  </si>
  <si>
    <t>Synthetic Antenna Functioning As Light Harvester in the Whole Visible Region for Enhanced Hybrid Photosynthetic Reaction Centers</t>
  </si>
  <si>
    <t>10.1021/acs.bioconjchem.6b00175</t>
  </si>
  <si>
    <t>2-s2.0-84979508863</t>
  </si>
  <si>
    <t>['vivo setup', 'vivo exposures', 'thermal conditions', 'temperature rises', 'setup allowed', 'plexiglas cages', 'gel phantom', 'experimental dosimetry', 'circular antenna', 'chronic exposures', 'body exposure', 'acute exposures', 'acute exposure', 'accurate calculation', '3 ghz', '1 value']</t>
  </si>
  <si>
    <t>dosimetry | exposure system | F.D.T.D method | in vivo | pulsed signal | specific absorption rate</t>
  </si>
  <si>
    <t>An in vivo setup for pulsed electric field exposure at 3 GHz is proposed and characterized in this work. The exposure system allows far field, whole-body exposure of six animals placed in Plexiglas cages with a circular antenna. Chronic exposures under 18 W incident average power (1-4 kW peak power) and acute exposures under 56 W incident average power (4.7 kW peak power) were considered. Numerical and experimental dosimetry of the setup allowed the accurate calculation of specific absorption rate (SAR) distributions under various exposure conditions. From rat model numerical simulations, the whole-body mean SAR values were 1.3 W kg-1 under chronic exposures and 4.1 W kg-1 under acute exposure. The brain-averaged SAR value was 1.8 W kg-1 and 5.7 W kg-1 under chronic and acute exposure, respectively. Under acute exposure conditions, a 10 g specific absorption of 1.8 ¬± 1.1 mJ ‚Ä¢ kg-1 value was obtained. With temperature rises below 0.8 ¬∞C, as measured or simulated on a gel phantom under typical in vivo exposures, this exposure system provides adequate conditions for in vivo experimental investigations under non-thermal conditions.</t>
  </si>
  <si>
    <t>5925-5941</t>
  </si>
  <si>
    <t>117232381-60008447;117232381-60104653;117232381;117232381;60008447;117232381;60008447</t>
  </si>
  <si>
    <t>36992957400;7102298639;25960678300;6505976838;24483006400;7003893738;7004401310</t>
  </si>
  <si>
    <t>Collin, A.;Perrin, A.;Cretallaz, C.;Pla, S.;Arnaud-Cormos, D.;Debouzy, J. C.;Leveque, P.</t>
  </si>
  <si>
    <t>Saint Martin d'Heres;Limoges;Bretigny-sur-Orge</t>
  </si>
  <si>
    <t>Universite Grenoble Alpes;Universite de Limoges;Biomedical Research Institute of the French Army (IRBA)</t>
  </si>
  <si>
    <t>60104653;60008447;117232381</t>
  </si>
  <si>
    <t>In vivo setup characterization for pulsed electromagnetic field exposure at 3 GHz</t>
  </si>
  <si>
    <t>10.1088/0031-9155/61/16/5925</t>
  </si>
  <si>
    <t>2-s2.0-84983781349</t>
  </si>
  <si>
    <t>['two scenarios', 'transmit data', 'transmission power', 'system parameters', 'spectrum throughout', 'spectrum sensing', 'simultaneously sense', 'sensing results', 'secondary user', 'second scenario', 'primary signal', 'noise ratio', 'low signal', 'force search', 'first scenario', 'crn scenarios', 'certain values']</t>
  </si>
  <si>
    <t>Herein the authors consider throughput maximisation for a secondary user (SU) in a full-duplex cognitive radio network (FD-CRN) when the SU has two separate antennas and a self-interference suppression capability. In the FD-CRN, the SU can simultaneously sense the spectrum throughout the whole time slot and transmit data. They propose algorithms based on brute-force search and particle swarm optimisation methods to help the SU achieve optimal detection thresholds for spectrum sensing in two different FD-CRN scenarios. In the first scenario, the SU individually performs spectrum sensing, whereas in the second scenario the SU's sensing results are improved by means of cooperative spectrum sensing. Theoretical and simulation results herein show that, for certain values of the system parameters in the above two scenarios, the system under consideration provides much higher throughput than previously proposed systems in conditions of high-transmission power or low signal-to-noise ratio of the primary signal.</t>
  </si>
  <si>
    <t>1355-1364</t>
  </si>
  <si>
    <t>56785654400;56265003800</t>
  </si>
  <si>
    <t>Tuan, Pham Viet;Koo, Insoo</t>
  </si>
  <si>
    <t>Tuan P.</t>
  </si>
  <si>
    <t>Throughput maximisation by optimising detection thresholds in full-duplex cognitive radio networks</t>
  </si>
  <si>
    <t>10.1049/iet-com.2015.1186</t>
  </si>
  <si>
    <t>2-s2.0-84978187183</t>
  </si>
  <si>
    <t>['wide range', 'wellknown jakes', 'variant channel', 'useful signals', 'training sequence', 'received signal', 'output channels', 'order cross', 'noise ratio', 'nda maximum', 'method since', 'input multiple', 'correlated time', 'based estimators', 'based estimator', 'authors propose', 'approach uses', 'antenna elements']</t>
  </si>
  <si>
    <t>In this study, the authors propose a moment-based estimator of the signal-to-noise ratio (SNR) over time-variant Rayleigh fading single-input multiple-output channels. The correlated time-variant channel is modelled with the wellknown Jakes' model. The authors' approach uses the fourth-order cross-moments of the received signal to estimate the SNR with the presence of an additive white Gaussian noise which is uncorrelated between antenna elements. The SNR is deduced by estimating, respectively, the powers of the useful signals and the noise. The proposed SNR estimator is a non-data-aided (NDA) method since it does not require a training sequence. The performances of this algorithm are investigated in terms of normalised mean square error over a wide range of scenarios. Simulation results show that the proposed algorithm outperforms the NDA maximum-likelihood-based estimators and the moment-based estimators.</t>
  </si>
  <si>
    <t>1348-1354</t>
  </si>
  <si>
    <t>60034954;60005415</t>
  </si>
  <si>
    <t>35247470400;7005692410</t>
  </si>
  <si>
    <t>Ben Salah, Mohamed Bassem;Samet, Abdelaziz</t>
  </si>
  <si>
    <t>La Marsa;Varennes</t>
  </si>
  <si>
    <t>University of Carthage, Ecole Polytechnique de Tunisie;Centre √ânergie Mat√©riaux T√©l√©communications</t>
  </si>
  <si>
    <t>Ben Salah M.B.</t>
  </si>
  <si>
    <t>NDA SNR estimation using fourth-order cross-moments in time-varying single-input multiple-output channels</t>
  </si>
  <si>
    <t>10.1049/iet-com.2015.0954</t>
  </si>
  <si>
    <t>2-s2.0-84978264381</t>
  </si>
  <si>
    <t>['two methods', 'study studies', 'space beamforming', 'secrecy capacity', 'remaining scenarios', 'recent years', 'objective persuaded', 'multioutput amplify', 'forward relays', 'form solution', 'either individual', 'current work', 'beamforming matrices', 'antenna systems', '1 beamforming']</t>
  </si>
  <si>
    <t>Physical layer security has received considerable attentions in recent years. Moreover, cooperative communications using some nodes of network as relays make use of the benefit of multi-antenna systems such as increasing the secrecy capacity. This study studies a communication network incorporating some multi-input-multioutput amplify and forward relays in the presence of some eavesdroppers. The objective persuaded in the current work is to find the beamforming matrices at the relays to maximise the achievable secrecy rate under either individual or total power constraint at these nodes. Accordingly, three main approaches including general rank beamforming (GRBF), rank-1 beamforming (RBF) and null-space beamforming (NSBF) are developed. For the NSBF under the total power constraint, a closed-form solution is obtained, while for the remaining scenarios the corresponding optimisation problem is expressed as a semi-definite programming problem. Numerical results indicate that the RBF and NSBF methods follow GRBF in some cases and degraded from GRBF in the others. However, it is shown that these two methods have much lower complexity than GRBF.</t>
  </si>
  <si>
    <t>1384-1393</t>
  </si>
  <si>
    <t>Beamforming strategies for multi-antenna relay-assisted networks</t>
  </si>
  <si>
    <t>10.1049/iet-com.2015.0473</t>
  </si>
  <si>
    <t>2-s2.0-84978287538</t>
  </si>
  <si>
    <t>['transverse electric', 'measured results', 'dsw ).', 'dielectric slab', 'cp radiation', 'circularly polarised']</t>
  </si>
  <si>
    <t>A circularly polarised (CP) planar Luneberg lens antenna for mm-wave wireless communication is presented. Fed by a rectangular patch antenna, this planar Luneberg lens antenna is based on dielectric slab waveguide (DSW). The CP radiation is achieved by exciting transverse magnetic (TM0) and transverse electric (TE0) modes with 90¬∞ phase difference in DSW. The desired refractive index of Luneberg lens antenna is obtained by shaping the surface of dielectric slab. The CP planar Luneberg lens antenna is fabricated and measured. Simulated and measured results are given, showing reasonable agreement and good antenna performance.</t>
  </si>
  <si>
    <t>1281-1282</t>
  </si>
  <si>
    <t>57190250534;10339818700;57203224930;24471165700</t>
  </si>
  <si>
    <t>Shi, Zhipeng;Yang, Shiwen;Qu, Shi Wei;Chen, Yikai</t>
  </si>
  <si>
    <t>Shi Z.</t>
  </si>
  <si>
    <t>Circularly polarised planar Luneberg lens antenna for mm-wave wireless communication</t>
  </si>
  <si>
    <t>10.1049/el.2016.1524</t>
  </si>
  <si>
    <t>2-s2.0-84978630485</t>
  </si>
  <si>
    <t>['proposed pdgs', 'frequency band', 'centre distance', 'antenna elements', '57 ghz', '50 mm']</t>
  </si>
  <si>
    <t>A novel S-shaped periodic defected ground structure (PDGS) is proposed to reduce mutual coupling between antenna elements. Coplanar placed antenna elements work at the same frequency band with centre frequency 2.57 GHz. Centre-to-centre distance between the antenna elements is 50 mm which is 0.43. The PDGS is three S-shaped defected ground structure units placed between microstrip antenna elements. By using the proposed PDGS, more than 40 dB mutual coupling reduction between microstrip antenna elements is achieved.</t>
  </si>
  <si>
    <t>1288-1290</t>
  </si>
  <si>
    <t>Wei, Kun;Li, Jianying;Wang, Ling;Xing, Zijian;Xu, Rui</t>
  </si>
  <si>
    <t>S-shaped periodic defected ground structures to reduce microstrip antenna array mutual coupling</t>
  </si>
  <si>
    <t>10.1049/el.2016.0667</t>
  </si>
  <si>
    <t>2-s2.0-84978650029</t>
  </si>
  <si>
    <t>['wireless performance', 'shift keying', 'receive systems', 'quaternary phase', 'mixing technologies', 'fom reveals', 'etc .)', 'diverse configurations', 'cmos technology', 'antenna gains', 'analysis based', 'allows comparison', '5 cm', '3 thz', '28 gbit', '1 gbit']</t>
  </si>
  <si>
    <t>Wireless performance of a 300 GHz CMOS transmitter reported recently is presented. Wireless digital data transmission at 28 Gbit/s over 5 cm with 16-QAM and 1 Gbit/s over 1 m with quaternary phase-shift keying was achieved. A figure of merit (FoM) for transmit-receive systems that allows comparison of diverse configurations (with different modulation formats, antenna gains, distances, etc.) is introduced. The CMOS transmitter turns out to be comparable in performance to other 0.3 THz or higher systems involving compound- semiconductor or photo-mixing technologies. Analysis based on the FoM reveals how best use could be made of frequencies around 300 GHz with a CMOS technology.</t>
  </si>
  <si>
    <t>1353-1355</t>
  </si>
  <si>
    <t>60030788;60030788;60030788;60030788;60030788</t>
  </si>
  <si>
    <t>24777212200;55029819300;6602691841;57221983825;56404061200</t>
  </si>
  <si>
    <t>Takano, K.;Katayama, K.;Amakawa, S.;Yoshida, T.;Fujishima, M.</t>
  </si>
  <si>
    <t>Takano K.</t>
  </si>
  <si>
    <t>Wireless digital data transmission from a 300 GHz CMOS transmitter</t>
  </si>
  <si>
    <t>10.1049/el.2016.1148</t>
  </si>
  <si>
    <t>2-s2.0-84978658358</t>
  </si>
  <si>
    <t>CUPT</t>
  </si>
  <si>
    <t>['wideband operation', 'wavelength mode', 'successfully simulated', 'simulated results', 'resonance mode', 'proposed antenna', 'measured comparing', 'loop half', 'ground space', 'entire loop', 'easily printed', 'dielectric surfaces', '915 mhz', '900 operation', '66 ghz', '2500 bands']</t>
  </si>
  <si>
    <t>A planar printed loop antenna with hepta operating bands, which covers the GSM850/900/DCS1800/PCS1900/UMTS2100/LTE2300/ 2500 bands for mobile handset application, is proposed. It occupies a no-ground space of only 8 √ó 60 mm2 and wideband operation can be achieved by meandering or folding loop line and using matching circuits. The low frequency bands of GSM850/900 operation are achieved by the loop half-wavelength mode and matching chip capacitor, which generates a dual-resonance mode at 780 and 915 MHz. At around high frequency ranges, a one-wavelength resonant mode of the entire loop at 1.66 GHz, and high-order resonant modes of the left or the right side coupling loop are generated to cover the residual frequency bands. In addition, the proposed antenna is easily printed on dielectric surfaces of a low cost FR4 substrate, which makes it suitable for practical mobile applications. The proposed antenna is successfully simulated, fabricated, and measured comparing to simulated results to validate the design.</t>
  </si>
  <si>
    <t>1284-1286</t>
  </si>
  <si>
    <t>57140993200;57190246559</t>
  </si>
  <si>
    <t>Wang, Ping;Cai, Zhiqiang</t>
  </si>
  <si>
    <t>Planar printed loop antenna with less no-ground space for hepta-band wireless wide area network/long-term evolution mobile handset</t>
  </si>
  <si>
    <t>10.1049/el.2016.1363</t>
  </si>
  <si>
    <t>2-s2.0-84978707110</t>
  </si>
  <si>
    <t>13/RC/2077</t>
  </si>
  <si>
    <t>['solar cells', 'radio link', 'phase shift', 'panel rotation', 'main beam', 'cost solution', 'antennas integrated', 'amplitude variation', '51 ghz', '4 db']</t>
  </si>
  <si>
    <t>A low-cost solution for antennas integrated into solar cells, allowing their implementation in solar tracking installations is proposed. The proposed passive device autonomously adjusts the phase shift of a two-element array proportional to the panel rotation. Consequently, the main beam is steered to compensate for panel rotation and maintain a radio link. The proposed device operates for a rotation of ¬±45¬∞ with an amplitude variation of ‚â§0.4 dB at 2.51 GHz.</t>
  </si>
  <si>
    <t>1325-1327</t>
  </si>
  <si>
    <t>60012873-60115295;60012873;60012873;60115295</t>
  </si>
  <si>
    <t>35603785200;57190245830;7005794256;7003872994</t>
  </si>
  <si>
    <t>Narbudowicz, A.;Oconchubhair, O.;Ammann, M. J.;Heberling, D.</t>
  </si>
  <si>
    <t>Integration of antennas with sun-tracking solar panels</t>
  </si>
  <si>
    <t>10.1049/el.2016.1040</t>
  </si>
  <si>
    <t>2-s2.0-84978722155</t>
  </si>
  <si>
    <t>['shaping procedure', 'reflector catr', 'principal cuts', 'polarisation isolation', 'peak amplitude', 'numerical simulations', 'high cross', 'clearly shows', '40 db', '325 ghz', '10 ¬∞)', '1 db']</t>
  </si>
  <si>
    <t>In this Letter, a tri-reflector compact antenna test range (CATR) with a paraboloidal main reflector and two shaped sub-reflectors is synthesised by the kinematic and dynamic ray tracing method, while the high cross-polarisation isolation is achieved through the proposed system geometry. Numerical simulations by general responsibility assignment software patterns demonstrate that a cross-polarisation isolation &gt;40 dB and a peak-to-peak amplitude (phase) ripple &lt;1 dB (10¬∞) can be achieved on the principal cuts of the designed quiet zone at 90- 325 GHz. This clearly shows that the high cross-polarisation isolation in such a tri-reflector CATR can be achieved by the proposed antenna geometry without depolarisation control in the shaping procedure.</t>
  </si>
  <si>
    <t>1286-1288</t>
  </si>
  <si>
    <t>60016930;60016930;60016930;60016930;60022109</t>
  </si>
  <si>
    <t>56200817300;57201125972;7403567904;35737541800;56162277000</t>
  </si>
  <si>
    <t>Yang, Cheng;Yu, Junsheng;Yao, Yuan;Liu, Xiaoming;Chen, Xiaodong</t>
  </si>
  <si>
    <t>Numerical synthesis of tri-reflector CATR with high cross-polarisation isolation</t>
  </si>
  <si>
    <t>10.1049/el.2016.0088</t>
  </si>
  <si>
    <t>2-s2.0-84978730177</t>
  </si>
  <si>
    <t>['surface waveguide', 'reconfigured either', 'proposed antenna', 'pin diodes', 'ism 2', 'impedance surface', 'ground plane', 'endfire radiation', 'combined 2', 'broadside radiation', 'beam steering', 'active antenna', '133 ¬∞', '110 mhz']</t>
  </si>
  <si>
    <t>A novel reconfigurable broadside-endfire microstrip antenna is proposed. The beam steering is achieved by reconfiguring the ground plane. The ground plane can be reconfigured either into a high-impedance surface for broadside radiation or into a surface waveguide for endfire radiation. A DC bias line, not connected to the folded dipole feed in any way, is used to switch the PIN diodes. PIN diodes are soldered on the back of the antenna and have no possibility of interfering with the feed. The proposed antenna is designed to work at the ISM 2.45 GHz band with a combined 2:1 VSWR bandwidth of 110 MHz and a combined radiation coverage of 133¬∞ on the Hplane. A 5 V power supply or a 9 V battery can be used to operate the active antenna.</t>
  </si>
  <si>
    <t>1282-1284</t>
  </si>
  <si>
    <t>Majumdar, B.;Esselle, K. P.</t>
  </si>
  <si>
    <t>Fixed frequency broadside-endfire beam steerable antennas</t>
  </si>
  <si>
    <t>10.1049/el.2016.1290</t>
  </si>
  <si>
    <t>2-s2.0-84978745515</t>
  </si>
  <si>
    <t>2016YFB1200100</t>
  </si>
  <si>
    <t>['zf ),', 'two iterations', 'two closed', 'suppressing si', 'suboptimal schemes', 'si ).', 'require iterations', 'ratio transmission', 'optimal solution', 'objective function', 'noticeable differences', 'mitigating self', 'joint transmission', 'form solutions', 'find due', 'complexity algorithm', 'channel conditions', 'bound performance', 'beamforming problem', 'also derived', 'achievable rate']</t>
  </si>
  <si>
    <t>Beamforming | Full duplex | Millimeter-wave | mmWave | Self-interference cancellation</t>
  </si>
  <si>
    <t>In this paper, we study beamforming based full-duplex (FD) systems in millimeter-wave (mmWave) communications. A joint transmission and reception (Tx/Rx) beamforming problem is formulated to maximize the achievable rate by mitigating self-interference (SI). Since the optimal solution is difficult to find due to the non-convexity of the objective function, suboptimal schemes are proposed in this paper. A low-complexity algorithm, which iteratively maximizes signal power while suppressing SI, is proposed and its convergence is proven. Moreover, two closed-form solutions, which do not require iterations, are also derived under minimum-mean-square-error (MMSE), zero-forcing (ZF), and maximum-ratio transmission (MRT) criteria. Performance evaluations show that the proposed iterative scheme converges fast (within only two iterations on average) and approaches an upper-bound performance, while the two closed-form solutions also achieve appealing performances, although there are noticeable differences from the upper bound depending on channel conditions. Interestingly, these three schemes show different robustness against the geometry of Tx/Rx antenna arrays and channel estimation errors.</t>
  </si>
  <si>
    <t>60013789-60176034-115350590;60013789-60176034-115350590;60013789-60176034-115350590;60068688;60073652;60023004</t>
  </si>
  <si>
    <t>56336385000;25639280300;7201957197;7501393707;7101607319;7402179288</t>
  </si>
  <si>
    <t>Liu, Xiao;Xiao, Zhenyu;Bai, Lin;Choi, Jinho;Xia, Pengfei;Xia, Xiang Gen</t>
  </si>
  <si>
    <t>China;China;South Korea;United States;China;China</t>
  </si>
  <si>
    <t>Wuhan;Shanghai;Gwangju;Newark;Beijing;Beijing</t>
  </si>
  <si>
    <t>Collaborative Innovation Center of Geospatial Technology;Tongji University;Gwangju Institute of Science and Technology;University of Delaware;Beihang University;Beijing Laboratory for General Aviation Technology</t>
  </si>
  <si>
    <t>60176034;60073652;60068688;60023004;60013789;115350590</t>
  </si>
  <si>
    <t>Beamforming based full-duplex for millimeter-wave communication</t>
  </si>
  <si>
    <t>10.3390/s16071130</t>
  </si>
  <si>
    <t>2-s2.0-84979026561</t>
  </si>
  <si>
    <t>['zero helicity', 'two notions', 'torsion structure', 'topological properties', 'phenomena deals', 'originated fields', 'near fields', 'microwave far', 'maxwell equations', 'magnetic fields', 'fundamental problem', 'formal resemblance', 'flow vortices', 'field radiation', 'different natures', 'concern effects', 'called magnetoelectric']</t>
  </si>
  <si>
    <t>Similar to electromagnetism, described by the Maxwell equations, the physics of magnetoelectric (ME) phenomena deals with the fundamental problem of the relationship between electric and magnetic fields. Despite a formal resemblance between the two notions, they concern effects of different natures. In general, ME-coupling effects manifest in numerous macroscopic phenomena in solids with space and time symmetry breakings. Recently, it was shown that the near fields in the proximity of a small ferrite particle with magnetic-dipolar-mode (MDM) oscillations have the space and time symmetry breakings and the topological properties of these fields are different from the topological properties of the free-space electromagnetic fields. Such MDM-originated fields - called magnetoelectric (ME) fields - carry both spin and orbital angular momenta. They are characterized by power-flow vortices and non-zero helicity. In this paper, we report on observation of the topological ME effects in far-field microwave radiation based on a small microwave antenna with a MDM ferrite resonator. We show that the microwave far-field radiation can be manifested with a torsion structure where an angle between the electric and magnetic field vectors varies. We discuss the question on observation of the regions of localized ME energy in far-field microwave radiation.</t>
  </si>
  <si>
    <t>Berezin, M.;Kamenetskii, E. O.;Shavit, R.</t>
  </si>
  <si>
    <t>Topological magnetoelectric effects in microwave far-field radiation</t>
  </si>
  <si>
    <t>10.1063/1.4958866</t>
  </si>
  <si>
    <t>2-s2.0-84979503370</t>
  </si>
  <si>
    <t>['wireless communication', 'usually caused', 'two routes', 'two dual', 'two classes', 'surface currents', 'subwavelength scale', 'srrs ),', 'second modulations', 'ring resonators', 'radiation leakage', 'radar systems', 'polarization isolations', 'new type', 'mtm particles', 'metallic background', 'latter one', 'interdigital structure', 'good potential', 'former one', 'decoupling module', 'coupled metamaterial', 'caused coupling', 'antenna elements', '2 ghz']</t>
  </si>
  <si>
    <t>Mutual coupling inside antenna array is usually caused by two routes: signal leakage via conducting currents on the metallic background or surface wave along substrates; radio leakage received from space between antenna elements. The former one can be depressed by changing the distribution of surface currents, as reported in literatures. But when it comes to the latter one, the radiation-leakage-caused coupling, traditional approaches using circuit manipulation may be inefficient. In this article, we propose and design a new type of decoupling module, which is composed of coupled metamaterial (MTM) slabs. Two classes of MTM particles, the interdigital structure (IS) and the split-ring resonators (SRRs), are adopted to provide the first and second modulations of signal. We validate its function to reduce the radiation leakage between two dual-polarized patch antennas. A prototype is fabricated in a volume with subwavelength scale (0.6 Œª √ó 0.3 Œª √ó 0.053Œª) to provide 7dB improvement for both co-polarization and cross-polarization isolations from 1.95 to 2.2 GHz. The design has good potential for wireless communication and radar systems.</t>
  </si>
  <si>
    <t>60005244;60005244;60005244;60005244;60005244;60005244-114420475</t>
  </si>
  <si>
    <t>55981981300;36161605300;8225292900;27169448200;56287274900;55342807700</t>
  </si>
  <si>
    <t>Pan, Bai Cao;Tang, Wen Xuan;Qi, Mei Qing;Ma, Hui Feng;Tao, Zui;Cui, Tie Jun</t>
  </si>
  <si>
    <t>Southeast University;Cooperative Innovation Centre of Terahertz Science</t>
  </si>
  <si>
    <t>60005244;114420475</t>
  </si>
  <si>
    <t>Pan B.</t>
  </si>
  <si>
    <t>Reduction of the spatially mutual coupling between dual-polarized patch antennas using coupled metamaterial slabs</t>
  </si>
  <si>
    <t>srep30288</t>
  </si>
  <si>
    <t>10.1038/srep30288</t>
  </si>
  <si>
    <t>2-s2.0-84979217597</t>
  </si>
  <si>
    <t>['security applications', 'reconstruct images', 'range situations', 'provide products', 'medical scanning', 'mechanical scanning', 'important methods', 'high precision', 'good alternative', 'first time', 'doppler algorithm', 'directly applicable', 'developed methodologies', 'destructive testing', 'array imaging', 'array elements']</t>
  </si>
  <si>
    <t>High precision image reconstruction | Phase-shift Migration Algorithm | Terahertz wave image</t>
  </si>
  <si>
    <t>With the development of terahertz (THz) technology, the applications of this spectrum have become increasingly wide-ranging, in areas such as non-destructive testing, security applications and medical scanning, in which one of the most important methods is imaging. Unlike remote sensing applications, THz imaging features sources of array elements that are almost always supposed to be spherical wave radiators, including single antennae. As such, well-developed methodologies such as Range-Doppler Algorithm (RDA) are not directly applicable in such near-range situations. The Back Projection Algorithm (BPA) can provide products of high precision at the the cost of a high computational burden, while the Range Migration Algorithm (RMA) sacrifices the quality of images for efficiency. The Phase-shift Migration Algorithm (PMA) is a good alternative, the features of which combine both of the classical algorithms mentioned above. In this research, it is used for mechanical scanning, and is extended to array imaging for the first time. In addition, the performances of PMA are studied in detail in contrast to BPA and RMA. It is demonstrated in our simulations and experiments described herein that the algorithm can reconstruct images with high precision.</t>
  </si>
  <si>
    <t>60007711;60007711-60011592;60007711;60007711;60007711</t>
  </si>
  <si>
    <t>57189891183;23975443000;57189889164;56768796700;57203503154</t>
  </si>
  <si>
    <t>Guo, Qijia;Chang, Tianying;Geng, Guoshuai;Jia, Chengyan;Cui, Hong Liang</t>
  </si>
  <si>
    <t>Jinan;Changchun</t>
  </si>
  <si>
    <t>Qilu University of Technology;Jilin University</t>
  </si>
  <si>
    <t>60011592;60007711</t>
  </si>
  <si>
    <t>Guo Q.</t>
  </si>
  <si>
    <t>A high precision terahertz wave image reconstruction algorithm</t>
  </si>
  <si>
    <t>10.3390/s16071139</t>
  </si>
  <si>
    <t>2-s2.0-84979238838</t>
  </si>
  <si>
    <t>['silicon substrate', 'regular array', 'plasmonic resonance', 'plasma response', 'plasma frequency', 'optical antennas', 'hole plasma', 'ge structures', 'full behavior', 'femtosecond near']</t>
  </si>
  <si>
    <t>Impulsive interband excitation with femtosecond near-infrared pulses establishes a plasma response in intrinsic germanium structures fabricated on a silicon substrate. This direct approach activates the plasmonic resonance of the Ge structures and enables their use as optical antennas up to the mid-infrared spectral range. The optical switching lasts for hundreds of picoseconds until charge recombination redshifts the plasma frequency. The full behavior of the structures is modeled by the electrodynamic response established by an electron-hole plasma in a regular array of antennas.</t>
  </si>
  <si>
    <t>60025525;60025525;60023256;60025525;60001490;60023256;60032350;60001490;60023256;60025525;60023256;60025525</t>
  </si>
  <si>
    <t>57198966311;57195613792;49561743200;56709277200;23006094500;54943212500;7004250966;7401666836;6603679093;7004765390;8377166100;23003434200</t>
  </si>
  <si>
    <t>Fischer, Marco P.;Schmidt, Christian;Sakat, Emilie;Stock, Johannes;Samarelli, Antonio;Frigerio, Jacopo;Ortolani, Michele;Paul, Douglas J.;Isella, Giovanni;Leitenstorfer, Alfred;Biagioni, Paolo;Brida, Daniele</t>
  </si>
  <si>
    <t>Italy;Germany;Italy;United Kingdom</t>
  </si>
  <si>
    <t>Rome;Konstanz;Milan;Glasgow</t>
  </si>
  <si>
    <t>Sapienza Universit√† di Roma;Universit√§t Konstanz;Politecnico di Milano;University of Glasgow</t>
  </si>
  <si>
    <t>60032350;60025525;60023256;60001490</t>
  </si>
  <si>
    <t>Fischer M.</t>
  </si>
  <si>
    <t>Optical Activation of Germanium Plasmonic Antennas in the Mid-Infrared</t>
  </si>
  <si>
    <t>10.1103/PhysRevLett.117.047401</t>
  </si>
  <si>
    <t>2-s2.0-84979261558</t>
  </si>
  <si>
    <t>['¬†&gt; 0', 'slot arms', 'right angles', 'pulse transmission', 'peak gain', 'modified design', 'mimo wifi', 'measurements taken', 'isolation better', 'impedance bandwidth', 'imaging radars', 'fidelity factor', 'excited using', 'diversity behavior', 'diversity applications', 'compact features', 'also stepped', 'also presented', '6 dbi']</t>
  </si>
  <si>
    <t>Dual polarization | microstrip feed | slant polarization | slot antenna | ultra wideband antenna</t>
  </si>
  <si>
    <t>A V-shape slot antenna for dual slant polarization is proposed. The slot is the union of two stepped rectangular slots tilted at ¬±45¬∞ with the vertical. Each section of the slot is excited using a microstrip feed line printed on the other side of the substrate. The feed is also stepped and bent so as to cross the slot at right angles. The decoupling between the ports is provided by means of narrow rectangular stubs placed at the intersection of the slot arms. Measurements taken on the fabricated prototype indicate an impedance bandwidth from 3.3 to 12¬†GHz with isolation better than 15¬†dB across the band. The aperture electric field distributions as well as far field radiation patterns are used to verify the dual slant polarization achieved with the antenna. The time domain characterization of the antenna is done by calculating the fidelity factor which is found to be¬†&gt;0.75 indicating suitability of the antenna for pulse transmission. For determining the diversity behavior, the envelope correlation coefficient is calculated and found to be below 0.004. The antenna has a peak gain from 4 to 6 dBi. A modified design of the antenna is also presented with impedance bandwidth from 3 to 12¬†GHz and isolation better than 20¬†dB from 3.7¬†GHz onwards. With compact features and wideband return loss and isolation, the antennas are expected to be useful for diversity applications in ultra wideband communication devices such as MIMO wifi, imaging radars, and polarimetric sensing devices.</t>
  </si>
  <si>
    <t>1449-1464</t>
  </si>
  <si>
    <t>A compact microstrip-fed open slot antenna for dual slant polarization with good isolation</t>
  </si>
  <si>
    <t>10.1080/09205071.2016.1202787</t>
  </si>
  <si>
    <t>2-s2.0-84978136440</t>
  </si>
  <si>
    <t>['simple mechanism', 'ring antenna', 'linear polarizations', 'good cp', 'circular polarization', 'circuited stub']</t>
  </si>
  <si>
    <t>circular polarization (CP) | Square-ring antenna</t>
  </si>
  <si>
    <t>In this paper, a simple mechanism for circular polarization (CP) operation is introduced for a square-ring antenna. The proposed antenna consists of a simple square ring with a short-circuited stub and a T-shaped feeding structure. A square-ring antenna is loaded with a short-circuited stub. This antenna shows dual resonance (f1 and f2) with linear polarizations that are orthogonal to each other. The second resonant frequency (f2) is controlled without varying the first resonant frequency (f1) by adjusting the dimensions of the short-circuited stub. By choosing suitable dimensions for the stub, the two resonant frequencies are close to each other, and two orthogonal resonant modes with a 90¬∞ phase difference are excited. As a result, good CP is achieved.</t>
  </si>
  <si>
    <t>1465-1473</t>
  </si>
  <si>
    <t>Sung, Youngje</t>
  </si>
  <si>
    <t>Sung Y.</t>
  </si>
  <si>
    <t>Stub-loaded square-ring antenna for circular polarization applications</t>
  </si>
  <si>
    <t>10.1080/09205071.2016.1202788</t>
  </si>
  <si>
    <t>2-s2.0-84978148605</t>
  </si>
  <si>
    <t>['upper bands', 'term evolution', 'resonant modes', 'practical applications', 'paper presents', 'monopole exciter', 'metal covers', 'laptop computer', 'hinge slot', 'generating several', 'exciter antenna', 'comprises feeding', 'compact area', 'antenna efficiencies', 'also serves', '56 %,']</t>
  </si>
  <si>
    <t>Computer antennas | exciter antennas | hinge slot antennas | LTE/WWAN antennas | monopole antennas</t>
  </si>
  <si>
    <t>This paper presents an internal uniplanar monopole exciter fabricated on a 0.8-mm thick FR4 substrate. It can be arranged in the hinge slot of a laptop computer for a long-term evolution/wireless wide area network operation in the 698‚Äì960 and 1710‚Äì2690¬†MHz bands. The monopole exciter, which comprises feeding and chip-inductor-loaded shorted strips, occupies a compact area of 25¬†√ó¬†8 mm with a volume of only 0.2¬†cm3. The exciter antenna not only integrates with the metal covers, but also excites several resonant modes of the hinge slot. The chip-inductor-loaded shorted strip is employed for exciting the hinge slot to enhance lower band bandwidths. The proposed monopole exciter antenna not only serves as an exciter, but also serves as a radiator for generating several of its resonant modes. It can be installed in the hinge slot and has wide operating bands with high radiation efficiency. Over the lower and upper bands, the antenna efficiencies are higher than 56%, which is favorable for practical applications.</t>
  </si>
  <si>
    <t>1481-1492</t>
  </si>
  <si>
    <t>Chen, Shu Chuan;Tsou, Yu Chuan</t>
  </si>
  <si>
    <t>Bandwidth enhancement of a monopole exciter by using a chip-inductor-loaded shorted strip</t>
  </si>
  <si>
    <t>10.1080/09205071.2016.1204251</t>
  </si>
  <si>
    <t>2-s2.0-84978982718</t>
  </si>
  <si>
    <t>['working principle', 'using tex141', 'two bands', 'tey411 modes', 'rectangular dra', 'realize dual', 'prototype antenna', 'omnidirectional pattern', 'measured results', 'ghz wimax', 'frequency ratio', 'explained based', 'different dimensions']</t>
  </si>
  <si>
    <t>Dielectric resonator antenna (DRA) | dielectric waveguide model (DWM) | dual-band antenna | omnidirectional antenna</t>
  </si>
  <si>
    <t>A dual-band omnidirectional rectangular dielectric resonator antenna (DRA) is presented in this paper. Higher order TEx121/TEy211 and TEx141/TEy411 modes of a rectangular DRA with square cross section are used to realize dual-band omnidirectional operation. Working principle of using TEx141/TEy411 modes for omnidirectional pattern is explained based on dielectric waveguide model (DWM) method. Frequency ratio of the two bands for different dimensions and permittivities is studied. A prototype antenna for 3.5-GHz WiMAX and 5.8-GHz WLAN bands was designed, fabricated, and measured. Proposed design concept is verified by the simulated and measured results.</t>
  </si>
  <si>
    <t>1407-1416</t>
  </si>
  <si>
    <t>55510257900;55486701600;55622506500;57190304122</t>
  </si>
  <si>
    <t>Zou, Meng;Pan, Jin;Yang, Deqiang;Xiong, Guoan</t>
  </si>
  <si>
    <t>Investigation of dual-band omnidirectional rectangular dielectric resonator antenna</t>
  </si>
  <si>
    <t>10.1080/09205071.2016.1202150</t>
  </si>
  <si>
    <t>2-s2.0-84979017445</t>
  </si>
  <si>
    <t>['two kinds', 'rcs reduction', 'oblique incidence', 'microstrip antenna', 'lhm superstrate', 'lhm structure', 'incident wave', 'handed material', 'electromagnetic wave']</t>
  </si>
  <si>
    <t>left-handed material (LHM) | low profile | Radar cross section (RCS) | superstrate</t>
  </si>
  <si>
    <t>Left-handed material (LHM) is applied to reduce the radar cross section (RCS) of microstrip antenna when the incident wave is non-perpendicular to antenna. The LHM having the magnitude of its refractive index close to zero can be used to the total reflection phenomenon and focus the electromagnetic wave. Therefore, the method of RCS reduction with LHM superstrate is presented. Two kinds of the LHM structure are proposed and two application examples are present. The simulated and measured results show that 5‚Äì20¬†dB RCS reduction under the condition of oblique incidence is obtained when the LHM superstrate is used. The RCS reduction angle range can be changed by adjusting the size of the LHM superstrate.</t>
  </si>
  <si>
    <t>1428-1439</t>
  </si>
  <si>
    <t>10641895900;55271584500;7203001464</t>
  </si>
  <si>
    <t>Wang, Fuwei;Hong, Tao;Gong, Shuxi</t>
  </si>
  <si>
    <t>Left-handed material superstrate applied to the RCS reduction of microstrip antenna</t>
  </si>
  <si>
    <t>10.1080/09205071.2016.1202784</t>
  </si>
  <si>
    <t>2-s2.0-84979074148</t>
  </si>
  <si>
    <t>['way multiple', 'way amplify', 'residual self', 'relay system', 'paper focuses', 'output two', 'output multi', 'optimal relay', 'lras strategies', 'layered relay', 'investigated based', 'interference due', 'input multiple', 'complexity burden', 'asr maximization', 'antenna selection', 'achievable sum']</t>
  </si>
  <si>
    <t>amplify-and-forward | antenna selection | channel state information | sum-rate | two-way MIMO relay</t>
  </si>
  <si>
    <t>This paper focuses on the layered relay-and-antenna selection (LRAS) for achievable sum-rate (ASR) maximization while considering the impacts of residual self-interference due to channel estimation errors in multiple-input multiple-output two-way amplify-and-forward relaying systems. Two LRAS algorithms, namely, the Gram‚ÄìSchmidt and the adaptive discrete stochastic approximation selection techniques, are investigated based on the ASR maximization under an equal power allocation. To alleviate the complexity burden of the LRAS strategies, the optimal relay and the subset of transmit-and-receive antenna pairs are determined by a two-stage selection mechanism. By taking two LRAS strategies and correlated channel uncertainties into account, the development of a two-way multiple-input multiple-output multi-amplify-and-forward-relay system is able to provide improved robustness against the channel state information mismatch and the residual self-interference. Copyright ¬© 2016 John Wiley &amp; Sons, Ltd.</t>
  </si>
  <si>
    <t>35386452600;57189509925;57190607556</t>
  </si>
  <si>
    <t>Hu, Chia Chang;Chen, Bo Hung;Kao, Yi Chi</t>
  </si>
  <si>
    <t>Achievable sum-rate maximization using relay/antenna selection for MIMO two-way AF relaying with channel uncertainties</t>
  </si>
  <si>
    <t>10.1002/dac.3143</t>
  </si>
  <si>
    <t>2-s2.0-84981541474</t>
  </si>
  <si>
    <t>['type electric', 'transmission mode', 'transmission efficiency', 'simultaneous excitations', 'silicon nanodisks', 'outstanding alternative', 'optical efficiency', 'metal antennas', 'magnetic sheet', 'efficiency originates', 'display applications', 'atoms composed', '6 %.']</t>
  </si>
  <si>
    <t>Conventional metasurface holograms relying on metal antennas for phase manipulation suffer from strong Ohmic loss and incomplete polarization conversion. The efficiency is limited to rather small values when operating in transmission mode. Here, we implement a high-efficiency transmissive metasurface hologram by leveraging the recently developed Huygens' metasurface to construct an electric and magnetic sheet with a transmission efficiency up to 86% and optical efficiency of 23.6%. The high-efficiency originates from the simultaneous excitations of the Mie-type electric and magnetic dipole resonances in the meta-atoms composed of silicon nanodisks. Our hologram shows high fidelity over a wide spectral range and promises to be an outstanding alternative for display applications.</t>
  </si>
  <si>
    <t>60019616;60019616;60019616;60019616-112456031;60019616-112456031;60012820;60012820</t>
  </si>
  <si>
    <t>56416799100;56941125800;56941054200;16835447500;7404832055;57219620298;26642976200</t>
  </si>
  <si>
    <t>Zhao, Wenyu;Jiang, Huan;Liu, Bingyi;Song, Jie;Jiang, Yongyuan;Tang, Chengchun;Li, Junjie</t>
  </si>
  <si>
    <t>Harbin;Beijing;Harbin</t>
  </si>
  <si>
    <t>Harbin Institute of Technology;Institute of Physics Chinese Academy of Sciences;Key Lab of Micro-Optics and Photonic Technology of Heilongjiang Province</t>
  </si>
  <si>
    <t>60019616;60012820;112456031</t>
  </si>
  <si>
    <t>Dielectric Huygens' Metasurface for High-Efficiency Hologram Operating in Transmission Mode</t>
  </si>
  <si>
    <t>srep30613</t>
  </si>
  <si>
    <t>10.1038/srep30613</t>
  </si>
  <si>
    <t>2-s2.0-84979574351</t>
  </si>
  <si>
    <t>['strong correlation', 'space applications', 'solid electrolyte', 'plasmonic antennas', 'optical properties', 'one serving', 'electronic simulations', 'electrochemical platform', 'electrochemical approach', 'efficient manner', 'dissolves within', 'dipole antennas', 'dimensional optical', 'building blocks', 'antenna load', 'antenna arms', 'also identify', 'advanced nano']</t>
  </si>
  <si>
    <t>antenna | CBRAM | FDTD | kinetic Monte Carlo | plasmonics | programmable</t>
  </si>
  <si>
    <t>Plasmonic antennas are building blocks in advanced nano-optical systems due to their ability to tailor optical response based on their geometry. We propose an electrochemical approach to program the optical properties of dipole antennas in a scalable, fast, and energy-efficient manner. These antennas comprise two arms, one serving as an anode and the other a cathode, separated by a solid electrolyte. As a voltage is applied between the antenna arms, a conductive filament either grows or dissolves within the electrolyte, modifying the antenna load. We probe the dynamics of stochastic filament formation and their effects on plasmonic mode programming using a combination of three-dimensional optical and electronic simulations. In particular, we identify device operation regimes in which the charge-transfer plasmon mode can be programmed to be "on" or "off." We also identify, unexpectedly, a strong correlation between DC filament resistance and charge-transfer plasmon mode frequency that is insensitive to the detailed filament morphology. We envision that the scalability of our electrochemical platform can generalize to large-area reconfigurable metamaterials and metasurfaces for on-chip and free-space applications.</t>
  </si>
  <si>
    <t>6716-6724</t>
  </si>
  <si>
    <t>60025278;60012708;60025278;60012708</t>
  </si>
  <si>
    <t>57145796700;57190427066;55615702800;8867284400</t>
  </si>
  <si>
    <t>Dong, Shi;Zhang, Kai;Yu, Zhiping;Fan, Jonathan A.</t>
  </si>
  <si>
    <t>Beijing;Palo Alto</t>
  </si>
  <si>
    <t>Tsinghua University;Stanford University</t>
  </si>
  <si>
    <t>60025278;60012708</t>
  </si>
  <si>
    <t>Electrochemically Programmable Plasmonic Antennas</t>
  </si>
  <si>
    <t>10.1021/acsnano.6b02031</t>
  </si>
  <si>
    <t>2-s2.0-84979871566</t>
  </si>
  <si>
    <t>['would allow', 'source distance', 'sky position', 'prior information', 'masses comparable', 'joint detection', 'indeed luminous', 'gw150914 would', 'general relativity', 'finally merge', 'electromagnetic band', 'dramatically increasing', 'coalescence gw150914', 'based detectors', '200 bbhs']</t>
  </si>
  <si>
    <t>With the discovery of the binary-black-hole (BBH) coalescence GW150914 the era of gravitational-wave (GW) astronomy has started. It has recently been shown that BBH with masses comparable to or higher than GW150914 would be visible in the Evolved Laser Interferometer Space Antenna (eLISA) band a few years before they finally merge in the band of ground-based detectors. This would allow for premerger electromagnetic alerts, dramatically increasing the chances of a joint detection, if BBHs are indeed luminous in the electromagnetic band. In this Letter we explore a quite different aspect of multiband GW astronomy, and verify if, and to what extent, measurement of masses and sky position with eLISA could improve parameter estimation and tests of general relativity with ground-based detectors. We generate a catalog of 200 BBHs and find that having prior information from eLISA can reduce the uncertainty in the measurement of source distance and primary black hole spin by up to factor of 2 in ground-based GW detectors. The component masses estimate from eLISA will not be refined by the ground based detectors, whereas joint analysis will yield precise characterization of the newly formed black hole and improve consistency tests of general relativity.</t>
  </si>
  <si>
    <t>Vitale, Salvatore</t>
  </si>
  <si>
    <t>LIGO, Massachusetts Institute of Technology</t>
  </si>
  <si>
    <t>Vitale S.</t>
  </si>
  <si>
    <t>Multiband Gravitational-Wave Astronomy: Parameter Estimation and Tests of General Relativity with Space- and Ground-Based Detectors</t>
  </si>
  <si>
    <t>10.1103/PhysRevLett.117.051102</t>
  </si>
  <si>
    <t>2-s2.0-84980000690</t>
  </si>
  <si>
    <t>['wimaxband applications', 'wimax bands', 'wimax applications', 'varying dimensions', 'thus forms', 'simulated results', 'shape slot', 'proposed antenna', 'parametric study', 'ground plane', 'cambered shaped', 'antenna performance', '0 ghz']</t>
  </si>
  <si>
    <t>Defected ground plane | Microstrip-fed | Wideband antenna | WLAN/WiMAX applications</t>
  </si>
  <si>
    <t>A microstrip-fed wideband antenna with defected ground structure is proposed for WLAN and WiMAXband applications. The proposed antenna uses an annular ring radiator which is encircled by a rhom-bus shaped strip and the defected ground plane. The ground plane is cambered shaped and cut out byrectangular-shape slot and thus forms a defected ground structure. The parametric study is carried out tostudy the effects of varying dimensions on the antenna performance. To validate simulation results of thedesign a prototype is fabricated on the commercially available FR4 material. Measured results shows agood agreement with the simulated results. It is found that the antenna shows wide bandwidth of 86.71%(2.4-6.0 GHz) which covers entire WLAN and WiMAX bands. Thus the proposed antenna is well suitablefor WLAN/WiMAX applications.</t>
  </si>
  <si>
    <t>354-358</t>
  </si>
  <si>
    <t>14825060800;57191957242;56962785800</t>
  </si>
  <si>
    <t>Gautam, Anil K.;Bisht, Aditi;Kanaujia, Binod Kr</t>
  </si>
  <si>
    <t>Gautam A.</t>
  </si>
  <si>
    <t>A wideband antenna with defected ground plane for WLAN/WiMAXapplications</t>
  </si>
  <si>
    <t>S1434841115300145</t>
  </si>
  <si>
    <t>10.1016/j.aeue.2015.12.013</t>
  </si>
  <si>
    <t>2-s2.0-84995474950</t>
  </si>
  <si>
    <t>['sufficient robustness', 'sized antennas', 'robust self', 'rfid tags', 'rfid system', 'rfid readers', 'rfid reader', 'reasonable accuracy', 'realizing accurate', 'real environments', 'proposed low', 'paper presents', 'novel design', 'novel arrangement', 'method enables', 'lower density', 'localization using', 'likelihood model', 'large antenna', 'floor based', 'efficient self', 'cost hf', 'considering small', 'communication range', 'carlo localization', 'based self', 'also design', 'also crucial', 'accurate self']</t>
  </si>
  <si>
    <t>HF-band RFID | Low production cost | Novel likelihood function | Self-localization</t>
  </si>
  <si>
    <t>Radio frequency identification (RFID) technology has already been explored for efficient self-localization of indoor mobile robots. A mobile robot equipped with RFID readers detects passive RFID tags installed on the floor in order to locate itself. The Monte-Carlo localization (MCL) method enables the localization of a mobile robot equipped with an RFID system with reasonable accuracy, sufficient robustness and low computational cost. The arrangements of RFID readers and tags and the size of antennas are important design parameters for realizing accurate and robust self-localization using a low-cost RFID system. The design of a likelihood model of RFID tag detection is also crucial for the accurate self-localization. This paper presents a novel design and arrangement of RFID readers and tags for indoor mobile robot self-localization. First, by considering small-sized and large-sized antennas of an RFID reader, we show how the design of the likelihood model affects the accuracy of self-localization. We also design a novel likelihood model by taking into consideration the characteristics of the communication range of an RFID system with a large antenna. Second, we propose a novel arrangement of RFID tags with eight RFID readers, which results in the RFID system configuration requiring much fewer readers and tags while retaining reasonable accuracy of self-localization. We verify the performances of MCL-based self-localization realized using the high-frequency (HF)-band RFID system with eight RFID readers and a lower density of RFID tags installed on the floor based on MCL in simulated and real environments. The results of simulations and real environment experiments demonstrate that our proposed low-cost HF-band RFID system realizes accurate and robust self-localization of an indoor mobile robot.</t>
  </si>
  <si>
    <t>60010848;60010848</t>
  </si>
  <si>
    <t>57014390000;55705381800</t>
  </si>
  <si>
    <t>Mi, Jian;Takahashi, Yasutake</t>
  </si>
  <si>
    <t>Fukui</t>
  </si>
  <si>
    <t>University of Fukui</t>
  </si>
  <si>
    <t>Mi J.</t>
  </si>
  <si>
    <t>An design of HF-band RFID system with multiple readers and passive tags for indoor mobile robot self-localization</t>
  </si>
  <si>
    <t>10.3390/s16081200</t>
  </si>
  <si>
    <t>2-s2.0-84979902079</t>
  </si>
  <si>
    <t>['‚ àº97', 'ultrasonic c', 'two steps', 'step inspection', 'small number', 'second step', 'quantitatively evaluate', 'quantify impact', 'pzt wafer', 'paper presents', 'overall inspection', 'local area', 'global inspection', 'entire plate', 'damage detection']</t>
  </si>
  <si>
    <t>delamination detection | guided waves | laser vibrometer | phased array | spatial wavenumber imaging</t>
  </si>
  <si>
    <t>This paper presents a rapid guided ultrasonic wave inspection approach through global inspection by phased array beamforming and local damage evaluation via wavenumber analysis. The global-local approach uses a hybrid system consisting of a PZT wafer and a non-contact laser vibrometer. The overall inspection is performed in two steps. First, a phased array configured by a small number of measurements performs beamforming and beamsteering over the entire plate in order to detect and locate the presence of the damage. A local area is identified as target damage area for the second step. Then a high density wavefield measurement is taken over the target damage area and a spatial wavenumber imaging is performed to quantitatively evaluate the damage. The two-step inspection has been applied to locate and quantify impact-induced delamination damage in a carbon fiber reinforced polymer composite plate. The detected delamination location, size and shape agree well with those of an ultrasonic C-scan. For the test case studied in this work the global-local approach reduced the total composite inspection (damage detection and characterization) time by ‚àº97% compared to using a full scan approach.</t>
  </si>
  <si>
    <t>60018179;60018179;60000854</t>
  </si>
  <si>
    <t>55220884000;8049041300;37015595500</t>
  </si>
  <si>
    <t>Tian, Zhenhua;Yu, Lingyu;Leckey, Cara</t>
  </si>
  <si>
    <t>Columbia;Hampton</t>
  </si>
  <si>
    <t>University of South Carolina;NASA Langley Research Center</t>
  </si>
  <si>
    <t>60018179;60000854</t>
  </si>
  <si>
    <t>Rapid guided wave delamination detection and quantification in composites using global-local sensing</t>
  </si>
  <si>
    <t>10.1088/0964-1726/25/8/085042</t>
  </si>
  <si>
    <t>2-s2.0-84983740564</t>
  </si>
  <si>
    <t>['small number', 'several reflectors', 'resolution enhancement', 'receiver trajectory', 'noise bandwidth', 'inversely proportional', 'important role', 'doppler factors', 'carrier wavelength', 'autocorrelation functions', 'accuracy proportional']</t>
  </si>
  <si>
    <t>correlation-based imaging | passive imaging | synthetic aperture radar | wave propagation</t>
  </si>
  <si>
    <t>We consider a passive synthetic aperture imaging problem. A single moving receiver antenna records random signals generated by one or several distant noise sources and backscattered by one or several reflectors. The sources emit noise signals modeled by stationary random processes. The reflectors can be imaged by summing the autocorrelation functions of the received signals computed over successive time windows, corrected for Doppler factors and migrated by appropriate travel times. In particular, the Doppler effect plays an important role and it can be used for resolution enhancement. When the noise source positions are not known, the reflector can be localized with an accuracy proportional to the reciprocal of the noise bandwidth, even when only a very small number of sources are available. When the noise source positions are known, the reflector can be localized with a cross range resolution proportional to the carrier wavelength and inversely proportional to the length of the receiver trajectory (i.e. the synthetic aperture), and with a range resolution proportional to the reciprocal of the bandwidth, even with only one noise source.</t>
  </si>
  <si>
    <t>Inverse Problems</t>
  </si>
  <si>
    <t>Garnier, Josselin</t>
  </si>
  <si>
    <t>Laboratoire Jacques-Louis Lions</t>
  </si>
  <si>
    <t>Garnier J.</t>
  </si>
  <si>
    <t>Passive synthetic aperture imaging with limited noise sources</t>
  </si>
  <si>
    <t>10.1088/0266-5611/32/9/095008</t>
  </si>
  <si>
    <t>2-s2.0-84984620239</t>
  </si>
  <si>
    <t>['time efficient', 'target region', 'system formed', 'sensor node', 'rotating cannons', 'research article', 'precise placement', 'precise deployment', 'place sns', 'manually unreachable', 'manual placement', 'extremely large', 'entire system', 'effective technique', 'dls ).', 'device designed', 'crucial part', 'automated mechanism']</t>
  </si>
  <si>
    <t>Aerial | Coverage | Deployment | Wireless sensor networks</t>
  </si>
  <si>
    <t>Sensor node (SN) is a crucial part in any remote monitoring system. It is a device designed to monitor the particular changes taking place in its environs. Wireless sensor network (WSN) is a system formed by the set of wirelessly connected SNs placed at different geographical locations within a target region. Precise placement of SNs is appreciated, as it affects the efficiency and effectiveness of any WSN. The manual placement of SNs is only feasible for small scale regions. The task of SN placement becomes tedious, when the size of a target region is extremely large and manually unreachable. In this research article, an automated mechanism for fast and precise deployment of SNs in a large scale target region has been proposed. It uses an assembly of rotating cannons to launch the SNs from a moving carrier helicopter. The entire system is synchronized such that the launched SNs accurately land on the pre-computed desired locations (DLs). Simulation results show that the proposed model offers a simple, time efficient and effective technique to place SNs in a large scale target region.</t>
  </si>
  <si>
    <t>3213-3230</t>
  </si>
  <si>
    <t>113152384;60097535;113152384;60097534</t>
  </si>
  <si>
    <t>56785043200;21935055800;37088115100;23397698100</t>
  </si>
  <si>
    <t>Vikrant, Sharma;Patel, R. B.;Bhadauria, H. S.;Prasad, D.</t>
  </si>
  <si>
    <t>Chandigarh;Mohali;New Delhi</t>
  </si>
  <si>
    <t>Chandigarh College of Engineering and Technology;Chandigarh Engineering College, Mohali;Govind Ballabh Pant Engineering College</t>
  </si>
  <si>
    <t>60097535;60097534;113152384</t>
  </si>
  <si>
    <t>Vikrant S.</t>
  </si>
  <si>
    <t>Policy for planned placement of sensor nodes in large scale wireless sensor network</t>
  </si>
  <si>
    <t>10.3837/tiis.2016.07.019</t>
  </si>
  <si>
    <t>2-s2.0-84980317619</t>
  </si>
  <si>
    <t>['user selection', 'user communication', 'user clustering', 'two points', 'shortest time', 'proper users', 'new idea', 'necessary analysis', 'many users', 'intelligent terminals', 'ieee 802', 'first user', 'complex network', 'ca protocol', 'best choice', 'appropriate user', 'achieve multi', 'access users', 'access ap']</t>
  </si>
  <si>
    <t>Device-to-device (D2D) | MIMO WLAN | Multiple access | Network search</t>
  </si>
  <si>
    <t>WLAN is the best choice in the place where complex network is hard to set up. Intelligent terminals are more and more assembled in some areas now. However, according to IEEE 802.11n/802.11ac, the access-point (AP) can only serve one user at a single frequency channel. The spectrum efficiency urgently needs to be improved. In theory, AP with multi-antenna can serve multiple users if these users do not interfere with each other. In this paper, we propose a user clustering scheme that could achieve multi-user selection through the mutual cooperation among users. We focus on two points, one is to achieve multi-user communication with multiple antennas technique at a single frequency channel, and the other one is to use a way of distributed users‚Äô collaboration to determine the multi-user selection for user clustering. Firstly, we use the CSMA/CA protocol to select the first user, and then we set this user as a source node using users‚Äô cooperation to search other proper users. With the help of the users‚Äô broadcast cooperation, we can search and select other appropriate user (while the number of access users is limited by the number of antennas in AP) to access AP with the first user simultaneously. In the network node searching, we propose a maximum degree energy routing searching algorithm, which uses the shortest time and traverses as many users as possible. We carried out the necessary analysis and simulation to prove the feasibility of the scheme. We hope this work may provide a new idea for the solution of the multiple access problem.</t>
  </si>
  <si>
    <t>2972-2991</t>
  </si>
  <si>
    <t>60025761;;;</t>
  </si>
  <si>
    <t>56824624500;55707530600;56767330800;8209292900</t>
  </si>
  <si>
    <t>Zhao, Hongyi;Wu, Weimin;Lu, Li;Liu, Yingzhuang</t>
  </si>
  <si>
    <t>Device-to-device assisted user clustering for multiple access in MIMO WLAN</t>
  </si>
  <si>
    <t>10.3837/tiis.2016.07.006</t>
  </si>
  <si>
    <t>2-s2.0-84980347509</t>
  </si>
  <si>
    <t>SKLNST-2016-1-02</t>
  </si>
  <si>
    <t>['transceiver antennas', 'theoretical analysis', 'shadowing fading', 'quite general', 'proposed expressions', 'path loss', 'noise ratio', 'multipath fading', 'minkowski theory', 'mimo systems', 'lower bounds', 'lower bound', 'intuitively reveal', 'form expressions', 'finite ratio', 'fading parameters', 'ergodic capacity', 'derive closed', 'arbitrary signal']</t>
  </si>
  <si>
    <t>D-MIMO | Ergodic capacity | K fading channel | Majorization theory</t>
  </si>
  <si>
    <t>The performance of D-MIMO systems is not only affected by multipath fading but also from shadowing fading, as well as path loss. In this paper, we investigate the ergodic capacity of D-MIMO systems operating in non-correlated Œ∫ fading (Rayleigh/Gamma) channels. With the aid of majorization and Minkowski theory, we derive analytical closed-form expressions of the upper and lower bounds on the ergodic capacity for D-MIMO systems over non-correlated Œ∫ fading channels, which are quite general and applicable for arbitrary signal-to-noise ratio (SNR) and the number of transceiver antennas. To intuitively reveal the impacts of system and fading parameters on the ergodic capacity, we deduce asymptotic approximations in the high and low SNR regimes. Finally, we pursue the massive MIMO systems analysis for the lower bound and derive closed-form expressions when the number of antennas at BS grows large, and when the number of antennas at transceivers becomes large with a fixed and finite ratio. It is demonstrated that the proposed expressions on the ergodic capacity accurately match with the theoretical analysis.</t>
  </si>
  <si>
    <t>2992-3009</t>
  </si>
  <si>
    <t>60025881;60025881;60016930;60020457</t>
  </si>
  <si>
    <t>56152312500;57200017874;57200123924;6701632803</t>
  </si>
  <si>
    <t>Li, Xing Wang;Wang, Junfeng;Li, Lihua;Cavalcante, Charles C.</t>
  </si>
  <si>
    <t>China;Brazil;China</t>
  </si>
  <si>
    <t>Jiaozuo;Fortaleza;Beijing</t>
  </si>
  <si>
    <t>Henan Polytechnic University;Universidade Federal do Cear√°;Beijing University of Posts and Telecommunications</t>
  </si>
  <si>
    <t>60025881;60020457;60016930</t>
  </si>
  <si>
    <t>Capacity bounds on the ergodic capacity of distributed MIMO systems over K fading channels</t>
  </si>
  <si>
    <t>10.3837/tiis.2016.07.007</t>
  </si>
  <si>
    <t>2-s2.0-84980417203</t>
  </si>
  <si>
    <t>National ICT Australia</t>
  </si>
  <si>
    <t>NICTA</t>
  </si>
  <si>
    <t>['work investigates', 'widespread use', 'usually involves', 'unobtrusive form', 'test scenario', 'term home', 'sleep studies', 'sleep apnoea', 'single subject', 'sids ).', 'respiratory signatures', 'respiration detection', 'recent advances', 'potential applications', 'particularly useful', 'motion artefacts', 'measurements made', 'less preparation', 'high correlation', 'healthcare applications', 'doppler radar', 'clinical settings', 'based monitoring', 'based measurements', 'arm swing']</t>
  </si>
  <si>
    <t>Doppler radar | FastICA | Respiration pattern | Source separation</t>
  </si>
  <si>
    <t>Respiration detection using microwave Doppler radar has attracted significant interest primarily due to its unobtrusive form of measurement. With less preparation in comparison with attaching physical sensors on the body or wearing special clothing, Doppler radar for respiration detection and monitoring is particularly useful for long-term monitoring applications such as sleep studies (i.e. sleep apnoea, SIDS). However, motion artefacts and interference from multiple sources limit the widespread use and the scope of potential applications of this technique. Utilising the recent advances in independent component analysis (ICA) and multiple antenna configuration schemes, this work investigates the feasibility of decomposing respiratory signatures into each subject from the Doppler-based measurements. Experimental results demonstrated that FastICA is capable of separating two distinct respiratory signatures from two subjects adjacent to each other even in the presence of apnoea. In each test scenario, the separated respiratory patterns correlate closely to the reference respiration strap readings. The effectiveness of FastICA in dealing with the mixed Doppler radar respiration signals confirms its applicability in healthcare applications, especially in long-term home-based monitoring as it usually involves at least two people in the same environment (i.e. two people sleeping next to each other). Further, the use of FastICA to separate involuntary movements such as the arm swing from the respiratory signatures of a single subject was explored in a multiple antenna environment. The separated respiratory signal indeed demonstrated a high correlation with the measurements made by a respiratory strap used currently in clinical settings.</t>
  </si>
  <si>
    <t>1169-1179</t>
  </si>
  <si>
    <t>Medical and Biological Engineering and Computing</t>
  </si>
  <si>
    <t>60018805;60018805;60026553;114582642</t>
  </si>
  <si>
    <t>55904459100;35587472100;57190277923;6507234196</t>
  </si>
  <si>
    <t>Lee, Yee Siong;Pathirana, Pubudu N.;Evans, Robin J.;Steinfort, Christopher L.</t>
  </si>
  <si>
    <t>Australia;Australia;Australia</t>
  </si>
  <si>
    <t>Parkville;Geelong;Geelong</t>
  </si>
  <si>
    <t>University of Melbourne;Deakin University;University Hospital Geelong</t>
  </si>
  <si>
    <t>60026553;60018805;114582642</t>
  </si>
  <si>
    <t>Lee Y.</t>
  </si>
  <si>
    <t>Separation of Doppler radar-based respiratory signatures</t>
  </si>
  <si>
    <t>10.1007/s11517-015-1379-3</t>
  </si>
  <si>
    <t>2-s2.0-84941349965</t>
  </si>
  <si>
    <t>['wave multiple', 'two summands', 'transmit regions', 'surrounding objects', 'statistical characteristics', 'spherical waves', 'scattering medium', 'polarization characteristics', 'parameters allowing', 'new approach', 'modeling starts', 'links amplitudes', 'frequency range', 'frequency dependence', 'frequency characteristics', 'enables taking', 'electromagnetic field', 'convenient model', 'channel modeling', 'channel model', 'channel matrix', 'bounce scattering', 'allows taking', 'account space']</t>
  </si>
  <si>
    <t>Resonance modes | Scattering channel matrix | Spherical waves | Wireless channel model</t>
  </si>
  <si>
    <t>A new approach to channel modeling is proposed, in which the electromagnetic field in the scattering medium is regarded as the sum of resonance oscillation fields. Modeling starts with obtaining the scattering channel matrix that links amplitudes of spherical waves in receive-transmit regions. The scattering channel matrix provides a convenient model for MIMO communication systems, as it allows taking into account space and polarization characteristics of the fields. A method of transiting from the physical (field) to analytical (antenna) channel model is proposed, which enables taking into account multiple bounces off the antenna and surrounding objects that occur during propagation of waves. The use of the singularity expansion method (SEM) yielded accurate analytical expressions for the frequency dependence of entries of the scattering-channel matrix. The entries of the scattering-channel matrix are represented as the sum of two summands: the non-resonance summand accounting for single-bounce scattering and the resonance summand accounting for wave multiple-bounce scattering in the scattering medium. The impact of multiple-bounce scattering has been neglected in all models described earlier. A technique for building a discrete channel model for a frequency range is proposed. A set of parameters allowing the description of space-frequency characteristics of a simple-geometry wireless channel is presented. Statistical characteristics of random channel parameters are obtained, and the results of modeling such a channel are presented.</t>
  </si>
  <si>
    <t>1779-1795</t>
  </si>
  <si>
    <t>60008673-108828161;60008673;108828161</t>
  </si>
  <si>
    <t>15731391100;56845884000;7005755873</t>
  </si>
  <si>
    <t>Kovalyov, Igor P.;Kuzikova, Natalya I.;Ponomarev, Dmitry M.</t>
  </si>
  <si>
    <t>Lobachevsky State University of Nizhni Novgorod;MERA NN</t>
  </si>
  <si>
    <t>60008673;108828161</t>
  </si>
  <si>
    <t>Kovalyov I.</t>
  </si>
  <si>
    <t>New approach to wireless channel modeling based on representing fields in the scattering medium as the sum of resonance oscillation fields</t>
  </si>
  <si>
    <t>10.1007/s11276-015-1062-5</t>
  </si>
  <si>
    <t>2-s2.0-84941686217</t>
  </si>
  <si>
    <t>['typically less', 'txrx outperforming', 'two state', 'superframe length', 'start transmitting', 'shortest schedule', 'results show', 'paper fills', 'mtr capability', 'maximum number', 'link scheduler', 'link finishes', 'key advance', 'existing schedulers', 'end time', 'art approaches', 'allowing routers', 'algorithms significantly', 'active links', '60 ¬†%']</t>
  </si>
  <si>
    <t>Directional antennas | Link scheduling | Multi-transmit/receive | Wireless mesh networks</t>
  </si>
  <si>
    <t>A key advance in enabling higher wireless mesh network capacity is allowing routers to transmit or receive (MTR) from multiple neighbors simultaneously over the same frequency. Achieving this capacity, however, is predicated on a link scheduler that is able to capitalize on the MTR capability of nodes to activate the maximum number of active links, and also to derive the shortest schedule that ensures all links are activated at least once. To date, existing schedulers do not consider the transmission or air-time of packet(s). Henceforth, this paper fills this gap and propose to derive the shortest superframe length, defined as the end time of the last transmitting link. Our scheduler, called A-TxRx, greedily adds links whenever a link finishes its transmission. As a result, unlike previous schedulers, links can start transmitting/receiving as soon as there is no conflict. We have evaluated the performance of A-TxRx in various network configurations, and compared it against two state-of-the-art approaches: 2P and JazzyMAC. The results show A-TxRx outperforming these algorithms significantly, especially when the network becomes denser. Specifically, the superframe length of A-TxRx is typically less than half of 2P and JazzyMAC, with 60¬†% more concurrently transmitting links.</t>
  </si>
  <si>
    <t>1999-2012</t>
  </si>
  <si>
    <t>60011664;60011664;60031226;60011664</t>
  </si>
  <si>
    <t>56406755400;13807076200;7005883790;14422842800</t>
  </si>
  <si>
    <t>Xu, Yuanhuizi;Chin, Kwan Wu;Soh, Sieteng;Raad, Raad</t>
  </si>
  <si>
    <t>Perth;Wollongong</t>
  </si>
  <si>
    <t>Curtin University;University of Wollongong</t>
  </si>
  <si>
    <t>60031226;60011664</t>
  </si>
  <si>
    <t>Scheduling links with air-time in multi transmit/receive wireless mesh networks</t>
  </si>
  <si>
    <t>10.1007/s11276-015-1080-3</t>
  </si>
  <si>
    <t>2-s2.0-84944691494</t>
  </si>
  <si>
    <t>01-01-02-SF1071</t>
  </si>
  <si>
    <t>['wlan applications', 'shape slot', 'resonant frequency', 'providing services', 'planar antenna', 'parametric analysis', 'overall dimension', 'optimized design', 'operations respectively', 'microstrip feed', 'l2 gps', 'frequency bands', 'fabricated antenna', 'design concept', 'antenna design', 'antenna appropriate', '10 db']</t>
  </si>
  <si>
    <t>Ceramic‚ÄìPTFE | Dual band | GPS | Microstrip antenna | Modified rectangular patch | WLAN</t>
  </si>
  <si>
    <t>In this paper, a design concept of modified rectangular shape slotted patch antenna with microstrip feed is proposed for GPS and WLAN applications. The proposed simple planar design of the planar antenna is composed of partially extended radiating surface which is loaded with L-shape slot and two wide square slots. The optimized design of the antenna has overall dimension of 40√ó40mm2 and is fabricated on 1.905 mm thick high dielectric substrate (Œµr= 10.2) of high frequency copper laminated ceramic composite substrate. The antenna design, simulation and parametric analysis have been performed on finite element method based full-wave 3D electromagnetic field simulation software. The experimental results show that the fabricated antenna has achieved impedance bandwidths (S11 ‚â§ - 10 dB) of around 780 MHz (1.13‚Äì1.91¬†GHz) at resonant frequency of 1.48¬†GHz and 1220¬†MHz (4.83‚Äì6.05¬†GHz) at resonant frequency of 5.61¬†GHz respectively. The gain of the fabricated antenna gives maximum value of 3.42 and 4.37¬†dBi for lower and upper frequency band of operations respectively. The proposed antenna shows almost consistent radiation patterns with adequate radiation efficiency over the frequency bands which make the antenna appropriate for providing services in both L1/L2 GPS and 5.2/5.8¬†GHz WLAN bands.</t>
  </si>
  <si>
    <t>747-756</t>
  </si>
  <si>
    <t>60001821;60001821;60029157;60001821;60001821</t>
  </si>
  <si>
    <t>31567523400;55328836300;9235332400;35090200700;24483332300</t>
  </si>
  <si>
    <t>Ahsan, M. R.;Islam, M. T.;Ullah, M. Habib;Mansor, M. F.;Misran, N.</t>
  </si>
  <si>
    <t>Dual band printed patch antenna on ceramic‚Äìpolytetrafluoroethylene composite material substrate for GPS and WLAN applications</t>
  </si>
  <si>
    <t>10.1007/s11235-015-0109-3</t>
  </si>
  <si>
    <t>2-s2.0-84946423289</t>
  </si>
  <si>
    <t>['wireless multi', 'transmission power', 'tactical networks', 'significantly improve', 'proposed approach', 'previous methods', 'paper presents', 'new approach', 'multicast tree', 'multicast performance', 'multicast delivery', 'multicast connection', 'limited energy', 'important applications', 'hop networks', 'energy limited', 'cognitive ability']</t>
  </si>
  <si>
    <t>Cognitive networks | Minimum energy consumption | Multicast delivery | Wireless multi-hop networks</t>
  </si>
  <si>
    <t>Multicast delivery in wireless multi-hop networks has become the popular research topic and holds the important applications such as sensor and tactical networks. However, how to minimize multicast energy consumption and prolong the lifetime of multicast connection in wireless multi-hop networks with limited energy is a challenge at present. This paper presents a new approach to solve this problem by considering the cognitive ability of nodes. Above all, we exploit the directional reception antennas to propose a directional reception two-step reconstruction routing scheme to set up multicast tree for wireless multi-hop networks. Different from previous methods, we grant the cognitive ability to each node so that they can obtain the minimum transmission power by sensing, learning, acting, and deciding. We propose two algorithms to find the minimum transmission power of all the nodes in the multicast tree built above. And a global optimal multicast delivery algorithm with the minimum energy consumption is proposed to implement effective multicast communication for wireless multi-hop networks with energy limited. Numerical experiments show that the proposed approach can significantly improve the multicast performance of wireless multi-hop networks with energy limited such as the lifetime of multicast connection and transmission power.</t>
  </si>
  <si>
    <t>771-782</t>
  </si>
  <si>
    <t>60031863;60031863-60073420;60102083</t>
  </si>
  <si>
    <t>23388835100;24832191400;55925162500</t>
  </si>
  <si>
    <t>Jiang, Dingde;Xu, Zhengzheng;Lv, Zhihan</t>
  </si>
  <si>
    <t>Shenzhen;Anqing;Shenyang</t>
  </si>
  <si>
    <t>Shenzhen Institute of Advanced Technology;Anqing Teachers College;Northeastern University</t>
  </si>
  <si>
    <t>60102083;60073420;60031863</t>
  </si>
  <si>
    <t>A multicast delivery approach with minimum energy consumption for wireless multi-hop networks</t>
  </si>
  <si>
    <t>10.1007/s11235-015-0111-9</t>
  </si>
  <si>
    <t>2-s2.0-84946763830</t>
  </si>
  <si>
    <t>2014JC032</t>
  </si>
  <si>
    <t>['tunable multi', 'spectral features', 'resonant frequencies', 'resonance properties', 'resonance intensity', 'resonance frequency', 'radar cross', 'optical sensor', 'linear spectroscopy', 'large modulation', 'great prospect', 'field enhancement', 'chemical potential', 'broad tuning', 'also discussed']</t>
  </si>
  <si>
    <t>Field enhancement | Graphene | Nanoantenna | Radar cross-section</t>
  </si>
  <si>
    <t>A log-periodic toothed nanoantenna based on graphene is proposed, and its multi-resonance properties with respect to the variations of the chemical potential are investigated. The field enhancement and radar cross-section of the antenna for different chemical potentials are calculated, and the effect of the chemical potential on the resonance frequency is analyzed. In addition, the dependence of the resonance frequency on the substrate is also discussed. It is shown that large modulation of resonance intensity in log-periodic toothed nanoantenna can be achieved via turning the chemical potential of graphene. The tunability of the resonant frequencies of the antenna can be used to broad tuning of spectral features. The property of tunable multi-resonant field enhancement has great prospect in the field of graphene-based broadband nanoantenna, which can be applied in non-linear spectroscopy, optical sensor, and near-field optical microscopy.</t>
  </si>
  <si>
    <t>981-986</t>
  </si>
  <si>
    <t>60031031;60031031;60031031</t>
  </si>
  <si>
    <t>56957600600;56484756800;57200151748</t>
  </si>
  <si>
    <t>Yang, Jie;Kong, Fanmin;Li, Kang</t>
  </si>
  <si>
    <t>Broad Tunable Nanoantenna Based on Graphene Log-Periodic Toothed Structure</t>
  </si>
  <si>
    <t>10.1007/s11468-015-0132-y</t>
  </si>
  <si>
    <t>2-s2.0-84946944862</t>
  </si>
  <si>
    <t>['underlying physics', 'surface waves', 'spps contribute', 'scattered spps', 'resonant modes', 'resonance peaks', 'quality factor', 'present results', 'model prediction', 'model captures', 'main feature', 'intuitive picture', 'intuitive design', 'initially transferred', 'external wave', 'enhanced field', 'energy concentration', 'dynamical launching', 'constructive interference', 'biochemical sensing', 'arm length', 'antenna resonance', 'antenna devices', 'antenna arms', 'analytical equation']</t>
  </si>
  <si>
    <t>Nano-scale energy concentration | Resonant dipole antennas | Surface plasmon polaritons | Surface waves</t>
  </si>
  <si>
    <t>Resonant optical dipole nano-antennas allow giant field enhancement within nano-gaps. To show how the energy of external illumination waves is delivered and concentrated in nano-gaps, we build up a model by considering the dynamical launching and multiple scattering processes of surface plasmon polaritions (SPPs) on both antenna arms. The model captures the main feature of the antenna resonance as evidenced by comparison of the model prediction with fully vectorial numerical results and provides an intuitive picture that the energy of external wave is initially transferred into SPP and is then coupled into the nano-gap. The enhanced field in the nano-gap oscillates quasi-periodically with the increase of the antenna-arm length, and the resonance peaks can be predicted with a phase-matching condition derived from the model, showing that antenna resonance is due to a constructive interference of the multiple-scattered SPPs. Analytical equation for determining the complex resonance wavelength and the quality factor of the resonant modes is obtained. The model however exhibits observable deviation from fully vectorial numerical results for the lowest resonance order (for antenna with the shortest arms), evidencing that, for this case, surface waves other than SPPs contribute to the antenna resonance. The present results are helpful for clarifying the underlying physics for the energy concentration with resonant dipole antennas and may provide recipes for intuitive design of antenna devices, such as those used for optical nonlinearity enhancement and biochemical sensing.</t>
  </si>
  <si>
    <t>60018038;60102125;60018038</t>
  </si>
  <si>
    <t>56419250600;7005553843;56202822000</t>
  </si>
  <si>
    <t>Jia, Hongwei;Lalanne, Philippe;Liu, Haitao</t>
  </si>
  <si>
    <t>France;China</t>
  </si>
  <si>
    <t>Bordeaux;Tianjin</t>
  </si>
  <si>
    <t>Universit√© de Bordeaux;Nankai University</t>
  </si>
  <si>
    <t>60102125;60018038</t>
  </si>
  <si>
    <t>Jia H.</t>
  </si>
  <si>
    <t>Comprehensive Surface-Wave Description for the Nano-scale Energy Concentration with Resonant Dipole Antennas</t>
  </si>
  <si>
    <t>10.1007/s11468-015-0138-5</t>
  </si>
  <si>
    <t>2-s2.0-84947421076</t>
  </si>
  <si>
    <t>['translation errors', 'stycast 2850ft', 'stycast 1090', 'simons array', 'polarization experiment', 'northern chile', 'mode signature', 'gravitational waves', 'generation receiver', 'flat surface', 'every pixel', 'deep search', 'coupled pixels', 'cmb polarization', 'cmb b', 'broadband anti', 'atacama desert', 'ar coating', 'also find', 'absorption loss', '2 receiver', '1897 dual']</t>
  </si>
  <si>
    <t>Anti-reflection coating | Extended hemispherical silicon lenses | Polarbear-2</t>
  </si>
  <si>
    <t>Polarbear-2 (PB-2) is a next-generation receiver that is part of the Simons Array cosmic microwave background (CMB) polarization experiment which is located in the Atacama desert in Northern Chile. The primary scientific goals of the Simons Array are a deep search for the CMB B-mode signature of gravitational waves from inflation and the characterization of large-scale structure using its effect on CMB polarization. The PB-2 receiver will deploy with 1897 dual-polarization sinuous antenna-coupled pixels, each with a directly contacting extended hemispherical silicon lens. Every pixel has dual polarization sensitivity in two spectral bands centered at 95 and 150¬†GHz, for a total of 7588 transition edge sensor bolometers operating at 270¬†mK. To achieve the PB-2 detector requirements, we developed a broadband anti-reflection (AR) coating for the extended hemispherical lenses that uses two molds to apply two layers of epoxy, Stycast 1090 and Stycast 2850FT. Our measurements of the absorption loss from the AR coating on a flat surface at cryogenic temperatures show less than 1¬†% absorption, and the coating has survived multiple thermal cycles. We can control the diameter of the coating within 25 Œº m and translation errors are within 25 Œº m in all directions, which results in less than 1¬†% decrease in transmittance. We also find the performance of the AR-coated lens matches very well with simulations.</t>
  </si>
  <si>
    <t>60030612;60030612;60032179;60025038;60003218;60030612;60030612;60000809;60025038;60030612;60025038;60025038;60030612;60025038</t>
  </si>
  <si>
    <t>55549470900;56037585100;23479291500;57220473914;55108436700;56997509900;7007012492;57200579059;35310906100;56996406500;24833119600;55549524300;8942184900;35312579900</t>
  </si>
  <si>
    <t>Siritanasak, P.;Aleman, C.;Arnold, K.;Cukierman, A.;Hazumi, M.;Kazemzadeh, K.;Keating, B.;Matsumura, T.;Lee, A. T.;Lee, C.;Quealy, E.;Rosen, D.;Stebor, N.;Suzuki, A.</t>
  </si>
  <si>
    <t>United States;United States;United States;Japan;Japan</t>
  </si>
  <si>
    <t>Madison;San Diego;Berkeley;Tsukuba;Sagamihara</t>
  </si>
  <si>
    <t>University of Wisconsin-Madison;University of California, San Diego;University of California, Berkeley;High Energy Accelerator Research Organization, Tsukuba;JAXA Institute of Space and Astronautical Science</t>
  </si>
  <si>
    <t>60032179;60030612;60025038;60003218;60000809</t>
  </si>
  <si>
    <t>Siritanasak P.</t>
  </si>
  <si>
    <t>The Broadband Anti-reflection Coated Extended Hemispherical Silicon Lenses for Polarbear-2 Experiment</t>
  </si>
  <si>
    <t>10.1007/s10909-015-1386-7</t>
  </si>
  <si>
    <t>2-s2.0-84949523257</t>
  </si>
  <si>
    <t>KYTZ201407</t>
  </si>
  <si>
    <t>['well compensate', 'varying tdd', 'varying channel', 'time variability', 'theoretical derivation', 'theoretical analysis', 'systems assume', 'speed rail', 'simulation results', 'significantly improve', 'performance loss', 'performance degradation', 'paper analyzes', 'mimo system', 'channel prediction', 'capacity formula', 'antenna calibration']</t>
  </si>
  <si>
    <t>Antenna calibration | MIMO | Time-varying | Wiener channel prediction</t>
  </si>
  <si>
    <t>The traditional antenna calibration for time division duplex multiple input multiple output (TDD-MIMO) systems assume that free-space channel keeps constant during calibration, which is unreasonable under the high-speed rail and other time-varying channel scenarios for time variability can cause calibration error. This paper analyzes the performance of traditional antenna calibration methods, and then proposes an antenna calibration method based on Wiener channel prediction for time-varying TDD-MIMO system. Through theoretical derivation, we get the capacity formula of the TDD-MIMO system using traditional antenna calibration and antenna calibration based on channel prediction. The theoretical analysis and simulation results both indicate that the performance degradation of antenna calibration can be caused by time-varying channel and the prediction algorithm proposed in the paper can well compensate for the performance loss and significantly improve the antenna calibration performance for time-varying TDD-MIMO system.</t>
  </si>
  <si>
    <t>255-262</t>
  </si>
  <si>
    <t>Chaos, Solitons and Fractals</t>
  </si>
  <si>
    <t>60016318;60005465;60016521</t>
  </si>
  <si>
    <t>56285517300;57199228142;8646652300</t>
  </si>
  <si>
    <t>Song, Lijun;Xia, Lei;Jin, Maozhu</t>
  </si>
  <si>
    <t>Chengdu;Chengdu;Chengdu</t>
  </si>
  <si>
    <t>Sichuan University;Chengdu University of Information Technology;University of Electronic Science and Technology of China</t>
  </si>
  <si>
    <t>60016521;60016318;60005465</t>
  </si>
  <si>
    <t>Antenna calibration technique based on channel prediction in time-varying TDD-MIMO system</t>
  </si>
  <si>
    <t>S0960077915003811</t>
  </si>
  <si>
    <t>10.1016/j.chaos.2015.11.016</t>
  </si>
  <si>
    <t>2-s2.0-84949657880</t>
  </si>
  <si>
    <t>['vendor informed', 'urban hospital', 'unintelligible ).', 'systematic testing', 'system improvements', 'stroke care', 'squared test', 'recorded pre', 'recorded post', 'quantitatively evaluate', 'pager communication', 'often relying', 'nrr ),', 'month post', 'measureable improvement', 'intervention resulted', 'intervention period', 'intervention bolsters', 'improve communication', 'hospital staff', 'error rates', 'emergency department', 'data analysis', 'compared using', 'clinician residence', 'adding another', '208 ).', '1 ¬†%,', '0 ¬†%.']</t>
  </si>
  <si>
    <t>Communication | Reading room | Reporting | Workflow</t>
  </si>
  <si>
    <t>Stroke care is a time-sensitive workflow involving multiple specialties acting in unison, often relying on one-way paging systems to alert care providers. The goal of this study was to map and quantitatively evaluate such a system and address communication gaps with system improvements. A workflow process map of the stroke notification system at a large, urban hospital was created via observation and interviews with hospital staff. We recorded pager communication regarding 45 patients in the emergency department (ED), neuroradiology reading room (NRR), and a clinician residence (CR), categorizing transmissions as successful or unsuccessful (dropped or unintelligible). Data analysis and consultation with information technology staff and the vendor informed a quality intervention‚Äîreplacing one paging antenna and adding another. Data from a 1-month post-intervention period was collected. Error rates before and after were compared using a chi-squared test. Seventy-five pages regarding 45 patients were recorded pre-intervention; 88 pages regarding 86 patients were recorded post-intervention. Initial transmission error rates in the ED, NRR, and CR were 40.0, 22.7, and 12.0¬†%. Post-intervention, error rates were 5.1, 18.8, and 1.1¬†%, a statistically significant improvement in the ED (p &lt; 0.0001) and CR (p = 0.004) but not NRR (p = 0.208). This intervention resulted in measureable improvement in pager communication to the ED and CR. While results in the NRR were not significant, this intervention bolsters the utility of workflow process maps. The workflow process map effectively defined communication failure parameters, allowing for systematic testing and intervention to improve communication in essential clinical locations.</t>
  </si>
  <si>
    <t>420-424</t>
  </si>
  <si>
    <t>1618727X</t>
  </si>
  <si>
    <t>Journal of Digital Imaging</t>
  </si>
  <si>
    <t>60002339;60002339;60002339;60002339-60025545;60002339</t>
  </si>
  <si>
    <t>56973560000;35741725700;8703030000;6505730968;7005641674</t>
  </si>
  <si>
    <t>Bowen, Meredith;Prater, Adam;Safdar, Nabile M.;Dehkharghani, Seena;Fountain, Jack A.</t>
  </si>
  <si>
    <t>Atlanta;Atlanta</t>
  </si>
  <si>
    <t>Emory University Hospital;Emory University School of Medicine</t>
  </si>
  <si>
    <t>60025545;60002339</t>
  </si>
  <si>
    <t>Bowen M.</t>
  </si>
  <si>
    <t>Utilization of Workflow Process Maps to Analyze Gaps in Critical Event Notification at a Large, Urban Hospital</t>
  </si>
  <si>
    <t>10.1007/s10278-015-9838-9</t>
  </si>
  <si>
    <t>2-s2.0-84949756817</t>
  </si>
  <si>
    <t>['throughput advantage', 'spectral science', 'renewed interest', 'perform better', 'perfect 2', 'measuring deviations', 'lower frequencies', 'impressive result', 'fts capable', 'frequency span', 'frequency resolution', 'frequencies lower', 'early nineties', 'cryogenic filter', 'complementary strategy']</t>
  </si>
  <si>
    <t>Cosmic microwave background frequency spectrum | Filter-banks | Spectroscopy</t>
  </si>
  <si>
    <t>Cosmic microwave background (CMB) spectral science is experiencing a renewed interest after the impressive result of COBE‚ÄìFIRAS in the early Nineties. In 2011, the PIXIE proposal contributed to reopen the prospect of measuring deviations from a perfect 2.725 K planckian spectrum. Both COBE‚ÄìFIRAS and PIXIE are differential Fourier transform spectrometers (FTSes) capable to operate in the null condition across ‚àº 2 frequency decades (in the case of PIXIE, the frequency span is 30¬†GHz‚Äì6¬†THz). We discuss a complementary strategy to observe CMB spectral distortions at frequencies lower than 250¬†GHz, down to the Rayleigh‚ÄìJeans tail of the spectrum. The throughput advantage that makes the FTS capable of achieving exquisite sensitivity via multimode operation becomes limited at lower frequencies. We demonstrate that an array of 100 cryogenic planar filter-bank spectrometers coupled to single mode antennas, on a purely statistical ground, can perform better than an FTS between tens of GHz and 200¬†GHz (a relevant frequency window for cosmology) in the hypothesis that (1) both instruments have the same frequency resolution and (2) both instruments are operated at the photon noise limit (with the FTS frequency band extending from ‚àº tens of GHz up to 1¬†THz). We discuss possible limitations of these hypotheses, and the constraints that have to be fulfilled (mainly in terms of efficiency) in order to operate a cryogenic filter-bank spectrometer close to its ultimate sensitivity limit.</t>
  </si>
  <si>
    <t>780-785</t>
  </si>
  <si>
    <t>60105477;60032350;60105477;60105477</t>
  </si>
  <si>
    <t>7004026156;8581777300;6604070042;17135815300</t>
  </si>
  <si>
    <t>Tartari, A.;Battistelli, E. S.;Piat, M.;Pr√™le, D.</t>
  </si>
  <si>
    <t>Paris;Rome</t>
  </si>
  <si>
    <t>APC - AstroParticule et Cosmologie;Sapienza Universit√† di Roma</t>
  </si>
  <si>
    <t>60105477;60032350</t>
  </si>
  <si>
    <t>Tartari A.</t>
  </si>
  <si>
    <t>CMB Science: Opportunities for a Cryogenic Filter-Bank Spectrometer</t>
  </si>
  <si>
    <t>10.1007/s10909-015-1431-6</t>
  </si>
  <si>
    <t>2-s2.0-84953238423</t>
  </si>
  <si>
    <t>['tes bolometers', 'simons array', 'scalar ratio', 'purity alumina', 'neutrino masses', 'mode signal', 'increase sensitivity', 'frequency band', 'foreground control', 'focal plane', 'cover 95', 'constrain tensor', 'bolometric pixels', 'atacama desert', '40 mev']</t>
  </si>
  <si>
    <t>B-mode | Cosmic microwave background | Gravitational weak lensing | Inflation | Polarization</t>
  </si>
  <si>
    <t>We present an overview of the design and status of the Polarbear-2 and the Simons Array experiments. Polarbear-2 is a cosmic microwave background polarimetry experiment which aims to characterize the arc-minute angular scale B-mode signal from weak gravitational lensing and search for the degree angular scale B-mode signal from inflationary gravitational waves. The receiver has a 365¬†mm diameter focal plane cooled to 270¬†mK. The focal plane is filled with 7588 dichroic lenslet‚Äìantenna-coupled polarization sensitive transition edge sensor (TES) bolometric pixels that are sensitive to 95 and 150¬†GHz bands simultaneously. The TES bolometers are read-out by SQUIDs with 40 channel frequency domain multiplexing. Refractive optical elements are made with high-purity alumina to achieve high optical throughput. The receiver is designed to achieve noise equivalent temperature of 5.8¬†Œº KCMBs in each frequency band. Polarbear-2 will deploy in 2016 in the Atacama desert in Chile. The Simons Array is a project to further increase sensitivity by deploying three Polarbear-2 type receivers. The Simons Array will cover 95, 150, and 220¬†GHz frequency bands for foreground control. The Simons Array will be able to constrain tensor-to-scalar ratio and sum of neutrino masses to œÉ(r) = 6 √ó 10 - 3 at r= 0.1 and ‚àë mŒΩ(œÉ= 1) to 40 meV.</t>
  </si>
  <si>
    <t>60025038;60023998;60003218-60021523;60030612;60032179;60012227;60025038;60025038;60028609;60029681;60007174;60015913;60025038;60025038;60002494;60015150;60029681;60030612;60001422;60012227;60015150;60007278;60025272;60030612;60002494;60025038;60025038;60025038;60025038;60000221;60003218;60003218;60003218;60025272-60003218-60021523;60025038;60025038;60025038;60030612;60003218-60021523;60025272;60000221;60015150;60025038;60025272;60030612;60030612;60030612;60003269;60007174;60007174;60007174;60105477;60025038;60030612;60007174;60030612;60030612;60000809;60006337;60025272;60002494;60030612;60003218;60105477;60105477;60012227;60121655;60025038;60026553;60025038;60015913;60015913;60003218;60007174;60025038;60030612;60030612;60105477;60003218;60003218;60015970;60003218-60024322;60003218;60015913;60003218;60025038;60025038;60025272;60030612;60025038</t>
  </si>
  <si>
    <t>35312579900;7006368713;56517721500;56037585100;23479291500;57220414927;57039032400;36482499300;23468850600;56006798100;35748580800;24447889300;14832410800;57220473914;56034660600;55601073900;23469316500;56037191700;24832629800;55549098100;46461013400;56347867000;57038002400;7202991369;7201514299;54401090400;56074879600;35172771900;57197188163;6603546112;57037855900;41361303800;8719196400;55108436700;56924400900;7101797383;57205964964;55566242800;57197727673;57204342661;56005888000;35415116200;56789740300;35314772100;24833340300;56997509900;7007012492;6507632926;22979949700;6506052811;8948964600;57038426800;35310906100;56924772700;7103084146;56405258800;55549950100;57200579059;12243479100;56006073600;56517573000;56037270400;45261333800;56006611100;57028124000;56924810000;7006384021;12645093800;7004355687;7201484168;7402593944;55788841900;56591882200;36769222000;56517920800;55549470900;8942184900;7004294216;57222040123;35228066700;15137588000;56005892600;57038534800;57197160632;7007075420;35185638400;26421518100;57037664100;55842151900;35312947700</t>
  </si>
  <si>
    <t>Suzuki, A.;Ade, P.;Akiba, Y.;Aleman, C.;Arnold, K.;Baccigalupi, C.;Barch, B.;Barron, D.;Bender, A.;Boettger, D.;Borrill, J.;Chapman, S.;Chinone, Y.;Cukierman, A.;Dobbs, M.;Ducout, A.;Dunner, R.;Elleflot, T.;Errard, J.;Fabbian, G.;Feeney, S.;Feng, C.;Fujino, T.;Fuller, G.;Gilbert, A.;Goeckner-Wald, N.;Groh, J.;Haan, T. De;Hall, G.;Halverson, N.;Hamada, T.;Hasegawa, M.;Hattori, K.;Hazumi, M.;Hill, C.;Holzapfel, W.;Hori, Y.;Howe, L.;Inoue, Y.;Irie, F.;Jaehnig, G.;Jaffe, A.;Jeong, O.;Katayama, N.;Kaufman, J.;Kazemzadeh, K.;Keating, B.;Kermish, Z.;Keskitalo, R.;Kisner, T.;Kusaka, A.;Jeune, M. Le;Lee, A.;Leon, D.;Linder, E.;Lowry, L.;Matsuda, F.;Matsumura, T.;Miller, N.;Mizukami, K.;Montgomery, J.;Navaroli, M.;Nishino, H.;Peloton, J.;Poletti, D.;Puglisi, G.;Rebeiz, G.;Raum, C.;Reichardt, C.;Richards, P.;Ross, C.;Rotermund, K.;Segawa, Y.;Sherwin, B.;Shirley, I.;Siritanasak, P.;Stebor, N.;Stompor, R.;Suzuki, J.;Tajima, O.;Takada, S.;Takakura, S.;Takatori, S.;Tikhomirov, A.;Tomaru, T.;Westbrook, B.;Whitehorn, N.;Yamashita, T.;Zahn, A.;Zahn, O.</t>
  </si>
  <si>
    <t>United States;France;United States;United States;Chile;United States;Australia;Japan;United States;Japan;United Kingdom;Japan;Japan;Canada;United Kingdom;Italy;United States;United States;United States;United States;Japan;Canada;France;Japan;United States</t>
  </si>
  <si>
    <t>San Diego;Paris;Madison;San Diego;Santiago;Lemont;Parkville;Tokyo;Berkeley;Suita;Cardiff;Hayama;Toki;Halifax;London;Trieste;Irvine;Berkeley;Greenbelt;Princeton;Tsukuba;Montreal;Paris;Sagamihara;Boulder</t>
  </si>
  <si>
    <t>The Electrical and Computer Engineering Department;APC - AstroParticule et Cosmologie;University of Wisconsin-Madison;University of California, San Diego;Pontificia Universidad Cat√≥lica de Chile;Argonne National Laboratory;University of Melbourne;The University of Tokyo;University of California, Berkeley;Osaka University;Cardiff University;The Graduate University for Advanced Studies;National Institutes of Natural Sciences - National Institute for Fusion Science;Dalhousie University;Imperial College London;Scuola Internazionale Superiore di Studi Avanzati;University of California, Irvine;Lawrence Berkeley National Laboratory;NASA Goddard Space Flight Center;Princeton University;High Energy Accelerator Research Organization, Tsukuba;Universit√© McGill;Sorbonne Universite;JAXA Institute of Space and Astronautical Science;University of Colorado Boulder</t>
  </si>
  <si>
    <t>60121655;60105477;60032179;60030612;60029681;60028609;60026553;60025272;60025038;60024322;60023998;60021523;60015970;60015913;60015150;60012227;60007278;60007174;60006337;60003269;60003218;60002494;60001422;60000809;60000221</t>
  </si>
  <si>
    <t>Suzuki A.</t>
  </si>
  <si>
    <t>The Polarbear-2 and the Simons Array Experiments</t>
  </si>
  <si>
    <t>10.1007/s10909-015-1425-4</t>
  </si>
  <si>
    <t>2-s2.0-84953286156</t>
  </si>
  <si>
    <t>DP110104344</t>
  </si>
  <si>
    <t>['wireless radio', 'transmitted separately', 'single omni', 'sensed data', 'reliable communication', 'protocol reduces', 'present results', 'physical world', 'hybrid antenna', 'ground stations', 'extensive set', 'espar antenna', 'end delay', 'directional modules', 'dimensional sensing', 'data messages', 'complimentary features', 'communication protocol', 'beam steering', 'awsn composed', '33 %,']</t>
  </si>
  <si>
    <t>Aerial sensor networks | Directional antenna | Performance | UAV</t>
  </si>
  <si>
    <t>An AWSN composed of bird-sized Unmanned Aerial Vehicles (UAVs) equipped with sensors and wireless radio, enables low cost high granularity three-dimensional sensing of the physical world. The sensed data is relayed in real-time over a multi-hop wireless communication network to ground stations. In this paper, we investigate the use of a hybrid antenna to accomplish efficient neighbor discovery and reliable communication in AWSNs. We propose the design of a hybrid Omni Bidirectional ESPAR (O-BESPAR) antenna, which combines the complimentary features of an isotropic omni radio (360¬∞ coverage) and directional ESPAR antennas (beamforming and reduced interference). Control and data messages are transmitted separately over the omni and directional modules of the antenna, respectively. Moreover, a communication protocol is presented to perform neighbor UAVs discovery and beam steering. We present results from an extensive set of simulations. We consider three different real-world AWSN application scenarios and employ empirical aerial link characterization to demonstrate that the proposed antenna design and protocol reduces the packet loss rate and end to end delay by up to 54% and 49% respectively, and increases the goodput by up to 33%, as compared to a single omni or ESPAR antenna.</t>
  </si>
  <si>
    <t>151-165</t>
  </si>
  <si>
    <t>Pervasive and Mobile Computing</t>
  </si>
  <si>
    <t>60104290;60059937;60028333;60028333</t>
  </si>
  <si>
    <t>57092360800;57203089098;8843325700;55658382400</t>
  </si>
  <si>
    <t>Li, Kai;Ahmed, Nadeem;Kanhere, Salil S.;Jha, Sanjay</t>
  </si>
  <si>
    <t>Singapore;Pakistan;Australia</t>
  </si>
  <si>
    <t>;Islamabad;Sydney</t>
  </si>
  <si>
    <t>Singapore University of Technology and Design;National University of Sciences and Technology Pakistan;UNSW Sydney</t>
  </si>
  <si>
    <t>60104290;60059937;60028333</t>
  </si>
  <si>
    <t>Reliable transmissions in AWSNs by using O-BESPAR hybrid antenna</t>
  </si>
  <si>
    <t>S1574119216000079</t>
  </si>
  <si>
    <t>10.1016/j.pmcj.2016.01.005</t>
  </si>
  <si>
    <t>2-s2.0-84956867833</t>
  </si>
  <si>
    <t>KAU</t>
  </si>
  <si>
    <t>['verification practices', 'verification methods', 'tighter criteria', 'significant increase', 'significant changes', 'significant burden', 'report making', 'repeat survey', 'radiotherapy centres', 'quality assurance', 'prostate plans', 'physical measurements', 'patients treated', 'patients planned', 'online questionnaire', 'one reason', 'monte carlo', 'modulated radiotherapy', 'machine tolerance', 'ionisation chambers', 'increased numbers', 'imrt uptake', 'future plans', 'equipment used', 'efficiently achieve', 'delivery techniques', 'collected data', 'centres reported', 'based verification', 'based measurements', 'based algorithms', '41 %).', '2014 compared', '2014 ),']</t>
  </si>
  <si>
    <t>IMRT | quality assurance | VMAT</t>
  </si>
  <si>
    <t>Aims Between 2012 and 2014 the number of patients treated in the UK with intensity-modulated radiotherapy (IMRT) techniques increased significantly. One reason for this was the radiotherapy innovation fund for the centres in England. Before the announcement of the fund, a survey of radiotherapy centres was carried out in 2012 which collected data on IMRT uptake, obstacles to implementation, equipment used, delivery techniques and verification methods. A repeat survey was carried out in 2014 to identify key changes to IMRT quality assurance and verification practices. Materials and methods An online questionnaire was sent out to all 65 UK radiotherapy centres in the summer of 2012 and again in the summer of 2014. Questions covered background and equipment, machine tolerance and quality assurance, machine-based verification, software-based verification and future plans. Results There have been significant changes in the delivery techniques used for IMRT, with more than twice as many centres reporting the use of volumetric-modulated arc therapy techniques in 2014 compared with 2012. This has been combined with an increase in Monte Carlo-based algorithms in treatment planning systems. In 2012 all centres reported the need to carry out machine-based measurements for IMRT plan verification, dropping to 93% in 2014. Nineteen per cent of centres now report making only one measurement per month for prostate plans and 8% of breast plans never have physical measurements. Most centres use detector arrays for quality assurance measurement (86% in 2012 and 91% in 2014), but a significant number still use film and/or ionisation chambers (51% and 41%). In the analysis of these measurements there has been an increase in the use of tighter criteria. There has been a significant increase in the use of software for verification from 63% in 2012 to 95% in 2014. All centres reported that they needed further resources in order to efficiently achieve the quality assurance required for the number of patients planned to be treated in their centre. Conclusions The increased numbers of patients being treated with IMRT has meant that there have been significant changes in the way that quality assurance is carried out. These have been mainly in the reduction of measurements and the increase in software-based verification. However, quality assurance is still a significant burden and still has an effect on the numbers of patients who can be treated with IMRT.</t>
  </si>
  <si>
    <t>e28-e34</t>
  </si>
  <si>
    <t>Clinical Oncology</t>
  </si>
  <si>
    <t>60004582-60021097;60021097;60026493;60021097-60028760;60028760-60010785</t>
  </si>
  <si>
    <t>14041116800;57104709500;24075167900;7005065727;7403546987</t>
  </si>
  <si>
    <t>Abolaban, F.;Zaman, S.;Cashmore, J.;Nisbet, A.;Clark, C. H.</t>
  </si>
  <si>
    <t>United Kingdom;United Kingdom;United Kingdom;United Kingdom;Saudi Arabia</t>
  </si>
  <si>
    <t>Guildford;Birmingham;Guildford;Middlesex;Jeddah</t>
  </si>
  <si>
    <t>Royal Surrey County Hospital;University Hospitals Birmingham NHS Foundation Trust;University of Surrey;National Physical Laboratory;King Abdulaziz University</t>
  </si>
  <si>
    <t>60028760;60026493;60021097;60010785;60004582</t>
  </si>
  <si>
    <t>Abolaban F.</t>
  </si>
  <si>
    <t>Changes in Patterns of Intensity-modulated Radiotherapy Verification and Quality Assurance in the UK</t>
  </si>
  <si>
    <t>S093665551600042X</t>
  </si>
  <si>
    <t>10.1016/j.clon.2016.01.013</t>
  </si>
  <si>
    <t>2-s2.0-84957698867</t>
  </si>
  <si>
    <t>['super antenna', 'stewart platform', 'results validate', 'proposed firstly', 'optimization method', 'novel definition', 'multiple degree', 'mechatronic system', 'mechanical performances', 'manipulating rapidity', 'electronics fails', 'conventional concept', 'application point']</t>
  </si>
  <si>
    <t>Dynamics | Mechatronic | Servo bandwidth | Stewart platform | Vibration isolation</t>
  </si>
  <si>
    <t>As being independent of the magnitude of reference input signal, the conventional concept of servo bandwidth stemming from electronics fails to reflect the ability of the multiple degree-of-freedom (DOF) mechatronic system to perform vibration control. Considering the magnitude and frequency of reference input signal, a novel definition of mechatronic servo bandwidth of the Stewart platform-based active vibration isolator for a super antenna is proposed firstly. Then its mechatronic servo bandwidth is theoretically evaluated according to electrical and mechanical performances by using an optimization method. Experiments were conducted on the Stewart platform prototype, and the results validate the definition of and solution to the mechatronic servo bandwidth. From the application point of view, the mechatronic servo bandwidth can be employed to measure the manipulating rapidity of a multiple DOF mechatronic system and the range of vibrations that an isolator is able to overcome.</t>
  </si>
  <si>
    <t>66-77</t>
  </si>
  <si>
    <t>14071065100;7403279523;18936031900;57203531288</t>
  </si>
  <si>
    <t>Duan, Xuechao;Qiu, Yuanying;Mi, Jianwei;Bao, Hong</t>
  </si>
  <si>
    <t>Duan X.</t>
  </si>
  <si>
    <t>On the mechatronic servo bandwidth of a stewart platform for active vibration isolating in a super antenna</t>
  </si>
  <si>
    <t>S0736584516300217</t>
  </si>
  <si>
    <t>10.1016/j.rcim.2016.01.005</t>
  </si>
  <si>
    <t>2-s2.0-84958744505</t>
  </si>
  <si>
    <t>['usually achieved', 'smoother function', 'since parts', 'simple model', 'resolution direction', 'proposed method', 'predicted using', 'phase variation', 'paper considers', 'numerical experiments', 'mutual coupling', 'interpolation techniques', 'given directions', 'estimation requires', 'employing interpolation', 'doa estimation', 'direct interpolation', 'correction vector', 'array response', 'antenna array']</t>
  </si>
  <si>
    <t>Array response interpolation | Correction vector | Direction-of-arrival (DOA) estimation | Parametric modeling</t>
  </si>
  <si>
    <t>High-resolution direction-of-arrival (DOA) estimation requires an accurate array response model, which is usually achieved by measuring the response for given directions of the sources and employing interpolation. This paper considers the array response interpolation and DOA estimation by coherently combing parametric modeling and interpolation techniques. The proposed method is to decompose the array response as a product of a mutual coupling matrix, an ideal array response vector (dependent on the geometry of antenna array) and a DOA-dependent correction vector. Our idea is now that the correction vector will be a smoother function of DOA as compared to direct interpolation, since parts of the phase variation in one embedded element are due to the mutual coupling and the ideal array response. In numerical experiments of a real antenna array, the method is found to improve the performance of array response interpolation and DOA estimation significantly when the array response is updated by interpolation of the correction vector. In addition, we show how the DOA estimation performance can be predicted using a simple model of the interpolation error statistics.</t>
  </si>
  <si>
    <t>97-109</t>
  </si>
  <si>
    <t>60013789-60000990;60000990;60000990;60013789</t>
  </si>
  <si>
    <t>57198837642;7004492932;56255654300;7404265004</t>
  </si>
  <si>
    <t>Yang, Bin;Viberg, Mats;McKelvey, Tomas;Xu, Guanghan</t>
  </si>
  <si>
    <t>Beijing;Gothenburg</t>
  </si>
  <si>
    <t>Beihang University;Chalmers University of Technology</t>
  </si>
  <si>
    <t>60013789;60000990</t>
  </si>
  <si>
    <t>Array response interpolation and DOA estimation with array response decomposition</t>
  </si>
  <si>
    <t>S0165168416000281</t>
  </si>
  <si>
    <t>10.1016/j.sigpro.2015.12.023</t>
  </si>
  <si>
    <t>2-s2.0-84958972994</t>
  </si>
  <si>
    <t>['vehicle detection', 'training items', 'sparse representation', 'small dictionaries', 'satisfactory performance', 'paper presents', 'order feature', 'order context', 'multiorder features', 'multiorder feature', 'effectively extract', 'describe vehicles', 'context information', 'contains information', 'combining low', 'color information', 'also proposed', 'aerial images']</t>
  </si>
  <si>
    <t>aerial image | multiorder feature | sparse representation | superpixel segmentation | Vehicle detection</t>
  </si>
  <si>
    <t>This paper presents an algorithm for vehicle detection in high-resolution aerial images through a fast sparse representation classification method and a multiorder feature descriptor that contains information of texture, color, and high-order context. To speed up computation of sparse representation, a set of small dictionaries, instead of a large dictionary containing all training items, is used for classification. To extract the context information of a patch, we proposed a high-order context information extraction method based on the proposed fast sparse representation classification method. To effectively extract the color information, the RGB color space is transformed into color name space. Then, the color name information is embedded into the grids of histogram of oriented gradient feature to represent the low-order feature of vehicles. By combining low- and high-order features together, a multiorder feature is used to describe vehicles. We also proposed a sample selection strategy based on our fast sparse representation classification method to construct a complete training subset. Finally, a set of dictionaries, which are trained by the multiorder features of the selected training subset, is used to detect vehicles based on superpixel segmentation results of aerial images. Experimental results illustrate the satisfactory performance of our algorithm.</t>
  </si>
  <si>
    <t>2296-2309</t>
  </si>
  <si>
    <t>60018205;60018205;60018205;60024350;60018205;60018205;60018205;60018205;60014171</t>
  </si>
  <si>
    <t>56313442100;36990982800;55608735600;36987229700;56233739200;36769548900;55608476300;35749499000;57221184261</t>
  </si>
  <si>
    <t>Chen, Ziyi;Wang, Cheng;Luo, Huan;Wang, Hanyun;Chen, Yiping;Wen, Chenglu;Yu, Yongtao;Cao, Liujuan;Li, Jonathan</t>
  </si>
  <si>
    <t>Changsha;Xiamen;Waterloo</t>
  </si>
  <si>
    <t>National University of Defense Technology;Xiamen University;University of Waterloo</t>
  </si>
  <si>
    <t>60024350;60018205;60014171</t>
  </si>
  <si>
    <t>Vehicle Detection in High-Resolution Aerial Images Based on Fast Sparse Representation Classification and Multiorder Feature</t>
  </si>
  <si>
    <t>10.1109/TITS.2016.2517826</t>
  </si>
  <si>
    <t>2-s2.0-84959141767</t>
  </si>
  <si>
    <t>['yet available', 'wide range', 'well characterized', 'weakly pronounced', 'specific macroglomeruli', 'sex dimorphism', 'several bee', 'possible existence', 'olfactory systems', 'olfactory pathways', 'olfactory pathway', 'little information', 'life styles', 'hornets display', 'family represents', 'eusocial hymenoptera', 'confocal microscopy', 'common framework', 'brain morphology', 'ants ),', 'ant species', '3d reconstructions']</t>
  </si>
  <si>
    <t>Macroglomerulus | RRID:SCR_000450 | RRID:SCR_003070 | RRID:SCR_007353 | RRID:SCR_013672 | Social insects | Three-dimensional reconstruction | Wasps</t>
  </si>
  <si>
    <t>In the course of evolution, eusociality has appeared several times independently in Hymenoptera, within different families such as Apidae (bees), Formicidae (ants), and Vespidae (wasps and hornets), among others. The complex social organization of eusocial Hymenoptera relies on sophisticated olfactory communication systems. Whereas the olfactory systems of several bee and ant species have been well characterized, very little information is as yet available in Vespidae, although this family represents a highly successful insect group, displaying a wide range of life styles from solitary to eusocial. Using fluorescent labeling, confocal microscopy, and 3D reconstructions, we investigated the organization of the olfactory pathway in queens, workers, and males of the eusocial hornet Vespa velutina. First, we found that caste and sex dimorphism is weakly pronounced in hornets, with regard to both whole-brain morphology and antennal lobe organization, although several male-specific macroglomeruli are present. The V. velutina antennal lobe contains approximately 265 glomeruli (in females), grouped in nine conspicuous clusters formed by afferent tract subdivisions. As in bees and ants, hornets display a dual olfactory pathway, with two major efferent tracts, the medial and the lateral antennal lobe tracts (m- and l-ALT), separately arborizing two antennal lobe hemilobes and projecting to partially different regions of higher order olfactory centers. Finally, we found remarkable anatomical similarities in the glomerular cluster organizations among hornets, ants, and bees, suggesting the possible existence of homologies in the olfactory pathways of these eusocial Hymenoptera. We propose a common framework for describing AL compartmentalization across Hymenoptera and discuss possible evolutionary scenarios. J. Comp. Neurol. 524:2335-2359, 2016.</t>
  </si>
  <si>
    <t>2335-2359</t>
  </si>
  <si>
    <t>60008134;60008134;60070476-60112069;60008134</t>
  </si>
  <si>
    <t>56465552800;57215526402;7003426843;7004322034</t>
  </si>
  <si>
    <t>Couto, Antoine;Lapeyre, Benoit;Thi√©ry, Denis;Sandoz, Jean Christophe</t>
  </si>
  <si>
    <t>Villenave-d'Ornon;Villenave-d'Ornon;Paris</t>
  </si>
  <si>
    <t>Sant√© et Agro√©cologie du Vignoble;Centre INRAE Nouvelle-Aquitaine Bordeaux;CNRS Centre National de la Recherche Scientifique</t>
  </si>
  <si>
    <t>60112069;60070476;60008134</t>
  </si>
  <si>
    <t>Couto A.</t>
  </si>
  <si>
    <t>Olfactory pathway of the hornet Vespa velutina: New insights into the evolution of the hymenopteran antennal lobe</t>
  </si>
  <si>
    <t>10.1002/cne.23975</t>
  </si>
  <si>
    <t>2-s2.0-84959907588</t>
  </si>
  <si>
    <t>2016KF07</t>
  </si>
  <si>
    <t>['upper cretaceous', 'undoubtedly placed', 'sister taxon', 'relationships among', 'preserved individual', 'nov .,', 'new genus', 'mastigitae based', 'lowermost cenomanian', 'figured based', 'extinct palaeoleptochromus', 'exceptionally well', 'et sp', 'cretoleptochromus shares']</t>
  </si>
  <si>
    <t>Cenomanian | Clidicini | Mastigitae | Scydmaeninae | Taxonomy</t>
  </si>
  <si>
    <t>A new genus and species of the ant-like stone beetle supertribe Mastigitae, Cretoleptochromus archaicus gen. et sp. nov., is described and figured based on an exceptionally well-preserved individual in the Upper Cretaceous (lowermost Cenomanian, ca. 99 Ma) amber from Myanmar. Cretoleptochromus is undoubtedly placed in Mastigitae based on its distinctly geniculate antennae with strongly elongate antennal scape, and pointed labial palpomere III. Cretoleptochromus is most likely the sister taxon to the extinct Palaeoleptochromus O'Keefe from the Late Cretaceous Canadian amber. Cretoleptochromus shares with Clidicini the distinct posterior collar of pronotum; with Leptomastacini the presence of mesocoxal lateroventral bristles. The new discovery may help to elucidate the relationships among the Recent three tribes, particularly for Leptomastacini and Clidicini.</t>
  </si>
  <si>
    <t>August 01, 2016</t>
  </si>
  <si>
    <t>60012060;60012060</t>
  </si>
  <si>
    <t>44461012300;7403891105</t>
  </si>
  <si>
    <t>Cai, Chenyang;Huang, Diying</t>
  </si>
  <si>
    <t>Nanjing Institute of Geology and Palaeontology Chinese Academy of Sciences</t>
  </si>
  <si>
    <t>Cai C.</t>
  </si>
  <si>
    <t>Cretoleptochromus archaicus gen. et sp. nov., a new genus of ant-like stone beetles in Upper Cretaceous Burmese amber (Coleoptera, Staphylinidae, Scydmaeninae)</t>
  </si>
  <si>
    <t>S0195667116300271</t>
  </si>
  <si>
    <t>10.1016/j.cretres.2016.02.016</t>
  </si>
  <si>
    <t>2-s2.0-84960089762</t>
  </si>
  <si>
    <t>['w chromosome', 'transgenic males', 'specific manner', 'sexual development', 'sex reversal', 'sex ratio', 'results suggested', 'regulatory domain', 'previous study', 'novel c', 'fat body', 'expression levels', 'expression level', 'dsx proteins', 'developmental abnormalities', 'bombyx mori', 'bmdsxf5 protein', 'bmdsxf5 participated', 'bmdsxf5 functioned', 'analysis showed', 'alternatively splicing', 'also normal']</t>
  </si>
  <si>
    <t>Bombyx mori | C-terminus | Doublesex gene | Target genes | Transgene</t>
  </si>
  <si>
    <t>The doublesex gene regulates the somatic sexual development of Bombyx mori by alternatively splicing into sex-specific splice forms. In our previous study, the splice form BmdsxF7, which encodes the BmDSXF5 protein, was found to be expressed in a female-specific manner and to contain a novel C-terminus. In this study, we aimed to investigate the role of this C-terminus. Two transgenic lines, L1 and L2, were constructed to ectopically express BmdsxF7 in males. Phenotype and W chromosome-specific polymerase chain reaction (PCR) analysis showed that developmental abnormalities and sex reversal did not occur. Moreover, the sex ratio was also normal. Quantitative PCR revealed that the expression levels of SP1 and Vg were upregulated in the fat body of transgenic males. Additionally, the expression level of PBP was downregulated in the antenna of transgenic males. The results suggested that the C-terminus of BmDSXF5 functioned as a regulatory domain during regulation of downstream target gene expression and that BmDSXF5 participated in the sexual development of somatic cells together with other DSX proteins in B. mori.</t>
  </si>
  <si>
    <t>491-497</t>
  </si>
  <si>
    <t>Transgenic Research</t>
  </si>
  <si>
    <t>60122052-60082202;60082202;60122052;60122052;60122052;60122052;60122052;60082202;60082202;60122052</t>
  </si>
  <si>
    <t>55530849200;57183415300;42462040600;56173422100;55531280200;55999547800;55273355100;14048364300;7201688338;7202871507</t>
  </si>
  <si>
    <t>Duan, Jianping;Meng, Xianxin;Ma, Sanyuan;Wang, Feng;Guo, Huozhen;Zhang, Liying;Zhao, Ping;Kan, Yunchao;Yao, Lunguang;Xia, Qingyou</t>
  </si>
  <si>
    <t>Chongqing;Nanyang</t>
  </si>
  <si>
    <t>Southwest University;Nanyang Normal University</t>
  </si>
  <si>
    <t>60122052;60082202</t>
  </si>
  <si>
    <t>The C-terminus of DSX&lt;sup&gt;F5&lt;/sup&gt; protein acts as a novel regulatory domain in Bombyx mori</t>
  </si>
  <si>
    <t>10.1007/s11248-016-9946-4</t>
  </si>
  <si>
    <t>2-s2.0-84961193375</t>
  </si>
  <si>
    <t>['typically consisting', 'two subtypes', 'tem micrographs', 'tem ).', 'sitophilus granarius', 'shaped structures', 'sensory systems', 'sensilla types', 'sensilla serve', 'sense organs', 'possible roles', 'one subtype', 'may function', 'gustatory function', 'granarius antennae', 'functional elements', 'first studies', 'epidermal cells', 'distribution patterns', 'distributed around', 'different sizes', 'apical pore', 'antennal segments']</t>
  </si>
  <si>
    <t>antenna | scanning electron microscopy | sensilla | Sitophilus granarius | transmission electron microscopy</t>
  </si>
  <si>
    <t>Sensilla are sense organs in insects, typically consisting of a group of cuticle or epidermal cells that appear as hairs or rod-shaped structures. Sensilla serve as the functional elements of sensory systems. The goal of this study was to determine the type and distribution of sensilla in the antennae of Sitophilus granarius (L.) using light microscopy, scanning electron microscopy (SEM) and transmission electron microscopy (TEM). This is one of the first studies in which the morphology and distribution patterns of sensilla on antennal segments of male and female S. granarius have been investigated using SEM, followed by TEM. Different morphological sensilla types, including two sensilla basiconica (SB) types, with two subtypes, four sensilla coeloconica (SC) types and five sensilla chaetica (SCH) types, with one subtype, have been identified on S. granarius antennae, whose external structure and shape are peculiar. TEM micrographs of SB on the antennae of S. granarius are characterized by strongly corrugated pores around the cuticle, while micrographs of SC longitudinal sections showed flat-tipped and smooth-surfaced pegs bearing an apical pore that is suggestive of a gustatory function. TEM micrographs of SCH longitudinal sections showed dendrite branches and cuticular pore arrow heads that may be involved in the perception of humidity, temperature, heat and CO2. Because SCH of different sizes were distributed around the head and rostrum, these may function as contact-chemoreceptors.These results are discussed in relation to the possible roles of the sensilla types in the host location behavior of S. granarius.</t>
  </si>
  <si>
    <t>481-487</t>
  </si>
  <si>
    <t>Bulletin of Entomological Research</t>
  </si>
  <si>
    <t>Ali, S. A.I.;DIakite, M. M.;Ali, S.;Wang, M. Q.</t>
  </si>
  <si>
    <t>Morphology and ultrastructure of the antennal sensilla of Sitophilus granarius (Coleoptera: Curculionidae)</t>
  </si>
  <si>
    <t>S0007485316000171</t>
  </si>
  <si>
    <t>10.1017/S0007485316000171</t>
  </si>
  <si>
    <t>2-s2.0-84961696264</t>
  </si>
  <si>
    <t>N00014-15-1-2462</t>
  </si>
  <si>
    <t>['‚ àçda', 'solution obtained', 'set containing', 'resonant frequencies', 'regularization parameter', 'radius r', 'radiating solution', 'previous works', 'power budget', 'mutual distances', 'measurement errors', 'infinite class', 'helmholtz equation', 'discrete set', 'control region', 'boundary data', 'active scheme']</t>
  </si>
  <si>
    <t>Active exterior cloaking | Helmholtz equation | Integral equations | Regularization</t>
  </si>
  <si>
    <t>In previous works we considered the Helmholtz equation with fixed frequency k outside a discrete set of resonant frequencies, where it is implied that, given a source region Da‚äÇRd(d=2,3¬Ø) and u0, a solution of the homogeneous scalar Helmholtz equation in a set containing the control region Dc‚äÇRd , there exists an infinite class of boundary data on ‚àÇDa so that the radiating solution to the corresponding exterior scalar Helmholtz problem in Rd\Da will closely approximate u0 in Dc. Moreover, it will have vanishingly small values beyond a certain large enough "far-field" radius R. In this paper we study the minimal energy solution of the above problem (e.g. the solution obtained by using Tikhonov regularization with the Morozov discrepancy principle) and perform a detailed sensitivity analysis. In this regard we discuss the stability of the minimal energy solution with respect to measurement errors as well as the feasibility of the active scheme (power budget and accuracy) depending on: The mutual distances between the antenna, control region and far field radius R; value of the regularization parameter; frequency; location of the source.</t>
  </si>
  <si>
    <t>Applied Numerical Mathematics</t>
  </si>
  <si>
    <t>60029445;60005837</t>
  </si>
  <si>
    <t>54408602400;32867951400</t>
  </si>
  <si>
    <t>Hubenthal, M.;Onofrei, D.</t>
  </si>
  <si>
    <t>Minneapolis;Houston</t>
  </si>
  <si>
    <t>University of Minnesota Twin Cities;University of Houston</t>
  </si>
  <si>
    <t>Hubenthal M.</t>
  </si>
  <si>
    <t>Sensitivity analysis for active control of the Helmholtz equation</t>
  </si>
  <si>
    <t>S0168927416300332</t>
  </si>
  <si>
    <t>10.1016/j.apnum.2016.03.003</t>
  </si>
  <si>
    <t>2-s2.0-84961744135</t>
  </si>
  <si>
    <t>['simulated ones', 'shaped dgs', 'ring dra', 'proposed antenna', 'measured successfully', 'fractional bandwidth', 'compact ring', 'center position', 'antenna structure', 'also reduced', '9 ghz', '82 ghz']</t>
  </si>
  <si>
    <t>defected ground structure | dual band | ring DRA | WiMAX | WLAN band</t>
  </si>
  <si>
    <t>In this article, compact ring-shaped dielectric resonator antenna (DRA) along with moon-shaped defected ground structure (DGS) was studied. The proposed antenna was fed by microstrip line shifted from center position, which excited TE01Œ¥ mode in ring DRA. Moon-shaped DGS was acting as a radiator and also reduced the size of proposed antenna by an amount of 14.87% (lower frequency band) and 48.77% (upper frequency band). The proposed antenna was designed to resonate at two different frequencies namely 2.24 and 5.82 GHz with a fractional bandwidth of 30.17% and 22.14%, respectively. Based on optimized design parameters, archetype of antenna structure has been constructed and measured successfully, which shows good agreement with simulated ones. The proposed antenna design was suitable for WLAN (2.4/5.2/5.8 GHz); WiMAX (2.5/5.5 GHz); AMSAT (5.6/5.8 GHz); and WAVE (5.9 GHz) bands. ¬© 2016 Wiley Periodicals, Inc. Int J RF and Microwave CAE 26:503‚Äì511, 2016.</t>
  </si>
  <si>
    <t>503-511</t>
  </si>
  <si>
    <t>Compact dual-band ring dielectric resonator antenna with moon-shaped defected ground structure for WiMAX/WLAN applications</t>
  </si>
  <si>
    <t>10.1002/mmce.20996</t>
  </si>
  <si>
    <t>2-s2.0-84961762763</t>
  </si>
  <si>
    <t>['wafer measurements', 'terahertz frequencies', 'storage well', 'simple modifications', 'semiconductor structure', 'room temperature', 'rf characteristics', 'rectifying device', 'performance antenna', 'overall performances', 'numerical simulations', 'frequency measurements', 'entire detector', 'different elements', 'designed junction', 'combining low', 'cmos transistor', 'allowing prediction', 'achievable nep', '3d high', '3d antenna']</t>
  </si>
  <si>
    <t>Direct terahertz detection | Image detector | Rectifying antenna (rectenna) | Room-temperature detector | Terahertz | Zero-bias detector</t>
  </si>
  <si>
    <t>In this paper, we present a new rectifying device, compatible with the technology of CMOS image sensors, suitable for implementing a direct-conversion detector operating at room temperature for operation at up to terahertz frequencies. The rectifying device can be obtained by introducing some simple modifications of the charge-storage well in conventional CMOS integrated circuits, making the proposed solution easy to integrate with the existing imaging systems. The rectifying device is combined with the different elements of the detector, composed of a 3D high-performance antenna and a charge-storage well. In particular, its position just below the edge of the 3D antenna takes maximum advantage of the high electric field concentrated by the antenna itself. In addition, the proposed structure ensures the integrity of the charge-storage well of the detector. In the structure, it is not necessary to use very scaled and costly technological nodes, since the CMOS transistor only provides the necessary integrated readout electronics. On-wafer measurements of RF characteristics of the designed junction are reported and discussed. The overall performances of the entire detector in terms of noise equivalent power (NEP) are evaluated by combining low-frequency measurements of the rectifier with numerical simulations of the 3D antenna and the semiconductor structure at 1¬†THz, allowing prediction of the achievable NEP.</t>
  </si>
  <si>
    <t>737-752</t>
  </si>
  <si>
    <t>60032350;116179934;116179934;60032350;60032350;60032350</t>
  </si>
  <si>
    <t>55369230000;38660990000;38661064700;49361997500;7403068700;7006369181</t>
  </si>
  <si>
    <t>Varlamava, Volha;De Amicis, Giovanni;Del Monte, Andrea;Perticaroli, Stefano;Rao, Rosario;Palma, Fabrizio</t>
  </si>
  <si>
    <t>Rome;Avezzano</t>
  </si>
  <si>
    <t>Sapienza Universit√† di Roma;Lfoundry Srl</t>
  </si>
  <si>
    <t>60032350;116179934</t>
  </si>
  <si>
    <t>Varlamava V.</t>
  </si>
  <si>
    <t>CMOS-Compatible Room-Temperature Rectifier Toward Terahertz Radiation Detection</t>
  </si>
  <si>
    <t>10.1007/s10762-016-0265-x</t>
  </si>
  <si>
    <t>2-s2.0-84961801017</t>
  </si>
  <si>
    <t>['wwan bands', 'uniplanar structure', 'tablet computers', 'smt components', 'single side', 'shaped strip', 'radiation efficiency', 'nine bands', 'higher lte', 'feeding strip']</t>
  </si>
  <si>
    <t>LTE | multiband antennas | tablet computer antennas | uniplanar</t>
  </si>
  <si>
    <t>A compact uniplanar dual wideband antenna for tablet computers is presented. The proposed antenna provides full coverage of LTE700/2300/2500, GSM850/900/1800/1900, UMTS2100, Bluetooth, and 2.4-GHz WLAN bands with a very small foot print 30 √ó 10 mm2. The antenna has uniplanar structure and is easy to fabricate on single side of 0.8-mm thick FR4 substrate. This is achieved through three optimized strips: a feeding strip, an inductively coupled inverted L-shaped strip, and a shorted strip embedded with SMT components. The proposed design supports more than eight operating bands in 3:1 VSWR standard, exhibiting positive gains over all nine bands of operation and 80%‚Äì90% radiation efficiency in the higher LTE and WWAN bands. ¬© 2016 Wiley Periodicals, Inc. Int J RF and Microwave CAE 26:496‚Äì502, 2016.</t>
  </si>
  <si>
    <t>496-502</t>
  </si>
  <si>
    <t>60117496;60117496;60117496</t>
  </si>
  <si>
    <t>57188589611;35488964200;22033560000</t>
  </si>
  <si>
    <t>Ahmad, Aqsa;Tahir, Farooq A.;Cheema, Hammad M.</t>
  </si>
  <si>
    <t>School of Electrical Engineering and Computer Science</t>
  </si>
  <si>
    <t>A compact uniplanar antenna for nine-band LTE/WWAN operation in tablet computers</t>
  </si>
  <si>
    <t>10.1002/mmce.20995</t>
  </si>
  <si>
    <t>2-s2.0-84961833546</t>
  </si>
  <si>
    <t>['x sensor', 'tops performance', 'terrain observation', 'surface deformation', 'stripmap modes', 'signal property', 'several analyses', 'sar interferometry', 'received signal', 'progressive scans', 'permanent scatterers', 'invariant snr', 'geophysical parameters', 'fore within', 'biased estimation']</t>
  </si>
  <si>
    <t>Differential interferometric synthetic aperture radar (DInSAR) | synthetic aperture radar (SAR) | terrain observation by progressive scan (TOPS)</t>
  </si>
  <si>
    <t>The terrain observation by progressive scans (i.e., TOPS) SAR mode enables a large ground coverage with an azimuth-invariant SNR, while avoiding the drawbacks of scalloping. The implementation of TOPS, obtained by steering the antenna from aft to fore within a burst, introduces an azimuth-dependent Doppler variation on the received signal. The processing of TOPS data needs to account for this signal property, requiring additional care especially when used for SAR interferometry (InSAR) applications. In particular, achieving a high coregistration accuracy is more stringent than for stripmap modes. For the analysis of TOPS InSAR data time series, the required high coregistration accuracy is even more critical, because any small error would translate into a biased estimation of geophysical parameters, such as the surface deformation. In this context, the interferometric processing aspects related to TOPS are discussed in this paper, and several analyses to evaluate the TOPS performance when processing time series are presented. Both permanent scatterers (PS) and small baselines subset (SBAS) techniques will be employed to perform the analysis. Two interleaved time series acquired by the TerraSAR-X sensor in TOPS and stripmap modes are used to evaluate and compare the results.</t>
  </si>
  <si>
    <t>3832-3848</t>
  </si>
  <si>
    <t>60007798;60007798;60007798;60031159</t>
  </si>
  <si>
    <t>23493217600;6701487431;14031143400;6603569437</t>
  </si>
  <si>
    <t>Nannini, Matteo;Prats-Iraola, Pau;De Zan, Francesco;Geudtner, Dirk</t>
  </si>
  <si>
    <t>Nannini M.</t>
  </si>
  <si>
    <t>TOPS Time Series Performance Assessment with TerraSAR-X Data</t>
  </si>
  <si>
    <t>10.1109/JSTARS.2015.2508062</t>
  </si>
  <si>
    <t>2-s2.0-84962132490</t>
  </si>
  <si>
    <t>IPT-2011-0960-390000</t>
  </si>
  <si>
    <t>['proposed configuration', 'microstrip transition', 'laser milling', 'full w', 'broadband slotline', '10 db']</t>
  </si>
  <si>
    <t>Millimeter-wave | Planar antenna | Tapered slot antenna | Vivaldi antenna | W-band</t>
  </si>
  <si>
    <t>A full W-band Vivaldi antenna is proposed. The selected feeding technique implements a broadband slotline to microstrip transition which allows obtaining return loss higher than 10 dB in the full W-band. The proposed configuration is compatible with standard manufacturing techniques such as photo-lithography or laser milling.</t>
  </si>
  <si>
    <t>786-794</t>
  </si>
  <si>
    <t>60033019;60033019;60033019</t>
  </si>
  <si>
    <t>42862199400;7003903508;6507828348</t>
  </si>
  <si>
    <t>Rebollo, Ainara;Gonzalo, Ram√≥n;Ederra, I√±igo</t>
  </si>
  <si>
    <t>Pamplona</t>
  </si>
  <si>
    <t>Universidad P√∫blica de Navarra</t>
  </si>
  <si>
    <t>Rebollo A.</t>
  </si>
  <si>
    <t>Full W-band Microstrip Fed Vivaldi Antenna</t>
  </si>
  <si>
    <t>10.1007/s10762-016-0267-8</t>
  </si>
  <si>
    <t>2-s2.0-84962215295</t>
  </si>
  <si>
    <t>Centre National d‚ÄôEtudes Spatiales</t>
  </si>
  <si>
    <t>CNES</t>
  </si>
  <si>
    <t>['two dimensions', 'transmitted fields', 'spectral domain', 'plane waves', 'parametric study', 'order approximation', 'one used', 'one reflected', 'numerical experiments', 'incident field', 'horn antenna', 'gaussian beams', 'gabor frames', 'firstly expressed', 'field approximation', 'dichroic surface', 'depend either', 'computation time']</t>
  </si>
  <si>
    <t>Dichroic surfaces | Gaussian beams | Millimeter waves | Quasi-optics</t>
  </si>
  <si>
    <t>In this article, we propose an approach in the spectral domain to treat the interaction of a field with a dichroic surface in two dimensions. For a Gaussian beam illumination of the surface, the reflected and transmitted fields are approximated by one reflected and one transmitted Gaussian beams. Their characteristics are determined by means of a matching in the spectral domain, which requires a second-order approximation of the dichroic surface response when excited by plane waves. This approximation is of the same order as the one used in Gaussian beam shooting algorithm to model curved interfaces associated with lenses, reflector, etc. The method uses general analytical formulations for the GBs that depend either on a paraxial or far-field approximation. Numerical experiments are led to test the efficiency of the method in terms of accuracy and computation time. They include a parametric study and a case for which the illumination is provided by a horn antenna. For the latter, the incident field is firstly expressed as a sum of Gaussian beams by means of Gabor frames.</t>
  </si>
  <si>
    <t>753-769</t>
  </si>
  <si>
    <t>60017694;60083826-60102124;60027245;60012696</t>
  </si>
  <si>
    <t>36441109400;23972510800;34875679900;6603404961</t>
  </si>
  <si>
    <t>Elis, Kevin;Chabory, Alexandre;Sokoloff, J√©r√¥me;Bolioli, Sylvain</t>
  </si>
  <si>
    <t>France;France;France;France;France</t>
  </si>
  <si>
    <t>Toulouse;Toulouse;Toulouse;Paris;Toulouse</t>
  </si>
  <si>
    <t>Universit√© F√©d√©rale Toulouse Midi-Pyr√©n√©es;Ecole Nationale de l'Aviation Civile;Universite Paul Sabatier Toulouse III;CNES Centre National d'Etudes Spatiales;ONERA Centre de Toulouse</t>
  </si>
  <si>
    <t>60102124;60083826;60027245;60017694;60012696</t>
  </si>
  <si>
    <t>Elis K.</t>
  </si>
  <si>
    <t>A 2D Gaussian-Beam-Based Method for Modeling the Dichroic Surfaces of Quasi-Optical Systems</t>
  </si>
  <si>
    <t>10.1007/s10762-016-0266-9</t>
  </si>
  <si>
    <t>2-s2.0-84962285254</t>
  </si>
  <si>
    <t>14-03-00212</t>
  </si>
  <si>
    <t>['triplet state', 'transient spectra', 'successfully suppresses', 'red luminescence', 'photophysical processes', 'phenanthroline molecule', 'phenanthroline anion', 'many eu', 'literature data', 'l -)', 'good antenna', 'good agreement', 'eu ((', 'energy transfer', 'electron transfer', 'effective concentration', 'dithiolate radicals', 'dithiolate ions', 'coordination sphere', 'complexes show', '2 complexes', '100 ps']</t>
  </si>
  <si>
    <t>Dithiolate-phenanthroline Eu(III) complexes | Electron transfer between ligands | Intensity of luminescence | Laser flash photolysis</t>
  </si>
  <si>
    <t>Nanosecond laser flash photolysis and time resolved luminescence were used to study the photophysical processes for Eu((i-Bu)2PS2)3Phen (1) and Eu(C4H8NCS2)3Phen (2) complexes in acetonitrile. These complexes show a very weak red Eu3+ luminescence in spite of the fact that the phenanthroline molecule in triplet state is a good antenna to excite the red luminescence of many Eu(III)-Phen complexes. To determine the reasons of this effect the photoprocesses in solutions, containing the (i-Bu)2PS2- or C4H8NCS2- ions and free phenanthroline molecule, have been studied with the use of laser flash photolysis (266 nm). It was shown that the phenanthroline in triplet excited state (TPhen‚àó) deprives the electron from these dithiolate ions with a high rate constants close to 109 M-1 s-1. The transient spectra of phenanthroline anion-radical and dithiolate radicals were recorded which are in a good agreement with literature data. Since the effective concentration of dithiolate ions (L-) in the coordination sphere of 1 and 2 complexes is close to 10 M the time of electron transfer between L- and TPhen‚àóis in the range of 100 ps or less. As the laser flash photolysis of solutions of 1 and 2 complexes with a 10 ns time resolution failed to detect the spectra of phenanthroline anion-radical and dithiolate radicals, it indicates that the time of back electron transfer is less than 10-8 s. Thus, the very weak red luminescence of 1 and 2 complexes is due to the electron transfer between ligands in the coordination sphere which successfully suppresses the energy transfer from the phenanthroline triplet state to Eu3+ ion.</t>
  </si>
  <si>
    <t>130-135</t>
  </si>
  <si>
    <t>60069247-60002049;60069247-60002049;60069247-60002049;60069254;60069254</t>
  </si>
  <si>
    <t>55826503600;7003929810;6602493423;36645738700;7006221582</t>
  </si>
  <si>
    <t>Kupryakov, Arkady S.;Plyusnin, Victor F.;Grivin, Vyacheslav P.;Bryleva, Julia A.;Larionov, Stanislav V.</t>
  </si>
  <si>
    <t>Novosibirsk;Novosibirsk;Novosibirsk</t>
  </si>
  <si>
    <t>Nikolaev Institute of Inorganic Chemistry, Siberian Branch of Russian Academy of Sciences;Voevodsky Institute of Chemical Kinetics and Combustion Siberian Branch of the Russian Academy of Sciences;Novosibirsk State University</t>
  </si>
  <si>
    <t>60069254;60069247;60002049</t>
  </si>
  <si>
    <t>Kupryakov A.S.</t>
  </si>
  <si>
    <t>Interligand electron transfer as a reason of very weak red luminescence of Eu((i-Bu)&lt;inf&gt;2&lt;/inf&gt;PS&lt;inf&gt;2&lt;/inf&gt;)&lt;inf&gt;3&lt;/inf&gt;Phen and Eu(C&lt;inf&gt;4&lt;/inf&gt;H&lt;inf&gt;8&lt;/inf&gt;NCS&lt;inf&gt;2&lt;/inf&gt;)&lt;inf&gt;3&lt;/inf&gt;Phen complexes</t>
  </si>
  <si>
    <t>S0022231316300758</t>
  </si>
  <si>
    <t>10.1016/j.jlumin.2016.03.007</t>
  </si>
  <si>
    <t>2-s2.0-84962440539</t>
  </si>
  <si>
    <t>['u ratio', 'two ratios', 'time domain', 'receive antennas', 'paper analyzes', 'noise ratio', 'multiuser interference', 'mui follows', 'mui ).', 'gaussian distribution', 'frequency domain', 'carrier transmission', 'ber performance', 'analytical results', 'analytical result', 'analytical expression']</t>
  </si>
  <si>
    <t>frequency domain processing | MIMO | multi-user interference | SC-FDAAA | single-carrier transmission</t>
  </si>
  <si>
    <t>This paper analyzes the performance of cyclic prefixed single-carrier transmission under multiuser interference (MUI). For multi-user receivers using single carrier frequency domain adaptive antenna array, we derive the signal to interference plus noise ratio by analyzing the time domain estimated signal after the transformation from frequency domain to time domain. By assuming the MUI follows the Gaussian distribution, we can derive the analytical expression for the bit error rate (BER) performance. The analytical result is verified by the numerical results generated by Monte Carlo method. It is concluded from the analytical results that if the number of receive antennas goes to infinity as assumed in massive multiple input multiple output (MIMO) system, the BER performance will be determined by two ratios: signal to noise ratio as well as the Nr to U ratio, where Nr is the number of receive antennas and U is the number of users.</t>
  </si>
  <si>
    <t>60025761;60002836;60002836;60022317</t>
  </si>
  <si>
    <t>35234313600;24774181600;56767485000;8553949000</t>
  </si>
  <si>
    <t>Peng, Wei;Zhou, Qing F.;Huang, An;Ma, Shaodan</t>
  </si>
  <si>
    <t>China;Macao;China</t>
  </si>
  <si>
    <t>Wuhan;Taipa;Hefei</t>
  </si>
  <si>
    <t>Huazhong University of Science and Technology;University of Macau;Hefei University of Technology</t>
  </si>
  <si>
    <t>60025761;60022317;60002836</t>
  </si>
  <si>
    <t>Peng W.</t>
  </si>
  <si>
    <t>From frequency domain to time domain: performance analysis on cyclic prefixed multi-user single-carrier transmission</t>
  </si>
  <si>
    <t>10.1007/s11432-015-5374-y</t>
  </si>
  <si>
    <t>2-s2.0-84962628834</t>
  </si>
  <si>
    <t>['valence band', 'socket property', 'proposed whereby', 'possible socket', 'plug property', 'nucleophilic lone', 'necessary prerequisite', 'molecular adsorbate', 'lewis acid', 'graphene matrix', 'electronic structures', 'electronic characteristics', 'dative bonding', 'conceptual connection', 'base coupling', 'base connection', 'antenna ".']</t>
  </si>
  <si>
    <t>A possible Socket-Plug standard coupling to connect molecular moieties to graphene is proposed whereby the electronic characteristics in the vicinity of the Fermi energy become virtually independent of choice of molecular "antenna". Proof of concept is offered by means of DFT. A Lewis acid - base coupling is utilized. Thus, the socket property is obtained by boron atoms introduced in the graphene matrix, while the plug property is offered by a lone-pair of the molecular adsorbate. Standard electronic response of boron doped graphene to three different nucleophilic adsorbates is demonstrated. Moreover, conceptual connection is made to hydrogenated pristine graphene and the origins of the similarities in the electronic structures are analyzed. Boron doping introduces holes in the valence band while the dative bonding between electrophilic boron sites and nucleophilic lone-pairs effectively achieves electronic undoping of the boron doped graphene. The Lewis acid - base connection is understood to render the socket-plug functionality robust to adsorption-desorption of the "antenna" molecules. This socket-plug standard may well comprise a necessary prerequisite for making systematic progress in contemporary graphene technology.</t>
  </si>
  <si>
    <t>Carbon</t>
  </si>
  <si>
    <t>54961067400;7004353474</t>
  </si>
  <si>
    <t>Cantatore, Valentina;Panas, Itai</t>
  </si>
  <si>
    <t>Cantatore V.</t>
  </si>
  <si>
    <t>Possible socket-plug standard connection for functionalized graphene - Validation by DFT</t>
  </si>
  <si>
    <t>S0008622316302408</t>
  </si>
  <si>
    <t>10.1016/j.carbon.2016.03.051</t>
  </si>
  <si>
    <t>2-s2.0-84962714046</t>
  </si>
  <si>
    <t>U.S. Department of Agriculture</t>
  </si>
  <si>
    <t>2012ZX08009001</t>
  </si>
  <si>
    <t>USDA</t>
  </si>
  <si>
    <t>['xenopus laevis', 'various physical', 'trpa1 function', 'taken together', 'signal integrators', 'sensory systems', 'results suggest', 'miridae ),', 'invertebrate organisms', 'instar nymphs', 'highest relative', 'high concentrations', 'four variants', 'directly activated', 'chemical stimuli', 'chemical sensors', 'apolygus lucorum', 'also offers', 'allyl isothiocyanate', 'activation temperature', '), aluctrpa1']</t>
  </si>
  <si>
    <t>Apolygus lucorum | chemosensation | mirid | thermosensation | TRPA1</t>
  </si>
  <si>
    <t>As signal integrators that respond to various physical and chemical stimuli, transient receptor potential (TRP) channels fulfil critical functional roles in the sensory systems of both vertebrate and invertebrate organisms. Here, four variants of TRP ankyrin 1 (TRPA1) were identified and cloned from the green plant bug, Apolygus lucorum. Spatiotemporal expression profiling across development and in different adult tissues revealed that the highest relative-transcript levels occurred in first-instar nymphs and antennae, respectively. In Xenopus laevis-based functional assays, Apo.¬†lucorum TRPA1-A (AlucTRPA1-A), AlucTRPA1-B and AlucTRPA1-C were activated by increasing the temperature from 20 to 40¬†¬∞C with no significant desensitization observed after repeated temperature stimuli. The activation temperature of AlucTRPA1-A and AlucTRPA1-B was &lt; 25¬†¬∞C, whereas the activation temperature of AlucTRPA1-C was between 25 and 30¬†¬∞C. Amongst the variants, only AlucTRPA1-A and AlucTRPA1-C were directly activated by high concentrations of allyl isothiocyanate, cinnamaldehyde and citronellal. Taken together, these results suggest that AlucTRPA1 variants may function in vivo as both thermal and chemical sensors, with the four variants potentially mediating different physiological functions. This study not only enriches our understanding of TRPA1 function in Hemiptera (Miridae), but also offers a foundation for developing new pest control strategies.</t>
  </si>
  <si>
    <t>370-384</t>
  </si>
  <si>
    <t>Insect Molecular Biology</t>
  </si>
  <si>
    <t>60017705;60032280;60017705;60017705</t>
  </si>
  <si>
    <t>56720092500;7202421232;56717000400;57148795100</t>
  </si>
  <si>
    <t>Fu, T.;Hull, J. J.;Yang, T.;Wang, G.</t>
  </si>
  <si>
    <t>Washington, D.C.;Beijing</t>
  </si>
  <si>
    <t>United States Department of Agriculture;Chinese Academy of Agricultural Sciences</t>
  </si>
  <si>
    <t>60032280;60017705</t>
  </si>
  <si>
    <t>Fu T.</t>
  </si>
  <si>
    <t>Identification and functional characterization of four transient receptor potential ankyrin 1 variants in Apolygus lucorum (Meyer-D√ºr)</t>
  </si>
  <si>
    <t>10.1111/imb.12231</t>
  </si>
  <si>
    <t>2-s2.0-84962723323</t>
  </si>
  <si>
    <t>['‚ àº90', 'tumor metastasis', 'thus lead', 'specific small', 'specific anti', 'mouse models', 'major cause', 'main actin', 'like filopodia', 'key steps', 'inhibitors block', 'great potential', 'fascin protein', 'fascin agents', 'data indicate', 'cellular level', 'cancer patients', 'cancer deaths', 'bundling protein', 'bundling activity', 'bundling activities', 'binding sites', 'actin filaments']</t>
  </si>
  <si>
    <t>Fascin | Inhibitors | Metastasis</t>
  </si>
  <si>
    <t>Tumor metastasis is the major cause of mortality of cancer patients, being responsible for ‚àº90% of all cancer deaths. One of the key steps during tumor metastasis is tumor cell migration which requires actin cytoskeletal reorganization. Among the critical actin cytoskeletal protrusion structures are antenna-like filopodia. Fascin protein is the main actin-bundling protein in filopodia. Here we report the development of fascin-specific small-molecules that inhibit the interaction between fascin and actin. These inhibitors block the in¬†vitro actin-binding and actin-bundling activities of fascin, tumor cell migration and tumor metastasis in mouse models. Mechanistically, these inhibitors likely occupy one of the actin-binding sites, reduce the binding of actin filaments, and thus lead to the inhibition of the bundling activity of fascin. At the cellular level, these inhibitors impair actin cytoskeletal reorganization. Our data indicate that target-specific anti-fascin agents will have great potential for treating metastatic tumors.</t>
  </si>
  <si>
    <t>966-980</t>
  </si>
  <si>
    <t>Molecular Oncology</t>
  </si>
  <si>
    <t>60029306-60007997;60007997;60007997;60007997;60007776;60007776;60029306;60007997;60007997</t>
  </si>
  <si>
    <t>56711456400;7408106725;56711409900;54381187700;36880104200;23092266900;8231935800;55932117500;55741395000</t>
  </si>
  <si>
    <t>Han, Shaoqin;Huang, Jianyun;Liu, Bingqian;Xing, Bowen;Bordeleau, Francois;Reinhart-King, Cynthia A.;Li, Wenxin;Zhang, J. Jillian;Huang, Xin Yun</t>
  </si>
  <si>
    <t>Wuhan;New York;Ithaca</t>
  </si>
  <si>
    <t>Wuhan University;Weill Cornell Medicine;Cornell University</t>
  </si>
  <si>
    <t>60029306;60007997;60007776</t>
  </si>
  <si>
    <t>Han S.</t>
  </si>
  <si>
    <t>Improving fascin inhibitors to block tumor cell migration and¬†metastasis</t>
  </si>
  <si>
    <t>S1574789116300138</t>
  </si>
  <si>
    <t>10.1016/j.molonc.2016.03.006</t>
  </si>
  <si>
    <t>2-s2.0-84963566233</t>
  </si>
  <si>
    <t>['results indicate', 'performance analysis', 'orthogonal space', 'modulation pattern', 'mimo systems', 'lower complexity', 'lower bounds', 'imperfect csi', 'high snr', 'diversity gain', 'coding gain', 'code rate', 'approximate expressions', 'accurate ones']</t>
  </si>
  <si>
    <t>arbitrary number antenna selection | bit error rate | diversity gain | imperfect CSI | MIMO | space-time block coding</t>
  </si>
  <si>
    <t>In this paper, the performance analysis of MIMO systems with arbitrary number transmit antenna selection (TAS) and orthogonal space-time block coding (STBC) in Rayleigh fading channels for imperfect channel state information (CSI) is presented. For the performance analysis, the moment generating function of the system effective SNR as well as its upper and lower bounds are derived. Then, accurate and approximate expressions of bit error rate (BER) of MIMO-TAS-STBC with MPSK and MQAM are further derived. Using the approximate BER formula and imperfect CSI, an adaptive antenna selection scheme is developed for minimizing the BER. The diversity gain and coding gain are analyzed at high SNR. The results indicate that the MIMO-TAS-STBC for imperfect CSI can only achieve partial diversity order KN and the coding gain is affected by K, N, code rate, modulation pattern, and channel correlation coefficients, when K transmit antennas are selected and N receive antennas are used. Simulation results show that the theoretical analysis matches the simulation result well, and the approximate expressions are close to the accurate ones but have a lower complexity.</t>
  </si>
  <si>
    <t>60021666-60023004;60023004;60013983</t>
  </si>
  <si>
    <t>7404115747;7402179288;7202044796</t>
  </si>
  <si>
    <t>Yu, Xiangbin;Xia, Xiang Gen;Leung, Shuhung</t>
  </si>
  <si>
    <t>United States;China;Hong Kong</t>
  </si>
  <si>
    <t>Newark;Nanjing;Kowloon</t>
  </si>
  <si>
    <t>University of Delaware;Nanjing University of Aeronautics and Astronautics;City University of Hong Kong</t>
  </si>
  <si>
    <t>60023004;60021666;60013983</t>
  </si>
  <si>
    <t>Performance analysis of MIMO systems with arbitrary number transmit antenna selection and OSTBC in the presence of imperfect CSI</t>
  </si>
  <si>
    <t>10.1007/s11432-015-5476-6</t>
  </si>
  <si>
    <t>2-s2.0-84963635520</t>
  </si>
  <si>
    <t>['zn substitution', 'zinc substitution', 'synthesized ni0', 'superstrate coating', 'structural studies', 'samples show', 'resonance frequency', 'real part', 'minimal losses', 'material resulting', 'lower side', 'good gain', 'ghz frequencies', 'ferromagnetic resonance']</t>
  </si>
  <si>
    <t>The synthesis of Ni1‚àíxZnxFe2O4 (x¬†=¬†0, 0.2 and 0.4) and its applicability to L band microwave antenna applications have been reported. The structural studies of the samples show a transformation from inverse to normal spinel structure with Zinc substitution. The Zn doping increases the ferromagnetic resonance of the material resulting in permeability values greater than one at GHz frequencies. It is observed that the Zn substitution of 0.2 has maintained the real part of permeability value constantly around 2.0 over the entire L band frequencies from 1 to 2.0¬†GHz with minimal losses. The synthesized Ni0.8Zn0.2Fe2O4 material realized in the form of a superstrate coating of thickness 100¬†¬µm over a microstrip patch antenna has shifted the resonance frequency of the antenna to lower side by 45¬†MHz resulting in miniaturization with a good gain and efficiency.</t>
  </si>
  <si>
    <t>8247-8253</t>
  </si>
  <si>
    <t>60033058;60033058;60033058;60033058</t>
  </si>
  <si>
    <t>36468247200;57217784824;7102402670;6602655727</t>
  </si>
  <si>
    <t>Deepak Ram Prasath, S.;Balaji, S.;Raju, S.;Abhaikumar, V.</t>
  </si>
  <si>
    <t>Madurai</t>
  </si>
  <si>
    <t>Thiagarajar College of Engineering</t>
  </si>
  <si>
    <t>Deepak Ram Prasath S.</t>
  </si>
  <si>
    <t>Synthesis and characterization of zinc substituted nickel ferrite materials for L band antenna applications</t>
  </si>
  <si>
    <t>10.1007/s10854-016-4831-8</t>
  </si>
  <si>
    <t>2-s2.0-84964333997</t>
  </si>
  <si>
    <t>Science and Technology Planning Project of Guangdong Province</t>
  </si>
  <si>
    <t>JHB2012-12</t>
  </si>
  <si>
    <t>PAPD</t>
  </si>
  <si>
    <t>['well agreement', 'values obtained', 'thermal properties', 'thermal expansion', 'ray diffraction', 'ptfe composites', 'network analyzer', 'logarithmic model', 'high œµr', 'high q', 'experimental values', 'dielectric constant', 'also used']</t>
  </si>
  <si>
    <t>BNT/PTFE composites with high dielectric constant and low loss properties were prepared via powder processing technique. The structure, morphology, dielectric and thermal properties of the composites were characterized by X-ray diffraction, scanning electron microscope, coefficient of thermal expansion, and Network Analyzer. BNT/PTFE composites with 70¬†wt% BNT are of high Œµr and high Q: Œµr¬†=¬†10.56, Q¬†√ó¬†f¬†=¬†2872¬†GHz. Additionally, theoretical models like Logarithmic rule, Maxwell‚ÄìGarnet, Effective medium theory and Smith‚Äôs model were also used to predict the dielectric constant of these composites. The values obtained by the Logarithmic model are in well agreement with the experimental values.</t>
  </si>
  <si>
    <t>8378-8383</t>
  </si>
  <si>
    <t>60025441-115317459;60025441-115317459;60025441-115317459;60025441-115317459;60025441-115317459;100595624</t>
  </si>
  <si>
    <t>56701459100;57188961800;56424485400;15844549500;35786890800;8270917700</t>
  </si>
  <si>
    <t>Jin, Shiqi;Qiu, Xu;Huang, Baoyu;Wang, Lixi;Zhang, Qitu;Fu, Zhenxiao</t>
  </si>
  <si>
    <t>Nanjing;Nanjing;</t>
  </si>
  <si>
    <t>Nanjing Tech University;Jiangsu Collaborative Innovation Center for Advanced Inorganic Function Composites;Guangdong Fenghua Advanced Technology Company Limited</t>
  </si>
  <si>
    <t>60025441;115317459;100595624</t>
  </si>
  <si>
    <t>Dielectric properties of modified BNT/PTFE composites for microwave RF antenna applications</t>
  </si>
  <si>
    <t>10.1007/s10854-016-4849-y</t>
  </si>
  <si>
    <t>2-s2.0-84964388957</t>
  </si>
  <si>
    <t>['‚ äì', 'waveform mode', 'virtually unlimited', 'temporal resolutions', 'substantially enhanced', 'recent years', 'provide ground', 'observational capabilities', 'frequency arrays', 'existing low', 'digital devices', 'current status', 'confusion effects', 'based support', 'based instruments', '30 arcminutes', '2 varies', '2 array']</t>
  </si>
  <si>
    <t>Antenna arrays | Radio astronomy | Radio telescope | Space research</t>
  </si>
  <si>
    <t>The current status of the large decameter radio telescope UTR-2 (Ukrainian T-shaped Radio telescope) together with its VLBI system called URAN is described in detail. By modernization of these instruments through implementation of novel versatile analog and digital devices as well as new observation techniques, the observational capabilities of UTR-2 have been substantially enhanced. The total effective area of UTR-2 and URAN arrays reaches 200 000¬†m2, with 24¬†MHz observational bandwidth (within the 8‚Äì32¬†MHz frequency range), spectral and temporal resolutions down to 4¬†kHz and 0.5¬†msec in dynamic spectrum mode or virtually unlimited in waveform mode. Depending on the spectral and temporal resolutions and confusion effects, the sensitivity of UTR-2 varies from a few Jy to a few mJy, and the angular resolution ranges from ~ 30 arcminutes (with a single antenna array) to a few arcseconds (in VLBI mode). In the framework of national and international research projects conducted in recent years, many new results on Solar system objects, the Galaxy and Metagalaxy have been obtained. In order to extend the observation frequency range to 8‚Äì80¬†MHz and enlarge the dimensions of the UTR-2 array, a new instrument ‚Äì GURT (Giant Ukrainian Radio Telescope) ‚Äì is now under construction. The radio telescope systems described herein can be used in synergy with other existing low-frequency arrays such as LOFAR, LWA, NenuFAR, as well as provide ground-based support for space-based instruments.</t>
  </si>
  <si>
    <t>60068504;60068504;60068504;60008134;60068504;60068504;60068504;60068504;60068504;60068504;60068504;60068504;60068504;60068504;60004526;60068504;60068504;60068504;60068504;60068504;60068504;60068504;60068504;60068504;60068504;60068504;60068504;60068504;60068504;60068504;60068504;60068504;60068504;60068504;60068504;60068504;60068504;60068504;60068504;60068504;60068504;60068504;60068504;60068504;60068504;60068504;60068504;60068504;60068504;60068504;60068504;60068504;60068504;60068504;60011313;60011313;60011313;60014641;60014641;60014641;60003156;60020103;60020103;60008134;60028160;60028160;60002930;60106184;60106184;60008689;60008134;60000677</t>
  </si>
  <si>
    <t>55386607400;7003684032;57206460035;6603756106;57201308883;6508210681;13103754500;24342258300;7102506354;7003321988;56085848500;56784329000;16460681400;9638318600;7102296273;57190689334;8617833700;55329716200;8617833600;55318189000;55619458200;56784154500;57222817150;56783847800;56784197800;57196661605;7005878344;6602892830;57212715917;57198165813;57210867832;6508216292;55702036400;13611465500;57188976327;22994281900;55624394500;57120086100;55620483500;56784260700;57188728558;57188973454;56817093400;36009318200;16489538100;6506417478;35425583700;35565792200;57218827256;8335037000;56353590400;9535581400;57188979153;57188976003;6602726514;6507003601;57188975416;6507733408;57218240455;56983052900;7005640512;7006140688;7401799302;7003423533;57224697446;14057490800;36522710900;7005831321;54392940900;9435414200;7005883142;55446582100</t>
  </si>
  <si>
    <t>Konovalenko, A.;Sodin, L.;Zakharenko, V.;Zarka, P.;Ulyanov, O.;Sidorchuk, M.;Stepkin, S.;Tokarsky, P.;Melnik, V.;Kalinichenko, N.;Stanislavsky, A.;Koliadin, V.;Shepelev, V.;Dorovskyy, V.;Ryabov, V.;Koval, A.;Bubnov, I.;Yerin, S.;Gridin, A.;Kulishenko, V.;Reznichenko, A.;Bortsov, V.;Lisachenko, V.;Reznik, A.;Kvasov, G.;Mukha, D.;Litvinenko, G.;Khristenko, A.;Shevchenko, V. V.;Shevchenko, V. A.;Belov, A.;Rudavin, E.;Vasylieva, I.;Miroshnichenko, A.;Vasilenko, N.;Olyak, M.;Mylostna, K.;Skoryk, A.;Shevtsova, A.;Plakhov, M.;Kravtsov, I.;Volvach, Y.;Lytvinenko, O.;Shevchuk, N.;Zhouk, I.;Bovkun, V.;Antonov, A.;Vavriv, D.;Vinogradov, V.;Kozhin, R.;Kravtsov, A.;Bulakh, E.;Kuzin, A.;Vasilyev, A.;Brazhenko, A.;Vashchishin, R.;Pylaev, O.;Koshovyy, V.;Lozinsky, A.;Ivantyshin, O.;Rucker, H. O.;Panchenko, M.;Fischer, G.;Lecacheux, A.;Denis, L.;Coffre, A.;GrieŒ≤meier, J. M.;Tagger, M.;Girard, J.;Charrier, D.;Briand, C.;Mann, G.</t>
  </si>
  <si>
    <t>France;Ukraine;France;Austria;Ukraine;Ukraine;France;France;Japan;Austria;France;Germany</t>
  </si>
  <si>
    <t>Gif-sur-Yvette;Kharkiv;Nancay;Graz;Lviv;Kiev;Nantes;Paris;Hakodate;Vienna;Orleans;Potsdam</t>
  </si>
  <si>
    <t>Astrophysique, Instrumentation et Mod√©lisation de Paris-Saclay;Institute of Radio Astronomy National Academy of Sciences of Ukraine;USN - Station de Radioastronomie de Nancay;Institut fur Weltraumforschung;Karpenko Physico-Mechanical Institute of the NAS of Ukraine;National Academy of Sciences in Ukraine;Laboratoire de Physique Subatomique et des Technologies Associ√©es;CNRS Centre National de la Recherche Scientifique;Future University - Hakodate;Osterreichische Akademie Der Wissenschaften;Laboratoire de Physique et de Chimie de l'Environnement et de l'Espace (LPC2E);Leibniz Institute for Astrophysics Potsdam</t>
  </si>
  <si>
    <t>60106184;60068504;60028160;60020103;60014641;60011313;60008689;60008134;60004526;60003156;60002930;60000677</t>
  </si>
  <si>
    <t>Konovalenko A.</t>
  </si>
  <si>
    <t>The modern radio astronomy network in Ukraine: UTR-2, URAN and GURT</t>
  </si>
  <si>
    <t>10.1007/s10686-016-9498-x</t>
  </si>
  <si>
    <t>2-s2.0-84964521149</t>
  </si>
  <si>
    <t>['zn solubility', 'zn phytoextraction', 'total content', 'technosol promoted', 'soil treatments', 'several metal', 'seeds ),', 'seed starch', 'seed production', 'remained steady', 'promote cd', 'poultry manure', 'pot experiment', 'pb 956', 'mo concentrations', 'mo concentration', 'mg kg', 'impact neither', 'either amended', 'derived biochar', 'cu 110', 'controlled conditions', 'cd concentrations', 'cd 9', 'biochar incorporation', 'antioxidant capacity', '24 weeks']</t>
  </si>
  <si>
    <t>Cadmium | Copper | Lead | Phytomanagement | Zinc</t>
  </si>
  <si>
    <t>Background and aims: Rapeseed (Brassica napus L.) is a Cd/Zn-accumulator whereas soil conditioners such as biochars may immobilize trace elements. These potentially complementary soil remediation options were trialed, singly and in combination, in a pot experiment with a metal(loid)-contaminated technosol. Methods: The technosol [total content in mg kg-1 Zn 6089, Cd 9.4, Cu 110, and Pb 956] was either amended (2% w/w) or not with a poultry manure-derived biochar. Rapeseed was cultivated for both soil treatments during 24 weeks up to harvest under controlled conditions. Results: Biochar incorporation into the technosol promoted the As, Cd, Cu, Mo, Ni, Pb and Zn solubility. It decreased foliar B, Cu and Mo concentrations, and Mo concentration in stems, pericarps and seeds. But, it did not impact neither the biomass of aerial rapeseed parts (except a decrease for seeds), nor their C (except a decrease for stems), seed fatty acid, seed starch and soluble sugar contents, and antioxidant capacity in both leaves and seeds. Biochar amendment increased the phytoextraction by aerial plant parts for K, P, and S, reduced it for N, Ca, B, Mo, Ni and Se, whereas it remained steady for Mg, Zn, Fe, Mn, Cu, Cd and Co. Conclusions: The biochar incorporation into this technosol did not promote Cd, Cu and Zn phytoextraction by rapeseed and its potential oilseed production, but increased the solubility of several metal(loid)s. Here Zn and Cd concentrations in the soil pore water were decreased by rapeseed, showing the feasibility to strip available soil Zn and Cd in combination with seed production.</t>
  </si>
  <si>
    <t>150-162</t>
  </si>
  <si>
    <t>60106902-60102125;60105989;60102125;60112072-60110505-60032215;60112072-60110505-60032215;60102125;60102125;60106858;60106858;60112072-60110505-60032215;60017705;119076207;60030342;60106902-60102125;60106902-60102125;60112072-60110505-60032215</t>
  </si>
  <si>
    <t>36489908600;24512692200;36158219400;56386989900;7003719347;57189065859;7003333048;6701619765;6602841055;6506267299;7406719607;26040641500;6603258392;56015477100;7003768871;36503620500</t>
  </si>
  <si>
    <t>Marchand, Lilian;Pelosi, C√©line;Gonz√°lez-Centeno, Mar√≠a Reyes;Maillard, Anne;Ourry, Alain;Galland, William;Teissedre, Pierre Louis;Bessoule, Jean Jacques;Mongrand, S√©bastien;Morvan-Bertrand, Annette;Zhang, Qinzhong;Grosbellet, Claire;Bert, Val√©rie;Oustri√®re, Nad√®ge;Mench, Michel;Brunel-Muguet, Sophie</t>
  </si>
  <si>
    <t>France;France;France;France;France;France;France;France;China;France</t>
  </si>
  <si>
    <t>Caen;Caen;Cestas;Villenave-d'Ornon;Thiverval-Grignon;Bordeaux;Caen;Verneuil-en-Halatte;Beijing;</t>
  </si>
  <si>
    <t>Ecophysiologie V√©g√©tale, Agronomie et Nutritions (EVA);Normandie Universit√©;Biodiversit√©, G√®nes et Communaut√©s (BIOGECO);Laboratoire de Biog√©n√®se Membranaire;√âcologie Fonctionnelle et √âcotoxicologie des Agro√©cosyst√®mes;Universit√© de Bordeaux;Universit√© de Caen Normandie;INERIS Institut National de l'Environnement Industriel et des Risques;Chinese Academy of Agricultural Sciences;Florentaise La Grande G√¢cherie</t>
  </si>
  <si>
    <t>60112072;60110505;60106902;60106858;60105989;60102125;60032215;60030342;60017705;119076207</t>
  </si>
  <si>
    <t>Marchand L.</t>
  </si>
  <si>
    <t>Trace element bioavailability, yield and seed quality of rapeseed (Brassica napus L.) modulated by biochar incorporation into a contaminated technosol</t>
  </si>
  <si>
    <t>S0045653516306191</t>
  </si>
  <si>
    <t>10.1016/j.chemosphere.2016.04.129</t>
  </si>
  <si>
    <t>2-s2.0-84965029827</t>
  </si>
  <si>
    <t>['siso systems', 'siso system', 'significant kgr', 'received signal', 'random variables', 'random characteristics', 'protocols based', 'proposed protocol', 'previous works', 'paper proposes', 'much attention', 'mimo system', 'mimo structure', 'higher kgr', 'generally focused', 'fading channel', 'dynamic environments', '9 times']</t>
  </si>
  <si>
    <t>Information theory | MIMO channels | Shared secret key</t>
  </si>
  <si>
    <t>Much attention has recently been paid to methods of shared secret key generation that exploit the random characteristics of a fading channel, such as amplitude and phase of a received signal. Protocols based on the phase of a received signal are suitable in both static and dynamic environments, and they have a key generation rate (KGR) higher than that of protocols based on received signal strength. In addition, previous works have generally focused on key generation protocol for single-antenna (SISO) systems that mainly have not produced a significant KGR. This paper proposes a new key generation protocol with higher KGR. This is achieved by making received signal phase estimations on multiple-antenna (MIMO) systems because they have the potential to present more random variables in key generation compared to SISO systems. In addition, we present an extension of that protocol to generate a shared secret key between nodes in a network with a (NT, NR) MIMO structure. The simulation results show that the KGR in a (2, 2) and (3, 3) MIMO system is 4 and 9 times more than the KGR of a SISO system. Finally, the security of the proposed protocol is proven both in theory and by simulation.</t>
  </si>
  <si>
    <t>1315-1334</t>
  </si>
  <si>
    <t>57189075092;15061014800</t>
  </si>
  <si>
    <t>Zeinali, Vajihe;Khaleghi Bizaki, Hossein</t>
  </si>
  <si>
    <t>Zeinali V.</t>
  </si>
  <si>
    <t>Shared Secret Key Generation Protocol in Wireless Networks Based on the Phase of MIMO Fading Channels</t>
  </si>
  <si>
    <t>10.1007/s11277-016-3317-6</t>
  </si>
  <si>
    <t>2-s2.0-84965050712</t>
  </si>
  <si>
    <t>Ministry of Education of the People's Republic of China</t>
  </si>
  <si>
    <t>z1320926</t>
  </si>
  <si>
    <t>['wpt ).', 'transmitting mpa', 'transmitting antenna', 'superstrate applied', 'significant value', 'shaped metamaterial', 'reflection coefficients', 'qualitatively explain', 'paper proposes', 'numerical simulation', 'novel approach', 'new inclusion', 'negative permittivity', 'matlab2008a script', 'last section', 'geometry dimensions', 'gain enhancement', 'electric field', 'effective parameters', 'dcsm superstrate', 'briefly introduced', 'aperture efficiency', 'also presented', '46 db', '35 db', '1 db']</t>
  </si>
  <si>
    <t>Double-cross-shaped metamaterial | Gain | Microstrip patch antenna | Superstrate | Wireless power transmission</t>
  </si>
  <si>
    <t>This paper proposes a novel approach to enhance the aperture efficiency of the transmitting microstrip patch antenna (MPA) by designing a new inclusion of double-cross-shaped metamaterial (DCSM) superstrate applied in microwave wireless power transmission(WPT). Overall WPT model and transmitting antenna selection are briefly introduced and numerical simulation is conducted in HFSS. Homogenization retrieval method based on transmission and reflection coefficients is utilized to calculate the effective parameters of the DCSM unit cell, electric field and surface current distribution are displayed to qualitatively explain the occurrence of negative permittivity and permeability. The Matlab2008a script is also presented to calculate the geometry dimensions of the corresponding conventional patch antenna operating at desired resonant frequency. Simulation results indicate that the gain of the transmitting antenna increases from 7.46 dB to 12.35 dB after loading with the 6 √ó 3 √ó 1 array DCSM MTM as the superstrate, the measured gain increases from 7.1 dB to 12.21 dB thus an enhancement of 184% for the transmitting antenna's aperture efficiency is obtained which is of significant value for the whole WPT system. For the last section of our paper, electric field of the transmitting MPA before and after loading with DCSM superstrate are illustrated to gain insight physical mechanism of the gain enhancement.</t>
  </si>
  <si>
    <t>6754-6762</t>
  </si>
  <si>
    <t>60030004-116310487;60030004;60030004;60030004;60030004;60211970;60069734;60069734;116310547;60023380;60016521</t>
  </si>
  <si>
    <t>56362937700;55273193500;35213492900;57189095890;57189091229;57094281700;57094401600;57094353200;57094504600;57094319100;57189097344</t>
  </si>
  <si>
    <t>Ma, Bo;Yang, Xiao Ming;Li, Tian Qian;Du, Xiao Feng;Yong, Ming Yang;Chen, Hong Yuan;He, Hang;Chen, Yuan Wen;Lin, Ao;Chen, Jiao;Zhou, Lin</t>
  </si>
  <si>
    <t>Alps Alpine Co., Ltd.;Logistical Engineering University China;Xihua University;Chongqing University;Sichuan University;No.94627 Unit Troops of the People's Liberation Army;No. 95645 Unit Troops of the People's Liberation Army</t>
  </si>
  <si>
    <t>60211970;60069734;60030004;60023380;60016521;116310547;116310487</t>
  </si>
  <si>
    <t>Gain enhancement of transmitting antenna incorporated with double-cross-shaped electromagnetic metamaterial for wireless power transmission</t>
  </si>
  <si>
    <t>S0030402616303801</t>
  </si>
  <si>
    <t>10.1016/j.ijleo.2016.04.107</t>
  </si>
  <si>
    <t>2-s2.0-84965156395</t>
  </si>
  <si>
    <t>14ZR1412200</t>
  </si>
  <si>
    <t>['vegetation contributes', 'urban residents', 'urban life', 'urban design', 'three steps', 'psychological status', 'particular floor', 'paper presents', 'objective indicator', 'new quantitative', 'new indicator', 'lujiazui region', 'landscape architecture', 'fgvi ).', 'detected floor', 'daily access', 'city building', 'case study', 'based exposure', 'aerial photographs']</t>
  </si>
  <si>
    <t>Floor Green View Index | LiDAR | Urban vegetation | Visibility of green spaces | Visual amenity</t>
  </si>
  <si>
    <t>Vegetation provides many environmental benefits to the city, and daily access to vegetation contributes to the well-being and psychological status of urban residents. Understanding and measuring urban dwellers' view-based exposure to greenery has become an important and much needed task for assessing the quality of urban life. This paper presents a new quantitative and objective indicator, the Floor Green View Index (FGVI). It is defined as the area of visible urban vegetation on a particular floor of a city building. The method for estimating FGVI consists of three steps: creating observation points and setting observation platform for each detected floor, conducting viewshed analysis and extracting visible urban green space, and computing the Floor Green View Index. The method is proposed and tested through a case study of the Lujiazui region, Shanghai, China, using airborne Light Detection and Ranging (LiDAR) data and aerial photographs. The new indicator and methods can be used as powerful quantitative tools for urban design, landscape architecture, urban green planning and management.</t>
  </si>
  <si>
    <t>Landscape and Urban Planning</t>
  </si>
  <si>
    <t>60021200;60021200;60020633;60021200;60021200;60021200;60021200;113100018;113100018</t>
  </si>
  <si>
    <t>57189225192;15840948500;55327365400;55128001000;36520296800;57033058300;56145346300;57189217997;57189215494</t>
  </si>
  <si>
    <t>Yu, Siyi;Yu, Bailang;Song, Wei;Wu, Bin;Zhou, Jianhua;Huang, Yan;Wu, Jianping;Zhao, Feng;Mao, Weiqing</t>
  </si>
  <si>
    <t>Shanghai;Louisville;Shanghai</t>
  </si>
  <si>
    <t>East China Normal University;University of Louisville;Shanghai Surveying and Mapping Institute</t>
  </si>
  <si>
    <t>60021200;60020633;113100018</t>
  </si>
  <si>
    <t>Yu S.</t>
  </si>
  <si>
    <t>View-based greenery: A three-dimensional assessment of city buildings' green visibility using Floor Green View Index</t>
  </si>
  <si>
    <t>S0169204616300329</t>
  </si>
  <si>
    <t>10.1016/j.landurbplan.2016.04.004</t>
  </si>
  <si>
    <t>2-s2.0-84966263508</t>
  </si>
  <si>
    <t>['unexpected biases', 'spatial structure', 'soil moisture', 'smos processing', 'smos image', 'psfs ).', 'provide high', 'processing procedures', 'paper indicates', 'ocean salinity', 'innovative instrument', 'giving rise', 'geophysical variables', 'fast way', 'convolution kernel', 'band 2', 'auxiliary data']</t>
  </si>
  <si>
    <t>Imaging | point spread functions (PSFs) | radiometry | remote sensing | signal processing | Soil Moisture and Ocean Salinity (SMOS)</t>
  </si>
  <si>
    <t>Since its launch in 2009, the European Space Agency mission Soil Moisture and Ocean Salinity (SMOS) has provided valuable information on soil moisture, sea surface salinity data, and other geophysical variables. Due to its innovative instrument, an L-band 2-D synthetic aperture interferometric radiometer, SMOS is able to provide high-resolution L2 data (as compared with other L-band missions). However, SMOS processing is complex, giving rise to the emergence of some unexpected biases. In this paper, we have analyzed the spatial structure of two-point correlations owing to the SMOS synthetic antenna, finding that they are not negligible. Those correlations can be characterized by means of effective point spread functions (PSFs). This paper indicates that the SMOS PSF matrix can be computed in a fast way from measured data without the need for any model or auxiliary data. Furthermore, this matrix can be described in terms of a convolution kernel. The knowledge of that convolution kernel can be used to improve the quality of the SMOS image and to assess the effect of changes of processing procedures, including calibration methods.</t>
  </si>
  <si>
    <t>4906-4916</t>
  </si>
  <si>
    <t>60007870;60007870;60007870;60007870</t>
  </si>
  <si>
    <t>36816204000;6603593523;26435935600;25628326000</t>
  </si>
  <si>
    <t>Martinez, Justino;Turiel, Antonio;Gonzalez-Gambau, Veronica;Olmedo, Estrella</t>
  </si>
  <si>
    <t>CSIC - Instituto de Ciencias del Mar (ICM)</t>
  </si>
  <si>
    <t>Martinez J.</t>
  </si>
  <si>
    <t>Spatial Correlations in SMOS Antenna: The Role of Effective Point Spread Functions</t>
  </si>
  <si>
    <t>10.1109/TGRS.2016.2552647</t>
  </si>
  <si>
    <t>2-s2.0-84966377275</t>
  </si>
  <si>
    <t>['significant improvement', 'radiating patch', 'proposed metasurface', 'proposed antenna', 'performance characteristics', 'patch alone', 'new zero', 'metasurface elements', 'metasurface cover', 'index metasurface', 'high permittivity', 'filled bio', 'experimental verification', 'assimilated antenna', '95 ghz', '9 ghz', '7 ghz', '4 ghz', '3 ghz', '2 ghz', '10 mm']</t>
  </si>
  <si>
    <t>Bandwidth and gain improvement | Patch antenna | Zero-index metasurface (ZIM) structure</t>
  </si>
  <si>
    <t>A new zero-index metasurface (ZIM) structure is proposed to improve the bandwidth and gain of the microstrip patch antenna. A single-sided 8 √ó 8 set of metasurface elements is embedded over the radiating patch to enhance the performance of a coaxial probe fed slotted circular patch antenna. The proposed ZIM cover-assimilated antenna were designed on a high permittivity (œµr = 15) ceramic-filled bio-plastic sandwich structured dielectric substrate and fabricated for experimental verification of the performance characteristics. A significant improvement of bandwidths and gains of the proposed antenna were observed by incorporating the metasurface cover over the radiating patch with the gap of 10 mm. The experimental results showed that the bandwidths of the proposed metasurface-covered antenna widened by 54.5%, 68.5% and 61.1% and gains also improved by 133.40%, 73.30% and 72.06% at three resonant frequencies, namely, 3.7 GHz, 8.95 GHz and 10.3 GHz, respectively, compared to the patch alone. The performance characteristics of the proposed ZIM cover-incorporated antenna make it suitable for ultra-wideband (3.4-4 GHz, 6.45-8.2 GHz and 10.0-10.9 GHz) applications.</t>
  </si>
  <si>
    <t>837-842</t>
  </si>
  <si>
    <t>60029157;60011019;60029157;60029157;60001821;60001821;60090601</t>
  </si>
  <si>
    <t>9235332400;57200878233;56574225100;25032010100;55328836300;31567523400;35618313700</t>
  </si>
  <si>
    <t>Ullah, M. Habib;Uddin, M. J.;Latef, T. A.;Mahadi, W. N.L.;Islam, M. T.;Ahsan, M. R.;Kamardin, K.</t>
  </si>
  <si>
    <t>Malaysia;Malaysia;Australia;Malaysia</t>
  </si>
  <si>
    <t>Kuala Lumpur;Kuala Lumpur;Brisbane;Bangi</t>
  </si>
  <si>
    <t>Universiti Teknologi Malaysia Kuala Lumpur;Universiti Malaya;Queensland University of Technology;Universiti Kebangsaan Malaysia</t>
  </si>
  <si>
    <t>60090601;60029157;60011019;60001821</t>
  </si>
  <si>
    <t>ZIM cover for improvement of the bandwidth and gain of patch antenna</t>
  </si>
  <si>
    <t>S1567173916301183</t>
  </si>
  <si>
    <t>10.1016/j.cap.2016.05.005</t>
  </si>
  <si>
    <t>2-s2.0-84966389468</t>
  </si>
  <si>
    <t>['yaw angle', 'tests validate', 'term accuracy', 'studies treated', 'sounding rocket', 'shipborne tests', 'several experiments', 'rtk base', 'rotational status', 'rms reduces', 'receiving antenna', 'multipath effect', 'moving platform', 'guided missile', 'gpwu effect', 'gains 39', 'error source', 'cumulative errors', 'base station', 'attitude determination', 'also sensitive']</t>
  </si>
  <si>
    <t>GPS | Ground-based phase wind-up | Yaw angle determination</t>
  </si>
  <si>
    <t>Ground-based phase wind-up effect (GPWU) is caused by the rotation of receiving antenna. It had been studied and applied in rapidly rotation platforms, such as sounding rocket, guided missile and deep space exploration. In Global Navigation Satellite System high accuracy positioning applications, however, most studies treated it as an error source and focused on eliminating this effect in Precision Point Positioning and Real Time Kinematic (RTK) positioning. The GPWU effect is also sensitive to the rotational status of the antenna, in particular the yaw angle variations. In this paper we explore the feasibility of yaw angle determination of relatively slow rotation platforms based on the GPWU effect. We use the geometry-free carrier phase observations from a RTK base and a moving station receivers to estimate the cumulative yaw angle of the moving platform. Several experiments, including rotating platform tests, vehicle and shipborne tests were carried out. The cumulative errors of rotating platform tests are under 0.38‚àò, indicating good long-term accuracy of the GPWU determined yaw angle. But the RMS are in a range of 11.98‚àòand 17.39‚àò, indicating the errors, such as multipath effect, are not negligible and should be further investigated. The RMS of vehicle and shipborne tests using a base station of 9‚Äì11¬†km are 24.77‚àò and 23.66‚àò. In order to evaluate the influence of the differential ionospheric delay, another vehicle test was carried out using a base station located less than 1¬†km to the vehicle. The RMS reduces to 15.11‚àò, which gains 39.00¬†% improvement than before, and demonstrates that the differential ionospheric delay even from a few kilometers long baseline still cannot be neglected. These tests validate the feasibility of GPWU for real-time yaw angle determination. Since this method is able to determine the yaw angle with a minimum one satellite, such a unique feature provides potential applications for attitude determination in the environment with poor sky visibility.</t>
  </si>
  <si>
    <t>757-772</t>
  </si>
  <si>
    <t>60021200;60021200;60021200;60021200;60021200;60021200;60073652;60021200</t>
  </si>
  <si>
    <t>56927526700;35239714300;57217514232;57102241900;7403007409;57102412000;55731977300;57205984269</t>
  </si>
  <si>
    <t>Cai, M.;Chen, W.;Dong, D.;Yu, C.;Zheng, Z.;Zhou, F.;Wang, M.;Yue, W.</t>
  </si>
  <si>
    <t>Tongji University;East China Normal University</t>
  </si>
  <si>
    <t>60073652;60021200</t>
  </si>
  <si>
    <t>Cai M.</t>
  </si>
  <si>
    <t>Ground-based phase wind-up and its application in yaw angle determination</t>
  </si>
  <si>
    <t>10.1007/s00190-016-0908-7</t>
  </si>
  <si>
    <t>2-s2.0-84966621797</t>
  </si>
  <si>
    <t>['tracking data', 'time series', 'systematic effects', 'significantly smaller', 'peak amplitude', 'orbital plane', 'orbit validation', 'orbit model', 'offsets could', 'mean x', 'foc satellites', 'daily estimates']</t>
  </si>
  <si>
    <t>Antenna model | Galileo | GNSS | Orbit modeling | Satellite antenna phase center</t>
  </si>
  <si>
    <t>Satellite antenna phase center offsets for the Galileo In-Orbit Validation (IOV) and Full Operational Capability (FOC) satellites are estimated by two different analysis centers based on tracking data of a global GNSS network. The mean x- and y-offsets could be determined with a precision of a few centimeters. However, daily estimates of the x-offsets of the IOV satellites show pronounced systematic effects with a peak-to-peak amplitude of up to 70¬†cm that depend on the orbit model and the elevation of the Sun above the orbital plane. For the IOV y-offsets, no dependence on the orbit model exists but the scatter strongly depends on the elevation of the Sun above the orbital plane. In general, these systematic effects are significantly smaller for the FOC satellites. The z-offsets of the two analysis centers agree within the 10‚Äì15¬†cm level, and the time series do not show systematic effects. The application of an averaged Galileo satellite antenna model obtained from the two solutions results in a reduction of orbit day boundary discontinuities by up to one third‚Äîeven if an independent software package is used.</t>
  </si>
  <si>
    <t>773-785</t>
  </si>
  <si>
    <t>60007798;60030245;60020486;60019722;60007798;60030245-115563448;60020486</t>
  </si>
  <si>
    <t>12040772600;12041200900;6602882065;56714784100;7004343794;55986485600;26039466700</t>
  </si>
  <si>
    <t>Steigenberger, P.;Fritsche, M.;Dach, R.;Schmid, R.;Montenbruck, O.;Uhlemann, M.;Prange, L.</t>
  </si>
  <si>
    <t>Germany;Switzerland;Germany;Germany;Germany</t>
  </si>
  <si>
    <t>Potsdam;Bern;Munich;¬†Cologne;Wildau</t>
  </si>
  <si>
    <t>Deutsches GeoForschungsZentrum (GFZ);University of Bern;Technical University of Munich;Deutsches Zentrum fur Luft- Und Raumfahrt;Alberding GmbH</t>
  </si>
  <si>
    <t>60030245;60020486;60019722;60007798;115563448</t>
  </si>
  <si>
    <t>Steigenberger P.</t>
  </si>
  <si>
    <t>Estimation of satellite antenna phase center offsets for Galileo</t>
  </si>
  <si>
    <t>10.1007/s00190-016-0909-6</t>
  </si>
  <si>
    <t>2-s2.0-84966693616</t>
  </si>
  <si>
    <t>POII10-0308-9533</t>
  </si>
  <si>
    <t>['would provide', 'two cases', 'thus overcome', 'substantial correlation', 'spatial statistics', 'spain ).', 'results showed', 'resident population', 'recent years', 'random distribution', 'precisely knowing', 'powerful software', 'potential effects', 'plastic basket', 'personal rf', 'personal exposure', 'personal exposimeters', 'personal exposimeter', 'paper presents', 'numerous difficulties', 'new approach', 'new alternatives', 'neighbouring regions', 'located inside', 'lattice map', 'incidence data', 'highly useful', 'grouped pattern', 'exposure measurements', 'exposure map', 'epidemiological studies', 'emf exposure', 'best approach', 'antennas follows', 'also georeferenced', 'also considering', 'aforementioned difficulties', 'administrative region', '618 ).', '001 ),']</t>
  </si>
  <si>
    <t>Mobile phone base station | Nondetecs | Personal exposimeter (PEM) | Radiation map | Radiofrequency electromagnetic fields (RF-EMF) | Spatial data analysis</t>
  </si>
  <si>
    <t>In recent years, numerous epidemiological studies, which deal with the potential effects of mobile phone antennas on health, have almost exclusively focused on their distance to mobile phone base stations. Although it is known that this is not the best approach to the problem, this situation occurs due to the numerous difficulties when determining the personal exposure to the radiofrequency electromagnetic fields (RF-EMF).However, due to the rise of personal exposimeters, the evolution of spatial statistics, the development of geographical information systems and the use of powerful software, new alternatives are available to deal with these epidemiological studies and thus overcome the aforementioned difficulties. Using these tools, this paper presents a lattice map of personal RF-EMF exposure from exterior mobile phone base stations, covering the entire 110 administrative regions in the city of Albacete (Spain). For this purpose, we used a personal exposimeter, Satimo EME Spy 140 model, performing measurements every 4 s The exposimeter was located inside the plastic basket of a bicycle, whose versatility permitted the access to all the zones of the city.Once the exposure map was prepared, its relation with the known antenna locations was studied. The 64 mobile telephone antennas of the city were also georeferenced; the randomness of both variables (exposure and antennas) were studied by means of the Moran's I test. Results showed that the distribution of the antennas follows a grouped pattern (p&lt;0.001), while the distribution of the average exposure values have a random distribution (p=0.618). In addition, we showed two Spearman correlation studies: the first between the average exposure values and the number of mobile telephone antennas per administrative region, and the second, also considering the antennas of the neighbouring regions. No substantial correlation was detected in either of the two cases.This study also reveals the weaknesses of the epidemiological studies, which only take into account the distance to the antennas, which would provide a new approach to the problem. By precisely knowing the resident population of each administrative region of the city, this proves to be highly useful to rely on a prepared aggregate data map based on the mean exposure values to RF-EMF in these sections. The displayed map would permit the execution of more accurate epidemiological studies, since it would be possible to compare the exposure measurements with the incidence data of a disease.</t>
  </si>
  <si>
    <t>105-112</t>
  </si>
  <si>
    <t>Environmental Research</t>
  </si>
  <si>
    <t>60000823;60000823;60000823</t>
  </si>
  <si>
    <t>56720291800;36598918100;15749986300</t>
  </si>
  <si>
    <t>Gonzalez-Rubio, Jesus;Najera, Alberto;Arribas, Enrique</t>
  </si>
  <si>
    <t>Gonzalez-Rubio J.</t>
  </si>
  <si>
    <t>Comprehensive personal RF-EMF exposure map and its potential use in epidemiological studies</t>
  </si>
  <si>
    <t>S0013935116301797</t>
  </si>
  <si>
    <t>10.1016/j.envres.2016.05.010</t>
  </si>
  <si>
    <t>2-s2.0-84966769977</t>
  </si>
  <si>
    <t>Russian Academy of Sciences</t>
  </si>
  <si>
    <t>–†–ê–ù</t>
  </si>
  <si>
    <t>['scientific potentialities', 'radio method', 'proposed experiments', 'near future', 'lord ).', 'known current', 'gzk cut', 'energy particles', 'energetic particles', 'detecting particles', 'acquisition systems', '1024 ev']</t>
  </si>
  <si>
    <t>Cascades | Charge excess radio emission | Cosmic rays | Lunar regolith | Neutrino | Ultrahigh-energy particles</t>
  </si>
  <si>
    <t>The problem of searching for highest-energy cosmic rays and neutrinos in the Universe is reviewed. Possibilities for using the radio method for detecting particles of energies above the GZK cut-off are analyzed. The method is based on the registration of coherent radio emission produced by cascades of most energetic particles in radio-transparent lunar regolith. The Luna-Resurs Orbiter space mission to be launched in the near future (2020) involves the Lunar Orbital Radio Detector (LORD). The design of the LORD space instrument and its scientific potentialities for registration of low-intense cosmic ray particle fluxes of energies above the GZK cut-off up to 1024 eV are discussed. The designed LORD module (including the antenna, amplification, and data-acquisition systems) now is under construction. Exposure and capabilities of the LORD space experiment for detection of ultrahigh-energy cosmic rays and neutrinos have been compared with those for well-known current and proposed experiments. The LORD space experiment will make it possible to obtain important information on the highest-energy particles in the Universe, to verify modern models for the origin and the propagation of ultrahigh-energy cosmic rays and neutrinos.</t>
  </si>
  <si>
    <t>464-474</t>
  </si>
  <si>
    <t>60009114;60009114;60009114;60000308</t>
  </si>
  <si>
    <t>7102296247;6701433038;7102786951;56459879400</t>
  </si>
  <si>
    <t>Ryabov, V. A.;Chechin, V. A.;Gusev, G. A.;Maung, K. T.</t>
  </si>
  <si>
    <t>Moscow;Dolgoprudny</t>
  </si>
  <si>
    <t>P.N. Lebedev Physical Institute of the Russian Academy of Sciences;Moscow Institute of Physics and Technology</t>
  </si>
  <si>
    <t>60009114;60000308</t>
  </si>
  <si>
    <t>Ryabov V.A.</t>
  </si>
  <si>
    <t>Prospects for ultrahigh-energy particle observation based on the lunar orbital LORD space experiment</t>
  </si>
  <si>
    <t>S027311771630165X</t>
  </si>
  <si>
    <t>10.1016/j.asr.2016.04.030</t>
  </si>
  <si>
    <t>2-s2.0-84966770637</t>
  </si>
  <si>
    <t>['œ ≤)', 'special case', 'practical applications', 'great importance', 'go approximation', 'focal points', 'conventional medium', 'coated medium', 'chirality parameter', 'chiral medium', 'also valid']</t>
  </si>
  <si>
    <t>Chiral medium | Coating | Geometrical optics | Maslov's method | Reflection | Reflector</t>
  </si>
  <si>
    <t>In this paper, a 3D elliptical reflector coated with chiral medium has been analyzed to find the field in the vicinity of focal region using geometrical optics (GO) and Maslov's method. As the GO approximation does not work at the focal points due to unreal singularities occur at these points. Therefore, Maslov's theory has been applied to derive the expressions which are also valid at focal points. These focal points usually are of great importance in all practical applications. The effects of thickness (d) of the coated medium, chirality parameter (Œ≤) of the coated medium and permittivity (Œ≤) of the medium on the focal region fields are illustrated. A special case of elliptical reflector coated with conventional medium has also been evaluated. The derived fields expressions are plotted using MATLAB software.</t>
  </si>
  <si>
    <t>6268-6276</t>
  </si>
  <si>
    <t>60003977;60023237;60003707;60003977</t>
  </si>
  <si>
    <t>26658726200;57189271207;57199802341;8359407500</t>
  </si>
  <si>
    <t>Rahim, Tariq;Shah, Murad Ali;Ibrahim, Muhammad;Xu, Jiadong</t>
  </si>
  <si>
    <t>Beijing;Xi'an;Beijing</t>
  </si>
  <si>
    <t>Beijing Normal University;Northwestern Polytechnical University;Academy of Mathematics and System Sciences Chinese Academy of Sciences</t>
  </si>
  <si>
    <t>60023237;60003977;60003707</t>
  </si>
  <si>
    <t>Analysis of 3D elliptical reflector antenna coated with chiral layer under normal incident electromagnetic wave</t>
  </si>
  <si>
    <t>S003040261630362X</t>
  </si>
  <si>
    <t>10.1016/j.ijleo.2016.04.087</t>
  </si>
  <si>
    <t>2-s2.0-84967076113</t>
  </si>
  <si>
    <t>['visual assessment', 'various cultivars', 'uav ).', 'time series', 'test field', 'severity estimated', 'resulting coefficient', 'quite subjective', 'precise phenotyping', 'late blight', 'image processing', 'generally time', 'following year', 'field resistance', 'field planted', 'estimation method', 'estimated using', 'eleven images', 'disease severity', 'disease resistance', 'developed method', 'breeders concluded']</t>
  </si>
  <si>
    <t>Aerial image | Disease resistance | Phenotyping | Potato late blight | UAV</t>
  </si>
  <si>
    <t>In tests for field resistance of potato (Solanum tuberosum L.) to late blight, crop scientists rate the disease severity exclusively using visual examinations of infections on the leaves. However, this visual assessment is generally time-consuming and quite subjective. The objective of this study was to develop a new estimation technique for disease severity in a field using RGB imagery from an unmanned aerial vehicle (UAV). For the assessment of disease resistance of potatoes a test field was designed that consisted of 262 experimental plots on which various cultivars and lines were planted. From mid-July to mid-August in 2012, conventional visual assessment of disease severity was conducted while 11 aerial images of the field were obtained. The disease severity was estimated using an image processing protocol developed in this study. This estimation method was established so that the error of the severity estimated by image processing was minimal when compared with the visual assessment. Comparing the area under the disease progress curves (AUDPCs) calculated from the visual assessment and time series of images, the coefficient of determination was 0.77. A further experiment was conducted to validate the developed method. Eleven images of a field planted the following year were taken, and the resulting coefficient of determination was 0.73. The breeders concluded that these correlations were acceptable and that the UAV image acquisition and the disease severity estimation from the image were more efficient than the conventional visual assessments. Therefore, the developed technique based on aerial imagery allows high throughput, objective, and precise phenotyping with regard to field resistance to potato late blight.</t>
  </si>
  <si>
    <t>60014250;60014250;60014250;60014250;60014250;60014250;60014250;60014250-60014256;60104841</t>
  </si>
  <si>
    <t>50561997300;8671024700;7005211716;54414220400;54389839500;15728164600;54414940300;16642870900;15725925700</t>
  </si>
  <si>
    <t>Sugiura, Ryo;Tsuda, Shogo;Tamiya, Seiji;Itoh, Atsushi;Nishiwaki, Kentaro;Murakami, Noriyuki;Shibuya, Yukinori;Hirafuji, Masayuki;Nuske, Stephen</t>
  </si>
  <si>
    <t>United States;Japan;Japan</t>
  </si>
  <si>
    <t>Pittsburgh;Tsukuba;Tsukuba</t>
  </si>
  <si>
    <t>The Robotics Institute;University of Tsukuba;National Agriculture and Food Research Organization, NARO</t>
  </si>
  <si>
    <t>60104841;60014256;60014250</t>
  </si>
  <si>
    <t>Sugiura R.</t>
  </si>
  <si>
    <t>Field phenotyping system for the assessment of potato late blight resistance using RGB imagery from an unmanned aerial vehicle</t>
  </si>
  <si>
    <t>S153751101530249X</t>
  </si>
  <si>
    <t>10.1016/j.biosystemseng.2016.04.010</t>
  </si>
  <si>
    <t>2-s2.0-84968862680</t>
  </si>
  <si>
    <t>['work demonstrates', 'vdirac ).', 'transport layer', 'transfer characteristics', 'sensing mechanism', 'promising potential', 'gr based', 'future application', 'fabricated device', 'excellent mobility', 'electrical stability', 'effect transistors', 'dirac points', 'deep understanding', 'antenna material', '515 nm']</t>
  </si>
  <si>
    <t>A flexible photodetector based on methylammonium lead iodide perovskite-graphene (Gr) hybrid channel field-effect transistors (FETs) are studied under broadband incident light and at various photon intensities (515 nm). The combination of high light absorption of the antenna material (perovskite) and excellent mobility and conduction of the transport layer (Gr) in the hybrid channel enables the photodetector to reach high responsivities (up to 115 A W-1) at 515 nm. The change in transfer characteristics of the hybrid channel phototransistor under light exposure allows for a deep understanding of the sensing mechanism and carrier transport properties of Gr based on the shifting of Dirac points (VDirac). Additionally, the as-fabricated device on polyimide substrates yields good mechanical flexibility, electrical stability, and endurance with the responsivity being unaffected under flexure and the photocurrent being unchanged after 3000 bending cycles at a 12 mm bending radius. This work demonstrates the promising potential of these materials for future application in next generation optoelectronic devices.</t>
  </si>
  <si>
    <t>60007511-60005273;60007511;60007511;60007511;60007511;60007511;60007511;60007511-60117158</t>
  </si>
  <si>
    <t>56463692200;36463511300;57216572341;56464119100;56939556800;55278193600;9432551800;7402722400</t>
  </si>
  <si>
    <t>Dang, Vinh Quang;Han, Gill Sang;Trung, Tran Quang;Duy, Le Thai;Jin, Young Un;Hwang, Byeong Ung;Jung, Hyun Suk;Lee, Nae Eung</t>
  </si>
  <si>
    <t>Suwon;Seoul;Seoul</t>
  </si>
  <si>
    <t>SKKU Advanced Institute of Nano Technology;Sungkyunkwan University;Korea University</t>
  </si>
  <si>
    <t>60117158;60007511;60005273</t>
  </si>
  <si>
    <t>Dang V.Q.</t>
  </si>
  <si>
    <t>Methylammonium lead iodide perovskite-graphene hybrid channels in flexible broadband phototransistors</t>
  </si>
  <si>
    <t>S0008622316303311</t>
  </si>
  <si>
    <t>10.1016/j.carbon.2016.04.060</t>
  </si>
  <si>
    <t>2-s2.0-84968918627</t>
  </si>
  <si>
    <t>Fondo Nacional de Desarrollo Cient√≠fico y Tecnol√≥gico</t>
  </si>
  <si>
    <t>FONDECYT</t>
  </si>
  <si>
    <t>['pentane removal', 'pentane biodegradation', 'partition coefficient', 'interfacial area', 'fungal hyphae', 'fungal biomass', 'filamentous fungus', 'fb attained', 'experimental data', 'ec decreasing', 'describing n', 'also developed', 'aerial mycelium', 'aerial biomass', '3 h', '3 ).']</t>
  </si>
  <si>
    <t>Aerial mycelium | Biofilter modeling | Fungal biofilter | Fusarium solani | Hydrophobic VOCs</t>
  </si>
  <si>
    <t>The role of the aerial mycelium of the fungus Fusarium solani in the biodegradation of n-pentane was evaluated in a continuous fungal bioreactor (FB) to determine the contribution of the aerial (hyphae) and non-aerial (monolayer) fungal biomass. The experimental results showed that although the aerial biomass fraction represented only 25.9(¬±3)% on a dry weight basis, it was responsible for 71.6(¬±4)% of n-pentane removal. The FB attained a maximum elimination capacity (ECmax) of 680(¬±30) g m-3 h-1 in the presence of fungal hyphae (which supported an interfacial area of 5.5(¬±1.5) √ó 106 m2 m-3). In addition, a mathematical model capable of describing n-pentane biodegradation by the filamentous fungus was also developed and validated against the experimental data. This model successfully predicted the influence of the aerial biomass fraction and its partition coefficient on the n-pentane removal, with EC decreasing from 680(¬±30) g m-3 h-1 to values of 200(¬±14) g m-3 h-1 when the dimensionless partition coefficient increased from 0.21(¬±0.09) with aerial biomass to 0.88(¬±0.06) without aerial biomass.</t>
  </si>
  <si>
    <t>89-96</t>
  </si>
  <si>
    <t>60011284;60011284;60011284;60023383;60024695</t>
  </si>
  <si>
    <t>16240235200;55743894700;56422432700;23060179200;57206894962</t>
  </si>
  <si>
    <t>Vergara-Fern√°ndez, Alberto;Scott, Felipe;Moreno-Casas, Patricio;D√≠az-Robles, Luis;Mu√±oz, Ra√∫l</t>
  </si>
  <si>
    <t>Spain;Chile;Chile</t>
  </si>
  <si>
    <t>Valladolid;Santiago;Santiago</t>
  </si>
  <si>
    <t>Universidad de Valladolid;Universidad de Santiago de Chile;Universidad de los Andes, Chile</t>
  </si>
  <si>
    <t>60024695;60023383;60011284</t>
  </si>
  <si>
    <t>Vergara-Fern√°ndez A.</t>
  </si>
  <si>
    <t>Elucidating the key role of the fungal mycelium on the biodegradation of n-pentane as a model hydrophobic VOC</t>
  </si>
  <si>
    <t>S0045653516306749</t>
  </si>
  <si>
    <t>10.1016/j.chemosphere.2016.05.034</t>
  </si>
  <si>
    <t>2-s2.0-84969256256</t>
  </si>
  <si>
    <t>['translational periodicity', 'proposed reflectarray', 'plane respectively', 'outwardly spiral', 'measured gain', 'good agreement', 'elementary antennas', 'different lattices', 'design process', 'comprehensive investigation', 'aperture efficiency', '5 dbi', '29 db', '22 db', '16 ghz', '1 %.']</t>
  </si>
  <si>
    <t>Aperiodic reflectarray | Logarithmic spiral lattice | Low side lobe reflectarray | Reflectarray</t>
  </si>
  <si>
    <t>A reflectarray with logarithmic spiral lattice of elementary antennas on its aperture is presented. In a logarithmic spiral lattice, elementary antennas are arranged in a grid of an outwardly spiral so as to have no translational periodicity. Infinite array approach has been used to determine reflection phase curve since in the aperiodic logarithmic spiral lattice, the effective unit cell area remains the same. Based on this lattice, a prime focus fed reflectarray centered at 16 GHz has been designed and developed. The measured gain is 30.5 dBi and side lobe levels are -29 dB and -22 dB in E- and H-plane respectively. Aperture efficiency of the proposed reflectarray is 37% and its 1-dB gain bandwidth is 4.1%. Good agreement between measured and simulated results reinforces the validity of the design process. A comprehensive investigation of reflectarrays' performance with different lattices is conducted which shows lower side lobe levels for reflectarray with logarithmic spiral lattice.</t>
  </si>
  <si>
    <t>1050-1054</t>
  </si>
  <si>
    <t>60117495;60117495;60117495</t>
  </si>
  <si>
    <t>36344901100;56036851800;24450818200</t>
  </si>
  <si>
    <t>Niaz, Muhammad Wasif;Ahmed, Zubair;Ihsan, Mojeeb Bin</t>
  </si>
  <si>
    <t>Niaz M.W.</t>
  </si>
  <si>
    <t>Reflectarray with logarithmic spiral lattice of elementary antennas on its aperture</t>
  </si>
  <si>
    <t>S1434841116301455</t>
  </si>
  <si>
    <t>10.1016/j.aeue.2016.04.020</t>
  </si>
  <si>
    <t>2-s2.0-84969508880</t>
  </si>
  <si>
    <t>['typically considered', 'rf antenna', 'resulting sensor', 'proposed sensor', 'proposed approach', 'powered approach', 'passive radio', 'paper presents', 'model analyte', 'integration substrate', 'hybridization regions', 'grows portions', 'frequency identification', 'food supply', 'enhancement technique', 'direct measurement', 'cost ink', 'continuous monitoring', 'concept operation', 'based microfluidics', 'assembling radio', 'achieved using']</t>
  </si>
  <si>
    <t>Flexible electronics | ink-jet printing | micro-monopole antenna | paper-based microfluidics | radio-frequency identification (RFID) | self-Assemble | self-powered sensing | silver enhancement | wireless biosensor</t>
  </si>
  <si>
    <t>This paper presents a wireless, self-powered, affinity-based biosensor based on the integration of paper-based microfluidics with our previously reported method for self-Assembling radio-frequency (RF) antennas. At the core of the proposed approach is a silver-enhancement technique that grows portions of a RF antenna in regions where target antigens hybridize with target specific affinity probes. The hybridization regions are defined by a network of nitrocellulose based microfluidic channels which implement a self-powered approach to sample the reagent and control its flow and mixing. The integration substrate for the biosensor has been constructed using polyethylene and the patterning of the antenna on the substrate has been achieved using a low-cost ink-jet printing technique. The substrate has been integrated with passive radio-frequency identification (RFID) tags to demonstrate that the resulting sensor-Tag can be used for continuous monitoring in a food supply-chain where direct measurement of analytes is typically considered to be impractical. We validate the proof-of-concept operation of the proposed sensor-Tag using IgG as a model analyte and using a 915 MHz Ultra-high-frequency (UHF) RFID tagging technology.</t>
  </si>
  <si>
    <t>799-806</t>
  </si>
  <si>
    <t>60010261;60031707;60010261</t>
  </si>
  <si>
    <t>56051097700;35605877700;15080579100</t>
  </si>
  <si>
    <t>Yuan, Mingquan;Alocilja, Evangelyn C.;Chakrabartty, Shantanu</t>
  </si>
  <si>
    <t>East Lansing;St. Louis</t>
  </si>
  <si>
    <t>Michigan State University;Washington University in St. Louis</t>
  </si>
  <si>
    <t>60031707;60010261</t>
  </si>
  <si>
    <t>Yuan M.</t>
  </si>
  <si>
    <t>Self-Powered Wireless Affinity-Based Biosensor Based on Integration of Paper-Based Microfluidics and Self-Assembled RFID Antennas</t>
  </si>
  <si>
    <t>10.1109/TBCAS.2016.2535245</t>
  </si>
  <si>
    <t>2-s2.0-84969509164</t>
  </si>
  <si>
    <t>['transmission line', 'naval ships', 'low frequencies', 'long cables', 'lighting cables', 'immunity levels', 'exposed cables', 'electric installations', 'coupled pulse', 'cause damage', 'cable close', '400 mhz']</t>
  </si>
  <si>
    <t>Electromagnetic compatibility | electromagnetic coupling | electromagnetic fields | marine electrical equipment</t>
  </si>
  <si>
    <t>Above deck, cables on naval ships are exposed to high-intensity radiated fields and nuclear electromagnetic pulse (NEMP) that may cause conducted interference and generate electromagnetic fields that exceed the immunity levels of commercially available equipment above and below deck. Exposed cables, such as open power plugs or lighting cables, are modeled and characterized both as a monopole antenna perpendicular to the deck and as a transmission line, representing a cable close to the deck. The placement of an illuminated cable close to the deck is a good protection measure for long cables at low frequencies, which includes NEMP protection. The coupled pulse from a high-intensity NEMP illumination is not expected to cause damage on electric installations. It is shown that for exposed cable length of maximum 25 cm and not placed in the line of sight of transmitters above 400 MHz, no additional protection measures are needed.</t>
  </si>
  <si>
    <t>1297-1305</t>
  </si>
  <si>
    <t>106002652-60020599;117277794;60001882;60020599;60020599-60001882</t>
  </si>
  <si>
    <t>6505777373;55969952800;15063906600;26427565800;6603795831</t>
  </si>
  <si>
    <t>Van Leersum, Bart;Van Der Ven, Jan Kees;Bergsma, Hans;Buesink, Frits;Leferink, Frank</t>
  </si>
  <si>
    <t>Enschede;Hengelo;Rotterdam;Den Haag</t>
  </si>
  <si>
    <t>Universiteit Twente;Thales Nederland B.V.;RH Marine Netherlands;Defence Materiel Organisation</t>
  </si>
  <si>
    <t>60020599;60001882;117277794;106002652</t>
  </si>
  <si>
    <t>Van Leersum B.</t>
  </si>
  <si>
    <t>Protection against common mode currents on cables exposed to HIRF or NEMP</t>
  </si>
  <si>
    <t>10.1109/TEMC.2016.2559540</t>
  </si>
  <si>
    <t>2-s2.0-84969513529</t>
  </si>
  <si>
    <t>['unbalanced terminals', 'two solutions', 'transmission lines', 'reduced complexity', 'previous work', 'previous model', 'previous frequency', 'new model', 'lower frequencies', 'interference caused', 'independent solution', 'high frequency', 'general formula', 'formulated problem', 'exact value', 'differential mode', 'current induced', 'current conversion', 'characteristic impedance', 'atn approach', 'antenna theory', 'antenna mode']</t>
  </si>
  <si>
    <t>Antenna theory | electric field effects | electromagnetic interference (EMI) | transmission line modeling | transmission line theory | VHF radio communication</t>
  </si>
  <si>
    <t>The current induced by an incident electric field can convert from the antenna mode to differential mode at unbalanced terminals of transmission lines (TLs), causing severe interference to a number of applications such as broadband power line communication, especially in the very high frequency (VHF) band. The previous work on modeling the current conversion is not applicable to VHF. We present a new model of the VHF current conversion which includes a general formula for the antenna mode characteristic impedance and two solutions to the formulated problem: 1) a numerical solution referred to as the antenna theory numerical (ATN) approach, which gives the exact value of the characteristic impedance; 2) an analytical solution referred to as the enhanced TL approximation (ETLA) approach, which gives the mean of the characteristic impedance. This is the first reported work to obtain the antenna mode characteristic impedance by the antenna theory. Furthermore, the ETLA approach outperforms the previous frequency-independent solution and requires a reduced complexity over the ATN approach. Our model is general as it converges to the previous model at lower frequencies. Simulation results also show the relationship between the antenna mode characteristic impedance and the power of the interference caused by the current conversion.</t>
  </si>
  <si>
    <t>1184-1193</t>
  </si>
  <si>
    <t>60020661-60002668;60020661;60020661;60002668</t>
  </si>
  <si>
    <t>37048887000;57203249729;35596180300;7404509781</t>
  </si>
  <si>
    <t>Heggo, Mohammad;Zhu, Xu;Huang, Yi;Sun, Sumei</t>
  </si>
  <si>
    <t>United Kingdom;Singapore</t>
  </si>
  <si>
    <t>Liverpool;Singapore City</t>
  </si>
  <si>
    <t>University of Liverpool;A-Star, Institute for Infocomm Research</t>
  </si>
  <si>
    <t>60020661;60002668</t>
  </si>
  <si>
    <t>Heggo M.</t>
  </si>
  <si>
    <t>Modeling of VHF Current Conversion from Excited Antenna Mode to Differential Mode at Transmission Line Terminals</t>
  </si>
  <si>
    <t>10.1109/TEMC.2016.2555334</t>
  </si>
  <si>
    <t>2-s2.0-84969523818</t>
  </si>
  <si>
    <t>['suitable candidate', 'substrate material', 'resonant frequency', 'relative permeability', 'precipitation method', 'physical size', 'patch size', 'microstrip antenna', 'matching values', 'electromagnetic properties', 'electromagnetic characterization', 'detailed simulations', 'detailed simulation', 'derived expression', 'complex permittivity', 'complex permeability', 'antenna fabricated', 'analytical expression', 'almost 44', '1 %.']</t>
  </si>
  <si>
    <t>composite | ferrites | Microstrip antenna | permeability | permittivity</t>
  </si>
  <si>
    <t>Miniaturization of a microstrip patch antenna using composite nanosized ferrite material is proposed in this paper. Detailed simulations were performed to analyze the effect of increase in relative permeability of substrate material on physical size and efficiency of a microstrip antenna. An analytical expression for estimation of the effective relative permeability is established here on the basis of the detailed simulation. Composite nano ferrite (Mn0.5Zn0.35Co0.15Fe2O4¬†+¬†SrFe12O19) with an average crystallite size of 72¬†nm was synthesized and characterized for electromagnetic properties. The substrate material was prepared by the co-precipitation method. Matching values of complex permittivity (Œµ*¬†=¬†4.1‚Äì0.1j) and complex permeability (Œº*¬†=¬†3.72‚Äì0.28j) up to 1¬†GHz were obtained from the electromagnetic characterization. Measurement of the resonant frequency of the fabricated antenna validates the derived expression of effective relative permeability. It reduces the error in calculation of resonant frequency from 10% to 1%. Simulation and measurement results also confirm that an antenna fabricated with the above parameters can reduce the patch size by almost 44% and increases ‚àí10¬†dB reflection loss bandwidth over a pure dielectric FR4 substrate. Therefore, we propose here an analytical expression for estimation of effective relative permeability and Mn0.5Zn0.35Co0.15Fe2O4¬†+¬†SrFe12O19 composite nano ferrites as suitable candidate for a high-bandwidth miniaturized antenna in the microwave frequency range.</t>
  </si>
  <si>
    <t>4162-4170</t>
  </si>
  <si>
    <t>Journal of Electronic Materials</t>
  </si>
  <si>
    <t>Effective Permeability and Miniaturization Estimation of Ferrite-loaded Microstrip Patch Antenna</t>
  </si>
  <si>
    <t>10.1007/s11664-016-4634-y</t>
  </si>
  <si>
    <t>2-s2.0-84969848007</t>
  </si>
  <si>
    <t>Akademia G√≥rniczo-Hutnicza im. Stanislawa Staszica</t>
  </si>
  <si>
    <t>AGH</t>
  </si>
  <si>
    <t>['ultrasonic imaging', 'two experiments', 'tilted object', 'single simulation', 'results presented', 'proposed algorithm', 'phased array', 'paper verify', 'paper introduces', 'method allows', 'k domain', 'image even', 'first tested', 'enough information', 'data gathered', 'concave surface', 'concave object', 'complex geometry', 'array axis']</t>
  </si>
  <si>
    <t>Algorithm | Phased array | Ultrasonic imaging</t>
  </si>
  <si>
    <t>This paper introduces a method for an ultrasonic imaging with a phased array based on a wave migration algorithm. The method allows for imaging layered objects with lateral velocity variations such as objects with a complex geometry or layers that are not perpendicular to the array's axis. The full-matrix capture ensures that there is enough information to reconstruct an image even when the wave indication angle is large. The method is implemented in a omega-k domain. The proposed algorithm is first tested in a single simulation of a concave object with side drilled holes under the concave surface. For evaluating the algorithm's performance three experiments are presented: one with a tilted object (surface not perpendicular with respect to the array axis) with side drilled holes and two experiments of an object with concave surface and two artificial defects under it. The results presented in the paper verify that the proposed method reconstructs images from the data gathered with the phased array.</t>
  </si>
  <si>
    <t>241-247</t>
  </si>
  <si>
    <t>Lukomski, Tomasz</t>
  </si>
  <si>
    <t>Lukomski T.</t>
  </si>
  <si>
    <t>Full-matrix capture with phased shift migration for flaw detection in layered objects with complex geometry</t>
  </si>
  <si>
    <t>S0041624X16300580</t>
  </si>
  <si>
    <t>10.1016/j.ultras.2016.05.008</t>
  </si>
  <si>
    <t>2-s2.0-84969913373</t>
  </si>
  <si>
    <t>['transmission time', 'time allocation', 'secure communications', 'secrecy performance', 'relaying system', 'relay antennas', 'performance analysis', 'passive eavesdropper', 'optimization variables', 'optimization framework', 'optimal ratio', 'joint power', 'input multiple', 'hop duration', 'form solution', 'first provide', 'first maximizing', 'first derive', 'e .,', 'concave function', 'afterward obtain', 'adverse conditions']</t>
  </si>
  <si>
    <t>DF relaying protocol | massive MIMO | Physical layer security | resource allocation</t>
  </si>
  <si>
    <t>In this paper, we address the problem of joint power and time allocation for secure communications in a decode-and-forward massive multiple-input multiple-output (M-MIMO) relaying system in the presence of a passive eavesdropper. We apply the M-MIMO relaying technique to enhance the secrecy performance under very practical and adverse conditions, i.e., no availability of instantaneous eavesdropper channel state information (CSI) and only imperfect instantaneous legitimate CSI. We first provide a performance analysis of secrecy outage capacity, which reveals the minimum required number of relay antennas for achieving a positive secrecy outage capacity. Then, we propose an optimization framework to jointly optimize source transmit power, relay transmit power, and transmission time in each hop, with the goal of maximizing the secrecy outage capacity. Although the secrecy outage capacity is not a concave function with respect to the optimization variables, we show that it can be maximized by first maximizing over some of the variables, and then maximizing over the rest. To this end, we first derive a closed-form solution of optimal relay transmit power, afterward obtain that of optimal source transmit power, and then derive the optimal ratio of the first-hop duration to a complete transmission time. Moreover, several important system design insights are provided through asymptotic performance analysis. Finally, simulation results validate the effectiveness of the proposed joint resource allocation scheme.</t>
  </si>
  <si>
    <t>1700-1711</t>
  </si>
  <si>
    <t>60021666-60000765;60021666-60000765;60000765;60028333</t>
  </si>
  <si>
    <t>54923356000;57192480734;7003363448;35756277000</t>
  </si>
  <si>
    <t>Chen, Jian;Chen, Xiaoming;Gerstacker, Wolfgang H.;Ng, Derrick Wing Kwan</t>
  </si>
  <si>
    <t>Australia;China;Germany</t>
  </si>
  <si>
    <t>Sydney;Nanjing;Erlangen</t>
  </si>
  <si>
    <t>UNSW Sydney;Nanjing University of Aeronautics and Astronautics;Friedrich-Alexander-Universit√§t Erlangen-N√ºrnberg</t>
  </si>
  <si>
    <t>60028333;60021666;60000765</t>
  </si>
  <si>
    <t>Resource Allocation for a Massive MIMO Relay Aided Secure Communication</t>
  </si>
  <si>
    <t>10.1109/TIFS.2016.2551685</t>
  </si>
  <si>
    <t>2-s2.0-84969988437</t>
  </si>
  <si>
    <t>['virtual input', 'vibration suppression', 'usually unachievable', 'stepping control', 'space station', 'solar panels', 'simulation validate', 'practical goal', 'optical measurements', 'obtained numerically', 'mount actuators', 'modal parameters', 'lyapunov method', 'flexible appendages', 'dynamic behaviors', 'distribution coefficient', 'controller based', 'control law', 'asymptotic convergence', 'appropriate dynamics']</t>
  </si>
  <si>
    <t>Active vibration suppression | Back-stepping approach | Control manage coefficient | Lyapunov approach | Optical measurement</t>
  </si>
  <si>
    <t>With the development of the space station technology in China, the active vibration suppression of the lager flexible antennas and solar panels that mounted on the space station is demanded. The active vibration suppression is hard to achieve because these appendages are not allowed to mount actuators on it. Further, the practical goal is usually unachievable by the controller based on the unreliability or impracticality observed vibration parameters. In this paper, the active vibration suppression during the spacecraft attitude maneuver by the optical camera monitoring the dynamic behaviors of the flexible appendages is introduced under the restriction of the freedom of the actuators. The modal parameters of the flexible appendage used in the controller are obtained by the optical monitoring approach. A referenced angular velocity is set as the virtual input by the back-stepping control and Lyapunov method, and the control law is designed to track this virtual input. The constraint of the coefficient in the controller is investigated to guarantee the asymptotic convergence of the system considering angular velocity tracking error. The control manage coefficient is defined to describe the distribution coefficient of the vibration suppression in the design of control law. The relationship between the attitude maneuver accuracy and active vibration suppression is introduced. The appropriate control manage coefficient is obtained numerically. To guarantee the reliability or practicality of the designate flexible spacecraft control system, the optical measurements are used to measure the dynamic behaviors of the large flexible structures. The absence of displacement velocity sensors is compensated by the presence of appropriate dynamics in the controller. The results of simulation validate the feasibility of the proposed control strategy.</t>
  </si>
  <si>
    <t>60013789;60013789;60013789;113158327</t>
  </si>
  <si>
    <t>56430523600;7401503913;55508606100;57188667551</t>
  </si>
  <si>
    <t>Wang, Zhaohui;Jia, Yinghong;Xu, Shijie;Tang, Liang</t>
  </si>
  <si>
    <t>Beihang University;Beijing Aerospace Automatic Control Institute</t>
  </si>
  <si>
    <t>60013789;113158327</t>
  </si>
  <si>
    <t>Active vibration suppression in flexible spacecraft with optical measurement</t>
  </si>
  <si>
    <t>S1270963816301845</t>
  </si>
  <si>
    <t>10.1016/j.ast.2016.05.014</t>
  </si>
  <si>
    <t>2-s2.0-84970016672</t>
  </si>
  <si>
    <t>304066/2015-0</t>
  </si>
  <si>
    <t>['simply distributing', 'salient characteristics', 'reuse factor', 'random strategy', 'quite simple', 'pilot sequence', 'pilot contamination', 'noise ratio', 'neighbouring cells', 'linear zero', 'infinite number', 'great number', 'error rate', 'efficient method', 'efficient manner', 'derive expressions', 'bs antennas', 'ber ),', 'base station', 'asymptotic performance', 'asymptotic ber', 'adjacent cells']</t>
  </si>
  <si>
    <t>BER | Massive MIMO systems | Multiuser MIMO | Pilot sequences | Precoding</t>
  </si>
  <si>
    <t>Salient characteristics of a wireless communication system deploying a great number of antennas at the base station (BS), namely a massive MIMO system, are investigated in this work. The asymptotic performance of the linear zero-forcing precoding scheme is found, both in terms of signal-to-interference-plus-noise ratio (SINR) and bit-error rate (BER), and shown to be equivalent to the matched-filter beamforming performance. Furthermore, analysis of the massive MIMO system downlink is carried out from the viewpoint of uncoded BER performance, including some realistic adverse effects, such as interference from neighbouring cells, channel estimation errors due to background thermal noise, and pilot contamination. The latter has been shown to be the only impairment that remains in the MIMO multicell system with infinite number of BS antennas. For such scenario, we derive expressions for the asymptotic BER, i.e. in the limit of infinite number of antennas at BS. A quite simple and efficient method for optimizing the massive MIMO system performance under different optimization metrics is proposed, which consists of simply distributing the pilot sequences among the users of the cell in an efficient manner. As a result, a user rate gain of six times regarding the random strategy has been achieved for the downlink with unitary reuse factor, while the user rate increases twice for reuse factor of three. These benefits are achieved by only knowing the powers and the long-term fading coefficients of users in adjacent cells, for each pilot sequence.</t>
  </si>
  <si>
    <t>1094-1103</t>
  </si>
  <si>
    <t>60027866;60027866</t>
  </si>
  <si>
    <t>55822232900;8964781700</t>
  </si>
  <si>
    <t>Marinello, Jos√© Carlos;Abr√£o, Taufik</t>
  </si>
  <si>
    <t>Londrina</t>
  </si>
  <si>
    <t>Universidade Estadual de Londrina</t>
  </si>
  <si>
    <t>Marinello J.</t>
  </si>
  <si>
    <t>Pilot distribution optimization in multi-cellular large scale MIMO systems</t>
  </si>
  <si>
    <t>S1434841116301698</t>
  </si>
  <si>
    <t>10.1016/j.aeue.2016.05.007</t>
  </si>
  <si>
    <t>2-s2.0-84970024024</t>
  </si>
  <si>
    <t>['rfid operation', 'radiation patterns', 'parasitic inverted', 'multiband pifa', 'lowest band', 'loaded arm', 'highest band', 'fr4 substrate', 'f antenna', 'current distribution', 'compact size', '925 mhz', '875 ghz', '8 mm3', '48 ghz', '4 ghz', '10 db']</t>
  </si>
  <si>
    <t>compact size | handheld applications | multiband | PIFA | RFID</t>
  </si>
  <si>
    <t>In this article, a compact multiband planar inverted-F antenna (PIFA) is proposed to cover three frequency bands for RFID operation: 920-925 MHz, 2.4-2.48 GHz, 5.815-5.875 GHz. The multiband PIFA has the advantage of compact size of 55 √ó 40 √ó 0.8 mm3. The antenna proposed herein was composed of a modified planar inverted-F with a loaded arm and a parasitic inverted-L. The lowest band is achieved by the modified planar inverted-F and the highest band is achieved by the parasitic inverted-L. With the loaded arm, the band from 2.4 GHz to 2.48 GHz is achieved. The current distribution and radiation patterns are studied in this article. The antenna was fabricated on the FR4 substrate, providing the return loss less than -10 dB over all bands of interest.</t>
  </si>
  <si>
    <t>1934-1937</t>
  </si>
  <si>
    <t>57189465642;7402267564;14619187300</t>
  </si>
  <si>
    <t>Huang, Min Guang;Xie, Ze Min;Lai, Xiao Zheng</t>
  </si>
  <si>
    <t>Huang M.G.</t>
  </si>
  <si>
    <t>A compact multiband PIFA for handheld RFID applications</t>
  </si>
  <si>
    <t>10.1002/mop.29937</t>
  </si>
  <si>
    <t>2-s2.0-84971207690</t>
  </si>
  <si>
    <t>['sso ).', 'simulation techniques', 'ring monopole', 'proposed technique', 'paper presents', 'neural network', 'good flexibility', 'fss ),', 'experimental results']</t>
  </si>
  <si>
    <t>computational intelligence | frequency selective surface | FSS | spider social optimization | SSO | ultra wideband antenna | UWB antenna</t>
  </si>
  <si>
    <t>This paper presents a fast, accurate, and multifunctional electromagnetic optimization bioinspired technique that uses the social spider optimization algorithm (SSO). The proposed technique is applied to the design of a frequency selective surface (FSS), with Vicsek fractal patch elements, and an ultra wideband antenna (UWB), consisting of a ring monopole. In the proposed (synthesis) technique, the use of a database or the construction of a neural network is not required. The SSO algorithm communicates via scripts directly with the Ansoft HFSS software tool, enabling a good flexibility in the number of parameters to be optimized and reducing the required computation time. The accuracy and efficiency of the proposed technique is confirmed by comparison with experimental results and with other simulation techniques.</t>
  </si>
  <si>
    <t>1912-1917</t>
  </si>
  <si>
    <t>60023857;60023857;60023857-60012729;60004956</t>
  </si>
  <si>
    <t>57193753398;7004474343;57189465559;6701730449</t>
  </si>
  <si>
    <t>Oliveira, P. S.;D'Assun√ß√£o, A. G.;Souza, E. A.M.;Peixeiro, C.</t>
  </si>
  <si>
    <t>Brazil;Brazil;Portugal</t>
  </si>
  <si>
    <t>Natal;Sao Jose dos Campos;Lisbon</t>
  </si>
  <si>
    <t>Universidade Federal do Rio Grande do Norte;Instituto Nacional de Pesquisas Espaciais;Instituto Superior T√©cnico</t>
  </si>
  <si>
    <t>60023857;60012729;60004956</t>
  </si>
  <si>
    <t>Oliveira P.</t>
  </si>
  <si>
    <t>A fast and accurate technique for FSS and antenna designs based on the social spider optimization algorithm</t>
  </si>
  <si>
    <t>10.1002/mop.29941</t>
  </si>
  <si>
    <t>2-s2.0-84971207722</t>
  </si>
  <si>
    <t>['ro5880 substrate', 'radiation part', 'integration feasibility', 'individually improved', 'feeding part', 'experimentally demonstrated', 'easily integrated', 'ceramic substrate', '64 ghz', '58 ghz', '15 ¬∞,']</t>
  </si>
  <si>
    <t>Butler matrix | MHMIC technology | millimeter-wave</t>
  </si>
  <si>
    <t>The integration feasibility of two technologies including Miniaturized Hybrid Microwave Integrated Circuit (MHMIC) and Printed Circuit Board (PCB) are experimentally demonstrated at millimeter wave frequencies through the design of a switched beam antenna array. A 1 √ó 4 array of aperture coupled patch antennas etched on a RO5880 substrate is fed by a 4 √ó 4 butler matrix etched on a piece of high permittivity ceramic substrate. By using the proposed combined fabrication technologies, the feeding part on the ceramic substrate can be easily integrated with MMIC active component, while the radiation part is individually improved. Comparison of simulated and measured results show that the proposed switched beam antenna offers a -10 dB matching bandwidth of 6 GHz ranging from 58 GHz to 64 GHz and a multi beam radiation pattern which is focused in 45¬∞, 15¬∞, -15¬∞, -45¬∞ directions.</t>
  </si>
  <si>
    <t>1844-1847</t>
  </si>
  <si>
    <t>60071031;60071031;60071031</t>
  </si>
  <si>
    <t>56618379800;6603914860;6602975089</t>
  </si>
  <si>
    <t>Erfani, Elham;Moldovan, Emilia;Tatu, Serioja</t>
  </si>
  <si>
    <t>A 60-GHz multi-beam antenna array design by using MHMICs technology</t>
  </si>
  <si>
    <t>10.1002/mop.29926</t>
  </si>
  <si>
    <t>2-s2.0-84971221480</t>
  </si>
  <si>
    <t>['uwb antenna', 'tuned independently', 'proposed pi', 'performance analysis', 'observed due', 'gain improvement', 'forward direction', 'compact ultrawideband', 'back plane', 'amc structure', 'amc bands', '5 ghz']</t>
  </si>
  <si>
    <t>artificial magnetic conductor (AMC) | polarization insensitive | ultrawideband antenna</t>
  </si>
  <si>
    <t>A triple band polarization insensitive compact artificial magnetic conductor (PI-AMC) structure is investigated as a back plane of a compact ultrawideband (UWB) antenna in low profile configuration for the performance analysis. The AMC bands observed about 4, 7.2, and 10.5 GHz. The AMC bands can be tuned independently with the help of the PI-AMC shape parameters. With the use of the PI-AMC as a back plane for an UWB monopole antenna, the lower operating frequency decreased compared to the PEC back plane. Further, radiation in the forward direction and gain improvement over the UWB is observed due to AMC back plane. The details of the design, simulation, and measurement of the proposed PI-AMC structure and UWB antenna with PI-AMC structure are presented.</t>
  </si>
  <si>
    <t>Investigations of triple band artificial magnetic conductor back plane with UWB antenna</t>
  </si>
  <si>
    <t>10.1002/mop.29943</t>
  </si>
  <si>
    <t>2-s2.0-84971222638</t>
  </si>
  <si>
    <t>['various tags', 'thread diameters', 'simulation results', 'probe calibration', 'operation frequency', 'measured results', 'conjugate match', 'conductive threads', '910 mhz']</t>
  </si>
  <si>
    <t>antenna | conductive threads | impedance measurement | RFID | wearable antenna</t>
  </si>
  <si>
    <t>We present a wearable RFID tag implemented on a fabric, comprising four alphabet texts embroidered by conductive threads. The tag is optimized to provide a conjugate match to the RFID chip impedance at the operation frequency, 910 MHz. Various tags with different stitching patterns and thread diameters are examined in simulation and a number of tags are measured using two-port differential probe suitable for balanced tag structures. The measured results of tag impedance show good agreements to the simulation results with slight errors caused by imperfection in probe calibration.</t>
  </si>
  <si>
    <t>1978-1984</t>
  </si>
  <si>
    <t>57021093900;57189462220;56681595800</t>
  </si>
  <si>
    <t>Pham, Nu;Chien Dao, Ngoc;Chung, Jae Young</t>
  </si>
  <si>
    <t>A text-meandered RFID tag implemented with conductive threads</t>
  </si>
  <si>
    <t>10.1002/mop.29956</t>
  </si>
  <si>
    <t>2-s2.0-84971225687</t>
  </si>
  <si>
    <t>R0101-15-244</t>
  </si>
  <si>
    <t>['reactance devices', 'radiation patterns', 'parasitic element', 'cylindrical type', 'cross type', 'cross dipole', 'broadband espar', 'bandwidth 2', '6 dbi', '5 dbi', '48 ghz', '42 ghz', '35 ghz', '3 dbi', '10 db']</t>
  </si>
  <si>
    <t>broadband antenna | cross CPW | ESPAR | wideband antenna</t>
  </si>
  <si>
    <t>The design of a broadband ESPAR (electrically steerable passive array radiator) antenna for broadband modern communication systems is proposed in this article. A compact broadband cross dipole ESPAR antenna comprises of single active element with cross type and six parasitic elements with cylindrical type. The cross dipole of active element modified with double-curved each radius. Reactance devices are loaded on each parasitic element to control radiation pattern. It satisfied return loss less than -10 dB from bandwidth 2.35 GHz and 2.48 GHz. The radiation patterns are in the same direction and gain has each 4.5 dBi, 4.6 dBi, and 5.3 dBi at resonant frequencies 2.35 GHz, 2.42 GHz, and 2.48 GHz, respectively.</t>
  </si>
  <si>
    <t>1922-1926</t>
  </si>
  <si>
    <t>57189461300;56318372600;36863284100</t>
  </si>
  <si>
    <t>Myo Kyaw, Ye;Oh, Jung Hun;Choi, Hak Keun</t>
  </si>
  <si>
    <t>Myo Kyaw Y.</t>
  </si>
  <si>
    <t>Design of broadband double-curved cross dipole ESPAR antennas</t>
  </si>
  <si>
    <t>10.1002/mop.29946</t>
  </si>
  <si>
    <t>2-s2.0-84971228817</t>
  </si>
  <si>
    <t>['wide band', 'spiral antenna', 'simulated vswr', 'input impedance', 'impedance transition', 'good performance', 'dspsl provides', '20 ghz']</t>
  </si>
  <si>
    <t>balun | double sided parallel strip line | spiral antenna</t>
  </si>
  <si>
    <t>This paper is intended to introduce a two-arm Archimedean spiral antenna fed by a novel feed structure based on DSPSL (Double Sided Parallel Strip Line). A DSPSL provides an ease perpendicular matching network and an impedance transition between input impedance of a spiral antenna and system's impedance of 50 Œ© in broadband frequency range. Measured and simulated VSWR and radiation pattern results show a good performance over ultra-wide band from 2 to 20 GHz.</t>
  </si>
  <si>
    <t>1879-1883</t>
  </si>
  <si>
    <t>60068694;60068706</t>
  </si>
  <si>
    <t>35194468600;35193579000</t>
  </si>
  <si>
    <t>Oh, Seongwon;Ahn, Chihyung</t>
  </si>
  <si>
    <t>Uiwang;Daejeon</t>
  </si>
  <si>
    <t>Korea Railroad Research Institute;Agency for Defense Development</t>
  </si>
  <si>
    <t>60068706;60068694</t>
  </si>
  <si>
    <t>Two-arm Archimedean spiral antenna fed by broadband double sided parallel strip line</t>
  </si>
  <si>
    <t>10.1002/mop.29931</t>
  </si>
  <si>
    <t>2-s2.0-84971231439</t>
  </si>
  <si>
    <t>RG1332</t>
  </si>
  <si>
    <t>['wave technology', 'wave frequencies', 'total size', 'side etching', 'second design', 'new travelling', 'least 0', 'large bandwidth', 'keep growing', 'implemented using', 'first design', 'feed networks', 'data throughput', 'butler matrix', 'beam capability', 'antenna systems', '7 ghz', '28 ghz', '13 mm3']</t>
  </si>
  <si>
    <t>5G | Butler beam-forming network | millimeter-wave | slot antenna | switched beam | traveling-wave antenna</t>
  </si>
  <si>
    <t>The need for more data throughput is a requirement that will keep growing in future wireless standards, and during the past few years, millimeter-wave technology has generated much excitement in the mobile and wireless communications sectors due to the large bandwidth it can offer. In this letter two different travelling-wave, slot antenna arrays are proposed which can offer tunable switched-beam capability at millimeter-wave frequencies. The antenna systems are built on a single layer PCB with top- and bottom-side etching for operation at 28 GHz with at least 0.7 GHz of measured impedance bandwidth. For the first design, a planar 2 √ó 4 slot antenna array is proposed while the second design is implemented using a 4 √ó 4 slot array to demonstrate improved beam directivity. A Butler matrix for simple beam switching in the far-field is also integrated within the compact antenna structure to provide the needed phased array operation. The total size of the two proposed systems with their feed networks are 55.2 √ó 55 √ó 0.13 mm3 and 53.7 √ó 61.2 √ó 0.13 mm3, respectively. These new travelling-wave switched beam arrays can be placed within current handheld mobile devices for high bandwidth short range communications enabling 5G technologies.</t>
  </si>
  <si>
    <t>1917-1921</t>
  </si>
  <si>
    <t>60009506;60009506;60019656;60025778</t>
  </si>
  <si>
    <t>57044705900;14063982000;25638908400;35585913500</t>
  </si>
  <si>
    <t>Alreshaid, A. T.;Sharawi, M. S.;Podilchak, S.;Sarabandi, K.</t>
  </si>
  <si>
    <t>United States;United Kingdom;Saudi Arabia</t>
  </si>
  <si>
    <t>Ann Arbor;Edinburgh;Dhahran</t>
  </si>
  <si>
    <t>University of Michigan, Ann Arbor;Heriot-Watt University;King Fahd University of Petroleum and Minerals</t>
  </si>
  <si>
    <t>60025778;60019656;60009506</t>
  </si>
  <si>
    <t>Alreshaid A.</t>
  </si>
  <si>
    <t>Compact millimeter-wave switched-beam antenna arrays for short range communications</t>
  </si>
  <si>
    <t>10.1002/mop.29940</t>
  </si>
  <si>
    <t>2-s2.0-84971242675</t>
  </si>
  <si>
    <t>['wlan 5', 'triangular monopole', 'spectrum sensing', 'simulated results', 'rectangular slot', 'radiation patterns', 'radiating patch', 'proposed antenna', 'potential candidate', 'isolation less', 'feed helps', 'feed behaves', 'elliptical patch', 'effectively low', 'coplanar waveguide', 'communication antenna', 'cognitive radio', '76 ghz', '6 ghz', '4 ghz', '10 db', '04 ghz']</t>
  </si>
  <si>
    <t>cognitive radio | narrowband communication antenna | ultra wideband sensing antenna</t>
  </si>
  <si>
    <t>A two port ultra wideband(UWB) and dual narrowband antenna for cognitive radio(CR) applications is reported. In this letter an elliptical patch is used as an UWB sensing antenna which is coplanar waveguide (CPW)-fed transmission line with elliptically tapered ground plane. A rectangular slot is etched from the radiating patch to integrate the narrow band communication antenna where basically the surface current density is effectively low. Within the slot a triangular monopole with meander line LC (inductance-capacitance) resonator in the feed helps to realize dual narrowband (NB) communication antenna. This proposed antenna is a potential candidate for cognitive radio application where the elliptical patch antenna covers the UWB frequency range (3.1-10.6 GHz) with stable radiation patterns for spectrum sensing and the triangular monopole with meander lines LC resonator in the feed behaves as dual band communication antenna with first band operating at WLAN 5.04 GHz (4.48-5.4 GHz) and second band operating at X band satellite communication at 7.6 GHz (7.4-7.76 GHz) with isolation less than -10 dB in the whole operating band between the two antenna ports. The prototype of the proposed antenna has been fabricated and its S-parameters in terms of S11, S22, S21 as well as radiation patterns were measured that shows good agreement with simulated results.</t>
  </si>
  <si>
    <t>1973-1978</t>
  </si>
  <si>
    <t>56352232300;25823542300</t>
  </si>
  <si>
    <t>Pahadsingh, Sasmita;Sahu, Sudhakar</t>
  </si>
  <si>
    <t>Pahadsingh S.</t>
  </si>
  <si>
    <t>A two port UWB-dual narrowband antenna for cognitive radios</t>
  </si>
  <si>
    <t>10.1002/mop.29951</t>
  </si>
  <si>
    <t>2-s2.0-84971247551</t>
  </si>
  <si>
    <t>['simulation results', 'improved gain', 'good agreement', 'fabrication tolerance', 'central frequency', '100ghz frequency']</t>
  </si>
  <si>
    <t>100GHz antenna | terahertz antenna | THz antenna fabrication | THz array | THz microstrip antenna</t>
  </si>
  <si>
    <t>In this paper, a technique has been proposed to design microstrip antenna arrays at terahertz (THz) frequencies with improved gain and fabrication tolerance. The antenna is designed at 100GHz frequency and fabricated with simple laboratory based PCB etching process. The gain is improved to 13.4dBi with the help of only three patch elements. The measured -10dB return loss bandwidth (BW) is 5.55% of the central frequency. The measured and the simulation results are all in good agreement.</t>
  </si>
  <si>
    <t>1819-1824</t>
  </si>
  <si>
    <t>56723626300;56250080900</t>
  </si>
  <si>
    <t>Rabbani, M. S.;Ghafouri-Shiraz, H.</t>
  </si>
  <si>
    <t>Rabbani M.</t>
  </si>
  <si>
    <t>Fabrication tolerance and gain improvements of microstrip patch antenna at terahertz frequencies</t>
  </si>
  <si>
    <t>10.1002/mop.29920</t>
  </si>
  <si>
    <t>2-s2.0-84971251131</t>
  </si>
  <si>
    <t>['wideband antennas', 'successfully simulated', 'single layer', 'reflects quite', 'radiator making', 'proposed fss', 'mounting close', 'modern applications', 'layer configuration', 'gain enhancement', 'compact single', 'attractive candidate', '20 ghz', '163 %.']</t>
  </si>
  <si>
    <t>frequency selective surface | gain enhancement | omnidirectional | superwideband | ultra-wideband</t>
  </si>
  <si>
    <t>A novel frequency selective surface (FSS) and its application for gain enhancement of super-wideband antennas are demonstrated in this article. The FSS is single layer; still it reflects quite in-phase over the entire operating bandwidth (2-20 GHz) providing fractional bandwidth more than 163%. The proposed FSS is successfully simulated, fabricated and measured. It has excellent radiation characteristics with the antenna. Measured results show a significant gain improvement (4-5dBi) over 2-20GHz frequency range. The compact single-layer configuration of the designed FSS provides more flexibility for its mounting close to a radiator making it an attractive candidate for modern applications in C-band, X-band, Ku-band, and K-band.</t>
  </si>
  <si>
    <t>2030-2035</t>
  </si>
  <si>
    <t>Tahir, Farooq A.</t>
  </si>
  <si>
    <t>Tahir F.A.</t>
  </si>
  <si>
    <t>A novel single-layer frequency selective surface for gain enhancement of SWB antennas</t>
  </si>
  <si>
    <t>10.1002/mop.29966</t>
  </si>
  <si>
    <t>2-s2.0-84971254908</t>
  </si>
  <si>
    <t>['wastewater applications', 'using optimization', 'simulation tools', 'proposed antenna', 'operate within', 'mainly designed', 'global algorithm', 'frequency range', 'design goals', 'antenna including']</t>
  </si>
  <si>
    <t>compact antenna | mobile communications | omnidirectional antenna | wideband antenna | wireless communication</t>
  </si>
  <si>
    <t>A compact wideband monopole antenna for mobile and wireless monitoring applications is presented. The proposed antenna will be implemented in a wireless system devoted to remote monitoring water and wastewater applications. The antenna is mainly designed to operate within the frequency range of 700-2700 MHz covering different mobile and wireless frequency bands. An optimization process based on global algorithm has been used to achieve the design goals. The design of the proposed antenna is carried out using optimization and simulation tools of full-wave electromagnetic simulation software. A prototype of the proposed antenna was manufactured and tested in order to verify the performances of the antenna including in the real environment conditions.</t>
  </si>
  <si>
    <t>1813-1817</t>
  </si>
  <si>
    <t>60105585;60105585</t>
  </si>
  <si>
    <t>55496706600;7004142829</t>
  </si>
  <si>
    <t>El Jaafari, Bilal;Floch, Jean Marie</t>
  </si>
  <si>
    <t>El Jaafari B.</t>
  </si>
  <si>
    <t>Low-profile wideband monopole antenna for mobile and wireless monitoring applications</t>
  </si>
  <si>
    <t>10.1002/mop.29916</t>
  </si>
  <si>
    <t>2-s2.0-84971268848</t>
  </si>
  <si>
    <t>['type antenna', 'mobile handsets', 'human head', 'bluetooth applications']</t>
  </si>
  <si>
    <t>bluetooth | head effect | mobile devices | PIFA | three dimensional loop</t>
  </si>
  <si>
    <t>This letter compares two types of antennas for Bluetooth applications in mobile handsets; in the presence and absence of a human head. A Planar Inverted F Antenna (PIFA) and a three dimensional loop-type antenna were designed to fully cover Bluetooth services. The antennas are designed on a Frame Retardant Type 4 (FR-4) substrate (œµr = 4.4, tan Œ¥ = 0.02) with the size of 140 mm √ó 45 mm printed circuit board (PCB) with 1 mm thickness.</t>
  </si>
  <si>
    <t>1806-1808</t>
  </si>
  <si>
    <t>60024872;60024872;60024872;60024872;60024872</t>
  </si>
  <si>
    <t>27167944000;57092446400;56963327400;57092387200;7410128245</t>
  </si>
  <si>
    <t>Lee, Hongkoo;Jeon, Jihwan;Qu, Longyue;Shin, Hyunwoong;Kim, Hyeongdong</t>
  </si>
  <si>
    <t>Reduction of the head effect in mobile devices</t>
  </si>
  <si>
    <t>10.1002/mop.29908</t>
  </si>
  <si>
    <t>2-s2.0-84971278955</t>
  </si>
  <si>
    <t>['wide enough', 'simulated ones', 'practical application', 'one side', 'measured results', 'meandered strips', 'isolation performance', 'individually placed', 'enhanced isolation', 'dramatically decreased', 'compact multiple', 'close agreement', 'antenna element', '45 ghz', '29 db']</t>
  </si>
  <si>
    <t>isolation | monopole antenna | multiple-input-multiple-output (MIMO) | WLAN</t>
  </si>
  <si>
    <t>A compact multiple-input and multiple-output (MIMO) monopole antenna system for WLAN (2.45 GHz) with enhanced isolation is proposed. The proposed MIMO antenna system consists of two identical monopole antenna elements operating at the same frequency of 2.45 GHz. In order to improve the isolation performance, each antenna element is individually placed on one side of the substrate. With meandered strips, the size of the proposed antenna system is dramatically decreased to 15.9 mm √ó 9 mm. The isolation between the two antenna elements exceeds 18.29 dB by employing the orthogonal polarization diversity technique and the physical isolation method. The 10 dB bandwidth of the proposed antenna system reaches 120 MHz, which is wide enough for the practical application. Measured results are in close agreement with the simulated ones.</t>
  </si>
  <si>
    <t>60064143;60029306;60064143;60064143;60064143</t>
  </si>
  <si>
    <t>8912286700;57022977100;55764684800;56277953300;23970190800</t>
  </si>
  <si>
    <t>Li, Jiaqiang;You, Xiaolong;Ge, Junxiang;Li, Peng;Chen, Jinli</t>
  </si>
  <si>
    <t>Nanjing;Wuhan</t>
  </si>
  <si>
    <t>Nanjing University of Information Science &amp; Technology;Wuhan University</t>
  </si>
  <si>
    <t>60064143;60029306</t>
  </si>
  <si>
    <t>A compact MIMO antenna system for WLAN with enhanced isolation</t>
  </si>
  <si>
    <t>10.1002/mop.29952</t>
  </si>
  <si>
    <t>2-s2.0-84971280656</t>
  </si>
  <si>
    <t>['reducing volume', 'parasitic modes', 'manufacturing tolerances', 'integrated cavity', 'increasing bandwidth', 'effectively forms', 'concave curvature', 'capacitive gap', 'applications requiring', 'antenna surface', '8 ghz']</t>
  </si>
  <si>
    <t>antenna | monopole | planar | polarization</t>
  </si>
  <si>
    <t>A coaxial probe fed wideband low-profile electric monopole cavity antenna with measured impedance bandwidth of 56% at a central operating frequency of 8 GHz is proposed. The antenna, based on a modified shorted square patch, effectively forms a substrate-integrated cavity with four curved radiating slots at its periphery. The concave curvature of these four radiating slots provides a magnetic current loop mode while increasing bandwidth and reducing volume of the resonator. The proposed design may be easily fed using a 50 Œ© probe feed and capacitive gap, and is robust to manufacturing tolerances, as parasitic modes are not excited. The design is compatible with applications requiring a vertically polarized signal with respect to the antenna surface.</t>
  </si>
  <si>
    <t>1855-1857</t>
  </si>
  <si>
    <t>60009512;60009512;60009512</t>
  </si>
  <si>
    <t>56426815300;6603761497;56053895400</t>
  </si>
  <si>
    <t>Lawrence, Nicholas P.;Fumeaux, Christophe;Abbott, Derek</t>
  </si>
  <si>
    <t>Wideband substrate-integrated monopole antenna</t>
  </si>
  <si>
    <t>10.1002/mop.29925</t>
  </si>
  <si>
    <t>2-s2.0-84971281331</t>
  </si>
  <si>
    <t>['wideband microstrip', 'two u', 'substrate fr4', 'shaped slots', 'resonance frequencies', 'rectangular patch', 'proposed antenna', 'multiband communication', 'measured results', 'impedance bandwidth', 'ground plane', 'four bands', 'cutting slots', '96 ghz', '95 ghz', '91 ghz', '60 ghz', '46 ghz']</t>
  </si>
  <si>
    <t>gain radiation pattern | multiband monopole antenna | truncated ground plane | WLAN and WiMAX application</t>
  </si>
  <si>
    <t>In this article, a wideband microstrip-fed monopole antenna with truncated ground plane is designed for multiband communication. The proposed antenna consists of a rectangular patch with two U-shaped slots, and a ground plane with two rectangular slots. By cutting two U-shaped slots in the radiating patch number of resonance is increased and more impedance bandwidth is achieved by cutting slots in ground plane which also improve impedance matching. The antenna is designed on the substrate FR4-epoxy to operate over four bands from 1.10-1.46 GHz, 2.23-2.91 GHz, 3.41-3.95 GHz, and 5.24-5.96 GHz with resonance frequencies of 1.21, 2.57, 3.61, and 5.60 GHz with % impedance bandwidth of 28.04, 26.45, 14.67, and 12.85% (for S11 &lt; -10 dB). The antenna is simulated using software HFSS v13. Simulated and measured results are presented to validate the effectiveness of the proposed antenna for 1.2 GHz GPS, 2.4/5.5 GHz WLAN, and 3.5 WiMAX applications.</t>
  </si>
  <si>
    <t>1949-1952</t>
  </si>
  <si>
    <t>60079433;60079433;60079433</t>
  </si>
  <si>
    <t>56208753300;57189465904;56208579400</t>
  </si>
  <si>
    <t>Chandan, ;Srivastava, Toolika;Rai, B. S.</t>
  </si>
  <si>
    <t>Chandan</t>
  </si>
  <si>
    <t>Multiband monopole U-slot patch antenna with truncated ground plane</t>
  </si>
  <si>
    <t>10.1002/mop.29950</t>
  </si>
  <si>
    <t>2-s2.0-84971281716</t>
  </si>
  <si>
    <t>['wlan operation', 'small volume', 'shaped monopole', 'proposed antenna', 'operating band', 'measured result', 'gsm operation', 'good performances', 'frequency range', 'antenna occupies', 'antenna gain']</t>
  </si>
  <si>
    <t>coupling feed | L-shaped monopole | LTE | meandered branch | WWAN</t>
  </si>
  <si>
    <t>A compact multiband internal antenna is proposed for LTE/WWAN mobile phone application. The structure of proposed antenna is composed of a coupling feed L-shaped monopole and a grounded meandered branch. The coupling feed L-shaped monopole excites a widely operating band to cover the frequency range of 1750‚àº2525 MHz for the DCS/PCS/UMTS/LTE/WLAN operation. The grounded meandered branch excites the low frequency operation band to cover the frequency range of 675‚àº985 MHz for the LTE700/GSM operation. The antenna occupies a small volume of 4 √ó 14 √ó 45 mm3 only. The measured result of the 6 dB return loss meets for each operating band. Moreover, the antenna gain and efficiency are measured in good performances. The measured radiation patterns are similar to general monopole antenna. The characteristics of the proposed antenna make it attractive for slim mobile phone applications.</t>
  </si>
  <si>
    <t>1834-1838</t>
  </si>
  <si>
    <t>36024705200;36474325700;56076018300</t>
  </si>
  <si>
    <t>Yu, Cheng Chi;Yang, Jiin Hwa;Chen, Chang Chih</t>
  </si>
  <si>
    <t>A compact internal antenna for LTE/WWAN mobile phone applications</t>
  </si>
  <si>
    <t>10.1002/mop.29919</t>
  </si>
  <si>
    <t>2-s2.0-84971283945</t>
  </si>
  <si>
    <t>['wireless communications', 'whole antenna', 'uhf band', 'resonant frequency', 'parasitic elements', 'ground plane', 'five monopoles', 'driven element', 'cylinders filled', 'conductive fluids', 'background noise', 'article describes', 'also surrounding']</t>
  </si>
  <si>
    <t>beam steering | conductive fluid | notch radiation directions | reconfigurable antennas | tenability</t>
  </si>
  <si>
    <t>This article describes a reconfigurable monopole liquid antenna array, suitable for wireless communications in the UHF band, focusing on obtaining and controlling notch radiation directions. Two different implementations are being studied, at the beginning three collinear monopoles placed over a ground plane and then, five monopoles over a ground plane placed in such a manner as to form a cross. By replacing the parasitic elements with cylinders filled with conductive fluids and also surrounding the driven element, it is possible it is possible to change at will the whole antenna's layout and to control both the maximum directivity angle over the azimuth and the resonant frequency, filtering interfered channels and background noise.</t>
  </si>
  <si>
    <t>1782-1786</t>
  </si>
  <si>
    <t>60002947;60002947;60002947;60002947</t>
  </si>
  <si>
    <t>56737174700;36246465200;56110151300;7003690777</t>
  </si>
  <si>
    <t>Katsouris, Adrianos G.;Nikolopoulos, Christos D.;Baklezos, Anargyros T.;Capsalis, Christos N.</t>
  </si>
  <si>
    <t>National Technical University of Athens</t>
  </si>
  <si>
    <t>Katsouris A.G.</t>
  </si>
  <si>
    <t>A novel reconfigurable antenna array with controllable tuning and beam steering</t>
  </si>
  <si>
    <t>10.1002/mop.29913</t>
  </si>
  <si>
    <t>2-s2.0-84971299688</t>
  </si>
  <si>
    <t>['uplink frequencies', 'proposed antenna', 'gain 5', 'fractalized meander', 'find applications', 'extended c', 'desired range', 'defense sector', '725 ghz', '5 db']</t>
  </si>
  <si>
    <t>C-band | electromagnetic bandgap structures | microstrip patch antenna | tapered-slot | teeth-like slot</t>
  </si>
  <si>
    <t>A fractalized meander-line electromagnetic bandgap structures -based microstrip teeth-like patch slot antenna is proposed, designed, simulated, tested, and verified. The proposed antenna operates in the extended C-band (upper) having gain 5.5-6.5 dB in the desired range. The proposed antenna can find applications in defense sector and satellite applications like the transponders using extended C-band (upper) 6.425-6.725 GHz, that is, the Uplink frequencies for MEASAT and so forth.</t>
  </si>
  <si>
    <t>2010-2015</t>
  </si>
  <si>
    <t>57189045812;56711360100</t>
  </si>
  <si>
    <t>Pandey, Ratnesh;Kumar Vishwakarma, Dinesh</t>
  </si>
  <si>
    <t>Pandey R.</t>
  </si>
  <si>
    <t>A fractalized meander-line EBG-based microstrip teeth-like patch slot antenna for use in satellite and defense applications</t>
  </si>
  <si>
    <t>10.1002/mop.29968</t>
  </si>
  <si>
    <t>2-s2.0-84971304019</t>
  </si>
  <si>
    <t>['transmitter part', 'small size', 'rf systems', 'rf system', 'receiver part', 'power consumption', 'photonic band', 'one function', 'noise amplifier', 'light weight', 'harmonic rejection', 'gap low', 'converter rolled', 'antenna system', '2 people']</t>
  </si>
  <si>
    <t>antenna and RF system | dual-offset Gregorian | fly-away satellite terminal | photonic band-gap-low-pass-filter</t>
  </si>
  <si>
    <t>Antenna and RF system for fly-away satellite terminal communication applications on ka-band is presented in this article. Fly-away satellite terminals 1 or 2 people is fixed by installing motion terminal, movement and installation of equipment, and ease of operation to the user's for low-power consumption, small size, and light weight is important. For low-power consumption and compact and light-weight, dual-reflector antenna system volume using dual-offset Gregorian antenna structure is minimized, magnesium by weight is minimized. Transmitter part of RF systems has low-power consumption and compact light weight using the pHEMT MMIC compound devices. For harmonic rejection, the photonic band-gap low-pass-filter is designed. In receiver part, low-noise amplifier and down converter rolled into one function of the low-noise block converter structure is designed for compact and light weight. In this article, fly-away satellite terminal with low-power consumption and compact light weight is described by antenna system and RF system performances.</t>
  </si>
  <si>
    <t>2020-2025</t>
  </si>
  <si>
    <t>60000244;60000244;60000244;60068694</t>
  </si>
  <si>
    <t>57189470162;57189459192;57189464645;57189461049</t>
  </si>
  <si>
    <t>Park, Byung Jun;Kim, Chun Won;Lee, Deok Woo;Lee, Sung Jae</t>
  </si>
  <si>
    <t>Agency for Defense Development;Hanwha</t>
  </si>
  <si>
    <t>60068694;60000244</t>
  </si>
  <si>
    <t>Antenna and RF system for fly-away satellite terminal communication applications on Ka-band</t>
  </si>
  <si>
    <t>10.1002/mop.29960</t>
  </si>
  <si>
    <t>2-s2.0-84971310306</t>
  </si>
  <si>
    <t>['peak gain', 'measured results', 'main beam', 'close agreement', 'antenna array', 'angular coverage', '9 db', '56 ¬∞', '4 substrate']</t>
  </si>
  <si>
    <t>circular polarization | HPBW | MPA | RFID | SPDT</t>
  </si>
  <si>
    <t>The paper presents RF front end for coverage area enhancement of RFID systems operating at 2.4 GHz frequency (ISM band). The RF front end consists of a 1 √ó 4 circularly polarized micro-strip patch antenna array having the capability of steering its beam in two discrete directions. Delay line phase shifters with two switching states have been used to steer the main beam. The switching is accomplished by using PIN diodes. Using this technique the angular coverage of 56¬∞ has been achieved. The antenna array has a peak gain of 8.9 dB. The design is simulated and optimized in antenna design software HFSS and fabricated on FR-4 substrate. Simulated and measured results are in close agreement.</t>
  </si>
  <si>
    <t>1945-1948</t>
  </si>
  <si>
    <t>60070603;60059937;60070603</t>
  </si>
  <si>
    <t>6506210956;56398275600;57189460874</t>
  </si>
  <si>
    <t>Zahid, Kamran;Zahid, Zeeshan;Siddique, Kashif</t>
  </si>
  <si>
    <t>National University of Computer and Emerging Sciences Islamabad;National University of Sciences and Technology Pakistan</t>
  </si>
  <si>
    <t>60070603;60059937</t>
  </si>
  <si>
    <t>Zahid K.</t>
  </si>
  <si>
    <t>Coverage area enhancement of 2.4 GHz RFID system using switched beam patch antenna array</t>
  </si>
  <si>
    <t>10.1002/mop.29947</t>
  </si>
  <si>
    <t>2-s2.0-84971320542</t>
  </si>
  <si>
    <t>['simulated results', 'patch dimensions', 'measured 10', 'letter presents', 'increased bandwidth', 'impedance transformer', 'good agreement', 'feed line', 'designed antennas', 'design methodology', 'conductive fabric', 'bandwidth values', 'antenna prototypes', 'antenna curvature', 'antenna bandwidth', '0 %,']</t>
  </si>
  <si>
    <t>patch antenna | proximity coupled antenna | textile antenna | wearable antenna</t>
  </si>
  <si>
    <t>This letter presents the design methodology of a textile rectangular patch antenna with increased bandwidth. The broadening of the antenna operating band is obtained by using a proximity coupling feed line cascaded to a quarter-wave impedance transformer. The design parameters used to enhance the antenna bandwidth are the widths of the feed line and impedance transformer. The proposed design procedure has been applied to the design of four antennas centered at 2.45 GHz using denim substrate and conductive fabric. All antennas have the same patch dimensions, but they were designed using different values for the widths of the feed line and impedance transformer. The measured 10-dB return loss bandwidth of the antenna prototypes are 11.2%, 13.4%, 17.0%, and 24.0%, in good agreement with simulated results. The effect of human body proximity and antenna curvature on the performance of the designed antennas has also been analyzed. The antenna configuration investigated has demonstrated to be able to increase the antenna operating band. The proposed design procedure is flexible, allowing the design of antennas with a variety of bandwidth values.</t>
  </si>
  <si>
    <t>1906-1912</t>
  </si>
  <si>
    <t>60008088;60008088;60008088</t>
  </si>
  <si>
    <t>44761345300;55608167500;7801412388</t>
  </si>
  <si>
    <t>Grilo, Marcus;Hiroaki Seko, Murilo;Salete Correra, Fatima</t>
  </si>
  <si>
    <t>Grilo M.</t>
  </si>
  <si>
    <t>Wearable textile patch antenna fed by proximity coupling with increased bandwidth</t>
  </si>
  <si>
    <t>10.1002/mop.29942</t>
  </si>
  <si>
    <t>2-s2.0-84971325821</t>
  </si>
  <si>
    <t>['shaped branches', 'ring resonators', 'rejection band', 'notched ultrawideband', 'like response', 'ilbs ),', 'ieee 802', 'controllable bandwidth', '95 ghz', '5 ghz', '15 db', '10 db']</t>
  </si>
  <si>
    <t>antenna | band-notched | controllable bandwidth | frequency selectivity | multiple-input-multiple-output | ultrawideband (UWB) | wireless local area network</t>
  </si>
  <si>
    <t>A multiple-input-multiple-output (MIMO) antenna with high frequency selectivity and controllable bandwidth, is proposed for band-notched ultrawideband (UWB) applications. In other words, it has a bandstop-filter-like response (second-order notched band) at the aimed rejected band. It consists of two rectangular printed monopole (PM) elements and a simple stepped ground stub to enhance wideband isolation. For achieving the second-order rejected band of the IEEE 802.11 wireless local area network (WLAN) band from 5.15 to 5.85 GHz centered at 5.5 GHz, two parasitic modified split-ring resonators (PMSRRs) and two inverted L-shaped branches (ILBs), are utilized. Measured results prove a bandwidth of S11 &lt; -10 dB and S12 &lt; -15 dB at 2.8-12 GHz excluding a rejection band of 5-5.95 GHz. Its size is only 32 √ó 26 mm2 on a cost-effective FR4 substrate.</t>
  </si>
  <si>
    <t>1886-1891</t>
  </si>
  <si>
    <t>MIMO antenna with high frequency selectivity and controllable bandwidth for band-notched UWB applications</t>
  </si>
  <si>
    <t>10.1002/mop.29929</t>
  </si>
  <si>
    <t>2-s2.0-84971327175</t>
  </si>
  <si>
    <t>['wide bandwidth', 'uwb applications', 'technique enhances', 'small size', 'simple technique', 'second step', 'radiation stability', 'radiation pattern', 'overall dimensions', 'large bandwidth', 'good stability', 'good efficiency', 'entire band', 'basic structure', 'approximately 50', '6 ghz']</t>
  </si>
  <si>
    <t>bandwidth enhancement technique | planar monopole antenna | radiation pattern stability | ultrawideband antenna</t>
  </si>
  <si>
    <t>A miniature (30 √ó 10 mm2) efficient planar monopole antenna with stable radiation pattern for UWB applications (3.1-10.6 GHz) is proposed in this paper. These characteristics, wide bandwidth and radiation stability, are achieved by using original design solutions with maintaining a small size and good efficiency of the system. Based on modified ground plane and loop feeding structure, the first design solution consist to propose a simple technique which not requires any discrete additional elements or circuits and does not affect the overall dimensions of the basic structure. This technique enhances the (-6 dB) bandwidth of the planar monopole antenna by approximately 50% compared to the basic structure while maintaining the same dimension (30 √ó 10 mm2). The optimized proposed antenna presents a large bandwidth, good radiation stability, total efficiency higher than 70% over the entire band and small size (30 √ó 10 mm2) which will enable to use it in different UWB applications. In the second step, two L slots are added in the printed circuit board of the proposed UWB antenna to reach a good stability of the radiation pattern on the overall desired band.</t>
  </si>
  <si>
    <t>1808-1813</t>
  </si>
  <si>
    <t>60068752;60068752</t>
  </si>
  <si>
    <t>36240422900;56005950100</t>
  </si>
  <si>
    <t>Addaci, R.;Fortaki, T.</t>
  </si>
  <si>
    <t>Batna</t>
  </si>
  <si>
    <t>Universit√© Hadj Lakhdar de Batna</t>
  </si>
  <si>
    <t>Addaci R.</t>
  </si>
  <si>
    <t>Miniature low profile UWB antenna: New techniques for bandwidth enhancement and radiation pattern stability</t>
  </si>
  <si>
    <t>10.1002/mop.29907</t>
  </si>
  <si>
    <t>2-s2.0-84971330917</t>
  </si>
  <si>
    <t>['unlicensed 2', 'time multi', 'spectrum sensing', 'real time', 'proposed approach', 'different sectors', 'article presents', 'antenna array']</t>
  </si>
  <si>
    <t>antenna array | cognitive radio | reconfigurable antenna | software defined radio and spectrum sensing</t>
  </si>
  <si>
    <t>This article presents the development of an electrically controlled reconfigurable antenna array and its implementation in a low-cost embedded wireless cognitive network with a real-time multi-sector spectrum sensing. The proposed approach has been implemented in the unlicensed 2.4GHz ISM band with the purpose of independently performing spatial and spectrum sensing over different sectors of the wireless coverage area in real time. This novel network functionality is ensured by the use of an antenna array that is able to provide a reconfigurable radiation pattern.</t>
  </si>
  <si>
    <t>1929-1934</t>
  </si>
  <si>
    <t>60104212;60104212;60104212;60104212</t>
  </si>
  <si>
    <t>57003339700;57188987164;8907441700;56227807600</t>
  </si>
  <si>
    <t>Mazzer, D.;Bontempo, M. M.;Alberti, A. M.;Cerqueira Sodr√©, Arismar</t>
  </si>
  <si>
    <t>Santa Rita do Sapucai</t>
  </si>
  <si>
    <t>Instituto Nacional de Telecomunica√ß√µes</t>
  </si>
  <si>
    <t>Mazzer D.</t>
  </si>
  <si>
    <t>Low-cost software-defined wireless cognitive network based on real-time multi-sector spectrum sensing and reconfigurable antenna array</t>
  </si>
  <si>
    <t>10.1002/mop.29938</t>
  </si>
  <si>
    <t>2-s2.0-84971333717</t>
  </si>
  <si>
    <t>['uwb bandwidth', 'successfully simulated', 'results show', 'reported antenna', 'radiation efficiency', 'proposed prototype', 'proposed antenna', 'practical approach', 'partial ground', 'new design', 'mutual coupling', 'lower distortion', 'fractional bandwidth', 'fidelity factor', 'average gain', '6 ghz', '11 ghz', '10 db', '1 dbi']</t>
  </si>
  <si>
    <t>fidelity factor | hibiscus petal pattern | monopole antenna | partial ground plane | UWB</t>
  </si>
  <si>
    <t>In this paper, a new design of ultra-wideband (UWB) antenna is reported for a microwave imaging system aimed to cover the UWB bandwidth from 3.1 to 10.6 GHz. The structure has a very simple Hibiscus petal pattern patch with tapered microstrip fed a line and partial trapezoid ground plane. The gap between the Hibiscus petal pattern patch and partial ground of the antenna are optimized to achieve wide impedance bandwidth. Results show that the antenna has a fractional bandwidth of about 120% from 3.04 to 11 GHz with S11 &lt; -10 dB with stable omnidirectional radiation pattern. The average gain of proposed prototype is 5.1 dBi and the radiation efficiency is about 85% on an average over the bandwidth. The fidelity factor for face to face is 0.8469 and for side by side is 0.9232 which represent the lower distortion of signal. The characteristics of proposed antenna are successfully simulated, prototyped and measured. Fairly good agreements between the simulations and measurements have been achieved. The reported antenna has a better impedance match and mutual coupling that provides a practical approach to realize the antenna for the UWB microwave imaging system.</t>
  </si>
  <si>
    <t>1824-1831</t>
  </si>
  <si>
    <t>60001821;60001821;60111170</t>
  </si>
  <si>
    <t>57141966800;55328836300;55329920200</t>
  </si>
  <si>
    <t>Mahmud, M. Z.;Islam, M. T.;Samsuzzaman, M.</t>
  </si>
  <si>
    <t>Mahmud M.Z.</t>
  </si>
  <si>
    <t>A high performance UWB antenna design for microwave imaging system</t>
  </si>
  <si>
    <t>10.1002/mop.29924</t>
  </si>
  <si>
    <t>2-s2.0-84971342658</t>
  </si>
  <si>
    <t>Chongqing Postdoctoral Science Foundation</t>
  </si>
  <si>
    <t>Xm2015127</t>
  </si>
  <si>
    <t>['whereas seroins', 'terminal motif', 'silk gland', 'seroin 3', 'seroin 2', 'seroin 1', 'sericin layers', 'sericin layer', 'rich n', 'quantitative rt', 'protease inhibitors', 'pheromone synthesis', 'pheromone gland', 'obtain insights', 'male antennae', 'highly expressed', 'four seroins', 'five subfamilies', 'first identified', 'fifth instar', 'constantly accumulated', 'conserved c', 'cocoon silk', 'available genome', 'antimicrobial protein', 'antimicrobial activity', 'antifungal activities', 'antibacterial activities']</t>
  </si>
  <si>
    <t>Bombyx mori | Evolution | Expression | Lepidoptera | Seroin | Silk | Structure</t>
  </si>
  <si>
    <t>The silks of silkworm and waxworm contain abundant antimicrobial proteins, including protease inhibitors and seroins. Protease inhibitors have antifungal activities, whereas seroins have antiviral and antibacterial activities. In order to obtain insights into the structure, evolution, and expression of seroins, we performed an extensive survey based on the available genome, transcriptome, and expressed sequence tags datasets. Sixty-four seroins were identified in 32 lepidopteran species. The phylogenetic and structural analyses revealed that seroins can be classified into five subfamilies: seroin 1, seroin 2, seroin 3, seroin 2 + 1, and seroin 3 + 3. It is interesting that seroin 2 + 1 contains two tandem seroin domains, seroin 2 and seroin 1, whereas seroin 3 + 3 has two tandem seroin 3 domains. Each seroin domain contains a proline-rich N-terminal motif and a conserved C-terminal motif. The transcriptome and EST data indicated that seroin 1 and seroin 2 genes were expressed in the silk gland but seroin 3 genes were not. Semi-quantitative RT-PCR and western blot analyses suggested that seroin 1 and seroin 2 were constantly accumulated in the silk gland of silkworm during the fifth instar, and then secreted into cocoon silk during spinning. Immunofluorescence analyses indicated that seroin 1 was secreted into the fibroin and sericin layers, whereas seroin 2 protein was only secreted into the sericin layer. However, the antimicrobial activity of seroin 2 was more effective than that of seroin 1. The presence of seroin 1 in the fibroin layer suggested that this protein not only acts as an antimicrobial protein, but might also play a role in the assembly and secretion of fibroins. Seroin 3, which was first identified here, might be related to pheromone synthesis or recognition, as it was highly expressed in male antennae and in the pheromone gland.</t>
  </si>
  <si>
    <t>24-31</t>
  </si>
  <si>
    <t>60122052;60122052;60122052;60122052;60122052;60122052;60122052</t>
  </si>
  <si>
    <t>36194957000;55985747900;55920622600;57189512265;57078516600;55273355100;7202871507</t>
  </si>
  <si>
    <t>Dong, Zhaoming;Song, Qianru;Zhang, Yan;Chen, Shiyi;Zhang, Xiaolu;Zhao, Ping;Xia, Qingyou</t>
  </si>
  <si>
    <t>Dong Z.</t>
  </si>
  <si>
    <t>Structure, evolution, and expression of antimicrobial silk proteins, seroins in Lepidoptera</t>
  </si>
  <si>
    <t>S0965174816300662</t>
  </si>
  <si>
    <t>10.1016/j.ibmb.2016.05.005</t>
  </si>
  <si>
    <t>2-s2.0-84971505842</t>
  </si>
  <si>
    <t>['wave signals', 'wave propagation', 'transmitting antenna', 'size distribution', 'simulate millimeter', 'sds parameters', 'rayleigh scattering', 'dust storm', 'dust particles', 'different sets', 'also chosen']</t>
  </si>
  <si>
    <t>Attenuation | millimeter wave | parabolic wave equation (PWE) | Rayleigh scattering | sand and dust storm (SDS)</t>
  </si>
  <si>
    <t>The attenuation of millimeter-wave signals in a sand and dust storm (SDS) can be used to retrieve SDS parameters. A parabolic wave equation method is proposed to simulate millimeter-wave propagation in an SDS, including the effects of absorption and Rayleigh scattering by dust particles with given height profiles of particle-size distribution and total number density. Three different aperture fields of the transmitting antenna are also chosen to simulate wave attenuation under different sets of SDS parameters.</t>
  </si>
  <si>
    <t>1094-1098</t>
  </si>
  <si>
    <t>53871161600;7005862569</t>
  </si>
  <si>
    <t>Chiou, Mu Min;Kiang, Jean Fu</t>
  </si>
  <si>
    <t>Chiou M.</t>
  </si>
  <si>
    <t>Attenuation of Millimeter-Wave in a Sand and Dust Storm</t>
  </si>
  <si>
    <t>10.1109/LGRS.2016.2566799</t>
  </si>
  <si>
    <t>2-s2.0-84971506970</t>
  </si>
  <si>
    <t>['vpga consumes', 'vpga applied', 'variable phase', 'reduced gain', 'performance parameters', 'paper presents', 'gain amplifier', 'fourth bits', 'fourth bit', 'chip area', 'adjustment method', '5 ghz', '5 db', '22 ¬∞', '11 ¬∞', '1 ¬∞']</t>
  </si>
  <si>
    <t>BiCMOS | Phase shifters | Phased arrays | SiGe BiCMOS | T/R module | X-band</t>
  </si>
  <si>
    <t>This paper presents a variable phase and gain amplifier (VPGA), featured in a 4-bit digitally controlled phase shifter, that enables significant phase error reduction. The functionality of the VPGA is demonstrated by utilizing it between the third and fourth bits of a digitally controlled phase shifter. The first three bits are implemented using distributed active switches based on HBTs and the fourth bit is realized in a final amplification stage based on switching between common-base (CB) and common-emitter (CE) topologies. By the use of the VPGA, RMS phase error is reduced from 22¬∞ to 11¬∞ with the cost of reduced gain (0.1-2.5 dB) and increased RMS gain error (1.0-2.2 dB). A total of 360¬∞ phase shift is achieved in 4 bit resolution with an RMS phase error of 0.1¬∞ at 10.5 GHz, and a maximum 11¬∞ phase error in 4.5 GHz bandwidth. The chip area is 2.150 mm√ó1.040 mm including pads, and the VPGA consumes only 0.32 mm√ó0.410 mm area. The chip is implemented in a 0.25-Œºm SiGe BiCMOS process. These performance parameters are attributed to the adjustment method by the VPGA applied in this work, which enables superior performance than the-state-of-the-art utilizing similar technologies.</t>
  </si>
  <si>
    <t>Microelectronics Journal</t>
  </si>
  <si>
    <t>60008991;60008991;60008991;60008991;60008991</t>
  </si>
  <si>
    <t>25958802400;56252519000;55266068200;23985340200;7004052025</t>
  </si>
  <si>
    <t>Ozeren, Emre;√áali≈ükan, Can;Kalyoncu, Ilker;Kayahan, Huseyin;Gurbuz, Yasar</t>
  </si>
  <si>
    <t>Ozeren E.</t>
  </si>
  <si>
    <t>Phase error reduction of a digitally controlled phase shifter utilizing a variable phase and gain amplifier</t>
  </si>
  <si>
    <t>S0026269216300787</t>
  </si>
  <si>
    <t>10.1016/j.mejo.2016.05.006</t>
  </si>
  <si>
    <t>2-s2.0-84973316236</t>
  </si>
  <si>
    <t>R01AI055624</t>
  </si>
  <si>
    <t>['used lc', 'total number', 'top hits', 'smaller database', 'small groups', 'shared peptides', 'quantitative analysis', 'present exclusively', 'one structure', 'ms data', 'ms analyses', 'many products', 'male antennae', 'large number', 'genes coding', 'genes code', 'frequently recovered', 'five structures', 'eye lenses', 'entire proteome', 'current analysis', 'cp peptides', 'covalent bonds', 'chitin interactions', 'binding domains', 'another 35', '97 cps', '43 cps', '13 families', '11 cps']</t>
  </si>
  <si>
    <t>Crosslink | Cuticle | Mass spectrometry | R&amp;R consensus | Sequence clusters</t>
  </si>
  <si>
    <t>Anopheles gambiae devotes over 2% (295) of its protein coding genes to structural cuticular proteins (CPs) that have been classified into 13 different families plus ten low complexity proteins not assigned to families. Small groups of genes code for identical proteins reducing the total number of unique cuticular proteins to 282. Is the large number because different structures utilize different CPs, or are all of the genes widely expressed? We used LC-MS/MS to learn how many products of these genes were found in five adult structures: Johnston's organs, the remainder of the male antennae, eye lenses, legs, and wings. Data were analyzed against both the entire proteome and a smaller database of just CPs. We recovered unique peptides for 97 CPs and shared peptides for another 35. Members of 11 of the 13 families were recovered as well as some unclassified. Only 11 CPs were present exclusively in only one structure while 43 CPs were recovered from all five structures. A quantitative analysis, using normalized spectral counts, revealed that only a few CPs were abundant in each structure. When the MS/MS data were run against the entire proteome, the majority of the top hits were to CPs, but peptides were recovered from an additional 467 proteins. CP peptides were frequently recovered from chitin-binding domains, confirming that protein-chitin interactions are not mediated by covalent bonds. Comparison with three other MS/MS analyses of cuticles or cuticle-rich structures augmented the current analysis. Our findings provide new insights into the composition of different mosquito structures and reveal the complexity of selection and utilization of genes coding for structural cuticular proteins.</t>
  </si>
  <si>
    <t>60029747;60029747;60029747;60029747;60029747;60029747</t>
  </si>
  <si>
    <t>57189617539;56585853500;56856449200;24333393400;7201631881;7402588691</t>
  </si>
  <si>
    <t>Zhou, Yihong;Badgett, Majors J.;Bowen, John Hunter;Vannini, Laura;Orlando, Ron;Willis, Judith H.</t>
  </si>
  <si>
    <t>University of Georgia</t>
  </si>
  <si>
    <t>Distribution of cuticular proteins in different structures of adult Anopheles gambiae</t>
  </si>
  <si>
    <t>S0965174816300625</t>
  </si>
  <si>
    <t>10.1016/j.ibmb.2016.05.001</t>
  </si>
  <si>
    <t>2-s2.0-84973466879</t>
  </si>
  <si>
    <t>['vertical accuracy', 'vegetation growth', 'used operationally', 'temperate rivers', 'spatial scale', 'show terrain', 'satisfactory accuracy', 'results show', 'reciprocal interactions', 'point bar', 'photographs ),', 'photogrammetric procedures', 'models derived', 'lidar data', 'incomplete sectors', 'field measurements', 'early stages', 'dimensional spatio', 'digital models', 'confusion especially', 'archival analogue', 'approximately 0', 'analogue stereo']</t>
  </si>
  <si>
    <t>biogeomorphic succession | CHM | diachronic 3D analysis | DSM | DTM | fluvial biogeomorphology | stereophotogrammetry</t>
  </si>
  <si>
    <t>Past fluvial biogeomorphic succession dynamics, i.e. reciprocal interactions and adjustments between vegetation growth and fluvial landform construction, were monitored and reconstructed using stereophotogrammetry. The four-dimensional spatio-temporal stereophotogrammetric analyses were based on the use of archival analogue and digital aerial photographs. First, we tested the relevance of the technique to produce floodplain digital terrain models (DTMs) and cover height models (CHMs) of the dynamic River Allier, France, and compared the models derived from photogrammetric procedures to field measurements for CHMs and to LiDAR data for DTMs. Automatic photogrammetric procedures tended to create inaccurate digital models with production of outliers, incomplete sectors and areas of confusion especially for analogue stereo-pairs. Expert correction using stereoscopic viewing improved the vertical accuracy of the digital models, but the vegetation height tended to be underestimated: approximately 0.50 m for vegetation heights less than 10 m, up to 1.50 m for tree heights higher than 25 m. Second, we applied this method to a wooded point bar located on the channelized River Garonne, France. At the scale of the point bar, accurate biogeomorphic maps that show terrain and vegetation height changes in all three spatial dimensions were produced and accurate vegetation growth curves from the early stages of establishment until maturity were extracted. Assuming that a set of conditions is satisfied (e.g. spatial scale of investigation, quality of the photographs), our results show that the photogrammetric method applied in this research can be used operationally to detect and quantify present fluvial biogeomorphic dynamics (i.e. changes of topography and vegetation canopy height) within fluvial corridors of temperate rivers with satisfactory accuracy. Copyright ¬© 2016 John Wiley &amp; Sons, Ltd.</t>
  </si>
  <si>
    <t>1448-1463</t>
  </si>
  <si>
    <t>Earth Surface Processes and Landforms</t>
  </si>
  <si>
    <t>60138276-60138743;60138276-60101360;60138276-60101360;60138276-60101360;60138276-60101360</t>
  </si>
  <si>
    <t>6602541288;23018017300;56845825700;57189629235;55821337600</t>
  </si>
  <si>
    <t>Vautier, Franck;Corenblit, Dov;Hortob√°gyi, Borb√°la;Fafournoux, Laure;Steiger, Johannes</t>
  </si>
  <si>
    <t>Clermont-Ferrand;Clermont-Ferrand;Clermont-Ferrand</t>
  </si>
  <si>
    <t>Maison des Sciences de l'Homme;Universit√© Clermont Auvergne;Laboratoire de G√©ographie Physique et Environnementale, Clermont-Ferrand</t>
  </si>
  <si>
    <t>60138743;60138276;60101360</t>
  </si>
  <si>
    <t>Vautier F.</t>
  </si>
  <si>
    <t>Monitoring and reconstructing past biogeomorphic succession within fluvial corridors using stereophotogrammetry</t>
  </si>
  <si>
    <t>10.1002/esp.3962</t>
  </si>
  <si>
    <t>2-s2.0-84973520086</t>
  </si>
  <si>
    <t>['wireless transmission', 'voltage gap', 'transmission distance', 'transceiver antennas', 'tem mode', 'space wave', 'signal received', 'relay segment', 'propagation range', 'propagation attenuation', 'propagated along', 'pipe string', 'numerical simulations', 'novel approach', 'new freedom', 'near field', 'mwd environment', 'much less', 'lwd signals', 'lossy formations', 'guided wave', 'given first', 'frequency optimization', 'elf wave', 'efficient way', 'efficient coupling', 'coupling performance', 'certain threshold']</t>
  </si>
  <si>
    <t>Extremely low frequency (ELF) near-field transmission | magnetic loop coil as antennas of transceiver | Wireless relay transmission of logging while drilling (LWD)/MWD signals</t>
  </si>
  <si>
    <t>A novel approach for a wireless transmission of MWD and LWD signals in lossy formations has been proposed in this paper. First, the quasi-TEM mode of the extremely low frequency (ELF) near field is excited by a voltage gap on the pipe, guided by and propagated along the metal pipe string in LWD or MWD (logging/measurement while drilling) environment. Once the signal received on the ground is weaker than a certain threshold as the drilling depth increases, a relay segment (transceiver) is installed into the pipe string to receive, amplify, and retransmit the signals to extend the transmission distance and ensure the required propagation range of the ELF wave. In this paper, the details of the transceiver antennas and the relay segment suitable for efficient coupling to quasi-TEM mode have been given first, and then, the numerical simulations of the ELF wave propagation in LWD or MWD environment and the coupling between the guided wave and the relay segment have been made to show the coupling performance of the relay segment to quasi-TEM mode quantitatively. It has been shown that the propagation attenuation of the ELF near field with the guidance of the metal pipe string is much less than that of the space wave in the same lossy media without the guidance of the pipe string, and the scheme of the wireless relay provides an efficient way to extend the propagation range of the EM telemetry evidently and open a new freedom of frequency optimization for wireless transmission systems.</t>
  </si>
  <si>
    <t>4855-4866</t>
  </si>
  <si>
    <t>57196305021;55645491100;55557559300</t>
  </si>
  <si>
    <t>Li, Wei;Nie, Zaiping;Sun, Xiangyang</t>
  </si>
  <si>
    <t>Wireless Transmission of MWD and LWD Signal Based on Guidance of Metal Pipes and Relay of Transceivers</t>
  </si>
  <si>
    <t>10.1109/TGRS.2016.2552245</t>
  </si>
  <si>
    <t>2-s2.0-84973544433</t>
  </si>
  <si>
    <t>15-19-20054</t>
  </si>
  <si>
    <t>['top elements', 'surface modes', 'subwavelength periodicity', 'study provides', 'structure provides', 'slight increase', 'principle experiment', 'possibly resulting', 'positioned along', 'neighboring channels', 'mri applications', 'mimicking phantom', 'microwave antennas', 'metasurfaces provide', 'metasurfaces prevents', 'measurements performed', 'manufactured finite', 'larmor frequency', 'larger subject', 'important applications', 'field due', 'field distribution', 'engineered properties', 'element spacing', 'element coupling', 'electromagnetic bandgap', 'ebg structure', 'ebg properties', 'dipole antennas', 'detection range', 'certain height', 'bottom side', 'body imaging', 'bench measurements', 'antenna arrays', 'adjacent closely', '298 mhz']</t>
  </si>
  <si>
    <t>Decoupling | Dipole antennas | Electromagnetic bandgap | Magnetic resonance imaging | Metasurfaces | Multi-transmit | RF field distribution</t>
  </si>
  <si>
    <t>Metasurfaces are artificial electromagnetic boundaries or interfaces usually implemented as two-dimensional periodic structures with subwavelength periodicity and engineered properties of constituent unit cells. The electromagnetic bandgap (EBG) effect in metasurfaces prevents all surface modes from propagating in a certain frequency band. While metasurfaces provide a number of important applications in microwave antennas and antenna arrays, their features are also highly suitable for MRI applications. In this work we perform a proof-of-principle experiment to study finite structures based on mushroom-type EBG metasurfaces and employ them for suppression of inter-element coupling in dipole transceive array coils for body imaging at 7 T. We firstly show experimentally that employment of mushroom structures leads to reduction of coupling between adjacent closely-spaced dipole antenna elements of a 7 T transceive body array, which reduces scattering losses in neighboring channels. The studied setup consists of two active fractionated dipole antennas previously designed by the authors for body imaging at 7 T. These are placed on top of a body-mimicking phantom and equipped with the manufactured finite-size periodic structure tuned to have EBG properties at the Larmor frequency of 298 MHz. To improve the detection range of the B1+ field distribution of the top elements, four additional elements were positioned along the bottom side of the phantom. Bench measurements of a scattering matrix showed that coupling between the two top elements can be considerably reduced depending on the distance to the EBG structure. On the other hand, the measurements performed on a 7 T MRI machine indicated redistribution of the B1+ field due to interaction between the dipoles with the structure. When the structure is located just over two closely spaced dipoles, one can reach a very high isolation improvement of -14 dB accompanied by a strong field redistribution. In contrast, when put at a certain height over the antennas the structure provides a moderate isolation improvement together with a slight increase of B1+ level. This study provides a tool for the decoupling of dipole antennas in ultrahigh field transceive arrays, possibly resulting in denser element placement and/or larger subject-element spacing.</t>
  </si>
  <si>
    <t>87-96</t>
  </si>
  <si>
    <t>Journal of Magnetic Resonance</t>
  </si>
  <si>
    <t>60072485;60072485;60072485;60032724;60072485;60032724;60032724</t>
  </si>
  <si>
    <t>57188982892;57188581080;56196347700;55389948800;8325212200;7101982453;8224901800</t>
  </si>
  <si>
    <t>Hurshkainen, Anna A.;Derzhavskaya, Tatyana A.;Glybovski, Stanislav B.;Voogt, Ingmar J.;Melchakova, Irina V.;Van Den Berg, Cornelis A.T.;Raaijmakers, Alexander J.E.</t>
  </si>
  <si>
    <t>Saint Petersburg;Utrecht</t>
  </si>
  <si>
    <t>Saint Petersburg National Research University of Information Technologies, Mechanics and Optics University ITMO;University Medical Center Utrecht</t>
  </si>
  <si>
    <t>60072485;60032724</t>
  </si>
  <si>
    <t>Hurshkainen A.</t>
  </si>
  <si>
    <t>Element decoupling of 7 T dipole body arrays by EBG metasurface structures: Experimental verification</t>
  </si>
  <si>
    <t>S1090780716300751</t>
  </si>
  <si>
    <t>10.1016/j.jmr.2016.05.017</t>
  </si>
  <si>
    <t>2-s2.0-84974555570</t>
  </si>
  <si>
    <t>['steering capability', 'peak gain', 'passive four', 'obtain beam', 'novel method', 'microstrip line', 'measured gains', 'maximum gains', 'cost wire', 'bond interconnections', 'band frequency', 'band 1', 'array receiver', 'also designed', '9 db', '77 ghz', '5 db', '4 dbi']</t>
  </si>
  <si>
    <t>77-GHz automotive radar array | active phase shifter | microstrip (MS)-to-coplanar waveguide (CPW) lines' transition | SiGe Heterojunction Bipolar Transistor (HBT) 0.13 Œºm</t>
  </si>
  <si>
    <t>A phased-array receiver module operating at 77 GHz is designed and manufactured to obtain beam-steering capability. The module has four patch antennas integrated with three active phase shifter (APS) chips on a single-layer Rogers 3003 printed circuit board PCB board. The W-band 1.65-mm2 novel APS chip is fabricated using 0.13-Œºm SiGe Heterojunction Bipolar Transistor (HBT) technology. The APS consumes 100-mW dc power and achieves a peak gain of 9 dB at W-band and covers 360¬∞. The phase shifter chips and PCB are packaged using low-cost wire-bond interconnections with insertion loss less than 7.5 dB. A novel method that exploits Klopfenstein tapering is also designed to connect coplanar waveguide to microstrip line with minimum insertion loss around 77 GHz. The measured gains of the phased-array receiver and passive four-element antenna array are compared. The module and passive array achieve the maximum gains of 9.7 and 10.4 dBi at 77 GHz. The simulated and measured results present well agreement at the W-band frequency. The beam can be steered to ¬±30¬∞.</t>
  </si>
  <si>
    <t>1162-1173</t>
  </si>
  <si>
    <t>60008991;60113817;60072507;60008991</t>
  </si>
  <si>
    <t>40462244600;56125884700;16230436800;8583220000</t>
  </si>
  <si>
    <t>SeyyedEsfahlan, Mehdi;√ñzt√ºrk, Efe;Kaynak, Mehmet;Tekin, Ibrahim</t>
  </si>
  <si>
    <t>Germany;Germany;Turkey</t>
  </si>
  <si>
    <t>Frankfurt/Oder;Frankfurt/Oder;Tuzla</t>
  </si>
  <si>
    <t>Silicon Radar GmbH;Institut fur innovative Mikroelektronik (IHP);Sabancƒ± √úniversitesi</t>
  </si>
  <si>
    <t>60113817;60072507;60008991</t>
  </si>
  <si>
    <t>SeyyedEsfahlan M.</t>
  </si>
  <si>
    <t>77-GHz Four-Element Phased-Array Radar Receiver Front End</t>
  </si>
  <si>
    <t>10.1109/TCPMT.2016.2571742</t>
  </si>
  <si>
    <t>2-s2.0-84974806520</t>
  </si>
  <si>
    <t>['traveling samples', 'traveling sample', 'several considerations', 'reference values', 'reference value', 'receiving antenna', 'proficiency test', 'made concerning', 'advantages stemming']</t>
  </si>
  <si>
    <t>Electromagnetic compatibility | electromagnetic field measurement | interlaboratory comparison (ILC) | measurement reproducibility | measurement uncertainty | proficiency test | radiated emission</t>
  </si>
  <si>
    <t>In this paper, the results of two proficiency tests of radiated emission measurements are reported. In doing this, several considerations are made concerning the design and realization of the traveling samples, the determination of the reference values and the selection of the statistics through which the performance of the participants to the proficiency test is assessed. Emphasis is placed on the advantages stemming from the assignment of a reference value and its uncertainty to the traveling sample before the start of the proficiency test and based on numerical predictions carried out assuming different test environments and distances between the radiator and the receiving antenna.</t>
  </si>
  <si>
    <t>1339-1348</t>
  </si>
  <si>
    <t>60021859;117277720;101007865;107773760;60073835;60073835</t>
  </si>
  <si>
    <t>6602622794;55571750300;6506415806;30767755200;6602471195;24829780700</t>
  </si>
  <si>
    <t>Carobbi, Carlo F.M.;Bonci, Alessio;Cati, Marco;Panconi, Carlo;Borsero, Michele;Vizio, Giuseppe</t>
  </si>
  <si>
    <t>Turin;Florence;;Pistoia;Florence</t>
  </si>
  <si>
    <t>Istituto Nazionale di Ricerca Metrologica;Universit√† degli Studi di Firenze;ITT G. Ferraris;Istituto Tecnico Tecnologico Statale Silvano Fedi;Powersoft S.r.l.</t>
  </si>
  <si>
    <t>60073835;60021859;117277720;107773760;101007865</t>
  </si>
  <si>
    <t>Carobbi C.</t>
  </si>
  <si>
    <t>Proficiency testing by using traveling samples with preassigned reference values</t>
  </si>
  <si>
    <t>10.1109/TEMC.2016.2573751</t>
  </si>
  <si>
    <t>2-s2.0-84974844237</t>
  </si>
  <si>
    <t>['‚ àí1', 'viable seeds', 'viability class', 'two locations', 'test variant', 'significantly different', 'scots pine', 'poland ).', 'pine cones', 'paper presents', 'microwave radiation', 'iii following', 'horn antenna', 'germination capacity', 'extracted seeds', 'experiments involving', 'experimental variants', 'either fixed', 'cones resulted', '441 ¬†', '30 ¬†', '14 ¬†', '04 ¬†', '002 ¬†']</t>
  </si>
  <si>
    <t>Microwaves | Scale opening | Seed extraction | Seed viability class</t>
  </si>
  <si>
    <t>The paper presents the results of experiments involving the exposure of Scots pine (Pinus sylvestris L.) cones to microwave radiation. The pine cones were obtained from the Maskuli≈Ñskie and Brzesko Forest Districts (both in Poland). Pine cone length, thickness, and weight were determined and found to be significantly different between the two locations. Pine cones were exposed to 2.45-GHz microwaves emitted by a horn antenna, which was either fixed or moving at a speed of 0.002¬†m¬†s‚àí1 over the cones. Total microwave emission time ranged from 30 to 441¬†s, depending on the test variant. The measured parameters included changes in pine cone moisture content as well as the germination capacity and viability class of the extracted seeds. It was found that pine cone moisture content decreased on average by 0.3 to 6¬†%, depending on the amount of microwave radiation applied. It was found that pine cone size, the amount of microwave radiation, and the distance between the cones and the horn antenna affected seed germination and viability class. In most experimental variants, the seeds were damaged by microwaves. Viable seeds (classes I and II) were obtained after 30¬†s of exposure to microwave radiation from a fixed horn antenna positioned at a distance of 0.04¬†m over the cones. The application of a moving antenna positioned 0.14¬†m over the cones resulted in seeds of viability classes II and III following a single microwave sweep over the seeds.</t>
  </si>
  <si>
    <t>633-642</t>
  </si>
  <si>
    <t>European Journal of Forest Research</t>
  </si>
  <si>
    <t>60085173;60017750</t>
  </si>
  <si>
    <t>57189756194;57189762498</t>
  </si>
  <si>
    <t>Aniszewska, Monika;S≈Çowi≈Ñski, Krzysztof</t>
  </si>
  <si>
    <t>Warsaw;Krakow</t>
  </si>
  <si>
    <t>Szko≈Ça G≈Ç√≥wna Gospodarstwa Wiejskiego;Uniwersytet Rolniczy im. Hugona Kollataja w Krakowie</t>
  </si>
  <si>
    <t>Aniszewska M.</t>
  </si>
  <si>
    <t>Effects of microwave irradiation by means of a horn antenna in the process of seed extraction on Scots pine (Pinus sylvestris L.) cone moisture content and seed germination energy and capacity</t>
  </si>
  <si>
    <t>10.1007/s10342-016-0960-0</t>
  </si>
  <si>
    <t>2-s2.0-84975118549</t>
  </si>
  <si>
    <t>MOST103-2221-E002-123-MY3</t>
  </si>
  <si>
    <t>['still non', 'spatial correlation', 'snr dmt', 'results reveal', 'research work', 'proposed finite', 'output systems', 'outage probability', 'outage performance', 'noise ratio', 'mutual coupling', 'multiplexing tradeoff', 'mimo systems', 'lower bounds', 'fundamental diversity', 'first propose', 'finite snr', 'finite signal', 'corresponding finite', 'coarse approximations', 'approximation errors', 'appropriately specified', 'antenna spacing', 'antenna arrays', 'aforementioned weaknesses', 'accurate guideline', 'accurate finite']</t>
  </si>
  <si>
    <t>In the literature, the finite signal-to-noise ratio (SNR) situation for the fundamental diversity-multiplexing tradeoff (DMT) of multiple-input-multiple-output systems (MIMO systems) has been attached great importance. However, only lower bounds or coarse approximations of the outage probability have been proposed to develop coarse bounds of the finite-SNR DMT in the literature, and their approximation errors are still non-negligible. In order to solve the aforementioned weaknesses, we first propose an accurate finite-SNR outage probability for Rayleigh MIMO fading channels and then use it to derive the corresponding finite-SNR DMT. The proposed finite-SNR DMT can be used as an accurate guideline at finite SNR for rate-adaptive MIMO applications. In addition, the impact of antenna mutual coupling (along with antenna spatial correlation) on the finite-SNR outage probability and consequently its impact on the finite-SNR DMT are analyzed. Our results reveal that the spatial correlation of antenna arrays cannot provide gains to the outage performance and the finite-SNR DMT. In contrast, when the antenna spacing of antenna arrays is appropriately specified, the mutual coupling of antenna arrays is in favor of the outage performance and the finite-SNR DMT. Finally, we present computer simulation results for illustration and comparison to confirm the validity of our research work.</t>
  </si>
  <si>
    <t>2783-2813</t>
  </si>
  <si>
    <t>Journal of the Franklin Institute</t>
  </si>
  <si>
    <t>60005429;60005429-100417363</t>
  </si>
  <si>
    <t>35955714100;56948251900</t>
  </si>
  <si>
    <t>Chiang, Tsung Wei;Lee, Ju Hong</t>
  </si>
  <si>
    <t>National Taiwan University;Graduate Institute of Communication Engineering</t>
  </si>
  <si>
    <t>60005429;100417363</t>
  </si>
  <si>
    <t>Chiang T.</t>
  </si>
  <si>
    <t>Finite SNR diversity-multiplexing tradeoff with spatial correlation and mutual coupling effects for Rayleigh MIMO channels</t>
  </si>
  <si>
    <t>S001600321630151X</t>
  </si>
  <si>
    <t>10.1016/j.jfranklin.2016.04.019</t>
  </si>
  <si>
    <t>2-s2.0-84975226476</t>
  </si>
  <si>
    <t>['wave simulation', 'tangential fields', 'system sensitivity', 'surface integration', 'poynting vector', 'noise source', 'noise coupling', 'mixed digital', 'fundamental principles', 'first studied', 'first modeled', 'field scanning', 'field coupling', 'equivalent model', 'either modeled', 'data obtained']</t>
  </si>
  <si>
    <t>Dipole moment model | Huygens's equivalent model | near-field coupling | near-field scanning | phase measurement | radio frequency (RF) interference</t>
  </si>
  <si>
    <t>Near-field coupling in mixed digital/RF circuit design is critical to system sensitivity for modern high speed electronic systems. This paper presents radiation noise source modeling methods and applies equivalent noise source models to near-field coupling estimations. The noise source can be either modeled by physics-based dipole moment model or Huygens's equivalent model with data obtained from near-field scanning. The fundamental principles of both methods are first studied by simulation. A clock buffer integrated circuit is first modeled as a dipole moment model. The tangential fields on Huygens's box can be calculated by a dipole moment model with negligible multiple scattering effect assumption. The noise coupling then can be obtained by surface integration of Poynting vector at the RF antenna receiving port by full-wave simulation.</t>
  </si>
  <si>
    <t>1314-1321</t>
  </si>
  <si>
    <t>56701304600;40561556900;36993067000;56419124000</t>
  </si>
  <si>
    <t>Li, Liang;Pan, Jingnan;Hwang, Chulsoon;Fan, Jun</t>
  </si>
  <si>
    <t>Radiation noise source modeling and application in near-field coupling estimation</t>
  </si>
  <si>
    <t>10.1109/TEMC.2016.2573160</t>
  </si>
  <si>
    <t>2-s2.0-84975261101</t>
  </si>
  <si>
    <t>Shanghai Science and Technology Development Foundation</t>
  </si>
  <si>
    <t>['weakness zones', 'time data', 'sufficient number', 'structural integrity', 'space domain', 'small defect', 'simulates iteratively', 'results demonstrate', 'resulting waveform', 'reduces drastically', 'posterior uncertainty', 'posterior distribution', 'penetrating radar', 'parameter space', 'noise level', 'locates defects', 'help inspect', 'guide detection', 'frequency domain', 'frequency dct', 'framework uses', 'dimensional finite', 'difference time', 'data used', 'crosshole ground', 'concrete structures', 'concrete structure', 'cartesian parameterization']</t>
  </si>
  <si>
    <t>Bayesian inference | Crosshole ground-penetrating radar (GPR) | Defect | Discrete cosine transform (DCT) | Markov chain Monte Carlo (MCMC) | Underground structure | Waveform inversion</t>
  </si>
  <si>
    <t>Crosshole ground-penetrating radar (GPR) is a widely used measurement technique to help inspect the structural integrity of man-made underground structures, yet the resulting waveform and travel-time data can be difficult, complex and challenging to interpret. Here, we introduce the elements of a Bayesian inversion method for analyzing crosshole GPR data to guide detection of defects (weakness zones) in underground concrete structures. This framework uses as main building blocks the two-dimensional finite-difference time-domain (FDTD) simulator, the discrete cosine transform (DCT) method, and the DREAM(ZS) algorithm to reconstruct the relative permittivity field of an underground concrete structure from full-waveform GPR inversion. The FDTD simulator solves numerically Maxwell's equations in the time and space domain of the crosshole GPR experiment and simulates iteratively the electromagnetic (EM) waveforms. The DCT algorithm transforms the Cartesian parameterization to the frequency domain and reduces drastically the dimensionality of the parameter space by retaining only the low-frequency DCT-coefficients. Markov chain Monte Carlo (MCMC) simulation with the DREAM(ZS) algorithm is used to estimate the posterior distribution of the DCT-coefficients. The usefulness and applicability of the FDTD-DCT-DREAM(ZS) framework is demonstrated on a synthetic test example involving a unit square concrete structure with a small defect. Our results demonstrate that the proposed method successfully detects and locates defects in concrete structures. The inversion results appear rather insensitive to the noise level of the measured GPR waveforms, and the amount of data used (number of receiving antenna positions), as long as a sufficient number of measurements is available. The more DCT-coefficients that are used to characterize the concrete structure, the more accurate the results, yet the larger the posterior uncertainty of the reconstructed permittivity fields.</t>
  </si>
  <si>
    <t>Automation in Construction</t>
  </si>
  <si>
    <t>60073652-60007278;60073652;60007278;60073652;60073652</t>
  </si>
  <si>
    <t>55648590500;15137753600;6603506913;57189869498;57189871310</t>
  </si>
  <si>
    <t>Qin, Hui;Xie, Xiongyao;Vrugt, Jasper A.;Zeng, Kun;Hong, Gai</t>
  </si>
  <si>
    <t>Shanghai;Irvine</t>
  </si>
  <si>
    <t>Tongji University;University of California, Irvine</t>
  </si>
  <si>
    <t>60073652;60007278</t>
  </si>
  <si>
    <t>Underground structure defect detection and reconstruction using crosshole GPR and Bayesian waveform inversion</t>
  </si>
  <si>
    <t>S0926580516300504</t>
  </si>
  <si>
    <t>10.1016/j.autcon.2016.03.011</t>
  </si>
  <si>
    <t>2-s2.0-84975458954</t>
  </si>
  <si>
    <t>['various locations', 'unprotected banks', 'streambank erosion', 'stream power', 'stream discharge', 'spavinaw watershed', 'riparian vegetation', 'riparian protection', 'research focused', 'random sites', 'quantify watershed', 'positively correlated', 'nutrient loading', 'loading rates', 'important role', 'fluvial erosion', 'entire watershed', 'eastern oklahoma', 'considerable variability', 'cohesive gravel', 'bank retreat', 'also utilized', 'actual erosion']</t>
  </si>
  <si>
    <t>ArcGIS | riparian vegetation | sediment loading | streambank erosion</t>
  </si>
  <si>
    <t>Streambank erosion is a pathway for sediment and nutrient loading to streams, but insufficient data exist on the magnitude of this source. Riparian protection can significantly decrease streambank erosion in some locations, but estimates of actual sediment load reductions are limited. The objective of this research was to quantify watershed-scale streambank erosion and estimate the benefits of riparian protection. The research focused on Spavinaw Creek within the Eucha-Spavinaw watershed in eastern Oklahoma, where composite streambanks consist of a small cohesive topsoil layer underlain by non-cohesive gravel. Fine sediment erosion from 2003 to 2013 was derived using aerial photography and processed in ArcMap to quantify eroded area. ArcMap was also utilized in determining the bank retreat rate at various locations in relation to the riparian vegetation buffer width. Box and whisker plots clearly showed that sites with riparian vegetation had on average three times less bank retreat than unprotected banks, statistically significant based on non-parametric t-tests. The total soil mass eroded from 2003 to 2013 was estimated at 7.27 √ó 107 kg yr.‚àí1, and the average bank retreat was 2.5 m¬†yr.‚àí1. Many current erosion models assume that fluvial erosion is the dominant stream erosion process. Bank retreat was positively correlated with stream discharge and/or stream power, but with considerable variability, suggesting that mass wasting plays an important role in streambank erosion within this watershed. Finally, watershed monitoring programs commonly characterize erosion at only a few sites and may scale results to the entire watershed. Selection of random sites and scaling to the watershed scale greatly underestimated the actual erosion and loading rates. Copyright ¬© 2016 John Wiley &amp; Sons, Ltd.</t>
  </si>
  <si>
    <t>1327-1336</t>
  </si>
  <si>
    <t>60006514;60006514</t>
  </si>
  <si>
    <t>55541357200;7202264338</t>
  </si>
  <si>
    <t>Purvis, Rebecca A.;Fox, Garey A.</t>
  </si>
  <si>
    <t>Stillwater</t>
  </si>
  <si>
    <t>Oklahoma State University</t>
  </si>
  <si>
    <t>Purvis R.A.</t>
  </si>
  <si>
    <t>Streambank sediment loading rates at the watershed scale and the benefit of riparian protection</t>
  </si>
  <si>
    <t>10.1002/esp.3901</t>
  </si>
  <si>
    <t>2-s2.0-84975706485</t>
  </si>
  <si>
    <t>['third one', 'sppws used', 'space radiation', 'simple way', 'proposed arrays', 'new type', 'insertion loss', 'improve bandwidth', 'idea provides', 'gain purpose', 'feeding mechanism', 'feed network', 'efficiently converted', 'efficiency antennas', 'design high', 'antenna arrays', 'also fed']</t>
  </si>
  <si>
    <t>Spoof planar plasmonic waveguides (SPPWs) are a new type of low-loss surface wave transmission line whose modes are tightly confined near the SPPWs. Spoof surface plasmon polaritons (SPPs) propagating in the SPPW can be efficiently converted into free-space radiation by high-efficiency antennas. In this article, three patch antenna arrays are introduced to show the advantages of SPPWs used in a feed network, such as low-insertion loss. The first patch antenna array is designed to illustrate the feeding mechanism by the SPPW. The second antenna array is designed directly based on the first for high-gain purpose; it is also fed by the SPPW. For comparison, the third one is a stacked patch array fed by the SPPW to improve bandwidth. All of the antenna arrays are operated in the K-band, and the experimental results validate the simulations of the proposed arrays. This idea provides a simple way to design high-gain antenna arrays and an avenue to extend the bandwidth of antenna arrays excited by SPPWs.</t>
  </si>
  <si>
    <t>22-34</t>
  </si>
  <si>
    <t>57189897503;55750714000;57203224930</t>
  </si>
  <si>
    <t>Zheng, Chao;Yi, Huan;Qu, Shi Wei</t>
  </si>
  <si>
    <t>Zheng C.</t>
  </si>
  <si>
    <t>High-Gain and Wideband Antenna Arrays: Introducing Three Patch Antenna Arrays to Show the Advantages of SPPWs Used in a Feed Network</t>
  </si>
  <si>
    <t>10.1109/MAP.2016.2569398</t>
  </si>
  <si>
    <t>2-s2.0-84975744686</t>
  </si>
  <si>
    <t>['vectors corresponding', 'system cross', 'psm ).', 'proposed method', 'presented strategy', 'polarization isolation', 'polarimetric calibration', 'new parc', 'lexicographic matrices', 'directly achieved', 'different orientations', 'db improvement', 'base elements']</t>
  </si>
  <si>
    <t>Error coefficients | polarimetric active radar calibrator (PARC) | polarization scattering matrix (PSM) | target vectors</t>
  </si>
  <si>
    <t>A novel polarimetric calibration scheme on the basis of lexicographic matrix decomposition is proposed, and a new polarimetric active radar calibrator (PARC) with two independently rotatable antennas is designed to obtain the lexicographic matrices. Thus, the proposed method is realizable and can operate with the lexicographic target vectors instead of the polarization scattering matrix (PSM). The base elements of the lexicographic target vectors are the vectors corresponding to the new PARC with the antennas at different orientations. Moreover, the elements of the vector are just the elements of the PSM. Hence, the error coefficients corresponding to a polarimetric measurement system are directly achieved, and the polarimetric calibration is simple and accurate. Experimental results confirm the superiority of the presented strategy. A 35-dB improvement in the system cross-polarization isolation is obtained.</t>
  </si>
  <si>
    <t>1149-1152</t>
  </si>
  <si>
    <t>60024350;60089786;60024350;60024350;60024350</t>
  </si>
  <si>
    <t>55588878300;56137607100;56342011800;35115854100;57189657437</t>
  </si>
  <si>
    <t>Lin, Jianzhi;Guo, Yongqiang;Li, Weixing;Zhang, Yue;Chen, Zengping</t>
  </si>
  <si>
    <t>Beijing Institute of Tracking and Telecommunication Technology;National University of Defense Technology</t>
  </si>
  <si>
    <t>60089786;60024350</t>
  </si>
  <si>
    <t>Polarimetric Calibration Based on Lexicographic-Basis Decomposition</t>
  </si>
  <si>
    <t>10.1109/LGRS.2016.2574749</t>
  </si>
  <si>
    <t>2-s2.0-84975822089</t>
  </si>
  <si>
    <t>['ra surface', 'ra design', 'physical area', 'phase compensation', 'lambda ;&lt;&gt;', 'entire band', 'broadside radiations', 'broadband matching', 'band multilayer', 'angularly rotated', '25 ra']</t>
  </si>
  <si>
    <t>In this article, a broadband circularly polarized (CP) reflectarray (RA) is presented. A Ka-band multilayer-CP RA antenna is designed and further validated through measurements. The two orthogonal slot arms are angularly rotated for the phase compensation in the RA design. A 25 &amp;times; 25 RA with a physical area of 90 &amp;times; 90 mm&lt;&gt;2&lt;/&gt; (9 &amp;times; 9 &amp;lambda;&lt;&gt;o&lt;/&gt;&lt;&gt;2&lt;/&gt;) is designed for broadside radiations. The elements at an RA surface are excited by a wideband CP horn. An excellent CP performance is achieved with broadband matching and 3-dB axial ratio covering the entire band.</t>
  </si>
  <si>
    <t>60-68</t>
  </si>
  <si>
    <t>60026112;60033154;60005244;60005244</t>
  </si>
  <si>
    <t>56149874000;7004922524;14121305500;56937616600</t>
  </si>
  <si>
    <t>Mahmoud, Abdelhady;Kishk, Ahmed A.;Hao, Zhangcheng;Hong, Wei</t>
  </si>
  <si>
    <t>Canada;Egypt;China</t>
  </si>
  <si>
    <t>Montreal;Benha;Nanjing</t>
  </si>
  <si>
    <t>Concordia University;Benha University;Southeast University</t>
  </si>
  <si>
    <t>60033154;60026112;60005244</t>
  </si>
  <si>
    <t>Ka-Band Circularly Polarized Reflectarray: Using a Double-Layers Cross Slot</t>
  </si>
  <si>
    <t>10.1109/MAP.2016.2569428</t>
  </si>
  <si>
    <t>2-s2.0-84975893834</t>
  </si>
  <si>
    <t>['thoroughly validated', 'systems early', 'singleport devices', 'simulated using', 'relative positions', 'radiative near', 'radiation patterns', 'radiating devices', 'paper constitutes', 'novel method', 'multiport devices', 'important extension', 'fresnel region', 'electromagnetic interaction', 'efficiently model', 'different ports', 'design cycle', 'authors dealt', 'antennas ),']</t>
  </si>
  <si>
    <t>Electromagnetic interference (EMI) modeling | radiated immunity and emission | rotating multiport devices</t>
  </si>
  <si>
    <t>A novel method to accurately and efficiently model the interaction between radiating devices is proposed. Whereas previous work of the authors dealt with singleport devices (antennas), this paper constitutes an important extension to actual multiport devices, as such paving the way for electromagnetic interference assessment of real-life (sub)systems early in their design cycle. The method solely relies on the knowledge of the radiation patterns of the different ports of the devices, which can either be measured or simulated using a solver of choice. These patterns are then used to compute the electromagnetic interaction between the devices that may be positioned in each other's radiative near-field (Fresnel region) or far-field (Fraunhofer region). Furthermore, in the model, their relative positions and orientations can be altered at a very low computational cost. The technique is thoroughly validated and illustrated, demonstrating its appositeness to study the electromagnetic compatibility behavior of the multiport devices.</t>
  </si>
  <si>
    <t>1322-1330</t>
  </si>
  <si>
    <t>55357024900;56082394900;7004835032;7801379702</t>
  </si>
  <si>
    <t>Stockman, Gert Jan;Lemey, Sam;Rogier, Hendrik;Ginste, Dries Vande</t>
  </si>
  <si>
    <t>Full-Wave Modeling of Interacting Multiport Devices with Arbitrary Relative Positions and Orientations for Efficient EMI Assessment</t>
  </si>
  <si>
    <t>10.1109/TEMC.2016.2576564</t>
  </si>
  <si>
    <t>2-s2.0-84976260779</t>
  </si>
  <si>
    <t>['stage transmission', 'snr ),', 'rate increase', 'previous work', 'plnc ).', 'new multiple', 'n bps', 'mimo two', 'interference alignment', 'every increasing', 'ergodic sum', 'delayed csit', 'csit ),', 'achievable degrees', '3 db']</t>
  </si>
  <si>
    <t>degrees of freedom | delayed CSIT | interference alignment | multiple-stage transmission | physical layer network coding</t>
  </si>
  <si>
    <t>The previous work on interference alignment for multiple-input-multiple-output (MIMO) two-way X relay channel assumes perfect channel state information at the transmitter (CSIT), which is reasonable in slow fading channel. However, in fast fading scenario, this assumption is impractical. In this paper, assuming that each node has delayed CSIT, we study the achievable degrees of freedom (DOF) for MIMO two-way X relay channel in frequency division duplex (FDD) systems. Specifically, in the broadcast (BC) phase, we propose a new multiple-stage transmission (MST) scheme, which utilizes retrospective interference alignment for physical layer network coding (PLNC). We show that MST can achieve significant DOF gain and tremendous power gain over other schemes. When the number of antennas for each user, N, is smaller than the number of the relays, M, the time division multiple access (TDMA) scheme can only achieve an ergodic sum-rate increase by N bps/Hz for every increasing of 3 dB of signal-to-noise power ratio (SNR), while the proposed MST scheme can achieve an ergodic sum-rate increase by M bps/Hz.</t>
  </si>
  <si>
    <t>60005465;60005465;60020633;60005465</t>
  </si>
  <si>
    <t>55703434800;34977962700;57189946349;35240242100</t>
  </si>
  <si>
    <t>Li, Qingyun;Wu, Gang;Li, Hongxiang;Li, Shaoqian</t>
  </si>
  <si>
    <t>Louisville;Chengdu</t>
  </si>
  <si>
    <t>University of Louisville;University of Electronic Science and Technology of China</t>
  </si>
  <si>
    <t>60020633;60005465</t>
  </si>
  <si>
    <t>Li Q.</t>
  </si>
  <si>
    <t>Achievable degrees of freedom of MIMO two-way X relay channel with delayed CSIT</t>
  </si>
  <si>
    <t>10.1007/s11432-015-0772-6</t>
  </si>
  <si>
    <t>2-s2.0-84976273896</t>
  </si>
  <si>
    <t>Luonnontieteiden ja Tekniikan Tutkimuksen Toimikunta</t>
  </si>
  <si>
    <t>['untrustworthy relay', 'two users', 'single relay', 'single antenna', 'results establish', 'relay networks', 'practical scenario', 'input multiple', 'explicit encoders', 'enhanced throughput']</t>
  </si>
  <si>
    <t>achievable secrecy rate | perfect secrecy | Physical layer network coding | signal space alignment</t>
  </si>
  <si>
    <t>Physical-layer network coding (PNC) has been proposed for next generation networks. In this paper, we investigate PNC schemes with embedded perfect secrecy by exploiting structured interference in relay networks with two users and a single relay. In a practical scenario where both users employ finite and uniform signal input distributions, we establish upper bounds (UBs) on the achievable perfect secrecy rates and make these explicit when pulse amplitude modulation modems are used. We then describe two simple, explicit encoders that can achieve perfect secrecy rates close to these UBs with respect to an untrustworthy relay in the single antenna and single relay setting. Last, we generalize our system to a multiple-input multiple-output relay channel, where the relay has more antennas than the users and study optimal precoding matrices, which maintain a required secrecy constraint. Our results establish that the design of PNC transmission schemes with enhanced throughput and guaranteed data confidentiality is feasible in next generation systems.</t>
  </si>
  <si>
    <t>1875-1887</t>
  </si>
  <si>
    <t>60103653;60001359</t>
  </si>
  <si>
    <t>55513170500;14067137200</t>
  </si>
  <si>
    <t>Karpuk, David A.;Chorti, Arsenia</t>
  </si>
  <si>
    <t>Finland;United Kingdom</t>
  </si>
  <si>
    <t>Espoo;Colchester</t>
  </si>
  <si>
    <t>Aalto University;University of Essex</t>
  </si>
  <si>
    <t>Karpuk D.</t>
  </si>
  <si>
    <t>Perfect Secrecy in Physical-Layer Network Coding Systems from Structured Interference</t>
  </si>
  <si>
    <t>10.1109/TIFS.2016.2563165</t>
  </si>
  <si>
    <t>2-s2.0-84976391699</t>
  </si>
  <si>
    <t>['well known', 'steering law', 'squint mode', 'simulation results', 'proposed strategy', 'pitch steering', 'looking mode', 'including improving', 'employing 2', 'either absent', 'doppler surface', 'doppler centroid', 'data processing', 'current literature', '0 hz']</t>
  </si>
  <si>
    <t>Attitude steering | Doppler centroid | squint mode | synthetic aperture radar (SAR)</t>
  </si>
  <si>
    <t>For spaceborne synthetic aperture radar systems, minimizing the Doppler centroid variation over the range swath may bring many benefits, including improving the accuracy of the Doppler centroid estimation, alleviating the complexity of the data processing, and so on. In the current literature, it is well known that the Doppler centroid for the broadside-looking mode can be reduced to 0 Hz by employing 2-D attitude-steering law which includes a yaw and a pitch steering. However, for the squint mode, 2-D steering is not enough. In this letter, the iso-Doppler surface is first derived using the motion state vectors of the Earth and the satellite, based on which the 3-D attitude-steering strategy including an additional roll steering is proposed to minimize the Doppler centroid variation. Finally, the effectiveness of the proposed strategy is validated by the simulation results when the antenna pointing error is either absent or present.</t>
  </si>
  <si>
    <t>1163-1167</t>
  </si>
  <si>
    <t>60027021;60027021;60027021</t>
  </si>
  <si>
    <t>56602016000;8984596000;7405336715</t>
  </si>
  <si>
    <t>Zhao, Shuo;Deng, Yunkai;Wang, Robert</t>
  </si>
  <si>
    <t>Institute of Electronics Chinese Academy of Sciences</t>
  </si>
  <si>
    <t>Attitude-Steering Strategy for Squint Spaceborne Synthetic Aperture Radar</t>
  </si>
  <si>
    <t>10.1109/LGRS.2016.2574753</t>
  </si>
  <si>
    <t>2-s2.0-84976487199</t>
  </si>
  <si>
    <t>['vehicle may', 'variable quantity', 'simulated inside', 'several applications', 'obtained inside', 'inside vehicles', 'finely adjust', 'electromagnetic compatibility', 'different positions', 'different electromagnetic', 'device containing', 'determined inside', 'configured msrc', 'conductive liquid', 'comparisons show', 'cavity provided', 'automotive vehicle']</t>
  </si>
  <si>
    <t>Conductive liquid | Reverberation chamber | root-mean-square (rms) delay spread | wideband wireless channel</t>
  </si>
  <si>
    <t>In this paper, we describe how we can finely adjust the electromagnetic losses inside a mode-stirred reverberation chamber (MSRC) using a device containing a variable quantity of conductive liquid. This device can be used for several applications such as decreasing the lowest usable frequency in MSRCs for electromagnetic compatibility (EMC) tests or controlling the root-mean-square (rms) delay spread inside a configured MSRC to reproduce the wireless multipath channel of different electromagnetic (EM) environments such as those inside vehicles. In this study, we will focus on wireless environment simulation applications. The rms delay spread is determined inside a cavity provided with apertures and a stirrer and loaded with a conductive liquid. It is compared to that obtained inside an automotive vehicle for different positions of a couple of wireless communication antennas. The comparisons show that, in our case, the static wireless multipath channel of a complex EM environment of a vehicle may be simulated inside such a cavity.</t>
  </si>
  <si>
    <t>1375-1383</t>
  </si>
  <si>
    <t>108067723;60159339;117280807;60104916</t>
  </si>
  <si>
    <t>57190016737;55706642500;7004277117;6603598419</t>
  </si>
  <si>
    <t>Mabrouk, Ahmed Bel Hadj;Boulzazen, Habib;Klingler, Marco;Heddebaut, Marc</t>
  </si>
  <si>
    <t>Saint-Etienne-du-Rouvray;Marne-la-Vallee;Velizy-Villacoublay;Palaiseau</t>
  </si>
  <si>
    <t>IRSEEM - Institut de Recherche en Syst√®mes Electroniques Embarqu√©s;IFSTTAR - French institute of science and technology for transport, development and networks;DRD/DRIA/DSTF/SIEP/CEAP;PSA Research Group</t>
  </si>
  <si>
    <t>60159339;60104916;117280807;108067723</t>
  </si>
  <si>
    <t>Mabrouk A.B.H.</t>
  </si>
  <si>
    <t>Use of a Cavity Loaded with a Conductive Liquid to Simulate In-Vehicle Wireless Multipath Channels</t>
  </si>
  <si>
    <t>10.1109/TEMC.2016.2576645</t>
  </si>
  <si>
    <t>2-s2.0-84976501190</t>
  </si>
  <si>
    <t>['wideband dual', 'wide bandwidth', 'sar applications', 'printing technique', 'port isolation', 'monopulse performances', 'monopulse array', 'highly self', 'high efficiency', 'electrical performances', 'design feasibility', 'compact configuration', 'center frequency', 'also obtained', '45 db']</t>
  </si>
  <si>
    <t>3-D printing | Dual monopulse | dual polarization | high efficiency | wideband monopulse array</t>
  </si>
  <si>
    <t>A wideband dual-polarized and dual-monopulse array with highly self-compact configuration is proposed for synthetic aperture radar (SAR) applications. To investigate the monopulse performances, a monopulse comparator network integrated with a 16 √ó 32 antenna array is designed to form a complete monopulse array. In order to realize the complicated monopulse array and avoid the disadvantages from conventional machining methods in manufacturing waveguide structures, a 3-D metal-direct-printing technique is adopted in this work to obtain better mechanical and electrical performances. Experimental results show that the monopulse array can operate in a wide bandwidth of 12.5% in the Ku-band. Port isolation and polarization isolation better than 30 and 45 dB are achieved, respectively. Furthermore, satisfactory monopulse performances in sum-and difference-patterns are also obtained in the wideband. In particular, a high efficiency of 95% is achieved at the center frequency of the sum-patterns, validating the design feasibility and merit of the 3-D printing technique in SAR applications.</t>
  </si>
  <si>
    <t>1203-1207</t>
  </si>
  <si>
    <t>60017161;60017161-60003977;60017161;60004879;60017161</t>
  </si>
  <si>
    <t>55477028400;26435010100;55977327800;8273190800;7102523120</t>
  </si>
  <si>
    <t>Huang, Guan Long;Zhou, Shi Gang;Chio, Tan Huat;Sim, Chow Yen Desmond;Yeo, Tat Soon</t>
  </si>
  <si>
    <t>Singapore;Taiwan;China</t>
  </si>
  <si>
    <t>Singapore City;Taichung;Xi'an</t>
  </si>
  <si>
    <t>National University of Singapore;Feng Chia University;Northwestern Polytechnical University</t>
  </si>
  <si>
    <t>60017161;60004879;60003977</t>
  </si>
  <si>
    <t>Wideband Dual-Polarized and Dual-Monopulse Compact Array for SAR System Integration Applications</t>
  </si>
  <si>
    <t>10.1109/LGRS.2016.2576474</t>
  </si>
  <si>
    <t>2-s2.0-84976511172</t>
  </si>
  <si>
    <t>['taguchi method', 'tabu search', 'search strategy', 'proposed method', 'paper presents', 'optimal solutions', 'msmo outperforms', 'laa ).', 'firefly algorithm', 'differential evolution', 'cuckoo search', 'approach generates', 'also proved']</t>
  </si>
  <si>
    <t>Antennas | Linear antenna arrays | MSMO | Side lobe level | Spider monkey optimization | Swarm intelligence</t>
  </si>
  <si>
    <t>This paper presents a novel optimization technique named as modified spider monkey optimization (MSMO) for the synthesis of linear antenna array (LAA). The proposed method is inspired from a recently developed spider monkey optimization (SMO) swarm intelligent technique. The competitiveness of SMO has been already proved using numerical optimization functions. To improve the performance of SMO, a MSMO algorithm based on dual-search strategy is proposed in this paper. This approach generates a new solution using a search equation selected randomly from a candidate pool consisting of two search strategies. The performance of the proposed method is tested by applying it to find the optimal solutions for standard benchmark functions. Further, the capability and effectiveness is also proved by using it for practical optimization problem, i.e., synthesis of LAA for three different cases. Experimental results show that MSMO outperforms other popular algorithms like particle swarm optimization, cuckoo search, firefly algorithm, biogeography based optimization, differential evolution, tabu search and Taguchi method in terms of reduced side lobe level and faster convergence speed.</t>
  </si>
  <si>
    <t>2957-2973</t>
  </si>
  <si>
    <t>2193567X</t>
  </si>
  <si>
    <t>Arabian Journal for Science and Engineering</t>
  </si>
  <si>
    <t>60001166;60111704</t>
  </si>
  <si>
    <t>24767237300;57209828935</t>
  </si>
  <si>
    <t>Singh, Urvinder;Salgotra, Rohit</t>
  </si>
  <si>
    <t>Mohali;Patiala</t>
  </si>
  <si>
    <t>Chandigarh University;Thapar Institute of Engineering &amp; Technology</t>
  </si>
  <si>
    <t>60111704;60001166</t>
  </si>
  <si>
    <t>Singh U.</t>
  </si>
  <si>
    <t>Optimal Synthesis of Linear Antenna Arrays Using Modified Spider Monkey Optimization</t>
  </si>
  <si>
    <t>10.1007/s13369-016-2053-2</t>
  </si>
  <si>
    <t>2-s2.0-84976534050</t>
  </si>
  <si>
    <t>['various separations', 'strip width', 'rectangular strip', 'proposed antenna', 'mutual coupling', 'impedance bandwidth', 'ground plane', 'frequencies 3', 'developed antenna', 'designed using', 'comparative study', 'coaxially fed']</t>
  </si>
  <si>
    <t>Artificial neural networks | Circular microstrip antenna | Impedance bandwidth | MIMO systems | Mutual coupling</t>
  </si>
  <si>
    <t>A ground plane reduced circular microstrip antenna resonating at multiband of frequencies 3.5, 5.2, 6.3 and 8.4¬†GHz is developed. The proposed antenna gives a wide impedance bandwidth of 75% in the frequency range 3.2 to 7¬†GHz, covering a part of the UWB operating frequency range. The antenna is coaxially fed, supported by a rectangular strip above the ground plane. The effect of strip width on the variation in impedance bandwidth of the proposed antenna is studied using artificial neural networks, and a comparative study is made. A 2 √ó 2 multiple input multiple output system is designed using the developed antenna, and the mutual coupling of the proposed antenna system is analyzed for various separations and frequencies by using artificial neural networks.</t>
  </si>
  <si>
    <t>3231-3238</t>
  </si>
  <si>
    <t>Sri Rama Krishna, K.</t>
  </si>
  <si>
    <t>Sri Rama Krishna K.</t>
  </si>
  <si>
    <t>Bandwidth and Mutual Coupling Analysis of a Circular Microstrip MIMO Antenna Using Artificial Neural Networks</t>
  </si>
  <si>
    <t>10.1007/s13369-016-2140-4</t>
  </si>
  <si>
    <t>2-s2.0-84976603381</t>
  </si>
  <si>
    <t>['yag laser', 'studied experimentally', 'results confirmed', 'plasma temperature', 'plasma emission', 'mw radiation', 'mw duration', 'libs ).', 'laser plasma', 'emission intensity', 'electromagnetic field', '8 ns', '532 nm', '5 mj', '400 w', '15 mm']</t>
  </si>
  <si>
    <t>enhancement of laser plasma emission | laser-induced breakdown spectroscopy | LIBS | MA-LIBS | microwave-assisted laser-induced breakdown spectroscopy</t>
  </si>
  <si>
    <t>We studied experimentally the effect of microwaves (MWs) on the enhancement of plasma emission achieved by laser-induced breakdown spectroscopy (LIBS). A laser plasma was generated on a calcium oxide pellet by a Nd:YAG laser (5 mJ, 532 nm, 8 ns) in reduced-pressure argon surrounding gas. A MW radiation (400 W) was injected into the laser plasma via a loop antenna placed immediately above the laser plasma to enhance the plasma emission. The results confirmed that when the electromagnetic field was introduced into the laser plasma region by the MWs, the lifetime of the plasma was extended from 50 to 500 ¬µs, similar to the MW duration. Furthermore, the plasma temperature and electron density increased to approximately 10900 K and 1.5√ó1018 cm-3, respectively and the size of the plasma emission was extended to 15 mm in diameter. As a result, the emission intensity of Ca lines obtained using LIBS with MWs was enhanced by approximately 200 times compared to the case of LIBS without MWs.</t>
  </si>
  <si>
    <t>Frontiers of Physics</t>
  </si>
  <si>
    <t>60069385;60015658;60015658;60015658</t>
  </si>
  <si>
    <t>12240608200;6602589113;56702317900;6602136287</t>
  </si>
  <si>
    <t>Khumaeni, Ali;Akaoka, Katsuaki;Miyabe, Masabumi;Wakaida, Ikuo</t>
  </si>
  <si>
    <t>Semarang;Kashiwa</t>
  </si>
  <si>
    <t>Universitas Diponegoro;Japan Atomic Energy Agency</t>
  </si>
  <si>
    <t>60069385;60015658</t>
  </si>
  <si>
    <t>Khumaeni A.</t>
  </si>
  <si>
    <t>The role of microwaves in the enhancement of laser-induced plasma emission</t>
  </si>
  <si>
    <t>10.1007/s11467-016-0581-6</t>
  </si>
  <si>
    <t>2-s2.0-84977071815</t>
  </si>
  <si>
    <t>['transmission lines', 'small signal', 'simultaneously picking', 'side receiver', 'rsr ).', 'rf power', 'promising trend', 'operating frequency', 'many applications', 'large amount', 'inductive coupling', 'implantable devices', 'harvested power', 'field communication', 'demonstration vehicle', 'chip antenna', 'blocker ratio', '625 kb', '44 db', '2 ghz']</t>
  </si>
  <si>
    <t>Backscatter | inductive coupling | miniaturization | RF identification (RFID) | signal-to-blocker ratio (SBR)</t>
  </si>
  <si>
    <t>Miniaturization is a promising trend for future RF identification (RFID) in many applications such as the Internet of Things (IoT) and implantable devices. For a small-sized RFID tag using near-field communication, the reader is required to emit a large amount of RF power in order to power up the tag while simultaneously picking up a weak backscattering communication signal. This results in a very small signal-to-blocker ratio (SBR), making the demodulation very difficult for the reader-side receiver (RSR). In this paper, we propose a novel blocker rejection technique based on inductive coupling. Several coupling coils and transmission lines are designed and optimized on the same printed circuit board (PCB) with the main power transmitting (Tx) coil of the reader, which leads to a much higher SBR. As a demonstration vehicle, a 200Œºm X 200Œºm RFID tag with an on-chip antenna is fabricated using 65-nm CMOS technology with a harvested power of 12 Œº W, an operating frequency of 2 GHz, and a backscattering data rate of 625 kb/s. Measured result shows the proposed block rejection technique improves the SBR by 44 dB.</t>
  </si>
  <si>
    <t>1305-1315</t>
  </si>
  <si>
    <t>60121438;60121438;60121438</t>
  </si>
  <si>
    <t>57188720091;36677354100;56505644700</t>
  </si>
  <si>
    <t>Zhao, Bo;Kuo, Nai Chung;Niknejad, Ali M.</t>
  </si>
  <si>
    <t>An inductive-coupling blocker rejection technique for miniature RFID tag</t>
  </si>
  <si>
    <t>10.1109/TCSI.2016.2566613</t>
  </si>
  <si>
    <t>2-s2.0-84978193426</t>
  </si>
  <si>
    <t>['wave bands', 'tx ),', 'tree architecture', 'system 60', 'significantly higher', 'rx ),', 'rectifier operation', 'prior state', 'power batteryless', 'performance characterizations', 'like rectifier', 'key specifications', 'grid antenna', 'digital cmos', 'coupled oscillator', 'core pa', 'complementary cross', 'cm spacing', 'charge coil', 'beam steering', 'added efficiency', '6 dbm', '4 %.', '22 mw']</t>
  </si>
  <si>
    <t>Antenna arrays | CMOS | couplers | distributed amplifiers | energy harvesting | millimeter-waves | mm-wave silicon RFICs | NFC | NMOS | rectennas | RFID | sensors | wireless power transfer</t>
  </si>
  <si>
    <t>The first reported full-system 60-GHz wireless power transfer (WPT) solution that can power batteryless and charge coil-free compact WPT devices is presented. The system is fabricated in a 40-nm digital CMOS process and an inexpensive packaging material. In the rectenna (RX), a grid antenna is integrated with a complementary cross-coupled oscillator-like rectifier. At a 4-cm spacing from the transmitter (TX), the RX harvests energy at a rate of 1.22 mW with a 32.8% efficiency, which is significantly higher than the prior state of the art. A novel theoretical analysis of the rectifier operation is presented that formulates all key specifications. The TX is equipped with a quad-core PA that produces a saturated output power (Psat) of 24.6 dBm, which is the highest power delivery in digital CMOS at millimeter-wave bands. The TX peak power-added efficiency is 9.4%. In the TX, a 4 √ó 8-way differential power combining and a binary-tree architecture are implemented. The designed 2 √ó 2 grid array antenna helps the TX produce 35.3-dBm peak equivalent isotropically radiated power. The results of the performance characterizations of the full-system and all individually fabricated blocks are reported. The quad-core PA supports power control and beam steering. A four-port TX antenna is designed that shows a 70¬∞ steering range in simulations.</t>
  </si>
  <si>
    <t>2664-2677</t>
  </si>
  <si>
    <t>60013301;60027550;60007278-60110605;60027550;60110605;60007278</t>
  </si>
  <si>
    <t>6506301275;55844093300;24475300900;23390564100;6701389895;7003924393</t>
  </si>
  <si>
    <t>Nariman, Med;Shirinfar, Farid;Papi√≥ Toda, Anna;Pamarti, Sudhakar;Rofougaran, Ahmadreza;De Flaviis, Franco</t>
  </si>
  <si>
    <t>San Jose;Los Angeles;San Diego;Irvine</t>
  </si>
  <si>
    <t>Broadcom Inc., San Jose;University of California, Los Angeles;Qualcomm Incorporated;University of California, Irvine</t>
  </si>
  <si>
    <t>60110605;60027550;60013301;60007278</t>
  </si>
  <si>
    <t>Nariman M.</t>
  </si>
  <si>
    <t>A Compact 60-GHz Wireless Power Transfer System</t>
  </si>
  <si>
    <t>10.1109/TMTT.2016.2582168</t>
  </si>
  <si>
    <t>2-s2.0-84978286859</t>
  </si>
  <si>
    <t>['wave simulations', 'uwb pulses', 'received pulses', 'received pulse', 'range resolution', 'radar applications', 'pulse shape', 'pulse characteristics', 'paper shows', 'noise ratio', 'match filtering', 'integration angle', 'image resolution', 'gaussian pulse', 'form equations', 'envelope detection', 'developed equation', 'design guidelines', 'comprehensively studied', 'chirp pulses', 'chirp pulse', 'center frequency', 'also studied']</t>
  </si>
  <si>
    <t>Radar image resolution | range and cross-range resolution | synthetic aperture radar (SAR) | ultrawideband (UWB) radar</t>
  </si>
  <si>
    <t>In this paper, the design of pulse characteristics to achieve the desired image resolution for near-field synthetic aperture radar is presented. Gaussian and chirp pulses, which are the most commonly used pulses for ultra-wideband (UWB) radar applications, are considered in this paper. The effect of the pulse shape, bandwidth, integration angle, and signal-to-noise ratio (SNR) of the received pulse on the image resolution is comprehensively studied. To enhance the image resolution, preprocessing of the received pulses with envelope detection or match filtering are also studied. The range and cross-range resolutions achieved by Gaussian and chirp pulses with the same center frequency and bandwidth at various SNR values are compared. This paper shows that the Gaussian pulse with envelope detection provides better image resolution, whereas the chirp pulse with match filtering provides more resistance to noise. Closed-form equations and design guidelines are developed to design the input pulse characteristics to achieve the desired image resolution. The antennas' effect on UWB pulses and the developed equation for cross-range resolution, are both validated using full-wave simulations and measurements.</t>
  </si>
  <si>
    <t>2684-2693</t>
  </si>
  <si>
    <t>60030835;60030835;60030835</t>
  </si>
  <si>
    <t>34969498600;57190188162;24171880600</t>
  </si>
  <si>
    <t>Oloumi, Daniel;Ting, Jui Wen;Rambabu, Karumudi</t>
  </si>
  <si>
    <t>Design of Pulse Characteristics for Near-Field UWB-SAR Imaging</t>
  </si>
  <si>
    <t>10.1109/TMTT.2016.2585484</t>
  </si>
  <si>
    <t>2-s2.0-84978296061</t>
  </si>
  <si>
    <t>['trissolcus brochymenae', 'toxic foods', 'thus confirming', 'study contributes', 'reproductive success', 'rarely studied', 'polar solvents', 'platygastridae ),', 'pentatomidae ).', 'mass spectrometry', 'many species', 'insect parasitoids', 'host extracts', 'good candidates', 'gas chromatography', 'egg parasitoids', 'egg parasitoid', 'detect palatable', 'contact semiochemicals', 'contact kairomones', 'behavioural assays']</t>
  </si>
  <si>
    <t>Behaviour | Electrophysiology | Gustation | Kairomone | Platygastridae | Sensilla chaetica</t>
  </si>
  <si>
    <t>Taste allows insects to detect palatable or toxic foods, identify a mate, and select appropriate oviposition sites. The gustatory system strongly contributes to the survival and reproductive success of many species, yet it is rarely studied in insect parasitoids. In order to locate and assess a host in which they will lay their eggs, female wasps actively search for chemical cues using their sensory organs present mainly on the antennae. In this paper, we studied the role of antennal taste sensilla chaetica in the perception of contact semiochemicals in Trissolcus brochymenae (Hymenoptera: Platygastridae), an egg parasitoid of the brassicaceae pest Murgantia histrionica (Heteroptera: Pentatomidae). Methanolic extracts obtained from male and female hosts elicited action potentials in taste neurons housed in antennal sensilla chaetica, indicating that these sensilla are involved in the perception of non volatile host kairomones. In behavioural assays, wasp females displayed an intense searching behaviour in open arenas treated with host extracts, thus confirming that these kairomones are soluble in polar solvents. We further investigated the extracts by Gas Chromatography-Mass Spectrometry (GC-MS) and found that they contain several compounds which are good candidates for these contact kairomones. This study contributes to better understanding contact chemoreception in egg parasitoids and identifying gustatory receptor neurons involved in the host location process.</t>
  </si>
  <si>
    <t>63-75</t>
  </si>
  <si>
    <t>91-92</t>
  </si>
  <si>
    <t>60003274-60003003;60003274-60010051-60008134-60015150;60106020;60004156-60017697;60106020;60106020;60003003;60003003;60003274-60010051-60008134</t>
  </si>
  <si>
    <t>55070668200;56005114400;6701809794;36237345700;57210722872;9245224200;7103242597;7004962330;6701726136</t>
  </si>
  <si>
    <t>Iacovone, Alessia;French, Alice Sarah;Tellier, Fr√©d√©rique;Cusumano, Antonino;Cl√©ment, Gilles;Gaertner, Cyril;Conti, Eric;Salerno, Gianandrea;Marion-Poll, Fr√©d√©ric</t>
  </si>
  <si>
    <t>France;Italy;United Kingdom;France;France;Netherlands;France;Italy</t>
  </si>
  <si>
    <t>Versailles;Palermo;London;Paris;Paris;Wageningen;Versailles;Perugia</t>
  </si>
  <si>
    <t>Institut Jean-Pierre Bourgin;Universit√† degli Studi di Palermo;Imperial College London;AgroParisTech;CNRS Centre National de la Recherche Scientifique;Wageningen University &amp; Research;Centre de recherche √éle-de-France-Versailles - Grignon;Universit√† degli Studi di Perugia</t>
  </si>
  <si>
    <t>60106020;60017697;60015150;60010051;60008134;60004156;60003274;60003003</t>
  </si>
  <si>
    <t>Iacovone A.</t>
  </si>
  <si>
    <t>The role of contact chemoreception in the host location process of an egg parasitoid</t>
  </si>
  <si>
    <t>S0022191016301202</t>
  </si>
  <si>
    <t>10.1016/j.jinsphys.2016.07.001</t>
  </si>
  <si>
    <t>2-s2.0-84978296381</t>
  </si>
  <si>
    <t>['reported previously', 'proteins identified', 'protein profiles', 'pcr ).', 'parallela antennae', 'olfactory mechanisms', 'nucleotide metabolism', 'mass spectrometry', 'keto reductase', 'ionization time', 'insect antennae', 'identified male', 'female biased', 'energy metabolism', 'different genders', 'coa dehydrogenase', 'bioinformatics analyses', 'binding protein', 'approximately 1', 'antioxidant system', 'amino acid', 'aldehyde dehydrogenase', 'adult antennae']</t>
  </si>
  <si>
    <t>antenna | Holotrichia parallela | proteome</t>
  </si>
  <si>
    <t>To understand the olfactory mechanisms of Holotrichia parallela antennae in detecting volatile compounds in the environment, protein profiles of H. parallela antennae were analyzed using two-dimensional electrophoresis followed by mass spectrometry and bioinformatics analyses. Approximately 1,100 protein spots in silver staining gel were detected. Quantitative image analysis revealed that in total 47 protein spots showed significant changes in different genders of adult antennae. Thirty-five differentially expressed proteins were identified by Matrix assisted laser desorption/ionization time of flight mass spectrometry (MALDI-TOF/TOF) tandem mass spectrometer, among which 65.7% are involved in carbohydrate and energy metabolism, antioxidant system, transport, and amino acid/nucleotide metabolism. Some proteins identified here have not been reported previously in insect antennae. Identified male-biased proteins included odorant-binding protein 4, pheromone-binding protein-related protein 2, odorant-binding protein 14, prophenoloxidase-I, acyl-CoA dehydrogenase, aldo-keto reductase-like, carbamoyl phosphate synthetase, etc. whereas some proteins are female biased, such as antennae-rich cytochrome P450, aldehyde dehydrogenase, and putative glutamine synthetase. Alterations in the levels of some proteins were further confirmed by real time polymerase chain reaction (RT-PCR). The proteomic resources displayed here are valuable for the discovery of proteins from H. parallela antennae.</t>
  </si>
  <si>
    <t>274-287</t>
  </si>
  <si>
    <t>Archives of insect biochemistry and physiology</t>
  </si>
  <si>
    <t>60007711;60007711;60007711;60007711;60007711;60007711</t>
  </si>
  <si>
    <t>35148610000;57201042137;57215371365;57190215051;57190136132;14830882700</t>
  </si>
  <si>
    <t>Zhang, Ju Hong;Wang, Shang;Yang, Shuang;Yi, Jiankun;Liu, Yan;Xi, Jing Hui</t>
  </si>
  <si>
    <t>Zhang J.H.</t>
  </si>
  <si>
    <t>DIFFERENTIAL PROTEOME ANALYSIS OF THE MALE AND FEMALE ANTENNAE FROM Holotrichia parallela</t>
  </si>
  <si>
    <t>10.1002/arch.21338</t>
  </si>
  <si>
    <t>2-s2.0-84978431973</t>
  </si>
  <si>
    <t>['virgin islands', 'three pairs', 'term observations', 'study indicated', 'seasonal signals', 'puerto rico', 'present high', 'period motions', 'perform better', 'heavy mass', 'gps antennas', 'firmly fixed', 'detectable levels', 'daily positions', 'considerable difference', 'closely spaced', 'based monuments', 'based cors', 'analysis indicated']</t>
  </si>
  <si>
    <t>Building-based | CORS | Ground-based | Precise point positioning (PPP) | Precision | Site velocity | Thermal movement | Wind drift</t>
  </si>
  <si>
    <t>This study investigated long-term observations from three pairs of closely spaced, continuously operating reference stations (CORS): STVI and VITH (2008-2014, 0.6 km apart), BYSP and PRHL (2008-2014, 3.2 km apart), and CRO1 and VIKH (1995-2014, 23 km apart), in the region of Puerto Rico and Virgin Islands. The Global Positioning System (GPS) antennas of STVI, BYSP, and CRO1 are mounted on ground-based monuments. The GPS antennas of VITH, PRHL, and VIKH are mounted on building-based monuments. This study indicated that there is no considerable difference between building-based and ground-based CORS with regard to the precision of daily positions and the reliability of long-term site velocities. The amplitude of thermal movements associated with daily temperature changes and the wind drift associated with air pressure change from a 2-story concrete building fell below the detectable levels of the present high-precision GPS technique determined by Precise Point Positioning (PPP) processing. Further analysis indicated that (1) building-based CORS can retain more complete GPS observations and provide a more stable multipath environment, and (2) the large and heavy mass of the building and its foundation can decrease the amplitude of seasonal signals and filter certain short-period motions. As a result, the building-based CORS have the potential to perform better than the ground-based CORS as long as their monuments are firmly fixed on 1-story or 2-story concrete buildings and the buildings themselves are stable.</t>
  </si>
  <si>
    <t>Journal of Surveying Engineering</t>
  </si>
  <si>
    <t>60005837;60005837;60022281;60005837;60005837</t>
  </si>
  <si>
    <t>56288738900;55738640300;56545009500;56032403800;55826217100</t>
  </si>
  <si>
    <t>Yang, Linqiang;Wang, Guoquan;Bao, Yan;Kearns, Timothy J.;Yu, Jiangbo</t>
  </si>
  <si>
    <t>Beijing;Houston</t>
  </si>
  <si>
    <t>Beijing University of Technology;University of Houston</t>
  </si>
  <si>
    <t>60022281;60005837</t>
  </si>
  <si>
    <t>Comparisons of ground-based and buildin-based cors: A case study in the region of puerto rico and the virgin islands</t>
  </si>
  <si>
    <t>10.1061/(ASCE)SU.1943-5428.0000155</t>
  </si>
  <si>
    <t>2-s2.0-84978481302</t>
  </si>
  <si>
    <t>['sensory structures', 'sensilla play', 'pupivorus females', 'possible host', 'placoid sensilla', 'parasitoid insects', 'longer antennae', 'important role', 'higher abundance', 'high number', 'classified according', 'antennal sensilla']</t>
  </si>
  <si>
    <t>antennal sensilla | parasitoids | scanning electron microscopy | Trichospilus pupivorus</t>
  </si>
  <si>
    <t>Sensory structures (sensilla) of insects are present in high number in the antennae are important for perceiving environmental cues. Thus, sensilla play an important role in the localization, discrimination, and acceptance of a possible host by parasitoid insects. The sensilla, classified according to their shape, size, and distribution, may also show sexual dimorphism in insects. The types and distribution of antennal sensilla in female and male parasitoid Trichospilus pupivorus (Ferriere, 1930) (Hymenoptera: Eulophidae) were evaluated. T. pupivorus females had longer antennae than males. Both males and females have ten sensilla types with higher abundance of placoid sensilla in females, which suggest a possible functional dimorphism.</t>
  </si>
  <si>
    <t>913-921</t>
  </si>
  <si>
    <t>Microscopy and Microanalysis</t>
  </si>
  <si>
    <t>60013918;60013918;60033316;60013918;60013918</t>
  </si>
  <si>
    <t>56689306000;57217713027;55674721300;7006225492;7006430143</t>
  </si>
  <si>
    <t>Silva, Isabel Moreira Da;Pereira, Kleber De Sousa;Spranghers, Thomas;Zanuncio, Jos√© Cola;Serr√£o, Jos√© Eduardo</t>
  </si>
  <si>
    <t>Belgium;Brazil</t>
  </si>
  <si>
    <t>Ghent;Vicosa</t>
  </si>
  <si>
    <t>Universiteit Gent;Universidade Federal de Vicosa</t>
  </si>
  <si>
    <t>60033316;60013918</t>
  </si>
  <si>
    <t>Silva I.M.D.</t>
  </si>
  <si>
    <t>Antennal sensilla and sexual dimorphism of the parasitoid Trichospilus pupivorus (Hymenoptera: Eulophidae)</t>
  </si>
  <si>
    <t>S1431927616011314</t>
  </si>
  <si>
    <t>10.1017/S1431927616011314</t>
  </si>
  <si>
    <t>2-s2.0-84978512514</t>
  </si>
  <si>
    <t>PTDC/AAC-CLI/104085/2008</t>
  </si>
  <si>
    <t>['thermal stress', 'temperature insensitive', 'severe reduction', 'severe damage', 'serious threat', 'reduced number', 'reaction centre', 'psii antennae', 'photosystem ii', 'photochemistry enhanced', 'photochemical responses', 'patens expansion', 'patens compared', 'patens appears', 'oxidative damage', 'oxidant enzymes', 'new environment', 'natural communities', 'mostly due', 'mediterranean region', 'maximum yield', 'maintained due', 'low probability', 'indigenous species', 'higher fitness', 'heat stress', 'evolving complex', 'enzymatic defences', 'counteractive measure', 'cold wave', 'climate change', 'cell prone', 'active line', 'absorbed quanta']</t>
  </si>
  <si>
    <t>Ecophysiological fitness | Non-indigenous species | Oxidative stress | Photo-system thermo-stability</t>
  </si>
  <si>
    <t>The recent IPCC WG2 5th Assessment Report (IPCC 2014), notes an increase in the frequency and duration of extreme climatic events, especially for the Mediterranean region. Together with climate change, the invasion of natural communities by non-indigenous species (NIS) constitutes a serious threat to biodiversity. One of these NIS is the American Spartina patens, now present in Western European marshes. The present study aims to understand the biochemical and photochemical responses of S. patens compared with S. maritima under extreme temperature events. Under normal and extreme heat conditions, S. patens had a higher photosynthetic efficiency (Œ±), compared with cold wave events, where the native S. maritima was far more efficient. This reduced photosynthetic efficiency was mostly due to a decrease in the connectivity between photosystem II (PSII) antennae. This was accompanied by severe damage to the oxygen-evolving complex of PSII. On the other hand, S. patens oxygen evolving complexes (OECs) seem to be temperature insensitive. The light absorption capacity was maintained due to a higher net rate of reaction centre (RC) closure as a counteractive measure of the reduced number of RC, especially in S. maritima. The loss of connectivity between PSII antennae and damage in OECs under heat stress leads to a severe reduction in the maximum yield for photochemistry enhanced by the low probability of each absorbed quanta to produce electronic work. However, while S. maritima presents high energy losses under heat stress, S. patens developed efficient quenching mechanisms under thermal stress, through auroxanthin. In S. patens, cold wave-treated individuals also displayed a very active line of enzymatic defences for reactive oxygen species scavenging. In fact, only cold treated individuals of this species presented higher activities of anti-oxidant enzymes, revealing some degree of adaptation to this new environment. In contrast, in S. maritima the exposure to extreme heat periods led, in most cases, to a decrease in the enzymatic defences, leaving the cell prone to oxidative damage. In summary, S. patens appears to have a higher fitness for the incoming climatic scenarios, being more tolerant to heat stress, while S. maritima will have its photobiological fitness decreased. This will impose a shift in the salt marsh biodiversity, favouring the non-indigenous S. patens expansion.</t>
  </si>
  <si>
    <t>2189-2205</t>
  </si>
  <si>
    <t>Biological Invasions</t>
  </si>
  <si>
    <t>60002769;60004235;60002769</t>
  </si>
  <si>
    <t>20734149900;7203032961;6602533871</t>
  </si>
  <si>
    <t>Duarte, B.;Marques, J. C.;Ca√ßador, I.</t>
  </si>
  <si>
    <t>Coimbra;Lisbon</t>
  </si>
  <si>
    <t>Universidade de Coimbra, Faculdade de Ci√™ncias e Tecnologia;Faculdade de Ci√™ncias, Universidade de Lisboa</t>
  </si>
  <si>
    <t>60004235;60002769</t>
  </si>
  <si>
    <t>Duarte B.</t>
  </si>
  <si>
    <t>Ecophysiological response of native and invasive Spartina species to extreme temperature events in Mediterranean marshes</t>
  </si>
  <si>
    <t>10.1007/s10530-015-0958-4</t>
  </si>
  <si>
    <t>2-s2.0-84978525363</t>
  </si>
  <si>
    <t>['shannon transform', 'previous works', 'numerically accurate', 'mimo mac', 'input multi', 'ergodic input', 'computationally efficient', 'capacity analysis', 'approximate expression']</t>
  </si>
  <si>
    <t>deterministic equivalent | massive multi-input multi-output (MIMO) | multiple access channel (MAC) | Operator-valued free probability</t>
  </si>
  <si>
    <t>In this paper, a free deterministic equivalent is proposed for the capacity analysis of the multi-input multi-output (MIMO) multiple access channel (MAC) with a more general channel model compared to previous works. In particular, a MIMO MAC with one base station (BS) equipped with several distributed antenna sets is considered. Each link between a user and a BS antenna set forms a jointly correlated Rician fading channel. The analysis is based on operator-valued free probability theory, which broadens the range of applicability of free probability techniques tremendously. By replacing independent Gaussian random matrices with operator-valued random variables satisfying certain operator-valued freeness relations, the free deterministic equivalent of the considered channel Gram matrix is obtained. The Shannon transform of the free deterministic equivalent is derived, which provides an approximate expression for the ergodic input-output mutual information of the channel. The sum-rate capacity achieving input covariance matrices are also derived based on the approximate ergodic input-output mutual information. The free deterministic equivalent results are easy to compute, and simulation results show that these approximations are numerically accurate and computationally efficient.</t>
  </si>
  <si>
    <t>4604-4629</t>
  </si>
  <si>
    <t>60005244;60005244;60024728</t>
  </si>
  <si>
    <t>55746289900;7403872378;7202240414</t>
  </si>
  <si>
    <t>Lu, An An;Gao, Xiqi;Xiao, Chengshan</t>
  </si>
  <si>
    <t>Free deterministic equivalents for the analysis of MIMO multiple access channel</t>
  </si>
  <si>
    <t>10.1109/TIT.2016.2573309</t>
  </si>
  <si>
    <t>2-s2.0-84978665399</t>
  </si>
  <si>
    <t>Henan University of Science and Technology</t>
  </si>
  <si>
    <t>HUST</t>
  </si>
  <si>
    <t>['two families', 'sequencing transcripts', 'primarily expressed', 'obps ),', 'obp genes', 'molecular mechanisms', 'mediate chemoreception', 'male antennae', 'labial palpi', 'insect olfactory', 'including three', 'highly expressed', 'first characterization', 'external environment', 'expressed broadly', 'exhibited male', 'exhibited female', 'csp genes', 'chemosensory proteins', 'biased expression', 'better understanding', '.¬† dissimilis']</t>
  </si>
  <si>
    <t>Cloning | Crop pest | Expression profile | Molecular characterization | Olfaction</t>
  </si>
  <si>
    <t>Insect olfactory and gustatory systems play important roles in communication with the external environment. Two families of small soluble proteins, the chemosensory proteins (CSPs) and odorant binding proteins (OBPs), are believed to mediate chemoreception in insects. In this study, we identified ten putative CSP and five classic OBP genes by sequencing transcripts from the antennae of Athetis dissimilis Hampson, an emerging lepidopteran crop pest. The results of real-time quantitative PCR revealed that CSP genes were expressed broadly in A.¬†dissimilis: six of the ten CSP genes were highly expressed in the antennae, including three that exhibited male-biased expression and three that exhibited female-biased expression. In addition to the antennae, CSP genes were also highly expressed in the proboscis, labial palpi, abdomen, legs, and wings of A.¬†dissimilis. All OBP genes were primarily expressed in the female and male antennae of A.¬†dissimilis. Three OBP genes exhibited female-biased expression patterns, while one was male-biased in the antennae. Surprisingly, the expression of AdisOBP6 was very high in the testes of A.¬†dissimilis. This study is the first characterization of CSPs and OBPs in A.¬†dissimilis and provides the foundation for a better understanding of the molecular mechanisms of chemoreception in A.¬†dissimilis.</t>
  </si>
  <si>
    <t>409-420</t>
  </si>
  <si>
    <t>1347605X</t>
  </si>
  <si>
    <t>Applied Entomology and Zoology</t>
  </si>
  <si>
    <t>60073587;60073587;60083510;60073587;113228797</t>
  </si>
  <si>
    <t>56125893800;56440434900;57190261178;57161271500;57190256115</t>
  </si>
  <si>
    <t>Sun, Huizhong;Song, Yueqin;Du, Jun;Wang, Xiaodong;Cheng, Zhongji</t>
  </si>
  <si>
    <t>Zhengzhou;Luoyang;</t>
  </si>
  <si>
    <t>Henan Academy of Agricultural Sciences;Henan University of Science and Technology;Luohe Tobacco Company</t>
  </si>
  <si>
    <t>60083510;60073587;113228797</t>
  </si>
  <si>
    <t>Identification and tissue distribution of chemosensory protein and odorant binding protein genes in Athetis dissimilis (Lepidoptera: Noctuidae)</t>
  </si>
  <si>
    <t>10.1007/s13355-016-0413-8</t>
  </si>
  <si>
    <t>2-s2.0-84978696150</t>
  </si>
  <si>
    <t>['suspended bow', 'simulation show', 'proposed antenna', 'packaged quasi', 'operating frequency', 'novel self', 'maximum gain', 'e .,', 'differential drive', 'broadband transitions', 'broadband operation', 'bandwidth ratio', 'agreed results', '5 ghz', '5 db', '10 db', '1 db']</t>
  </si>
  <si>
    <t>Balun | bow-tie driver | multiple-layer print circuit board | quasi-Yagi antenna | substrate integrated suspended line (SISL) | transitions</t>
  </si>
  <si>
    <t>A novel self-packaged quasi-Yagi antenna based on substrate integrated suspended line (SISL) is proposed. The proposed antenna is designed to be self-packaged using five substrates with embedded air cavities and transitions for broadband operation. The main radiation element of the proposed SISL antenna uses a suspended bow-tie driver dipole with a director. The broadband transitions are designed for the differential drive of the antenna and the lowest operating frequency extended. The well-agreed results between the measurement and simulation show that the proposed SISL antenna achieves the bandwidth ratio of 2.97:1, i.e., from 3.2 to 9.5 GHz with S11 &lt; -10 dB. The maximum gain of 8.1 dB and low cross polarization less than -12.5 dB are achieved. Moreover, the proposed antenna provides stable radiation patterns over the operating frequency.</t>
  </si>
  <si>
    <t>1261-1267</t>
  </si>
  <si>
    <t>60005465;60005465;60088063</t>
  </si>
  <si>
    <t>56125560400;55603329900;56486258500</t>
  </si>
  <si>
    <t>Yan, Ningning;Ma, Kaixue;Zhang, Haobin</t>
  </si>
  <si>
    <t>Shanghai;Chengdu</t>
  </si>
  <si>
    <t>China Electronic Technology Group Corporation;University of Electronic Science and Technology of China</t>
  </si>
  <si>
    <t>60088063;60005465</t>
  </si>
  <si>
    <t>Yan N.</t>
  </si>
  <si>
    <t>A Novel Self-Packaged Substrate Integrated Suspended Line Quasi-Yagi Antenna</t>
  </si>
  <si>
    <t>10.1109/TCPMT.2016.2585349</t>
  </si>
  <si>
    <t>2-s2.0-84978786090</t>
  </si>
  <si>
    <t>['speed connectors', 'speed connector', 'radiation physics', 'proposed based', 'mode current', 'function method', 'emi mitigation', 'emi ).', 'design guidelines', 'briefly reviewed', 'backplane connector', 'analyzed respectively']</t>
  </si>
  <si>
    <t>Design guideline | electromagnetic interference (EMI) | Green's function method | high frequency | high-speed connectors | radiation mechanism | steepest descent method</t>
  </si>
  <si>
    <t>High-speed connectors contribute to system-level electromagnetic interference (EMI). Radiation from antenna-mode current and transmission-line (TL)-mode current is briefly reviewed with a backplane connector and an optical cage connector. The radiation from the high-speed connector with TL-mode current is analyzed in detail. The possible radiation mechanisms are analyzed respectively through Green's function method, steepest descent method, and electromagnetic compatibility studio method of moment. Design guidelines of high-speed connectors for EMI mitigation are proposed based on the analysis of radiation physics.</t>
  </si>
  <si>
    <t>1331-1338</t>
  </si>
  <si>
    <t>60024728;60024728</t>
  </si>
  <si>
    <t>55513632700;56419124000</t>
  </si>
  <si>
    <t>Li, Jing;Fan, Jun</t>
  </si>
  <si>
    <t>Radiation Physics and Design Guidelines of High-Speed Connectors</t>
  </si>
  <si>
    <t>10.1109/TEMC.2016.2575020</t>
  </si>
  <si>
    <t>2-s2.0-84978786417</t>
  </si>
  <si>
    <t>758/14</t>
  </si>
  <si>
    <t>['treatment durations', 'treated zone', 'time point', 'therefore potentially', 'textural analysis', 'slight overestimation', 'respectively ).', 'ray ct', 'radius encompassing', 'radius encircling', 'polar presentation', 'noninvasive monitoring', 'image analysis', 'hounsfield units', 'highly correlate', 'definitely untreated', 'correlation coefficient', 'clinical outcome', 'average discrepancy', 'automatically estimate', 'automatic estimations', 'approximately 1', 'also defines', 'acquired images', 'ablation zone', 'ablation using', '65 mm', '5 mm', '10 min', '1 mm']</t>
  </si>
  <si>
    <t>microwave | thermal ablation | thermal monitoring | x-ray CT</t>
  </si>
  <si>
    <t>Purpose: The aims of this study were to noninvasively and automatically estimate both the radius of the ablated liver tissue and the radius encircling the treated zone, which also defines where the tissue is definitely untreated during a microwave (MW) thermal ablation procedure. Methods: Fourteen ex vivo bovine fresh liver specimens were ablated at 40 W using a 14 G microwave antenna, for durations of 3, 6, 8, and 10 min. The tissues were scanned every 5 s during the ablation using an x-ray CT scanner. In order to estimate the radius of the ablation zone, the acquired images were transformed into a polar presentation by displaying the Hounsfield units (HU) as a function of angle and radius. From this polar presentation, the average HU radial profile was analyzed at each time point and the ablation zone radius was estimated. In addition, textural analysis was applied to the original CT images. The proposed algorithm identified high entropy regions and estimated the treated zone radius per time. The estimated ablated zone radii as a function of treatment durations were compared, by means of correlation coefficient and root mean square error (RMSE) to gross pathology measurements taken immediately post-treatment from similarly ablated tissue. Results: Both the estimated ablation radii and the treated zone radii demonstrated strong correlation with the measured gross pathology values (R2 ‚â• 0.89 and R2 ‚â• 0.86, respectively). The automated ablation radii estimation had an average discrepancy of less than 1 mm (RMSE = 0.65 mm) from the gross pathology measured values, while the treated zone radii showed a slight overestimation of approximately 1.5 mm (RMSE = 1.6 mm). Conclusions: Noninvasive monitoring of MW ablation using x-ray CT and image analysis is feasible. Automatic estimations of the ablation zone radius and the radius encompassing the treated zone that highly correlate with actual ablation measured values can be obtained. This technique can therefore potentially be used to obtain real time monitoring and improve the clinical outcome.</t>
  </si>
  <si>
    <t>60022403;60007903-60030058;60007903;60007903-60030058;60022403</t>
  </si>
  <si>
    <t>56024310400;55663292000;35745207800;6603731004;7004217797</t>
  </si>
  <si>
    <t>Weiss, Noam;Goldberg, S. Nahum;Nissenbaum, Yitzhak;Sosna, Jacob;Azhari, Haim</t>
  </si>
  <si>
    <t>United States;Israel;Israel</t>
  </si>
  <si>
    <t>Boston;Haifa;Jerusalem</t>
  </si>
  <si>
    <t>Beth Israel Deaconess Medical Center;Technion - Israel Institute of Technology;Hebrew University of Jerusalem</t>
  </si>
  <si>
    <t>60030058;60022403;60007903</t>
  </si>
  <si>
    <t>Weiss N.</t>
  </si>
  <si>
    <t>Noninvasive microwave ablation zone radii estimation using x-ray CT image analysis</t>
  </si>
  <si>
    <t>10.1118/1.4954843</t>
  </si>
  <si>
    <t>2-s2.0-84978803493</t>
  </si>
  <si>
    <t>['verified experimentally', 'tandem connections', 'selected crossovers', 'proposed concept', 'presented network', 'phase characteristics', 'novel realization', 'matrix layout', 'line 3', 'interlayer connections', 'broadside beam', 'broadband amplitude', '5 ghz', '180 ¬∞']</t>
  </si>
  <si>
    <t>Butler matrices | coupled-line directional couplers | multibeam antennas | quadrature-coupler crossovers | Schiffman phase shifters</t>
  </si>
  <si>
    <t>A novel realization of a broadband 8 √ó 8 Butler matrix having phase progressions 0¬∞, ¬±45¬∞, ¬±90¬∞, ¬±135¬∞, and 180¬∞ has been proposed. The presented network is composed of coupled-line 3-dB/90¬∞ directional couplers and Schiffman phase shifters that ensure its broadband amplitude and phase characteristics. The proposed solution allows for a fully planar realization without any interlayer connections, which has been achieved by both rearrangement of the matrix layout and realization of the selected crossovers as tandem connections of quadrature directional couplers. The proposed concept has been verified experimentally by the design of a Butler matrix operating within 2.5-3.5 GHz and applied in a multibeam antenna array with broadside beam.</t>
  </si>
  <si>
    <t>2596-2604</t>
  </si>
  <si>
    <t>Broadband Integrated 8 √ó 8 Butler Matrix Utilizing Quadrature Couplers and Schiffman Phase Shifters for Multibeam Antennas With Broadside Beam</t>
  </si>
  <si>
    <t>10.1109/TMTT.2016.2582877</t>
  </si>
  <si>
    <t>2-s2.0-84978818153</t>
  </si>
  <si>
    <t>['wave diodes', 'tuneable w', 'signal experiments', 'rectifying circuitry', 'perform large', 'mott diode', 'microsemi ).', 'measured rf', 'matching elements', 'key element', 'experimental setup', 'commercial counterpart', 'beam spot', 'band rectenna', 'array integrated']</t>
  </si>
  <si>
    <t>High frequency rectification | load characteristics | Mott diode | rectenna | RF-to-DC conversion</t>
  </si>
  <si>
    <t>Design and characterization of a W-band rectenna, consisting of a 2 √ó 2 patch sub-array integrated with matching elements and rectifying circuitry is presented. The key element of the rectenna is a Mott diode that has permitted considerable improvement of RF-to-DC conversion efficiency in comparison with commercially available GaAs mm-wave diodes. The experimental setup was equipped by two focusing lenses, allowing a concentration of RF power within the beam spot of a 1 cm diameter at a distance of 1 m. The tuneable W-band source delivering 0.4 W RF CW power was employed to perform large-signal experiments and to measure load characteristics of the rectenna. The measured RF-to-DC conversion efficiency with the single Mott diode is approximately 17%, which is approximately 5 times higher than the commercial counterpart (Microsemi).</t>
  </si>
  <si>
    <t>637-639</t>
  </si>
  <si>
    <t>60080064;60115148-60008673;60080064;60080064;60080064;60080064;60080064</t>
  </si>
  <si>
    <t>7006945718;7006403904;17135429100;57190275356;56081730400;35784202600;7004221155</t>
  </si>
  <si>
    <t>Kapilevich, Boris;Shashkin, Vladimir;Litvak, Boris;Yemini, Gil;Etinger, Ariel;Hardon, Danny;Pinhasi, Yosef</t>
  </si>
  <si>
    <t>Russian Federation;Israel;Russian Federation</t>
  </si>
  <si>
    <t>Kstovo;Ariel;Nizhny Novgorod</t>
  </si>
  <si>
    <t>The Institute for Physics of Microstructures of the Russian Academy of Sciences;Ariel University;Lobachevsky State University of Nizhni Novgorod</t>
  </si>
  <si>
    <t>60115148;60080064;60008673</t>
  </si>
  <si>
    <t>W-Band Rectenna Coupled with Low-Barrier Mott Diode</t>
  </si>
  <si>
    <t>10.1109/LMWC.2016.2585557</t>
  </si>
  <si>
    <t>2-s2.0-84978834411</t>
  </si>
  <si>
    <t>['tpa ).', 'sq6 ).', 'reference well', 'photovoltaic properties', 'known dye', 'indolinum moieties', 'fully used', 'electron acceptors', 'dye sensitizers', 'dsscs ).', 'cyanoacrylic acid', 'conversion efficiency']</t>
  </si>
  <si>
    <t>Antenna | DFT | Dye-sensitized solar cells (DSSCs) | Heteroleptic acceptor</t>
  </si>
  <si>
    <t>In this study, we investigated the effect of heteroleptic dual electron acceptor in dual donor based dyes for the dye-sensitized solar cells (DSSCs). Dye1 and dye2 were designed with a cyanoacrylic acid and an indolinum carboxyl acid as electron acceptors on each side of a triphenylamine (TPA). These dyes were compared to the reference well-known dye with single electron acceptor (D5 and JYL-SQ6). The density functional theory (DFT) and time-dependent density functional theory (TD-DFT) calculations were used to estimate the photovoltaic properties of the dyes. For these dye sensitizers, heteroleptic dual electron acceptor, both cyanoacrylic and indolinum moieties, could be fully used for the photovoltaic properties of dye1 and dye2. Considering overall properties, it is expected that dye2 with dual electron acceptor and with energy antenna moiety would show highest performance of the dyes in conversion efficiency for DSSCs.</t>
  </si>
  <si>
    <t>8602-8606</t>
  </si>
  <si>
    <t>56963081800;57217608270;57203809491</t>
  </si>
  <si>
    <t>Lee, Geon Hyeong;Kwon, Dong Yeul;Kim, Young Sik</t>
  </si>
  <si>
    <t>Lee G.H.</t>
  </si>
  <si>
    <t>Theoretical study of heteroleptic dual electron acceptors for dye-sensitized solar cells based on A-D-A organic dyes</t>
  </si>
  <si>
    <t>10.1166/jnn.2016.12505</t>
  </si>
  <si>
    <t>2-s2.0-84978877141</t>
  </si>
  <si>
    <t>['poz antenna', 'optical properties', 'electron mobility', 'different placement', 'cyanoacetic acid', 'comparing dye2', 'based dye', 'absorption spectrum']</t>
  </si>
  <si>
    <t>Antenna | DFT | Dye sensitized solar cell (DSSC) | PPZ | TDDFT</t>
  </si>
  <si>
    <t>Four novel 5,10-diphenyl-5,10-dihydrophenazine (PPZ) based dye (dye1, dye2, dye3) were designed and their electronic and optical properties were investigated by using density functional theory and time-dependent density functional theory for panchromatic dye sensitizer. The PPZ and phenoxazine (POZ) are electron donor moieties and cyanoacetic acid is a known electron acceptor. Due to the different placement of acceptor in dye1 and dye2, the degrees of electron mobility, absorption spectrum and molar extinction coefficient were different from each dye. The absorption spectrum and molar extinction coefficient of dye2 was broader and higher than them of dye1. Comparing dye2 and dye3, the absorption spectrum and molar extinction coefficient of dye3 was broader and higher than that of dye2 because of the presence of POZ antenna.</t>
  </si>
  <si>
    <t>8678-8682</t>
  </si>
  <si>
    <t>57217608270;56963081800;57203809491</t>
  </si>
  <si>
    <t>Kwon, Dong Yeul;Lee, Geon Hyeong;Kim, Young Sik</t>
  </si>
  <si>
    <t>Kwon D.Y.</t>
  </si>
  <si>
    <t>Theoretical study of PPZ based dye for efficient dye-sensitized solar cell</t>
  </si>
  <si>
    <t>10.1166/jnn.2016.12508</t>
  </si>
  <si>
    <t>2-s2.0-84978912199</t>
  </si>
  <si>
    <t>2015KJXX-01</t>
  </si>
  <si>
    <t>['via optimizing', 'three subproblems', 'stationary solution', 'scheme utilizing', 'scale csi', 'remote antenna', 'power allocation', 'point equations', 'paper studies', 'order fixed', 'multiple non', 'legitimate receiver', 'last one', 'intractable constraints', 'form solutions', 'first establish', 'das ).', 'convex constraints', 'confidential signal', 'central processor', 'bcd algorithm', 'artificial noise', 'analytical expression', 'also maintains', 'achievable esr']</t>
  </si>
  <si>
    <t>artificial noise | distributed antenna systems | non-convex optimization | Physical layer security | random matrix theory</t>
  </si>
  <si>
    <t>This paper studies the artificial noise (AN) assisted secure transmission for a distributed antenna systems (DAS). To avoid a significant overhead caused by full legitimate channel state information (CSI) acquisition, tracking and collection in the central processor, we propose a distributed AN scheme utilizing the large-scale CSI of the legitimate receiver and eavesdropper. Our objective is to maximize the ergodic secrecy rate (ESR) via optimizing the power allocation between the confidential signal and AN for each remote antenna (RA) under the per-antenna power constraint. Specifically, exploiting random matrix theory, we first establish an analytical expression of the achievable ESR, which leads to a non-convex optimization problem with multiple non-convex constraints in the form of high-order fixed-point equations. To handle the intractable constraints, we recast it into a max-min optimization problem, and propose an iterative block coordinate descent (BCD) algorithm to provide a stationary solution. The BCD algorithm is composed of three subproblems, where the first two subproblems are convex with closed-form solutions, and the last one is a convex-concave game whose saddle-point is located by a tailored barrier algorithm. Simulation results validate the effectiveness of the proposed iterative algorithm and show that our scheme not only reduces the system overhead greatly but also maintains a good secrecy performance.</t>
  </si>
  <si>
    <t>4050-4064</t>
  </si>
  <si>
    <t>60018308;60018308;60028333;60001187;60016930</t>
  </si>
  <si>
    <t>36621444400;54400510500;35756277000;56984282100;57190303928</t>
  </si>
  <si>
    <t>Wang, Hui Ming;Wang, Chao;Ng, Derrick Wing Kwan;Lee, Moon Ho;Xiao, Jia</t>
  </si>
  <si>
    <t>Australia;China;China;South Korea</t>
  </si>
  <si>
    <t>Sydney;Xi'an;Beijing;Jeonju</t>
  </si>
  <si>
    <t>UNSW Sydney;Xi'an Jiaotong University;Beijing University of Posts and Telecommunications;Jeonbuk National University</t>
  </si>
  <si>
    <t>60028333;60018308;60016930;60001187</t>
  </si>
  <si>
    <t>Artificial Noise Assisted Secure Transmission for Distributed Antenna Systems</t>
  </si>
  <si>
    <t>10.1109/TSP.2016.2558164</t>
  </si>
  <si>
    <t>2-s2.0-84978933095</t>
  </si>
  <si>
    <t>['previous methods', 'packet basis', 'networks consisting', 'network refuses', 'large portion', 'forward packets', 'end traffic', 'efficiently isolates', 'directional antennas', 'channel networks', 'behavioral audits']</t>
  </si>
  <si>
    <t>ad hoc networks | Misbehavior | packet dropping | reputation system | secure routing | wireless communications</t>
  </si>
  <si>
    <t>We address the problem of identifying and isolating misbehaving nodes that refuse to forward packets in multi-hop ad hoc networks. We develop a comprehensive system called Audit-based Misbehavior Detection (AMD) that effectively and efficiently isolates both continuous and selective packet droppers. The AMD system integrates reputation management, trustworthy route discovery, and identification of misbehaving nodes based on behavioral audits. Compared to previous methods, AMD evaluates node behavior on a per-packet basis, without employing energy-expensive overhearing techniques or intensive acknowledgment schemes. Moreover, AMD can detect selective dropping attacks even if end-to-end traffic is encrypted and can be applied to multi-channel networks or networks consisting of nodes with directional antennas. We show via simulations that AMD successfully avoids misbehaving nodes, even when a large portion of the network refuses to forward packets.</t>
  </si>
  <si>
    <t>1893-1907</t>
  </si>
  <si>
    <t>57190292753;6506045072;24802172200</t>
  </si>
  <si>
    <t>Zhang, Yu;Lazos, Loukas;Kozma, William</t>
  </si>
  <si>
    <t>AMD: Audit-Based Misbehavior Detection in Wireless Ad Hoc Networks</t>
  </si>
  <si>
    <t>10.1109/TMC.2012.257</t>
  </si>
  <si>
    <t>2-s2.0-84978933144</t>
  </si>
  <si>
    <t>['way amplify', 'two transceivers', 'two single', 'transmit powers', 'several single', 'remaining relays', 'relays contributing', 'relaying paths', 'relaying path', 'reception scheme', 'received signals', 'proposed pre', 'propagation delay', 'produces inter', 'path channel', 'optimally obtaining', 'optimal values', 'one transceiver', 'one tap', 'noise power', 'isi results', 'end link', 'efficient method', 'design parameters', 'combat ibi', 'channel equalization', 'certain relay', 'block transmission', 'assumption turns']</t>
  </si>
  <si>
    <t>Asynchronous networks | cooperative communications | distributed beamforming | network beamfroming | single-carrier | two-way relay networks</t>
  </si>
  <si>
    <t>We consider a single-carrier asynchronous two-way amplify-and-forward relay network, where two single-antenna transceivers exchange information with the help of several single-antenna relay nodes. We assume that the propagation delay of each relaying path, originating from one transceiver, going through a certain relay, and ending at the other transceiver, can be different from those of the other relaying paths. This assumption turns the end-to-end link into a multi-path channel, which produces inter-symbol-interference at the transceivers. In a block transmission/reception scheme, ISI results in inter-block-interference (IBI) between successive transmitted blocks. To combat IBI, cyclic prefix insertion and deletion as well as pre-channel block equalization are used at the two transceivers. Assuming a limited total transmit power budget, we minimize the total mean squared error between the transmitted and received signals at both transceivers by optimally obtaining the transceivers' transmit powers and the relay beamforming weight vector as well as the pre-channel block equalizers at the transceivers. We prove that this optimization problem leads to a relay selection scheme, where only the relays contributing to one tap of the end-to-end channel impulse response, are turned on and the remaining relays are switched off. We present an efficient method to obtain the optimal values of the design parameters. Our simulation results show that compared to post-channel equalization, the proposed pre-channel equalization technique has the same performance as the post-channel equalization approach does, when the total available power is relatively low compared to the noise power at the transceivers, while offering receiver simplicity.</t>
  </si>
  <si>
    <t>3968-3983</t>
  </si>
  <si>
    <t>60002146;60002146;60002146-60016849</t>
  </si>
  <si>
    <t>55413774900;6701498165;55820932300</t>
  </si>
  <si>
    <t>Vahidnia, Reza;ShahbazPanahi, Shahram;Minasian, Arin</t>
  </si>
  <si>
    <t>Toronto;Oshawa</t>
  </si>
  <si>
    <t>University of Toronto;Ontario Tech University</t>
  </si>
  <si>
    <t>60016849;60002146</t>
  </si>
  <si>
    <t>Pre-Channel Equalization and Distributed Beamforming in Asynchronous Single-Carrier Bi-Directional Relay Networks</t>
  </si>
  <si>
    <t>10.1109/TSP.2016.2523456</t>
  </si>
  <si>
    <t>2-s2.0-84978977155</t>
  </si>
  <si>
    <t>['wireless devices', 'tis measurement', 'time consuming', 'three channels', 'systematic error', 'sweep measurement', 'spherical surface', 'received power', 'real environments', 'radio performance', 'radiated sensitivity', 'mobile antennas', 'method measures', 'measurement accuracy', 'every angle', 'development stage', 'average gain', 'anechoic chambers', 'also ensues']</t>
  </si>
  <si>
    <t>Average gain antenna | band-sweep measurement | calibration procedure | mean effective gain (MEG) | radiated sensitivity and conducted sensitivity | receiver sensitivity analysis | total isotropic sensitivity (TIS) measurement</t>
  </si>
  <si>
    <t>To provide consistent measurements of radio performance in typical complex environments, the total isotropic sensitivity (TIS) is used as a key parameter measured in anechoic chambers. Currently, the TIS measurement is based on the integration of the measured effective isotropic sensitivity at every angle over a spherical surface. This measurement is time consuming so it is only performed for three channels in a band in order to reduce overall measurement time. However, the whole band performance in real environments is critical in the research and development stage, and even in potential certification measurement. A novel fast band-sweep measurement for TIS of wireless devices is proposed in this paper. This method measures the radiated sensitivity and the average gain of the receiver antenna separately, and then combines them to obtain the TIS. The measurement of the radiated sensitivity in a band is efficiently performed based on the relationship between the bit error rate and the received power, and the band-sweep average gain of mobile antennas can be achieved through peak gain measurements. Hence, this method reduces band-sweep measurement time significantly and also ensues the measurement accuracy by eliminating the systematic error in the received signal strength indicator reporting.</t>
  </si>
  <si>
    <t>1244-1251</t>
  </si>
  <si>
    <t>60032356;113900375;60032356;113900375;60024728;60005837</t>
  </si>
  <si>
    <t>56701314300;24296060700;55494482600;56166927800;56419124000;57201263577</t>
  </si>
  <si>
    <t>Liu, Zixin;Qi, Yihong;Li, Fuhai;Yu, Wei;Fan, Jun;Chen, Ji</t>
  </si>
  <si>
    <t>Changsha;Rolla;Houston;Zhuhai</t>
  </si>
  <si>
    <t>Hunan University;Missouri University of Science and Technology;University of Houston;DBJ Technologies</t>
  </si>
  <si>
    <t>60032356;60024728;60005837;113900375</t>
  </si>
  <si>
    <t>Fast Band-Sweep Total Isotropic Sensitivity Measurement</t>
  </si>
  <si>
    <t>10.1109/TEMC.2016.2579651</t>
  </si>
  <si>
    <t>2-s2.0-84979020330</t>
  </si>
  <si>
    <t>['vibration measurements', 'transmitted remotely', 'temperature measurements', 'sensor data', 'sensing platform', 'sensing capability', 'rotating shaft', 'results illustrate', 'remote locations', 'proposed system', 'proposed approach', 'personal computer', 'major novelty', 'hazardous conditions', 'great potential', 'frequency identification', 'force excitation', 'entire system', 'energy harvesting']</t>
  </si>
  <si>
    <t>energy harvesting | RFID sensing platform | structural damage detection | temperature measurements | vibration/modal analysis | wireless sensing</t>
  </si>
  <si>
    <t>A wireless and battery-free passive sensing platform is proposed for structural damage detection. The platform is based on the radio-frequency identification (RFID) technology, where a standard RFID transponder device serves as an interface between low-power sensors ‚Äì used for damage detection ‚Äì and RFID reading devices. Sensor data are transmitted remotely from this sensing platform to a Personal Computer (PC) that controls the entire system. Energy harvesting is the major novelty of the proposed approach. The magnetic field produced by an antenna of the RFID reading device is used for energy harvesting. The platform supports different types of sensors that can be positioned in remote locations and used for structural damage detection. The sensing capability and the damage detection performance of the proposed system are demonstrated using two simple application examples, that is, vibration measurements in a beam-like structure subjected to the force excitation and temperature measurements in a bearing that supports a rotating shaft. The results illustrate the great potential of the proposed sensing platform for structural health monitoring applications, particularly in remote, difficult-access, or hazardous conditions.</t>
  </si>
  <si>
    <t>1135-1146</t>
  </si>
  <si>
    <t>Structural Control and Health Monitoring</t>
  </si>
  <si>
    <t>60017351;60017351;60017351;60017351;60017351</t>
  </si>
  <si>
    <t>55964063800;56308803200;55232949300;7004454591;7005064456</t>
  </si>
  <si>
    <t>Lisowski, Mateusz;Gonek, Przemyslaw;Korta, Jakub;Uhl, Tadeusz;Staszewski, Wieslaw J.</t>
  </si>
  <si>
    <t>Lisowski M.</t>
  </si>
  <si>
    <t>Structural damage detection using wireless passive sensing platform based on RFID technology</t>
  </si>
  <si>
    <t>10.1002/stc.1826</t>
  </si>
  <si>
    <t>2-s2.0-84979079609</t>
  </si>
  <si>
    <t>2015R1C1A1A02036561</t>
  </si>
  <si>
    <t>['two cells', 'sum degrees', 'strictly improve', 'single antenna', 'second bs', 'result demonstrates', 'operating one', 'network configurations', 'n2 ),', 'n2 )+', 'm2 ),', 'either uplink', 'downlink two', 'downlink setting', 'downlink operation', 'dof gain', 'denotes max', 'conventional uplink', 'completely characterized', 'cells operate', 'broad class']</t>
  </si>
  <si>
    <t>Cellular networks | degrees of freedom | heterogeneous networks | interference alignment | multiantenna techniques | reverse TDD</t>
  </si>
  <si>
    <t>An uplink-downlink two-cell cellular network is studied in which the first base station (BS) with M1 antennas receives independent messages from its N1 serving users, while the second BS with M2 antennas transmits independent messages to its N2 serving users. That is, the first and second cells operate as uplink and downlink, respectively. Each user is assumed to have a single antenna. Under this uplink-downlink setting, the sum degrees of freedom (DoFs) is completely characterized as the minimum of (N1N2 + min(M1, N1)(N1 - N2)+ + min(M2, N2)(N2 - N1)+)/ max(N1, N2), M1 + N2, M2 + N1, max(M1, M2), and max(N1, N2), where a denotes max (0,a). The result demonstrates that, for a broad class of network configurations, operating one of the two cells as uplink and the other cell as downlink can strictly improve the sum DoF compared with the conventional uplink or downlink operation, in which both cells operate as either uplink or downlink. The DoF gain from such uplink-downlink operation is further shown to be achievable for heterogeneous cellular networks having hotspots and with delayed channel state information.</t>
  </si>
  <si>
    <t>4589-4603</t>
  </si>
  <si>
    <t>60000763;60032144</t>
  </si>
  <si>
    <t>14024327000;12238909500</t>
  </si>
  <si>
    <t>Jeon, Sang Woon;Suh, Changho</t>
  </si>
  <si>
    <t>Daejeon;Andong</t>
  </si>
  <si>
    <t>Korea Advanced Institute of Science and Technology;Andong National University</t>
  </si>
  <si>
    <t>60032144;60000763</t>
  </si>
  <si>
    <t>Degrees of Freedom of Uplink-Downlink Multiantenna Cellular Networks</t>
  </si>
  <si>
    <t>10.1109/TIT.2016.2529839</t>
  </si>
  <si>
    <t>2-s2.0-84979084995</t>
  </si>
  <si>
    <t>W911NF-12-R-0011</t>
  </si>
  <si>
    <t>['way signal', 'war zones', 'transmission capacity', 'results show', 'rate coverage', 'random blockages', 'paper uses', 'nearby transmissions', 'much greater', 'mmwave networks', 'may still', 'interference due', 'increased bandwidth', 'fundamental limitation', 'free means', 'disaster areas', 'directional antennas', 'building blockages', 'aid workers']</t>
  </si>
  <si>
    <t>ad hoc | Millimeter wave | mmWave | stochastic geometry | transmission capacity</t>
  </si>
  <si>
    <t>Ad hoc networks provide an on-demand, infrastructure-free means to communicate between soldiers in war zones, aid workers in disaster areas, or consumers in device-to-device (D2D) applications. Unfortunately, ad hoc networks are limited by interference due to nearby transmissions. Millimeter-wave (mmWave) devices offer several potential advantages for ad hoc networks, including reduced interference due to directional antennas and building blockages, not to mention huge bandwidth channels for large data rates. This paper uses a stochastic geometry approach to characterize the one-way and two-way signal-to-interference ratio distribution of a mmWave ad hoc network with directional antennas, random blockages, and ALOHA channel access. The interference-to-noise ratio shows that a fundamental limitation of an ad hoc network, interference, may still be an issue. The performance of mmWave ad hoc networks is bounded by the transmission capacity and area spectral efficiency. The results show that mmWave networks can support much higher densities and larger spectral efficiencies, even in the presence of blockage, compared with lower frequency communication for certain link distances. Due to the increased bandwidth, the rate coverage of mmWave can be much greater than lower frequency devices.</t>
  </si>
  <si>
    <t>4065-4079</t>
  </si>
  <si>
    <t>55777367400;55421267600;55934670700</t>
  </si>
  <si>
    <t>Thornburg, Andrew;Bai, Tianyang;Heath, Robert W.</t>
  </si>
  <si>
    <t>Thornburg A.</t>
  </si>
  <si>
    <t>Performance Analysis of Outdoor mmWave Ad Hoc Networks</t>
  </si>
  <si>
    <t>10.1109/TSP.2016.2551690</t>
  </si>
  <si>
    <t>2-s2.0-84979085527</t>
  </si>
  <si>
    <t>ICT 257210</t>
  </si>
  <si>
    <t>['multimode interference', 'integrated antenna', 'electrode plates', 'dfb section', 'dfb lasers', 'beating generation', '25 thz']</t>
  </si>
  <si>
    <t>Heterodyning | Mode-beating | Photonic integrated circuits | Semiconductor lasers | Terahertz sources</t>
  </si>
  <si>
    <t>We demonstrate a four-wavelength distributed feedback (DFB) diode laser array integrated with a semiconductor optical amplifier (SOA) for widely tunable terahertz (THz) mode-beating generation. The InP-based monolithically integrated chip consists of DFB laser diodes, an SOA, and a multimode interference (MMI) coupler. Microheaters and electrode plates are integrated on top of each DFB section for continuous and independent wavelength tuning. By heterodyning the output from the DFB lasers on a Uni-Traveling Carrier Photodiode (UTC-PD) integrated antenna, a continuous THz radiation ranging from 0.1 to 2.25 THz was obtained.</t>
  </si>
  <si>
    <t>60021170;60021170;60021170;60021170;60021170;60021170;60021170;60021170;60021170;60021170;60114869;60011055;60021170</t>
  </si>
  <si>
    <t>56709111800;55969815500;56100371700;56447287300;9244217100;35332275400;55970898300;57190300960;55550682100;56942000500;8873307300;22935266900;51964038500</t>
  </si>
  <si>
    <t>Sun, Mengdie;Tan, Shaoyang;Guo, Fei;Liu, Songtao;Kan, Qiang;Lu, Dan;Zhang, Ruikang;Zhao, Wu;Liang, Song;Wang, Wei;Broeke, Ronald;Soares, Francisco M.;Ji, Chen</t>
  </si>
  <si>
    <t>Netherlands;China;Germany</t>
  </si>
  <si>
    <t>Eindhoven;Beijing;Berlin</t>
  </si>
  <si>
    <t>Bright Photonics B.V.;Institute of Semiconductors Chinese Academy of Sciences;Fraunhofer Institute for Telecommunications, Heinrich-Hertz-Institut, HHI</t>
  </si>
  <si>
    <t>60114869;60021170;60011055</t>
  </si>
  <si>
    <t>Integrated Four-Wavelength DFB Diode Laser Array for Continuous-Wave THz Generation</t>
  </si>
  <si>
    <t>10.1109/JPHOT.2016.2580940</t>
  </si>
  <si>
    <t>2-s2.0-84979086808</t>
  </si>
  <si>
    <t>['significant reduction', 'sidelobe ratio', 'proposed scheme', 'proposed method', 'proposed algorithm', 'prominent solution', 'pointing error', 'perturbed elements', 'less aging', 'large arrays', 'hardware cost', 'faster response', 'existing solutions', 'efficiently used', 'compressed sensing']</t>
  </si>
  <si>
    <t>5G | beamforming | compressed sensing | interference suppression | null steering | phased array | sparse recovery</t>
  </si>
  <si>
    <t>In this letter, array null steering is formulated as a sparse recovery problem. In addition, a novel null steering scheme for large arrays by perturbing only a few elements is presented. To achieve this goal, compressed sensing (CS) is used to exploit the sparsity of the perturbed elements. The advantages of the proposed scheme are a significant reduction in hardware cost and lower power consumption, as well as less aging of the elements and faster response. Simulation results show that the CS-based method could be efficiently used to generate wide nulls using at least two elements. The interference rejection ratio achieved by the proposed method is 10-20 dB better than the existing solutions. The performance of different null generation methods in terms of peak-to-sidelobe ratio, pointing error, and beam-width is compared as well. The proposed algorithm is a prominent solution for the future 5G base stations, where a fast and low-cost beam shaping algorithm is required.</t>
  </si>
  <si>
    <t>1032-1036</t>
  </si>
  <si>
    <t>60027666;60027666;60027666</t>
  </si>
  <si>
    <t>57205916372;16506172600;6603080533</t>
  </si>
  <si>
    <t>Khosravi, Mahdi;Fakharzadeh, Mohammad;Bastani, Mohammad Hassan</t>
  </si>
  <si>
    <t>Khosravi M.</t>
  </si>
  <si>
    <t>Large Array Null Steering Using Compressed Sensing</t>
  </si>
  <si>
    <t>10.1109/LSP.2016.2580587</t>
  </si>
  <si>
    <t>2-s2.0-84979088503</t>
  </si>
  <si>
    <t>['structure consists', 'phase difference', 'opposite directions', 'nonreciprocal propagation', 'nonreciprocal effects', 'nonreciprocal effect', 'nonreciprocal device', 'mssws traveling', 'device structure', 'antennas placed', 'amplitude ratio', '0 db']</t>
  </si>
  <si>
    <t>Ferromagnetic | integrated | nonreciprocal | radio frequency (RF)</t>
  </si>
  <si>
    <t>Nonreciprocal spin wave propagation, induced by placing a neighboring metallic nonmagnetic layer, has been studied in metallic ferromagnetic thin films. The structure consists of a set of coupled microstrip transmission lines acting as antennas placed over a thin Ni80Fe20 layer. Nonreciprocal propagation of magnetostatic surface waves (MSSWs) has been observed. The nonreciprocal effect is evaluated by the amplitude ratio and the phase difference of the MSSWs traveling in opposite directions. By investigating the correlation between the device structure and the nonreciprocal effects, a maximum of -26.0 dB of the amplitude ratio and -180.0¬∞ phase difference were obtained. These results can be applied to optimize the nonreciprocal device.</t>
  </si>
  <si>
    <t>1245-1250</t>
  </si>
  <si>
    <t>60018306;60018306;60018306</t>
  </si>
  <si>
    <t>24558564700;57190346752;57189936134</t>
  </si>
  <si>
    <t>Brockdorf, Kathleen;Vishal, Kumar;Zhuang, Yan</t>
  </si>
  <si>
    <t>Dayton</t>
  </si>
  <si>
    <t>Wright State University</t>
  </si>
  <si>
    <t>Brockdorf K.</t>
  </si>
  <si>
    <t>Neighboring-Metallic-Layer-Induced Nonreciprocal Wave Propagation in a Thin Metallic Ferromagnetic Film</t>
  </si>
  <si>
    <t>10.1109/TCPMT.2016.2584920</t>
  </si>
  <si>
    <t>2-s2.0-84979248491</t>
  </si>
  <si>
    <t>RG-1436-001</t>
  </si>
  <si>
    <t>['œ ∏', 'œ ¶', 'six cases', 'single feed', 'simulated results', 'radiation patterns', 'passive prototype', 'good agreement', 'frequency band', 'center frequency', 'case corresponds', 'antenna gain', 'antenna beam', '95 ghz', '7 db', '45 ¬∞)', '300 ¬∞.']</t>
  </si>
  <si>
    <t>dielectric resonator antenna | pattern reconfigurable antenna | switched beam dielectric resonator antenna</t>
  </si>
  <si>
    <t>A single feed, four element rectangular Dielectric Resonator Antenna (DRA) array, with beam switching capability is proposed. A wide impedance bandwidth of more than 25% at the center frequency of 1.95 GHz is achieved. Each DRA has two excitation strips and four parasitic patches. The six cases are discussed; each case corresponds to a diverse radiation pattern. The antenna beam is switched in azimuth (Œ∏ = 45¬∞) at Œ¶ = 0¬∞, 60¬∞, 120¬∞, 180¬∞, 240¬∞, and 300¬∞. The antenna gain is found to be more than 7 dB in most of the frequency band of interest. A passive prototype is developed and tested to validate simulation results. The comparison between the simulated and measured reflection coefficients and the radiation patterns for the six cases is presented. A good agreement between the measured and simulated results is observed. ¬© 2016 Wiley Periodicals, Inc. Int J RF and Microwave CAE 26:519‚Äì530, 2016.</t>
  </si>
  <si>
    <t>519-530</t>
  </si>
  <si>
    <t>57188766390;6603030382;7003530694</t>
  </si>
  <si>
    <t>Kamran Saleem, M.;Alkanhal, Majeed A.S.;Sheta, Abdel Fattah</t>
  </si>
  <si>
    <t>Kamran Saleem M.</t>
  </si>
  <si>
    <t>Switched beam dielectric resonator antenna array with six reconfigurable radiation patterns</t>
  </si>
  <si>
    <t>10.1002/mmce.20998</t>
  </si>
  <si>
    <t>2-s2.0-84979487540</t>
  </si>
  <si>
    <t>['wide range', 'viewing geometry', 'topographic effects', 'terrain topography', 'terrain geometry', 'target geometry', 'significant topography', 'radiometric correction', 'radar images', 'performs better', 'new algorithm', 'lookup tables', 'latter correction', 'incidence angles', 'forest structure', 'enables derivation', 'correct radiometry', 'canopy reflectivity', 'based corrections', 'also take']</t>
  </si>
  <si>
    <t>Biomass | forest | radar | radiometric correction | topography</t>
  </si>
  <si>
    <t>Radiometric correction of radar images is essential to produce accurate estimates of biophysical parameters related to forest structure and biomass. We present a new algorithm to correct radiometry for 1) terrain topography and 2) variations of canopy reflectivity with viewing and tree-terrain geometry. This algorithm is applicable to radar images spanning a wide range of incidence angles over terrain with significant topography and can also take into account aircraft attitude, antenna steering angle, and target geometry. The approach includes elements of both homomorphic and heteromorphic terrain corrections to correct for topographic effects and is followed by an additional radiometric correction to compensate for variations of canopy reflectivity with viewing and tree-terrain geometry. The latter correction is based on lookup tables and enables derivation of biophysical parameters irrespective of viewing geometry and terrain topography. We evaluate the performance of the new algorithm with airborne radar data and show that it performs better than classical homomorphic methods followed by cosine-based corrections.</t>
  </si>
  <si>
    <t>4488-4500</t>
  </si>
  <si>
    <t>60009037;60031581;60009037;60009037</t>
  </si>
  <si>
    <t>26428503000;56095827100;26646043000;7102377874</t>
  </si>
  <si>
    <t>Simard, Marc;Riel, Bryan V.;Denbina, Michael;Hensley, Scott</t>
  </si>
  <si>
    <t>Pasadena;Pasadena</t>
  </si>
  <si>
    <t>California Institute of Technology;Jet Propulsion Laboratory</t>
  </si>
  <si>
    <t>60031581;60009037</t>
  </si>
  <si>
    <t>Simard M.</t>
  </si>
  <si>
    <t>Radiometric Correction of Airborne Radar Images over Forested Terrain with Topography</t>
  </si>
  <si>
    <t>10.1109/TGRS.2016.2543142</t>
  </si>
  <si>
    <t>2-s2.0-84979492279</t>
  </si>
  <si>
    <t>['wind speed', 'weighted average', 'retrieval algorithm', 'propagation time', 'noise ratio', 'measurement geometry', 'incidence angle', 'end simulator', 'detailed description', 'cygnss mission', 'approach described']</t>
  </si>
  <si>
    <t>Delay-Doppler (DD) map (DDM) | geophysical model function (GMF) | GNSS reflectometry | tropical cyclones (TCs) | wind speed</t>
  </si>
  <si>
    <t>A retrieval algorithm is presented for the Level 2 ocean surface wind speed data product of the Cyclone Global Navigation Satellite System (CYGNSS) mission. The algorithm is based on the approach described by Clarizia et al., 2014. The approach is applied to the specific orbital measurement geometry, antenna, and receiver hardware characteristics of the CYGNSS mission. Several additional processing steps have also been added to improve the performance. A best weighted estimator is used to optimally combine two different partially correlated estimates of the winds by taking their weighted average. The optimal weighting dynamically adjusts for variations in the signal-to-noise ratio of the observations that result from changes in the measurement geometry. Variations in the incidence angle of the measurements are accounted for by the use of a 2-D geophysical model function that depends on both wind speed and incidence angle. Variations in the propagation time and signal Doppler shift at different measurement geometries affect the instantaneous spatial resolution of the measurements, and these effects are compensated by a variable temporal integration of the data. In addition to a detailed description of the algorithm itself, the root-mean-square wind speed retrieval error is characterized as a function of the measurement geometry and the wind speed using a detailed mission end-to-end simulator.</t>
  </si>
  <si>
    <t>4419-4432</t>
  </si>
  <si>
    <t>26421056100;7004931900</t>
  </si>
  <si>
    <t>Clarizia, Maria Paola;Ruf, Christopher S.</t>
  </si>
  <si>
    <t>Clarizia M.</t>
  </si>
  <si>
    <t>Wind Speed Retrieval Algorithm for the Cyclone Global Navigation Satellite System (CYGNSS) Mission</t>
  </si>
  <si>
    <t>10.1109/TGRS.2016.2541343</t>
  </si>
  <si>
    <t>2-s2.0-84979493758</t>
  </si>
  <si>
    <t>['zenith angle', 'two mesosphere', 'system hardware', 'square grid', 'side length', 'official names', 'oblique beams', 'mst radars', 'monostatic radars', 'mhz frequency', 'lower thermosphere', 'hubei province', 'high modes', 'atmospheric dynamics', 'antenna array', '9216 m2', '8 db', '20 ¬∞', '2 ¬∞,']</t>
  </si>
  <si>
    <t>Antenna array | mesosphere | mesosphere stratosphere and troposphere (MST) radar | stratosphere | troposphere</t>
  </si>
  <si>
    <t>Based on the construction of the Chinese Meridian Project, two mesosphere, stratosphere, and troposphere (MST) radars were designed and located in Beijing and Chongyang, Hubei province, China, to investigate the atmospheric dynamics in the troposphere, stratosphere, and mesosphere. The official names of the two radio systems are Beijing MST radar and Wuhan MST radar. They are the monostatic radars with an active phased antenna array consisting of 576 Yagi antennas and operated by a 53.8-MHz frequency. The three-element Yagi antennas are arranged in a square grid of 96-m side length to form the aperture of 9216 m2. This antenna array arrangement forms the five symmetric radar beams of vertex, east, west, south, and north. The beamwidth is 3.2¬∞, the maximum directive gain is 34.8 dB, and the total transmitting peak power is ‚àº172 kW. The zenith angle of the oblique beams is adjustable between 0 and 20¬∞ with a 1¬∞ step. The average power aperture product of the radars is 3.2√ó 108 Wm2. There are three operating modes of the MST radars, including the low, middle, and high modes, applied to observe the troposphere, stratosphere, and mesosphere, respectively. Thus, these two coherent pulse Doppler MST radars have the ability to study the features of the midlatitude atmospheric turbulence and wind field vector from the troposphere to the lower thermosphere with high spatiotemporal resolution. In this paper, the antenna array, system hardware, and signal processing methods, as well as the typical observation results of the troposphere, stratosphere, and mesosphere, are introduced.</t>
  </si>
  <si>
    <t>4513-4523</t>
  </si>
  <si>
    <t>60029306;60029306;60029306;60029306;60016211;60073606;60019499;60016211;60029306;60029306;60019499;60029306;60029306</t>
  </si>
  <si>
    <t>57113919600;56158642600;57188832643;9840994800;56011640500;57207434371;35390114000;7403079681;8621417900;55253530200;57221187955;55712846700;57092446300</t>
  </si>
  <si>
    <t>Chen, Gang;Cui, Xiao;Chen, Fei Long;Zhao, Zheng Yu;Wang, Yong;Yao, Qi;Wang, Chi;Lu, Da Ren;Zhang, Shao Dong;Zhang, Xiao Xi;Zhou, Xiao Ming;Huang, Liang;Gong, Wan Lin</t>
  </si>
  <si>
    <t>Nanjing;Wuhan;Beijing;Beijing</t>
  </si>
  <si>
    <t>Nanjing Research Institute of Electronics Technology;Wuhan University;Chinese Academy of Sciences;Institute of Atmospheric Physics Chinese Academy of Sciences</t>
  </si>
  <si>
    <t>60073606;60029306;60019499;60016211</t>
  </si>
  <si>
    <t>MST Radars of Chinese Meridian Project: System Description and Atmospheric Wind Measurement</t>
  </si>
  <si>
    <t>10.1109/TGRS.2016.2543507</t>
  </si>
  <si>
    <t>2-s2.0-84979493846</t>
  </si>
  <si>
    <t>['voltage switchgear', 'ultrahigh frequency', 'strong anti', 'radiation patch', 'partial discharge', 'new built', 'interference capacity', 'initially used', 'ground plane', 'frequency performance', 'feed position', 'external sensor', 'effectively built', 'antenna sensor', '300 mhz', '1000 mhz']</t>
  </si>
  <si>
    <t>High-voltage switchgear | Koch snowflake | Multi-frequency | Partial discharge | Ultrahigh frequency (UHF)</t>
  </si>
  <si>
    <t>In this study a new built-in ultrahigh frequency (UHF) antenna sensor was designed and applied in a high-voltage switchgear for partial discharge (PD) detection. The casing of the switchgear was initially used as the ground plane of the antenna sensor, which integrated the sensor into the high-voltage switchgear. The Koch snowflake patch was adopted as the radiation patch of the antenna to overcome the disadvantages of common microstrip antennas, and the feed position and the dielectric layer thickness were simulated in detail. Simulation results show that the antenna sensor possessed four resonant points with good impedance matching from 300 MHz to 1000 MHz, and it also presented good multi-frequency performance in the entire working frequency band. PD detection experiments were conducted in the high-voltage switchgear, and the fabricated antenna sensor was effectively built into the high-voltage switchgear. In order to reflect the advantages of the built-in antenna sensor, another external UHF antenna sensor was used as a comparison to simultaneously detect PD. Experimental results demonstrated that the built-in antenna sensor possessed high detection sensitivity and strong anti-interference capacity, which ensured the practicability of the design. In addition, it had more high-voltage switchgear PD detection advantages than the external sensor.</t>
  </si>
  <si>
    <t>60023380-60029306;60023380;60023380</t>
  </si>
  <si>
    <t>56048931400;57190228223;56516223900</t>
  </si>
  <si>
    <t>Zhang, Xiaoxing;Cheng, Zheng;Gui, Yingang</t>
  </si>
  <si>
    <t>Wuhan;Chongqing</t>
  </si>
  <si>
    <t>Wuhan University;Chongqing University</t>
  </si>
  <si>
    <t>60029306;60023380</t>
  </si>
  <si>
    <t>Design of a new built-in UHF multi-frequency antenna sensor for partial discharge detection in high-voltage switchgears</t>
  </si>
  <si>
    <t>10.3390/s16081170</t>
  </si>
  <si>
    <t>2-s2.0-84979502148</t>
  </si>
  <si>
    <t>['wuhan university', 'verticalincidence ionosonde', 'space environment', 'sounding mode', 'sky wave', 'radio system', 'radar waveform', 'propagation features', 'practical considerations', 'multifunctional ionosonde', 'monitoring applications', 'ionospheric laboratory', 'ionospheric e', 'ionosonde could', 'initial observations', 'incidence ionosonde', 'high sensitivity', 'ground wave', 'backscatter ionosonde']</t>
  </si>
  <si>
    <t>A multifunctional ionosonde was designed for ionospheric scientific research and monitoring applications by the Ionospheric Laboratory of Wuhan University during 2012-2014. This ionosonde is a high-frequency (HF) radar using inter-pulse phase codes and linear frequency modulation with high sensitivity. The two basic sounding modes of the radio system are the fixed frequency mode and the swept frequency mode. Both the radar waveform and the sounding mode are optional, based on practical considerations. This ionosonde can be applied to study the space environment, for applications such as to observe the disturbance and irregularities in the ionospheric E- and F-layers, to record the propagation features of the HF radio waves, to detect the state of the ocean and so on. With different transmitting antennae, the same ionosonde can operate as a verticalincidence ionosonde, an oblique-incidence ionosonde or an oblique-backscatter ionosonde. Specifically, the ionosonde could be used to detect the state of the ocean by combining the sky wave with the ground wave. In this study, the architecture of the multifunctional ionosonde is introduced, and some initial observations of this ionosonde are presented.</t>
  </si>
  <si>
    <t>1303-1309</t>
  </si>
  <si>
    <t>57092446300;56158642600;57092421300</t>
  </si>
  <si>
    <t>Gong, Wanlin;Cui, Xiao;Pan, Lingyun</t>
  </si>
  <si>
    <t>Gong W.</t>
  </si>
  <si>
    <t>Design and application of the digital multifunctional ionosonde</t>
  </si>
  <si>
    <t>10.1049/iet-rsn.2015.0561</t>
  </si>
  <si>
    <t>2-s2.0-84979519299</t>
  </si>
  <si>
    <t>['two cases', 'transmitting antennas', 'relationship equation', 'probability grids', 'polarimetric characteristics', 'one jammer', 'jamming signals', 'jamming power', 'introduced based', 'interceptor resources', 'group treatment', 'easily exhaust', 'discrimination method', 'discriminate rfts', 'digital radio', 'defence system', 'defence radar', 'deception jammer', 'cumulative probabilities']</t>
  </si>
  <si>
    <t>Numerous active repetition false targets (RFTs) introduced by deception jammer with digital radio-frequency memory system, which makes efficient use of jamming power, can easily exhaust the radar and interceptor resources of any defence system. On the basis of the idea of group treatment, a commonality in the polarimetric characteristics of multiple RFTs produced by one jammer is employed to discriminate them, after the simultaneous polarisation measurement is made by fully-polarimetric defence radar. First, the commonality of RFTs will be extracted from the models of the jamming signals in two cases where the receiving and transmitting antennas of jammer are single- and dual-polarised, respectively. The relationship equation between the two polarisation channels of defence radar will be derived in detail. Second, discrimination method will be introduced based on probability grids, and cumulative probabilities will be calculated to detect and discriminate RFTs. Simulation results obtained by using polarisation data measured from microwave anechoic chamber of physical target scale models indicate that the method is valid and feasible.</t>
  </si>
  <si>
    <t>1178-1185</t>
  </si>
  <si>
    <t>41961727900;8928022700;7501867182</t>
  </si>
  <si>
    <t>Zong, Zhiwei;Shi, Longfei;Wang, Xuesong</t>
  </si>
  <si>
    <t>Zong Z.</t>
  </si>
  <si>
    <t>Commonality used to discriminate active repetition false targets based on polarisation characteristics of antenna</t>
  </si>
  <si>
    <t>10.1049/iet-rsn.2015.0421</t>
  </si>
  <si>
    <t>2-s2.0-84979578317</t>
  </si>
  <si>
    <t>['vtdoas estimation', 'vtdoas ).', 'virtually taken', 'time differences', 'study considers', 'size aircraft', 'simulations corroborate', 'similar concept', 'radar position', 'psaaa element', 'proposed methods', 'position based', 'passively localise', 'one small', 'hostile radar', 'effective method', 'construction method', 'authors propose']</t>
  </si>
  <si>
    <t>This study considers the problem of how to accurately and passively localise the hostile radar's position based on only one small-size aircraft. Inspired by synthetic aperture sonar, synthetic aperture radar and multi-static passive radar, a similar concept of passive synthetic aperture antenna array (PSAAA) is introduced in this study. The same single receiver carried by one small aircraft is virtually taken as PSAAA element at different flight track positions at multiple different moments. Taking full advantage of aircraft space movement and radar antenna circular rotation, an effective method is proposed to estimate the virtual time differences of arrival (VTDOAs). The VTDOAs are the passive localisation information defined as the time differences of the radar pulse transmission from the radar position to different virtual receivers. Based on the VTDOAs estimation, the authors propose a construction method for the binary quadratic localisation equation group, and then a closedform solution algorithm is given for passive radar position estimation. Simulations corroborate the performance of the proposed methods.</t>
  </si>
  <si>
    <t>1191-1200</t>
  </si>
  <si>
    <t>60025578;119060352;60025578;60025578;60025578</t>
  </si>
  <si>
    <t>36183714900;57190378449;37078697500;7402022818;57189458016</t>
  </si>
  <si>
    <t>Hao, Benjian;Gu, Liming;Li, Zan;Xiao, Song;Tong, Lang</t>
  </si>
  <si>
    <t>Xi'an;Jiaxing</t>
  </si>
  <si>
    <t>Xidian University;Science and Technology on Communication Information Security Control Laboratory</t>
  </si>
  <si>
    <t>60025578;119060352</t>
  </si>
  <si>
    <t>Hao B.</t>
  </si>
  <si>
    <t>Passive radar source localisation based on PSAAA using single small size aircraft</t>
  </si>
  <si>
    <t>10.1049/iet-rsn.2015.0458</t>
  </si>
  <si>
    <t>2-s2.0-84979582307</t>
  </si>
  <si>
    <t>['weighted contribution', 'two estimates', 'transponder data', 'time processing', 'srf results', 'simple application', 'sample region', 'reference estimate', 'parameterized srf', 'parameterized model', 'paper describes', 'onboard processing', 'measurement geometry', 'measurement footprint', 'land fraction', 'land contamination', 'l1b data', 'information contained', 'incorporates details', 'ground processing', 'computed srf', 'calibration campaigns', 'ascat srf', 'ascat design', 'approximate description', 'antenna response', 'advanced scatterometer', 'additionally required', 'actual data']</t>
  </si>
  <si>
    <t>Advanced SCATterometer (ASCAT) | radar measurements | radar remote sensing | scatterometer | Spaceborne radar</t>
  </si>
  <si>
    <t>The Advanced SCATterometer (ASCAT) measurement spatial response function (SRF) relates the weighted contribution of every location within the measurement footprint to the measured normalized radar cross section œÉ¬∞. The SRF results from a combination of the antenna response and the onboard processing and is computed during ground processing by modeling in detail the measurement geometry, as this is required for an accurate œÉ¬∞ estimation. However, the computed SRF is not disseminated as part of the L1B data. For some applications of the L1B data, the SRF is additionally required. For these applications, an approximate description of the SRF is often sufficiently accurate, estimated from information contained in the L1B data, rather than from a full calculation based on the measurement geometry. This paper describes a parameterized model of the ASCAT SRF for each measurement. First, an SRF reference estimate that incorporates details on the ASCAT design and onboard measurement processing is created. A parameterized model is fit to the reference estimate. The parameterized SRF is computationally less demanding than the reference estimate and as such more useful for near-real-time processing. The two estimates are validated with the computed SRF used in ground processing and with the transponder data from calibration campaigns. Finally, to validate the SRF in a simple application, the land fraction (a measure of land contamination in near-coastal ocean measurements) is computed and compared to actual data for a sample region.</t>
  </si>
  <si>
    <t>4570-4579</t>
  </si>
  <si>
    <t>60006832-60023793;60072348;60072348;60006832</t>
  </si>
  <si>
    <t>36816218200;11839411500;8709673200;35508257500</t>
  </si>
  <si>
    <t>Lindsley, Richard D.;Anderson, Craig;Figa-Saldana, Julia;Long, David G.</t>
  </si>
  <si>
    <t>Germany;United States;United States</t>
  </si>
  <si>
    <t>Darmstadt;Santa Rosa;Provo</t>
  </si>
  <si>
    <t>European Organisation for the Exploitation of Meteorological Satellites;Remote Sensing Systems;Brigham Young University</t>
  </si>
  <si>
    <t>60072348;60023793;60006832</t>
  </si>
  <si>
    <t>Lindsley R.</t>
  </si>
  <si>
    <t>A Parameterized ASCAT Measurement Spatial Response Function</t>
  </si>
  <si>
    <t>10.1109/TGRS.2016.2544835</t>
  </si>
  <si>
    <t>2-s2.0-84979723399</t>
  </si>
  <si>
    <t>['weather conditions', 'tops ),', 'terrain observation', 'sustained large', 'stolt interpolation', 'step processing', 'space tops', 'space platform', 'space large', 'scene imaging', 'scan along', 'progressive scans', 'orbit mechanisms', 'novel wide', 'new opportunity', 'modified tsp', 'mode sar', 'large scene', 'efficient full', 'echo acquisition', 'doppler aliasing', 'azimuth aliasing', 'airborne counterparts']</t>
  </si>
  <si>
    <t>Modified two-step processing | Near-space SAR | SAR | Sustained large-scene imaging | TOPS | Two-step processing</t>
  </si>
  <si>
    <t>Free of the constraints of orbit mechanisms, weather conditions and minimum antenna area, synthetic aperture radar (SAR) equipped on near-space platform is more suitable for sustained large-scene imaging compared with the spaceborne and airborne counterparts. Terrain observation by progressive scans (TOPS), which is a novel wide-swath imaging mode and allows the beam of SAR to scan along the azimuth, can reduce the time of echo acquisition for large scene. Thus, near-space TOPS-mode SAR (NS-TOPSAR) provides a new opportunity for sustained large-scene imaging. An efficient full-aperture imaging scheme for NS-TOPSAR is proposed in this paper. In this scheme, firstly, two-step processing (TSP) is adopted to eliminate the Doppler aliasing of the echo. Then, the data is focused in two-dimensional frequency domain (FD) based on Stolt interpolation. Finally, a modified TSP (MTSP) is performed to remove the azimuth aliasing. Simulations are presented to demonstrate the validity of the proposed imaging scheme for near-space large-scene imaging application.</t>
  </si>
  <si>
    <t>56041550700;55713990900;55718616300;23014806800;9239230100;23971854200</t>
  </si>
  <si>
    <t>Zhang, Qianghui;Wu, Junjie;Li, Wenchao;Huang, Yulin;Yang, Jianyu;Yang, Haiguang</t>
  </si>
  <si>
    <t>Near-space TOPSAR large-scene full-aperture imaging scheme based on two-step processing</t>
  </si>
  <si>
    <t>10.3390/s16081177</t>
  </si>
  <si>
    <t>2-s2.0-84979736937</t>
  </si>
  <si>
    <t>['wireless systems', 'sensor miniaturization', 'reduces dramatically', 'possible solution', 'paper summarizes', 'microwave frequencies', 'loss substrates', 'implement chip', 'chip communication', 'antenna efficiency']</t>
  </si>
  <si>
    <t>Chip-to-chip communication | integrated antennas | planar antennas</t>
  </si>
  <si>
    <t>Monolithic integrated antennas have the potential to provide new functionality to wireless systems on chip like higher integrability, fast and easy-to-implement chip-to-chip communication, and sensor miniaturization. There are two major issues with on-chip antenna integration: 1) the chip area dedicated to the antenna should be as small as possible; and 2) the standard CMOS silicon substrate has high dielectric losses at microwave frequencies, which reduces dramatically the antenna efficiency. This paper summarizes the implementation of on-chip antennas manufactured in the CMOS ground supply plane on low-loss substrates as a possible solution for efficient antenna integration.</t>
  </si>
  <si>
    <t>1268-1275</t>
  </si>
  <si>
    <t>60004554;60004554;60019722</t>
  </si>
  <si>
    <t>24470644100;24081488100;7103208487</t>
  </si>
  <si>
    <t>Yordanov, Hristomir;Poulkov, Vladimir;Russer, Peter</t>
  </si>
  <si>
    <t>Germany;Bulgaria</t>
  </si>
  <si>
    <t>Munich;Sofia</t>
  </si>
  <si>
    <t>Technical University of Munich;Technical University of Sofia</t>
  </si>
  <si>
    <t>60019722;60004554</t>
  </si>
  <si>
    <t>Yordanov H.</t>
  </si>
  <si>
    <t>On-Chip Monolithic Integrated Antennas Using CMOS Ground Supply Planes</t>
  </si>
  <si>
    <t>10.1109/TCPMT.2016.2587663</t>
  </si>
  <si>
    <t>2-s2.0-84979781534</t>
  </si>
  <si>
    <t>['√ ºr', 'suitable target', 'specifically expressed', 'serious pest', 'results suggest', 'recordings revealed', 'important role', 'host plants', 'functional expression', 'friendly approaches', 'crops around', 'behavior experiments', 'apolygus lucorum']</t>
  </si>
  <si>
    <t>Apolygus lucorum | Electroantennogram | Odorant receptor | Plant volatile | Xenopus oocytes</t>
  </si>
  <si>
    <t>Apolygus lucorum (Meyer-D√ºr) (Hemiptera: Miridae) is a serious pest of cotton, jujube, grape and many other crops around the world. Understanding how olfactory information directs this insect to its host plants may provide environment-friendly approaches to the control of its population in agriculture. In our study, we cloned an odorant receptor gene, AlucOR46, that was specifically expressed in antennae and female-biased. Functional expression of AlucOR46 in Xenopus oocytes showed that it is tuned to six plant volatiles (S)-(‚àí)-Limonene, (R)-(+)-Limonene, (E)-2-Hexenal, (E)-3-Hexenol, 1-Heptanol and (1R)-(‚àí)-Myrtenol. Electroantennogram (EAG) recordings revealed that all six compounds could elicit electrophysiological responses from the antennae of A. lucorum, higher in females. Our results are in agreement with previous reports showing that (E)-2-Hexenal could attract female A. lucorum in behavior experiments. These results suggest that AlucOR46 might play an important role in locating the host plants of A. lucorumand therefore represents a suitable target for green pest control.</t>
  </si>
  <si>
    <t>60010206-60017705;60010206;60017705;60017705;60017705</t>
  </si>
  <si>
    <t>55721888300;56130277000;56052949800;57148795100;56002561100</t>
  </si>
  <si>
    <t>Zhang, Zhixiang;Zhang, Meiping;Yan, Shuwei;Wang, Guirong;Liu, Yang</t>
  </si>
  <si>
    <t>Beijing;Linfen</t>
  </si>
  <si>
    <t>Chinese Academy of Agricultural Sciences;Shanxi Normal University</t>
  </si>
  <si>
    <t>60017705;60010206</t>
  </si>
  <si>
    <t>A female-biased odorant receptor from apolygus lucorum (Meyer-D√ºr) tuned to some plant odors</t>
  </si>
  <si>
    <t>10.3390/ijms17081165</t>
  </si>
  <si>
    <t>2-s2.0-84979867984</t>
  </si>
  <si>
    <t>CYS16162</t>
  </si>
  <si>
    <t>['single antenna', 'secondary transmitter', 'primary user', 'multiple antennas', 'legitimate receiver', 'k channels', 'input multiple', 'form expression', 'eavesdropper receivers', 'eavesdropper overhears']</t>
  </si>
  <si>
    <t>Cognitive radio network (CRN) | generalized-K fading | multiple antennas | physical layer security (PLS) | secrecy outage probability (SOP)</t>
  </si>
  <si>
    <t>In this letter, we consider a single-input multiple-output cognitive wiretap system over generalized-K channels, where the eavesdropper overhears the transmission from the secondary transmitter (ST) to the legitimate receiver. Both the primary user and the ST are equipped with a single antenna, whereas the legitimate and the eavesdropper receivers are equipped with multiple antennas. The close-form expression for the secrecy outage probability is derived. Simulations are presented to validate the accuracy of our proposed analytical results.</t>
  </si>
  <si>
    <t>1106-1110</t>
  </si>
  <si>
    <t>60020620;60020620;60072753;60122052;60072753</t>
  </si>
  <si>
    <t>37115795000;57145030600;43060965200;35194164800;25722638400</t>
  </si>
  <si>
    <t>Lei, Hongjiang;Zhang, Huan;Ansari, Imran Shafique;Pan, Gaofeng;Qaraqe, Khalid A.</t>
  </si>
  <si>
    <t>China;Qatar;China</t>
  </si>
  <si>
    <t>Chongqing;Doha;Chongqing</t>
  </si>
  <si>
    <t>Southwest University;Texas A&amp;M University at Qatar;Chongqing University of Posts and Telecommunications</t>
  </si>
  <si>
    <t>60122052;60072753;60020620</t>
  </si>
  <si>
    <t>Lei H.</t>
  </si>
  <si>
    <t>Secrecy Outage Analysis for SIMO Underlay Cognitive Radio Networks over Generalized-K Fading Channels</t>
  </si>
  <si>
    <t>10.1109/LSP.2016.2587323</t>
  </si>
  <si>
    <t>2-s2.0-84979891741</t>
  </si>
  <si>
    <t>2015BAI02B04</t>
  </si>
  <si>
    <t>['voice interference', 'traditional devices', 'tonal languages', 'speech processing', 'resolving power', 'high sensitivity', 'high consistency', 'feasibility demonstration', 'easily smeared', 'crucial importance', 'corresponding mode', 'based algorithm', 'acoustic way']</t>
  </si>
  <si>
    <t>Auditory radar | Fundamental frequency | Non-acoustic | VMD | Vocal folds</t>
  </si>
  <si>
    <t>Time-varying vocal folds vibration information is of crucial importance in speech processing, and the traditional devices to acquire speech signals are easily smeared by the high background noise and voice interference. In this paper, we present a non-acoustic way to capture the human vocal folds vibration using a 24-GHz portable auditory radar. Since the vocal folds vibration only reaches several millimeters, the high operating frequency and the 4 √ó 4 array antennas are applied to achieve the high sensitivity. The Variational Mode Decomposition (VMD) based algorithm is proposed to decompose the radar-detected auditory signal into a sequence of intrinsic modes firstly, and then, extract the time-varying vocal folds vibration frequency from the corresponding mode. Feasibility demonstration, evaluation, and comparison are conducted with tonal and non-tonal languages, and the low relative errors show a high consistency between the radar-detected auditory time-varying vocal folds vibration and acoustic fundamental frequency, except that the auditory radar significantly improves the frequency-resolving power.</t>
  </si>
  <si>
    <t>60010080;60010080;60021285;60010080;60010080;60021285;60010080</t>
  </si>
  <si>
    <t>55414298800;56763031800;56013388100;57221546023;55069434300;20734739100;8403161100</t>
  </si>
  <si>
    <t>Hong, Hong;Zhao, Heng;Peng, Zhengyu;Li, Hui;Gu, Chen;Li, Changzhi;Zhu, Xiaohua</t>
  </si>
  <si>
    <t>Lubbock;Nanjing</t>
  </si>
  <si>
    <t>Texas Tech University;Nanjing University of Science and Technology</t>
  </si>
  <si>
    <t>60021285;60010080</t>
  </si>
  <si>
    <t>Hong H.</t>
  </si>
  <si>
    <t>Time-varying vocal folds vibration detection using a 24 GHz portable auditory radar</t>
  </si>
  <si>
    <t>10.3390/s16081181</t>
  </si>
  <si>
    <t>2-s2.0-84979946006</t>
  </si>
  <si>
    <t>Ministry of Oceans and Fisheries</t>
  </si>
  <si>
    <t>NRF-2013R1A1A4A01013562</t>
  </si>
  <si>
    <t>MOF</t>
  </si>
  <si>
    <t>['‚ àí32', 'well suitable', 'spectrum analyzer', 'single process', 'silver nanoparticle', 'results suggest', 'resonance frequency', 'proposed compact', 'proposed antenna', 'national instrument', 'multisim simulation', 'mm thin', 'hfss ).', 'based high', 'attractive since', 'ambient condition', 'also verified', '33 ¬†%.']</t>
  </si>
  <si>
    <t>In this paper, we propose a novel printed antenna for 1.8¬†GHz band applications. The proposed antenna is made of silver nanoparticle-based radiating element and 0.04-mm thin, transparent and flexible polyethylene terephthalate (PET) substrate. The proposed antenna is designed and simulated by finite-element-method-based high-frequency structure simulator (HFSS). We obtain reflection coefficient of ‚àí23¬†dB, gain of 2.72¬†dBi and efficiency of 93.33¬†%. The resonance frequency of the antenna is also verified through national instrument (NI) Multisim simulation on the proposed equivalent circuit. We realize the antenna in a single process by commercial Dimatix material inkjet printer (DMP-3000) at ambient condition and characterize it by using vector network analyzer and spectrum analyzer. The measured reflection coefficient and ‚àí10¬†dB bandwidth are ‚àí32.2¬†dB and 190.5¬†MHz, respectively, which shows good agreement with HFSS and NI Multisim results. The proposed compact and optimum antenna printed on thin, transparent and fully bendable PET substrate becomes very attractive since it can overcome the limits of cost and size. These results suggest that the proposed antenna is well suitable for electronic devices operating over 1.8¬†GHz band such as Telos-B and other wearable printed devices.</t>
  </si>
  <si>
    <t>60117634;60117634;60117634;60117634</t>
  </si>
  <si>
    <t>57188825695;56936169800;7201386912;57209050158</t>
  </si>
  <si>
    <t>Hassan, Arshad;Ali, Shawkat;Bae, Jinho;Lee, Chong Hyun</t>
  </si>
  <si>
    <t>Jeju</t>
  </si>
  <si>
    <t>Jeju National University</t>
  </si>
  <si>
    <t>All printed antenna based on silver nanoparticles for 1.8¬†GHz applications</t>
  </si>
  <si>
    <t>10.1007/s00339-016-0286-2</t>
  </si>
  <si>
    <t>2-s2.0-84979995282</t>
  </si>
  <si>
    <t>DE-AC04-94AL85000</t>
  </si>
  <si>
    <t>['terahertz frequencies', 'subwavelength short', 'scheme based', 'pulsed operation', 'phase locking', 'phase locked', 'output power', 'mode radiation', 'lasing threshold', 'field radiations', 'emitting lasers', 'demonstrated experimentally', 'cavity surface', 'beam shaping', 'array elements', '5 mw']</t>
  </si>
  <si>
    <t>Phase locking of an array of lasers is a highly effective method in beam shaping because it increases the output power and reduces the lasing threshold. Here, we show a conceptually novel phase-locking mechanism based on 'antenna mutual coupling' in which laser elements interact through far-field radiations with definite phase relations. This allows a long-range global coupling among the array elements to achieve a robust phase locking in two-dimensional laser arrays. The scheme is ideal for lasers with a deep subwavelength confined cavity, such as nanolasers, whose divergent beam patterns could be used to achieve a strong coupling among the elements in the array. We demonstrated experimentally such a scheme based on subwavelength short-cavity surface-emitting lasers at terahertz frequencies. More than 37 laser elements that span over ‚àº8 Œªo were phase locked to each other, and delivered up to 6.5 mW (in a pulsed operation) single-mode radiation at ‚àº3 THz, with a maximum 450 mW A -1 slope efficiency and a near-diffraction-limited beam divergence.</t>
  </si>
  <si>
    <t>541-546</t>
  </si>
  <si>
    <t>Nature Photonics</t>
  </si>
  <si>
    <t>60022195-114469523;60007843;60022195</t>
  </si>
  <si>
    <t>35755882300;7005206923;7403214762</t>
  </si>
  <si>
    <t>Kao, Tsung Yu;Reno, John L.;Hu, Qing</t>
  </si>
  <si>
    <t>Cambridge;Albuquerque;Mountain View</t>
  </si>
  <si>
    <t>Massachusetts Institute of Technology;Sandia National Laboratories, New Mexico;LongWave Photonics LLC</t>
  </si>
  <si>
    <t>60022195;60007843;114469523</t>
  </si>
  <si>
    <t>Kao T.Y.</t>
  </si>
  <si>
    <t>Phase-locked laser arrays through global antenna mutual coupling</t>
  </si>
  <si>
    <t>10.1038/nphoton.2016.104</t>
  </si>
  <si>
    <t>2-s2.0-84980025317</t>
  </si>
  <si>
    <t>['useful technique', 'results show', 'reduced greatly', 'proposed method', 'inside walls', 'electromagnetic absorbers', 'common method', 'anechoic chambers', 'anechoic chamber']</t>
  </si>
  <si>
    <t>absorber usage reduction | anechoic chamber | antenna measurements | metallic spherical chamber</t>
  </si>
  <si>
    <t>Anechoic chambers are used for indoor antenna measurements. The common method of constructing an anechoic chamber is to cover all inside walls by the electromagnetic absorbers. In this paper, a fully metallic spherical chamber structure is presented in which the propagation of the electromagnetic waves inside the chamber is controlled and they are guided to an absorber. In the proposed method, an appropriate quiet zone is obtained, and unlike ordinary anechoic chambers, the absorber usage amount is reduced greatly. The performance of the chamber is evaluated by simulation. The results show that the proposed method could provide a useful technique for the indoor antenna measurements.</t>
  </si>
  <si>
    <t>35100295900;55665121100</t>
  </si>
  <si>
    <t>Farahbakhsh, Ali;Khalaj-Amirhosseini, Mohammad</t>
  </si>
  <si>
    <t>Farahbakhsh A.</t>
  </si>
  <si>
    <t>Metallic spherical anechoic chamber for antenna pattern measurement</t>
  </si>
  <si>
    <t>10.1088/1674-1056/25/8/088401</t>
  </si>
  <si>
    <t>2-s2.0-84980324575</t>
  </si>
  <si>
    <t>['slab geometry', 'east 4', 'coupling characteristic', 'consistently currents', 'calculate self', 'antenna impedances']</t>
  </si>
  <si>
    <t>ICRF antenna | impedance | variational principle</t>
  </si>
  <si>
    <t>A variational principle code which can calculate self-consistently currents on the conductors is used to assess the coupling characteristic of the EAST 4-strap ion cyclotron range of frequency (ICRF) antenna. Taking into account two layers of antenna conductors without lateral frame but with slab geometry, the antenna impedances as a function of frequency and the structure of RF field excited inside the plasma in various phasing cases are discussed in this paper.</t>
  </si>
  <si>
    <t>60020697-60019118;60020697;60020697;60020697;60020697-60019118;60020697-60019118;60020697</t>
  </si>
  <si>
    <t>56585553900;55715754500;8060486400;14830409000;57190497863;56920865600;55883663200</t>
  </si>
  <si>
    <t>Zhang, Jia Hui;Zhang, Xin Jun;Zhao, Yan Ping;Qin, Cheng Ming;Chen, Zhao;Yang, Lei;Wang, Jian Hua</t>
  </si>
  <si>
    <t>Theoretical analysis of the EAST 4-strap ion cyclotron range of frequency antenna with variational theory</t>
  </si>
  <si>
    <t>10.1088/1674-1056/25/8/085201</t>
  </si>
  <si>
    <t>2-s2.0-84980361415</t>
  </si>
  <si>
    <t>['working bandwidth', 'slot antenna', 'proposed antenna', 'parameter studies', 'numerical optimizations', 'good agreements', 'cp state', 'analyzed theoretically']</t>
  </si>
  <si>
    <t>In this letter, based on a corner-cut square metasurface, a planar polarization conversion structure is presented and the application for wide band low-profile circular polarization (CP) slot antenna is proposed. The mechanisms for achieving the CP state from a linearly polarized incident wave and for broadening the working bandwidth of conventional slot antenna are analyzed theoretically. The wide band low-profile CP slot antenna is achieved with numerical optimizations and parameter studies. Both simulations and measurements are performed to demonstrate the proposed antenna, and good agreements are obtained. Such results will open the path for polarization conversion metasurfaces used in the CP antenna area.</t>
  </si>
  <si>
    <t>55744581500;57190492393;55920658600;39763201700;7102510668</t>
  </si>
  <si>
    <t>Huang, Yongjun;Yang, Li;Li, Jian;Wang, Yao;Wen, Guangjun</t>
  </si>
  <si>
    <t>Polarization conversion of metasurface for the application of wide band low-profile circular polarization slot antenna</t>
  </si>
  <si>
    <t>10.1063/1.4960198</t>
  </si>
  <si>
    <t>2-s2.0-84980371978</t>
  </si>
  <si>
    <t>['uplink c', 'th best', 'stochastic geometry', 'single best', 'rrh density', 'random deployment', 'ran systems', 'promising solutions', 'litterateurs focused', 'form expressions', 'ergodic capacity', 'efficiency performances', 'corresponding closed', 'cell association']</t>
  </si>
  <si>
    <t>Cloud radio access networks (C-RANs) have been proposed as promising solutions to increase both the spectrum and energy-efficiency performances in the fifth generation wireless communication systems. Many published works have discussed the concrete implementation technology to justify the huge development potential of C-RAN. However, few litterateurs focused on characterising the cell association in the uplink. In this paper, we study the cell association techniques in uplink C-RAN systems. Three received power based cell association techniques, namely the single best, N-best and N-th best, are presented and analysed. To characterise the random deployment of remote radio heads (RRHs) with multiple antenna configuration, stochastic geometry is used to evaluate the proposals' ergodic capacity, and the corresponding closed-form expressions are derived. For the received power based cell association techniques, both analytical and simulation results demonstrate that the ergodic capacity gain from an increase in RRH density is larger than that of increasing the number of antennas per RRH. Copyright ¬© 2014 John Wiley &amp; Sons, Ltd.</t>
  </si>
  <si>
    <t>1044-1054</t>
  </si>
  <si>
    <t>60001604;60001604;60001604;60001604</t>
  </si>
  <si>
    <t>56341141200;7501758911;55546399300;57190495559</t>
  </si>
  <si>
    <t>Yan, Shi;Wang, Wenbo;Zhao, Zhongyuan;Ahmed, Abana</t>
  </si>
  <si>
    <t>Ministry of Education China</t>
  </si>
  <si>
    <t>Investigation of cell association techniques in uplink cloud radio access networks</t>
  </si>
  <si>
    <t>10.1002/ett.2894</t>
  </si>
  <si>
    <t>2-s2.0-84980395612</t>
  </si>
  <si>
    <t>['usually uneven', 'massive multi', 'lower bound', 'given threshold', 'first derived', 'asymptotic results', 'also derived', 'achievable rate']</t>
  </si>
  <si>
    <t>achievable rate | irregular antenna array | Massive MIMO | mutual coupling</t>
  </si>
  <si>
    <t>In practical mobile communication engineering applications, surfaces of antenna array deployment regions are usually uneven. Therefore, massive multi-input-multi-output (MIMO) communication systems usually transmit wireless signals by irregular antenna arrays. To evaluate the performance of irregular antenna arrays, the matrix correlation coefficient and the ergodic received gain are defined for massive MIMO communication systems with mutual coupling effects. Furthermore, the lower bound of the ergodic achievable rate, symbol error rate, and average outage probability is first derived for multi-user massive MIMO communication systems using irregular antenna arrays. Asymptotic results are also derived when the number of antennae approaches infinity. Numerical results indicate that there exists a maximum achievable rate when the number of antennae keeps increasing in massive MIMO communication systems using irregular antenna arrays. Moreover, the irregular antenna array outperforms the regular antenna array in the achievable rate of massive MIMO communication systems when the number of antennae is larger than or equal to a given threshold.</t>
  </si>
  <si>
    <t>5287-5301</t>
  </si>
  <si>
    <t>60025761;60025761;60025761;60025761;60005273</t>
  </si>
  <si>
    <t>23090878800;56543465100;56542775000;55936265800;23479890500</t>
  </si>
  <si>
    <t>Ge, Xiaohu;Zi, Ran;Wang, Haichao;Zhang, Jing;Jo, Minho</t>
  </si>
  <si>
    <t>Wuhan;Seoul</t>
  </si>
  <si>
    <t>Huazhong University of Science and Technology;Korea University</t>
  </si>
  <si>
    <t>60025761;60005273</t>
  </si>
  <si>
    <t>Multi-User Massive MIMO Communication Systems Based on Irregular Antenna Arrays</t>
  </si>
  <si>
    <t>10.1109/TWC.2016.2555911</t>
  </si>
  <si>
    <t>2-s2.0-84980407898</t>
  </si>
  <si>
    <t>['wide axial', 'slot antenna', 'simulated ones', 'satisfactorily achieved', 'reflection coefficient', 'radiation patterns', 'proposed antenna', 'profile property', 'measured results', 'horizontal paired', 'ground plane', 'good agreement', 'eœ ∏|', 'dielectric substrate', 'cp radiation', 'ar bandwidth', '4 probe', '126 ¬∞']</t>
  </si>
  <si>
    <t>Antenna design | Antennas and propagation for wireless systems | Modeling and measurements | Wide-beamwidth CP antenna</t>
  </si>
  <si>
    <t>A low-profile circularly polarized (CP) slot antenna to achieve a wide axial-ratio (AR) beamwidth is proposed in this paper. The radiating patch consists of two orthogonal pairs of parallel slots etched symmetrically onto a ground plane. Firstly, our theoretical study demonstrates that the CP radiation can be satisfactorily achieved at the broadside, when the vertical and horizontal paired-slots are excited in the same amplitude with 90¬∞ phase difference. Secondly, the principle of CP radiation of the proposed antenna on an infinite ground plane is described. Through analyzing the spacing between two parallel slots, the |EŒ∏| and |EœÜ| radiation patterns can be made approximately identical with each other over a large angle range. As such, the slot antenna achieves a wide AR beamwidth. After that, the 3 dB AR beamwidth with respect to the size of a finite ground plane is investigated to constitute a practical CP antenna on a finite ground plane. In final, the proposed CP antenna with a 1-4 probe-to-microstrip feeding network is designed and fabricated on a finite ground plane of a dielectric substrate. Measured results are shown to be in good agreement with the simulated ones about the gain, reflection coefficient, AR bandwidth, and radiation patterns. Most importantly, a wide 3 dB AR beamwidth of 126¬∞ and low-profile property with the height of 0.036Œª0 are achieved.</t>
  </si>
  <si>
    <t>649-656</t>
  </si>
  <si>
    <t>A printed wide-beamwidth circularly polarized antenna via two pairs of radiating slots placed in a square contour</t>
  </si>
  <si>
    <t>S1759078716000246</t>
  </si>
  <si>
    <t>10.1017/S1759078716000246</t>
  </si>
  <si>
    <t>2-s2.0-84980416463</t>
  </si>
  <si>
    <t>['wide stopband', 'wide bandwidth', 'upper stopband', 'simulated results', 'separated slots', 'reflection coefficient', 'reasonable agreement', 'radiation pattern', 'prototype operating', 'parallelly added', 'open stub', 'microstrip feedline', 'lower stopband', 'low profile', 'high gain', 'first investigated', 'filtering function', 'coupled slot', 'compact fdra', 'band edges', 'average gain', 'antenna gain', '5 ghz', '3 %,']</t>
  </si>
  <si>
    <t>Dielectric resonator antenna (DRA) | filtering antenna | wideband antenna</t>
  </si>
  <si>
    <t>A rectangular filtering dielectric resonator antenna (FDRA) with low profile, wide bandwidth, and high gain is first investigated in this communication. It is fed by a microstrip-coupled slot from bottom, with open stub of the microstrip feedline elaborately designed to provide two radiation nulls at band edges for a filtering function. A separation is introduced in the slot to provide a good suppression level in lower stopband, while two parasitic strips are parallelly added to the microstrip feedline to offer good suppression in the upper stopband, and consequently, a compact FDRA with a quasi-elliptic bandpass response is obtained without involving specific filtering circuits. Based on the design, a modified DRA fed by a pair of separated slots is proposed to further enhance the gain by $\sim 4$ dB. A prototype operating at 5 GHz has been fabricated and measured for demonstration. The reflection coefficient, the radiation pattern, and the antenna gain are studied, and reasonable agreement between the measured and simulated results is observed. The prototype has a 10-dB impedance bandwidth of 20.3%, an average gain of 9.05 dBi within passband, and an out-of-band suppression level of more than 25 dB within a wide stopband.</t>
  </si>
  <si>
    <t>3645-3651</t>
  </si>
  <si>
    <t>57189340575;8369901700;37092279800;16308543500</t>
  </si>
  <si>
    <t>Hu, P. F.;Pan, Y. M.;Zhang, X. Y.;Zheng, S. Y.</t>
  </si>
  <si>
    <t>A Compact Filtering Dielectric Resonator Antenna with Wide Bandwidth and High Gain</t>
  </si>
  <si>
    <t>10.1109/TAP.2016.2565733</t>
  </si>
  <si>
    <t>2-s2.0-84981156734</t>
  </si>
  <si>
    <t>['reciprocal position', 'paper presents', 'medical band', 'indoor environment', 'channels shows', 'channel gain', 'channel characterization', 'body shadowing', 'bodies wearing', 'based body', 'also short', '4 ghz']</t>
  </si>
  <si>
    <t>Body area networks | channel modeling | device-to-device communications | indoor radio communications | interbody communications</t>
  </si>
  <si>
    <t>This paper presents the results of an experimental-based body-to-body (B2B) channel characterization in an indoor environment at 2.4 GHz in the Industrial, Scientific and Medical band. The peculiarity of B2B channels suggests the extension of classical stochastic models toward one that is aware of the reciprocal position and orientation of the bodies wearing the terminals to include the effects of body shadowing. To reach this goal, three on-body antenna positions (head, belt, and wrist) and multiple human mobility scenarios have been investigated in the measurements. The characterization of these channels shows that not only channel gain is affected by mutual body orientation, but also short and long term fading are. Exploiting this characterization, we are able to derive a comprehensive channel model whose components and parameters directly depend on the mutual body position in terms of distance and orientation.</t>
  </si>
  <si>
    <t>3611-3618</t>
  </si>
  <si>
    <t>60007823-60104653;60007823-60104653</t>
  </si>
  <si>
    <t>35090127900;24467433000</t>
  </si>
  <si>
    <t>Mani, Francesco;D'Errico, Raffaele</t>
  </si>
  <si>
    <t>Universite Grenoble Alpes;CEA LETI¬†</t>
  </si>
  <si>
    <t>60104653;60007823</t>
  </si>
  <si>
    <t>Mani F.</t>
  </si>
  <si>
    <t>A Spatially Aware Channel Model for Body-to-Body Communications</t>
  </si>
  <si>
    <t>10.1109/TAP.2016.2570260</t>
  </si>
  <si>
    <t>2-s2.0-84981156890</t>
  </si>
  <si>
    <t>['white space', 'uhf spectrum', 'tvws technology', 'tv ws', 'statistic bureau', 'square sense', 'spectrum availability', 'rough terrain', 'regions ranging', 'low orders', 'japanese ministry', 'japan based', 'high frequency', 'haat ).', 'fcc one', 'fcc ),', 'extensive analysis', 'easily predicted', 'diffraction theory', 'detailed topography', 'demographic information', 'consider database', 'based techniques', 'average terrain', 'antenna height', 'analysis suggests', 'also computed', 'allowing flexibility', '2000 !)']</t>
  </si>
  <si>
    <t>Broadcaster contour | geolocation database | radio propagation model | TV white space (TVWS) | white space (WS) radios</t>
  </si>
  <si>
    <t>Following the standard approach envisioned by the Federal Communication Commission (FCC), we consider database as a tool to plan the utilization of very high frequency/UHF spectrum by white space (WS) radios. Our approach, however, differs from the FCC one in the sense that the proposed geolocation database is not limited to process terrain information based on antenna height above average terrain (HAAT). Our primary contour prediction (PCP) algorithm processes detailed regional topographic data with the Fresnel diffraction theory while allowing flexibility in conservativeness to accommodate local regulations. This renders more realistic contour predictions in regions of rough terrain. Moreover, due to the current broadcast antenna height limitation of 200 m in existing propagation models, we revisit the work of Okumura et al. and derive a new model applicable to a broader antenna height range. Specifically, we utilize n th order polynomials to fit Okumura curves in the least-square sense and obtain remarkable accuracy with low orders, i.e., n = 3. As a result, contours of broadcasters as high as 1000 m are easily predicted in regions ranging from quasi-flat to mountainous with the proposed geolocation database, which is composed of the novel yet simple propagation model and the PCP algorithm based on the diffraction theory. Finally, we perform an extensive analysis of TV WS (TVWS) spectrum availability in Japan based on NASA topography data, demographic information from the Statistic Bureau of Japan, and broadcaster-related information obtained from the Japanese Ministry of Communications. This analysis suggests that HAAT-based techniques should not be utilized in countries with rough terrain due to HAAT inherent lack of sensitivity to detailed topography, which hinders the potential of TVWS technology. We also computed the TVWS availability considering all (more than 2000!) transmitters, translators, and boosters across Japan and adjacent channel restrictions as required per regulations. We found that processing detailed topographic data by diffraction-based algorithms almost triple the expected TVWS bandwidth compared with HAAT-based techniques in this country.</t>
  </si>
  <si>
    <t>3619-3631</t>
  </si>
  <si>
    <t>60032325;60032325;60032325;60032325</t>
  </si>
  <si>
    <t>12805779700;34869729600;7006817989;7403177259</t>
  </si>
  <si>
    <t>Villardi, Gabriel Porto;Harada, Hiroshi;Kojima, Fumihide;Yano, Hiroyuki</t>
  </si>
  <si>
    <t>Villardi G.</t>
  </si>
  <si>
    <t>Primary Contour Prediction Based on Detailed Topographic Data and Its Impact on TV White Space Availability</t>
  </si>
  <si>
    <t>10.1109/TAP.2016.2580164</t>
  </si>
  <si>
    <t>2-s2.0-84981161331</t>
  </si>
  <si>
    <t>['three structures', 'third structures', 'third represents', 'substrate regions', 'simple equations', 'second structures', 'psls ).', 'proposed structure', 'proposed procedure', 'periodic arrays', 'operating principles', 'independent design', 'explained along', 'experimental verification', 'designed based', 'design procedures', 'design examples', 'cascaded array']</t>
  </si>
  <si>
    <t>Bandstop | frequency-selective structure | parallel strip line (PSL)</t>
  </si>
  <si>
    <t>We present a novel design procedure to implement wide bandstop frequency-selective structures using the periodic arrays of vertically stacked parallel strip lines (PSLs). The proposed structures employing the PSLs can simplify their design through equivalent circuit models. Three structures are designed based on the simple equations to demonstrate the proposed procedure. The first structure features an independent design of the air and substrate regions, allowing the use of higher order resonances to extend the bandwidth. The second structure employs a cascaded array, and the third represents a hybrid of both the first and second structures. Design examples have been provided for each proposed structure, achieving -10 dB fractional bandwidths of 78%, 100%, and 137% for the first, second, and third structures, respectively. The operating principles and the design procedures are explained along with the experimental verification for the first two structures.</t>
  </si>
  <si>
    <t>117120687;60005510</t>
  </si>
  <si>
    <t>57190570067;7403324500</t>
  </si>
  <si>
    <t>Al-Sheikh, Ali;Shen, Zhongxiang</t>
  </si>
  <si>
    <t>Nanyang Technological University;ET Designers Pte. Ltd.</t>
  </si>
  <si>
    <t>60005510;117120687</t>
  </si>
  <si>
    <t>Al-Sheikh A.</t>
  </si>
  <si>
    <t>Design of Wideband Bandstop Frequency-Selective Structures Using Stacked Parallel Strip Line Arrays</t>
  </si>
  <si>
    <t>10.1109/TAP.2016.2570247</t>
  </si>
  <si>
    <t>2-s2.0-84981164654</t>
  </si>
  <si>
    <t>['slot dipoles', 'overall dimension', 'numerical calculations', 'new low', 'main features', 'loading techniques', 'good agreement', 'fully characterized', 'experimental results', 'designed using', 'designed antenna', 'compact antenna', 'around 2', '7 db', '1 ghz']</t>
  </si>
  <si>
    <t>Circular-type slot radiator | low profile antenna | monopole-type antenna | top-loading circuit | ultrashort electric monopole</t>
  </si>
  <si>
    <t>In this paper, we present a new low-profile (Œª/40) compact antenna for the S-band frequency range (around 2.1 GHz). The main features are high efficiency (&gt;90%), vertical polarization, and omnidirectional radiation patterns. The antenna was designed using a low-profile vertical monopole element with a standard metallic reflector plane. Top-loading techniques with symmetrical coplanar folded-slot dipoles (Œªg/2) and four vertical shorting pins placed at appropriate locations achieved the desired antenna matching impedance-bandwidth. The overall dimension of the antenna is 0.32Œª √ó 0.32Œª √ó 0.025Œª. A prototype of the designed antenna was fabricated and fully characterized. The experimental results are in good agreement with the numerical calculations. The measured field radiation patterns are similar to those of standard vertical monopole antenna with a maximum normalized gain of 3.7 dB at 2.1 GHz and a bandwidth of 5% (S11&lt; -10 dB).</t>
  </si>
  <si>
    <t>3347-3352</t>
  </si>
  <si>
    <t>60206637;60206637;60206637</t>
  </si>
  <si>
    <t>55625004900;50061323900;6505917555</t>
  </si>
  <si>
    <t>Yuan, Tangjie;D√≠az-Rubio, Ana;Ouslimani, Habiba Hafdallah</t>
  </si>
  <si>
    <t>Ville-d'Avray</t>
  </si>
  <si>
    <t>LEME : Laboratoire Energ√©tique M√©canique Electromagn√©tisme</t>
  </si>
  <si>
    <t>New Subwavelength Profile Monopole-Type Antenna</t>
  </si>
  <si>
    <t>10.1109/TAP.2016.2576481</t>
  </si>
  <si>
    <t>2-s2.0-84981165766</t>
  </si>
  <si>
    <t>['wavelength strip', 'vertical arms', 'unidirectional radiation', 'surface current', 'radiation mechanism', 'proposed structure', 'occupied area', 'nonperiodic positioning', 'loop structure', 'least 50', 'higher frequencies', 'final design', 'desired section', 'conventional loops', 'also achieves', '8 dbi', '13 db', '1 ghz']</t>
  </si>
  <si>
    <t>Dipole antenna | loop antenna | metamaterial antenna | mu-negative (MNG) transmission line | mu-zero resonance (MZR) antenna | quasi-Yagi antenna</t>
  </si>
  <si>
    <t>The theory, design, analysis, and verification of a wideband and unidirectional loop antenna loaded with mu-negative (MNG) metamaterial unit cells is presented. It is shown that by nonperiodic positioning of MNG unit cells on the loop structure, the amplitude of the surface current can be modified in a desired section of the loop, and hence, unidirectional radiation is achievable at the mu-zero resonance frequency. Moreover, it is demonstrated that as a result of the capacitive MNG loading, a 90¬∞ phase difference occurs between the vertical arms of the loop. Therefore, its radiation mechanism can be characterized as an array of two dipole antennas positioned a quarter wavelength apart, thus creating unidirectional radiation. To further improve the performance of the antennas, a quarter-wavelength strip is located in the vicinity of the loop to act as a resonator and director at higher frequencies. With the proposed structure, the final design is at least 50% smaller, in terms of the occupied area, than recent antenna designs of conventional loops, MNG loaded loops, and loop-dipole composite antennas. It also achieves a wide fractional bandwidth of 52% from 0.64 to 1.1 GHz, which is 50% wider than recent MNG metamaterial unit cell loaded loops, with a measured peak front-to-back-ratio and gain of 13 dB and 4.8 dBi, respectively.</t>
  </si>
  <si>
    <t>3319-3329</t>
  </si>
  <si>
    <t>Rezaeieh, Sasan Ahdi;Antoniades, Marco A.;Abbosh, Amin M.</t>
  </si>
  <si>
    <t>Rezaeieh S.A.</t>
  </si>
  <si>
    <t>Bandwidth and Directivity Enhancement of Loop Antenna by Nonperiodic Distribution of Mu-Negative Metamaterial Unit Cells</t>
  </si>
  <si>
    <t>10.1109/TAP.2016.2574878</t>
  </si>
  <si>
    <t>2-s2.0-84981180114</t>
  </si>
  <si>
    <t>['two diagonals', 'symmetrically placed', 'shorting pins', 'resonant frequency', 'radiation directivity', 'proposed approach', 'pin spacing', 'patch due', 'overall area', 'new gain', 'ground plane', 'gradually raise', 'gain gets', 'four pins', 'field distribution', 'extensive analysis', 'evidently demonstrated', 'enhanced due', 'electrically short', 'dominant mode', '0 dbi']</t>
  </si>
  <si>
    <t>Field perturbation | gain enhancement | microstrip patch antenna | shorting pins</t>
  </si>
  <si>
    <t>A new gain-enhanced patch antenna with loading of shorting pins is proposed in this paper. Four metallic pins are symmetrically placed in the two diagonals of a square patch resonator to electrically short the patch and ground plane. These shorting pins tremendously perturb the field distribution beneath the patch due to their shunt inductive effect. As these four pins are moved outward along the two orthogonal diagonals away from the center, their influence on the field distribution over the patch is strengthened to gradually raise its dominant mode, i.e., TM010 mode, resonant frequency as the pin-to-pin spacing is enlarged. At a fixed resonant frequency, the overall area of this proposed patch antenna with four pins results to be increased. As such, its radiation directivity or gain gets to be enhanced due to the enlarged antenna area. After extensive analysis is executed, two square patch antennas with and without loaded pins are designed and fabricated. The simulated and measured results agree with each other, and they have evidently demonstrated that the radiation directivity can be enhanced up to 11.0 dBi, or about 2.9 dB increment, by virtue of the proposed approach.</t>
  </si>
  <si>
    <t>3310-3318</t>
  </si>
  <si>
    <t>Gain-Enhanced Patch Antennas with Loading of Shorting Pins</t>
  </si>
  <si>
    <t>10.1109/TAP.2016.2573860</t>
  </si>
  <si>
    <t>2-s2.0-84981185441</t>
  </si>
  <si>
    <t>['visible brightness', 'tentatively attributed', 'rf power', 'pooling ionization', 'phase time', 'notable aspects', 'light emission', 'large chamber', 'expanded downstream', 'dramatic differences', 'discharge tube', 'dependent visible', 'conditions conducive', 'afterglow properties']</t>
  </si>
  <si>
    <t>We describe some notable aspects of the light emission and afterglow properties in pulsed, high-density (1018-1020 m-3) argon inductively coupled discharges initiated following fast gas injection. The plasma was created in a long, narrow discharge tube and then expanded downstream of the radiofrequency (RF) antenna into a large chamber. Fast camera images of the expanding plasma revealed a multi-phase time-dependent emission pattern that did not follow the ion density distribution. Dramatic differences in visible brightness were observed between discharges with and without an externally applied magnetic field. These phenomena were studied by tracking excited state populations using passive emission spectroscopy and are discussed in terms of the distinction between ionizing and recombining phase plasmas. Additionally, a method is presented for inferring the unknown neutral gas pressure in the discharge tube from the time-dependent visible and infrared emission measured by a simple photodiode placed near the antenna. In magnetized discharges created with fast gas injection, the downstream ion density rose by Œîni‚àº1018 m-3 in the first ‚àº100 Œºs after the RF power was turned off. The conditions conducive to this afterglow density rise are investigated in detail, and the effect is tentatively attributed to pooling ionization.</t>
  </si>
  <si>
    <t>60031581;60031581</t>
  </si>
  <si>
    <t>23484231400;57196905807</t>
  </si>
  <si>
    <t>Chaplin, Vernon H.;Bellan, Paul M.</t>
  </si>
  <si>
    <t>California Institute of Technology</t>
  </si>
  <si>
    <t>Chaplin V.</t>
  </si>
  <si>
    <t>Emission and afterglow properties of an expanding RF plasma with nonuniform neutral gas density</t>
  </si>
  <si>
    <t>10.1063/1.4960326</t>
  </si>
  <si>
    <t>2-s2.0-84981205581</t>
  </si>
  <si>
    <t>Government of Ontario</t>
  </si>
  <si>
    <t>['wave feed', 'wave antennas', 'total efficiency', 'tenfold reduction', 'steering properties', 'space pencil', 'space beam', 'scan angles', 'scalable alternative', 'reconfigurable transmitarrays', 'profile manner', 'phased arrays', 'overall thickness', 'original transmitarray', 'new low', 'lower cost', 'integrated leaky', 'experimentally verified', 'electronic beam', 'easily scaled', 'design uses', 'design demonstrates', '45 ¬∞']</t>
  </si>
  <si>
    <t>Array lenses | beam steering | feeds | leaky-wave antennas | lens antennas | microstrip arrays | reconfigurable antennas | transmitarrays | varactors</t>
  </si>
  <si>
    <t>A new low-profile, full-space, electronic beam-steering antenna architecture which combines the full-space beam-steering properties of reconfigurable transmitarrays with the low-profile feeding characteristics of leaky-wave antennas is proposed. The design uses an integrated leaky-wave feed to spatially distribute power across a reconfigurable transmitarray aperture in a low-profile manner while individual element phase control using varactor diodes enables full-space pencil-beam-steering. A 6 √ó 6 element array was fabricated and experimentally verified, and full-space (both azimuth and elevation) beam-steering was demonstrated at angles up to 45¬∞ off broadside with a total efficiency for all scan angles on the order of 25%-35%. The design demonstrates a tenfold reduction in the overall thickness over the original transmitarray, improved aperture amplitude distribution control, as well as improved spillover control. The design also acts as a lower cost, scalable alternative to phased arrays as it does not require a complicated beamforming network and the feed and aperture are easily scaled.</t>
  </si>
  <si>
    <t>3410-3422</t>
  </si>
  <si>
    <t>56659694700;7004075865</t>
  </si>
  <si>
    <t>Nicholls, Jeffrey Grant;Hum, Sean Victor</t>
  </si>
  <si>
    <t>Nicholls J.</t>
  </si>
  <si>
    <t>Full-Space Electronic Beam-Steering Transmitarray with Integrated Leaky-Wave Feed</t>
  </si>
  <si>
    <t>10.1109/TAP.2016.2576502</t>
  </si>
  <si>
    <t>2-s2.0-84981212358</t>
  </si>
  <si>
    <t>['wwan two', 'wwan operation', 'wwan band', 'upper bands', 'strip structure', 'small area', 'size lte', 'simple two', 'several modes', 'operating bandwidth', 'novel small', 'monopole structure', 'metal covers', 'hinge slot', 'folded strip', 'feeding strip', 'exciter antenna', 'desired eight', 'cover lte', 'band lte', 'antenna efficiencies', 'also excited']</t>
  </si>
  <si>
    <t>Computer antennas | exciter antenna | hinge slot antennas | LTE/WWAN antennas | metal cover | monopole</t>
  </si>
  <si>
    <t>A novel small-size LTE/WWAN two-strip monopole exciter antenna integration with metal covers for ultrabook computer applications is presented. The monopole exciter antenna is placed in the hinge slot between metal covers and hinges. By integrating the monopole exciter antenna with the metal covers and hinges, not only several modes of the monopole structure but those of the hinge slot are also excited to cover the desired eight-band LTE/WWAN operation (LTE700/GSM850/900 and GSM1800/ 1900/UMTS/LTE2300/2500 bands). The exciter antenna comprises a feeding strip and a folded strip to form a two-strip monopole structure. The proposed exciter antenna can be integrated with the surrounding metal planes (metal covers) to enhance the operating bandwidth to cover LTE/WWAN band with good radiation efficiency. The exciter antenna has a simple two-strip structure that is easy to be fabricated on a 0.8-mm thin FR4 substrate with a small area of only 25 √ó 8 mm2. Over the lower and upper bands, the antenna efficiencies are about 65%-88% and 55%-78%, respectively.</t>
  </si>
  <si>
    <t>3707-3711</t>
  </si>
  <si>
    <t>Small-Size LTE/WWAN Two-Strip Monopole Exciter Antenna Integration with Metal Covers</t>
  </si>
  <si>
    <t>10.1109/TAP.2016.2571784</t>
  </si>
  <si>
    <t>2-s2.0-84981214248</t>
  </si>
  <si>
    <t>['steep skirts', 'slots etched', 'simulated values', 'remains flat', 'operational bandwidth', 'operational band', 'nearly omnidirectional', 'ground plane', 'good band', 'good agreement', 'gain response', 'first case', 'filtenna possesses', 'experimental results', 'electrically small', 'edge selectivity', 'cll structure', 'band edges', '9 %.']</t>
  </si>
  <si>
    <t>Bandwidth | efficient | electrically small antenna | filtenna | near-field resonant parasitic (NFRP) element | planar antenna</t>
  </si>
  <si>
    <t>Two planar efficient wideband electrically small monopole filtennas are presented. The first one directly evolved from a common planar capacitively loaded loop (CLL)-based filter. This filtenna possesses a flat realized gain response within the operational band and good band-edge selectivity. The second filtenna consists of a driven element augmented with a CLL structure and with slots etched into its ground plane. It expands the fractional impedance bandwidth of the first case from 6.28% up to 7.9%. It too has a gain response that remains flat over its operational bandwidth and even higher band-edge selectivity. Both filtennas are electrically small: ka &lt; 1. The experimental results, which are in good agreement with their simulated values, demonstrate that both filtennas exhibit excellent impedance matching, high radiation efficiency, flat gain response, and steep skirts at both band edges, as well as producing monopole radiation patterns that are uniform and nearly omnidirectional in their H-planes.</t>
  </si>
  <si>
    <t>3353-3360</t>
  </si>
  <si>
    <t>60023380-107652545;60023380;60010065-60023932</t>
  </si>
  <si>
    <t>36240905100;57190573205;7006392487</t>
  </si>
  <si>
    <t>Tang, Ming Chun;Chen, Ying;Ziolkowski, Richard W.</t>
  </si>
  <si>
    <t>Australia;China;United States;China</t>
  </si>
  <si>
    <t>Sydney;Chongqing;Tucson;Nanjing</t>
  </si>
  <si>
    <t>University of Technology Sydney;Chongqing University;The University of Arizona;State Key Laboratory of Millimeter Waves</t>
  </si>
  <si>
    <t>60023932;60023380;60010065;107652545</t>
  </si>
  <si>
    <t>Experimentally Validated, Planar, Wideband, Electrically Small, Monopole Filtennas Based on Capacitively Loaded Loop Resonators</t>
  </si>
  <si>
    <t>10.1109/TAP.2016.2576499</t>
  </si>
  <si>
    <t>2-s2.0-84981215860</t>
  </si>
  <si>
    <t>['spectral domain', 'semianalytical method', 'section outside', 'reflection characteristics', 'phase diagram', 'operating bandwidth', 'numerical results', 'metallic gratings', 'maximum gain', 'integral equation', 'function evaluated', 'fed reflectarray', 'dyadic green', 'designed reflectarray', 'cost substrate', 'center frequency', 'broadband single', '57 dbi', '5 ghz', '1 ghz']</t>
  </si>
  <si>
    <t>Broadband reflectarray antenna | dyadic Green's function | Galerkin's method of moments (MoM) | periodically perforated substrate | radar cross section (RCS) reduction</t>
  </si>
  <si>
    <t>We propose a broadband single-layer reflectarray antenna constituted of a double-screen metallic grating on a periodically perforated low-cost substrate. The reflection characteristics of this structure are computed with a full-wave computational technique that utilizes the dyadic Green's function evaluated by an equivalent transmission line modeling in the spectral domain. The obtained dyadic Green's function is then used in an integral equation for the induced surface current densities on the metallic gratings. The resulting integral equation is solved by the Galerkin's method of moments with subdomain basis functions. With the help of this semianalytical method, the phase diagram of the reflectarray unit cell is computed. Using the calculated phase diagram, a center-fed reflectarray is designed at a center frequency of 10.5 GHz. To validate the numerical results, the designed reflectarray for the X -band (8.95-12.1 GHz) is fabricated and measured. The measurements on a 270 mm √ó 270 mm and F/D = 0.95 reflectarray show a maximum gain of 26.57 dBi with a 1-dB gain bandwidth of 29.5% and an efficiency of 41% at 10.5 GHz. It is shown that the fabricated reflectarray exhibits a reduced radar cross-section outside its operating bandwidth.</t>
  </si>
  <si>
    <t>3711-3717</t>
  </si>
  <si>
    <t>37665746500;24467653900;6603501530</t>
  </si>
  <si>
    <t>Rafaei-Booket, M.;Atlasbaf, Z.;Shahabadi, M.</t>
  </si>
  <si>
    <t>Rafaei-Booket M.</t>
  </si>
  <si>
    <t>Broadband Reflectarray Antenna on a Periodically Perforated Substrate</t>
  </si>
  <si>
    <t>10.1109/TAP.2016.2570253</t>
  </si>
  <si>
    <t>2-s2.0-84981216474</t>
  </si>
  <si>
    <t>['wave losses', 'wave frequency', 'small ripples', 'receiving antennas', 'package environment', 'one transmitting', 'impedance bandwidth', 'experimentally validated', 'experimental results', 'db isolation', 'chip monopole', 'chip millimeter', 'back radiation', 'antenna pattern', '45 %.', '2 dbi']</t>
  </si>
  <si>
    <t>Antenna efficiency | cavity-backed on-chip monopole (CBOM) | isolation | millimeter-wave (mm-wave) | surface waves</t>
  </si>
  <si>
    <t>A complete functional 60-GHz BiCMOS single-chip millimeter-wave frequency-modulated continuous wave (FMCW) radar with on-chip integrated antennas is designed, realized, and experimentally validated. The chip is configured with one transmitting and two receiving antennas. A high antenna efficiency and isolation between the transmitting and receiving antennas is achieved by using a cavity-backed on-chip monopole and by optimizing the package environment. Surface-wave losses and back radiation are reduced, and a high antenna gain is obtained with small ripples in the antenna pattern by implementing special structures on the PCB of the integrated circuit package. The experimental results from the single-chip radar show that the on-chip antennas provide a gain of 2 dBi with very low back radiation. The realized antennas achieve an impedance bandwidth of more than 50% with a corresponding simulated efficiency of 45%. In addition, the proposed approach suppresses surface waves and meets the specific FMCW radar requirements, such as a more than 25-dB isolation between the transmitting and receiving antennas.</t>
  </si>
  <si>
    <t>3281-3291</t>
  </si>
  <si>
    <t>60032882;60115649;60032882;60032882</t>
  </si>
  <si>
    <t>55816827500;6603125821;35193844700;7006537861</t>
  </si>
  <si>
    <t>Adela, Bedilu Befekadu;Van Zeijl, Paul T.M.;Johannsen, Ulf;Smolders, A. Bart</t>
  </si>
  <si>
    <t>Omniradar B.V.;Technische Universiteit Eindhoven</t>
  </si>
  <si>
    <t>60115649;60032882</t>
  </si>
  <si>
    <t>Adela B.</t>
  </si>
  <si>
    <t>On-Chip Antenna Integration for Millimeter-Wave Single-Chip FMCW Radar, Providing High Efficiency and Isolation</t>
  </si>
  <si>
    <t>10.1109/TAP.2016.2570228</t>
  </si>
  <si>
    <t>2-s2.0-84981217025</t>
  </si>
  <si>
    <t>['tm12 mode', 'substrate thickness', 'substrate parameters', 'slot length', 'sidelobe level', 'radiated field', 'proposed technique', 'plane sidelobe', 'peak gains', 'peak gain', 'patch center', 'measurements results', 'linear superposition', 'embedded slot', 'dielectric constant', 'depending upon', 'also proposed', '20 db', '13 dbi']</t>
  </si>
  <si>
    <t>Higher order modes | microstrip patch | sidelobe level (SLL) | TM  mode 12</t>
  </si>
  <si>
    <t>A technique to reduce the E-plane sidelobe of the TM12 mode of circular microstrip patch is presented. It involves the use of a single nonresonant narrow slot embedded at the patch center. The fundamental working principle is the linear superposition of the radiated field by the patch and the embedded slot. The sidelobe level (SLL) and the peak gain are found to be dependent on the slot length. Effects of various design parameters like slot length, dielectric constant and substrate thickness on SLL and peak gain are investigated. Measurements results are provided to confirm these findings. In addition to this, to show the merit and utilization of the proposed technique, a novel single layer, easy to design and fabricate high gain circular microstrip antenna configuration is also proposed. It is a simple slot loaded circular patch having a peak gain ‚àº 11 dBi with SLL as low as -20 dB. Depending upon the substrate parameters, peak gains as large as 13 dBi can be attained.</t>
  </si>
  <si>
    <t>3361-3369</t>
  </si>
  <si>
    <t>Sidelobe Reduction of TM&lt;inf&gt;12&lt;/inf&gt; Mode of Circular Patch via Nonresonant Narrow Slot</t>
  </si>
  <si>
    <t>10.1109/TAP.2016.2576503</t>
  </si>
  <si>
    <t>2-s2.0-84981229181</t>
  </si>
  <si>
    <t>['visible direction', 'v space', 'sidelobe tapers', 'sidelobe taper', 'sidelobe performance', 'shortly addressed', 'seriously deteriorate', 'operating frequency', 'main beam', 'invisible u', 'invisible region', 'invariant taper', 'invariant psll', 'field directions', 'cosine u', 'communication describes', 'array factor', 'af including', 'af belonging']</t>
  </si>
  <si>
    <t>Array factor (AF) | low-sidelobe synthesis | periodic planar array antennas | scanning | visible space</t>
  </si>
  <si>
    <t>The impact of the array factor (AF) on the synthesis of a low-sidelobe taper for planar array antennas with a periodic element grid is investigated. A low-sidelobe taper that is synthesized for those far-field directions of the AF belonging to only visible direction, cosine u - v space, can seriously deteriorate with respect to peak sidelobe level (PSLL) when the main beam is scanned or the operating frequency is raised. In order to get a scan- and frequency-invariant taper, its synthesis must comprise all far-field directions of the AF including those of invisible u - v space. This communication describes the Fourier properties responsible for the degradation of taper sidelobe level performance when the taper synthesis excludes the invisible space region of the AF. Examples are presented for a circular array antenna to illustrate the impact of the invisible region of the AF on sidelobe performance. The presented results refer to phase-only and amplitude-only sidelobe tapers. The requirements to realize for aperiodic planar array antennas' scan and frequency proof patterns with invariant PSLL are shortly addressed.</t>
  </si>
  <si>
    <t>3703-3707</t>
  </si>
  <si>
    <t>Keizer, W. P.M.N.</t>
  </si>
  <si>
    <t>The Hague</t>
  </si>
  <si>
    <t>Nederlandse Organisatie voor toegepast natuurwetenschappelijk onderzoek- TNO</t>
  </si>
  <si>
    <t>Keizer W.</t>
  </si>
  <si>
    <t>Synthesis of Scan- and Frequency-Invariant Low-Sidelobe Tapers for Planar Array Antennas</t>
  </si>
  <si>
    <t>10.1109/TAP.2016.2570233</t>
  </si>
  <si>
    <t>2-s2.0-84981239917</t>
  </si>
  <si>
    <t>['top side', 'small number', 'simulated values', 'radiating patch', 'placed beneath', 'parasitic element', 'one leg', 'notched bandwidth', 'notch function', 'lumped elements', 'inverted rectangular', 'independently controlled', 'good agreement', 'fabricated using', 'experimental results', 'entire frequency', 'continuously tunable', 'complete gap', 'cladded substrate', 'bottom side', 'band notches', 'agile performance', 'agile coverage', 'agile band', '5 ghz']</t>
  </si>
  <si>
    <t>Band-notch filters | frequency agile | frequency tunable | planar antennas | ultrawideband (UWB) antennas</t>
  </si>
  <si>
    <t>A compact planar ultrawideband antenna with continuously tunable, independent band notches for cognitive radio applications is presented. The antenna is fabricated using a copper-cladded substrate. A radiating patch with an inverted rectangular T-slot is etched on the top side of the substrate. A straight rectangular strip with a complete gap is embedded into the T-slot. By placing a single varactor diode across this gap, a frequency-agile band-notch function below 5 GHz is realized. On the bottom side of the substrate, a U-shaped parasitic element having an interdigitated-structure is placed beneath the radiating patch. The second narrow band notch is created by inserting a second varactor diode into the gap on one leg of the parasitic element. It has a frequency-agile performance above 5 GHz. The presence of the interdigitated structure suppresses higher order resonant modes and enhances the tunability of the notched bandwidth. Because these antenna structures naturally block dc, a very small number of lumped elements are required. The experimental results, which are in good agreement with their simulated values, demonstrate that both band notches can be independently controlled and the entire frequency-agile fractional bandwidth is as high as 74.5%, demonstrating a very wide notched frequency-agile coverage.</t>
  </si>
  <si>
    <t>3292-3301</t>
  </si>
  <si>
    <t>60023380;60023380;60017161;60010065-60023932</t>
  </si>
  <si>
    <t>36240905100;57188706742;36720500200;7006392487</t>
  </si>
  <si>
    <t>Tang, Ming Chun;Wang, Hao;Deng, Tianwei;Ziolkowski, Richard W.</t>
  </si>
  <si>
    <t>Australia;China;Singapore;United States</t>
  </si>
  <si>
    <t>Sydney;Chongqing;Singapore City;Tucson</t>
  </si>
  <si>
    <t>University of Technology Sydney;Chongqing University;National University of Singapore;The University of Arizona</t>
  </si>
  <si>
    <t>60023932;60023380;60017161;60010065</t>
  </si>
  <si>
    <t>Compact Planar Ultrawideband Antennas with Continuously Tunable, Independent Band-Notched Filters</t>
  </si>
  <si>
    <t>10.1109/TAP.2016.2570254</t>
  </si>
  <si>
    <t>2-s2.0-84981240492</t>
  </si>
  <si>
    <t>['uwb applications', 'unidirectional radiation', 'shaped reflector', 'proposed element', 'proposed antenna', 'new differential', 'impedance matching', 'impedance bandwidth', 'gain varies', 'folded bowtie', 'fed loop', 'domain characteristic', 'differential feeds', 'antenna prototype', 'also investigated', '12 ghz', '1 dbi']</t>
  </si>
  <si>
    <t>Differential-fed antenna | magnetoelectric (ME) dipole | ultrawideband (UWB) antenna | unidirectional patterns</t>
  </si>
  <si>
    <t>A new differential-fed broadband antenna element with unidirectional radiation is proposed. This antenna is composed of a folded bowtie, a center-fed loop, and a box-shaped reflector. A pair of differential feeds is developed to excite the antenna and provide an ultrawideband (UWB) impedance matching. The box-shaped reflector is used for the reduction of the gain fluctuation across the operating frequency band. An antenna prototype for UWB applications is fabricated and measured, exhibiting an impedance bandwidth of 132% with standing wave ratio ‚â§ 2 from 2.48 to 12.12 GHz, over which the gain varies between 7.2 and 14.1 dBi at boresight. The proposed antenna radiates unidirectionally with low cross polarization and low back radiation. Furthermore, the time-domain characteristic of the proposed antenna is evaluated. In addition, a 2 √ó 2 element array using the proposed element is also investigated in this communication.</t>
  </si>
  <si>
    <t>3651-3656</t>
  </si>
  <si>
    <t>60013983-60032179;60013983</t>
  </si>
  <si>
    <t>53879856600;55510527400</t>
  </si>
  <si>
    <t>Li, Mingjian;Luk, Kwai Man</t>
  </si>
  <si>
    <t>Madison;Kowloon</t>
  </si>
  <si>
    <t>University of Wisconsin-Madison;City University of Hong Kong</t>
  </si>
  <si>
    <t>60032179;60013983</t>
  </si>
  <si>
    <t>A Differential-Fed UWB Antenna Element with Unidirectional Radiation</t>
  </si>
  <si>
    <t>10.1109/TAP.2016.2565726</t>
  </si>
  <si>
    <t>2-s2.0-84981243933</t>
  </si>
  <si>
    <t>['several configurations', 'port isolation', 'parasitic effects', 'novel dual', 'move applications', 'measured successfully', 'investigated using', 'high port', 'distinguished suitability', '8 ghz']</t>
  </si>
  <si>
    <t>Dual-polarized stacked patch | leaky wave | phased array | reflectarray | satcom | scan blindness | surface wave</t>
  </si>
  <si>
    <t>A novel dual-polarized stacked patch antenna element for wide-angle scanning satcom on the move applications at Ka-band is presented. The proposed highly integrated multilayer unit cell element operates from 27.8 to 30.8 GHz with excellent scan performance up to ¬±60¬∞ in both E - and H -planes. High port-to-port isolation in the entire scan volume evidences the antenna's distinguished suitability for integration into an active folded reflectarray transceiver architecture. Parasitic effects in planar array antennas degrading the intended scan volume are investigated using the infinite array analysis, and measures are introduced to suppress them efficiently. To validate the proposed antenna design, several configurations were fabricated and measured successfully. The experimental results show close agreement with the simulations and indicate its excellent scanning capabilities.</t>
  </si>
  <si>
    <t>3380-3390</t>
  </si>
  <si>
    <t>60010586;60002286;60010586</t>
  </si>
  <si>
    <t>41761106200;7005246882;7102063968</t>
  </si>
  <si>
    <t>Chaloun, Tobias;Ziegler, Volker;Menzel, Wolfgang</t>
  </si>
  <si>
    <t>Germany;Netherlands</t>
  </si>
  <si>
    <t>Ulm;Leiden</t>
  </si>
  <si>
    <t>Universit√§t Ulm;Airbus Group SE</t>
  </si>
  <si>
    <t>60010586;60002286</t>
  </si>
  <si>
    <t>Chaloun T.</t>
  </si>
  <si>
    <t>Design of a Dual-Polarized Stacked Patch Antenna for Wide-Angle Scanning Reflectarrays</t>
  </si>
  <si>
    <t>10.1109/TAP.2016.2570804</t>
  </si>
  <si>
    <t>2-s2.0-84981243972</t>
  </si>
  <si>
    <t>['provide simultaneously', 'lenses made', 'gain within', 'frequency range', 'focusing system', 'double lens', 'dl ila', '79 ghz', '1 db']</t>
  </si>
  <si>
    <t>Double lens (DL) system | field of view (FoV) | immersion lens | integrated lens antenna (ILA) | millimeter-wave antennas | objective lens</t>
  </si>
  <si>
    <t>We demonstrate that an integrated lens antenna (ILA) with a double lens (DL) focusing system can provide simultaneously a high broadside directivity and a low scan loss over a wide angular range. The proposed DL ILA system consists of a hemispherical substrate lens and a planoconvex objective lens. A prototype of a high-gain DL ILA with lenses made of a low permittivity dielectric material is fabricated and characterized in the frequency range of 75-79 GHz. The realized scan loss in terms of gain within a ¬±30¬∞ field of view is &lt;1.1 dB in both planes. The performance of the DL ILA is compared with that of two hemispherical ILAs designed to provide the best broadside directivity and the lowest scan loss, respectively.</t>
  </si>
  <si>
    <t>3698-3702</t>
  </si>
  <si>
    <t>60105585-60110755;60105585;60030553;60030553</t>
  </si>
  <si>
    <t>25638681400;8376403800;16025007900;23973241400</t>
  </si>
  <si>
    <t>Nguyen, N. T.;Boriskin, A. V.;Le Coq, L.;Sauleau, R.</t>
  </si>
  <si>
    <t>Sophia Antipolis;Rennes;Rennes</t>
  </si>
  <si>
    <t>Laboratoire D'√©lectronique, Antennes et T√©l√©communications;Institut d‚Äô√âlectronique et des Technologies du num√©Rique;Universite de Rennes 1</t>
  </si>
  <si>
    <t>60110755;60105585;60030553</t>
  </si>
  <si>
    <t>Nguyen N.T.</t>
  </si>
  <si>
    <t>Improvement of the Scanning Performance of the Extended Hemispherical Integrated Lens Antenna Using a Double Lens Focusing System</t>
  </si>
  <si>
    <t>10.1109/TAP.2016.2572227</t>
  </si>
  <si>
    <t>2-s2.0-84981245036</t>
  </si>
  <si>
    <t>['upper bands', 'resonance frequency', 'proposed dual', 'proposed antenna', 'metallic cavity', 'lower band', 'impedance bandwidth', 'dual bands', 'cp performance', 'back side', 'back ratio', '85 ghz', '7 ghz', '400 mhz', '15 ghz']</t>
  </si>
  <si>
    <t>Circular polarization | dual-band antenna | microstripline feed | slot antenna | split-ring resonator (SRR)</t>
  </si>
  <si>
    <t>A dual-band circularly polarized (CP) microstrip line fed slot antenna using a set of split ring resonators (SRRs) is proposed in this communication. Outer ring connected SRRs are placed on the back side of the slot to create the CP upper band. Diagonally opposite corners of the slot are truncated, which together with the SRRs give CP response in the lower band. The proposed dual-band CP antenna provides design flexibility to control the resonance frequency and sense of polarization at the dual bands, independently. The proposed antenna is designed to operate at 3.1 and 4.7 GHz, which is fabricated and tested. The experimental results show the -10-dB impedance bandwidths of 400 MHz in both the bands and the 3-dB axial ratio bandwidth of 3.1% (from 3.05 to 3.15 GHz) and 4.2% (from 4.65 to 4.85 GHz) in lower and upper bands, respectively. Finally, a metallic cavity is used with the antenna to achieve a unidirectional radiation pattern with front-to-back ratio of more than 15 dB without affecting the impedance bandwidth and CP performance of the antenna.</t>
  </si>
  <si>
    <t>3640-3645</t>
  </si>
  <si>
    <t>57204302791;56430775100;55620845400;56003150900</t>
  </si>
  <si>
    <t>Kandasamy, Krishnamoorthy;Majumder, Basudev;Mukherjee, Jayanta;Ray, Kamla Prasan</t>
  </si>
  <si>
    <t>Kandasamy K.</t>
  </si>
  <si>
    <t>Dual-Band Circularly Polarized Split Ring Resonators Loaded Square Slot Antenna</t>
  </si>
  <si>
    <t>10.1109/TAP.2016.2565729</t>
  </si>
  <si>
    <t>2-s2.0-84981248761</t>
  </si>
  <si>
    <t>['well matched', 'total efficiency', 'synthesized line', 'synthesis procedure', 'simply consists', 'planar antenna', 'open circuit', 'mhz industrial', 'lumped elements', 'functions identically', 'design principle', 'conventional line', 'average gain', 'automatically reconfigures', '8 dbi', '6 dbi', '094 œª02']</t>
  </si>
  <si>
    <t>Impedance matching | lumped element microwave circuits | monopole antennas | underwater antennas</t>
  </si>
  <si>
    <t>A fully planar amphibious antenna, capable of providing efficient radiation when surrounded by air as well as by water, is demonstrated. Benefiting from a dual-operational mode passive matching network that simply consists of a synthesized transmission line and a common delay line, the antenna is well matched in both the media with acceptable total efficiency. The synthesized line, comprising merely six quasi-lumped elements, functions identically to a conventional line in air, but automatically reconfigures as an open circuit in water. The design principle and synthesis procedure are introduced in detail. The planar antenna, with a size of 0.115 √ó 0.094 Œª02 and weighing 8 g, is operated in the 433-MHz industrial, scientific and medical (ISM) band. When surrounded by air and water, the measured-10-dB fractional bandwidths are 3.2% and 14.5%, respectively. The average gain and total efficiency are-3.6 dBi and 34.5% in air, and become-8.8 dBi and 15.4% when immersed in water.</t>
  </si>
  <si>
    <t>3370-3379</t>
  </si>
  <si>
    <t>60027709-113098872;60027709;60027709-60013959</t>
  </si>
  <si>
    <t>57190217977;56535843500;8204745700</t>
  </si>
  <si>
    <t>Chen, Hung Hsuan;Chu, Huy Nam;Ma, Tzyh Ghuang</t>
  </si>
  <si>
    <t>Taiwan;United States;Taiwan</t>
  </si>
  <si>
    <t>Taipei;Gainesville;Taipei</t>
  </si>
  <si>
    <t>National Taiwan University of Science and Technology;University of Florida;ASUS</t>
  </si>
  <si>
    <t>60027709;60013959;113098872</t>
  </si>
  <si>
    <t>Fully Planar Amphibious Antenna Using Dual-Operational Mode Synthesized Transmission Lines</t>
  </si>
  <si>
    <t>10.1109/TAP.2016.2580155</t>
  </si>
  <si>
    <t>2-s2.0-84981263309</t>
  </si>
  <si>
    <t>['waves reflected', 'studied numerically', 'scanning ability', 'results show', 'radiation outside', 'practically penetrable', 'novel metasurface', 'metamirror antennas', 'focus reflectarrays', 'focal distance', 'defocusing angles', '24 ¬∞.']</t>
  </si>
  <si>
    <t>Beam scanning | feed displacement | metasurfaces | reflectarrays</t>
  </si>
  <si>
    <t>We investigate beam scanning by lateral feed displacement in novel metasurface-based reflector antennas with extremely short focal distances. Electric field distributions of the waves reflected from the antenna are studied numerically and experimentally for defocusing angles up to 24¬∞. The results show that despite their subwavelength focal distances, the scanning ability of the metamirrors is similar to that of short-focus reflectarrays (focal distance about several wavelengths). In addition to offering a possibility to realize extremely small focal distances, metamirror antennas are practically penetrable and invisible for any radiation outside of the operating frequency range.</t>
  </si>
  <si>
    <t>3656-3660</t>
  </si>
  <si>
    <t>60103653;60103653;60103653</t>
  </si>
  <si>
    <t>57190573650;55850116100;7005479476</t>
  </si>
  <si>
    <t>Tcvetkova, Svetlana N.;Asadchy, Viktar S.;Tretyakov, Sergei A.</t>
  </si>
  <si>
    <t>Tcvetkova S.</t>
  </si>
  <si>
    <t>Scanning Characteristics of Metamirror Antennas with Subwavelength Focal Distance</t>
  </si>
  <si>
    <t>10.1109/TAP.2016.2565732</t>
  </si>
  <si>
    <t>2-s2.0-84981263710</t>
  </si>
  <si>
    <t>['simulation results', 'proposed antennas', 'potential candidates', 'including wideband', 'higher gain', 'high isolation', 'ended slots', 'dual open', 'characteristics show']</t>
  </si>
  <si>
    <t>Complementary antenna | dual source | high gain | high isolation | low back radiation | low profile | wideband</t>
  </si>
  <si>
    <t>Designs of novel magnetoelectric dipole antennas excited by dual open-ended slots for both single and dual linear polarizations are presented in this paper. The antenna can be interpreted as a dual complementary source that exhibits lower profile and higher gain while maintaining excellent radiation characteristics of the original ME dipole, including wideband, low back radiation, and high polarization purity. In addition, high isolation is obtained in the dual polarization design. All the above characteristics show that the proposed antennas can be regarded as potential candidates for various wireless applications. Prototypes are fabricated and measured to confirm the simulation results.</t>
  </si>
  <si>
    <t>3338-3346</t>
  </si>
  <si>
    <t>60013983;60013983;60013983;60013983;60013983</t>
  </si>
  <si>
    <t>13205722300;7102648193;7402864546;55511318500;55510527400</t>
  </si>
  <si>
    <t>Lai, Hau Wah;So, Kwok Kan;Wong, Hang;Chan, Chi Hou;Luk, Kwai Man</t>
  </si>
  <si>
    <t>Lai H.W.</t>
  </si>
  <si>
    <t>Magnetoelectric Dipole Antennas with Dual Open-Ended Slot Excitation</t>
  </si>
  <si>
    <t>10.1109/TAP.2016.2575980</t>
  </si>
  <si>
    <t>2-s2.0-84981267460</t>
  </si>
  <si>
    <t>['wcdma bands', 'wcdma band', 'vice versa', 'two subarrays', 'size miniaturization', 'proposed array', 'paper presents', 'overall width', 'output magnitude', 'null filling', 'novel dual', 'mutual coupling', 'much narrower', 'main beam', 'high isolation', 'feed network', 'elaborately designing', 'decoupling network', 'dcs subarray', 'db beamwidths', 'array element', '5 dbi', '35 db', '2170 mhz', '206 mm', '1880 mhz']</t>
  </si>
  <si>
    <t>Base station antenna array | dual band | filtering antenna | mutual coupling</t>
  </si>
  <si>
    <t>This paper presents a novel dual-band base station antenna array using filtering antenna elements for size miniaturization. It consists of two 1 √ó 6 subarrays arranged side by side, which are designed for Digital Cellular System (DCS: 1710-1880 MHz) and Wideband Code Division Multiple Access (WCDMA: 1920-2170 MHz) applications. The two subarrays are composed of filtering antenna elements with high in-band radiation efficiency and out-of-band radiation rejection levels. The radiation of the DCS subarray is suppressed in the WCDMA band and vice versa. Mutual coupling between the two subarrays, therefore, can be suppressed and high isolation can be obtained with reduced subarray spacing. For demonstration, a dual-band filtering antenna array is designed and fabricated. The overall width of the array is only 206 mm, which is much narrower than that of typical industrial products (‚àº 290 mm). An isolation of 35 dB is obtained between the two subarrays without any decoupling network. The measured antenna gains are about 14.2 and 14.5 dBi for DCS and WCDMA bands, respectively, and the 3-dB beamwidths of the horizontal radiation patterns are 65¬∞ ¬± 5¬∞. In addition, null filling below the main beam in the vertical radiation patterns is realized by elaborately designing a feed network to manipulate the output magnitude and phase of each array element. The proposed array is suitable for potential base station applications.</t>
  </si>
  <si>
    <t>3423-3430</t>
  </si>
  <si>
    <t>56066261700;37092279800;35306312100;8369901700</t>
  </si>
  <si>
    <t>Zhang, Yao;Zhang, Xiu Yin;Ye, Liang Hua;Pan, Yong Mei</t>
  </si>
  <si>
    <t>Dual-Band Base Station Array Using Filtering Antenna Elements for Mutual Coupling Suppression</t>
  </si>
  <si>
    <t>10.1109/TAP.2016.2574872</t>
  </si>
  <si>
    <t>2-s2.0-84981267581</t>
  </si>
  <si>
    <t>JC201153</t>
  </si>
  <si>
    <t>['wide band', 'various frequencies', 'two loops', 'tm02 mode', 'tm01 mode', 'radiation patterns', 'possible elements', 'operation band', 'interference effect', 'gains larger', 'fields formed', 'feeding structures', 'excited simultaneously', 'elevation angles', 'effective magnetic', 'conformal applications', 'azimuth plane', '5 ghz', '30 ¬∞', '2 dbi']</t>
  </si>
  <si>
    <t>Bandwidth | magnetic current loop array | omnidirectional antenna | patch antenna</t>
  </si>
  <si>
    <t>Effective magnetic-loop array antennas with coupling feed structures are proposed in this communication. Two effective magnetic loops with constant magnetic currents are formed to produce omnidirectional radiation pattern in the azimuth plane. The gains in the plane are enhanced by interference effect of the fields formed by the two loops. The TM01 mode and TM02 mode are excited simultaneously by adjusting the parameters of feeding structures to form a wide band. Prototype antennas working at 5 GHz are designed, optimized, fabricated, and measured, and bandwidths of 5% are achieved. The radiation patterns are stable in the operation band, and gains larger than 2 dBi in the azimuth plane at most frequencies can be observed. The elevation angles are about 30¬∞ at various frequencies, lower than that for typical omnidirectional patch antennas. All these performances are realized on a low-profile (Œª/30) structure, which makes them possible elements in conformal applications.</t>
  </si>
  <si>
    <t>3717-3722</t>
  </si>
  <si>
    <t>24171187500;56488778300;57190569585;55656337600</t>
  </si>
  <si>
    <t>Hou, Quanwen;Li, Chaochao;Sun, Guoli;Zhao, Xiaopeng</t>
  </si>
  <si>
    <t>Hou Q.</t>
  </si>
  <si>
    <t>Effective Magnetic-Loop Array Antennas with Enhanced Bandwidth</t>
  </si>
  <si>
    <t>10.1109/TAP.2016.2570806</t>
  </si>
  <si>
    <t>2-s2.0-84981271737</t>
  </si>
  <si>
    <t>['polarizations exceeding', 'polarization operation', 'paper presents', 'octave bandwidth', 'grasp simulations', 'fed differentially', 'dielectric lens', 'crossed microstrips']</t>
  </si>
  <si>
    <t>Broadband antennas | dual-polarization | leaky lens antennas</t>
  </si>
  <si>
    <t>This paper presents the design and measurements of a wideband dual polarized leaky lens antenna suitable for tightly spaced focal plane arrays. The antenna is composed of two crossed leaky slots fed by two orthogonal microstrips to realize the dual-polarization operation. The crossed microstrips are fed differentially in order to couple the radiation into the slots. The slots are then coupled to a dielectric lens to achieve directive patterns suited for feeding large Focal distance to Diameter ratio reflectors. In this paper, the proposed leaky lens antenna is optimized to achieve high aperture efficiency with clean symmetric patterns in both polarizations exceeding an octave bandwidth. The concept is validated by the measurements of the primary fields inside the lens and with GRASP simulations of the focal plane array.</t>
  </si>
  <si>
    <t>3330-3337</t>
  </si>
  <si>
    <t>37007257800;55817176500;7102618489</t>
  </si>
  <si>
    <t>Yurduseven, Ozan;Juan, Nuria Llombart;Neto, Andrea</t>
  </si>
  <si>
    <t>A Dual-Polarized Leaky Lens Antenna for Wideband Focal Plane Arrays</t>
  </si>
  <si>
    <t>10.1109/TAP.2016.2574903</t>
  </si>
  <si>
    <t>2-s2.0-84981274498</t>
  </si>
  <si>
    <t>['primary pattern', 'plate waveguides', 'one wavelength', 'local peaks', 'infinite arrays', 'hand side', 'finite array', 'excited modes', 'excited element', 'element location', 'edge element', 'destructive interferences', 'cut integrals', 'closely agrees', 'backward waves', 'aep changes']</t>
  </si>
  <si>
    <t>Active element pattern (AEP) | branch-cut integral | edge element pattern | finite array | Floquet modal theory | leaky wave | space wave</t>
  </si>
  <si>
    <t>The active element patterns (AEPs) of a finite array of parallel-plate waveguides are studied. It is shown that an excited element in array environment produces a number of space and leaky wave modes (but no surface wave mode) that can be expressed in terms of branch-cut integrals and residues, respectively, in the complex wavenumber plane. The dominant space wave mode has a very sharp radiation pattern with large phase variation near its peak causing constructive and destructive interferences with the primary pattern of the excited element within a small angular region. As a result, the AEP exhibits sharp dips that are very close to the local peaks. The number and the extent of excited modes that cause interference depend on the location of the excited element in a finite array. Consequently, the shape of the AEP changes with the element location. It is found that an array generates forward and backward waves on its aperture, and for element spacing less than one wavelength, the backward wave dominates. As a result, the AEP for the left-edge element has a dip at the left-hand side of the boresight and the beam tilts toward the left. For large element spacing, multiple dips may occur on both sides. The present analysis explains several interesting characteristics of finite and infinite arrays and very closely agrees with the plane wave spectrum model.</t>
  </si>
  <si>
    <t>3431-3440</t>
  </si>
  <si>
    <t>Bhattacharyya, Arun K.</t>
  </si>
  <si>
    <t>Bethesda</t>
  </si>
  <si>
    <t>Lockheed Martin Corporation</t>
  </si>
  <si>
    <t>Bhattacharyya A.</t>
  </si>
  <si>
    <t>The Active Element Patterns of a Finite Array-Space Wave and Leaky Wave Perspective</t>
  </si>
  <si>
    <t>10.1109/TAP.2016.2578305</t>
  </si>
  <si>
    <t>2-s2.0-84981275075</t>
  </si>
  <si>
    <t>['wire antennas', 'tie antennas', 'planar antennas', 'pentagonal antennas', 'large gain', 'genetic algorithm', 'enclosing sphere', 'complex bent', 'bolometer antennas', 'bandwidth product', 'antenna increases']</t>
  </si>
  <si>
    <t>Antennas | bolometer | genetic algorithm (GA) | terahertz (THz)</t>
  </si>
  <si>
    <t>Bolometer antennas are required to have not only a large gain-bandwidth product but also a fast heating rate suitable for video rate operation. However, while the gain-bandwidth product of an antenna increases with the fraction of the antenna bulk volume occupied by its enclosing sphere, its heating rate decreases. In this paper, we show that for a typical heating rate requirement, wire antennas such as dipole and bow-tie antennas are preferable over planar antennas such as triangular and pentagonal antennas. More complex bent-wire antenna geometries achieved by a genetic algorithm are shown to yield better performance.</t>
  </si>
  <si>
    <t>3302-3309</t>
  </si>
  <si>
    <t>55445267300;7005691179</t>
  </si>
  <si>
    <t>Markish, Ofer;Leviatan, Yehuda</t>
  </si>
  <si>
    <t>Markish O.</t>
  </si>
  <si>
    <t>Analysis and Optimization of Terahertz Bolometer Antennas</t>
  </si>
  <si>
    <t>10.1109/TAP.2016.2573861</t>
  </si>
  <si>
    <t>2-s2.0-84981275107</t>
  </si>
  <si>
    <t>['unified theory', 'two fast', 'transformation techniques', 'techniques allow', 'standard plane', 'spiral scannings', 'spiral lying', 'spherical one', 'significantly reduce', 'scanning zone', 'reduced number', 'rectangular nf', 'plane located', 'planar geometry', 'one half', 'oblate ellipsoid', 'nonvolumetric antennas', 'nf data', 'ff transformation', 'experimentally assessed', 'experimental results', 'error due', 'double bowl', 'distance smaller', 'continuously moving', 'collected along', 'adopting either', 'accurately recovered']</t>
  </si>
  <si>
    <t>Antenna measurements | near-field-farfield (NF-FF) transformation techniques | nonredundant sampling representations | optimal sampling interpolation (OSI) | planar spiral scanning</t>
  </si>
  <si>
    <t>Two fast and accurate probe compensated planar spiral near-field-far-field (NF-FF) transformation techniques, using nonredundant NF data, are experimentally assessed. These techniques allow a remarkable measurement time saving since they require a reduced number of NF data, which are collected on fly by properly and continuously moving the positioners. They have been achieved by applying the unified theory of spiral scannings for nonvolumetric antennas and adopting either an oblate ellipsoid or a double bowl to shape an antenna with a quasi-planar geometry. By using these modelings, instead of the spherical one, it is possible to significantly reduce the error due to the truncation of the scanning zone, since the NF data can be acquired on a spiral lying on a plane located at a distance smaller than one half of the antenna maximum size. The NF data required by the standard plane-rectangular NF-FF transformation are then accurately recovered from those collected along the spiral. Some experimental results, obtained at the Antenna Characterization Lab of the University of Salerno and assessing the effectiveness of the techniques, are shown.</t>
  </si>
  <si>
    <t>3450-3458</t>
  </si>
  <si>
    <t>60007061;60007061;60007061;60007061;60159811;60007061</t>
  </si>
  <si>
    <t>57206755151;57200511506;7003785247;15841798200;35389332100;24766430800</t>
  </si>
  <si>
    <t>D'Agostino, Francesco;Ferrara, Flaminio;Gennarelli, Claudio;Guerriero, Rocco;McBride, Scott;Migliozzi, Massimo</t>
  </si>
  <si>
    <t>Suwanee;Salerno</t>
  </si>
  <si>
    <t>NSI-MI Technologies;Universit√† degli Studi di Salerno</t>
  </si>
  <si>
    <t>60159811;60007061</t>
  </si>
  <si>
    <t>Fast and Accurate Antenna Pattern Evaluation from Near-Field Data Acquired via Planar Spiral Scanning</t>
  </si>
  <si>
    <t>10.1109/TAP.2016.2576483</t>
  </si>
  <si>
    <t>2-s2.0-84981275841</t>
  </si>
  <si>
    <t>['wavelength loop', 'wavelength dipole', 'upper frequencies', 'unidirectional loop', 'strip acts', 'stable gain', 'size reduction', 'simple fabrication', 'side coupling', 'radiation characteristics', 'planar structure', 'peak value', 'parasitic strip', 'operating bandwidth', 'minimum fbr', 'low front', 'low frequencies', 'high frequencies', 'frequency band', 'fed using', 'element separately', 'dipole mode', 'different sides', 'compact size', 'coaxial cable', 'back ratio', 'antenna includes', 'antenna achieves', '8 dbi', '15 ghz']</t>
  </si>
  <si>
    <t>Dipole antenna | loop-dipole composite antenna | unidirectional antenna | wideband antenna</t>
  </si>
  <si>
    <t>A wideband and unidirectional loop-dipole composite antenna with a planar structure is proposed. The antenna includes a half-wavelength dipole and a one-wavelength loop that are printed on different sides of a substrate. To control the radiation characteristics of each element separately, the dipole is fed using a coaxial cable, whereas the loop is fed using offset broad-side coupling. To overcome the low front-to-back ratio (FBR) at lower and upper frequencies of the band, where the loop-dipole mode is not dominant, while maintaining a compact size, a parasitic strip is located in the vicinity of the loop. The strip acts as a director for the dipole at the low frequencies and for the loop at the high frequencies and thus significantly improves the FBR at those frequencies. The antenna achieves a wide fractional operating bandwidth of 49% at 0.7-1.15 GHz, a size reduction of more than 50% compared with recent similar designs, stable gain with a peak value of 4.8 dBi, and a minimum FBR of 11 dB across the operating bandwidth. Owing to its compact and planar structure, lightweight, simple fabrication, and stable radiation characteristic, it can be utilized in various wireless applications operating at the ultrahigh-frequency band.</t>
  </si>
  <si>
    <t>3723-3728</t>
  </si>
  <si>
    <t>57203691158;13404674100</t>
  </si>
  <si>
    <t>Ahdi Rezaeieh, S.;Abbosh, A. M.</t>
  </si>
  <si>
    <t>Compact Planar Loop-Dipole Composite Antenna with Director for Bandwidth Enhancement and Back Radiation Suppression</t>
  </si>
  <si>
    <t>10.1109/TAP.2016.2570246</t>
  </si>
  <si>
    <t>2-s2.0-84981287654</t>
  </si>
  <si>
    <t>['several solutions', 'scalar metasurfaces', 'proposed approach', 'polarized beam', 'paper deals', 'generate linear', 'field zones', 'field region', 'feeders developed', 'far field', 'different polarizations', 'circular polarizations', 'centre national', '20 ghz']</t>
  </si>
  <si>
    <t>Leaky waves (LWs) | metasurface antenna | periodic surface | surface waves (SWs)</t>
  </si>
  <si>
    <t>This paper deals with the design of scalar metasurface antennas capable of radiating a well-polarized beam in the far-field or near-field zones. The equivalent electric current over the metasurface is used to derive design equations to generate the desired field pattern based on the scalar impedance condition. In particular, it is shown that scalar metasurfaces can be used to generate linear and circular polarizations for a fixed pointing direction in the far field by properly changing locally the scalar impedance boundary condition. In addition, they can also be used to generate normal polarized Bessel beams in the near-field region. Several solutions are presented at 20 GHz, with different polarizations and feeders developed in the framework of a two-year research project financed by the French space agency (Centre National d'Etudes Spatiales). Measurements and full-wave results validate the proposed approach.</t>
  </si>
  <si>
    <t>3391-3400</t>
  </si>
  <si>
    <t>60157978;60030553;60030553;60030553;60017694</t>
  </si>
  <si>
    <t>24469612600;35305721700;25638387700;23973241400;35089957000</t>
  </si>
  <si>
    <t>Casaletti, Massimiliano;≈ömierzchalski, MacIej;Ettorre, Mauro;Sauleau, Ronan;Capet, Nicolas</t>
  </si>
  <si>
    <t>Laboratoire d'Electronique et Electromagn√©tisme;Universite de Rennes 1;CNES Centre National d'Etudes Spatiales</t>
  </si>
  <si>
    <t>60157978;60030553;60017694</t>
  </si>
  <si>
    <t>Casaletti M.</t>
  </si>
  <si>
    <t>Polarized Beams Using Scalar Metasurfaces</t>
  </si>
  <si>
    <t>10.1109/TAP.2016.2570251</t>
  </si>
  <si>
    <t>2-s2.0-84981294000</t>
  </si>
  <si>
    <t>['unusual tentacle', 'two pairs', 'strong siphonoglyph', 'species shows', 'sea current', 'sea anemone', 'present study', 'new species', 'new genus', 'mesenterial arrangements', 'interesting behavior', 'body like', 'antennapeachia setouchi', 'also characterized']</t>
  </si>
  <si>
    <t>Japan | marine invertebrates | NSMT | Pacific | R/V Toyoshio-Maru | sea anemone | species description</t>
  </si>
  <si>
    <t>In the present study, we report the identification of a sea anemone, Antennapeachia setouchi, collected in the Seto Inland Sea, which represents a new genus and new species. This new species has unusual tentacle and mesenterial arrangements that have not been observed in other species of Haloclavidae. There are 12 regular marginal tentacles and two 'antenna tentacles,' with the latter always rising upward and located on the oral disk near the mouth; the species is also characterized by its peculiar mesenterial pairs, consisting of a macrocneme and a microcneme. Furthermore, this species shows an interesting behavior: it can inflate its body like a balloon, lift above the seafloor, and drift with the sea current. The presence of a single, strong siphonoglyph, physa-like aboral end, and the lack of sphincter muscle classify this sea anemone within Haloclavidae. It resembles Peachia species, but cannot be classified in this genus as the new species has two pairs of mesenteries, consisting of a macrocneme and a microcneme, and irregular antenna tentacles. Therefore, we propose a new genus Antennapeachia to accommodate this species.</t>
  </si>
  <si>
    <t>448-453</t>
  </si>
  <si>
    <t>Zoological Science</t>
  </si>
  <si>
    <t>60025272;60092512;60025272-60103897</t>
  </si>
  <si>
    <t>56661718100;7102574467;7405807221</t>
  </si>
  <si>
    <t>Izumi, Takato;Yanagi, Kensuke;Fujita, Toshihiko</t>
  </si>
  <si>
    <t>;Chuo-ku;Tokyo</t>
  </si>
  <si>
    <t>National Museum of Nature and Science;Natural History Museum and Institute, Chiba;The University of Tokyo</t>
  </si>
  <si>
    <t>60103897;60092512;60025272</t>
  </si>
  <si>
    <t>Izumi T.</t>
  </si>
  <si>
    <t>The 'Antenna Balloon Anemone' Found in the Seto Inland Sea: New Genus and Species of Sea Anemone, Antennapeachia setouchi (Cnidaria, Actinaria, Haloclavidae)</t>
  </si>
  <si>
    <t>10.2108/zs150195</t>
  </si>
  <si>
    <t>2-s2.0-84981308683</t>
  </si>
  <si>
    <t>['unit cells', 'tie radiators', 'slab consists', 'seven slabs', 'ring resonator', 'results indicate', 'reflection coefficient', 'proposed antenna', 'orthogonal plane', 'gain bow', 'frequency range', 'frequency band', 'cross polarization', 'communication proposes', 'antenna substrate', '8 ghz', '8 dbi', '7 ghz', '5 ghz', '30 db', '10 db']</t>
  </si>
  <si>
    <t>Bow-tie antenna | end-fire antenna | gain enhancement | split-ring resonators (SRRs)</t>
  </si>
  <si>
    <t>This communication proposes a high-gain bow-tie antenna operating over the frequency band of 5.5-8 GHz. The proposed antenna is comprised of a microstrip-to-slot transition line connected to bow-tie radiators. Seven slabs of split-ring resonator (SRR) unit cells are integrated into the orthogonal plane of antenna substrate to enhance its gain. Each slab consists of 2 √ó 7 double-sided SRR unit cells. A prototype of the antenna is fabricated and measured. The results indicate that the reflection coefficient is better than -10 dB over the frequency band of 3.5-8 GHz. The measured antenna gain varies from 10.2 to 13.8 dBi over a frequency range of 5.65-7.8 GHz. The measured radiation efficiency corresponds to 90% at 7 GHz. The cross polarization is better than -30 dB in the E -plane at 6.5 GHz.</t>
  </si>
  <si>
    <t>3682-3687</t>
  </si>
  <si>
    <t>26023036000;7004922524;6701577028</t>
  </si>
  <si>
    <t>Dadgarpour, Abdolmehdi;Kishk, Ahmed A.;Denidni, Tayeb A.</t>
  </si>
  <si>
    <t>Gain enhancement of planar antenna enabled by array of split-ring resonators</t>
  </si>
  <si>
    <t>10.1109/TAP.2016.2565741</t>
  </si>
  <si>
    <t>2-s2.0-84981485964</t>
  </si>
  <si>
    <t>['vivaldi antenna', 'system functioned', 'simultaneously exhibit', 'reflection mode', 'radiate directively', 'proposed scheme', 'previous designs', 'power beamwidth', 'polarization transmission', 'past decades', 'parabolic distribution', 'intermediate frequencies', 'high frequencies', 'extensively studied', 'experimentally demonstrated', 'either transmission', 'different polarizations', 'copolarization radiation', 'cases studied', 'carefully designed', 'broadband ).', 'array antenna', 'appealing feature', '13 db']</t>
  </si>
  <si>
    <t>Broadband | linear polarizer | metasurface | microstrip arrays | multifunctional</t>
  </si>
  <si>
    <t>Although microstrip reflectarrays/transmitarrays have been extensively studied in the past decades, most previous designs were confined to monofunctional operations based on either transmission or reflection. In this communication, we propose a scheme to design multifunctional arrays that can simultaneously exhibit the functionalities of a reflectarray and a transmitarray on the basis of the appealing feature of a polarizer we discovered (i.e., constant phase difference between its cross-polarization transmission and copolarization reflection within a broadband). To demonstrate the proposed scheme, we designed and fabricated a multifunctional device comprising a 15 √ó 15 array of twisted complementary dual-split ring resonators, each carefully designed to exhibit the desired transmission phase satisfying a parabolic distribution. Feeding the device by a Vivaldi antenna at its focus, we numerically and experimentally demonstrated that our system functioned as a directive emitter working in a transmission/reflection mode for cross-polarization/copolarization radiation at low/high frequencies, and it can radiate directively in both directions with different polarizations at intermediate frequencies. The half-power beamwidth of the array antenna was ‚àº 15¬∞, which is 40¬∞ narrower than that of a bare Vivaldi antenna. Moreover, the gain was higher than 13 dB in all cases studied, which is at least 7 dB higher than that of the Vivaldi antenna.</t>
  </si>
  <si>
    <t>3676-3682</t>
  </si>
  <si>
    <t>60009860-60069720;60009860;60069720;60009860;60009860;60009860;60009860;60009860</t>
  </si>
  <si>
    <t>36704219400;55449955300;35320575500;55901005700;57212953045;25924986000;55220781700;35263422100</t>
  </si>
  <si>
    <t>Xu, He Xiu;Tang, Shiwei;Wang, Guang Ming;Cai, Tong;Huang, Wanxia;He, Qing;Sun, Shulin;Zhou, Lei</t>
  </si>
  <si>
    <t>Xi'an;Shanghai</t>
  </si>
  <si>
    <t>Air Force Engineering University China;Fudan University</t>
  </si>
  <si>
    <t>60069720;60009860</t>
  </si>
  <si>
    <t>Xu H.X.</t>
  </si>
  <si>
    <t>Multifunctional microstrip array combining a linear polarizer and focusing metasurface</t>
  </si>
  <si>
    <t>10.1109/TAP.2016.2565742</t>
  </si>
  <si>
    <t>2-s2.0-84981509454</t>
  </si>
  <si>
    <t>['two antennas', 'simulated results', 'second substrate', 'reasonable agreement', 'radiation patterns', 'port dual', 'metalized vias', 'integrated antenna', 'hollow region', 'hollow patch', 'good isolation', 'frequency substrate', 'frequency radiation', 'fabricated inside', 'coupled sources', 'antenna substrate', 'antenna gains', '35 db']</t>
  </si>
  <si>
    <t>Dielectric resonator antennas (DRAs) | dual-frequency antennas | substrate-integrated antennas</t>
  </si>
  <si>
    <t>A two-port dual-frequency substrate-integrated antenna with a large frequency difference is presented. It consists of a differentially fed slot antenna and a substrate-integrated dielectric resonator antenna for low- and high-frequency radiation, respectively. The former is loaded by a hollow patch, whereas the latter is fabricated inside the hollow region of the patch by using air holes and metalized vias. Beneath the antenna substrate is a second substrate on which slot-coupled sources are printed to feed the two antennas. For demonstration, a two-port dual-frequency antenna working at 5.2-GHz WLAN band and 24-GHz ISM band was designed, fabricated, and measured. The S-parameters, radiation patterns, and antenna gains of the two antenna parts are reported. Reasonable agreement between the measured and simulated results is observed. Very good isolation of over 35 dB between the two antenna parts is observed.</t>
  </si>
  <si>
    <t>3692-3697</t>
  </si>
  <si>
    <t>55642589500;56415172000</t>
  </si>
  <si>
    <t>Sun, Yu Xiang;Leung, Kwok Wa</t>
  </si>
  <si>
    <t>Substrate-integrated two-port dual-frequency antenna</t>
  </si>
  <si>
    <t>10.1109/TAP.2016.2565740</t>
  </si>
  <si>
    <t>2-s2.0-84981528478</t>
  </si>
  <si>
    <t>['tunable antennas', 'mobile communications', 'microelectromechanical systems', 'increasingly required', 'future generations', 'frequency ranges', 'experimental measurements', 'article describes', '960 mhz', '690 mhz']</t>
  </si>
  <si>
    <t>Tunable antennas are very promising for future generations of mobile communications, where broad frequency coverage will be increasingly required. This article describes the design of small highquality factor (high-Q) tunable antennas based on microelectromechanical systems (MEMS) that are capable of operation in the frequency ranges of 600-960 MHz and 1,710-2,690 MHz. Some aspects of high-Q tunable antennas are investigated here through experimental measurements, and the results are presented.</t>
  </si>
  <si>
    <t>70-81</t>
  </si>
  <si>
    <t>60033010-60022134;;60033010;60033010;60022134</t>
  </si>
  <si>
    <t>35193650800;55817109300;56211464400;56825404400;7102820003</t>
  </si>
  <si>
    <t>Bahramzy, Pevand;Jagielski, Ole;Svendsen, Simon;Olesen, Poul;Pedersen, Gert F.</t>
  </si>
  <si>
    <t>United States;Denmark</t>
  </si>
  <si>
    <t>Santa Clara;Aalborg</t>
  </si>
  <si>
    <t>Intel Corporation;Aalborg University</t>
  </si>
  <si>
    <t>60033010;60022134</t>
  </si>
  <si>
    <t>Bahramzy P.</t>
  </si>
  <si>
    <t>Aspects of High-Q Tunable Antennas and Their Deployment for 4G Mobile Communications [Antenna Applications Corner]</t>
  </si>
  <si>
    <t>10.1109/MAP.2016.2569434</t>
  </si>
  <si>
    <t>2-s2.0-84982103469</t>
  </si>
  <si>
    <t>['studied using', 'space communication', 'plasma volume', 'phase shift', 'paper presents', 'novel type', 'microwave system', 'microwave properties', 'microwave characteristics', 'input power', 'gas pressure', 'electron density', 'crucially important', '2 ghz', '18 ghz']</t>
  </si>
  <si>
    <t>The interaction between microwave and large area plasma is crucially important for space communication. Gas pressure, input power, and plasma volume are critical to both the microwave electromagnetic wave phase shift and electron density. This paper presents a novel type of large coaxial gridded hollow cathode plasma having a 50 cm diameter and a 40 cm thickness. Microwave characteristics are studied using a microwave measurement system that includes two broadband antennae in the range from 2 GHz to 18 GHz. The phase shift under varying gas pressure and input power is shown. In addition, the electron density ne, which varies from 1.2 √ó 1016 m-3 to 8.7 √ó 1016 m-3 under different discharge conditions, is diagnosed by the microwave system. The measured results accord well with those acquired by Langmuir Probe measurement and show that the microwave properties in the large volume hollow cathode discharge significantly depend on the input power and gas pressure.</t>
  </si>
  <si>
    <t>60019616;60019616;60019616-60073719;60019616;60019616;60019616;60019616;60073719</t>
  </si>
  <si>
    <t>55350910100;36451487300;57060892200;55497704100;8232525700;57203768772;8328024400;56430019200</t>
  </si>
  <si>
    <t>Gao, Ruilin;Yuan, Chengxun;Li, Hui;Jia, Jieshu;Zhou, Zhong Xiang;Wang, Ying;Wang, Xiaoou;Wu, Jian</t>
  </si>
  <si>
    <t>Xinxiang;Harbin</t>
  </si>
  <si>
    <t>China Research Institute of Radiowave Propagation;Harbin Institute of Technology</t>
  </si>
  <si>
    <t>60073719;60019616</t>
  </si>
  <si>
    <t>Broadband microwave characteristics of a novel coaxial gridded hollow cathode argon plasma</t>
  </si>
  <si>
    <t>10.1063/1.4960393</t>
  </si>
  <si>
    <t>2-s2.0-84982113840</t>
  </si>
  <si>
    <t>['zip instead', 'wiping techniques', 'useful utilities', 'presenting papers', 'pkzip capabilities']</t>
  </si>
  <si>
    <t>This column is a combination of some useful utilities and some suggestions for solving common problems. These include: 7-Zip Instead of Windows' Built-In PKZip Capabilities; Encryption and wiping techniques for harddrives; avoding font problems when presenting papers; and full screen PC capture programs.</t>
  </si>
  <si>
    <t>104-107</t>
  </si>
  <si>
    <t>Some Useful Utilities [From the Screen of Stone]</t>
  </si>
  <si>
    <t>10.1109/MAP.2016.2569473</t>
  </si>
  <si>
    <t>2-s2.0-84982126248</t>
  </si>
  <si>
    <t>['waveguide antennas', 'subsequent optimization', 'steppedseptum polarizer', 'simple procedure', 'rectangular aperture', 'pyramidal horns', 'original design', 'mode horn', 'good agreement', 'designed polarizer', 'corrugated horns']</t>
  </si>
  <si>
    <t>In this article, an original design of a range illuminator based on a steppedseptum polarizer and a dual-mode horn is discussed. However, the designed polarizer can also be used with other waveguide antennas, such as pyramidal horns and corrugated horns. A simple procedure for determining the initial septum geometry for the subsequent optimization is described, and based on this, a twostep septum polarizer is developed. A carefully designed dual-mode horn antenna with a rectangular aperture is then utilized to increase the illuminator's gain and suppress sidelobe levels. Results of full-wave electromagnetic simulations are presented and compared to experimentally measured data with good agreement.</t>
  </si>
  <si>
    <t>82-86</t>
  </si>
  <si>
    <t>60013826;;60013826</t>
  </si>
  <si>
    <t>56765961200;56765300300;15050960900</t>
  </si>
  <si>
    <t>Mrnka, Michal;Pavloviƒç, Martin;Raida, Zbynƒõk</t>
  </si>
  <si>
    <t>Antenna Range Illuminator Based on a Septum Polarizer and a Dual-Mode Horn [Measurements Corner]</t>
  </si>
  <si>
    <t>10.1109/MAP.2016.2569444</t>
  </si>
  <si>
    <t>2-s2.0-84982145740</t>
  </si>
  <si>
    <t>Norges Teknisk-Naturvitenskapelige Universitet</t>
  </si>
  <si>
    <t>NTNU</t>
  </si>
  <si>
    <t>['provide information', 'prothoracic ganglion', 'projection patterns', 'projection pathway', 'polyphagous pest', 'one al', 'olfactory cues', 'motor neurons', 'mirid bug', 'metathoracic ganglion', 'mesothoracic ganglion', 'lucorum may', 'large number', 'gnathal ganglion', 'glomerular organization', 'dimensional model', 'digital reconstructions', 'confocal microscopy', 'brain via', 'antennal lobe', 'also examined', 'abdominal ganglion', '80 glomeruli']</t>
  </si>
  <si>
    <t>The mirid bug Apolygus lucorum (Meyer-D√ºr), a polyphagous pest, is dependent on olfactory cues to locate various host plant species and mates. In this study, we traced the projection pathway of the antennal sensory neurons and visualized their projection patterns in the central nervous system of A. lucorum through confocal microscopy and digital reconstructions. We also examined the glomerular organization of the primary olfactory center of the brain, the antennal lobe, and created a three-dimensional model of the glomeruli. We found that the axons of the sensory neurons project into the brain via the ipsilateral antennal nerve, and descend further into the gnathal ganglion, prothoracic ganglion, mesothoracic ganglion, and metathoracic ganglion, and reach as far as to the abdominal ganglion. Such a projection pattern indicates that antennal sensory neurons of A. lucorum may be potentially directly connected to motor neurons. The antennal lobe, however, is the major target area of antennal sensory neurons. The antennal lobe is composed of a large number of glomeruli, i.e. 70-80 glomeruli in one AL of A. lucorum. The results of this study which provide information about the basic anatomical arrangement of the brain olfactory center of A. lucorum, are important for further investigations of chemosensory encoding mechanisms of the mirid bug.</t>
  </si>
  <si>
    <t>e0160161</t>
  </si>
  <si>
    <t>60002833;60002833;60002833;60002833;60083510;60083510;60002833</t>
  </si>
  <si>
    <t>57189058269;24463761400;57190664032;57189052636;55535323700;8690017700;55483751100</t>
  </si>
  <si>
    <t>Xie, Gui Ying;Zhao, Xin Cheng;Ma, Bai Wei;Guo, Pei;Li, Guo Ping;Feng, Hong Qiang;Wu, Guo Liang</t>
  </si>
  <si>
    <t>Henan Academy of Agricultural Sciences;Henan Agricultural University</t>
  </si>
  <si>
    <t>60083510;60002833</t>
  </si>
  <si>
    <t>Xie G.</t>
  </si>
  <si>
    <t>Central projection of antennal sensory neurons in the central nervous system of the mirid bug Apolygus lucorum (Meyer-D√ºr)</t>
  </si>
  <si>
    <t>10.1371/journal.pone.0160161</t>
  </si>
  <si>
    <t>2-s2.0-84982182411</t>
  </si>
  <si>
    <t>['statistically probe', 'rotation synthesis', 'reionization array', 'precise control', 'precise calibration', 'modestly supplementing', 'ionospheric effects', 'intergalactic medium', 'improved imaging', 'imaging capability', 'hydrogen epoch', 'generation telescopes', 'generation experiments', 'foreground mitigation', 'enhancing strategies', 'drawing lessons', 'densely packed', 'also examine', 'address instrumental']</t>
  </si>
  <si>
    <t>dark ages, reionization, first stars | instrumentation: interferometers | methods: data analysis | techniques: interferometric</t>
  </si>
  <si>
    <t>Realizing the potential of 21 cm tomography to statistically probe the intergalactic medium before and during the Epoch of Reionization requires large telescopes and precise control of systematics. Next-generation telescopes are now being designed and built to meet these challenges, drawing lessons from first-generation experiments that showed the benefits of densely packed, highly redundant arrays - in which the same mode on the sky is sampled by many antenna pairs - for achieving high sensitivity, precise calibration, and robust foreground mitigation. In this work, we focus on the Hydrogen Epoch of Reionization Array (HERA) as an interferometer with a dense, redundant core designed following these lessons to be optimized for 21 cm cosmology. We show how modestly supplementing or modifying a compact design like HERA's can still deliver high sensitivity while enhancing strategies for calibration and foreground mitigation. In particular, we compare the imaging capability of several array configurations, both instantaneously (to address instrumental and ionospheric effects) and with rotation synthesis (for foreground removal). We also examine the effects that configuration has on calibratability using instantaneous redundancy. We find that improved imaging with sub-aperture sampling via "off-grid" antennas and increased angular resolution via far-flung "outrigger" antennas is possible with a redundantly calibratable array configuration.</t>
  </si>
  <si>
    <t>60025038;60025038</t>
  </si>
  <si>
    <t>55600809100;15822992400</t>
  </si>
  <si>
    <t>Dillon, Joshua S.;Parsons, Aaron R.</t>
  </si>
  <si>
    <t>Dillon J.</t>
  </si>
  <si>
    <t>Redundant array configurations for 21 cm cosmology</t>
  </si>
  <si>
    <t>10.3847/0004-637X/826/2/181</t>
  </si>
  <si>
    <t>2-s2.0-84982225550</t>
  </si>
  <si>
    <t>['visual surveillance', 'proposed system', 'paper lie', 'observed traits', 'numerical analysis', 'nontrivial task', 'monitoring data', 'individual animal', 'drinking behaviors', 'directional antenna', 'conventional way']</t>
  </si>
  <si>
    <t>cattle health monitoring | directional antenna | feed bunk monitoring | feedlot | linear programming | mesh networking | routing | water trough monitoring | Wireless sensor network</t>
  </si>
  <si>
    <t>Cattle health monitoring on the feedlot is a crucial but nontrivial task. The conventional way of monitoring relies heavily on the cowboy's visual surveillance, which makes the animal monitoring quality highly subjective and correlated with the obviousness of the observed traits. In order to achieve early detection of each individual animal's illness, in this paper, a wireless sensor network system is developed to monitor the animal's feeding and drinking behaviors. A directional antenna is used to allow one router to monitor multiple animals simultaneously, and an energy efficient mesh routing strategy is proposed to aggregate the monitoring data. The performance of the proposed system has been evaluated through numerical analysis and simulations. The contributions of this paper lie in the novelty and feasibility of using directional antenna and wireless sensor network technologies for feedlot animal health monitoring.</t>
  </si>
  <si>
    <t>6433-6446</t>
  </si>
  <si>
    <t>60002306;60002306;60002306-60228310</t>
  </si>
  <si>
    <t>56765369600;6603952400;35380642300</t>
  </si>
  <si>
    <t>Wang, Hai;Fapojuwo, Abraham O.;Davies, Robert J.</t>
  </si>
  <si>
    <t>Calgary;Calgary</t>
  </si>
  <si>
    <t>Southern Alberta Institute of Technology;University of Calgary</t>
  </si>
  <si>
    <t>60228310;60002306</t>
  </si>
  <si>
    <t>A wireless sensor network for feedlot animal health monitoring</t>
  </si>
  <si>
    <t>10.1109/JSEN.2016.2582438</t>
  </si>
  <si>
    <t>2-s2.0-84982226303</t>
  </si>
  <si>
    <t>['tower test', 'single fiber', 'seeking north', 'rotation vector', 'rotary platform', 'robust enough', 'reference positions', 'practical limitation', 'position method', 'performed based', 'optic gyroscope', 'north orientation', 'north identification', 'minimum number', 'magnetic sensors', 'magnetic sensor', 'locating north', 'inertial sensors', 'inertial nfs', 'indoor environments', 'horizontal component', 'fire shock', 'fire direction', 'finding systems', 'ferrous material', 'electromagnetic interference', 'easily degraded', 'dramatically reduced', 'differential gps', 'based north', 'azimuth angle', 'accurately found', 'accurately determine']</t>
  </si>
  <si>
    <t>Azimuth seeking | gyrocompassing | heading | NFS | north finding</t>
  </si>
  <si>
    <t>North-finding techniques involve detecting and calculating the azimuth angle, thus determining north using various kinds of sensors. North identification can be accomplished through the use of a digital magnetic compass. However, the accuracy of a magnetic sensor is easily degraded by spatial and temporal distortions due to a ferrous material or electromagnetic interference. Moreover, GPS-based north-finding systems (NFSs) can accurately determine the azimuth by two separated GPS antennas. However, this still has a practical limitation in jamming or indoor environments. Therefore, an inertial NFS has been developed to replace the classic equipment used in estimating the fire direction of hand-carried projectile weapons such as with mortars. To improve the precision of seeking north with a middle grade gyro, a multi-position method is implemented. Using only a single fiber-optic gyroscope and two MEMS accelerometers on a rotary platform, the north orientation is accurately found by observing the horizontal component of the earth's rotation vector. With a minimum number of inertial sensors on a manual rotary platform, the NFS can be compact, light-weight, low-cost, and robust enough for easily portable mortar. Using additional auxiliary information, which can be obtained by magnetic sensors, the time for locating north can be dramatically reduced. The test results compared with the navigation grade inertial navigation system show that a single digit mrad heading accuracy can be achieved. The operability of NFS mounted beside a mortar was tested in the field, in which the reference positions were acquired by differential GPS. To insure the durability in gun-fire shock, the drop-tower test was performed based on the shock profile measured in real mortar fire.</t>
  </si>
  <si>
    <t>6161-6166</t>
  </si>
  <si>
    <t>57190680033;57189439676;57190678005;56122273900</t>
  </si>
  <si>
    <t>Lee, Jin Seung;Jang, Suk Won;Choi, Jae Gun;Lee, Tae Gyoo</t>
  </si>
  <si>
    <t>North-finding system using multi-position method with a two-axis rotary table for a mortar</t>
  </si>
  <si>
    <t>10.1109/JSEN.2016.2582504</t>
  </si>
  <si>
    <t>2-s2.0-84982227581</t>
  </si>
  <si>
    <t>['zero forcing', 'using zf', 'using one', 'using mrt', 'user locations', 'transmit data', 'term pathloss', 'term fading', 'system parameters', 'single user', 'pathloss exponent', 'optimum number', 'main finding', 'limited feedback', 'level insights', 'feedback scales', 'feedback bits', 'bs antennas', 'antenna users', 'also linearly', 'allowing expressions']</t>
  </si>
  <si>
    <t>cellular network | Limited feedback | MIMO | stochastic geometry</t>
  </si>
  <si>
    <t>We consider a downlink cellular network where multi-antenna base stations (BSs) transmit data to single-antenna users by using one of two linear precoding methods with limited feedback: 1) maximum ratio transmission (MRT) for serving a single user or 2) zero forcing (ZF) for serving multiple users. The BS and user locations are drawn from a Poisson point process, allowing expressions for the signal-to-interference coverage probability and the ergodic spectral efficiency to be derived as a function of system parameters, such as the number of BS antennas and feedback bits, and the pathloss exponent. We find a tight lower bound on the optimum number of feedback bits to maximize the net spectral efficiency, which captures the overall system gain by considering both of downlink and uplink spectral efficiency using limited feedback. Our main finding is that, when using MRT, the optimum number of feedback bits scales linearly with the number of antennas, and logarithmically with the channel coherence time. When using ZF, the feedback scales in the same ways as MRT, but also linearly with the pathloss exponent. The derived results provide system-level insights into the preferred channel codebook size by averaging the effects of short-term fading and long-term pathloss.</t>
  </si>
  <si>
    <t>5748-5762</t>
  </si>
  <si>
    <t>60013372;60032330;60013372;60013372</t>
  </si>
  <si>
    <t>57043697200;35148128800;55627508700;55934670700</t>
  </si>
  <si>
    <t>Park, Jeonghun;Lee, Namyoon;Andrews, Jeffrey G.;Heath, Robert W.</t>
  </si>
  <si>
    <t>Pohang;Austin</t>
  </si>
  <si>
    <t>Pohang University of Science and Technology;The University of Texas at Austin</t>
  </si>
  <si>
    <t>60032330;60013372</t>
  </si>
  <si>
    <t>On the optimal feedback rate in interference-limited multi-antenna cellular systems</t>
  </si>
  <si>
    <t>10.1109/TWC.2016.2569089</t>
  </si>
  <si>
    <t>2-s2.0-84982235347</t>
  </si>
  <si>
    <t>['user equipment', 'unique feature', 'traffic load', 'tilt scheme', 'specific beamforming', 'small cell', 'results show', 'received signal', 'proposed scheme', 'proposed load', 'proposed algorithm', 'promising technology', 'narrower beamwidth', 'level simulations', 'improving capacity', 'improve significantly', 'flexible 3', 'fixed antenna', 'conventional sectorization', 'conventional scheme', 'cell association', 'beamforming facilitated', 'base stations', 'balancing problem', 'balancing gain']</t>
  </si>
  <si>
    <t>3D beamforming | cell association | cell sectorization | Load balancing | small cell</t>
  </si>
  <si>
    <t>Small cell is an attractive and promising technology for improving capacity in traffic hotspots using cell densification. We consider the traffic load-balancing problem for a macro-assisted small cell architecture exploiting the flexible 3-D beamforming facilitated by the adoption of the active antenna system at base stations. Specifically, 3-D user equipment (UE)-specific beamforming is utilized for traffic load balancing due to its unique feature that the received signal is maximized, while the interference is limited with narrower beamwidth. We propose a novel traffic load-balancing algorithm based on cell association and cell sectorization using 3-D UE-specific beamforming, and the performance of the proposed algorithm is evaluated via system-level simulations. Results show that cell edge user throughput and cell average throughput both improve significantly with the proposed load-balancing algorithm compared with the conventional sectorization with fixed antenna down-tilt scheme. In addition, in denser small cell scenarios, our proposed scheme can further increase the load-balancing gain with reduced cell planning efforts compared with the conventional scheme.</t>
  </si>
  <si>
    <t>5626-5636</t>
  </si>
  <si>
    <t>60002135;60009226;60025555</t>
  </si>
  <si>
    <t>57188588114;7406279582;7402978799</t>
  </si>
  <si>
    <t>Yu, Bo;Yang, Liuqing;Ishii, Hiroyuki</t>
  </si>
  <si>
    <t>Japan;United States;United States</t>
  </si>
  <si>
    <t>Tokyo;Fort Collins;Sunnyvale</t>
  </si>
  <si>
    <t>Nippon Telegraph and Telephone Corporation;Colorado State University;Marvell Semiconductor, Inc.</t>
  </si>
  <si>
    <t>60025555;60009226;60002135</t>
  </si>
  <si>
    <t>Load balancing with 3-D beamforming in macro-assisted small cell architecture</t>
  </si>
  <si>
    <t>10.1109/TWC.2016.2563430</t>
  </si>
  <si>
    <t>2-s2.0-84982241897</t>
  </si>
  <si>
    <t>2014KJXX-49</t>
  </si>
  <si>
    <t>['user multi', 'user diversity', 'upper bounds', 'traditional outage', 'relay selection', 'relay diversity', 'relay deployment', 'rate asymmetry', 'proposed jurs', 'practical brns', 'optimal counterparts', 'one n', 'k single', 'joint user', 'fading environment', 'closed form', 'ap ),', 'antenna users', 'antenna selection', 'antenna relays', 'antenna diversity', 'analytical results']</t>
  </si>
  <si>
    <t>antenna selection | asymmetric rate | beamforming | Bidirectional relaying | opportunistic transmission</t>
  </si>
  <si>
    <t>Two opportunistic transmission schemes, i.e., joint user-relay selection with beamforming (JURS-BF) and joint user-relay selection with antenna selection (JURS-AS), are proposed and analyzed for multi-user multi-relay bidirectional relaying networks (BRNs) composed of one N-antenna base station (BS)/access point (AP), M single-antenna users, and K single-antenna relays. In particular, by considering the rate asymmetry between the BS/AP and the users, joint user-relay selection is tackled with beamforming and antenna selection to combine the benefits of multi-antenna diversity, multi-relay diversity, and multi-user diversity. To characterize the performance of the proposed JURS-BF and JURS-AS schemes, lower and upper bounds on the system outage probability are derived in closed form under Nakagami-m fading environment, followed by the diversity, coding gain analysis, and some discussions on the relay deployment. Our analytical results are verified through simulations, and it is proved that the proposed suboptimal schemes perform closely to the traditional outage-optimal counterparts while with much lower implementation complexity, which provides valuable insights into practical BRNs.</t>
  </si>
  <si>
    <t>5167-5181</t>
  </si>
  <si>
    <t>60025578;60025578;60025578;60025578;60025578;60033389</t>
  </si>
  <si>
    <t>55885380300;56504179000;14061705600;55533168000;7007086257;7004750176</t>
  </si>
  <si>
    <t>Li, Jing;Zheng, Yu;Ge, Jianhua;Zhang, Chensi;Gong, Fengkui;Guizani, Mohsen</t>
  </si>
  <si>
    <t>Moscow;Xi'an</t>
  </si>
  <si>
    <t>University of Idaho;Xidian University</t>
  </si>
  <si>
    <t>60033389;60025578</t>
  </si>
  <si>
    <t>Low-Complexity Opportunistic Transmission Schemes for Multi-User Multi-Relay Asymmetric Bidirectional Relaying Networks</t>
  </si>
  <si>
    <t>10.1109/TWC.2016.2553662</t>
  </si>
  <si>
    <t>2-s2.0-84982245007</t>
  </si>
  <si>
    <t>['urban intersections', 'tracing tool', 'tracing simulation', 'substantially increases', 'results provide', 'relevant characteristics', 'presented method', 'paper examines', 'multipath components', 'mimo characteristics', 'many scenarios', 'introduce measures', 'input multiple', 'highly dynamic', 'highly correlated', 'higher level', 'diffuse mpcs', 'crossing traffic', 'critical evaluation', 'correlation analysis', 'combination lies', 'buildings along', 'angular spread', 'angular domain', 'angular characteristics', 'also subdued', '9 ghz']</t>
  </si>
  <si>
    <t>Channel measurements | channel sounder | multiple-input multiple-output (MIMO) | radio propagation | radio ray tracing | vehicular radio channel</t>
  </si>
  <si>
    <t>This paper examines the multiple-input multiple-output (MIMO) characteristics of the vehicular MIMO channel at 5.9 GHz by analyzing the correlation of multipath components (MPCs) in the case of high antenna separation and the angular characteristics of the same scenario. The scenario is selected as crossing traffic on urban intersections. The 2 √ó 2 channel measurements with a wideband channel sounder are employed for the correlation analysis, and in parallel, the same scenario is simulated with a ray-tracing tool for the analysis of the angular domain. We introduce measures and tools to describe the relevant characteristics and the performance; the limitations of the ray-tracing simulation are also subdued to critical evaluation. The focus of this paper is set on the evaluation of the presented method on one selected experiment (combination of measurement and ray-tracing simulation) rather than on an exhaustive statistical analysis of many scenarios. The combination lies in the higher level of analyzing the MIMO characteristics of the channel using two different methods. The results provide that the MIMO channels show a similar power level in terms of mean MPC power, but the linear correlation stays relatively low. Specifically, discrete MPCs tend to be more highly correlated than diffuse MPCs. Furthermore, the angular spread is highly dynamic but small and substantially increases when both vehicles are near the center of the intersection. Significant power contributions caused by buildings along the roadside are identified.</t>
  </si>
  <si>
    <t>5874-5886</t>
  </si>
  <si>
    <t>60011055;60007902;60011055;60011055;60011604;60011055;60011055;60007902</t>
  </si>
  <si>
    <t>25931082900;41762180000;36022639700;35086763300;6506696767;25931235100;35619471700;8938304000</t>
  </si>
  <si>
    <t>Paschalidis, Panagiotis;Nuckelt, J√∂rg;Mahler, Kim;Peter, Michael;Kortke, Andreas;Wisotzki, Mike;Keusgen, Wilhelm;K√ºrner, Thomas</t>
  </si>
  <si>
    <t>Berlin;Berlin;Braunschweig</t>
  </si>
  <si>
    <t>Technical University of Berlin;Fraunhofer Institute for Telecommunications, Heinrich-Hertz-Institut, HHI;Technische Universit√§t Braunschweig</t>
  </si>
  <si>
    <t>60011604;60011055;60007902</t>
  </si>
  <si>
    <t>Paschalidis P.</t>
  </si>
  <si>
    <t>Investigation of MPC Correlation and Angular Characteristics in the Vehicular Urban Intersection Channel Using Channel Sounding and Ray Tracing</t>
  </si>
  <si>
    <t>10.1109/TVT.2015.2476512</t>
  </si>
  <si>
    <t>2-s2.0-84982252294</t>
  </si>
  <si>
    <t>2012CB316100</t>
  </si>
  <si>
    <t>['selection procedure', 'proposed scheme', 'multicarrier transmission', 'multiantenna transmission', 'computer simulations', 'candidate patterns', 'aim ).']</t>
  </si>
  <si>
    <t>Adaptive modulation | finite alphabet input | index modulation (IM) | parallel channel | spatial modulation (SM)</t>
  </si>
  <si>
    <t>In this paper, we extend the concept of adaptive spatial modulation to the parallel Gaussian channel with finite alphabet input and propose a transmit scheme called adaptive index modulation (AIM). In the proposed scheme, the transmitter adaptively selects the index modulation pattern, consisting of the active channel subset and the associated signal constellations, according to the criterion of maximizing the minimum squared Euclidean distance. To reduce the complexity, first, the number of candidate patterns in the selection procedure is reduced by employing the relation of the normalized signal constellations with different modulation orders. Second, a simple lookup table method is presented. Finally, the performance of the proposed scheme is demonstrated in both the scenarios of multicarrier transmission and multiantenna transmission by computer simulations.</t>
  </si>
  <si>
    <t>6821-6827</t>
  </si>
  <si>
    <t>Zheng, Jianping</t>
  </si>
  <si>
    <t>Adaptive Index Modulation for Parallel Gaussian Channels with Finite Alphabet Inputs</t>
  </si>
  <si>
    <t>10.1109/TVT.2015.2477078</t>
  </si>
  <si>
    <t>2-s2.0-84982253676</t>
  </si>
  <si>
    <t>['wave incident', 'visualized inside', 'various shapes', 'subwavelength antenna', 'square patches', 'poynting vectors', 'plane propagation', 'planar structure', 'planar metamaterials', 'nonnegligible amount', 'mm absorber', 'metallic back', 'incident wave', 'hole arrays', 'fdtd simulation', 'facing edges', 'electromagnetic wave', 'difference time', 'dielectric substrate', 'could establish', 'considerable amount', 'certain conditions']</t>
  </si>
  <si>
    <t>In-plane propagation | Metamaterial</t>
  </si>
  <si>
    <t>Some planar metamaterials (MMs) or subwavelength antenna/hole arrays have a considerable amount of in-plane propagation when certain conditions are met. In this paper, the in-plane propagation caused by a wave incident on a MM absorber was studied by using a finite-difference time-domain (FDTD) technique. By using a FDTD simulation, we were able to observe a nonnegligible amount of in-plane propagation after the incident wave had arrived at the surface of the planar structure and gradually decreased propagation of the electromagnetic wave in the planar direction gradually decreased. We performed the FDTD simulation carefully to reproduce valid results and to verify the existence of in-plane propagation. For verification of the in-plane propagation explicitly, Poynting vectors were calculated and visualized inside the dielectric substrate between the metallic back-plate and an array of square patches. We also investigated several different structures with resonators of various shapes and found that the amount of facing edges of adjacent metallic patches critically determined the strength of the in-plane propagation. Through this study, we could establish the basis for the existence of in-plane propagation in MMs.</t>
  </si>
  <si>
    <t>448-451</t>
  </si>
  <si>
    <t>60007511;60007511;60014840;60024872</t>
  </si>
  <si>
    <t>57188854890;7202839397;55377399700;23025366700</t>
  </si>
  <si>
    <t>Yi, Changhyun;Rhee, Joo Yull;Kim, Ki Won;Lee, Young Pak</t>
  </si>
  <si>
    <t>Seoul;Asan;Seoul</t>
  </si>
  <si>
    <t>Hanyang University;Sunmoon University;Sungkyunkwan University</t>
  </si>
  <si>
    <t>60024872;60014840;60007511</t>
  </si>
  <si>
    <t>Yi C.</t>
  </si>
  <si>
    <t>In-plane propagation of electromagnetic waves in planar metamaterials</t>
  </si>
  <si>
    <t>10.3938/jkps.69.448</t>
  </si>
  <si>
    <t>2-s2.0-84982255195</t>
  </si>
  <si>
    <t>['significantly different', 'secrecy performance', 'power allocation', 'offer orders', 'new path', 'mmwave channels', 'millimeter wave', 'first study', 'downlink transmission', 'cellular capacity', 'blockage models', 'average number', 'artificial noise', 'analysis result']</t>
  </si>
  <si>
    <t>artificial noise | Millimeter wave network | physical layer security | poisson point process | stochastic geometry</t>
  </si>
  <si>
    <t>Recent studies show that millimeter wave (mmWave) communications can offer orders of magnitude, which increases in the cellular capacity. However, the secrecy performance of an mmWave cellular network has not been investigated so far. Leveraging the new path-loss and blockage models for mmWave channels, which are significantly different from the conventional microwave channel, this paper comprehensively studies the network-wide physical layer security performance of the downlink transmission in an mmWave cellular network under a stochastic geometry framework. We first study the secure connectivity probability and the average number of perfect communication links per unit area in a noise-limited mmWave network for both non-colluding and colluding eavesdroppers scenarios, respectively. Then, we evaluate the effect of the artificial noise (AN) on the secrecy performance, and derive the analysis result of average number of perfect communication links per unit area in an interference-limited mmWave network. Numerical results demonstrate the network-wide secrecy performance, and provide interesting insights into how the secrecy performance is influenced by various network parameters: antenna array pattern, base station intensity, and AN power allocation.</t>
  </si>
  <si>
    <t>5569-5585</t>
  </si>
  <si>
    <t>60018308;60018308</t>
  </si>
  <si>
    <t>54400510500;36621444400</t>
  </si>
  <si>
    <t>Wang, Chao;Wang, Hui Ming</t>
  </si>
  <si>
    <t>Physical layer security in millimeter wave cellular networks</t>
  </si>
  <si>
    <t>10.1109/TWC.2016.2562010</t>
  </si>
  <si>
    <t>2-s2.0-84982255214</t>
  </si>
  <si>
    <t>['two well', 'two short', 'two characteristics', 'traditional approaches', 'thermal fluctuations', 'technically challenging', 'signal picked', 'rich source', 'require one', 'readout channels', 'one antenna', 'noise bias', 'motivated proposals', 'lossy elements', 'internal reflections', 'interferometric setups', 'interferometric setup', 'global signal', 'general theorem', 'frequency dependence', 'free space', 'e .,', 'directly related', 'dipole antennas', 'dependent structure', 'dependent signal', 'cosmological reheating']</t>
  </si>
  <si>
    <t>cosmic background radiation | dark ages, reionization, first stars | instrumentation: interferometers</t>
  </si>
  <si>
    <t>The sky-averaged, or global, background of redshifted 21 cm radiation is expected to be a rich source of information on cosmological reheating and reionization. However, measuring the signal is technically challenging: one must extract a small, frequency-dependent signal from under much brighter spectrally smooth foregrounds. Traditional approaches to study the global signal have used single antennas, which require one to calibrate out the frequency-dependent structure in the overall system gain (due to internal reflections, for example) as well as remove the noise bias from auto-correlating a single amplifier output. This has motivated proposals to measure the signal using cross-correlations in interferometric setups, where additional calibration techniques are available. In this paper we focus on the general principles driving the sensitivity of the interferometric setups to the global signal. We prove that this sensitivity is directly related to two characteristics of the setup: the cross-talk between readout channels (i.e., the signal picked up at one antenna when the other one is driven) and the correlated noise due to thermal fluctuations of lossy elements (e.g., absorbers or the ground) radiating into both channels. Thus in an interferometric setup, one cannot suppress cross-talk and correlated thermal noise without reducing sensitivity to the global signal by the same factor - instead, the challenge is to characterize these effects and their frequency dependence. We illustrate our general theorem by explicit calculations within toy setups consisting of two short-dipole antennas in free space and above a perfectly reflecting ground surface, as well as two well-separated identical lossless antennas arranged to achieve zero cross-talk.</t>
  </si>
  <si>
    <t>60027485;60091990;60031581-60009037;60003500</t>
  </si>
  <si>
    <t>36180256000;55822759600;6603614459;7003793778</t>
  </si>
  <si>
    <t>Venumadhav, Tejaswi;Chang, Tzu Ching;Dor√©, Olivier;Hirata, Christopher M.</t>
  </si>
  <si>
    <t>Taiwan;United States;United States;United States;United States</t>
  </si>
  <si>
    <t>Taipei;Pasadena;Princeton;Pasadena;Columbus</t>
  </si>
  <si>
    <t>Academia Sinica, Institute of Astronomy and Astrophysics;California Institute of Technology;Institute for Advanced Studies;Jet Propulsion Laboratory;The Ohio State University</t>
  </si>
  <si>
    <t>60091990;60031581;60027485;60009037;60003500</t>
  </si>
  <si>
    <t>Venumadhav T.</t>
  </si>
  <si>
    <t>A PRACTICAL THEOREM on USING INTERFEROMETRY to MEASURE the GLOBAL 21 cm SIGNAL</t>
  </si>
  <si>
    <t>10.3847/0004-637X/826/2/116</t>
  </si>
  <si>
    <t>2-s2.0-84982255313</t>
  </si>
  <si>
    <t>Ministerio de Ciencia y Tecnolog√≠a</t>
  </si>
  <si>
    <t>MOST 103-2221-E-110-029-MY3</t>
  </si>
  <si>
    <t>MICYT</t>
  </si>
  <si>
    <t>['wsns ),', 'unintended receivers', 'transmission range', 'sidelobe locations', 'random deployment', 'proposed scheme', 'probability one', 'predicted due', 'order sidelobe', 'optimal solution', 'novel algorithm', 'exponential complexity', 'entropy optimization', 'conventional method', 'collaborative nodes', 'collaborative beamforming', 'cb guarantees', 'cb cannot', 'cb ),']</t>
  </si>
  <si>
    <t>Collaborative beamforming (CB) | cross entropy | sensor node selection | sidelobe control | wireless sensor network (WSN)</t>
  </si>
  <si>
    <t>Collaborative beamforming (CB), which forms a virtual antenna array from a number of distributed wireless nodes in wireless sensor networks (WSNs), can increase the transmission range, enhance energy efficiency, and prolong network lifetime. With perfect carrier phase synchronization, it has been revealed that CB guarantees a stable main lobe, regardless of the locations of the collaborative nodes. However, the sidelobe locations and the level of CB cannot be predicted due to random deployment of the nodes. A high-order sidelobe will cause severe interference to unintended receivers and degrade network capacity. Known sidelobe control methods suffer from exponential complexity with the number of unintended receivers. We tackle this by a novel algorithm that uses decentralized cross-entropy optimization (CEO) to search over different node combinations, which is proven to find the optimal solution with probability one. Simulation results verify the effectiveness of the proposed scheme and illustrate that the proposed scheme can achieve greater interference rejection at much lower complexity compared with a conventional method.</t>
  </si>
  <si>
    <t>5984-5994</t>
  </si>
  <si>
    <t>60033110;60011357;60022148</t>
  </si>
  <si>
    <t>24444199100;7201367144;7404759940</t>
  </si>
  <si>
    <t>Chen, Jung Chieh;Wen, Chao Kai;Wong, Kai Kit</t>
  </si>
  <si>
    <t>Taiwan;United Kingdom;Taiwan</t>
  </si>
  <si>
    <t>Kaohsiung;London;Kaohsiung</t>
  </si>
  <si>
    <t>National Kaohsiung Normal University;University College London;National Sun Yat-Sen University</t>
  </si>
  <si>
    <t>60033110;60022148;60011357</t>
  </si>
  <si>
    <t>An Efficient Sensor-Node Selection Algorithm for Sidelobe Control in Collaborative Beamforming</t>
  </si>
  <si>
    <t>10.1109/TVT.2015.2478898</t>
  </si>
  <si>
    <t>2-s2.0-84982263777</t>
  </si>
  <si>
    <t>BK20150852</t>
  </si>
  <si>
    <t>['user side', 'transmission scheme', 'still finite', 'spectral efficiency', 'ratio transmission', 'proposed bt', 'practical case', 'pilot contamination', 'performance gap', 'pcp scheme', 'optimal lengths', 'limited cooperation', 'improved due', 'form expression', 'downlink training', 'downlink pilots', 'channel estimation', 'cell scenario', 'beamforming training', 'base station', 'approximate closed']</t>
  </si>
  <si>
    <t>Channel state information (CSI) acquisition | massive multiple-input multiple-output (MIMO) | multicell | pilot contamination | spectral efficiency</t>
  </si>
  <si>
    <t>In this paper, we analyze the spectral efficiency of multicell massive multiple-input-multiple-output (MIMO) systems with downlink training and a new pilot contamination precoding (PCP) scheme. First, we analyze the spectral efficiency of the beamforming training (BT) scheme with maximum-ratio transmission (MRT) precoding. Then, we derive an approximate closed-form expression of the spectral efficiency to find the optimal lengths of uplink and downlink pilots. Simulation results show that the achieved spectral efficiency can be improved due to channel estimation at the user side, but in comparison with a single-cell scenario, the spectral efficiency per cell in multicell scenario degrades because of pilot contamination. We focus on the practical case where the number of base station (BS) antennas is large but still finite and propose the BT and PCP (BT-PCP) transmission scheme to mitigate the pilot contamination with limited cooperation between BSs. We confirm the effectiveness of the proposed BT-PCP scheme with simulation, and we show that the proposed BT-PCP scheme achieves higher spectral efficiency than the conventional PCP method and that the performance gap from the perfect channel state information (CSI) scenario without pilot contamination is small.</t>
  </si>
  <si>
    <t>6301-6314</t>
  </si>
  <si>
    <t>Multicell Multiuser Massive MIMO Transmission with Downlink Training and Pilot Contamination Precoding</t>
  </si>
  <si>
    <t>10.1109/TVT.2015.2475284</t>
  </si>
  <si>
    <t>2-s2.0-84982263909</t>
  </si>
  <si>
    <t>['wireless communications', 'transmit antennas', 'scheduling gain', 'rate distribution', 'rate adaptation', 'multiuser diversity', 'form approximation', 'first derive', 'exact moments', 'cell interference', 'cdf scheduling', 'calculated using', 'arbitrary number', 'accurate estimate']</t>
  </si>
  <si>
    <t>CDF scheduling | extreme value theory | multiuser diversity | selective feedback | sum rate</t>
  </si>
  <si>
    <t>Opportunistic scheduling exploits the multiuser diversity to improve the performance of wireless communications. The scheduling gain is enabled by the channel feedback sent from the receiver to the transmitter. In this paper, we consider the so-called opportunistic cumulative distribution function (CDF) scheduling with threshold-based selective feedback in the orthogonal frequency division multiple access downlink system. Among opportunistic scheduling techniques, the CDF scheduling is known to provide multiuser diversity gain while maintaining fair radio resource sharing among users. We first derive the exact and asymptotic average sum rates assuming antenna selection at transmitters. The expressions are valid for arbitrary number of inter-cell interference and number of transmit antennas. Moreover, a closed-form approximation for the user rate distribution is calculated using the exact moments of the user sum rate. The approximation is shown to provide an accurate estimate for the rate distribution, and the results can be utilized in rate adaptation at the transmitter.</t>
  </si>
  <si>
    <t>5193-5205</t>
  </si>
  <si>
    <t>60009415;60103653;60014439</t>
  </si>
  <si>
    <t>57193602184;7006268943;56028423100</t>
  </si>
  <si>
    <t>Zheng, Zhong;H√§m√§l√§inen, Jyri;Ding, Zhi</t>
  </si>
  <si>
    <t>Finland;United States;United States</t>
  </si>
  <si>
    <t>Espoo;Davis;Richardson</t>
  </si>
  <si>
    <t>Aalto University;University of California, Davis;The University of Texas at Dallas</t>
  </si>
  <si>
    <t>60103653;60014439;60009415</t>
  </si>
  <si>
    <t>On the Sum Rate of Fair Resource Allocation With Selective Feedback</t>
  </si>
  <si>
    <t>10.1109/TWC.2016.2554579</t>
  </si>
  <si>
    <t>2-s2.0-84982273335</t>
  </si>
  <si>
    <t>['three configurations', 'scale networks', 'scale multi', 'powers needed', 'paper focuses', 'optimal precoders', 'optimal precoder', 'numerical results', 'network mimo', 'n antennas', 'linear precoder', 'k single', 'implementation complexity', 'generic gauss', 'explicit form', 'different degrees', 'different configurations', 'deterministic approximations', 'conducted assuming', 'channel state', 'cell multi', 'asymptotic analysis']</t>
  </si>
  <si>
    <t>Base station cooperation | cellular systems | large system analysis | linear precoding | multicell processing | power minimization</t>
  </si>
  <si>
    <t>This paper focuses on a large-scale multi-cell multi-user MIMO system in which L base stations (BSS) of N antennas each communicate with K single-antenna user equipments. We consider the design of the linear precoder that minimizes the total power consumption while ensuring target user rates. Three configurations with different degrees of cooperation among BSS are considered: the coordinated beamforming scheme (only channel state information is shared among BSS), the coordinated multipoint MIMO processing technology or network MIMO (channel state and data cooperation), and a single-cell beamforming scheme (only local channel state information is used for beamforming, while channel state cooperation is needed for power allocation). The analysis is conducted assuming that N and K grow large with a non trivial ratio K/N, and imperfect channel state information (modeled by the generic Gauss-Markov formulation form) is available at the BSS. Tools of random matrix theory are used to compute, in explicit form, deterministic approximations for: i) the parameters of the optimal precoder; ii) the powers needed to ensure target rates; and iii) the total transmit power. These results are instrumental to get further insight into the structure of the optimal precoders and also to reduce the implementation complexity in large-scale networks. Numerical results are used to validate the asymptotic analysis in the finite system regime and to make comparisons among the different configurations.</t>
  </si>
  <si>
    <t>5480-5496</t>
  </si>
  <si>
    <t>60028868-60106017;60122384;60106017-60092530</t>
  </si>
  <si>
    <t>6602643889;34869367400;35588784300</t>
  </si>
  <si>
    <t>Sanguinetti, Luca;Couillet, Romain;Debbah, Merouane</t>
  </si>
  <si>
    <t>France;France;China;Italy</t>
  </si>
  <si>
    <t>Gif-sur-Yvette;Saint-Aubin;Shenzhen;Pisa</t>
  </si>
  <si>
    <t>CentraleSup√©lec - Paris-Saclay;Universite Paris-Saclay;Huawei Technologies Co., Ltd.;Universit√† di Pisa</t>
  </si>
  <si>
    <t>60122384;60106017;60092530;60028868</t>
  </si>
  <si>
    <t>Sanguinetti L.</t>
  </si>
  <si>
    <t>Large system analysis of base station cooperation for power minimization</t>
  </si>
  <si>
    <t>10.1109/TWC.2016.2560178</t>
  </si>
  <si>
    <t>2-s2.0-84982273889</t>
  </si>
  <si>
    <t>PKNU</t>
  </si>
  <si>
    <t>['wsd transceivers', 'transmission strategies', 'techniques cannot', 'system performance', 'simultaneously increase', 'secondary users', 'receiver protection', 'multiple antennas', 'location probability', 'linear processing', 'geolocation database', 'dtt receivers', 'determined according', 'conventional multiple', 'channel information', 'calculated based', 'analytic results', 'achievable throughput']</t>
  </si>
  <si>
    <t>Cognitive radio network | geolocation database | transmit antenna selection</t>
  </si>
  <si>
    <t>In the TV white space, geolocation database techniques are utilized to manage white space devices (WSDs) or secondary users' operations over the digital terrestrial TV (DTT) receiver protection, in which the location-specific maximum power of WSDs is calculated based on location probability. The multiple antennas can also be utilized for WSDs to protect the DTT receivers and simultaneously increase the WSDs' system performance. However, due to the lack of channel information at the transmitter, conventional multiple-antenna-based cognitive radio (CR) techniques cannot be applied to WSD transceivers. In this paper, we develop the transmission strategies for multiple-antenna-based WSDs operating on the geolocation database framework. We analyze the achievable throughput when the WSD receiver exploits zero-forcing (ZF) linear processing under imperfect channel estimation and, based on the analytic results, propose a dynamic WSD transmission strategy in which the number of active transmit antennas and the associated antenna indexes are determined according to the WSD operational parameters obtained from the geolocation database.</t>
  </si>
  <si>
    <t>6788-6794</t>
  </si>
  <si>
    <t>60032144-60001558;60011883;60032144;60001558</t>
  </si>
  <si>
    <t>21744054400;57193685304;7202588575;35216049400</t>
  </si>
  <si>
    <t>Um, Jungsun;Park, Jaehyun;Chun, Joohwan;Park, Seungkeun</t>
  </si>
  <si>
    <t>Daejeon;Busan;Daejeon</t>
  </si>
  <si>
    <t>Korea Advanced Institute of Science and Technology;Pukyong National University;Electronics and Telecommunications Research Institute</t>
  </si>
  <si>
    <t>60032144;60011883;60001558</t>
  </si>
  <si>
    <t>Um J.</t>
  </si>
  <si>
    <t>Location-Probability-Based Transmission Strategy for White Space Devices with Multiple Antennas in TV White Space</t>
  </si>
  <si>
    <t>10.1109/TVT.2015.2476816</t>
  </si>
  <si>
    <t>2-s2.0-84982289273</t>
  </si>
  <si>
    <t>['wireless channel', 'vertical regions', 'vertical plane', 'traditional single', 'time slots', 'signaling requirements', 'proposed technique', 'multicell cooperation', 'main idea', 'intercell interference', 'imperfect csi', 'horizontal plane', 'fair scheduler', 'employing either', 'elevation angle', 'directional antennas', 'csi ),', 'coverage area', 'coordinated beamforming', 'considered network', 'cellular network', 'cell transmission', 'antenna users', 'accurate approximations']</t>
  </si>
  <si>
    <t>3-D beamforming | Antenna tilt | interference management | multicell cooperation</t>
  </si>
  <si>
    <t>We consider a cellular network with multiantenna base stations (BSs) and single-antenna users, multicell cooperation, imperfect channel state information (CSI), and directional antennas, each with a vertically adjustable beam. We investigate the impact of the elevation angle of the BS antenna pattern, which is denoted as tilt, on the performance of the considered network when employing either a traditional single-cell transmission or a fully cooperative multicell transmission. Using the results of this investigation, we propose a novel hybrid multicell cooperation technique in which the intercell interference is controlled via either cooperative beamforming in the horizontal plane or coordinated beamforming in the vertical plane of the wireless channel, which is denoted as adaptive multicell 3-D beamforming. The main idea is to divide the coverage area into two disjoint vertical regions and adapt the multicell cooperation strategy at the BSs when serving each region. A fair scheduler is used to share the time slots between the vertical regions. It is shown that the proposed technique can achieve performance comparable with that of a fully cooperative transmission but with significantly lower complexity and signaling requirements. To facilitate computationally efficient simulation and design space exploration, accurate approximations of the user ergodic rate are proposed for different transmission strategies under imperfect CSI.</t>
  </si>
  <si>
    <t>6217-6231</t>
  </si>
  <si>
    <t>60004661;60013372;60016575-60000990;60000990</t>
  </si>
  <si>
    <t>24587885600;55934670700;14031129300;35389765200</t>
  </si>
  <si>
    <t>Seifi, Nima;Heath, Robert W.;Coldrey, Mikael;Svensson, Tommy</t>
  </si>
  <si>
    <t>Sweden;United States;Sweden;Sweden</t>
  </si>
  <si>
    <t>Stockholm;Austin;Stockholm;Gothenburg</t>
  </si>
  <si>
    <t>Ericsson Sweden;The University of Texas at Austin;Telefonaktiebolaget LM Ericsson;Chalmers University of Technology</t>
  </si>
  <si>
    <t>60016575;60013372;60004661;60000990</t>
  </si>
  <si>
    <t>Seifi N.</t>
  </si>
  <si>
    <t>Adaptive Multicell 3-D Beamforming in Multiantenna Cellular Networks</t>
  </si>
  <si>
    <t>10.1109/TVT.2015.2478843</t>
  </si>
  <si>
    <t>2-s2.0-84982290694</t>
  </si>
  <si>
    <t>['uwb pulse', 'system equipped', 'st encoder', 'st codes', 'sampling rates', 'remarked simplicity', 'received signal', 'proposed code', 'prohibitively high', 'ppm constellations', 'ppm ).', 'optimal decoding', 'one indicating', 'noncoherent ultra', 'energy detectors', 'either zero', 'design criteria', 'dense multi', 'decoder making', 'constructed codewords', 'constellation expansion', 'characteristics result', 'challenging task', 'based solely', 'appealing solution']</t>
  </si>
  <si>
    <t>energy detection | noncoherent | pulse position modulation (PPM) | space-time | Ultra-wideband (UWB)</t>
  </si>
  <si>
    <t>In this paper, we consider the problem of space-time (ST) coding for the noncoherent ultra-wideband (UWB) systems with pulse position modulation (PPM). In particular, we propose the first known family of ST codes that lends itself to optimal decoding with the energy detectors. Energy detection avoids the sampling of the received signal where the sampling rates can be prohibitively high and escapes from the challenging task of estimating the dense multi-path UWB channel. In the absence of design criteria that are adapted to the problem under consideration, we derive two novel design criteria and propose the novel construction accordingly. The proposed code is based solely on permutations, and hence it does not introduce any constellation expansion on the totally-real and unipolar PPM signal set. In other words, the components of the constructed codewords are limited to either zero or one indicating the absence or presence of an UWB pulse in the corresponding PPM slot, respectively. The above characteristics result in a remarked simplicity of the ST encoder/decoder making it an appealing solution to low-cost and low-power UWB systems. For a system equipped with n transmit antennas, we prove that the proposed code is capable of achieving a full transmit diversity order with M-PPM constellations for M&gt;n+1 while transmitting at the rate of (1/n)log2(M-1/n) bits per channel use.</t>
  </si>
  <si>
    <t>5541-5554</t>
  </si>
  <si>
    <t>Abou-Rjeily, Chadi</t>
  </si>
  <si>
    <t>Abou-Rjeily C.</t>
  </si>
  <si>
    <t>Permutation-based noncoherent space-time codes with analog energy detection for IR-UWB communications with PPM</t>
  </si>
  <si>
    <t>10.1109/TWC.2016.2561282</t>
  </si>
  <si>
    <t>2-s2.0-84982291522</t>
  </si>
  <si>
    <t>['transmitted signal', 'stability condition', 'solution provides', 'solution involving', 'solution allows', 'signal showing', 'rf amplifier', 'resonance peaks', 'recursive structure', 'radio frequency', 'power amplifiers', 'pa noise', 'modulated lte', 'large dimensions', 'investigated defining', 'hybrid system', 'hybrid filter', 'forward branches', 'feedback structures', 'duplex filters', 'digital feedback', 'cavity filters', 'band frequencies', 'antenna sections', '10 db']</t>
  </si>
  <si>
    <t>active filter | band-pass filters | base station | feedback amplifier | interference suppression | stability analysis</t>
  </si>
  <si>
    <t>Duplex filters in modern base transceiver stations shape the channel in order to perform common frequency division duplex operations. Usually, they are designed as cavity filters, which are expensive and have large dimensions. Thanks to the emerging digital technology and fast digital converters, it is possible to transfer the efforts of designing analog duplex filters into digital numeric algorithms applied to feedback structures, operating on power. This solution provides the shaping of the signal spectrum directly at the output of the radio frequency (RF) power amplifiers (PAs) relaxing the transmitter design especially in the duplexer and in the antenna sections. The design of a digital baseband feedback applied to the analog power RF amplifiers (hybrid filter) is presented and verified by measurements. A model to describe the hybrid system is investigated, and the relation between phase and resonance peaks of the resulting periodic band-pass transfer function is described. The stability condition of the system is analyzed using Nyquist criterion. A solution involving a number of digital feedback and forward branches is investigated defining the parameters of the recursive structure. This solution allows the closed loop system to show a periodic band pass with up to 500 kHz bandwidth at the output of the RF amplifier. The band-pass magnitude reaches up to 17 dB selectivity. The rejection of the PA noise in the out-of-band frequencies is verified by measurements. The filter is tested with a modulated LTE (Long Term Evolution) signal showing an ACPR (Adjacent Channel Power Ratio) enhancement of 10 dB of the transmitted signal.</t>
  </si>
  <si>
    <t>1363-1376</t>
  </si>
  <si>
    <t>60000765;60000765;60000765;60000765;60098468</t>
  </si>
  <si>
    <t>57188741013;57188745483;26024918900;55575767500;57188742030</t>
  </si>
  <si>
    <t>Gottardo, Giuseppe;Donati, Giovanni;Musolff, Christian;Fischer, Georg;Felgentreff, Tilman</t>
  </si>
  <si>
    <t>Finland;Germany</t>
  </si>
  <si>
    <t>Espoo;Erlangen</t>
  </si>
  <si>
    <t>Nokia Networks;Friedrich-Alexander-Universit√§t Erlangen-N√ºrnberg</t>
  </si>
  <si>
    <t>60098468;60000765</t>
  </si>
  <si>
    <t>Gottardo G.</t>
  </si>
  <si>
    <t>Hybrid recursive active filters for duplexing in RF transmitter front-ends</t>
  </si>
  <si>
    <t>10.1002/2016RS005969</t>
  </si>
  <si>
    <t>2-s2.0-84982293311</t>
  </si>
  <si>
    <t>['zf scheme', 'su transmitter', 'semidefinite programming', 'regenerative two', 'pus subject', 'ps factor', 'primary users', 'power splitting', 'one relaxation', 'maximizing scheme', 'investigate information', 'forward pus', 'energy cooperation', 'cooper transformation', 'cognitive non', 'channel uncertainties', 'case model', 'also propose', 'algebraic norm']</t>
  </si>
  <si>
    <t>Cognitive radio | energy harvesting (EH) | information and energy cooperation | power splitting (PS) | simultaneous wireless information and power transfer (SWIPT) | two-way relay networks</t>
  </si>
  <si>
    <t>In this paper, we investigate information and energy cooperation in cognitive non-regenerative two-way relay networks, where the multi-antenna secondary user (SU) transmitter harvests energy from primary users' (PUs) signals by the power splitting (PS) scheme to forward PUs' signals and transmit its own signals. Our objective is to design beamforming matrix and vector at the SU transmitter and PS factor to maximize achievable rate at SUs while maintaining achievable rate requirements at PUs subject to transmit power constraint at SU transmitter. We consider two scenarios that the SU transmitter knows perfect and imperfect channel state information of all links. For the former, we propose an optimal solution based on Charnes-Cooper transformation and 1-D search. We also propose a low-complexity suboptimal solution based on the zero-forcing (ZF) scheme and the algebraic norm-maximizing scheme. For the latter, channel uncertainties are modeled by a worst-case model. We propose to employ a ZF scheme and transform the problem into a semidefinite programming with the help of S-procedure and rank-one relaxation. The rank-one feasible solution is proposed to be recovered by the Gaussian randomization method. Simulation results demonstrate that our proposed designs outperform the beamforming scheme without energy cooperation.</t>
  </si>
  <si>
    <t>5302-5313</t>
  </si>
  <si>
    <t>60021182-112920379;60021182;60021182</t>
  </si>
  <si>
    <t>55709029400;56472082100;7402896480</t>
  </si>
  <si>
    <t>Li, Quanzhong;Zhang, Qi;Qin, Jiayin</t>
  </si>
  <si>
    <t>Sun Yat-Sen University;Guangdong Key Laboratory of Information Security</t>
  </si>
  <si>
    <t>60021182;112920379</t>
  </si>
  <si>
    <t>Beamforming for Information and Energy Cooperation in Cognitive Non-Regenerative Two-Way Relay Networks</t>
  </si>
  <si>
    <t>10.1109/TWC.2016.2555913</t>
  </si>
  <si>
    <t>2-s2.0-84982297251</t>
  </si>
  <si>
    <t>['widely adopted', 'train speed', 'train position', 'speed train', 'receive antennas', 'receive antenna', 'rate communication', 'providing reliable', 'proposed scheme', 'orthogonal frequency', 'ofdm systems', 'moving train', 'mobility environments', 'ici caused', 'free pilots', 'exponential bem', 'doppler shifts', 'division multiplexing', 'completely eliminated']</t>
  </si>
  <si>
    <t>Channel estimation | compressed sensing (CS) | high mobility | intercarrier interference (ICI) | orthogonal frequency-division multiplexing (OFDM) | single-input multiple-output (SIMO)</t>
  </si>
  <si>
    <t>Orthogonal frequency-division multiplexing (OFDM) is widely adopted for providing reliable and high-data-rate communication in high-speed train (HST) systems. However, with increasing train mobility, the resulting large Doppler shift introduces intercarrier interference (ICI) in OFDM systems and greatly degrades channel estimation accuracy. Therefore, it is necessary and important to investigate reliable channel estimation and ICI mitigation methods in high-mobility environments. In this paper, we consider a typical HST communication system and show that the ICI caused by large Doppler shifts can be mitigated by exploiting the train position information and the sparsity of the basis expansion model (BEM)-based channel model. Then, we show that for the complex-exponential BEM (CE-BEM)-based channel model, the ICI can be completely eliminated to get the ICI-free pilots at each receive antenna. After that, we propose a new pilot pattern design algorithm to reduce system coherence to improve the compressed-sensing-based channel estimation accuracy. The proposed optimal pilot pattern is independent of the number of receive antennas, the Doppler shifts, train position, or train speed. Simulation results confirm the effectiveness of the proposed scheme in high-mobility environments. The results also show that the proposed scheme is robust to the speed of the moving train.</t>
  </si>
  <si>
    <t>6204-6216</t>
  </si>
  <si>
    <t>60025084;60025084;60025084-60008919</t>
  </si>
  <si>
    <t>56263250700;7103288466;35239714300</t>
  </si>
  <si>
    <t>Ren, Xiang;Tao, Meixia;Chen, Wen</t>
  </si>
  <si>
    <t>Shanghai;Guilin</t>
  </si>
  <si>
    <t>Shanghai Jiao Tong University;Guilin University of Electronic Technology</t>
  </si>
  <si>
    <t>60025084;60008919</t>
  </si>
  <si>
    <t>Ren X.</t>
  </si>
  <si>
    <t>Compressed Channel Estimation with Position-Based ICI Elimination for High-Mobility SIMO-OFDM Systems</t>
  </si>
  <si>
    <t>10.1109/TVT.2015.2471085</t>
  </si>
  <si>
    <t>2-s2.0-84982297864</t>
  </si>
  <si>
    <t>['transmit precoders', 'solve directly', 'snr ).', 'robust min', 'received symbols', 'receive mse', 'receive filters', 'rate reduction', 'proposed min', 'proposed algorithm', 'possible cost', 'optimization problem', 'noise ratio', 'jointly convex', 'iterative method', 'interference alignment', 'formulated min', 'easily obtained', 'csi ).', 'channel uncertainty', 'analysis indicates', 'alternatively optimizing', 'achieve ia']</t>
  </si>
  <si>
    <t>Interference alignment (IA) | interfering broadcast channel (IBC) | Min-Max mean square error (MSE) | multiple-input multiple-output (MIMO) | robust design | transceiver optimization</t>
  </si>
  <si>
    <t>An interference alignment (IA) transceiver design scheme for multiple-input-multiple-output (MIMO) multicell multiuser wireless communication systems is proposed by minimizing the maximum mean square error (MSE) of the received symbols to improve fairness among users. The formulated Min-Max MSE optimization problem is not jointly convex on the transmit precoders and receive filters and, thus, is very difficult to solve directly. An iterative method is proposed to solve the optimization problem to get a suboptimal solution instead. Considering that if the receive filters are fixed, the Min-Max MSE problem can be reformulated as a second-order cone programming problem, and if the transmit precoders are fixed, the closed-form receive filters minimizing the receive MSE can be easily obtained, and the formulated Min-Max MSE problem is solved by alternatively optimizing the transmit precoders and the receive filters. The convergence of the proposed algorithm is proved, which shows its feasibility. Furthermore, a robust Min-Max MSE algorithm is proposed to counter the channel uncertainty. Simulation results show that the proposed Min-Max MSE algorithm can achieve IA when the antennas are configured to be strong IA proper and when the users in the network are of the same signal-to-noise ratio (SNR). Analysis indicates that the proposed Min-Max IA transceiver design scheme can significantly improve user fairness with a possible cost of sum-rate reduction. Results also show that the proposed robust design algorithm provides better performance when lacking perfect channel state information (CSI).</t>
  </si>
  <si>
    <t>6024-6037</t>
  </si>
  <si>
    <t>60031031;60031031;60031031;60031031</t>
  </si>
  <si>
    <t>55778303700;35168272500;7201944218;55655375100</t>
  </si>
  <si>
    <t>Dong, Anming;Zhang, Haixia;Yuan, Dongfeng;Zhou, Xiaotian</t>
  </si>
  <si>
    <t>Dong A.</t>
  </si>
  <si>
    <t>Interference Alignment Transceiver Design by Minimizing the Maximum Mean Square Error for MIMO Interfering Broadcast Channel</t>
  </si>
  <si>
    <t>10.1109/TVT.2015.2472463</t>
  </si>
  <si>
    <t>2-s2.0-84982298781</t>
  </si>
  <si>
    <t>['user side', 'transmitter imposes', 'thorough analysis', 'systems equipped', 'simple matched', 'results presented', 'received signals', 'proposed technique', 'power received', 'power benefits', 'paper prove', 'modulated transmissions', 'massive multiple', 'large number', 'jointly used', 'input multiple', 'form expression', 'destructive interference', 'computationally expensive', 'computational burden', 'complexity reductions', 'antenna subset', 'analytical definition', 'analyses show', 'achieved throughput']</t>
  </si>
  <si>
    <t>Antenna selection (AS) | interference optimization | massive multiple-input multiple-output (M-MIMO) | multiuser multiple-input-multiple-output (MU-MIMO)</t>
  </si>
  <si>
    <t>Low-complexity linear precoders are known to be close to optimal for massive multiple-input multiple-output (M-MIMO) systems. However, the large number of antennas at the transmitter imposes a high computational burden and high hardware overloads. In line with this, in this paper, we propose a low-complexity antenna selection (AS) scheme that selects the antennas that maximize constructive interference between the users. Our analyses show that the proposed AS algorithm, in combination with a simple matched-filter (MF) precoder at the transmitter, is able to achieve better performances than systems equipped with a more complex channel inversion (CI) precoder and computationally expensive AS techniques. First, we give an analytical definition of constructive and destructive interference, based on the phase of the received signals from phase-shift-keying-modulated transmissions. Then, we introduce the proposed AS algorithm, which identifies the antenna subset with the highest constructive interference, maximizing the power received by the user. In our study, we derive the computational burden of the proposed technique with a rigorous and thorough analysis, and we identify a closed-form expression of the upper bound received power at the user side. In addition, we evaluate in detail the power benefits of the proposed transmission scheme by defining an efficiency metric based on the achieved throughput. The results presented in this paper prove that AS and green radio concepts can be jointly used for power-efficient M-MIMO, as they lead to significant power savings and complexity reductions.</t>
  </si>
  <si>
    <t>5944-5958</t>
  </si>
  <si>
    <t>56703112800;23009493900</t>
  </si>
  <si>
    <t>Amadori, Pierluigi Vito;Masouros, Christos</t>
  </si>
  <si>
    <t>Amadori P.</t>
  </si>
  <si>
    <t>Interference-Driven Antenna Selection for Massive Multiuser MIMO</t>
  </si>
  <si>
    <t>10.1109/TVT.2015.2477457</t>
  </si>
  <si>
    <t>2-s2.0-84982299897</t>
  </si>
  <si>
    <t>['simulation results', 'lower complexity', 'compressive sensing', 'communication system', 'based detection', 'base station', 'antenna elements', 'antenna array', 'analog beams', 'analog beamformers']</t>
  </si>
  <si>
    <t>Beam selection | millimeter-wave (mm-wave) | multiuser detection</t>
  </si>
  <si>
    <t>We study multiuser detection for uplink transmissions using only analog beamformers in a millimeter-wave (mm-wave) communication system under a limited scattering environment in this paper. In particular, the successive interference cancelation (SIC)-based detection at a base station (BS) that is equipped with an antenna array is considered with the outputs of analog beamformers. We employ beam selection from a codebook of analog beams for low-complexity analog beamforming in the SIC-based detection and compressive sensing (CS)-based channel estimation that is suitable for the BS that only has analog beamformers. Through simulation results, we can see that the performance of the joint analog beam selection and SIC-based detection is comparable with the performance of the SIC-based detection (with ideal digital beamforming) at the cost of more antenna elements with lower complexity.</t>
  </si>
  <si>
    <t>6747-6752</t>
  </si>
  <si>
    <t>Analog Beamforming for Low-Complexity Multiuser Detection in mm-Wave Systems</t>
  </si>
  <si>
    <t>10.1109/TVT.2015.2479632</t>
  </si>
  <si>
    <t>2-s2.0-84982306249</t>
  </si>
  <si>
    <t>['two dimensions', 'three dimensions', 'stochastic models', 'small cells', 'placed hundreds', 'outdoor deployment', 'meters away', 'indoor users', 'indoor coverage', 'highly dependent', 'environmental characteristics', 'environment characteristics', 'efficient technique', 'deployed much', 'channel parameters', 'base stations', 'available measurements', 'antenna patterns']</t>
  </si>
  <si>
    <t>3D coverage | 3D ray tracing | angular dispersion | directive beams | field measurements | outdoor-to-indoor channel characterization | Small cells</t>
  </si>
  <si>
    <t>We demonstrate a ray tracing framework to extract the 3-D channel parameters as input to stochastic models in studying small cell environments, and investigate the dependence of the channel parameters on environmental characteristics, antenna patterns, and frequency. We focus on long-term evolution small cells, taking as reference outdoor small cell deployments providing services to indoor users. We present the measurement results proving the feasibility of outdoor deployment of small cells for indoor coverage and validate the ray tracing framework with the available measurements. Many stochastic channel models treat the channel parameters in two dimensions to capture the characteristics of macro cellular networks, where base stations are placed hundreds of meters away from each other. In contrast, small cells are deployed much more closely to each other. The performance of small cells is highly dependent on the 3-D environment characteristics and antenna patterns. Therefore, the site specific modeling of channel parameters in three dimensions is quintessential for small cell environments. We demonstrate ray tracing as an efficient technique to extract the 3-D site-specific channel parameters pertaining to small cell environments, and to calibrate the stochastic models used with site specific channel parameters.</t>
  </si>
  <si>
    <t>5453-5466</t>
  </si>
  <si>
    <t>60021378;60021378</t>
  </si>
  <si>
    <t>56186583700;56006709400</t>
  </si>
  <si>
    <t>Kaya, Aliye Ozge;Calin, Doru</t>
  </si>
  <si>
    <t>Kaya A.</t>
  </si>
  <si>
    <t>On the wireless channel characteristics of outdoor-to-indoor LTE small cells</t>
  </si>
  <si>
    <t>10.1109/TWC.2016.2558559</t>
  </si>
  <si>
    <t>2-s2.0-84982306583</t>
  </si>
  <si>
    <t>['user density', 'udns increase', 'spectral efficiency', 'simulation results', 'ratio exceeds', 'normalized se', 'may exceed', 'limiting factor', 'investigate energy', 'highly undesirable', 'highly depends', 'given ratio', 'entire bandwidth', 'energy efficiency', 'ee gains', 'cellular networks', 'cell interference', 'bs sleeping', 'bs density', 'base stations', 'arbitrary bs']</t>
  </si>
  <si>
    <t>energy efficiency | frequency reuse | inter-cell interference | Spectral efficiency</t>
  </si>
  <si>
    <t>Deploying ultra dense networks (UDNs) can boost the spectral efficiency (SE) and energy efficiency (EE) of cellular networks, where the density of base stations (BSS) may exceed the density of users. For UDNs, inter-cell interference is a limiting factor on improving both the SE and EE, and complicated interference coordination is highly undesirable. In this paper, we investigate energy and spectral efficient frequency reuse factors in randomly deployed cells, where BS sleeping is allowed for the cells without active users. Toward this goal, we find the frequency reuse factor that maximizes the SE or EE upper bound of the network with given ratio of BS density to user density, and quantify the SE and EE gains of universal frequency reuse over partial frequency reuse in UDNs. Our analytical results show that the universal frequency reuse is SE-optimal for the networks with arbitrary BS/user density ratios, but is EE-optimal only when the ratio exceeds a threshold, which highly depends on the entire bandwidth of the network and the number of antennas at each BS. Both the normalized SE and EE gains in UDNs increase with the BS/user density ratio. The simulation results are provided to validate our analysis.</t>
  </si>
  <si>
    <t>5384-5398</t>
  </si>
  <si>
    <t>60013789-60092530;60013789;60019764</t>
  </si>
  <si>
    <t>36931085000;55583285600;6602848482</t>
  </si>
  <si>
    <t>Su, Liyan;Yang, Chenyang;Chih-Lin, I.</t>
  </si>
  <si>
    <t>Shenzhen;Beijing;Beijing</t>
  </si>
  <si>
    <t>Huawei Technologies Co., Ltd.;China Mobile Communications;Beihang University</t>
  </si>
  <si>
    <t>60092530;60019764;60013789</t>
  </si>
  <si>
    <t>Energy and spectral efficient frequency reuse of ultra dense networks</t>
  </si>
  <si>
    <t>10.1109/TWC.2016.2557790</t>
  </si>
  <si>
    <t>2-s2.0-84982308439</t>
  </si>
  <si>
    <t>['work suggest', 'theoretically investigated', 'sq6 ).', 'reference well', 'photovoltaic properties', 'overall properties', 'known dyes', 'energy antenna', 'electron donors', 'electron donor', 'electron acceptors', 'dsscs ).', 'cyanoacrylic acid', 'absorption spectra']</t>
  </si>
  <si>
    <t>Antenna | DFT | Dye-sensitized solar cells (DSSCs) | Heteroleptic | TDDFT</t>
  </si>
  <si>
    <t>An asymmetric A-œÄ-D-œÄ-D-œÄ-A‚Ä≤ tribranched organic dye (dye1) with cyanoacrylic acid and indolinum carboxyl acid as electron acceptors and triphenylamine as an electron donor was designed and theoretically investigated for dye-sensitized solar cells (DSSCs). Dye1 was compared to reference well-known dyes with single electron acceptors (D5 and JYL-SQ6). Density functional theory and time-dependent density functional theory calculations were used to estimate the photovoltaic properties of the dyes. Due to the different lowest unoccupied molecular orbital levels of each acceptor and the energy antenna of the dual electron donor (D-œÄ-D), the absorption spectra of the branches displayed different shapes. If the overall properties are considered, the asymmetric A-œÄ-D-œÄ-D-œÄ-A‚Ä≤ tribranched organic dye exhibited a high conversion efficiency performance for DSSCs. The findings of this work suggest that optimizing the branch of electron donors and acceptors in dye sensitizers based on asymmetric A-œÄ-D-œÄ-D-œÄ-A‚Ä≤ tribranched organic dye produces good photovoltaic properties for DSSCs.</t>
  </si>
  <si>
    <t>381-385</t>
  </si>
  <si>
    <t>60017776;60017776</t>
  </si>
  <si>
    <t>56963081800;57203809491</t>
  </si>
  <si>
    <t>Lee, Geon Hyeong;Kim, Young Sik</t>
  </si>
  <si>
    <t>Theoretical study of an asymmetric A-œÄ-D-œÄ-D-œÄ-A‚Ä≤ tribranched organic sensitizer for dye-sensitized solar cells</t>
  </si>
  <si>
    <t>10.3938/jkps.69.381</t>
  </si>
  <si>
    <t>2-s2.0-84982313487</t>
  </si>
  <si>
    <t>['term implications', 'readily integrated', 'provide imaging', 'performance advantages', 'performance achieved', 'oa tomography', 'molecular imaging', 'internal reference', 'hybrid morphological', 'human studies', 'expanding usage', 'discuss immediate', 'biological laboratory', 'baseline conditions', 'abdominal organs']</t>
  </si>
  <si>
    <t>brain tomography | Hybrid systems | in vivo imaging | multispectral optoacoustic tomography | oxygen saturation | photoacoustic</t>
  </si>
  <si>
    <t>Expanding usage of small animal models in biomedical research necessitates development of technologies for structural, functional, or molecular imaging that can be readily integrated in the biological laboratory. Herein, we consider dual multispectral optoacoustic (OA) and ultrasound tomography based on curved ultrasound detector arrays and describe the performance achieved for hybrid morphological and physiological brain imaging of mice in vivo. We showcase coregistered hemodynamic parameters resolved by OA tomography under baseline conditions and during alterations of blood oxygen saturation. As an internal reference, we provide imaging of abdominal organs. We illustrate the performance advantages of hybrid curved detector ultrasound and OA tomography and discuss immediate and long-term implications of our findings in the context of animal and human studies.</t>
  </si>
  <si>
    <t>Journal of Biomedical Optics</t>
  </si>
  <si>
    <t>60024007-60117815;60024007-60019722-60115172;60115172;60024007-60117815;60024007-60117815</t>
  </si>
  <si>
    <t>57190068356;56880270500;15080697900;57198456478;7005538920</t>
  </si>
  <si>
    <t>Olefir, Ivan;Mercep, Elena;Burton, Neal C.;Ovsepian, Saak V.;Ntziachristos, Vasilis</t>
  </si>
  <si>
    <t>Garching bei Munchen;Munich;Neuherberg;Munich</t>
  </si>
  <si>
    <t>Munich School of BioEngineering;iThera Medical GmbH;Helmholtz Center Munich German Research Center for Environmental Health;Technical University of Munich</t>
  </si>
  <si>
    <t>60117815;60115172;60024007;60019722</t>
  </si>
  <si>
    <t>Olefir I.</t>
  </si>
  <si>
    <t>Hybrid multispectral optoacoustic and ultrasound tomography for morphological and physiological brain imaging</t>
  </si>
  <si>
    <t>10.1117/1.JBO.21.8.086005</t>
  </si>
  <si>
    <t>2-s2.0-84982315640</t>
  </si>
  <si>
    <t>['wave antenna', 'traditional pixel', 'time control', 'terahertz regime', 'structure consists', 'single frequency', 'scanning performance', 'scale designs', 'reconfigured electronically', 'real time', 'pad underneath', 'method presented', 'huge challenge', 'holographic technique', 'highly integrated', 'graphene sheet', 'furnishes two', 'dimensional biasing', 'conductivity profile', 'biasing network', 'beamwidth simple', 'beam scanning', 'beam direction', 'based structures', 'backed substrate', 'available gate']</t>
  </si>
  <si>
    <t>A leaky-wave antenna is proposed that furnishes two-dimensional (2-D) beam scanning in both elevation and azimuth planes via electrical control in real time, and at a single frequency. The structure consists of a graphene sheet on a metal-backed substrate. The 2-D beam-scanning performance is achieved through the proper biasing configuration of graphene. Traditional pixel-by-pixel electrical control makes the biasing network a huge challenge for chip-scale designs in the terahertz regime and beyond. The method presented here enables dynamic control by applying two groups of one-dimensional biasing on the sides of the sheet. They are orthogonal and decoupled, with one group offering monotonic impedance variation along one direction, and the other sinusoidal impedance modulation along the other direction. The conductivity profile of the graphene sheet for a certain radiation angle, realized by applying proper voltage to each pad underneath the sheet, is determined by a holographic technique and can be reconfigured electronically and desirably. Such innovative biasing design makes real-time control of the beam direction and beamwidth simple and highly integrated. The concept is not limited to graphene-based structures, and can be generalized to any available gate-tunable material system.</t>
  </si>
  <si>
    <t>6137-6144</t>
  </si>
  <si>
    <t>55492591100;57188838708;6603836748</t>
  </si>
  <si>
    <t>Cheng, Jierong;Jafar-Zanjani, Samad;Mosallaei, Hossein</t>
  </si>
  <si>
    <t>Real-time two-dimensional beam steering with gate-tunable materials: A theoretical investigation</t>
  </si>
  <si>
    <t>10.1364/AO.55.006137</t>
  </si>
  <si>
    <t>2-s2.0-84982684066</t>
  </si>
  <si>
    <t>['unified derivation', 'system comes', 'source termination', 'scale features', 'rectifier circuits', 'property makes', 'physical explanation', 'internal circuitry', 'frequency response', 'domain waveform', 'domain performance', 'domain measurements', 'distortionless system', 'alternative frequency']</t>
  </si>
  <si>
    <t>Emissions measurements | loop antennas | magnetic dipoles | magnetic field measurement</t>
  </si>
  <si>
    <t>The Van Veen loop is intrinsically well adapted to time-domain measurements of net magnetic dipole moment. That is, the system comes very close to preserving the shape of the time-domain waveform of the net or residual magnetic dipole moment produced by the device under test. This property makes the Van Veen Loop very useful in the characterization of magnetic field wireless power transfer systems in which short-time-scale features such as ringing in inverter and rectifier circuits are present in the extraneous magnetic field. We present a unified derivation of the frequency response of the internal coaxial structure of the Van Veen loop showing explicitly why the system intrinsically provides nearly flat frequency response and hence distortionless time response. Additionally, we present two simple modifications to the internal circuitry, which further improve the time- and frequency-domain performance of the system to the extent that it approaches having a distortionless transfer function. A physical explanation for the mechanism by which the time-domain performance is improved is provided. This argument is based on the source termination in a time-domain transmission line analysis. Finally, an alternative frequency-domain analysis based on the high-pass Kuroda transform is given, which provides significant insight into the operation of the distortionless system.</t>
  </si>
  <si>
    <t>1081-1089</t>
  </si>
  <si>
    <t>60028459;60028459</t>
  </si>
  <si>
    <t>7203078908;7402401668</t>
  </si>
  <si>
    <t>McLean, James S.;Sutton, Robert</t>
  </si>
  <si>
    <t>TDK Corporation</t>
  </si>
  <si>
    <t>McLean J.</t>
  </si>
  <si>
    <t>Modifications to Improve the Time-Domain Performance of the Van Veen Loop</t>
  </si>
  <si>
    <t>10.1109/TEMC.2016.2545240</t>
  </si>
  <si>
    <t>2-s2.0-84982685141</t>
  </si>
  <si>
    <t>['widely employed', 'target density', 'result indicates', 'refraction problem', 'receiving antenna', 'probing microwave', 'previous calculations', 'power loss', 'plasma shape', 'plasma devices', 'optimized frequency', 'microwave interferometry', 'mainly based', 'grossly underestimates', 'equilibrium reconstruction', 'density resolution', 'beam path', 'appropriate option', 'acceptable level', '3 may']</t>
  </si>
  <si>
    <t>Microwave interferometry has been widely employed to provide reliable line averaged electron density measurement on plasma devices. For a vertically installed interferometer on a tokamak, the refraction problem, which distorts the beam path and aggravates power loss at the receiving antenna, may become significant if taking the cross section shape into account. Increasing the frequency of the probing microwave can alleviate the distortion, but at the expense of losing the density resolution. To seek for an optimized frequency, previous calculations are mainly based on the cylindrical column geometry which grossly underestimates the deflection of the beam path induced by the plasma shape, and empirical suggestions indicating ne0/nc = 1/2 ‚àº 1/3 may not always be the appropriate option. Here a single ray tracing method is applied to estimate the final horizontal deviation at the receiving antenna, which is supposed to represent the level of power loss. The calculation is carried out under the real tokamak geometry in Sino-UNIted Spherical Tokamak (SUNIST) with the cross section parameters obtained from the equilibrium reconstruction, and the result indicates that for a target density of 1.2 √ó 1019 m-3, a frequency of at least 100 GHz is desirable to reduce the power loss to an acceptable level. This would be helpful for the design of a vertically installed interferometer on SUNIST.</t>
  </si>
  <si>
    <t>60025278;60020697;60025278;60025278</t>
  </si>
  <si>
    <t>55725555900;7101795176;56754490100;7402833381</t>
  </si>
  <si>
    <t>Zhong, H.;Ling, B. L.;Tan, Y.;Gao, Z.</t>
  </si>
  <si>
    <t>Tsinghua University;Institute of Plasma Physics Chinese Academy of Sciences</t>
  </si>
  <si>
    <t>60025278;60020697</t>
  </si>
  <si>
    <t>Zhong H.</t>
  </si>
  <si>
    <t>Assessment of the beam path deflection for a vertically installed microwave interferometer in SUNIST</t>
  </si>
  <si>
    <t>10.1063/1.4959979</t>
  </si>
  <si>
    <t>2-s2.0-84982692332</t>
  </si>
  <si>
    <t>['volatiles released', 'target compound', 'south america', 'sex pheromone', 'mass spectrometry', 'independent synthesis', 'gc coupled', 'gas chromatographic', 'ftir ),', 'field bioassays', 'female antennae', 'exclusively bioactive', 'electroantennographic detection', 'dimethyl disulfide', 'biological significance', 'adults showed']</t>
  </si>
  <si>
    <t>(Z)-tricos-11-ene | GC-FTIR | GC-MS | Pheromone synthesis | Soldier beetle</t>
  </si>
  <si>
    <t>Chauliognathus fallax Germar 1824 (Coleoptera: Cantharidae) occurs in North and South America and Australia. Gas chromatographic (GC) analyses of volatiles released by adults showed the presence of a male specific compound. GC coupled with electroantennographic detection (GC-EAD) showed that this compound is exclusively bioactive on female antennae, suggesting it to be a sex pheromone. GC coupled with mass spectrometry (GC-MS) and Fourier transform infrared spectroscopy (GC-FTIR), as well as dimethyl disulfide (DMDS) derivatization and hydrogenation, suggested the target compound to be (Z)-tricos-11-ene. Unambiguous structural proof was achieved by independent synthesis, whereas the biological significance of the compound as a sex pheromone was confirmed by field bioassays.</t>
  </si>
  <si>
    <t>1506-1511</t>
  </si>
  <si>
    <t>Journal of the Brazilian Chemical Society</t>
  </si>
  <si>
    <t>60015043;60025637;60015043;60015043</t>
  </si>
  <si>
    <t>16023320300;36727365400;57190735002;6701317499</t>
  </si>
  <si>
    <t>Vidal, Diogo M.;F√°varo, Carla F.;Guimar√£es, Matheus M.;Zarbin, Paulo H.G.</t>
  </si>
  <si>
    <t>Ilheus;Curitiba</t>
  </si>
  <si>
    <t>Universidade Estadual de Santa Cruz;Universidade Federal do Parana</t>
  </si>
  <si>
    <t>60025637;60015043</t>
  </si>
  <si>
    <t>Vidal D.M.</t>
  </si>
  <si>
    <t>Identification and synthesis of the male-produced sex pheromone of the soldier beetle chauliognathus fallax (Coleoptera: Cantharidae)</t>
  </si>
  <si>
    <t>10.5935/0103-5053.20160199</t>
  </si>
  <si>
    <t>2-s2.0-84982746255</t>
  </si>
  <si>
    <t>['zehnder modulator', 'waves beyond', 'wave parameters', 'wave mixing', 'wave generation', 'terahertz applications', 'spectral purity', 'simulation experiment', 'scheme consists', 'present method', 'photonic sensors', 'photonic generation', 'novel technique', 'linbo3 mach', 'generated millimeter', 'find applications', 'eye diagram', 'digitally modulating', 'different lengths', 'conventional fiber', 'array antennas', '5 gbps']</t>
  </si>
  <si>
    <t>A novel technique of photonic generation of millimeter-waves beyond the presently reported 120 GHz and with a wider tunability (‚àº240 GHz) is proposed and demonstrated through a simulation experiment. The scheme consists of generating 24 times the frequency of a conventional low frequency microwave source using a combination of a LiNbO3 Mach-Zehnder modulator and four-wave mixing in a semiconductor optical amplifier. The filtering of a high frequency sideband and the suppression of a carrier are achieved by incorporating an optical band pass and fiber Bragg grating filters, respectively. Next, the spectral purity of the generated millimeter-wave parameters is evaluated after propagation through a conventional fiber of different lengths by digitally modulating it at 2.5 Gbps and generating an eye diagram. The constraints on the selection of the frequency of the millimeter-wave and length of fiber are discussed. The present method of millimeter-wave generation and distribution will find applications in photonic up/down conversion, phase-array antennas, photonic sensors, radars, and terahertz applications.</t>
  </si>
  <si>
    <t>5830-5839</t>
  </si>
  <si>
    <t>57198891605;6603767290</t>
  </si>
  <si>
    <t>Kumar, Amitesh;Priye, Vishnu</t>
  </si>
  <si>
    <t>Photonic generation of high frequency millimeter-wave and transmission over optical fiber</t>
  </si>
  <si>
    <t>10.1364/AO.55.005830</t>
  </si>
  <si>
    <t>2-s2.0-84982747989</t>
  </si>
  <si>
    <t>['urgent demand', 'transceiver subsystems', 'study analyzed', 'paper presents', 'different directions']</t>
  </si>
  <si>
    <t>dual-rotating prism | free-space optical communication | multipoint laser communication | network | wide-angle beam expander</t>
  </si>
  <si>
    <t>With urgent demand for an integrated information network and development of free-space laser communication technology, research on high-rate laser communication networking technology is vital. This study analyzed the technical difficulties related to space laser communication networking and proposed a laser communication networking solution. A wide-angle beam expander and dual-rotating prism group were incorporated into a multiaccess optical laser communication antenna. The wide-angle beam expander collects signal light from different directions; the dual-rotating prism group tracks different targets simultaneously. This paper presents an overall scheme allowing multiaccess free-space laser communications based on the optical antenna described and the associated relay optics and transceiver subsystems.</t>
  </si>
  <si>
    <t>Optical Engineering</t>
  </si>
  <si>
    <t>60010955;60010955;60010955;60010955;60010955</t>
  </si>
  <si>
    <t>56518656800;36612721400;56122158700;56519029900;56071544300</t>
  </si>
  <si>
    <t>Jiang, Lun;Zhang, Li Zhong;Wang, Chao;An, Yan;Hu, Yuan</t>
  </si>
  <si>
    <t>Changchun University of Science and Technology</t>
  </si>
  <si>
    <t>Optical multiaccess free-space laser communication system</t>
  </si>
  <si>
    <t>10.1117/1.OE.55.8.086102</t>
  </si>
  <si>
    <t>2-s2.0-84982794672</t>
  </si>
  <si>
    <t>['synchronously responsive', 'superorder polyneoptera', 'saldknfmrfamide increase', 'propel hemolymph', 'order diptera', 'neuropeptides increase', 'maximum acceleration', 'insects within', 'insects rely', 'insect accelerate', 'hormonal modulation', 'hemolymph within', 'hemolymph returns', 'head via', 'first report', 'distal end', 'contraction rate', 'contraction dynamics', 'auxiliary hearts', 'auxiliary heart', 'antennal vessel', 'antennal space', 'antennal hemocoel', 'antennal hearts', 'antennal apos', 'antenna via', 'anopheles gambiae', 'ampulla located', 'accomplished via']</t>
  </si>
  <si>
    <t>Anopheles gambiae | Diptera | Dorsal vessel | Hemocoel | Hemolymph | Neuropeptide</t>
  </si>
  <si>
    <t>Insects rely on specialized accessory pulsatile organs (APOs), also known as auxiliary hearts, to propel hemolymph into their antennae. In most insects, this is accomplished via the pulsations of a pair of ampulla located in the head, each of which propels hemolymph across an antenna via an antennal vessel. Once at the distal end of the appendage, hemolymph returns to the head via the antennal hemocoel. Although the structure of the antennal hearts has been elucidated in various insect orders, their hormonal modulation has only been studied in cockroaches and other hemimetabolous insects within the superorder Polyneoptera, where proctolin and FMRFamide-like peptides accelerate the contraction rate of these auxiliary hearts. Here, we assessed the hormonal modulation of the antennal APOs of mosquitoes, a group of holometabolous (Endopterygota) insects within the order Diptera. We show that crustacean cardioactive peptide (CCAP), FMRFamide and SALDKNFMRFamide increase the contraction rate of the antennal APOs and the heart of Anopheles gambiae. Both antennal hearts are synchronously responsive to these neuropeptides, but their contractions are asynchronous with the contraction of the heart. Furthermore, we show that these neuropeptides increase the velocity and maximum acceleration of hemolymph within the antennal space, suggesting that each contraction is also more forceful. To our knowledge, this is the first report demonstrating that hormones of a holometabolous insect modulate the contraction dynamics of an auxiliary heart, and the first report that shows that the hormones of any insect accelerate the velocity of hemolymph in the antennal space.</t>
  </si>
  <si>
    <t>2388-2395</t>
  </si>
  <si>
    <t>60003915;60003915-60004081;60004081;60003915</t>
  </si>
  <si>
    <t>57190754162;57190755648;57190758280;6603548555</t>
  </si>
  <si>
    <t>Suggs, Julia M.;Jones, Talitha H.;Murphree, Steven C.;Hillyer, Juli√°n F.</t>
  </si>
  <si>
    <t>Nashville;Nashville</t>
  </si>
  <si>
    <t>Belmont University;Vanderbilt University</t>
  </si>
  <si>
    <t>60004081;60003915</t>
  </si>
  <si>
    <t>Suggs J.</t>
  </si>
  <si>
    <t>CCAP and FMRFamide-like peptides accelerate the contraction rate of the antennal accessory pulsatile organs (auxiliary hearts) of mosquitoes</t>
  </si>
  <si>
    <t>10.1242/jeb.141655</t>
  </si>
  <si>
    <t>2-s2.0-84982890741</t>
  </si>
  <si>
    <t>ACI-1541105</t>
  </si>
  <si>
    <t>['uavs needed', 'uavs must', 'results show', 'provide coverage', 'mitigate interference', 'minimum number', 'ground users', 'efficient deployment', 'directional antenna', 'coverage requirements', 'coverage lifetime', 'antenna gain']</t>
  </si>
  <si>
    <t>Airborne base stations | coverage | deployment | Unmanned aerial vehicles (UAVs)</t>
  </si>
  <si>
    <t>In this letter, the efficient deployment of multiple unmanned aerial vehicles (UAVs) acting as wireless base stations that provide coverage for ground users is analyzed. First, the downlink coverage probability for UAVs as a function of the altitude and the antenna gain is derived. Next, using circle packing theory, the 3-D locations of the UAVs is determined in a way that the total coverage area is maximized while maximizing the coverage lifetime of the UAVs. Our results show that, in order to mitigate interference, the altitude of the UAVs must be properly adjusted based on the beamwidth of the directional antenna as well as coverage requirements. Furthermore, the minimum number of UAVs needed to guarantee a target coverage probability for a given geographical area is determined. Numerical results evaluate various tradeoffs.</t>
  </si>
  <si>
    <t>1647-1650</t>
  </si>
  <si>
    <t>60027090;60027090;60001738;117194226-60106017</t>
  </si>
  <si>
    <t>57189034814;57203259001;23007914800;35588784300</t>
  </si>
  <si>
    <t>Mozaffari, Mohammad;Saad, Walid;Bennis, Mehdi;Debbah, Merouane</t>
  </si>
  <si>
    <t>France;United States;Finland;France</t>
  </si>
  <si>
    <t>Saint-Aubin;Blacksburg;Oulu;Boulogne</t>
  </si>
  <si>
    <t>Universite Paris-Saclay;Virginia Polytechnic Institute and State University;Centre for Wireless Communications;Mathematical and Algorithmic Sciences Lab</t>
  </si>
  <si>
    <t>60106017;60027090;60001738;117194226</t>
  </si>
  <si>
    <t>Mozaffari M.</t>
  </si>
  <si>
    <t>Efficient Deployment of Multiple Unmanned Aerial Vehicles for Optimal Wireless Coverage</t>
  </si>
  <si>
    <t>10.1109/LCOMM.2016.2578312</t>
  </si>
  <si>
    <t>2-s2.0-84983044060</t>
  </si>
  <si>
    <t>['zfbf class', 'sufficient removal', 'signal received', 'remote sites', 'relay networks', 'proposed method', 'forcing beamformer', 'db gain', 'antenna relays']</t>
  </si>
  <si>
    <t>amplify and forward | Full-duplex relay | optimization | zero forcing beamforming</t>
  </si>
  <si>
    <t>In full-duplex (FD) relay networks, the self-interference from its transmit antennas dominates over the signal received from remote sites, and hence, the suppression of self-interference at the relay is crucial in FD relaying operation. Digital domain approaches to the self-interference suppression helps the analog domain ones to achieve a sufficient removal of the interference. In multi-antenna relays, zero-forcing beamformer (ZFBF)-based digital domain approaches are known to be effective for this purpose. Exploiting the geometric geodesic beamforming method, we, in this letter, further improve the ZFBF in FD relay networks. Our proposed method is shown to find an optimal beamformer within the ZFBF class. Simulation results identify conditions in which the proposed optimization scheme add about 1-dB gain over the conventional ZFBF schemes.</t>
  </si>
  <si>
    <t>1583-1586</t>
  </si>
  <si>
    <t>60007511;60000142;60007511</t>
  </si>
  <si>
    <t>14018134900;7404776358;55574232454</t>
  </si>
  <si>
    <t>Hwang, Duckdong;Choi, Yungho;Lee, Tae Jin</t>
  </si>
  <si>
    <t>Sungkyunkwan University;Konkuk University</t>
  </si>
  <si>
    <t>60007511;60000142</t>
  </si>
  <si>
    <t>Optimization of Zero Forcing Beamformer for the Full Duplex Relay System</t>
  </si>
  <si>
    <t>10.1109/LCOMM.2016.2578919</t>
  </si>
  <si>
    <t>2-s2.0-84983050028</t>
  </si>
  <si>
    <t>['synchronous operation', 'rigorously derived', 'intercarrier interference', 'input multiple', 'independent oscillators', 'free case', 'common oscillator', 'bs antenna', 'base station']</t>
  </si>
  <si>
    <t>communication systems | MIMO systems | Phase noise</t>
  </si>
  <si>
    <t>The performance of multi-user massive multiple-input multiple-output orthogonal frequency division multiplexing uplink systems in the presence of base station (BS) phase noise impairments is investigated. Closed-form achievable rate expressions are rigorously derived under two different operations, namely, the case of a common oscillator (synchronous operation) at the BS and the case of independent oscillators at each BS antenna (non-synchronous operation). It is observed that the non-synchronous operation exhibits superior performance due to the averaging of a portion of the intercarrier interference. Furthermore, radiated power scaling laws are derived, which are identical to the phase-noise-free case.</t>
  </si>
  <si>
    <t>1595-1598</t>
  </si>
  <si>
    <t>Pitarokoilis, Antonios;Bjornson, Emil;Larsson, Erik G.</t>
  </si>
  <si>
    <t>Performance of the Massive MIMO Uplink with OFDM and Phase Noise</t>
  </si>
  <si>
    <t>10.1109/LCOMM.2016.2581169</t>
  </si>
  <si>
    <t>2-s2.0-84983059230</t>
  </si>
  <si>
    <t>Kasetsart University</t>
  </si>
  <si>
    <t>59/02/EE</t>
  </si>
  <si>
    <t>['time slot', 'single antenna', 'required rate', 'rayleigh fading', 'delay constraint', 'csit ),', 'channel gains', 'based scheduling', 'base station']</t>
  </si>
  <si>
    <t>channel state information at transmitter (CSIT) | delay constraint | downlink | Outage probability | scheduling</t>
  </si>
  <si>
    <t>We consider downlink max-based scheduling, in which the base station and each user are equipped with a single antenna. In each time slot, the base station obtains the channel gains of all users and selects the user with the largest squared channel gain. Assuming that channel state information at the transmitter (CSIT), i.e., squared channel gain, can be inaccurate, we derive lower bounds for probability of outage, which occurs when a required data rate is not satisfied under a delay constraint. The bounds are tight for Rayleigh fading and show how required rate and CSIT error affect outage performance.</t>
  </si>
  <si>
    <t>60021944;60021944;60011220</t>
  </si>
  <si>
    <t>6508239810;36169599200;6507666848</t>
  </si>
  <si>
    <t>Santipach, Wiroonsak;Mamat, Kritsada;Charoenlarpnopparut, Chalie</t>
  </si>
  <si>
    <t>Bangkok;Pathum Thani</t>
  </si>
  <si>
    <t>Kasetsart University;Sirindhorn International Institute of Technology, Thammasat University</t>
  </si>
  <si>
    <t>60021944;60011220</t>
  </si>
  <si>
    <t>Santipach W.</t>
  </si>
  <si>
    <t>Outage Bound for Max-Based Downlink Scheduling with Imperfect CSIT and Delay Constraint</t>
  </si>
  <si>
    <t>10.1109/LCOMM.2016.2581159</t>
  </si>
  <si>
    <t>2-s2.0-84983080854</t>
  </si>
  <si>
    <t>['snr ).', 'reasonable signal', 'paper presents', 'noise ratio', 'nm cmos', 'multimode capability', 'mobile stations', 'legacy compatibility', 'key technique', 'input data', 'individual configurations', 'ieee 802', 'graceful trading', 'executed iteratively', 'e .,', 'core area', 'computational complexity', 'communication performance', 'clock frequency', 'baseband precoding', 'architecture template', 'antenna setups', 'achieved throughput', '752 mhz', '34 2and']</t>
  </si>
  <si>
    <t>Application-specific integrated circuit (ASIC) | IEEE 802.11ac | multimode | multiple input, multiple output (MIMO) | precoding | singular value decomposition (SVD)</t>
  </si>
  <si>
    <t>Modern wireless communication standards define new high-throughput use cases like 8 √ó 8 multiple-input, multiple-output (MIMO) antenna setups and a 256-QAM constellation alphabet in the case of IEEE 802.11ac. Baseband precoding at the transmitter is a key technique to achieve the corresponding data rates at a reasonable signal-to-noise ratio (SNR). Multimode capability, (i.e., the ability to support multiple MIMO setups) is crucial for legacy compatibility or for the adaptation to the individual configurations of mobile stations. This paper presents an application-specific integrated circuit (ASIC) template for singular value decomposition (SVD)-based linear precoding supporting multimode MIMO. A two-sided cyclic Jacobi algorithm is applied to decompose the SVD computation exclusively into 2 √ó 2 vector arithmetic units. A fixed computation pattern is executed iteratively on the input data. Iteration control allows a graceful trading of communication performance for a reduction of computational complexity. As a proof-of-concept, the architecture template is configured to support 2 √ó 2, 4 √ó 4, 6 √ó 6, and 8 √ó 8 MIMO and is layouted for 90-nm CMOS with a core area of 1.34 2and a clock frequency of 752 MHz. The achieved throughput is 188, 15.7, 6.27, and 1.68 million SVDs per second, respectively.</t>
  </si>
  <si>
    <t>1283-1294</t>
  </si>
  <si>
    <t>60016653;60016653;60016653</t>
  </si>
  <si>
    <t>56640885500;22333937600;6602624670</t>
  </si>
  <si>
    <t>Guenther, Daniel;Leupers, Rainer;Ascheid, Gerd</t>
  </si>
  <si>
    <t>Rheinisch-Westf√§lische Technische Hochschule Aachen</t>
  </si>
  <si>
    <t>Guenther D.</t>
  </si>
  <si>
    <t>A Scalable, Multimode SVD Precoding ASIC Based on the Cyclic Jacobi Method</t>
  </si>
  <si>
    <t>10.1109/TCSI.2016.2561904</t>
  </si>
  <si>
    <t>2-s2.0-84983089416</t>
  </si>
  <si>
    <t>['thin layer', 'microstrip antenna', 'metal layer', 'layer thickness', 'insulating substrate', 'gaas semi', 'frequency range', 'dielectric substrate', 'demonstrated experimentally']</t>
  </si>
  <si>
    <t>A design of the microstrip antenna with an epitaxial structure used as a dielectric substrate is developed. The epitaxial structure contains a thin layer of n-type gallium arsenide of on a GaAs semi-insulating substrate. The layer thickness is selected with consideration for the carrier depletion region that appears at the interface between the metal layer, which forms the antenna, and the doped semiconductor layer. We demonstrated experimentally the possibility of application of this design as a FET antenna‚Äìgenerator in a frequency range of 10‚Äì15 GHz.</t>
  </si>
  <si>
    <t>949-951</t>
  </si>
  <si>
    <t>60105253;60105253;60105253;60105253;60105253</t>
  </si>
  <si>
    <t>7003766000;55664876700;7102467698;55497715900;6602226973</t>
  </si>
  <si>
    <t>Lyubchenko, V. E.;Bryantseva, T. A.;Markov, I. A.;Radchenko, D. E.;Yunevich, E. O.</t>
  </si>
  <si>
    <t>Fryazino</t>
  </si>
  <si>
    <t>Kotel'nikov Institute of Radio Engineering and Electronics of Russian Academy of Sciences, Fryazino Branch</t>
  </si>
  <si>
    <t>Lyubchenko V.</t>
  </si>
  <si>
    <t>Microstrip antenna‚Äìgenerator based on gallium arsenide</t>
  </si>
  <si>
    <t>10.1134/S1064226916080155</t>
  </si>
  <si>
    <t>2-s2.0-84983261397</t>
  </si>
  <si>
    <t>['wide bandwidth', 'sustained isolation', 'state capacitance', 'restoring force', 'proposed switch', 'primarily composed', 'peak value', 'paper presents', 'isolation loss', 'insertion loss', 'high frequencies', 'first demonstration', 'excellent figure', 'electrostatic actuator', 'coplanar waveguide', 'bridge membrane', 'analysis shows', 'actuation voltage', '58 db', '4 ff', '35 db', '25 v', '100 ghz', '1 œºn', '1 ghz', '09 db', '002 db']</t>
  </si>
  <si>
    <t>Broadband antennas | Figure of merit | High isolation | Low actuation voltage | Quartz substrate | RF MEMS | Wide bandwidth</t>
  </si>
  <si>
    <t>This paper presents the design and characterization of wide band ohmic microswitch with an actuation voltage as low as 20~25 V, and a restoring force of 14.1 ŒºN. The design of the proposed switch is primarily composed of an electrostatic actuator, bridge membrane, cantilever (beam) and coplanar waveguide, suspended over the substrate. The analysis shows an insertion loss of -0.002 dB at 1GHz and remains as low as -0.35 dB, even at 100 GHz. The isolation loss of the switch is sustained at -21.09 dB at 100GHz, with a peak value of -99.58 dB at 1 GHz and up-state capacitance of 4 fF. To our knowledge, this is the first demonstration of a series contact switch, which works over a wide bandwidth (DC-100 GHz) and with such a high and sustained isolation, even at high frequencies and with an excellent figure of merit (fc=1/2.pi.Ron.Cu= 39.7 THz).</t>
  </si>
  <si>
    <t>57150205100;57195347629;55027229000;55983310600</t>
  </si>
  <si>
    <t>Jha, Mayuri;Gogna, Rahul;Gaba, Gurjot Singh;Miglani, Rajan</t>
  </si>
  <si>
    <t>Jha M.</t>
  </si>
  <si>
    <t>An ultra wideband, novel and reliable RF MEMS switch</t>
  </si>
  <si>
    <t>10.4313/TEEM.2016.17.4.183</t>
  </si>
  <si>
    <t>2-s2.0-84983319995</t>
  </si>
  <si>
    <t>15K06083</t>
  </si>
  <si>
    <t>['simple configuration', 'simple approach', 'proposed antenna', 'operational range', 'hfss ).', 'flat gain', 'final dimensions', 'done along', 'better estimation', 'antenna parameters']</t>
  </si>
  <si>
    <t>Antipodal Vivaldi antennas | Tapered slot antennas | Ultra wideband</t>
  </si>
  <si>
    <t>A simple approach is presented for designing an antipodal Vivaldi antenna in this paper. A new and better estimation of the low frequency end of the operational range is shown. Final dimensions of the antenna parameters are determined by using the High Frequency Structure Simulator (HFSS). The proposed antenna has a simple configuration but exhibits low return loss, good radiation characteristics, and high and flat gain in the operating ultra wideband frequency range (3.1-10.6 GHz). Lastly, the fabrication has been done along with the specification to confirm the properties by measurements.</t>
  </si>
  <si>
    <t>947-955</t>
  </si>
  <si>
    <t>60015336;60015336;60071354</t>
  </si>
  <si>
    <t>55948391100;7202946151;56419947400</t>
  </si>
  <si>
    <t>Chu, Hien Ba;Shirai, Hiroshi;Ngoc, Chien Dao</t>
  </si>
  <si>
    <t>Viet Nam;Japan</t>
  </si>
  <si>
    <t>Hanoi;Hachioji</t>
  </si>
  <si>
    <t>Hanoi University of Science and Technology;Chuo University</t>
  </si>
  <si>
    <t>60071354;60015336</t>
  </si>
  <si>
    <t>New estimation method for the operational low frequency end of antipodal vivaldi antennas</t>
  </si>
  <si>
    <t>10.1587/transele.E99.C.947</t>
  </si>
  <si>
    <t>2-s2.0-84983372338</t>
  </si>
  <si>
    <t>IB13113</t>
  </si>
  <si>
    <t>ERDF</t>
  </si>
  <si>
    <t>['wsn lifetime', 'works analyzes', 'thorough set', 'sensor nodes', 'required synchronism', 'problem instances', 'nodes makes', 'node energy', 'limited sources', 'energy required', 'effective technique', 'distributed beamforming', 'critical issue', 'art metaheuristics', 'antenna type', 'also shown']</t>
  </si>
  <si>
    <t>Beamforming | Energy efficiency | Metaheuristics | Wireless sensor networks</t>
  </si>
  <si>
    <t>Distributed beamforming in a wireless sensor network (WSN) allows the sensor nodes to reduce the energy required to perform wireless communications, a critical issue to prolong the lifetime of this kind of systems, in which the node energy is supplied by limited sources such as batteries. This works analyzes the effect of the dimensionality in the problem instances to accomplish an efficient distributed beamforming, taking into account two separate factors: the number of sensor nodes involved in the beamforming and the type of antenna these nodes have installed. By using both classic and state-of-the-art metaheuristics, a thorough set of experiments have been performed, showing that, given the antenna type, the number of nodes makes the beamforming problem become harder because of the required synchronism. The results have also shown that beamforming is an effective technique to increase the WSN lifetime.</t>
  </si>
  <si>
    <t>199-206</t>
  </si>
  <si>
    <t>60017838;60027844;60003662;60017838;60027844</t>
  </si>
  <si>
    <t>14041220700;16025891200;8717404100;57208868015;35590536000</t>
  </si>
  <si>
    <t>Agudo, J. Enrique;Valenzuela-Vald√©s, Juan F.;Luna, Francisco;Luque-Baena, Rafael M.;Padilla, Pablo</t>
  </si>
  <si>
    <t>Granada;Badajoz;Malaga</t>
  </si>
  <si>
    <t>Universidad de Granada;Universidad de Extremadura;Universidad de M√°laga</t>
  </si>
  <si>
    <t>60027844;60017838;60003662</t>
  </si>
  <si>
    <t>Agudo J.</t>
  </si>
  <si>
    <t>Analysis of beamforming for improving the energy efficiency in wireless sensor networks with metaheuristics</t>
  </si>
  <si>
    <t>10.1007/s13748-016-0087-z</t>
  </si>
  <si>
    <t>2-s2.0-84983376176</t>
  </si>
  <si>
    <t>['user capacity', 'sufficiently large', 'served simultaneously', 'rate capacity', 'proposed scheme', 'pilot reuse', 'massive mimo', 'input multi', 'downlink sum', 'conventional scheme', 'conventional designs', 'channel time', 'channel estimation', 'antenna number']</t>
  </si>
  <si>
    <t>Heterogeneous network (HetNet) | location-aware pilot assignment | massive multi-input multi-output (MIMO) | pilot contamination</t>
  </si>
  <si>
    <t>We investigate the heterogeneous cellular network (HetNet) where the macrocell base stations (MBSs) are equipped with very large antenna arrays. Since such a combined massive multi-input multi-output (MIMO) and HetNet system operates in the co-channel time-division duplex mode, to mitigate the pilot contamination effect to channel estimation, the number of users that can be served simultaneously is limited by the available pilot resources in the conventional designs. We propose a pilot reuse scheme for massive MIMO-HetNet to increase the user capacity. Specifically, location-aware channel estimation is employed at the MBSs to mitigate the severe pilot contamination introduced by pilot reuse, and we propose a novel pilot assignment algorithm to reduce the interference in HetNets. Simulation results demonstrate that our proposed scheme can support more users and increase both the uplink and the downlink sum-rate capacity, in comparison to the conventional scheme, particularly when the antenna number at the MBSs is sufficiently large.</t>
  </si>
  <si>
    <t>6815-6821</t>
  </si>
  <si>
    <t>60025278;60025278;60025278;60025278;60025225</t>
  </si>
  <si>
    <t>56856358200;36092062800;54795547400;34871774100;55733364300</t>
  </si>
  <si>
    <t>Zhao, Peiyao;Wang, Zhaocheng;Qian, Chen;Dai, Linglong;Chen, Sheng</t>
  </si>
  <si>
    <t>Beijing;Southampton</t>
  </si>
  <si>
    <t>Tsinghua University;University of Southampton</t>
  </si>
  <si>
    <t>60025278;60025225</t>
  </si>
  <si>
    <t>Location-Aware Pilot Assignment for Massive MIMO Systems in Heterogeneous Networks</t>
  </si>
  <si>
    <t>10.1109/TVT.2015.2480965</t>
  </si>
  <si>
    <t>2-s2.0-84983377330</t>
  </si>
  <si>
    <t>['wire log', 'superior performance', 'rear ratio', 'optimal design', 'novel approach', 'maximum gain', 'lpda optimized', 'iwo ),', 'invasive weed', 'gain flatness', 'fast convergence', 'dipole lengths', 'differential evolution', 'broadband log', 'best results', 'adiwo ).']</t>
  </si>
  <si>
    <t>antenna optimization | evolutionary algorithms | IWO-PSO | log-periodic | LPDA | Taguchi</t>
  </si>
  <si>
    <t>A novel approach to broadband log-periodic antenna design is presented, where some of the most powerful evolutionary algorithms are applied and compared for the optimal design of wire log-periodic dipole arrays (LPDA) using Numerical Electromagnetics Code. The target is to achieve an optimal antenna design with respect to maximum gain, gain flatness, front-to-rear ratio (F/R) and standing wave ratio. The parameters of the LPDA optimized are the dipole lengths, the spacing between the dipoles, and the dipole wire diameters. The evolutionary algorithms compared are the Differential Evolution (DE), Particle Swarm (PSO), Taguchi, Invasive Weed (IWO), and Adaptive Invasive Weed Optimization (ADIWO). Superior performance is achieved by the IWO (best results) and PSO (fast convergence) algorithms.</t>
  </si>
  <si>
    <t>1377-1384</t>
  </si>
  <si>
    <t>60032343;60020623;60015331;60015331;60020623;60072950;60032343;60032343</t>
  </si>
  <si>
    <t>57192177515;56426525400;6507187899;6701506168;7003481262;7004898383;35292226300;55768850400</t>
  </si>
  <si>
    <t>Lazaridis, Pavlos I.;Tziris, Emmanouil N.;Zaharis, Zaharias D.;Xenos, Thomas D.;Cosmas, John P.;Gallion, Philippe B.;Holmes, Violeta;Glover, Ian A.</t>
  </si>
  <si>
    <t>France;United Kingdom;United Kingdom;Greece</t>
  </si>
  <si>
    <t>Palaiseau;Huddersfield;Uxbridge;Thessaloniki</t>
  </si>
  <si>
    <t>Laboratoire Traitement et Communication de l'Information;University of Huddersfield;Brunel University London;Aristotle University of Thessaloniki</t>
  </si>
  <si>
    <t>60072950;60032343;60020623;60015331</t>
  </si>
  <si>
    <t>Lazaridis P.I.</t>
  </si>
  <si>
    <t>Comparison of evolutionary algorithms for LPDA antenna optimization</t>
  </si>
  <si>
    <t>10.1002/2015RS005913</t>
  </si>
  <si>
    <t>2-s2.0-84983431886</t>
  </si>
  <si>
    <t>Dong-A University</t>
  </si>
  <si>
    <t>DAU</t>
  </si>
  <si>
    <t>['spatial modulation', 'sm systems', 'ser performance', 'n0 values', 'edas ).', '4 db', '2 db']</t>
  </si>
  <si>
    <t>Antenna selection | Euclidean distance antenna selection (EDAS) | Quadrature spatial modulation (QSM) | Spatial modulation (SM)</t>
  </si>
  <si>
    <t>This paper presents antenna selection schemes for recently proposed quadrature spatial modulation (QSM) systems. The antenna selection strategy is based on Euclidean distance optimized antenna selection (EDAS). The symbol error rate (SER) performance of these schemes is compared with that of the corresponding algorithm associated with spatial modulation (SM) systems. It is shown through simulations that QSM systems using EDAS offer significant improvement in terms of SER performance over SM systems with EDAS. Their SER performance gains are seen to be about 2 dB-4 dB in Es/N0 values.</t>
  </si>
  <si>
    <t>606-611</t>
  </si>
  <si>
    <t>Kim, Sangchoon</t>
  </si>
  <si>
    <t>Antenna selection schemes in quadrature spatial modulation systems</t>
  </si>
  <si>
    <t>10.4218/etrij.16.0115.0986</t>
  </si>
  <si>
    <t>2-s2.0-84983474394</t>
  </si>
  <si>
    <t>['work presents', 'well known', 'typical configuration', 'typical array', 'prominently used', 'planes using', 'one plane', 'numerous research', 'mechanically controlling', 'mechanical characteristics', 'many military', 'main lobe', 'main beam', 'lobe level', 'high gain', 'even achieve', 'different number', 'certain extent', 'broader approach']</t>
  </si>
  <si>
    <t>array | bandwidth | beam width | beam width control | gain | radiation efficiency | side lobe level | slotted waveguide</t>
  </si>
  <si>
    <t>Conventional slotted waveguide antennas are well known and prominently used for many military and even marketable applications. This is due to their different advantageous electrical and mechanical characteristics. It is also well known that this type of antennas is a typical array of slots with which the width of the main beam can be controlled in only one plane by using a different number of elements in such antennas. Numerous research, discuss the capability of using an array of such antennas in order to narrow down the main beam in both planes and even achieve a scanning phased array. In this paper, a new and broader approach is presented concerning beam width control of the typical configuration of such antennas. This work presents the ability to control the main lobe in both planes using only one slotted waveguide to a certain extent. Different simulation results are considered at the 2.4 GHz frequency demonstrating improved effectiveness in terms of directivity and high gain as well as minimizing the side-lobe level and mechanically controlling the main lobe of the antenna.</t>
  </si>
  <si>
    <t>957-962</t>
  </si>
  <si>
    <t>60068774;60068774;60068774</t>
  </si>
  <si>
    <t>26643881700;56008096200;36441276200</t>
  </si>
  <si>
    <t>Harmouch, A.;Haddad, H.;El-Sayed Ahmad, A.</t>
  </si>
  <si>
    <t>Universit√© Libanaise</t>
  </si>
  <si>
    <t>Harmouch A.</t>
  </si>
  <si>
    <t>Double-plane pattern enhancement of rectangular slotted waveguide antennas using slotted concave surfaces</t>
  </si>
  <si>
    <t>10.1134/S1064226916080052</t>
  </si>
  <si>
    <t>2-s2.0-84983474407</t>
  </si>
  <si>
    <t>['receiving channels', 'finding null', 'dome lens', 'difference pattern', 'deep direction', 'computational methods', 'combines tabular', 'apaa modules', 'also proposed']</t>
  </si>
  <si>
    <t>An algorithm for control of the phases of an active phased array antenna (APAA) with dome lens that takes into account distorting influence of the lens and combines tabular and computational methods for control of the antenna element phases is proposed. An algorithm for control of the amplitude transmission coefficients of receiving channels of the APAA modules for formation of a difference pattern with deep direction- finding null is also proposed.</t>
  </si>
  <si>
    <t>901-908</t>
  </si>
  <si>
    <t>105809345;105809345;105809345</t>
  </si>
  <si>
    <t>57197970081;7004066039;56454128800</t>
  </si>
  <si>
    <t>Kashin, V. A.;Zheleznyak, M. M.;Shumilov, V. F.</t>
  </si>
  <si>
    <t>Almaz Research and Production Association</t>
  </si>
  <si>
    <t>Kashin V.</t>
  </si>
  <si>
    <t>Beam control algorithm for an active phased array antenna with dome lens</t>
  </si>
  <si>
    <t>10.1134/S1064226916080076</t>
  </si>
  <si>
    <t>2-s2.0-84983523341</t>
  </si>
  <si>
    <t>['wave terahertz', 'tapered spot', 'successfully show', 'size converter', 'phase section', 'pd emitter', 'output power', 'modularized soa', 'mode laser', 'integrated dual', 'fold increase', 'efficiency compared', 'domain spectroscopy', 'cw thz', 'coupling efficiency', 'clear four', 'benzocyclobutene polymer', 'beat source', 'antenna design', '380 ghz', '220 ghz', '15 dbm', '120 ghz']</t>
  </si>
  <si>
    <t>CW terahertz | CW terahertz system | Dualmode laser | Photomixer | Pin-photodiode | Terahertz spectroscopy | Tunable lasers</t>
  </si>
  <si>
    <t>We designed and fabricated a semiconductor optical amplifier-integrated dual-mode laser (SOA-DML) as a compact and widely tunable continuous-wave terahertz (CW THz) beat source, and a pin-photodiode (pin-PD) integrated with a log-periodic planar antenna as a CW THz emitter. The SOA-DML chip consists of two distributed feedback lasers, a phase section for a tunable beat source, an amplifier, and a tapered spot-size converter for high output power and fiber-coupling efficiency. The SOA-DML module exhibits an output power of more than 15 dBm and clear four-wave mixing throughout the entire tuning range. Using integrated micro-heaters, we were able to tune the optical beat frequency from 380 GHz to 1,120 GHz. In addition, the effect of benzocyclobutene polymer in the antenna design of a pin-PD was considered. Furthermore, a dual active photodiode (PD) for high output power was designed, resulting in a 1.7-fold increase in efficiency compared with a single active PD at 220 GHz. Finally, herein we successfully show the feasibility of the CW THz system by demonstrating THz frequency-domain spectroscopy of an a-lactose pellet using the modularized SOA-DML and a PD emitter.</t>
  </si>
  <si>
    <t>665-674</t>
  </si>
  <si>
    <t>60001558;60001558;60001558;60001558;60001558;60001558;60001558;60001558;60001558</t>
  </si>
  <si>
    <t>56945934900;13411169100;7405942489;55554985200;56165082900;24484781600;8601237900;37047827400;36108809500</t>
  </si>
  <si>
    <t>Lee, Eui Su;Kim, Namje;Han, Sang Pil;Lee, Donghun;Lee, Won Hui;Moon, Kiwon;Lee, Il Min;Shin, Jun Hwan;Park, Kyung Hyun</t>
  </si>
  <si>
    <t>Lee E.</t>
  </si>
  <si>
    <t>SOA-integrated dual-mode laser and PIN-photodiode for compact CW terahertz system</t>
  </si>
  <si>
    <t>10.4218/etrij.16.0115.0882</t>
  </si>
  <si>
    <t>2-s2.0-84983568219</t>
  </si>
  <si>
    <t>['surface wave', 'space wave', 'normal polarization', 'human body', 'electromagnetic waves', 'antennas leads']</t>
  </si>
  <si>
    <t>body centric antenna | Norton wave | on-body propagation | surface wave | wireless body links</t>
  </si>
  <si>
    <t>In this paper, we focus on the study of electromagnetic waves that allow the communication between two antennas located on the surface of the human body. The link between the antennas leads to the appearance of space wave, whose level increases with height above the skin, and a surface wave which, on the contrary, decreases with the altitude. We use the wave propagation model of Norton with the notion of Somerfield‚Äôs attenuation. We give the limits of validity of this formalism in the area containing mainly surface waves. To generate this type of waves, the excitation sources used are small elementary electric dipoles with normal polarization.</t>
  </si>
  <si>
    <t>952-956</t>
  </si>
  <si>
    <t>56582127800;26643881700;57224981710</t>
  </si>
  <si>
    <t>Barake, R.;Harmouch, A.;Kenaan, M.</t>
  </si>
  <si>
    <t>Barake R.</t>
  </si>
  <si>
    <t>Study on the validity of the formalism of norton to describe the propagation of electromagnetic waves on the surface of the body</t>
  </si>
  <si>
    <t>10.1134/S1064226916080039</t>
  </si>
  <si>
    <t>2-s2.0-84983568244</t>
  </si>
  <si>
    <t>['wave fields', 'two orders', 'space plasmas', 'rf generator', 'result important', 'loop antennas', 'investigated experimentally', 'far superior', 'elongated loop', 'electric dipole', 'dipole antennas', 'different antennas', 'antenna currents']</t>
  </si>
  <si>
    <t>The excitation of low frequency whistler modes from different antennas has been investigated experimentally in a large laboratory plasma. One antenna consists of a linear electric dipole oriented across the uniform ambient magnetic field B0. The other antenna is an elongated loop with dipole moment parallel to B0. Both antennas are driven by the same rf generator which produces a rf burst well below the electron cyclotron frequency. The antenna currents as well as the wave magnetic fields from each antenna are measured. Both the antenna currents and the wave fields of the loop antenna exceed that of the electric dipole by two orders of magnitude. The conclusion is that loop antennas are far superior to dipole antennas for exciting large amplitude whistler modes, a result important for active wave experiments in space plasmas.</t>
  </si>
  <si>
    <t>7004643397;7005745994</t>
  </si>
  <si>
    <t>Stenzel, R. L.;Urrutia, J. M.</t>
  </si>
  <si>
    <t>Stenzel R.</t>
  </si>
  <si>
    <t>Comparison of electric dipole and magnetic loop antennas for exciting whistler modes</t>
  </si>
  <si>
    <t>10.1063/1.4960666</t>
  </si>
  <si>
    <t>2-s2.0-84983650346</t>
  </si>
  <si>
    <t>['two systems', 'term evolution', 'results demonstrate', 'overlapping frequencies', 'lte operations', 'letter presents', 'interfering transmitter', 'division long', 'commercial time', 'close distances', 'channels overlapping', 'adversely affected', '43 radar', '2 km']</t>
  </si>
  <si>
    <t>3.5GHz | Co-existence | exclusion zones | interference | LTE | radar | spectrum sharing | SPN-43</t>
  </si>
  <si>
    <t>This letter presents a pioneering study based on a series of experiments on the operation of commercial Time-Division Long-Term Evolution (TD-LTE) systems in the presence of pulsed interfering signals in the 3550-3650 MHz band. TD-LTE operations were carried out in channels overlapping and adjacent to the high power SPN-43 radar with various frequency offsets between the two systems to evaluate the susceptibility of LTE to a high power interfering signal. Our results demonstrate that LTE communication using low antenna heights was not adversely affected by the pulsed interfering signal operating on adjacent frequencies irrespective of the distance of interfering transmitter. Performance was degraded only for very close distances (1-2 km) of overlapping frequencies of interfering transmitter.</t>
  </si>
  <si>
    <t>60027090;60006191;60027090;60027090;60027090;60027090;60032291;60008676</t>
  </si>
  <si>
    <t>7403641959;55220675900;36167184600;7404656081;6508387743;7201791618;7404303272;57190885246</t>
  </si>
  <si>
    <t>Reed, Jeffrey H.;Clegg, Andrew W.;Padaki, Aditya V.;Yang, Taeyoung;Nealy, Randall;Dietrich, Carl;Anderson, Christopher R.;Mearns, D. Michael</t>
  </si>
  <si>
    <t>Annapolis;Blacksburg;Dahlgren;Mountain View</t>
  </si>
  <si>
    <t>US Naval Academy;Virginia Polytechnic Institute and State University;Naval Surface Warfare Center Dahlgren Division;Google LLC</t>
  </si>
  <si>
    <t>60032291;60027090;60008676;60006191</t>
  </si>
  <si>
    <t>Reed J.</t>
  </si>
  <si>
    <t>On the Co-Existence of TD-LTE and Radar over 3.5 GHz Band: An Experimental Study</t>
  </si>
  <si>
    <t>10.1109/LWC.2016.2560179</t>
  </si>
  <si>
    <t>2-s2.0-84983752534</t>
  </si>
  <si>
    <t>['traditional method', 'statistical bounds', 'proposed method', 'novel approach', 'minimum number', 'input multiple', 'important issue', 'gaussian approximation', 'equivalent problem', 'antennas required', 'antennas obtained', 'antennas needed']</t>
  </si>
  <si>
    <t>Massive MIMO | MIMO capacity | outage probability</t>
  </si>
  <si>
    <t>In practical massive multiple-input multiple-output (MIMO) systems, determining the number of antennas to satisfy different service demands is an important issue. In this letter, in contrast to the traditional method using the Gaussian approximation, we present a novel approach to determine the number of antennas required to at least satisfy pre-specified outage probability requirements. By exploiting the statistical bounds on instantaneous MIMO capacity, we derive the equivalent problem of determining the number of antennas needed to satisfy outage probability constraints. Through solving the equivalent problem, we obtain the minimum number of antennas required under pre-specified outage probability requirements. Analysis and simulation results demonstrate that, in massive MIMO systems, the required minimum number of antennas obtained by the proposed method is more accurate than that obtained by the traditional method.</t>
  </si>
  <si>
    <t>57044036000;7409483172;55244199900</t>
  </si>
  <si>
    <t>Long, Yin;Chen, Zhi;Fang, Jun</t>
  </si>
  <si>
    <t>Long Y.</t>
  </si>
  <si>
    <t>Minimum Number of Antennas Required to Satisfy Outage Probability in Massive MIMO Systems</t>
  </si>
  <si>
    <t>10.1109/LWC.2016.2558510</t>
  </si>
  <si>
    <t>2-s2.0-84983762714</t>
  </si>
  <si>
    <t>['yet diagonalize', 'wireless systems', 'various multi', 'still able', 'proposed solution', 'parallel single', 'output sub', 'open problem', 'numerical examples', 'mimo link', 'mimo channel', 'linear precoding', 'letter solves', 'known result', 'key technique', 'input single', 'input multiple', 'independent encoding', 'given set', 'form capacity', 'decoding strategy', 'decoding achieves', 'decoder design', 'channel capacity', 'antenna communication', 'also provided', 'also diagonalizes']</t>
  </si>
  <si>
    <t>channel capacity | channel diagonalization | MIMO | precoding</t>
  </si>
  <si>
    <t>Multiple-input multiple-output (MIMO) or multi-Antenna communication is a key technique to achieve high spectral efficiency in wireless systems. For the point-To-point MIMO channel, it is a well-known result that the channel singular value decomposition (SVD) based linear precoding and decoding achieves the channel capacity, which also diagonalizes the MIMO channel into parallel single-input single-output sub-channels for independent encoding and decoding. However, in multi-user MIMO systems, the optimal transmit covariance of each MIMO link is generally not its channel SVD based as a result of the control and balance of the co-channel interference among users. Thus, it remains unknown whether the linear precoding/decoding strategy is still able to achieve the capacity of each MIMO link and yet diagonalize its MIMO channel, with a given set of optimal transmit covariance of all users. This letter solves this open problem by providing a closed-form capacity-Achieving linear precoder/decoder design that diagonalizes a MIMO channel with arbitrary transmit covariance. Numerical examples are also provided to validate the proposed solution in various multi-user MIMO systems.</t>
  </si>
  <si>
    <t>60016849;60017161</t>
  </si>
  <si>
    <t>57203373716;55729156200</t>
  </si>
  <si>
    <t>Liu, Liang;Zhang, Rui</t>
  </si>
  <si>
    <t>Singapore;Canada</t>
  </si>
  <si>
    <t>Singapore City;Toronto</t>
  </si>
  <si>
    <t>National University of Singapore;University of Toronto</t>
  </si>
  <si>
    <t>60017161;60016849</t>
  </si>
  <si>
    <t>How to Diagonalize a MIMO Channel with Arbitrary Transmit Covariance?</t>
  </si>
  <si>
    <t>10.1109/LWC.2016.2558558</t>
  </si>
  <si>
    <t>2-s2.0-84983775760</t>
  </si>
  <si>
    <t>['snmp transcript', 'significantly higher', 'sensilla trichodea', 'sensilla chaetica', 'pheromone detection', 'olfactory roles', 'l .).', 'highly promote', 'genbank ku302714', 'expression levels', '575 bp']</t>
  </si>
  <si>
    <t>antenna | Cydia pomonella | immunocytochemistry | olfactory | sensory neuron membrane protein</t>
  </si>
  <si>
    <t>In insects, sensory neuron membrane proteins (SNMPs) are critical peripheral olfactory proteins and highly promote the sensitivity of pheromone detection. In this study, we cloned an SNMP transcript (CpomSNMP2, GenBank KU302714) from the antennae of the codling moth Cydia pomonella (L.). Its open reading frame is 1,575 bp and it encodes a protein with 524 amino acids. CpomSNMP2 contains two putative transmembrane domains and has a large extracellular loop. Phylogenetic analysis showed that CpomSNMP2 is clustered into the group of previously characterized lepidopteron SNMP2s. Expression levels of CpomSNMP2 were significantly higher in antennae of both males and females than in tissues from the thoraxes, abdomens, legs, and wings. CpomSNMP2 was distributed in sensilla trichodea of both males and females, but only in sensilla chaetica of males. This study provides evidence for olfactory roles of CpomSNMP2 in this moth.</t>
  </si>
  <si>
    <t>1907-1913</t>
  </si>
  <si>
    <t>57056590800;57056627200;57190877921;7403884658</t>
  </si>
  <si>
    <t>Huang, Xinglong;Liu, Lu;Fang, Yiqing;Feng, Jinian</t>
  </si>
  <si>
    <t>Expression of a Sensory Neuron Membrane Protein SNMP2 in Olfactory Sensilla of Codling Moth Cydia pomonella (Lepidoptera: Tortricidae)</t>
  </si>
  <si>
    <t>10.1093/jee/tow098</t>
  </si>
  <si>
    <t>2-s2.0-84983802984</t>
  </si>
  <si>
    <t>['wimax bands', 'using ads', 'proposed antenna', 'paper presents', 'new design', 'measurement results', 'integrated easily', 'hfss solvers', 'good agreement', 'fed multi', 'entire area', 'antenna structure', 'antenna parameters', 'ads results', 'active elements']</t>
  </si>
  <si>
    <t>Access band | ADS | Ansoft's HFSS | CST-MW | Fork-shaped | Global positioning system band | L-shaped | Multi-bands antenna | Personal communication system band | U-shaped | Worldwide interoperability for microwave</t>
  </si>
  <si>
    <t>This paper presents a new design of a CPW-Fed multi-bands planar antenna. This antenna can be integrated easily with passive and active elements. The proposed antenna is suitable to operate for GPS, PCS and WiMAX bands. Its entire area is 52.3x52.6mm2 and is employed on an FR-4 epoxy substrate and fed by a 50 Ohm coplanar line. The antenna parameters have been analyzed and optimized by using ADS "Advanced Design System". Before passing to the fabrication of this antenna structure, we have conducted an study into simulation by using CST Microwave studio and Ansoft's HFSS solvers in order to verify the ADS results. The fabrication and the test of the final circuit permit to have a good agreement between simulation and measurement results.</t>
  </si>
  <si>
    <t>1056-1061</t>
  </si>
  <si>
    <t>1728144X</t>
  </si>
  <si>
    <t>International Journal of Engineering, Transactions B: Applications</t>
  </si>
  <si>
    <t>60026692;60026692;60026692;60026692;60026692;117255534</t>
  </si>
  <si>
    <t>56611892700;6505504052;8712480300;6505567331;55235036700;7003288900</t>
  </si>
  <si>
    <t>Zahraoui, I.;Errkik, A.;Zbitou, J.;Abdelmounim, E.;Abdellaoui, L. E.;Mediavilla, A.</t>
  </si>
  <si>
    <t>Settat;</t>
  </si>
  <si>
    <t>Universit√© Hassan 1er;Laboratory DICOM Santander</t>
  </si>
  <si>
    <t>60026692;117255534</t>
  </si>
  <si>
    <t>New low cost printed antenna CPW-fed for global positioning system, personal communication system and worldwide interoperability for microwave access band applications</t>
  </si>
  <si>
    <t>2-s2.0-84984596083</t>
  </si>
  <si>
    <t>['wlan 2', 'wideband performance', 'whole band', 'wave monopole', 'upper band', 'two strips', 'three radiators', 'shaped strip', 'shaped slot', 'occupies footprint', 'measured results', 'lower band', 'isolation achieved', 'inverted f', 'handset applications', 'electromagnetic coupling', 'driven monopole', 'diversity gain', 'diversity characteristics', 'cover lte', 'coupling effect', 'antenna system', 'antenna element', 'also studied', '95 ghz', '8 mm3', '2 ghz', '18 db']</t>
  </si>
  <si>
    <t>Compact | Handset antenna | Long Term Evolution (LTE) | Multiband | Multiple-input multiple-output (MIMO) | Wireless local area networks (WLAN)</t>
  </si>
  <si>
    <t>A novel multiband multiple-input-multiple-output (MIMO) antenna system is proposed. The MIMO antenna system consists of two antenna elements, each of which comprises of three radiators: a driven monopole, an S-shaped strip and an inverted F-shaped strip and occupies footprint of 15√ó18.5√ó0.8 mm3 only. The driven monopole acts as a quarter-wave monopole and stimulates higher mode resonance. The two strips are excited by electromagnetic coupling from the driven monopole and serve as two additional monopoles leading to a wideband performance for the lower band. The bandwidths (VSWR ‚â§ 2.75) achieved for the antenna element are 1.67 - 2.2 GHz for the lower band and 2.28 -2.95 GHz for the upper band which cover LTE-1, LTE- 2, LTE- 3, LTE- 7, LTE- 40 and WLAN 2.4 GHz bands. A T-shaped slot and another two slots are introduced to reduce the coupling effect between the two multiband antenna elements. The isolation achieved is higher than 18 dB over the whole band, leading to an envelope correlation coefficient of less than 0.01. Furthermore, the diversity characteristics of mean effective gains (MEGs) and diversity gain (DG) are also studied. Both the simulated and measured results are shown to illustrate the performance of the proposed multiband MIMO antenna system, and that confirms the suitability for Long Term Evolution (LTE) and wireless local area network (WLAN) handset applications.</t>
  </si>
  <si>
    <t>1087-1093</t>
  </si>
  <si>
    <t>60020210;60024542;60024542</t>
  </si>
  <si>
    <t>56029190200;7404544420;7404724322</t>
  </si>
  <si>
    <t>Ahmed, F.;Feng, Y.;Li, R.</t>
  </si>
  <si>
    <t>Guangzhou;Rajshahi</t>
  </si>
  <si>
    <t>South China University of Technology;Rajshahi University</t>
  </si>
  <si>
    <t>60024542;60020210</t>
  </si>
  <si>
    <t>A multiband multiple-input multiple-output antenna system for long term evolution and wireless local area networks handsets</t>
  </si>
  <si>
    <t>2-s2.0-84984596844</t>
  </si>
  <si>
    <t>['suitable combination', 'successfully simulated', 'staircase manner', 'rectangular waveguide', 'radiation patterns', 'radiating aperture', 'proposed antenna', 'plane pattern', 'grounded pin', 'five parts', 'dual band', 'different parts', 'antenna gain', 'anechoic chamber', '6 dbi', '2 dbi']</t>
  </si>
  <si>
    <t>Antenna measurement | Horn antenna | Substrate Integrated Waveguide (SIW)</t>
  </si>
  <si>
    <t>In this paper a dual band and high gain H-plane horn antenna implemented by substrate integrated waveguide (SIW) using a single layer thin substrate is introduced. The proposed antenna consists of five parts of rectangular waveguide with different width arranged in a staircase manner to allow mode combination of fundamental and higher propagating modes of the structure. By adjusting the length and width of different parts, suitable combination of amplitude and phase along radiating aperture is occurred and half power beamwidth at H-plane pattern is improved. A grounded pin is added at the middle of the radiating aperture to improve Side Lobe Level (SLL) and to obtain dual band operating condition. Moreover, by adding a metallic reflector plate around the radiating aperture, the antenna gain is enhanced. The proposed antenna has been successfully simulated, fabricated and its radiation performances including reflection coefficient, radiation patterns are measured in an anechoic chamber. Measured results show that antenna gain is 9.6 dBi and 7.2 dBi at the first and second band respectively.</t>
  </si>
  <si>
    <t>1062-1067</t>
  </si>
  <si>
    <t>57188739662;55911185700</t>
  </si>
  <si>
    <t>Rahimi, E.;Neshati, Mohammad H.</t>
  </si>
  <si>
    <t>Rahimi E.</t>
  </si>
  <si>
    <t>Development of an enhanced gain substrate integrated waveguide H-plane horn antenna using thin substarte</t>
  </si>
  <si>
    <t>2-s2.0-84984660676</t>
  </si>
  <si>
    <t>['thermal analysis', 'terahertz spectrum', 'terahertz exploration', 'surface requirements', 'surface deformations', 'prototype panel', 'panel support', 'main reflector', 'machined aluminum', 'load cases', 'harsh dome', 'aluminum panels', 'also described', 'acquiring observations']</t>
  </si>
  <si>
    <t>methods: analytical | methods: numerical | techniques: radar astronomy | telescopes</t>
  </si>
  <si>
    <t>DATE5, a 5 m telescope for terahertz exploration, was proposed for acquiring observations at Dome A, Antarctica. In order to observe the terahertz spectrum, it is necessary to maintain high surface accuracy in the the antenna when it is exposed to Antarctic weather conditions. Structural analysis shows that both machined aluminum and carbon fiber reinforced plastic (CFRP) panels can meet surface accuracy requirements. In this paper, one design concept based on aluminum panels is introduced. This includes panel layout, details on panel support, design of a CFRP backup structure, and detailed finite element analysis. Modal, gravity and thermal analysis are all performed and surface deformations of the main reflector are evaluated for all load cases. At the end of the paper, the manufacture of a prototype panel is also described. Based on these results, we found that using smaller aluminum reflector panels has the potential to meet the surface requirements in the harsh Dome A environment.</t>
  </si>
  <si>
    <t>Research in Astronomy and Astrophysics</t>
  </si>
  <si>
    <t>60007171-60019499;60025317;60025317;60007171-60019499;60007171-60019499;60007171-60019499;60007171-60019499;60007171-60019499</t>
  </si>
  <si>
    <t>57188699124;7004973272;6506230342;36739423500;36522623200;36437665600;8640823700;57192459568</t>
  </si>
  <si>
    <t>Qian, Yuan;Kan, Frank W.;Sarawit, Andrew T.;Lou, Zheng;Cheng, Jing Quan;Wang, Hai Ren;Zuo, Ying Xi;Yang, Ji</t>
  </si>
  <si>
    <t>Waltham;Beijing;Nanjing</t>
  </si>
  <si>
    <t>Simpson Gumpertz and Heger, Inc.;Chinese Academy of Sciences;Purple Mountain Observatory Chinese Academy of Sciences</t>
  </si>
  <si>
    <t>60025317;60019499;60007171</t>
  </si>
  <si>
    <t>Qian Y.</t>
  </si>
  <si>
    <t>Conceptual Design of the Aluminum Reflector Antenna for DATE5</t>
  </si>
  <si>
    <t>10.1088/1674-4527/16/8/123</t>
  </si>
  <si>
    <t>2-s2.0-84984668597</t>
  </si>
  <si>
    <t>U1531135</t>
  </si>
  <si>
    <t>['z direction', 'traditional formulation', 'tianma 65', 'subreflector models', 'subreflector model', 'structure supporting', 'radio telescope', 'main reflector', 'ku band', 'gravitational deformation', 'fitting error', 'elevation show', 'effectively improve', 'different elevations', 'constant term', 'antenna efficiency']</t>
  </si>
  <si>
    <t>methods: data analysis | methods: observational | telescopes</t>
  </si>
  <si>
    <t>A subreflector adjustment system for the Tianma 65 m radio telescope, administered by Shanghai Astronomical Observatory, has been installed to compensate for gravitational deformation of the main reflector and the structure supporting the subreflector. The position and attitude of the subreflector are variable in order to improve the efficiency at different elevations. The subreflector model has the goal of improving the antenna's performance. A new fitting formulation which is different from the traditional formulation is proposed to reduce the fitting error in the Y direction. The only difference in the subreflector models of the 65m radio telescope is the bias of a constant term in the Z direction. We have investigated the effect of movements of the subreflector on the pointing of the antenna. The results of these performance measurements made by moving the antenna in elevation show that the subreflector model can effectively improve the efficiency of the 65 m radio telescope at each elevation. An antenna efficiency of about 60% at the Ku band is reached in the whole angular range of elevation.</t>
  </si>
  <si>
    <t>60032168;60032168;60009246</t>
  </si>
  <si>
    <t>56906413300;56743370000;57192544062</t>
  </si>
  <si>
    <t>Sun, Zheng Xiong;Wang, Jin Qing;Chen, Lan</t>
  </si>
  <si>
    <t>Shanghai Astronomical Observatory Chinese Academy of Sciences;Shanghai Institute of Technology</t>
  </si>
  <si>
    <t>60032168;60009246</t>
  </si>
  <si>
    <t>Subreflector model depending on elevation for the Tianma 65m Radio Telescope</t>
  </si>
  <si>
    <t>10.1088/1674-4527/16/8/119</t>
  </si>
  <si>
    <t>2-s2.0-84984670053</t>
  </si>
  <si>
    <t>['working frequency', 'vswr ),', 'uncontrollable phase', 'separate 1', 'power balance', 'phase control', 'mutual coupling', 'launching elements', 'launcher symmetric', 'injection power', 'impedance mismatching', 'icrf heating', 'four decouplers', 'feed points', 'differential phase', 'decoupler helps', 'antennas consisting', '70 mhz', '35 mhz', '24 mhz', '12 mw']</t>
  </si>
  <si>
    <t>EAST | ICRF heating | power compensation</t>
  </si>
  <si>
    <t>The source system covering a working frequency range of 24 MHz to 70 MHz with a total maximum output power of 12 MW has already been fabricated for Ion Cyclotron Range of Frequency (ICRF) heating in EAST from 2012. There are two continuous wave (CW) antennas consisting of four launching elements each fed by a separate 1.5 MW transmitter. Due to the strong mutual coupling among the launching elements, the injection power for launching elements should be imbalance to keep the k (parallel wave number) spectrum of the launcher symmetric for ICRF heating. Cross power induced by the mutual coupling will also induce many significant issues, such as an uncontrollable phase of currents in launching elements, high voltage standing wave ratio (VSWR), and impedance mismatching. It is necessary to develop a power compensation system for antennas to keep the power balance between the feed points. The power balance system consists of two significant parts: a decoupler and phase control. The decoupler helps to achieve ports isolation to make the differential phase controllable and compensate partly cross power. After that, the differential phase of 0 or œÄ will keep the power balance of two feed points completely. The first power compensation system consisting of four decouplers was assembled and tested for the port B antenna at the working frequency of 35 MHz. With the application of the power compensation system, the power balance, phase feedback control, and voltage standing wave ratio (VSWR) had obviously been improved in the 2015 EAST campaign.</t>
  </si>
  <si>
    <t>870-874</t>
  </si>
  <si>
    <t>55754674300;14830409000;7401999720;8060486400;57206659635;55715754500</t>
  </si>
  <si>
    <t>Chen, Gen;Qin, Chengming;Mao, Yuzhou;Zhao, Yanping;Yuan, Shuai;Zhang, Xinjun</t>
  </si>
  <si>
    <t>Power compensation for ICRF heating in EAST</t>
  </si>
  <si>
    <t>10.1088/1009-0630/18/8/14</t>
  </si>
  <si>
    <t>2-s2.0-84984678143</t>
  </si>
  <si>
    <t>['wave field', 'volume gradient', 'uniform ones', 'transverse structures', 'radial profile', 'radial distribution', 'positive second', 'plasma core', 'particularly designing', 'parameter function', 'order derivative', 'helicon plasma', 'helicon mode', 'gaussian profiles', 'first time', 'energy flow', 'edge gradient', 'density width', 'current density', 'cross section', 'covering uniform', 'best knowledge', 'behaves sensitive', 'axial component', 'antenna geometry']</t>
  </si>
  <si>
    <t>energy flow | helicon mode | radial density gradient | Trivelpiece-Gould (TG) mode</t>
  </si>
  <si>
    <t>The effect of the radial density configuration in terms of width, edge gradient and volume gradient on the wave field and energy flow in an axially uniform helicon plasma is studied in detail. A three-parameter function is employed to describe the density, covering uniform, parabolic, linear and Gaussian profiles. It finds that the fraction of power deposition near the plasma edge increases with density width and edge gradient, and decays in exponential and "bump-on-tail" profiles, respectively, away from the surface. The existence of a positive second-order derivative in the volume density configuration promotes the power deposition near the plasma core, which to our best knowledge has not been pointed out before. The transverse structures of wave field and current density remain almost the same during the variation of density width and gradient, confirming the robustness of the m=1 mode observed previously. However, the structure of the electric wave field changes significantly from a uniform density configuration, for which the coupling between the Trivelpiece-Gould (TG) mode and the helicon mode is very strong, to non-uniform ones. The energy flow in the cross section of helicon plasma is presented for the first time, and behaves sensitive to the density width and edge gradient but insensitive to the volume gradient. Interestingly, the radial distribution of power deposition resembles the radial profile of the axial component of current density, suggesting the control of the power deposition profile in the experiment by particularly designing the antenna geometry to excite a required axial current distribution.</t>
  </si>
  <si>
    <t>848-854</t>
  </si>
  <si>
    <t>60069720;60069720;60069708;60069720;60069720;60069720;60069720</t>
  </si>
  <si>
    <t>56340104400;57190956694;57218388624;55878673000;57221579877;55720900400;57190955066</t>
  </si>
  <si>
    <t>Chang, Lei;Li, Qingchong;Zhang, Huijie;Li, Yinghong;Wu, Yun;Zhang, Bailing;Zhuang, Zhong</t>
  </si>
  <si>
    <t>Air Force Engineering University China;Xijing Hospital</t>
  </si>
  <si>
    <t>60069720;60069708</t>
  </si>
  <si>
    <t>Effect of radial density configuration on wave field and energy flow in axially uniform helicon plasma</t>
  </si>
  <si>
    <t>10.1088/1009-0630/18/8/10</t>
  </si>
  <si>
    <t>2-s2.0-84984678863</t>
  </si>
  <si>
    <t>['proposed based', 'practical per', 'input multiple', 'form expressions', 'duplex uplink']</t>
  </si>
  <si>
    <t>ADMM | full-duplex | Gauss-Seidel | MIMO</t>
  </si>
  <si>
    <t>We study a mean-squared-error-based linear transceiver design problem in a multiple-input multiple-output cellular system with a full-duplex base station serving multiple half-duplex uplink and downlink users simultaneously under the practical per-Antenna power constraints. First, an iterative nonlinear Gauss-Seidel type algorithm updating the beamformer of each transmit antenna using simple closed-form expressions is proposed. Then, a lower complexity design is proposed based on alternating direction method of multipliers.</t>
  </si>
  <si>
    <t>412-415</t>
  </si>
  <si>
    <t>55427801200;56352303900;16069472900</t>
  </si>
  <si>
    <t>Cirik, Ali Cagatay;Zhou, Lin;Ratnarajah, Tharmalingam</t>
  </si>
  <si>
    <t>Cirik A.</t>
  </si>
  <si>
    <t>Linear Transceiver Design with Per-Antenna Power Constraints in Full-Duplex Multi-User MIMO Systems</t>
  </si>
  <si>
    <t>10.1109/LWC.2016.2572081</t>
  </si>
  <si>
    <t>2-s2.0-84984788363</t>
  </si>
  <si>
    <t>['transmit antennas', 'spatial modulation', 'sm ),', 'recently proposed', 'received vector', 'received symbol', 'proposed algorithm', 'normalized projection', 'near maximum', 'ml performance', 'lower complexity', 'longer limited', 'hermitian angle', 'constellation symbol', 'complexity compared', 'complex symbol', 'combined channel', 'antenna index']</t>
  </si>
  <si>
    <t>Generalized spatial modulation | Low complexity | Maximum likelihood | Multiple-input-multiple-output</t>
  </si>
  <si>
    <t>Generalized spatial modulation was recently proposed, in which only part of the transmit antennas are activated to send the same complex symbol. Compared to Spatial Modulation (SM), it can offer spatial diversity. Moreover, it is no longer limited to the number of the transmit antennas. In this letter, a low complexity detection scheme is presented, which can achieve a near Maximum-Likelihood (ML) performance and reduce the complexity compared to ML. In the proposed algorithm, the antenna index is ordered first based on the Hermitian angle between the received vector y and the combined channel vector hj. With the antenna index list, the constellation symbol can be estimated by calculating the difference between the normalized projection of received symbol in the direction of combined channel and the actual transmitted symbols. We can make a tradeoff between the performance and the complexity by changing the number of the candidate transmit antennas. The simulation results show that the proposed algorithm can achieve a near-ML performance with lower complexity.</t>
  </si>
  <si>
    <t>726-732</t>
  </si>
  <si>
    <t>55733635200;57190966147;57190968109;57190966290;57190965725</t>
  </si>
  <si>
    <t>Jiang, Yang;Xu, Yingjie;Xie, Yunyan;Hong, Shaokai;Wu, Xia</t>
  </si>
  <si>
    <t>Low-complexity detection scheme for generalized spatial modulation</t>
  </si>
  <si>
    <t>10.12720/jcm.11.8.726-732</t>
  </si>
  <si>
    <t>2-s2.0-84984797903</t>
  </si>
  <si>
    <t>['vor pattern', 'small size', 'proposed antenna', 'input impedance', 'erp ).', 'antenna structure', '923 mhz', '5 mm2']</t>
  </si>
  <si>
    <t>A semi-circle looped vertically omnidirectional radiation (VOR) patterned tag antenna for UHF (919-923 MHz for Malaysia) frequency is designed to overcome the impedance mismatch issue in this paper. Two impedance matching feeding strips are used in the antenna structure to tune the input impedance of the antenna. Two dipole shaped meandered lines are used to achieve a VOR pattern. The proposed antenna is designed for 23-j224 Œ© chip impedance. The antenna is suitable for 'place and tag' application. A small size of 77.68√ó35.5 mm2 is achieved for a read range performance of 8.3 meters using Malaysia regulated maximum power transfer of 2.0 W effective radiated power (ERP).</t>
  </si>
  <si>
    <t>e0161293</t>
  </si>
  <si>
    <t>60011362-60001821;60001821;60011362;60001821;60001821;60001821</t>
  </si>
  <si>
    <t>57211889411;55328836300;7202541274;55637259500;13105366200;24483332300</t>
  </si>
  <si>
    <t>Rokunuzzaman, Md;Islam, Mohammad Tariqul;Rowe, Wayne S.T.;Kibria, Salehin;Singh, Mandeep Jit;Misran, Norbahiah</t>
  </si>
  <si>
    <t>Australia;Malaysia</t>
  </si>
  <si>
    <t>Melbourne;Bangi</t>
  </si>
  <si>
    <t>RMIT University;Universiti Kebangsaan Malaysia</t>
  </si>
  <si>
    <t>60011362;60001821</t>
  </si>
  <si>
    <t>Rokunuzzaman M.</t>
  </si>
  <si>
    <t>Design of a miniaturized meandered line antenna for UHF RFID tags</t>
  </si>
  <si>
    <t>10.1371/journal.pone.0161293</t>
  </si>
  <si>
    <t>2-s2.0-84984808339</t>
  </si>
  <si>
    <t>6-149-2-058</t>
  </si>
  <si>
    <t>['without knowing', 'wireless network', 'time slot', 'state distributions', 'significant improvement', 'relay link', 'proposed buffer', 'precoded artificial', 'optimization problem', 'markov chain', 'legitimate transmissions', 'legitimate nodes', 'layer security', 'instantaneous eavesdropper', 'input multiple', 'finite buffer', 'eve ).', 'divided equally', 'data transmissions', 'bob ).', 'average end', 'antenna eavesdropper', 'alice communicates', 'aided multiple']</t>
  </si>
  <si>
    <t>Artificial noise | buffer | relay | security</t>
  </si>
  <si>
    <t>We investigate the physical-layer security of a buffer-Aided multiple-input multiple-output relay channel. The wireless network under investigation is composed of one legitimate source node (Alice), one legitimate half-duplex relay node, and one legitimate destination node (Bob). Alice communicates with both relay and Bob in the presence of a potential passive multi-Antenna eavesdropper (Eve). Without knowing the instantaneous eavesdropper's channel state information at the legitimate nodes, we propose a precoded artificial-noise injection scheme to enhance the security of the legitimate transmissions. The relay is equipped with a finite buffer to store the unsuccessfully decoded packets at Bob. We analyze the Markov chain of the relay's queue and derive its steady-state distributions. Our optimization problem is formulated such that the average end-To-end secure throughput is maximized under the secrecy outage probability constraint on the Alice-relay link. Our numerical results demonstrate that our proposed buffer-Aided relaying scheme achieves a significant improvement in the secure throughput compared with the conventional bufferless relaying scheme, where the time slot is divided equally between the source and the relay for their data transmissions.</t>
  </si>
  <si>
    <t>400-403</t>
  </si>
  <si>
    <t>60009415;60078616;60009415</t>
  </si>
  <si>
    <t>57201193426;8919714700;7006800187</t>
  </si>
  <si>
    <t>El Shafie, Ahmed;Niyato, Dusit;Al-Dhahir, Naofal</t>
  </si>
  <si>
    <t>Singapore;United States</t>
  </si>
  <si>
    <t>Singapore City;Richardson</t>
  </si>
  <si>
    <t>School of Computer Science and Engineering;The University of Texas at Dallas</t>
  </si>
  <si>
    <t>60078616;60009415</t>
  </si>
  <si>
    <t>El Shafie A.</t>
  </si>
  <si>
    <t>Enhancing the PHY-Layer Security of MIMO Buffer-Aided Relay Networks</t>
  </si>
  <si>
    <t>10.1109/LWC.2016.2569526</t>
  </si>
  <si>
    <t>2-s2.0-84984829567</t>
  </si>
  <si>
    <t>['vertical sectorization', 'vertical direction', 'user scheduling', 'two sectors', 'refined beams', 'proposed algorithm', 'practical lte', 'performance improvement', 'input multiple', 'first divide', 'efficient vs', 'downlink systems']</t>
  </si>
  <si>
    <t>active antenna system | downlink | LTE-A | MIMO | resource allocation | user scheduling | vertical sectorization</t>
  </si>
  <si>
    <t>Recently, vertical sectorization (VS) has been proposed for multiple-input multiple-output (MIMO) transmission in long term evolution advanced (LTE-A) downlink systems. In this paper, we will investigate MIMO transmission with VS for LTE-A systems. We first divide each cell into two sectors in vertical direction so that more users can be co-scheduled and more refined beams can be formed in each sector. We then address how to jointly optimize two tilt angles, user scheduling, and resource block allocation for a practical LTE-A system, and provide an efficient VS-based MIMO scheduling algorithm with low-complexity. The performance improvement of the proposed algorithm is demonstrated by system level simulation.</t>
  </si>
  <si>
    <t>372-375</t>
  </si>
  <si>
    <t>60018308;60018308;60021032;60018308;60021032;60092530</t>
  </si>
  <si>
    <t>56477773400;25958060100;57195633181;55695597900;55696634700;8608532400</t>
  </si>
  <si>
    <t>Guo, Wei;Fan, Jiancun;Li, Geoffrey Ye;Yin, Qinye;Zhu, Xiaolong;Fu, Yusun</t>
  </si>
  <si>
    <t>Shenzhen;Atlanta;Xi'an</t>
  </si>
  <si>
    <t>Huawei Technologies Co., Ltd.;Georgia Institute of Technology;Xi'an Jiaotong University</t>
  </si>
  <si>
    <t>60092530;60021032;60018308</t>
  </si>
  <si>
    <t>Guo W.</t>
  </si>
  <si>
    <t>MIMO Transmission with Vertical Sectorization for LTE-A Downlink</t>
  </si>
  <si>
    <t>10.1109/LWC.2016.2560841</t>
  </si>
  <si>
    <t>2-s2.0-84984838183</t>
  </si>
  <si>
    <t>['transmission power', 'suboptimal solutions', 'sensor nodes', 'sensor node', 'received signal', 'problem based', 'noise ratio', 'nearby multi', 'letter studies', 'jointly optimizing', 'information transmission', 'information ap', 'harvested power', 'greedy algorithm', 'exhaustive search', 'ets ).', 'circuit power', 'active status']</t>
  </si>
  <si>
    <t>collaborative energy beamforming | distributed information beamforming | sensing and circuit power consumption | wireless energy transfer | Wireless sensor networks</t>
  </si>
  <si>
    <t>This letter studies a wireless powered sensor network, in which a number of sensor nodes send common information to a far apart information access point (AP) via distributed beamforming, by using the wireless energy transferred from a set of nearby multi-Antenna energy transmitters (ETs). We consider practical sensing and circuit power consumption at sensor nodes, in addition to their transmission power. In this case, each sensor node is activated in information transmission only when its harvested power is larger than the sensing and circuit power. Under this setup, we aim to maximize the received signal-To-noise ratio at the information AP, by jointly optimizing the collaborative energy beamforming at ETs, and the distributed information beamforming and the inactive/active status of sensor nodes, subject to individual power constraints at ETs and sensor nodes. We propose both optimal and suboptimal solutions to this problem based on the exhaustive search and the greedy algorithm for selecting active sensor nodes, respectively.</t>
  </si>
  <si>
    <t>60007155;60022381;60022381</t>
  </si>
  <si>
    <t>57145165600;7402336411;7005327119</t>
  </si>
  <si>
    <t>Xu, Jie;Zhong, Zhangdui;Ai, Bo</t>
  </si>
  <si>
    <t>Beijing;Guangzhou</t>
  </si>
  <si>
    <t>Beijing Jiaotong University;Guangdong University of Technology</t>
  </si>
  <si>
    <t>60022381;60007155</t>
  </si>
  <si>
    <t>Wireless Powered Sensor Networks: Collaborative Energy Beamforming Considering Sensing and Circuit Power Consumption</t>
  </si>
  <si>
    <t>10.1109/LWC.2016.2558503</t>
  </si>
  <si>
    <t>2-s2.0-84984843574</t>
  </si>
  <si>
    <t>['zehnder modulator', 'polarization dual', 'parallel mach', 'little phase', 'integrated dual', 'experimental results', 'enables users', 'easily determine', 'control voltage', 'continuously tunable', 'beamforming applications', 'amplitude variations', '180 ¬∞']</t>
  </si>
  <si>
    <t>Microwave phase controller | microwave photonics | phased-array antennas | wideband phase controllers</t>
  </si>
  <si>
    <t>A new microwave photonic phase controlling structure that can realize a continuously tunable 0¬∞ to 360¬∞ phase shift using only one DC voltage control is presented. Unlike other phase controlling structures, the radio-frequency (RF) signal phase shift produced by the new phase controller has a predefined linear relationship with the control voltage. This enables users to easily determine the control voltage needed to realize the desired RF signal phase shift. The microwave photonic phase controller is based on an integrated dual-polarization dual-parallel Mach-Zehnder modulator (DPMZM) and a polarization-dependent optical phase shifter. It is suitable for realizing multiple RF signal phase shifts, which are required in beamforming applications. Experimental results are presented which demonstrate the realization of a continuously tunable -180¬∞ to 180¬∞ phase shift with little phase and amplitude variations over a wide frequency range, as well as a linear RF signal phase shift to control voltage relationship.</t>
  </si>
  <si>
    <t>60017456;60017456;60004655;60017456;60017456</t>
  </si>
  <si>
    <t>57190973796;56449454400;7401994084;7403047474;7005696147</t>
  </si>
  <si>
    <t>Niu, T.;Wang, X.;Chan, E. H.W.;Feng, X.;Guan, B. O.</t>
  </si>
  <si>
    <t>Guangzhou;Darwin</t>
  </si>
  <si>
    <t>Jinan University;Charles Darwin University</t>
  </si>
  <si>
    <t>60017456;60004655</t>
  </si>
  <si>
    <t>Niu T.</t>
  </si>
  <si>
    <t>Dual-Polarization Dual-Parallel MZM and Optical Phase Shifter Based Microwave Photonic Phase Controller</t>
  </si>
  <si>
    <t>10.1109/JPHOT.2016.2593584</t>
  </si>
  <si>
    <t>2-s2.0-84984865442</t>
  </si>
  <si>
    <t>N00861</t>
  </si>
  <si>
    <t>['time required', 'system design', 'results show', 'repetitive nature', 'noise ratio', 'main challenges', 'low snrs', 'frequency diversity', 'device shall', 'conventional techniques']</t>
  </si>
  <si>
    <t>frequency tracking | LTE | M2M networks</t>
  </si>
  <si>
    <t>To support machine type communication (MTC), new challenges for the system design have emerged. For instance, the device shall be able to setup a call at a signal-To-noise ratio (SNR) of-15dB in the extended coverage mode with only one receive antenna and almost no frequency diversity. Maintaining frequency synchronization is one of the main challenges. In this letter, we present, analyze, and evaluate a frequency tracking technique that relies on the repetitive nature of the MTC broadcast channel. Results show that this method does not only provide better performance at very low SNRs when compared to conventional techniques, but also it saves the amount of time required to lock to the network.</t>
  </si>
  <si>
    <t>436-439</t>
  </si>
  <si>
    <t>56591194200;6603788371</t>
  </si>
  <si>
    <t>Ali, Abdelmohsen;Hamouda, Walaa</t>
  </si>
  <si>
    <t>Employing Broadcast Channel for Frequency Tracking in LTE-MTC Systems</t>
  </si>
  <si>
    <t>10.1109/LWC.2016.2581810</t>
  </si>
  <si>
    <t>2-s2.0-84984868174</t>
  </si>
  <si>
    <t>['transmit radio', 'transmission times', 'source node', 'secrecy rate', 'queueing systems', 'proposed scheme', 'potential single', 'legitimate destination', 'jamming node', 'jammer uses', 'frequency chains', 'efficient scheme', 'e .,', 'constrained network', 'completely canceling', 'artificial noise', 'antenna eavesdropper']</t>
  </si>
  <si>
    <t>batteries | Cooperative jamming | secrecy rate</t>
  </si>
  <si>
    <t>In this letter, we investigate the security of a single-Antenna rechargeable source node in the presence of a multi-Antenna rechargeable cooperative jammer and a potential single-Antenna eavesdropper. The batteries at the legitimate transmitting nodes (i.e., the source node and the jamming node) are assumed to be limited in capacity and are modeled as queueing systems. We investigate the impact of the energy arrival rates at the batteries on the achievable secrecy rates. In our energy-constrained network, we propose an efficient scheme to enhance the system's security by optimizing the transmission times of the source node. The jammer uses a subset of its antennas and transmit radio-frequency chains to create a beamformer which maximizes the system's secrecy rate while completely canceling the artificial noise at the legitimate destination. Our numerical results demonstrate the significant average secrecy rate gain of our proposed scheme.</t>
  </si>
  <si>
    <t>384-387</t>
  </si>
  <si>
    <t>60009415;60078616;60078616</t>
  </si>
  <si>
    <t>Security of Rechargeable Energy-Harvesting Transmitters in Wireless Networks</t>
  </si>
  <si>
    <t>10.1109/LWC.2016.2565466</t>
  </si>
  <si>
    <t>2-s2.0-84984904168</t>
  </si>
  <si>
    <t>['transmitted power', 'tracking operations', 'superior solution', 'proposed solution', 'proposed algorithm', 'obtain accurate', 'minimizing collision', 'many scientists', 'load balance', 'industrial applications', 'great interest', 'genetic algorithm', 'evolutionary algorithms', 'economic efficiency', 'developing technology', 'deployed antennas', 'best solution', 'best results', 'article introduces', 'accurate algorithm']</t>
  </si>
  <si>
    <t>genetic algorithm | particle swarm optimization | Radio frequency identification | radio frequency identification network planning | redundant antenna elimination | Ring Probabilistic Logic Neuron</t>
  </si>
  <si>
    <t>Radio frequency identification is a developing technology that has recently been adopted in industrial applications for identification and tracking operations. The radio frequency identification network planning problem deals with many criteria like number and positions of the deployed antennas in the networks, transmitted power of antennas, and coverage of network. All these criteria must satisfy a set of objectives, such as load balance, economic efficiency, and interference, in order to obtain accurate and reliable network planning. Achieving the best solution for radio frequency identification network planning has been an area of great interest for many scientists. This article introduces the Ring Probabilistic Logic Neuron as a time-efficient and accurate algorithm to deal with the radio frequency identification network planning problem. To achieve the best results, redundant antenna elimination algorithm is used in addition to the proposed optimization techniques. The aim of proposed algorithm is to solve the radio frequency identification network planning problem and to design a cost-effective radio frequency identification network by minimizing the number of embedded radio frequency identification antennas in the network, minimizing collision of antennas, and maximizing coverage area of the objects. The proposed solution is compared with the evolutionary algorithms, namely genetic algorithm and particle swarm optimization. The simulation results show that the Ring Probabilistic Logic Neuron algorithm obtains a far more superior solution for radio frequency identification network planning problem when compared to genetic algorithm and particle swarm optimization.</t>
  </si>
  <si>
    <t>60071323-60078176;60071323;60071323</t>
  </si>
  <si>
    <t>26638698600;57190977493;57190978154</t>
  </si>
  <si>
    <t>Azizi, Aydin;Vatankhah Barenji, Ali;Hashmipour, Majid</t>
  </si>
  <si>
    <t>Oman;Cyprus</t>
  </si>
  <si>
    <t>Muscat;Famagusta</t>
  </si>
  <si>
    <t>German University of Technology in Oman;Eastern Mediterranean University</t>
  </si>
  <si>
    <t>60078176;60071323</t>
  </si>
  <si>
    <t>Azizi A.</t>
  </si>
  <si>
    <t>Optimizing radio frequency identification network planning through ring probabilistic logic neurons</t>
  </si>
  <si>
    <t>10.1177/1687814016663476</t>
  </si>
  <si>
    <t>2-s2.0-84984904473</t>
  </si>
  <si>
    <t>['vg characteristics', 'vg ).', 'v characteristics', 'threshold voltage', 'stress voltage', 'pumping current', 'plasma process', 'mosfets ).', 'gate voltage', 'gate oxide', 'effectively evaluating', 'effect transistors', 'chip areas', 'cbcm structure', 'cbcm implemented', 'another type']</t>
  </si>
  <si>
    <t>Antenna | charge-based capacitance measurement | charge-pumping current | interface trap density | plasma process induced charging damage | stress induced damage | threshold voltage shift</t>
  </si>
  <si>
    <t>A novel monitoring test structure is proposed for plasma process-induced charging damage (PID) based on charge-based capacitance measurement (CBCM), referred to as PID-CBCM. By eliminating antenna capacitance interferences, a remarkably smaller gate capacitance (tens of fF) can be obtained for effectively evaluating the influence of PID on metal oxide semiconductor field-effect transistors (MOSFETs). Moreover, the interface trap density can be extracted simultaneously using PID-CBCM implemented with modified charge pumping measurements. Furthermore, another type of PID-CBCM structure under unique measurement conditions has been developed to evaluate drain current (Id) as a function of gate voltage (Vg). The new structure works by extracting the threshold voltage (Vth) shifts on the basis of capacitance-voltage (C-V) characteristics after applying a stress voltage to the gate oxide of devices under test in the PID-CBCM structure. Based on these approaches, three meaningful characteristics of the PID are obtained: 1) Vth shifts extracted from C-V characteristics; 2) Vth shifts extracted from Id-Vg characteristics; and 3) interface trap density extracted from charge-pumping current. Thus, the effects of PID on MOSFET can be monitored over suitably small areas such as scribe-line and chip areas.</t>
  </si>
  <si>
    <t>IEEE Transactions on Semiconductor Manufacturing</t>
  </si>
  <si>
    <t>60021178;60021178;60021178;60021178;60021178;60021178;60021178;60021178</t>
  </si>
  <si>
    <t>55238360400;7404212072;23005953100;55628567911;56816301700;8374079300;6602167974;35516202700</t>
  </si>
  <si>
    <t>Mori, Shigetaka;Ogawa, Kazuhisa;Oishi, Hidetoshi;Suzuki, Tsuyoshi;Tomita, Manabu;Bairo, Masaaki;Fukuzaki, Yuzo;Ohnuma, Hidetoshi</t>
  </si>
  <si>
    <t>Sony Corporation</t>
  </si>
  <si>
    <t>Mori S.</t>
  </si>
  <si>
    <t>Monitoring test structure for plasma process-induced charging damage using charge-based capacitance measurements</t>
  </si>
  <si>
    <t>10.1109/TSM.2016.2567599</t>
  </si>
  <si>
    <t>2-s2.0-84984906825</t>
  </si>
  <si>
    <t>['user counts', 'unlimited number', 'thereby demonstrating', 'system complexity', 'rayleigh fading', 'practical importance', 'multiuser multiple', 'intercell interference', 'form expressions', 'finite antenna', 'exact expression', 'ergodic capacity', 'channel interference', 'capacity gains', 'antenna amplify']</t>
  </si>
  <si>
    <t>Amplify-and-forward | co-channel interference | MIMO | multiuser diversity | opportunistic scheduling</t>
  </si>
  <si>
    <t>The ergodic capacity of multiuser multiple-antenna amplify and forward relay networks with co-channel interference is investigated. Notwithstanding the system complexity, the proposed capacity analysis framework was made possible owing to the newly found complementary moment generating function transform. First, the exact expression for the ergodic capacity, under interference-aware opportunistic scheduling and Rayleigh fading, is derived for finite antenna and user counts. In addition, using extreme value theory, closed-form expressions for the asymptotic ergodic rates are derived for an unlimited number of users or/and antennas at the source. The large-scale analysis embodies, through new insightful formulas, common popular observations so far disclosed intuitively or empirically. Capitalizing on these novel scaling laws, we have been able to derive new closed-form expressions for capacity losses due to intercell interference at the relay and all users. Simulation results suggest a rather fast convergence of the capacity gains to the new asymptotic limits, thereby demonstrating the practical importance of our novel scaling results.</t>
  </si>
  <si>
    <t>3284-3295</t>
  </si>
  <si>
    <t>60071031-60016849;60071031;60071031</t>
  </si>
  <si>
    <t>23567428200;7003384623;6603346374</t>
  </si>
  <si>
    <t>Trigui, Im√®ne;Affes, Sofi√®ne;St√©phenne, Alex</t>
  </si>
  <si>
    <t>Quebec;Toronto</t>
  </si>
  <si>
    <t>Institut National de la Recherche Scientifique;University of Toronto</t>
  </si>
  <si>
    <t>60071031;60016849</t>
  </si>
  <si>
    <t>Trigui I.</t>
  </si>
  <si>
    <t>Capacity Scaling Laws in Interference-Limited Multiple-Antenna AF Relay Networks With User Scheduling</t>
  </si>
  <si>
    <t>10.1109/TCOMM.2016.2582480</t>
  </si>
  <si>
    <t>2-s2.0-84984972844</t>
  </si>
  <si>
    <t>['two sources', 'two antennas', 'source nodes', 'single antenna', 'signal processing', 'recursive alamouti', 'precoding matrix', 'n relays', 'multiple relays', 'lower bound', 'induction method', 'forward two', 'first obtain', 'effectively decodable', 'duplex amplify', 'diversity gain', 'design ensures', 'considered twrns', 'circulant space', 'circulant matrices', 'antenna two']</t>
  </si>
  <si>
    <t>distributed space-time block code (DSTBC) | diversity gain | pairwise error probability (PEP) | recursive Alamouti-Circulant (RAC) matrices | Two-way relaying networks (TWRNs)</t>
  </si>
  <si>
    <t>A general distributed multi-antenna two-way relaying network with multiple relays is considered in this paper. We first obtain a tight lower bound of pairwise error probability (PEP) of a maximum likelihood detector for the general distributed linear dispersion code for a half-duplex amplify-and-forward two-way relaying network (TWRN) consisting of two sources with each having single antenna and N relays with each having two antennas. Furthermore, by jointly considering signal precoding at the sources and signal processing at the relays, a general distributed concatenated recursive Alamouti-circulant space-time block code is proposed for the considered TWRNs. Our design ensures that the equivalent channel matrices at both source nodes are the so-called the recursive Alamouti-circulant matrices, with each block being a product of the two Alamouti channel matrices. Based on a lower-upper bound strategy and an induction method, asymptotic PEP formula is attained to show that given the optimal angle rotation matrix and the precoding matrix, the code can meet the lower bound of the diversity gain, as well as the maximum coding gain. In addition, the proposed rate one code turns to be effectively decodable.</t>
  </si>
  <si>
    <t>3262-3274</t>
  </si>
  <si>
    <t>60025578;60025578;60025578;60028333</t>
  </si>
  <si>
    <t>7007086257;56338387500;14061705600;55549083700</t>
  </si>
  <si>
    <t>Gong, Feng Kui;Li, Guo;Ge, Jianhua;Yuan, Jinhong</t>
  </si>
  <si>
    <t>Sydney;Xi'an</t>
  </si>
  <si>
    <t>UNSW Sydney;Xidian University</t>
  </si>
  <si>
    <t>60028333;60025578</t>
  </si>
  <si>
    <t>Gong F.</t>
  </si>
  <si>
    <t>Distributed Concatenated Recursive Alamouti-Circulant STBC for Two-Way Multi-Relay Networks</t>
  </si>
  <si>
    <t>10.1109/TCOMM.2016.2589269</t>
  </si>
  <si>
    <t>2-s2.0-84984985145</t>
  </si>
  <si>
    <t>['œº wave', 'sight links', 'secrecy perspective', 'secrecy outage', 'secrecy constraints', 'overlaid micro', 'outage capacity', 'node locations', 'network model', 'multiple eavesdroppers', 'mmwave systems', 'mmwave networks', 'millimeter wave', 'lower bounds', 'integral expressions', 'hybrid networks', 'eavesdropping nodes', 'closed form', 'certain factors', 'blockage density', 'basic factors', 'antenna gain']</t>
  </si>
  <si>
    <t>blockages | millimeter wave | random networks | Secrecy outage</t>
  </si>
  <si>
    <t>The secrecy outage of millimeter wave (mmWave) overlaid micro-wave (Œº Wave) networks under the impact of blockages is analyzed, and closed form as well as integral expressions are provided. Specifically, using a network model that accounts for uncertainties both in node locations and blockages, we characterize the conditional connection outage probability and the secrecy outage probability of hybrid networks with multiple eavesdroppers under basic factors, such as density of eavesdropping nodes, antenna gain, and blockage density. The upper and lower bounds of the conditional secrecy outage probability for both the line-of-sight and non-line-of-sight links are derived. As a desirable side effect, certain factors, such as blockages and reduced antenna gain, can decrease the secrecy outage probability in mmWave networks. This can be considered as a tradeoff between outage capacity and secrecy outage capacity with respect to blockages. Hence, blockages that have been proved to be detrimental to achieving higher data rates in mmWave systems, can be helpful for systems with secrecy constraints. Finally, we have shown the coexistence of mmWave and Œº Wave networks from a secrecy perspective.</t>
  </si>
  <si>
    <t>3507-3519</t>
  </si>
  <si>
    <t>55653000200;57189044937;16069472900</t>
  </si>
  <si>
    <t>Vuppala, Satyanarayana;Biswas, Sudip;Ratnarajah, Tharmalingam</t>
  </si>
  <si>
    <t>Vuppala S.</t>
  </si>
  <si>
    <t>An Analysis on Secure Communication in Millimeter/Micro-Wave Hybrid Networks</t>
  </si>
  <si>
    <t>10.1109/TCOMM.2016.2587287</t>
  </si>
  <si>
    <t>2-s2.0-84984986330</t>
  </si>
  <si>
    <t>['terahertz quasi', 'silicon lens', 'optical detector', 'measured responsivities', 'high resistivity', 'antenna gains', '4000 v', '325 ghz', '324 ghz', '28 db', '26 db', '220 ghz', '140 ghz']</t>
  </si>
  <si>
    <t>Broadband | Double slot antenna | Schottky diode | Silicon lens | Terahertz (THz) detector</t>
  </si>
  <si>
    <t>A broadband terahertz quasi-optical detector has been developed with frequency from 140 GHz to 325 GHz. The terahertz quasi-optical detector consists of a silicon lens with high resistivity and a monolithic detector chip. A double slot antenna was fabricated on the chip with a Schottky diode assembled cross the terminals of the antenna. This compact structure endows the chip with the functions of receiving THz radiations from space and converts them into baseband. To improve the directivity of the antenna on chip, the hyper-hemispherical silicon lens was designed and optimized by MLFMM (Multilevel Fast Multipole Method) algorithm, resulting in good radiation performance. The antenna gains at 220 GHz and 324 GHz was calculated to be 26 dB and 28 dB, respectively, from the measured radiation patterns. The measured responsivities of the detector achieve 1000~4000 V/W from 140 GHz to 325 GHz and the noise equivalent powers (NEP) were estimated to be 0.68~2.73 pW/(Hz)1/2.</t>
  </si>
  <si>
    <t>Hongwai Yu Haomibo Xuebao/Journal of Infrared and Millimeter Waves</t>
  </si>
  <si>
    <t>60016835;60013983;60016835;60016835;60016835;60016835</t>
  </si>
  <si>
    <t>57188700499;24734355400;57190985239;56486332300;57189321740;13007707000</t>
  </si>
  <si>
    <t>Guo, Da Lu;Mou, Jin Chao;Ma, Zhao Hui;Li, Ming Xun;Qiao, Hai Dong;Lv, Xin</t>
  </si>
  <si>
    <t>Guo D.</t>
  </si>
  <si>
    <t>A broadband terahertz quasi-optical detector utilizing lens-based antenna</t>
  </si>
  <si>
    <t>10.11972/j.issn.1001-9014.2016.04.002</t>
  </si>
  <si>
    <t>2-s2.0-84985011679</t>
  </si>
  <si>
    <t>['uplink transmissions', 'two schemes', 'two low', 'strongest channel', 'single antenna', 'scaling behavior', 'receive antennas', 'quite different', 'multiuser gain', 'much larger', 'low signal', 'k increases', 'form expressions', 'essr scales', 'eavesdropper antennas', 'different assumptions', 'bs antennas', 'base station', 'also presented', 'achievable essrs']</t>
  </si>
  <si>
    <t>ergodic secrecy rate | extreme value theory | multiuser secrecy gain | Physical layer security | user selection</t>
  </si>
  <si>
    <t>In this paper, we investigate secure communications in uplink transmissions, where there are a base station (BS) with M receive antennas, K mobile users each with a single antenna, and an eavesdropper with N receive antennas. The closed-form expressions of the achievable ergodic secrecy sum rates (ESSRs) for a random k users selection scheme in the high and low signal-to-noise ratio regimes are presented. It is shown that the scaling behavior of ESSR with respect to the number of served users k can be quite different under different system configurations, determined by the numbers of the BS antennas and that of the eavesdropper antennas. In order to achieve a multiuser gain, two low-complexity user selection schemes are proposed under different assumptions on the eavesdropper's channel state information. The closed-form expressions of the achievable ESSRs and the multiuser secrecy gains of the two schemes are also presented in both low and high SNR regimes. We observe that, as k increases, the multiuser secrecy gain increases, while the ESSR may decrease. Therefore, when N is much larger than M, serving one user with the strongest channel (Time Division Multiple Address-like) is a favorable secrecy scheme, where the ESSR scales with ‚àö2 log K.</t>
  </si>
  <si>
    <t>3492-3506</t>
  </si>
  <si>
    <t>60018308-60003146;60018308;60028333;60018308;60018308</t>
  </si>
  <si>
    <t>36628064000;36621444400;55549083700;7501756597;7202604336</t>
  </si>
  <si>
    <t>Deng, Hao;Wang, Hui Ming;Yuan, Jinhong;Wang, Wenjie;Yin, Qinye</t>
  </si>
  <si>
    <t>Sydney;Xi'an;Kaifeng</t>
  </si>
  <si>
    <t>UNSW Sydney;Xi'an Jiaotong University;Henan University</t>
  </si>
  <si>
    <t>60028333;60018308;60003146</t>
  </si>
  <si>
    <t>Secure Communication in Uplink Transmissions: User Selection and Multiuser Secrecy Gain</t>
  </si>
  <si>
    <t>10.1109/TCOMM.2016.2585128</t>
  </si>
  <si>
    <t>2-s2.0-84985021940</t>
  </si>
  <si>
    <t>['space describing', 'set forth', 'sat ),', 'random sources', 'former union', 'different organizations', 'considerable amount', 'activities elucidating']</t>
  </si>
  <si>
    <t>In this article, I set forth the essence and contents of statistical antenna theory (SAT), a theory of antennas with random sources, and I describe my activities elucidating and popularizing SAT ideas and results, spending a considerable amount of space describing my work with groups of scientists from different organizations of the former Union of Soviet Socialist Republics (USSR), assisting them in their investigations of SAT.</t>
  </si>
  <si>
    <t>24-36</t>
  </si>
  <si>
    <t>Shifrin, Yakov S.</t>
  </si>
  <si>
    <t>Shifrin Y.</t>
  </si>
  <si>
    <t>Pioneer award: Statistical antenna theory: Formation and extension</t>
  </si>
  <si>
    <t>10.1109/MAES.2016.160032</t>
  </si>
  <si>
    <t>2-s2.0-84985029316</t>
  </si>
  <si>
    <t>['vector quantization', 'total number', 'squared error', 'receive beams', 'practical systems', 'popularly known', 'mutual information', 'minimum mean', 'mi ).', 'matrices may', 'iterative algorithm', 'hybrid bf', 'extensively studied', 'digital bf', 'conventional beamforming', 'combining matrices', 'based codebook', 'baseband domain']</t>
  </si>
  <si>
    <t>beamforming and combining | Hybrid processing | mm-wave communication | mutual information</t>
  </si>
  <si>
    <t>Recently, there has been significant research effort toward achieving high data rates in the millimeter wave bands by employing large antenna systems. These systems are considered to have only a fraction of the RF chains compared with the total number of antennas and employ analog phase shifters to steer the transmit and receive beams in addition to the conventional beamforming (BF)/combining invoked in the baseband domain. This scheme, which is popularly known as hybrid BF, has been extensively studied in the literature. To the best of our knowledge, all the existing schemes focus on obtaining the BF/combining matrices that maximize the system capacity computed using a Gaussian input alphabet. However, this choice of matrices may be suboptimal for practical systems, since they employ a finite input alphabet, such as quadrature amplitude modulation/phase-shift keying constellations. Hence, in this paper, we consider a hybrid BF/combining system operating with a finite input alphabet and optimize the analog as well as digital BF/combining matrices by maximizing the mutual information (MI). This is achieved by an iterative gradient ascent algorithm that exploits the relationship between the minimum mean-squared error and the MI. Furthermore, an iterative algorithm is proposed for designing a codebook for the analog and digital BF/combining matrices based on a vector quantization approach. Our simulation results demonstrate that the proposed gradient ascent algorithm achieves an ergodic rate improvement of up to 0.4 bits per channel use (bpcu) compared with the Gaussian input scenario. Furthermore, the gain in the ergodic rate achieved by employing the vector quantization-based codebook is about 0.5 bpcu compared with the Gaussian input scenario.</t>
  </si>
  <si>
    <t>3337-3349</t>
  </si>
  <si>
    <t>60025225;60025225</t>
  </si>
  <si>
    <t>55005469200;36043733600</t>
  </si>
  <si>
    <t>Rajashekar, Rakshith;Hanzo, Lajos</t>
  </si>
  <si>
    <t>Rajashekar R.</t>
  </si>
  <si>
    <t>Hybrid Beamforming in mm-Wave MIMO Systems Having a Finite Input Alphabet</t>
  </si>
  <si>
    <t>10.1109/TCOMM.2016.2580671</t>
  </si>
  <si>
    <t>2-s2.0-84985945810</t>
  </si>
  <si>
    <t>Fonds De La Recherche Scientifique - FNRS</t>
  </si>
  <si>
    <t>['wild flowers', 'trembling prior', 'tissue tropism', 'terrestris workers', 'situ hybridization', 'ovary ).', 'optic lobes', 'mushroom bodies', 'many crops', 'kenyon cells', 'infected workers', 'infected tissues', 'induction strength', 'important pollinator', 'immobilized forelegs', 'iapv accumulates', 'highest levels', 'fat body', 'detected iapv', 'core gene', 'classic symptoms', 'bombus terrestris', '2 could']</t>
  </si>
  <si>
    <t>FISH | IAPV | Immune response | Symptoms | Tissues tropism | Viral localization</t>
  </si>
  <si>
    <t>Although it is known that Israeli acute paralysis virus (IAPV) can cause bee mortality, the symptoms of paralysis and the distribution of the virus in different body tissues and their potential to respond with an increase of the siRNA antiviral immune system have not been studied. In this project we worked with Bombus terrestris, which is one of the most numerous bumblebee species in Europe and an important pollinator for wild flowers and many crops in agriculture. Besides the classic symptoms of paralysis and trembling prior to death, we report a new IAPV related symptom, crippled/immobilized forelegs. Reverse-transcriptase quantitative PCR showed that IAPV accumulates in different body tissues (midgut, fat body, brain and ovary). The highest levels of IAPV were observed in the fat body. With fluorescence in situ hybridization (FISH) we detected IAPV in the Kenyon cells of mushroom bodies and neuropils from both antennal and optic lobes of the brain in IAPV-infected workers. Finally, we observed an induction of Dicer-2, a core gene of the RNAi antiviral immune response, in the IAPV-infected tissues of B. terrestris workers. According to our results, tissue tropism and the induction strength of Dicer-2 could not be correlated with virus-related paralysis symptoms.</t>
  </si>
  <si>
    <t>1981-1989</t>
  </si>
  <si>
    <t>Journal of General Virology</t>
  </si>
  <si>
    <t>56242932500;36124888600;7005189561</t>
  </si>
  <si>
    <t>Wang, Haidong;Meeus, Ivan;Smagghe, Guy</t>
  </si>
  <si>
    <t>Israeli acute paralysis virus associated paralysis symptoms, viral tissue distribution and Dicer-2 induction in bumblebee workers (Bombus terrestris)</t>
  </si>
  <si>
    <t>10.1099/jgv.0.000516</t>
  </si>
  <si>
    <t>2-s2.0-84985946927</t>
  </si>
  <si>
    <t>['transmitting antenna', 'proposed approach', 'parked car', 'original exhibits', 'neighboring cars', 'localization applications', 'linear dependence', 'dimensional time', 'different distances', 'calculated exploiting', 'calculated coordinates', 'article presents']</t>
  </si>
  <si>
    <t>The article presents out-of-vehicle channel measurement results in ultra-wide band spanning 3-11 GHz bandwidth using a vector network analyzer for localization applications. Experiments for different distances and different angles around the parked car are carried out. From the power delay profiles, the distance between the antennas is calculated exploiting the linear dependence of distance with line-of-sight delay peak. The coordinates of a transmitting antenna are found with the help of two receiving antennas following a two-dimensional time-of-arrival-based localization technique. A comparison of the calculated coordinates with the original exhibits an error of less than 6% which establishes the suitability of the proposed approach in locating other neighboring cars.</t>
  </si>
  <si>
    <t>56566762800;22333811300;53984788700;56016930200</t>
  </si>
  <si>
    <t>Kukolev, Pavel;Chandra, Aniruddha;Mikul√°≈°ek, Tom√°≈°;Proke≈°, Ale≈°</t>
  </si>
  <si>
    <t>Kukolev P.</t>
  </si>
  <si>
    <t>Out-of-vehicle time-of-arrival-based localization in ultra-wide band</t>
  </si>
  <si>
    <t>10.1177/1550147716665522</t>
  </si>
  <si>
    <t>2-s2.0-84985987294</t>
  </si>
  <si>
    <t>['virtual antennas', 'using time', 'single antenna', 'signal processing', 'scattering environment', 'popular candidate', 'mimo ),', 'massive multiple', 'massive multipaths', 'massive mimo', 'large number', 'input multiple', 'indoor environment', 'great potential', 'good alternative', 'also derive', 'achievable rate']</t>
  </si>
  <si>
    <t>massive MIMO | Time-reversal (TR) | time-reversal division multiple access (TRDMA) | time-reversal massive multipath effect (TRMME)</t>
  </si>
  <si>
    <t>The explosion of mobile data traffic calls for new efficient 5G technologies. Massive multiple-input multiple-output (MIMO), which has shown the great potential in improving the achievable rate with a very large number of antennas, has become a popular candidate. However, the requirement of deploying a large number of antennas at the base station may not be feasible in indoor scenarios due to the high implementation complexity. Does there exist a good alternative that can achieve similar system performance to massive MIMO for indoor environment? In this paper, we show that by using time-reversal (TR) signal processing, with a sufficiently large bandwidth, one can harvest the massive multipaths naturally existing in a rich-scattering environment to form a large number of virtual antennas and achieve the desired massive multipath effect with a single antenna. We answer the above question by analyzing the TR massive multipath effect and the achievable rate with some waveforms. We also derive the corresponding asymptotic achievable rate under a massive multipath setting. Experiment results based on real indoor channel measurements show that the massive multipaths can be revealed with a sufficiently large bandwidth in a practical indoor environment. Moreover, based on our experiments with real indoor measurements, the achievable rate of the TR wideband system is evaluated.</t>
  </si>
  <si>
    <t>3382-3394</t>
  </si>
  <si>
    <t>60020304;60121760-60005465;60020304-60121760;60020304-60121760</t>
  </si>
  <si>
    <t>55608981900;55630447100;55729729100;7404200118</t>
  </si>
  <si>
    <t>Han, Yi;Chen, Yan;Wang, Beibei;Liu, K. J.Ray</t>
  </si>
  <si>
    <t>Origin Wireless, Inc.;University of Maryland, College Park;University of Electronic Science and Technology of China</t>
  </si>
  <si>
    <t>60121760;60020304;60005465</t>
  </si>
  <si>
    <t>Time-Reversal Massive Multipath Effect: A Single-Antenna 'Massive MIMO' Solution</t>
  </si>
  <si>
    <t>10.1109/TCOMM.2016.2584051</t>
  </si>
  <si>
    <t>2-s2.0-84985991399</t>
  </si>
  <si>
    <t>['water tank', 'variation curve', 'two antennas', 'tunnel termination', 'tunnel 1', 'toa variation', 'toa effects', 'terminated tunnel', 'suppress borehole', 'required around', 'pure water', 'protrusion length', 'measuring cross', 'laboratory scaled', 'high ability', 'guided waves', 'front end', 'ferrite cores', 'experimental measurements', 'equal step', 'dielectric constant', 'careful selection', 'balanced wire', '80 mm', '5 mm']</t>
  </si>
  <si>
    <t>borehole | cross-borehole radar | laboratory experiment | pulse radar | scaled down | time-of-arrival</t>
  </si>
  <si>
    <t>In the cross-borehole pulse radar signatures measured near the front end of a terminated tunnel, the time-of-arrival (TOA) with fully penetrated tunnel is significantly shortened due to the relatively fast pulse propagation in an empty tunnel compared with the TOA obtained without a tunnel. To analyze the TOA variation with the protrusion length of the terminated tunnel from the line-of-sight between two antennas or boreholes, additional borehole pairs are required around the terminated tunnel in spite of their high construction costs. As an alternative, a laboratory scaled down experiment, which has a high ability to simulate different underground configurations, is designed for investigation into the TOA effects of tunnel termination. A round ceramic rod with a careful selection of its dielectric constant is immersed in pure water in a water tank and used to simulate the tunnel in the experiment. Coaxial fed dipole antennas with balanced wire and ferrite cores are used not only to suppress borehole-guided waves but also to generate a symmetric radiation pattern. The accuracy of the laboratory scaled down experiment is verified by the symmetricity of the measured diffraction pattern of the fully penetrated ceramic rod. Then, the TOA variation is measured for the protrusion length of the ceramic rod relative to the line-of-sight between two antennas from +80 mm to -80 mm with an equal step of 5 mm. Based on the scaled down experimental measurements of the TOA, it is found that a tunnel 1.2 m away from the measuring cross-borehole section closely approaches the scaled up variation curve under the same conditions of the protrusion length.</t>
  </si>
  <si>
    <t>60016912-60025960;60025960;60025960;60016912</t>
  </si>
  <si>
    <t>55369005300;36018520800;14009553100;55921743900</t>
  </si>
  <si>
    <t>Cho, Jae Hyoung;Jung, Ji Hyun;Kim, Se Yun;Yook, Jong Gwan</t>
  </si>
  <si>
    <t>Korea Institute of Science and Technology;Yonsei University</t>
  </si>
  <si>
    <t>60025960;60016912</t>
  </si>
  <si>
    <t>Cho J.H.</t>
  </si>
  <si>
    <t>A scaled down laboratory experiment of cross-borehole pulse radar signatures for detection of a terminated tunnel</t>
  </si>
  <si>
    <t>10.1088/0957-0233/27/9/095008</t>
  </si>
  <si>
    <t>2-s2.0-84985994057</t>
  </si>
  <si>
    <t>['without causing', 'two amplitude', 'transmitting antenna', 'transmitted symbols', 'transmission space', 'spectrum band', 'spatial modulation', 'spatial domains', 'secondary receivers', 'proposed scheme', 'primary transmitter', 'primary symbols', 'primary receiver', 'primary network', 'phase modulation', 'optimal detectors', 'noise ratios', 'high signal', 'effectively used', 'direct link', 'asymptotic behavior', 'aser ).', 'apm domain', 'also study']</t>
  </si>
  <si>
    <t>amplify-and-forward (AF) | Cognitive radio (CR) | cooperative network | space shift keying (SSK) | spatial modulation (SM)</t>
  </si>
  <si>
    <t>We study the application of spatial modulation (SM) in overlay cognitive radio (CR) networks, in which the primary and secondary networks work concurrently over the same spectrum band. We assume that the direct link between the primary transmitter and receiver is not available, i.e. broken, and that the CR transmitter assists the primary network as a relay to amplify-and-forward the transmitted symbols of the primary. SM is used in the secondary to split the transmission space into two amplitude-phase modulation (APM) and spatial domains. In the proposed scheme, the secondary transmitter retransmits the primary symbols in APM domain, while its own information is transmitted by the index of transmitting antenna, similar to space shift keying, without causing any interference to the primary receiver. We analyze the performance of the optimal detectors at both the primary and secondary receivers for the case of phase shift keying modulation in terms of the average symbol error rate (ASER). We also study the asymptotic behavior of the ASER at both the primary and secondary at high signal-to-noise ratios. Simulation results show that the SM can be effectively used in overlay CR systems.</t>
  </si>
  <si>
    <t>3220-3232</t>
  </si>
  <si>
    <t>57197488407;8533244200;55546903100</t>
  </si>
  <si>
    <t>Alizadeh, Ardalan;Bahrami, Hamid Reza;Maleki, Mehdi</t>
  </si>
  <si>
    <t>Alizadeh A.</t>
  </si>
  <si>
    <t>Performance Analysis of Spatial Modulation in Overlay Cognitive Radio Communications</t>
  </si>
  <si>
    <t>10.1109/TCOMM.2016.2581817</t>
  </si>
  <si>
    <t>2-s2.0-84985997698</t>
  </si>
  <si>
    <t>['vlbi data', 'transferred dataset', 'pipeline results', 'phase transfer', 'phase solutions', 'observed simultaneously', 'manually reduced', 'lower frequencies', 'kvn pipeline', 'homogeneous nature', 'higher frequencies', 'hence sensitivity', 'four frequencies', 'automatic calibration']</t>
  </si>
  <si>
    <t>KVN: pipeline: calibration</t>
  </si>
  <si>
    <t>The calibration of Very Long Baseline Interferometry (VLBI) data has long been a time consuming process. The Korean VLBI Network (KVN) is a simple array consisting of three identical antennas. Because four frequencies are observed simultaneously, phase solutions can be transferred from lower frequencies to higher frequencies in order to improve phase coherence and hence sensitivity at higher frequencies. Due to the homogeneous nature of the array, the KVN is also well suited for automatic calibration. In this paper we describe the automatic calibration of single-polarisation KVN data using the KVN Pipeline and comparing the results against VLBI data that has been manually reduced. We find that the pipelined data using phase transfer produces better results than a manually reduced dataset not using the phase transfer. Additionally we compared the pipeline results with a manually reduced phase-transferred dataset and found the results to be identical.</t>
  </si>
  <si>
    <t>Journal of the Korean Astronomical Society</t>
  </si>
  <si>
    <t>60081106;60081106-60104012;60081106;60081106;60081106;60081106;60081106-60104012</t>
  </si>
  <si>
    <t>55622269600;37056945900;55478882500;25640916000;35191440700;38061540500;57203026080</t>
  </si>
  <si>
    <t>Hodgson, Jeffrey A.;Lee, Sang Sung;Zhao, Guang Yao;Algaba, Juan Carlos;Yun, Youngjoo;Jung, Taehyun;Byun, Do Young</t>
  </si>
  <si>
    <t>University of Science and Technology (UST);Korea Astronomy and Space Science Institute</t>
  </si>
  <si>
    <t>60104012;60081106</t>
  </si>
  <si>
    <t>Hodgson J.</t>
  </si>
  <si>
    <t>The automatic calibration of Korean VLBI network data</t>
  </si>
  <si>
    <t>10.5303/JKAS.2016.49.4.137</t>
  </si>
  <si>
    <t>2-s2.0-84985998143</t>
  </si>
  <si>
    <t>['wide free', 'spectral range', 'spectral difference', 'results indicate', 'fabricated awg', 'experimentally demonstrated', 'commonly used']</t>
  </si>
  <si>
    <t>optical devices | phased arrays | waveguides</t>
  </si>
  <si>
    <t>Arrayed waveguide gratings (AWGs) are commonly used as multiplexers/demultiplexers in wavelength division multiplexing systems. We design and fabricate a coarse wavelength division multiplexing AWG with a wide free-spectral range. A gull-wing-shaped AWG layout and S-shaped AWG layout are used to understand a wide band range. The spectral difference between each layout is experimentally demonstrated. Our results indicate that the fabricated AWG is suitable for applications such as portable power meters.</t>
  </si>
  <si>
    <t>60007215-117321427;60007215-117321427;60007215-117321427;117321427;117321427;60007215-117321427;117321427;117321427-60007215</t>
  </si>
  <si>
    <t>57191076696;57191071790;57191078667;57191078393;57191073783;57191078628;57191076428;57191078641</t>
  </si>
  <si>
    <t>Kim, Wan Chun;Kim, Young Sic;Kim, Su Yong;Noh, Yoo Chul;Song, Yang Ki;Kang, Sung Hyun;Pyo, Jin Gu;Kim, Jin Bong</t>
  </si>
  <si>
    <t>Chonnam National University;PPI Inc.</t>
  </si>
  <si>
    <t>60007215;117321427</t>
  </si>
  <si>
    <t>Kim W.</t>
  </si>
  <si>
    <t>Investigation of 18-channel CWDM arrayed waveguide grating with silica-based waveguide</t>
  </si>
  <si>
    <t>10.1117/1.OE.55.8.087110</t>
  </si>
  <si>
    <t>2-s2.0-84986295369</t>
  </si>
  <si>
    <t>['tall structures', 'take shape', 'relocating america', 'new school', 'modern landfill', 'mertarvik attempts', 'flight path', 'eventually become', 'evacuation center', 'current village', 'contemporary approach', 'conceptual layout', 'barge landing', 'airport overlay', 'access road']</t>
  </si>
  <si>
    <t>The decades long process of relocating America's first climate refugees is beginning to take shape in remote Alaskan villages. A 2009 US Government Accountability Office report identified 31 imminently threatened communities, of which 12 have voiced the intent to relocate. The Newtok Traditional Council initiated a relocation planning process in 1994, selecting a site nine miles to the southeast of the current village on Nelson Island called Mertarvik. To date, a barge landing, quarry, access road, well and the foundations for an evacuation center, which will eventually become the village's new school, have been built at Mertarvik. At the same time, the Cold Climate Housing Research Center, a Fairbanks based nonprofit, has developed a housing model designed specifically for remote communities facing rapid environmental change, which the Newtok Village Council is eager to adopt at Mertarvik. The conceptual layout for Mertarvik attempts to integrate that cultural consciousness within a contemporary approach to land use planning. An airport overlay has been established to ensure no antennas or other tall structures are erected in the flight path, and a modern landfill and wastewater treatment plant are envisioned just outside of the town.</t>
  </si>
  <si>
    <t>Planning</t>
  </si>
  <si>
    <t>August-September 2016</t>
  </si>
  <si>
    <t>Barth, Brian</t>
  </si>
  <si>
    <t>Barth B.</t>
  </si>
  <si>
    <t>Before it 's to late</t>
  </si>
  <si>
    <t>2-s2.0-84986327395</t>
  </si>
  <si>
    <t>['urgent need', 'topical pediculicides', 'sensory hairs', 'sem examination', 'sem ).', 'results showed', 'respiratory spiracles', 'reference pediculicide', 'present work', 'piperonyl butoxide', 'olive oil', 'natural products', 'mortality rate', 'low percentage', 'like claws', 'licid ),', 'lemon juice', 'ivermectin separately', 'increasing resistance', 'inadequate application', 'head lice', 'distilled water', 'dead lice', '3 %.', '3 %)', '1 hr']</t>
  </si>
  <si>
    <t>In vitro | Pediculicide | Pediculus humanus capitis | Plant extract | Scanning electron microscope</t>
  </si>
  <si>
    <t>Head lice, Pediculus humanus capitis, infestation is an important public health problem in Egypt. Inadequate application of topical pediculicides and the increasing resistance to the commonly used pediculicides made the urgent need for the development of new agents able to induce irreversible changes in the exposed lice leading to their mortality. The aim of the present work is to evaluate pediculicidal efficacy of some natural products such as olive oil, tea tree oil, lemon juice, and ivermectin separately in comparison with tetramethrin-piperonyl butoxide (licid), as a standard pediculicide commonly used in Egypt. The effects of these products were evaluated by direct observation using dissecting and scanning electron microscopes (SEM). Results showed that after 1 hr exposure time in vitro, absolute (100%) mortalities were recorded after exposure to 1% ivermectin and fresh concentrate lemon juice. The mortalities were decreased to 96.7% after exposure to tea tree oil. Very low percentage of mortality (23.3%) was recorded after 1 hr of exposure to extra virgin olive oil. On the other hand, the reference pediculicide (licid) revealed only mortality rate of 93.3%. On the contrary, no mortalities were recorded in the control group exposed to distilled water. By SEM examination, control lice preserved outer smooth architecture, eyes, antenna, respiratory spiracles, sensory hairs, and legs with hook-like claws. In contrast, dead lice which had been exposed to pediculicidal products showed damage of outer smooth architecture, sensory hairs, respiratory spiracles and/or clinching claws according to pediculicidal products used.</t>
  </si>
  <si>
    <t>527-532</t>
  </si>
  <si>
    <t>Korean Journal of Parasitology</t>
  </si>
  <si>
    <t>60024697;60024697;60024697;60024697</t>
  </si>
  <si>
    <t>57190344571;55053380500;56183368000;35475158500</t>
  </si>
  <si>
    <t>El Akkad, Dina M.H.;El-Gebaly, Naglaa Saad M.;Yousof, Hebat Allah Salah A.;Ismail, Mousa A.M.</t>
  </si>
  <si>
    <t>Kasr El-Aini School of Medicine</t>
  </si>
  <si>
    <t>El Akkad D.</t>
  </si>
  <si>
    <t>Electron microscopic alterations in Pediculus humanus capitis exposed to some pediculicidal plant extracts</t>
  </si>
  <si>
    <t>10.3347/kjp.2016.54.4.527</t>
  </si>
  <si>
    <t>2-s2.0-84986883277</t>
  </si>
  <si>
    <t>['zonal drift', 'widely separated', 'technique provides', 'spectral index', 'small number', 'scintillation monitors', 'scinda network', 'scattering layer', 'receiver technique', 'receiver systems', 'receiver measurements', 'propagation geometry', 'preferred way', 'new opportunity', 'network operates', 'mean ).', 'low latitudes', 'less sensitive', 'ionospheric irregularities', 'high frequency', 'global networks', 'experiment suggest', 'drift estimates', 'correlation techniques', 'correlating observations', 'commonly measured', 'alternative approach']</t>
  </si>
  <si>
    <t>AFRL-SCINDA | equatorial plasma bubbles | GNSS receiver | LISN | scintillation | zonal irregularity drift</t>
  </si>
  <si>
    <t>The zonal drift of ionospheric irregularities at low latitudes is most commonly measured by cross-correlating observations of a scintillating satellite signal made with a pair of closely spaced antennas. The Air Force Research Laboratory‚ÄìScintillation Network Decision Aid (AFRL-SCINDA) network operates a small number of very high frequency (VHF) spaced-receiver systems at low latitudes for this purpose. A far greater number of Global Navigation Satellite System (GNSS) scintillation monitors are operated by the AFRL-SCINDA network (25‚Äì30) and the Low-Latitude Ionospheric Sensor Network (35‚Äì50), but the receivers are too widely separated from each other for cross-correlation techniques to be effective. In this paper, we present an alternative approach that leverages the weak scatter scintillation theory to infer the zonal irregularity drift from single-station GNSS measurements of S4, œÉœÜ, and the propagation geometry. Unlike the spaced-receiver technique, this approach requires assumptions regarding the height of the scattering layer (which introduces a bias in the drift estimates) and the spectral index of the irregularities (which affects the spread of the drift estimates about the mean). Nevertheless, theory and experiment suggest that the ratio of œÉœÜ to S4 is less sensitive to these parameters than it is to the zonal drift. We validate the technique using VHF spaced-receiver measurements of zonal irregularity drift obtained from the AFRL-SCINDA network. While the spaced-receiver technique remains the preferred way to monitor the drift when closely spaced antenna pairs are available, our technique provides a new opportunity to monitor zonal irregularity drift using regional or global networks of widely separated GNSS scintillation monitors.</t>
  </si>
  <si>
    <t>1263-1277</t>
  </si>
  <si>
    <t>60031117;60031117;60031117;60031117</t>
  </si>
  <si>
    <t>18933836100;7003619083;7003508702;7202103187</t>
  </si>
  <si>
    <t>Carrano, Charles S.;Groves, Keith M.;Rino, Charles L.;Doherty, Patricia H.</t>
  </si>
  <si>
    <t>Chestnut Hill</t>
  </si>
  <si>
    <t>Boston College</t>
  </si>
  <si>
    <t>Carrano C.S.</t>
  </si>
  <si>
    <t>A technique for inferring zonal irregularity drift from single-station GNSS measurements of intensity (S&lt;inf&gt;4&lt;/inf&gt;) and phase (œÉ&lt;inf&gt;œÜ&lt;/inf&gt;) scintillations</t>
  </si>
  <si>
    <t>10.1002/2015RS005864</t>
  </si>
  <si>
    <t>2-s2.0-84987849556</t>
  </si>
  <si>
    <t>['spdt ),', 'return losses', 'pole double', 'phase coverage', 'path topology', 'paper proposes', 'input p1db', 'including pads', 'filter topology', 'current consumption', 'cmos 6', 'chip size', 'amplitude errors', '83 mm2', '625 ¬∞.', '6 ¬∞', '45 db', '35 ¬∞', '15 db', '13 db', '11 dbm']</t>
  </si>
  <si>
    <t>CMOS | DPDT switch | Phase shifter | Phased array antenna | SPDT | X-band</t>
  </si>
  <si>
    <t>This paper proposes a CMOS 6-bit phase shifter with low RMS phase and amplitude errors for an X-band phased array antenna. The phase shifter combines a switched-path topology for coarse phase states and a switch-filter topology for fine phase states. The coarse phase shifter is composed of phase shifting elements, single-pole double-throw (SPDT), and double-pole double-throw (DPDT) switches. The fine phase shifter uses a switched LC filter. The phase coverage is 354.35¬∞ with an LSB of 5.625¬∞. The RMS phase error is &lt; 6¬∞ and the RMS amplitude error is &lt; 0.45 dB at 8‚Äì12 GHz. The measured insertion loss is &lt; 15 dB, and the return losses for input and output are &gt; 13 dB at 8‚Äì12 GHz. The input P1dB of the phase shifter achieves &gt; 11 dBm at 8‚Äì12 GHz. The current consumption is zero with a 1.2-V supply voltage. The chip size is 1.46√ó0.83 mm2, including pads.</t>
  </si>
  <si>
    <t>511-519</t>
  </si>
  <si>
    <t>60013866;60013866;60014237</t>
  </si>
  <si>
    <t>56297682400;7601376431;57223117907</t>
  </si>
  <si>
    <t>Han, Jang Hoon;Kim, Jeong Geun;Baek, Donghyun</t>
  </si>
  <si>
    <t>Chung-Ang University;Kwangwoon University</t>
  </si>
  <si>
    <t>60014237;60013866</t>
  </si>
  <si>
    <t>Han J.H.</t>
  </si>
  <si>
    <t>X-band 6-bit phase shifter with low RMS phase and amplitude errors in 0.13-Œºm CMOS technology</t>
  </si>
  <si>
    <t>10.5573/JSTS.2016.16.4.511</t>
  </si>
  <si>
    <t>2-s2.0-84988622233</t>
  </si>
  <si>
    <t>['tuning stubs', 'tuning stub', 'triple bands', 'substrate material', 'simulation results', 'similar kind', 'placed inside', 'one side', 'notch dual', 'measured results', 'ground plane', 'front side', 'fr4 substrate', 'designed models', 'basic model', 'another model']</t>
  </si>
  <si>
    <t>Defected ground structure | Dual notch band | Parasitic slits | Parasitic strip | Tuning stub</t>
  </si>
  <si>
    <t>In this article a parasitic strip loaded monopole antennas are designed to notch dual and triple bands. The designed models are constructed on one side of the substrate material and on the other end defected ground structures are implemented. The basic antenna comprises a tuning stub and a ground plane with tapered shape slot as DGS. Another model is constructed with circular monopole radiating element on front side and similar kind of ground structure used in the basic rectangular tuning stub antenna. To create notched bands with tuning stubs, two symmetrical parasitic slits are placed inside the slot of the ground plane. The basic model is of the rectangular stub notching triple band and the circular tuning stub antenna notching dual band. Dual band notched circular tuning stub antenna is prototyped on FR4 substrate and measured results from vector network analyzer are compared with simulation results of HFSS for validation.</t>
  </si>
  <si>
    <t>1742-1750</t>
  </si>
  <si>
    <t>55823205100;57205265691;36135595500;57191287810;57191294260;57191288523;57191292082</t>
  </si>
  <si>
    <t>Sundar, P. Syam;Kotamraju, Sarat K.;Madhav, B. T.P.;Sreehari, M.;Rao, K. Raghavendra;Prathyusha, L.;Pravallika, Y.</t>
  </si>
  <si>
    <t>Sundar P.</t>
  </si>
  <si>
    <t>Parasitic strip loaded dual band notch circular monopole antenna with defected ground structure</t>
  </si>
  <si>
    <t>10.11591/ijece.v6i4.10529</t>
  </si>
  <si>
    <t>2-s2.0-84988692300</t>
  </si>
  <si>
    <t>['strongly attenuated', 'shorting vias', 'periodic structure', 'microstrip surface', 'low loss', 'conducting path', '50 ohms']</t>
  </si>
  <si>
    <t>Fundamental resonance | Leaky-wave antenna | Shorting vias | Stop band | Wideband</t>
  </si>
  <si>
    <t>In this work a complex structured shorted vias microstrip leaky wave antenna is designed and analysed. A Leaky wave antenna is a travelling wave structure with complex propagation constant. When shorting vias are loaded in a periodic structure the fundamental resonant mode shows some stop band characteristics and some of the modes will strongly attenuated. Three different types of iterations are examined in this work with and without defected ground structures. The defected ground structure based leaky wave antennas are showing better performance characteristics with respect to efficiency and phase. A micro strip line feeding with impedance of 50 ohms at both ports are providing excellent impedance matching to the conducting path on the microstrip surface. The shorting vias are suppressing certain higher order frequency bands and providing excellent wide band characteristics with low loss.</t>
  </si>
  <si>
    <t>1725-1731</t>
  </si>
  <si>
    <t>56397099300;36135595500;57191289693;57191290641;57191290934</t>
  </si>
  <si>
    <t>Rama Krishna, T. V.;Madhav, B. T.P.;Monica, G.;Janakiram, V.;Md Abid Basha, S.</t>
  </si>
  <si>
    <t>Microstrip line fed leaky wave antenna with shorting vias for wideband systems</t>
  </si>
  <si>
    <t>10.11591/ijece.v6i4.10699</t>
  </si>
  <si>
    <t>2-s2.0-84988699076</t>
  </si>
  <si>
    <t>['year ku', 'work concentrates', 'utilizing measat', 'tropospheric scintillation', 'system designers', 'seasonal variation', 'scintillation data', 'scintillation amplitude', 'rapid fluctuation', 'hourly basis', 'great interest', 'diurnal variations', 'diurnal information', 'afternoon periods', '61 ¬∞.', '10 ghz', '1 satellite']</t>
  </si>
  <si>
    <t>Distribution function | Diurnal variations | Equatorial region | Seasonal variations | Tropospheric scintillation</t>
  </si>
  <si>
    <t>Tropospheric scintillation is a rapid fluctuation of the received signal amplitude which can cause propagation impairments that affect satellite communication systems operating above 10 GHz. Scintillation data was collected in Equatorial Johor Bahru, Malaysia, based on a one-year Ku-band propagation measurement campaign, utilizing MEASAT-1 Satellite with an antenna elevation angle of 75.61¬∞. This work concentrates on the probability density function (PDF) of diurnal variations of clear sky scintillation variance analyzed on an hourly basis. Besides, seasonal variation of scintillation amplitude has been presented in this paper. From the results, it is concluded that clear sky scintillation variance is likely to occur during morning and afternoon periods. Moreover, clear sky scintillation amplitude of the South-West monsoon shows a relatively higher comparing with others monsoon seasons. Hence, signal attenuation based on seasonal and diurnal information is of great interest for the system designers to appropriately design fade margin.</t>
  </si>
  <si>
    <t>1710-1716</t>
  </si>
  <si>
    <t>60014001-60110823;60014001</t>
  </si>
  <si>
    <t>56964390900;57200997184</t>
  </si>
  <si>
    <t>El-Shami, Ibtihal F.;Din, Jafri</t>
  </si>
  <si>
    <t>Libyan Arab Jamahiriya;Malaysia</t>
  </si>
  <si>
    <t>Benghazi;Johor Bahru</t>
  </si>
  <si>
    <t>College of Electrical and Electronics Technology, Benghazi;School of Electrical Engineering</t>
  </si>
  <si>
    <t>60110823;60014001</t>
  </si>
  <si>
    <t>El-Shami I.F.</t>
  </si>
  <si>
    <t>Seasonal and diurnal variation on tropospheric scintillation at K&lt;inf&gt;u&lt;/inf&gt;-band in tropical climate</t>
  </si>
  <si>
    <t>10.11591/ijece.v6i4.10401</t>
  </si>
  <si>
    <t>2-s2.0-84988699158</t>
  </si>
  <si>
    <t>['simulation results', 'simulated results', 'return loss', 'rectifying antenna', 'rectenna based', 'paper introduces', 'circuit topology', 'ads2009 package', '15 db']</t>
  </si>
  <si>
    <t>Antenna | Conversion efficiency | HSMS2820 | Microwave power | Rectifier | Transmission | Wireless power transmission</t>
  </si>
  <si>
    <t>This paper introduces an overview of a rectifying antenna (rectenna) circuit topology for microwave power transmission system. Specially, a rectenna based on a microstrip patch antenna and a microwave double voltage rectifier at 2.45GHz were designed and fabricated. The antenna's return loss is achieved of -15 dB at 2.45GHz. The microwave to DC conversion efficiency of the rectenna was measured as 71.5% with 22 dBm input power and 810 Œ© load. The design and simulated results were carried out by the microwave engineering professional design software, known as ADS2009 package. All design and simulation results will be reported.</t>
  </si>
  <si>
    <t>1522-1528</t>
  </si>
  <si>
    <t>106955887;60071364</t>
  </si>
  <si>
    <t>56974403500;56600243200</t>
  </si>
  <si>
    <t>Chuc, Doan Huu;Duong, Bach Gia</t>
  </si>
  <si>
    <t>Viet Nam;Viet Nam</t>
  </si>
  <si>
    <t>Hanoi;Haiphong</t>
  </si>
  <si>
    <t>Vietnam National University Hanoi;Haiphong Private University</t>
  </si>
  <si>
    <t>60071364;106955887</t>
  </si>
  <si>
    <t>Chuc D.H.</t>
  </si>
  <si>
    <t>Design and fabrication of rectifying antenna circuit for wireless power transmission system operating at ISM band</t>
  </si>
  <si>
    <t>10.11591/ijece.v6i4.10287</t>
  </si>
  <si>
    <t>2-s2.0-84988719575</t>
  </si>
  <si>
    <t>['uwb range', 'simulation works', 'second band', 'proposed antenna', 'pass band', 'particular band', 'operating bands', 'notch band', 'ku band', 'fr4 substrate', 'first band', 'designed model', 'designed antenna', 'current design', '6 mm', '5 ghz', '3 db', '11 ghz']</t>
  </si>
  <si>
    <t>Coplanar wave guide fed | Dual band notch | Finite element method | High frequency structural | Simulator-Satellite communication | Wireless local area network</t>
  </si>
  <si>
    <t>A coplanar wave guide fed of semicircle monopole antenna is designed in this work to overcome polarization diversity mimo technique is implemented in this paper. The proposed antenna is designed to notch a particular band of frequencies in UWB range. The designed model is notching the first band from 2 to 5 GHz &amp; the second band from 7 to 11 GHz. The proposed antenna has been fabricated on FR4 substrate with di electric constant 4.4 &amp; tested for its reliability on ZNB20 vector network analyzer. The operating bands will come under WLAN, KU band, satellite communication applications. A peak realized gain of 4.3 dB with radiation efficiency 90% is attained at the operating bands of the designed antenna. At notch band significant gain reduction is observed from the current design. The antenna is showing omnidirectional radiation pattern in the pass band &amp; disturbed radiation pattern in the notch band. Antenna is fabricated with dimensions of 40x68x1.6 mm &amp; simulation works are carried with finite element method based HFSS tool.</t>
  </si>
  <si>
    <t>1732-1741</t>
  </si>
  <si>
    <t>37041480000;36135595500;57191290826;56585925200;57191294037;57193239577</t>
  </si>
  <si>
    <t>Ramkiran, D. S.;Madhav, B. T.P.;Reddy, Kankara Narasimha;Shabbeer, Shaik;Jain, Priyanshi;Sowmya, Saggurthi</t>
  </si>
  <si>
    <t>Ramkiran D.</t>
  </si>
  <si>
    <t>Coplanar wave guide fed dual band notched MIMO antenna</t>
  </si>
  <si>
    <t>10.11591/ijece.v6i4.10571</t>
  </si>
  <si>
    <t>2-s2.0-84988733904</t>
  </si>
  <si>
    <t>['œü angles', 'œ ∏,', 'vivaldi antennas', 'theoretical models', 'system consists', 'pulse generator', 'pdc ).', 'paper presents', 'main lobe', 'electronic high', 'designed using', 'design structure', 'cross shape', 'center frequency', 'beam steering', '31 ¬∞', '3 ),', '29 ¬∞', '24 ¬∞']</t>
  </si>
  <si>
    <t>Beamforming | Phased-array | Timed antenna array | UWB | VUSI</t>
  </si>
  <si>
    <t>Background: This paper presents a three-dimensional antenna array for electronic high-resolution beam spatial scanning. System and Design Structure: The system consists of five identical elements, arranged in a cross shape (3+3), where each element is formed by a Vivaldi planar antenna equipped with a Ultra Wide Band (UWB) pulse generator (PG), connected to a programmable delay circuit (PDC). The Vivaldi antennas were designed with copper and a Roger (RO3203) substrate, while the PG and PDC were designed using the 0.18¬µm CMOS Standard process. The project was designed in an integrated simulation environment (electric + electromagnetic), combining LTSpice 4, Micro Wind 3.5 and CST MW Studio 2011 design tools. Monte Carlo simulations showed fully consistent results with those of theoretical models. The main lobe has a gain of 13dB, 28¬∞ √ó 27¬∞ angular width, a beam steering between 31¬∞ and -24¬∞ for Œ∏, and between 29¬∞ and -29¬∞ for the œÜ angles at 6.2GHz of center frequency.</t>
  </si>
  <si>
    <t>Recent Patents on Engineering</t>
  </si>
  <si>
    <t>60106854;60026021-60008088;60008088;60106854;60001430;60008088;60008088</t>
  </si>
  <si>
    <t>55202993200;35185984200;57191373685;57191370052;6506028642;55925522100;7006561009</t>
  </si>
  <si>
    <t>de Oliveira, Alexandre M.;Garay, Jorge R.B.;de Souza, Jair P.;da Silva, Adriano M.;Perotoni, Marcelo B.;Becari, Wesley;Justo, Jo√£o F.</t>
  </si>
  <si>
    <t>Salvador;Mogi das Cruzes;Sao Paulo;Santo Andre</t>
  </si>
  <si>
    <t>Suzano Papel e Celulose;Universidade de Mogi das Cruzes;Universidade de S√£o Paulo;Universidade Federal do ABC</t>
  </si>
  <si>
    <t>60106854;60026021;60008088;60001430</t>
  </si>
  <si>
    <t>de Oliveira A.M.</t>
  </si>
  <si>
    <t>Active vivaldi antenna timed-array for ultra-wideband 3D beamforming</t>
  </si>
  <si>
    <t>10.2174/1872212110666160725120846</t>
  </si>
  <si>
    <t>2-s2.0-84989244114</t>
  </si>
  <si>
    <t>['valuable spectra', 'results show', 'power management', 'power constraint', 'network multiple', 'network mimo', 'mobile communications', 'mitigating inter', 'meantime lower', 'input multiple', 'improve cell', 'icic ),', 'edge users', 'edge throughput', 'edge capacity', 'directly applied', 'center users', 'cell coordination', 'cell cooperation', 'capacity inconsistency']</t>
  </si>
  <si>
    <t>Antenna orientation | inter-cell interference coordination | network multiple-input multiple-output (MIMO) | power management</t>
  </si>
  <si>
    <t>Next-generation (4G) systems are designed to support universal frequency reuse (UFR) to achieve best use of valuable spectra. However, it leads to undesirable interference level near cell borders. To control this, 4G systems adopt techniques, such as network multiple-input multiple-output (MIMO) and inter-cell interference coordination (ICIC), to improve cell-edge throughput. Network MIMO aims at mitigating inter-cell interference towards cell-edge users (CEUs) through multi-cell cooperation, where each collaborative base station serves both cell-center users (CCUs) and CEUs, including other cells' CEUs, under a power constraint. The present ICIC strategies cannot be directly applied to network MIMO because they were designed in absence of multi-cell coordination. In the presence of network MIMO, this paper investigates antenna orientations in ICIC and the method of power management. Results show that a proper antenna orientation can improve the cell-edge capacity and meantime lower the interference to CCUs. Capacity inconsistency between CCUs and CEUs is detrimental to mobile communications. Simulation results show that the proposed power management for ICIC in network MIMO systems can achieve a uniform data rate regardless users' position.</t>
  </si>
  <si>
    <t>639-648</t>
  </si>
  <si>
    <t>101560371;117467492;60078651</t>
  </si>
  <si>
    <t>54963790900;57191403519;57191412387</t>
  </si>
  <si>
    <t>Sheu, Jeng Shin;Lyu, Shin Hong;Huang, Chuan Yuan</t>
  </si>
  <si>
    <t>Taipei;;</t>
  </si>
  <si>
    <t>Institute for Information Industry Taiwan;PROMISE Technology, Inc;University of Science Technology</t>
  </si>
  <si>
    <t>60078651;117467492;101560371</t>
  </si>
  <si>
    <t>Sheu J.</t>
  </si>
  <si>
    <t>On antenna orientation for inter-cell interference coordination in cellular network MIMO systems</t>
  </si>
  <si>
    <t>10.1109/JCN.2016.000087</t>
  </si>
  <si>
    <t>2-s2.0-84989878296</t>
  </si>
  <si>
    <t>['plane displacements', 'paper deals', 'orthotropic behaviour', 'numerical results', 'modelling technique', 'medical applications', 'elastic coatings', 'differences observed', 'deployable antennas', '6 %.', '50 %,']</t>
  </si>
  <si>
    <t>biaxial stretching | finite element modelling | knitted mesh | structural stiffness</t>
  </si>
  <si>
    <t>The paper deals with the description, development and validation of an equivalent FEM element assembly suitable for the simulation of very compliant knitted meshes, like those used in elastic coatings, deployable antennas, medical applications and similar. The assembly is based on a network of lumped springs able to reproduce the orthotropic behaviour of the mesh when stretched along two directions. The parameters of the model have been identified by experimental tests using a dedicated biaxial testing device. The effectiveness of the modelling technique has been validated under two test settings, providing in-plane or out-of-plane displacements. For deformations up to 50%, the differences observed between experiments and numerical results are bounded below 6%. Copyright ¬© 2015 John Wiley &amp; Sons, Ltd.</t>
  </si>
  <si>
    <t>419-429</t>
  </si>
  <si>
    <t>International Journal for Numerical Methods in Engineering</t>
  </si>
  <si>
    <t>60027509;60027509;60027509;60027509;60027509</t>
  </si>
  <si>
    <t>7004566716;57220504575;56589656000;7004085828;7006812407</t>
  </si>
  <si>
    <t>Valentini, Pier Paolo;Falcone, Michele;Marotta, Emanule;Pennestr√¨, Ettore;Salvini, Pietro</t>
  </si>
  <si>
    <t>Valentini P.P.</t>
  </si>
  <si>
    <t>Theoretical and experimental characterization of a FEM element assembly for the simulation of very compliant knitted mesh</t>
  </si>
  <si>
    <t>10.1002/nme.5173</t>
  </si>
  <si>
    <t>2-s2.0-84990228612</t>
  </si>
  <si>
    <t>KJ130531</t>
  </si>
  <si>
    <t>['v2v communication', 'simulated results', 'shape slots', 'relative bandwidth', 'paper proposes', 'frequency band', 'existing vehicle', 'etching v', 'different size', 'communication antennas', 'basically consistent', 'antenna acquires', '79 ghz', '74 ghz', '5 db', '3 mm']</t>
  </si>
  <si>
    <t>microstrip antenna | omni-directional radiation pattern | regular hexagon | shorting pins | V-shape slots | V2V communication</t>
  </si>
  <si>
    <t>Considering the shortcomings of the existing vehicle-to-vehicle (V2V) communication antennas, this paper proposes a regular hexagon broadband microstrip antenna. By loading shorting pins and etching V-shape slots with different size at each angle of the regular hexagon patch, it realizes impedance matching and obtains better impedance bandwidth. The simulated results show that the relative bandwidth of this antenna reaches 35.55%, covers the frequency band of 4.74 GHz to 6.79 GHz. The antenna acquires an omni-directional radiation pattern in the horizontal plane whose out of roundness is less than 0.5 dB. In addition, the antenna is manufactured and tested, whose tested results are basically consistent with simulated results. Because the height of antenna is 3 mm, it is easy to be hidden on roof of a vehicle for V2V communication.</t>
  </si>
  <si>
    <t>69-76</t>
  </si>
  <si>
    <t>57207674455;57211237322;57191502907;57191504678</t>
  </si>
  <si>
    <t>Honggang, Hao;Jiayu, Li;Daili, Huang;Wei, Luo</t>
  </si>
  <si>
    <t>Honggang H.</t>
  </si>
  <si>
    <t>Design of hexagon microstrip antenna for vehicle-to-vehicle communication</t>
  </si>
  <si>
    <t>S100588851660047X</t>
  </si>
  <si>
    <t>10.1016/S1005-8885(16)60047-X</t>
  </si>
  <si>
    <t>2-s2.0-84991087140</t>
  </si>
  <si>
    <t>2014ZX0800201B</t>
  </si>
  <si>
    <t>['wingless aphids', 'various tissues', 'used qpcr', 'significantly elevated', 'serious pests', 'olfactory system', 'novel targets', 'functional studies', 'expression profile', 'expression levels', 'developmental stage', 'chemosensory proteins', 'chemical signals', 'binding proteins', 'avenae development', 'avenae annotations', 'antennal transcriptome', 'antennal assembly', 'antennae compared', 'abundantly expressed', '6 obp', '331 unigenes', '13 obp', '1 savecsp']</t>
  </si>
  <si>
    <t>Odorant-binding proteins (OBPs) and chemosensory proteins (CSPs) of aphids are thought to be responsible for the initial molecular interactions during olfaction that mediate detectio n of chemical signals. Analysis of the diversity of proteins involved comprises critical basic research work that will facilitate the development of sustainable pest control strategies. To help us better understand differences in the olfactory system between winged and wingless grain aphids, we constructed an antennal transcriptome from winged and wingless Sitobion avenae (Fabricius), one of the most serious pests of cereal fields worldwide. Among the 133, 331 unigenes in the antennal assembly, 13 OBP and 5 CSP putative transcripts were identified with 6 OBP and 3 CSP sequences representing new S. avenae annotations. We used qPCR to examine the expression profile of these genes sets across S. avenae development and in various tissues. We found 7 SaveOBPs and 1 SaveCSP were specifically or significantly elevated in antennae compared with other tissues, and that some transcripts (SaveOBP8, SaveCSP2 and SaveCSP5) were abundantly expressed in the legs of winged or wingless aphids. The expression levels of the SaveOBPs and SaveCSPs varied depending on the developmental stage. Possible physiological functions of these genes are discussed. Further molecular and functional studies of these olfactory related genes will explore their potential as novel targets for controlling S. venae.</t>
  </si>
  <si>
    <t>e0161839</t>
  </si>
  <si>
    <t>60017705;60017705;60017705;60017705;60017705;60017705;60017705</t>
  </si>
  <si>
    <t>57191539784;56576821000;56576658100;57191539504;57191542382;7410367961;35081708300</t>
  </si>
  <si>
    <t>Xue, Wenxin;Fan, Jia;Zhang, Yong;Xu, Qingxuan;Han, Zongli;Sun, Jingrui;Chen, Julian</t>
  </si>
  <si>
    <t>Identification and expression analysis of candidate odorant-binding protein and chemosensory protein genes by antennal transcriptome of sitobion avenae</t>
  </si>
  <si>
    <t>10.1371/journal.pone.0161839</t>
  </si>
  <si>
    <t>2-s2.0-84991510946</t>
  </si>
  <si>
    <t>['uneven boundaries', 'two types', 'time domain', 'test object', 'suggested approach', 'stratified medium', 'saft algorithm', 'reflector images', 'ray propagation', 'point reflector', 'numerical experiments', 'finite differences', 'fdtd ).']</t>
  </si>
  <si>
    <t>antenna array | C-SAFT | double scanning | full matrix capture (FMC) | method of finite differences in time domain (FDTD) | ray propagation | total focusing method (TFM) | variable speed of sound</t>
  </si>
  <si>
    <t>A modification of the C-SAFT algorithm has been suggested that makes it possible to take inhomogeneous properties of the test object into account in order to improve the quality of reflector images. The algorithm is based on calculating the field that is reflected by a point reflector by using the theory of ray propagation of sound in a stratified medium and makes it possible to allow for the presence of two types of waves, their conversion, and uneven boundaries of domains in the test object. Results of applying the algorithm to numerical experiments are presented and demonstrate the operability of the suggested approach when processing echo signals that are calculated by the method of finite differences in a time domain (FDTD).</t>
  </si>
  <si>
    <t>ECHO+ Ltd.</t>
  </si>
  <si>
    <t>Reconstructing reflector images in ultrasonic testing of isotropic inhomogeneous media</t>
  </si>
  <si>
    <t>10.1134/S1061830916080039</t>
  </si>
  <si>
    <t>2-s2.0-84991579922</t>
  </si>
  <si>
    <t>['smaller arrays', 'significant reductions', 'selected edge', 'results show', 'overall improvement', 'ongoing development', 'obtained using', 'forming capability', 'field combining', 'corner elements', 'combining procedure', 'better characterize', 'assessment results', 'array behavior', 'antenna arrays']</t>
  </si>
  <si>
    <t>5G mobile communication | Antenna arrays | base stations | beam steering | multiple-input-multiple-output (MIMO) | radio access networks | radio-frequency (RF) electromagnetic fields (EMFs) compliance</t>
  </si>
  <si>
    <t>The importance of antenna arrays with beam-forming capability is expected to increase in future mobile communication systems with the ongoing development of new radio access technologies involving higher frequency bands and massive MIMO concepts. In this paper, various approximate methods for radio frequency electromagnetic field compliance assessments of radio base station products utilizing these antenna arrays are investigated with the focus on front compliance distances. For electrically large arrays, the results show that accurate compliance boundary dimensions may be obtained using a field-combining procedure of assessment results for a centrally placed element. For smaller arrays, an overall improvement in accuracy is possible by complementing the center element solution with results for a handful of selected edge and corner elements to better characterize the array behavior. Compared with a general and straightforward approach based on field combining of embedded assessment results for each element, the approximate methods allow for significant reductions of the total assessment time.</t>
  </si>
  <si>
    <t>1110-1117</t>
  </si>
  <si>
    <t>60016575;60016575;60016575</t>
  </si>
  <si>
    <t>57198000520;6507330010;22964772300</t>
  </si>
  <si>
    <t>Degirmenci, Elif;Thors, Bj√∂rn;T√∂rnevik, Christer</t>
  </si>
  <si>
    <t>Ericsson Sweden</t>
  </si>
  <si>
    <t>Degirmenci E.</t>
  </si>
  <si>
    <t>Assessment of Compliance with RF EMF Exposure Limits: Approximate Methods for Radio Base Station Products Utilizing Array Antennas with Beam-Forming Capabilities</t>
  </si>
  <si>
    <t>10.1109/TEMC.2016.2550611</t>
  </si>
  <si>
    <t>2-s2.0-84992292098</t>
  </si>
  <si>
    <t>['van veen', 'test measurements', 'separately analyzed', 'sensor antennas', 'proposed analysis', 'processing performed', 'perform measurement', 'output levels', 'numerical simulations', 'measured values', 'magnetic coupling', 'frequencies ranging', 'emission level', 'electromagnetic fields', 'early stages', 'development procedure', 'description given', 'consumer goods', 'constitutive parts', 'alternative method', '1 mhz']</t>
  </si>
  <si>
    <t>Home appliances | induction heating | loop antennas | magnetic devices</t>
  </si>
  <si>
    <t>In this paper, the interference emission levels of domestic induction heating appliances, which are tested out by the triple-loop antenna proposed by Van Veen and Vergerboet, are analyzed to estimate the measured values from numerical simulations. The purpose of this study is to propose an alternative method to evaluate the emission level of consumer goods in the early stages of the development procedure, prior to perform measurement in a prototype. The constitutive parts of the system have been separately analyzed and modeled, including the equipment under test. Three different blocks have been considered: the inductor heating system, the magnetic coupling between the electromagnetic fields of the system and the output levels of sensor antennas, and, finally, the processing performed by the electromagnetic interference receiver. The description given in this paper provides interference levels at frequencies ranging from the operational switching frequency of the apparatus, typically few tens of kilohertz, to about 1 MHz. Finally, the proposed analysis is verified by comparison of the numerical estimated emission levels and test measurements.</t>
  </si>
  <si>
    <t>993-999</t>
  </si>
  <si>
    <t>60016809;60016809;60016809</t>
  </si>
  <si>
    <t>24449904300;7201753892;7005040140</t>
  </si>
  <si>
    <t>Carretero, Claudio;Alonso, Rafael;Acero, Jesus</t>
  </si>
  <si>
    <t>Carretero C.</t>
  </si>
  <si>
    <t>Interference Emission Estimation of Domestic Induction Cookers Based on Finite-Element Simulation</t>
  </si>
  <si>
    <t>10.1109/TEMC.2016.2550043</t>
  </si>
  <si>
    <t>2-s2.0-84992292385</t>
  </si>
  <si>
    <t>['¬± 52', 'surface roughness', 'space view', 'scans across', 'retrieved emissivity', 'reflector emissivity', 'prelaunch phase', 'orbiting partnership', 'new methodology', 'microwave radiation', 'horizontal polarization', 'error model', 'emission due', 'either quasi', 'dependent features', 'calibration error', 'calibration accuracy', 'beryllium coated', 'bands ranges', 'atms pitch', 'antenna emissivity', 'antenna emission', 'also developed', '77 ¬∞', '5 k', '22 channels']</t>
  </si>
  <si>
    <t>Advanced technology microwave sounder (ATMS) | antenna emissivity | Suomi National Polar-orbiting Partnership (SNPP)</t>
  </si>
  <si>
    <t>The Advanced Technology Microwave Sounder (ATMS) on board the Suomi National Polar-orbiting Partnership (NPP) satellite is a total power radiometer and scans across the track with a range of ¬± 52.77¬∞ from nadir. It has 22 channels and measures the microwave radiation at either quasi-vertical or quasi-horizontal polarization from the Earth's atmosphere. The ATMS scanning reflector is made of beryllium coated with gold and can have an emission due to the surface roughness. During prelaunch phase, an estimate of the reflector emissivity was not explored. In this paper, a new methodology is developed to assess the antenna emission from the ATMS pitch-over observations. It is found that the antenna emission is significant and dominates the scan-angle-dependent features in the ATMS antenna temperatures. Retrieved emissivity from K-to G-bands ranges from 0.002 to 0.006. An error model was also developed to assess the impact of antenna emissivity to calibration accuracy of antenna temperature products. Simulation results show that the calibration error is scene temperature dependent and can be as large as 2.5 K for space view.</t>
  </si>
  <si>
    <t>4479-4487</t>
  </si>
  <si>
    <t>60020304;60027716;60025209</t>
  </si>
  <si>
    <t>36005104100;7004853382;55918725400</t>
  </si>
  <si>
    <t>Yang, Hu;Weng, Fuzhong;Anderson, Kent</t>
  </si>
  <si>
    <t>Washington, D.C.;Los Angeles;College Park</t>
  </si>
  <si>
    <t>National Oceanic and Atmospheric Administration;Northrop Grumman corporation;University of Maryland, College Park</t>
  </si>
  <si>
    <t>60027716;60025209;60020304</t>
  </si>
  <si>
    <t>Estimation of ATMS Antenna Emission from Cold Space Observations</t>
  </si>
  <si>
    <t>10.1109/TGRS.2016.2542526</t>
  </si>
  <si>
    <t>2-s2.0-84992293522</t>
  </si>
  <si>
    <t>['tower sits', 'tower height', 'tower base', 'simulation results', 'shaped ground', 'radiated electric', 'paper presents', 'mountainous terrain', 'modeled using', 'lightning strike', 'flat ground', 'fdtd algorithm', 'dimensional finite', 'different values', 'difference time', 'cylindrical two', 'current reflections', 'cone angle', 'appropriately incorporated']</t>
  </si>
  <si>
    <t>Antenna theory | current distribution | electromagnetic fields | FDTD method | lightning</t>
  </si>
  <si>
    <t>This paper presents the results of a radiated electromagnetic field due to lightning strike to a tall tower sitting on a mountainous terrain when considering both the first and subsequent return strokes. A cone-shaped ground with finite conductivity represents the mountainous terrain; and a cylindrical two-dimensional finite-difference time-domain (FDTD) scheme is used to determine the lightning-generated electromagnetic fields. The return stroke channel is modeled using the antenna theory model with fixed inductive loading which is appropriately incorporated into the FDTD algorithm. Simulation results are presented for different values of the cone angle and height, and for different values of the tower height. It is shown that when the first and subsequent return strokes hit a tower on a cone-shaped ground, the radiated electric and magnetic fields experience an enhancement in their amplitudes as compared to the case where the tower sits on a flat ground. Also, the current reflections from the tower base, influencing the current distribution along the tower and radiated electromagnetic field waveforms, depend on the cone angle and height, as well as the tower height.</t>
  </si>
  <si>
    <t>1090-1099</t>
  </si>
  <si>
    <t>6602856987;7006682049;6701324111</t>
  </si>
  <si>
    <t>Khosravi, Ramin;Sadeghi, Seyed Hossein Hesamedin;Moini, Rouzbeh</t>
  </si>
  <si>
    <t>Khosravi R.</t>
  </si>
  <si>
    <t>Electromagnetic Field Due to Lightning Strike to a Tall Tower Sitting on a Mountainous Terrain</t>
  </si>
  <si>
    <t>10.1109/TEMC.2016.2551301</t>
  </si>
  <si>
    <t>2-s2.0-84992303325</t>
  </si>
  <si>
    <t>['user equipment', 'ue ).', 'spatial diversity', 'results indicate', 'polarization diversity', 'final stage', 'entire process', 'downlink mode', 'data rate', 'cp usage', 'circularly polarized', 'base station', 'article focuses', 'article envisages', 'antenna designing']</t>
  </si>
  <si>
    <t>beamforming | circularly polarization | crossed-polarization | LTE | MIMO | SIMO</t>
  </si>
  <si>
    <t>The article focuses on the design, measurement, and simulation of a new Long Term Evolution (LTE) downlink mode in which the polarization diversity replaces the spatial diversity at the user equipment (UE). The proposed system enables the analysis of the circularly polarized (CP) antenna over the multipath SISO channel. The purpose of the article is to design a compact LTE SISO system capable of providing comparable performance to the one with spatial diversity (SIMO 1 √ó 2). In this respect, the entire process is described from antenna designing and measurements to the final stage of integration and simulation. The results indicate the necessity of taking into account the effect of the polarization diversity to keep up the data rate for the small LTE devices when spatial diversity is not an option. The new system proves valuable to evolve toward new downlink modes suitable especially for tiny devices yet capable of achieving high data rates. The article envisages some new processing stages at the UEs as well as at the base station (eNodeB) for CP usage. ¬© 2016 Wiley Periodicals, Inc. Int J RF and Microwave CAE 26:547‚Äì558, 2016.</t>
  </si>
  <si>
    <t>547-558</t>
  </si>
  <si>
    <t>Cri≈üan, Nicolae</t>
  </si>
  <si>
    <t>Cluj-Napoca</t>
  </si>
  <si>
    <t>Technical University of Cluj-Napoca</t>
  </si>
  <si>
    <t>Cri≈üan N.</t>
  </si>
  <si>
    <t>Impact evaluation of the polarization diversity over the LTE transmission mode one</t>
  </si>
  <si>
    <t>10.1002/mmce.21002</t>
  </si>
  <si>
    <t>2-s2.0-84992310432</t>
  </si>
  <si>
    <t>['shaped antenna', 'serve simultaneously', 'rfid systems', 'return loss', 'proposed omspso', 'proposed algorithm', 'numerical results', 'new multi', 'hfss solver', 'convergence rates', '36 ghz', '35 ghz', '10 db']</t>
  </si>
  <si>
    <t>butterfly-shaped patch antenna | multi-species coevolution | orthogonal experimental design | particle swarm optimization (PSO)</t>
  </si>
  <si>
    <t>A new multi-species particle swarm optimization with a two-level hierarchical topology and the orthogonal learning strategy (OMSPSO) is proposed, which enhances the global search ability of particles and increases their convergence rates. The numerical results on 10 benchmark functions demonstrated the effectiveness of our proposed algorithm. Then, the proposed algorithm is presented to design a butterfly-shaped microstrip patch antenna. Combined with the HFSS solver, a butterfly-shaped patch antenna with a bandwidth of about 40.1% is designed by using the proposed OMSPSO. The return loss of the butterfly-shaped antenna is greater than 10 dB between 4.15 and 6.36 GHz. The antenna can serve simultaneously for the high-speed wireless computer networks (5.15‚Äì5.35 GHz) and the RFID systems (5.8 GHz).</t>
  </si>
  <si>
    <t>60021474-60027363-60195520;60021474;60021474;60021474-60027363-60195520;60195520</t>
  </si>
  <si>
    <t>56468295800;15044587900;55612708200;56097485300;56068384200</t>
  </si>
  <si>
    <t>Sun, Li ling;Hu, Jing tao;Hu, Kun yuan;He, Mao wei;Chen, Han ning</t>
  </si>
  <si>
    <t>Tianjin;Beijing;Shenyang</t>
  </si>
  <si>
    <t>Tiangong University;University of Chinese Academy of Sciences;Shenyang Institute of Automation Chinese Academy of Sciences</t>
  </si>
  <si>
    <t>60195520;60027363;60021474</t>
  </si>
  <si>
    <t>Sun L.l.</t>
  </si>
  <si>
    <t>Multi-species particle swarms optimization based on orthogonal learning and its application for optimal design of a butterfly-shaped patch antenna</t>
  </si>
  <si>
    <t>10.1007/s11771-016-3261-3</t>
  </si>
  <si>
    <t>2-s2.0-84992694405</t>
  </si>
  <si>
    <t>2015M582586</t>
  </si>
  <si>
    <t>['wide swath', 'upon combining', 'simulations reveal', 'significantly degrade', 'rotational relationships', 'rotational matrix', 'range bin', 'proposed method', 'position uncertainty', 'position errors', 'phase mismatch', 'phase errors', 'phase error', 'performs stably', 'noise ratio', 'frequency spacing', 'free method', 'directly obtained', 'conventional methods', 'channel gain', 'calibration algorithm']</t>
  </si>
  <si>
    <t>array signal processing | error estimation | multi-channel synthetic aperture radar (SAR) system</t>
  </si>
  <si>
    <t>For multi-channel synthetic aperture radar (SAR) systems, since the minimum antenna area constraint is eliminated, wide swath and high resolution SAR image can be achieved. However, the unavoidable array errors, consisting of channel gain-phase mismatch and position uncertainty, significantly degrade the performance of such systems. An iteration-free method is proposed to simultaneously estimate position and gain-phase errors. In our research, the steering vectors corresponding to a pair of Doppler bins within the same range bin are studied in terms of their rotational relationships. The method is based on the fact that the rotational matrix only depends on the position errors and the frequency spacing between the paired Doppler bins but is independent of gain-phase error. Upon combining the projection matrices corresponding to the paired Doppler bins, the position errors are directly obtained in terms of extracting the rotational matrix in a least squares framework. The proposed method, when used in conjunction with the self-calibration algorithm, performs stably as well as has less computational load, compared with the conventional methods. Simulations reveal that the proposed method behaves better than the conventional methods even when the signal-to-noise ratio (SNR) is low.</t>
  </si>
  <si>
    <t>815-821</t>
  </si>
  <si>
    <t>60028891-60025578;60025578;60025578;60028891;60028891</t>
  </si>
  <si>
    <t>55658314100;10042143700;23389569600;57191833506;57001166100</t>
  </si>
  <si>
    <t>Ma, Lun;Liao, Guisheng;Liu, Aifei;Jiang, Yanling;Chen, Ling</t>
  </si>
  <si>
    <t>Chang'an University;Xidian University</t>
  </si>
  <si>
    <t>60028891;60025578</t>
  </si>
  <si>
    <t>Array-error estimation method for multi-channel SAR systems in azimuth</t>
  </si>
  <si>
    <t>10.21629/JSEE.2016.04.10</t>
  </si>
  <si>
    <t>2-s2.0-84994009750</t>
  </si>
  <si>
    <t>['spatial correlation', 'sensor nodes', 'qualitative feasibility', 'optic lens', 'modulating retro', 'laser beams', 'large field', 'head cluster', 'harmonize multi', 'focal plane', 'fiber array', 'fade zones', 'experimental study', 'dynamically changing', 'arrival sensor']</t>
  </si>
  <si>
    <t>compressive sensing | laser beam tracking | optical matrix switch | space division multiple access | wireless sensor network</t>
  </si>
  <si>
    <t>In order to apply compressive sensing in wireless sensor network, inside the nodes cluster classified by the spatial correlation, we propose that a cluster head adopts free space optical communication with space division multiple access, and a sensor node uses a modulating retro-reflector for communication. Thus while a random sampling matrix is used to guide the establishment of links between head cluster and sensor nodes, the random linear projection is accomplished. To establish multiple links at the same time, an optical space division multiple access antenna is designed. It works in fixed beams switching mode and consists of optic lens with a large field of view (FOV), fiber array on the focal plane which is used to realize virtual channels segmentation, direction of arrival sensor, optical matrix switch and controller. Based on the angles of nodes' laser beams, by dynamically changing the route, optical matrix switch actualizes the multi-beam full duplex tracking receiving and transmission. Due to the structure of fiber array, there will be several fade zones both in the focal plane and in lens' FOV. In order to lower the impact of fade zones and harmonize multi-beam, a fiber array adjustment is designed. By theoretical, simulated and experimental study, the antenna's qualitative feasibility is validated.</t>
  </si>
  <si>
    <t>780-789</t>
  </si>
  <si>
    <t>57191824737;7402022818;54684908200</t>
  </si>
  <si>
    <t>Liu, Xuewen;Xiao, Song;Quan, Lei</t>
  </si>
  <si>
    <t>Optical SDMA for applying compressive sensing in WSN</t>
  </si>
  <si>
    <t>10.21629/JSEE.2016.04.06</t>
  </si>
  <si>
    <t>2-s2.0-84994013412</t>
  </si>
  <si>
    <t>['ugvs ).', 'system conditions', 'smart things', 'smart drones', 'shelf drones', 'research community', 'real testbed', 'proposed framework', 'paper proposes', 'oriented paradigm', 'novel framework', 'mobile things', 'iomt ),', 'great attention', 'embedded sensors', 'dynamically enabled', 'drones according', 'created using', 'controllable remotely', 'computational power', 'aerial drones', 'abilities offered']</t>
  </si>
  <si>
    <t>Aerial/Terrestrial drones | Cooperative objects | Embedded and cyber-physical systems | Self-organizing networks</t>
  </si>
  <si>
    <t>Very recently, the paradigm of the Internet of Mobile Things (IoMT), in which smart things can be moved or can move autonomously whilst remaining accessible and controllable remotely, has been the object of a great attention in the research community. In this context, the paper proposes and investigates a novel framework to support both the management and the collaboration of Mobile Smart Objects (MSOs) considered as terrestrial and aerial drones (i.e., UAVs, UGVs). MSOs are equipped with embedded sensors and/or actuators and can move autonomously always remaining connected, accessible and controllable. The proposed framework allows the programming and management of smart drones and the coordination of teams of drones according to a mission-oriented paradigm. Coordination is dynamically enabled by specific executive parameters and system conditions (i.e., residual energy, computational power, abilities offered by specific on board sensors). To evaluate the effectiveness and the reliability of the proposed framework, a real testbed was created using off-the-shelf drones.</t>
  </si>
  <si>
    <t>708-725</t>
  </si>
  <si>
    <t>1383469X</t>
  </si>
  <si>
    <t>Mobile Networks and Applications</t>
  </si>
  <si>
    <t>60020261;60020261;60020261;60020261</t>
  </si>
  <si>
    <t>7006425807;6603221755;56023118900;6602895297</t>
  </si>
  <si>
    <t>Pace, Pasquale;Aloi, Gianluca;Caliciuri, Giuseppe;Fortino, Giancarlo</t>
  </si>
  <si>
    <t>Pace P.</t>
  </si>
  <si>
    <t>A Mission-Oriented Coordination Framework for Teams of Mobile Aerial and Terrestrial Smart Objects</t>
  </si>
  <si>
    <t>10.1007/s11036-016-0726-4</t>
  </si>
  <si>
    <t>2-s2.0-84994631180</t>
  </si>
  <si>
    <t>['treatment parameters', 'treatment method', 'term treatment', 'successfully used', 'silicon content', 'silicon concentration', 'modified fine', 'melts leads', 'mechanical properties', 'initial charge', 'fabricating fine', 'crystalline structure', 'alloy nature', 'additional investigations', '62 œºm', '500 khz', '5 œºm', '22 œºm', '2000 khz', '1000 khz', '10 œºm']</t>
  </si>
  <si>
    <t>alloys of the Al‚ÄìSi system | dispersing of silicon | electromagnetic acoustic fields | mechanical properties | microstructure | solid‚Äìliquid alloy</t>
  </si>
  <si>
    <t>The influence of treating the melts by electromagnetic acoustic fields on the structure and properties of Al‚Äì12% Si and Al‚Äì20% Si binary alloys is investigated. In the course of experiments, the frequency of the electromagnetic field induced in the loop antenna varies as 500, 1000, and 2000 kHz. The melts are treated after their degassing and refining. It is established that this treatment method of the melts leads to a reduction of the total preparation time of alloy by 12% on average. The short-term treatment of the melts by electromagnetic acoustic fields promotes the refinement of the main phase components of alloys and an increase in their mechanical properties. When treating the Al‚Äì12% Si eutectic alloy with a frequency of 500 kHz, Œ±-Al dendrites are refined from 30 to 22 Œºm and eutectic Si crystals are refined from 13 to 10 Œºm. When treating the Al‚Äì20%Si eutectic alloy with a frequency of 1000 kHz, eutectic Si crystals diminished from 8 to 5 Œºm and these of primary Si diminished from 90 to 62 Œºm. The ultimate tensile strength of the Al‚Äì12%Si eutectic alloy increases 13% under the mentioned treatment modes, while the relative elongation increases 17%; as for the Al‚Äì20% Si eutectic alloy, the same characteristics increases 9 and 65%, respectively. Based on these investigations, it is concluded that the selection of the treatment parameters of the melts of the Al‚ÄìSi system by electromagnetic acoustic fields should be determined by the silicon content in the alloy. It is necessary to treat the melt by waves with a higher oscillation frequency with an increase in the silicon concentration. This treatment method makes it possible to form the modified fine-crystalline structure of alloy and, consequently, improves their mechanical properties. It can be successfully used when fabricating fine-crystalline foundry alloys and in the production of alloys of the Al‚ÄìSi system. To determine the optimal treatment parameters depending on the structure of the initial charge and alloy nature, additional investigations are required.</t>
  </si>
  <si>
    <t>419-423</t>
  </si>
  <si>
    <t>1934970X</t>
  </si>
  <si>
    <t>Russian Journal of Non-Ferrous Metals</t>
  </si>
  <si>
    <t>60021885;60021885;60021885;60068681</t>
  </si>
  <si>
    <t>55834137900;7003428244;55434817100;7005705651</t>
  </si>
  <si>
    <t>Timoshkin, I. Yu;Nikitin, K. V.;Nikitin, V. I.;Deev, V. B.</t>
  </si>
  <si>
    <t>Moscow;Samara</t>
  </si>
  <si>
    <t>National University of Science &amp; Technology (MISIS);Samara State Technical University</t>
  </si>
  <si>
    <t>60068681;60021885</t>
  </si>
  <si>
    <t>Timoshkin I.</t>
  </si>
  <si>
    <t>Influence of treatment of melts by electromagnetic acoustic fields on the structure and properties of alloys of the Al‚ÄìSi system</t>
  </si>
  <si>
    <t>10.3103/S1067821216050163</t>
  </si>
  <si>
    <t>2-s2.0-84995578343</t>
  </si>
  <si>
    <t>['without ebg', 'two iterations', 'substrate height', 'satellite applications', 'ritma array', 'pattern performance', 'multiband applications', 'miniaturized array', 'gain 7', 'four elements', 'ebg structures', 'ebg structure', 'done based', 'designed first', 'bandwidth obtained', 'band antennas', 'array elements', 'area used', 'antenna works', '594 mhz', '59 mm', '5 mm', '21db respectively', '19 ghz']</t>
  </si>
  <si>
    <t>Array | Fractal | Inset feed | Microstrip patch antenna | Sierpinski structure | Swastik electromagnetic bandgap</t>
  </si>
  <si>
    <t>Objectives: Novel and miniaturized array with four elements is designed in this paper. To make it applicable for multiband applications the array elements are fractured. Improvement in terms of its performance parameters like gain and bandwidth is done by introducing Electromagnetic Bandgap (EBG) structure. The antenna is applicable for satellite applications. Methods/Analysis: A four element array using Right Isosceles Triangular Microstrip patch Antenna (RITMA) is designed first. Further two iterations are done based on Sierpinski fractal geometry. Swastik shape electromagnetic bandgap (EBG) is then introduced into the substrate. The antennas have been modeled and optimized by using the CST Microwave Studio tool. The antennas have been designed using Rogers RT 5880 substrate (Œµr=2.2) and a substrate height of 2.5 mm and compared with FR-4 (Œµr=4.4) and a substrate height of 1.59 mm.Comparison is also been done with structures having EBG structures and without EBG. Both antennas have been designed using inset feed. It has been found that array with EBG exhibits better results as compared with without EBG. Findings: New Microstrip fractal patch antenna planar array with and without swastika shape EBG structure is been proposed. The antenna works in multiband where its resonances are at 7.9, 9.7, 12.0, 14.1, 16.2, and 18.5 GHz within 7-19 GHz. Bandwidth obtained is 165.7, 186.8, 444, 450, 549, 594 MHz, and Gain 7.39, 10.96, 7.39, 9.73, 10.14, 9.21dB respectively at these resonances. Both antennas shows multiband behavior but area used is less in EBG structure. Novelty/Improvement: In this paper, an approach for multi-band antennas is proposed. First an RITMA array with four elements is designed. It is then fractured using Sierpinski fractal, on the substrate EBG structure is added to get better results. The antenna shows compact dimensions with good return loss and pattern performance to be adopted for satellite applications.</t>
  </si>
  <si>
    <t>60109923;60109923</t>
  </si>
  <si>
    <t>56520756200;56521049700</t>
  </si>
  <si>
    <t>Gupta, Manisha;Mathur, Vinita</t>
  </si>
  <si>
    <t>JECRC University</t>
  </si>
  <si>
    <t>Gupta M.</t>
  </si>
  <si>
    <t>Sierpinski array with swastik electromagnetic bandgap for Ku-band applications</t>
  </si>
  <si>
    <t>10.17485/ijst/2016/v9i32/93833</t>
  </si>
  <si>
    <t>2-s2.0-84997106966</t>
  </si>
  <si>
    <t>['state vector', 'simultaneously constructing', 'sensor fusion', 'sensor data', 'realistic assumptions', 'radio systems', 'proposed technique', 'particle filter', 'multimodal characteristics', 'inertial sensors', 'including accelerometer', 'gyroscope noise', 'estimated using', 'dead reckoning', 'based localization', 'assume knowledge', 'antenna systems']</t>
  </si>
  <si>
    <t>Radio-based localization is an active research topic with a range of applications. In this paper, we focus on localization of a radio receiver equipped with an inertial measurement unit. The localization is performed while simultaneously constructing a map of the small-scale fading pattern in the local radio environment. The map in our case is a ray-trace-based multipath channel model. This solution is enabled by sensor fusion of information from the channel estimation data and the inertial sensors, and it does not assume knowledge of, e.g., transmitter locations. The sensor data are fused in a recursive state space model that combines the kinematic motion model with the ray-based radio channel model, and the state vector is estimated using a particle filter. The choice of the particle filter is justified by the multimodal characteristics of the posterior likelihood distributions that follow from the nonlinearities of the problem. The work is assuming a single receiver antenna, but the approach can be transferred to multiple-antenna systems. We study the performance of the approach under realistic assumptions, based on the performance of today's low-cost inertial sensors and radio systems, including accelerometer and gyroscope noise and radio receiver frequency error and noise. Simulations show significant improvement in long-term positioning performance, evaluated against dead reckoning. The work is concluded with experiments that serve as the proof of concept for the proposed technique, using no extra equipment compared to what can be found in a modern cellular phone.</t>
  </si>
  <si>
    <t>1522-1535</t>
  </si>
  <si>
    <t>60029170;60029170;60029170;60029170</t>
  </si>
  <si>
    <t>55315245500;57197374957;6603939907;6603113243</t>
  </si>
  <si>
    <t>Mannesson, Anders;Yaqoob, Muhammad Atif;Bernhardsson, Bo;Tufvesson, Fredrik</t>
  </si>
  <si>
    <t>Mannesson A.</t>
  </si>
  <si>
    <t>Tightly coupled positioning and multipath radio channel tracking</t>
  </si>
  <si>
    <t>10.1109/TAES.2016.140653</t>
  </si>
  <si>
    <t>2-s2.0-84997503388</t>
  </si>
  <si>
    <t>['return loss', 'radiation efficiency', 'proposed antenna', 'paper presents', 'overall area', 'ground plane', 'bandwidth enhancement', 'also shown', '9223 db', '4 ghz', '180 mhz']</t>
  </si>
  <si>
    <t>An ‚Äòinverted SHA‚Äô defected ground structure | Bandwidth | Proximity coupling</t>
  </si>
  <si>
    <t>This paper presents the bandwidth enhancement of a Proximity Coupled Feed Rectangular Microstrip Patch Antenna using a new Defected Ground Structure - an ‚Äòinverted SHA‚Äô shaped slot on the ground plane of the proximity coupled feed rectangular Microstrip patch antenna. The parameters such as Bandwidth, Return loss, VSWR and Radiation efficiency are improved in the proposed antenna than simple proximity coupled feed rectangular Microstrip patch antenna without Defected Ground Structure. A comparison is also shown for the proposed Microstrip patch antenna with the antenna structure without Defected Ground Structure. The proposed antenna resonates in S-band at frequency of 2.4 GHz with bandwidth of 180 MHz. A very good return loss of -47.9223 dB is obtained for the Microstrip patch antenna with an ‚Äôinverted SHA‚Äô shaped Defected Ground Structure. Implementing an ‚Äòinverted SHA‚Äô shaped defect in the ground plane of the proximity coupled feed rectangular Microstrip patch antenna results in 5.3% improvement in bandwidth with 16.01% reduction in the overall area of the ground plane as compared to the Microstrip patch antenna without Defected Ground Structure.</t>
  </si>
  <si>
    <t>57193502113;52663922400;57225821448</t>
  </si>
  <si>
    <t>Fistum, Dawit;Mali, Dilip;Ismail, Mohammed</t>
  </si>
  <si>
    <t>Fistum D.</t>
  </si>
  <si>
    <t>Bandwidth enhancement of rectangular microstrip patch antenna using defected ground structure</t>
  </si>
  <si>
    <t>10.11591/ijeecs.v3.i2.pp428-434</t>
  </si>
  <si>
    <t>2-s2.0-85014357300</t>
  </si>
  <si>
    <t>['two frequencies', 'strict space', 'solar panel', 'solar cells', 'smaller dimension', 'small satellites', 'proposed work', 'possible antenna', 'patch antenna', 'main problem', 'light weight', 'increased bandwidth', 'compact size', 'band antenna', 'antenna array', 'another issue', 'added advantage', '2 ghz']</t>
  </si>
  <si>
    <t>Antenna integration in solar panel | Geometric iteration function | Sierpinski fractal</t>
  </si>
  <si>
    <t>The possible antenna which can be integrated with relatively large flat structure of solar panel of small satellites is patch antenna. The main problem of common Microstrip patch antennas is that they only operate at one or two frequencies, restricting the number of bands that equipment is capable of supporting. Another issue is that, due to the very strict space that a solar panel has, setting up more antenna array is very difficult. To reduce these problems, the use of fractal shaped antennas integrated on solar cells will be analyzed. The small satellite applications demand a high efficient multi-band antenna with a very compact size. A 2x2 Sierpinski Fractal antenna array is modeled and simulated using HFSS. The proposed work has resulted in multiband operation 10.2 GHz and 18.3GHz with increased bandwidth and radiation characteristics betterment, with added advantage of light weight and smaller dimension which is important where cost to payload is a constraint in satellites.</t>
  </si>
  <si>
    <t>356-368</t>
  </si>
  <si>
    <t>110150567;110150567;110150567</t>
  </si>
  <si>
    <t>57193498035;57193506037;57225821448</t>
  </si>
  <si>
    <t>Teklehaimanot, Yemane Ghebremedhin;Bekelle, Sinshaw;Ismail, Mohammed</t>
  </si>
  <si>
    <t>Tigray Regional State</t>
  </si>
  <si>
    <t>Teklehaimanot Y.G.</t>
  </si>
  <si>
    <t>Performance evaluation of fractal array antenna for small satellite applications</t>
  </si>
  <si>
    <t>10.11591/ijeecs.v3.i2.pp356-368</t>
  </si>
  <si>
    <t>2-s2.0-85014370133</t>
  </si>
  <si>
    <t>['resonant frequency', 'radiating patch', 'proposed antenna', 'overall area', 'ground plane', 'band operation', '6 mhz', '5 ghz', '4 ghz', '200 mhz', '1818 db', '0839 db']</t>
  </si>
  <si>
    <t>Bandwidth | Dual- band | Dumbbell shaped defected ground structure | Proximity coupling | T-shaped slot</t>
  </si>
  <si>
    <t>This paper presents Dual-Band proximity coupled feed rectangular Microstrip patch antenna with slots on the radiating patch and Defected Ground Structure. Initially a simple proximity coupled feed rectangular Microstrip patch antenna resonating at 2.4 GHz is designed. Etching out a ‚ÄòDumbbell‚Äô shaped defect from the ground plane and ‚ÄòT‚Äô shaped slot from the radiating patch of the proximity coupled feed rectangular Microstrip patch antenna, results in a Dual-Band operation, i.e., resonating at 2.4 GHz and 4.5 GHz; with 30.3 % and 18.8% reduction in the overall area of the patch and the ground plane of the reference antenna respectively. The proposed antenna resonates in S-band at frequency of 2.4 GHz with bandwidth of 123.6 MHz and C-band at frequency of 4.5 GHz with bandwidth of 200 MHz, and a very good return loss of -22.1818 dB and -19.0839 dB at resonant frequency of 2.4 GHz and 4.5 GHz respectively is obtained. The proposed antenna is useful for different wireless applications in the S-band and C-band.</t>
  </si>
  <si>
    <t>435-440</t>
  </si>
  <si>
    <t>57193501037;52663922400;57225821448</t>
  </si>
  <si>
    <t>Fitsum, Dawit;Mali, Dilip;Ismail, Mohammed</t>
  </si>
  <si>
    <t>Fitsum D.</t>
  </si>
  <si>
    <t>Dual-band proximity coupled feed microstrip patch antenna with ‚ÄòT‚Äô slot on the radiating patch and ‚Äòdumbbell‚Äô shaped defected ground structure</t>
  </si>
  <si>
    <t>10.11591/ijeecs.v3.i2.pp435-440</t>
  </si>
  <si>
    <t>2-s2.0-85014378732</t>
  </si>
  <si>
    <t>['unstable beam', 'terahertz radiation', 'superluminal wave', 'study whether', 'radiation wavelength', 'radiation cannot', 'plasma frequency', 'plasma column', 'plasma antenna', 'oblique emission', 'modulation coincides', 'magnetized plasma', 'frequency slightly', 'emitted transversely', 'electron beam', 'electromagnetic waves', 'electric current', 'driven mode', 'absolute power']</t>
  </si>
  <si>
    <t>In this paper, we propose a theory describing generation of electromagnetic waves in a thin beamplasma system with a characteristic transverse size comparable with the radiation wavelength. In fact, a thin plasma column with a longitudinal density modulation works like a plasma antenna in which an electron beam can excite a superluminal wave of electric current. It has previously been shown that, if the period of this modulation coincides with the wavelength of the most unstable beam-driven mode, radiation at a frequency slightly below the plasma frequency is emitted transversely to the plasma column and generated in thin boundary layers. For the plasma thickness comparable with the skin-depth, generation of the terahertz radiation can reach high efficiency (‚àº10%) in such a scheme, but the absolute power of this radiation cannot be increased by increasing the transverse plasma size. In this paper, we study whether the power of such an antenna can be increased in the regime of oblique emission when the magnetized plasma is transparent to the radiated electromagnetic waves and the whole plasma volume may be involved in their generation.</t>
  </si>
  <si>
    <t>60023579-60002049;60023579-60002049;60023579-60002049</t>
  </si>
  <si>
    <t>56048969900;57188564471;55900762900</t>
  </si>
  <si>
    <t>Timofeev, I. V.;Volchok, E. P.;Annenkov, V. V.</t>
  </si>
  <si>
    <t>Timofeev I.V.</t>
  </si>
  <si>
    <t>Theory of a beam-driven plasma antenna</t>
  </si>
  <si>
    <t>10.1063/1.4961218</t>
  </si>
  <si>
    <t>2-s2.0-85019773327</t>
  </si>
  <si>
    <t>['three cocoonases', 'specific duplications', 'salivary glands', 'pollen contains', 'one luciferase', 'mouthparts across', 'longer proboscides', 'lineage leading', 'likely facilitated', 'like gene', 'like ).', 'like ),', 'labial palps', 'heliconius possess', 'heliconius mouthparts', 'heliconiine butterflies', 'genes upregulated', 'genes involved', 'four species', 'five species', 'first looked', 'examine feeding', 'eueides isabella', 'dietary specializations', 'closer examination', 'candidates revealed', 'butterfly proboscis', 'adaptive expansions']</t>
  </si>
  <si>
    <t>Heliconiinae | Lipase | Luciferin 4-monooxygenase | Proboscipedia | Proteolysis | Trypsin-like serine protease</t>
  </si>
  <si>
    <t>Heliconius possess a unique ability among butterflies to feed on pollen. Pollen feeding significantly extends their lifespan, and is thought to have been important to the diversification of the genus. We used RNA sequencing to examine feeding-related gene expression in the mouthparts of four species of Heliconius and one nonpollen feeding species, Eueides isabella. We hypothesized that genes involved in morphology and protein metabolism might be upregulated in Heliconius because they have longer proboscides than Eueides, and because pollen contains more protein than nectar. Using de novo transcriptome assemblies, we tested these hypotheses by comparing gene expression in mouthparts against antennae and legs. We first looked for genes upregulated in mouthparts across all five species and discovered several hundred genes, many of which had functional annotations involving metabolism of proteins (cocoonase), lipids, and carbohydrates. We then looked specifically within Heliconius where we found eleven common upregulated genes with roles in morphology (CPR cuticle proteins), behavior (takeout-like), and metabolism (luciferase-like). Closer examination of these candidates revealed that cocoonase underwent several duplications along the lineage leading to heliconiine butterflies, including two Heliconius-specific duplications. Luciferase-like genes also underwent duplication within lepidopterans, and upregulation in Heliconius mouthparts. Reverse-transcription PCR confirmed that three cocoonases, a peptidase, and one luciferase-like gene are expressed in the proboscis with little to no expression in labial palps and salivary glands. Our results suggest pollen feeding, like other dietary specializations, was likely facilitated by adaptive expansions of preexisting genes‚Äîand that the butterfly proboscis is involved in digestive enzyme production.</t>
  </si>
  <si>
    <t>2581-2596</t>
  </si>
  <si>
    <t>Genome Biology and Evolution</t>
  </si>
  <si>
    <t>60007278-60031707;60007278-60031707;60007278-60031707</t>
  </si>
  <si>
    <t>55740963400;56008699500;6604092245</t>
  </si>
  <si>
    <t>Smith, Gilbert;Macias-Mu√±oz, Aide;Briscoe, Adriana D.</t>
  </si>
  <si>
    <t>East Lansing;Irvine</t>
  </si>
  <si>
    <t>Michigan State University;University of California, Irvine</t>
  </si>
  <si>
    <t>60031707;60007278</t>
  </si>
  <si>
    <t>Smith G.</t>
  </si>
  <si>
    <t>Gene duplication and gene expression changes play a role in the evolution of candidate pollen feeding genes in Heliconius butterflies</t>
  </si>
  <si>
    <t>10.1093/gbe/evw180</t>
  </si>
  <si>
    <t>2-s2.0-85030621521</t>
  </si>
  <si>
    <t>10.2174/1872212110999160725101724</t>
  </si>
  <si>
    <t>2-s2.0-85047290702</t>
  </si>
  <si>
    <t>['tangerine fruit', 'system uncertainty', 'sorting tangerines', 'sensor determines', 'patch antennas', 'paper deals', 'operating frequency', 'microwave sensor', 'coupled signals', 'classifying tangerines', 'classification performance']</t>
  </si>
  <si>
    <t>artificial neural network (ANN) | Coupled-patch antennas | field programmable gate array (FPGA) | microwave sensor | tangerine classification</t>
  </si>
  <si>
    <t>This paper deals with a microwave sensor for classifying tangerines by flavour using coupled-patch antennas. The operating frequency of the antennas is 2.45¬†GHz. The sensor determines the flavour of each tangerine by measuring the magnitudes of coupled signals of the antennas with the tangerine fruit at the centre. The sorting is carried out using an artificial neural network implemented on a field programmable gate array. The classification performance of the sensor is 95% accurate, so it has potential for use in sorting tangerines by flavour. In addition, the system uncertainty is analysed to determine optimal operating conditions.</t>
  </si>
  <si>
    <t>1287-1300</t>
  </si>
  <si>
    <t>60021543;60021543;60021543</t>
  </si>
  <si>
    <t>56487998600;8601813200;6603834855</t>
  </si>
  <si>
    <t>Leekul, Prapan;Chivapreecha, Sorawat;Krairiksh, Monai</t>
  </si>
  <si>
    <t>Leekul P.</t>
  </si>
  <si>
    <t>Microwave sensor for tangerine classification based on coupled-patch antennas</t>
  </si>
  <si>
    <t>10.1080/00207217.2015.1092602</t>
  </si>
  <si>
    <t>2-s2.0-84945258405</t>
  </si>
  <si>
    <t>['tta -),', 'thenoyltrifluoroacetone anions', 'results revealed', 'photophysical properties', 'methyl pyridinium', 'iii ).', 'four 2', 'fluorescence spectra', 'fashionable eight', 'crystal x', 'central lanthanide', 'cationic moiety', 'antenna effect', '4 ]-,', '2 ]),', '1 ],']</t>
  </si>
  <si>
    <t>energy transfer | europium(III) complex | fluorescence spectra | Samarium(III) complex | X-ray diffraction analysis</t>
  </si>
  <si>
    <t>Two new lanthanide(III) complexes were designed and synthesized: DAS[M(TTA)4]-, (M = Sm [1], M = Eu [2]), each of them contained one trans-4-[4'-(N, N-dimethylamino)styryl]-N-methyl pyridinium (DAS) cationic moiety, four 2-thenoyltrifluoroacetone anions (TTA-), and one cationic lanthanide(III). Herein, the structures were confirmed by single-crystal X-ray diffraction analysis. The results revealed that the central lanthanide(III) atom was fashionable eight-coordinated with square-antiprismatic coordination environment. Meanwhile, the photophysical properties of 1 and 2 were investigated by fluorescence spectra. It was proposed that there was an antenna effect and the energy transfer took place from the DAS cationic moiety to lanthanide(III) ions.</t>
  </si>
  <si>
    <t>1254-1259</t>
  </si>
  <si>
    <t>Synthesis and Reactivity in Inorganic, Metal-Organic and Nano-Metal Chemistry</t>
  </si>
  <si>
    <t>60001455;60001455;60001455;60001455;60001455;60001455;60001455</t>
  </si>
  <si>
    <t>57213770228;55582413600;57202252362;57200560759;55520158700;8318570600;7402840786</t>
  </si>
  <si>
    <t>Zhang, Guo Cui;Li, Dan Dan;Kong, Ming;Su, Jian;Zhou, Hong Ping;Wu, Jie Ying;Tian, Yu Peng</t>
  </si>
  <si>
    <t>Zhang G.C.</t>
  </si>
  <si>
    <t>Synthesis, Crystal Structures, and Photophysical Properties Investigations of Two New Pyridinium Complexes Containing [Sm(TTA)&lt;inf&gt;4&lt;/inf&gt;]&lt;sup&gt;-&lt;/sup&gt; and [Eu(TTA)&lt;inf&gt;4&lt;/inf&gt;]&lt;sup&gt;-&lt;/sup&gt;</t>
  </si>
  <si>
    <t>10.1080/15533174.2015.1004427</t>
  </si>
  <si>
    <t>2-s2.0-84962496741</t>
  </si>
  <si>
    <t>['validated qualitatively', 'urban areas', 'special attention', 'significant interest', 'road network', 'remote sensing', 'refinement step', 'proposed development', 'positioned relative', 'obtained efficiently', 'memory usage', 'light detection', 'lidar dtms', 'large regions', 'large images', 'isprs ).', 'international society', 'higher regions', 'ground pixels', 'final test', 'final dtm', 'execution time', 'environment planning', 'dtm extraction', 'dsm twice', 'dsm rasters', 'digital photogrammetry', 'city blocks', 'building detection', 'brussels data', 'approach segments', 'also applied']</t>
  </si>
  <si>
    <t>Digital terrain models (DTMs) are of significant interest for applications such as environment planning, flood risk assessment or building detection. A digital surface model (DSM) can be obtained efficiently in both time and cost from light detection and ranging (lidar) acquisition or from digital photogrammetry with aerial or satellite stereoscopic imagery. A DTM can be derived from a DSM if the distinction between ground and non-ground pixels can be automated. We propose in this article a new automatic DSM-to-DTM transform targeting urban areas. Our approach segments the DSM twice: first to get large uniform regions normally corresponding to the road network and attached town squares, and second to obtain smoother areas. Smoother DSM areas overlapping the large regions are selected to populate the DTM, which is then completed by a hierarchical interpolation procedure. As a refinement step, unused smoother regions lying under this DTM are added to create, after interpolation, the final DTM. This approach is positioned relative to the literature about segmentation-based lidar ground filtering. The procedure was developed for DSM rasters. Since the DTM extraction is intended to be applied to large images, special attention was devoted to optimize image processing tasks relative to memory usage and execution time. The proposed development was integrated in a building detection procedure and validated qualitatively in the context of a benchmark on urban object detection of the International Society for Photogrammetry and Remote Sensing (ISPRS). It was also applied to Brussels data for which lidar DTMs are available. The DTM comparison supports the correctness of our solution although difficulties may be encountered in off-terrain regions surrounded by higher regions and some interiors of city blocks. A final test on a rural and peri-urban scene opens positive perspectives for scenes more general than urban areas.</t>
  </si>
  <si>
    <t>3477-3493</t>
  </si>
  <si>
    <t>60004280;60004280</t>
  </si>
  <si>
    <t>55965332500;15748111800</t>
  </si>
  <si>
    <t>Beumier, Charles;Idrissa, Mahamadou</t>
  </si>
  <si>
    <t>Brussels</t>
  </si>
  <si>
    <t>Koninklijke Militaire School - Ecole Royale Militaire</t>
  </si>
  <si>
    <t>Beumier C.</t>
  </si>
  <si>
    <t>Digital terrain models derived from digital surface model uniform regions in urban areas</t>
  </si>
  <si>
    <t>10.1080/01431161.2016.1182666</t>
  </si>
  <si>
    <t>2-s2.0-84967214943</t>
  </si>
  <si>
    <t>['third instars', 'sex ratio', 'potential use', 'nymphal stage', 'middle legs', 'life cycle', 'growth ratio', 'eggs ).', 'cockerelli nymphs', 'cerealella eggs', 'biological characteristics', 'also evaluated', 'adult stages']</t>
  </si>
  <si>
    <t>Bactericera cockerelli | biological parameters | Engytatus varians | predation</t>
  </si>
  <si>
    <t>The life cycle and several life parameters of the zoophytophagous predator Engytatus varians (Distant) (Heteroptera: Miridae), including nymphal growth according to Dyar‚Äôs rule, were examined in the laboratory. The egg, nymph (five instars), and adult stages were 9.20, 17.36, and 19.0 d in length, respectively. The growth ratio for nymphs was consistent with Dyar‚Äôs rule based on the lengths of the femora of the forelegs, the tibiae and femora of the middle legs, and the antennae. Some biological characteristics of E. varians were also evaluated when the mirid was fed three different diets (B. cockerelli third instars, Sitotroga cerealella Olivier [Lepidoptera: Gelechiidae] eggs, and a mixture of both instars and eggs). The length of the nymphal stage was three days longer on a diet of only S. cerealella eggs than when the mirids were fed the third instars of B. cockerelli only or a mixture of both. The sex ratio was not affected by the type of diet. Nymphs of E. varians consumed B. cockerelli nymphs (80‚Äì85) when fed third instars only and third instars + S. cerealella eggs, respectively. The potential use of this predator as a biological control agent of B. cockerelli is discussed.</t>
  </si>
  <si>
    <t>1073-1086</t>
  </si>
  <si>
    <t>Biocontrol Science and Technology</t>
  </si>
  <si>
    <t>60032816;60032816;60032816;60007670;60032816;60032816;60032816;60033065;60032816;60032816</t>
  </si>
  <si>
    <t>23029046000;57190065582;56000866400;57190111549;57190073708;54901992600;35075965000;7005844579;55948157300;26426548000</t>
  </si>
  <si>
    <t>Pineda, Samuel;Medina, Manuel;Figueroa, Jos√© I.;Henry, Thomas J.;Mena, Laura V.;Chavarrieta, Juan M.;G√≥mez, Benjam√≠n;Valdez, Jorge M.;Lobit, Philipphe;Mart√≠nez, Ana M.</t>
  </si>
  <si>
    <t>Mexico;Mexico;United States</t>
  </si>
  <si>
    <t>Texcoco;Morelia;Washington, D.C.</t>
  </si>
  <si>
    <t>Colegio de Postgraduados;Universidad Michoacana de San Nicol√°s de Hidalgo;Smithsonian National Museum of Natural History</t>
  </si>
  <si>
    <t>60033065;60032816;60007670</t>
  </si>
  <si>
    <t>Pineda S.</t>
  </si>
  <si>
    <t>Life history, diagnosis, and biological aspects of Engytatus varians (Hemiptera: Miridae), a predator of Bactericera cockerelli (Hemiptera: Triozidae)</t>
  </si>
  <si>
    <t>10.1080/09583157.2016.1185088</t>
  </si>
  <si>
    <t>2-s2.0-84977151116</t>
  </si>
  <si>
    <t>['worst condition', 'taken seriously', 'structural analyses', 'seriously affects', 'resulting stresses', 'prestress designs', 'precompensation designs', 'parabolic surface', 'loading point', 'first evaluated', 'finally made', 'different levels', 'considering position']</t>
  </si>
  <si>
    <t>Extreme thermal environment | finite element analysis | large deployable space antenna | reliability and safety | thermal stresses and deformations</t>
  </si>
  <si>
    <t>Large deployable space antennas may be exposed to severe thermal environments in future space missions; extreme heat loads will result in considerable thermal stresses and deformations which seriously affects the accuracy of the antenna's parabolic surface. In this study, thermal‚Äìstructural finite element analysis of a deployable AstroMesh antenna under extreme heat loads was presented. Considering position and orientation with respect to the Sun and Earth, the antenna's temperature changing law under orbital heat fluxes was first evaluated to find the worst condition as loading point. Analyses for the antenna under different levels of extreme heat loads were then performed to obtain the temperature distributions utilizing an equivalent quarter antenna model. Based on the temperature calculation results and prestress designs, structural analyses were finally made to gain the resulting stresses and deformations. The analysis results show that the existing antenna may generate significant performance distortion under extreme thermal environments; so attentions for reliability and safety under such conditions should be taken seriously in future antenna works. Modeling and analysis method proposed in this article was validated to be contributive in antenna's thermal and precompensation designs.</t>
  </si>
  <si>
    <t>887-905</t>
  </si>
  <si>
    <t>1521074X</t>
  </si>
  <si>
    <t>Journal of Thermal Stresses</t>
  </si>
  <si>
    <t>60013789;60013789;60013789;60013789;60013789</t>
  </si>
  <si>
    <t>56941197400;55993607500;56352712300;57014146800;55797788900</t>
  </si>
  <si>
    <t>Guo, Wei;Li, Yunhua;Li, Yun Ze;Tian, Shaoping;Wang, Shengnan</t>
  </si>
  <si>
    <t>Thermal‚Äìstructural analysis of large deployable space antenna under extreme heat loads</t>
  </si>
  <si>
    <t>10.1080/01495739.2016.1189776</t>
  </si>
  <si>
    <t>2-s2.0-84978893138</t>
  </si>
  <si>
    <t>CHE-1429711</t>
  </si>
  <si>
    <t>['transferred energy', 'thiyl radicals', 'solar energy', 'simple mechanism', 'regulatory mechanism', 'quenching action', 'particularly removal', 'metabolic overload', 'lightharvesting antennas', 'inspired light', 'harvesting regulation', 'harvesting antennas', 'fmo protein', 'ethylmaleimide modification', 'electrochemical analysis', 'cysteine thiols', 'cysteine residues', 'chlorobaculum tepidum', 'chemical modification', 'antenna protein', 'alanine abolishes', 'aerobic conditions', 'accessory quenchers']</t>
  </si>
  <si>
    <t>Light-harvesting antenna complexes not only aid in the capture of solar energy for photosynthesis, but regulate the quantity of transferred energy as well. Light-harvesting regulation is important for protecting reaction center complexes from overexcitation, generation of reactive oxygen species, and metabolic overload. Usually, this regulation is controlled by the association of lightharvesting antennas with accessory quenchers such as carotenoids. One antenna complex, the Fenna-Matthews-Olson (FMO) antenna protein from green sulfur bacteria, completely lacks carotenoids and other known accessory quenchers. Nonetheless, the FMO protein is able to quench energy transfer in aerobic conditions effectively, indicating a previously unidentified type of regulatory mechanism. Through de novo sequencing MS, chemical modification, and mutagenesis, we have pinpointed the source of the quenching action to cysteine residues (Cys49 and Cys353) situated near two lowenergy bacteriochlorophylls in the FMO protein from Chlorobaculum tepidum. Removal of these cysteines (particularly removal of the completely conserved Cys353) through N-ethylmaleimide modification or mutagenesis to alanine abolishes the aerobic quenching effect. Electrochemical analysis and electron paramagnetic resonance spectra suggest that in aerobic conditions the cysteine thiols are converted to thiyl radicals which then are capable of quenching bacteriochlorophyll excited states through electron transfer photochemistry. This simple mechanism has implications for the design of bio-inspired light-harvesting antennas and the redesign of natural photosynthetic systems.</t>
  </si>
  <si>
    <t>E4486-E4493</t>
  </si>
  <si>
    <t>60010261-60003892;60010261;60010261;60010261;60010261-60015864;60010261;60010261;60010261</t>
  </si>
  <si>
    <t>55356241800;36631065500;6507412549;55573439000;25929460900;56146659700;6506535764;57203046340</t>
  </si>
  <si>
    <t>Orf, Gregory S.;Saer, Rafael G.;Niedzwiedzki, Dariusz M.;Zhang, Hao;McIntosh, Chelsea L.;Schultz, Jason W.;Mirica, Liviu M.;Blankenship, Robert E.</t>
  </si>
  <si>
    <t>Phoenix;St. Louis;Tempe</t>
  </si>
  <si>
    <t>Arizona State University Downtown Phoenix Campus;Washington University in St. Louis;Arizona State University</t>
  </si>
  <si>
    <t>60015864;60010261;60003892</t>
  </si>
  <si>
    <t>Orf G.</t>
  </si>
  <si>
    <t>Evidence for a cysteine-mediated mechanism of excitation energy regulation in a photosynthetic antenna complex</t>
  </si>
  <si>
    <t>10.1073/pnas.1603330113</t>
  </si>
  <si>
    <t>2-s2.0-84982659224</t>
  </si>
  <si>
    <t>Natural Science Foundation of Anhui Province</t>
  </si>
  <si>
    <t>1508085SMF224</t>
  </si>
  <si>
    <t>['tio2 photoanode', 'tas ).', 'superior performances', 'regeneration kinetics', 'rc sensitizers', 'photovoltaic performance', 'harvesting capacity', 'enhanced light', 'electron lifetime', 'efficient electron', 'dsscs sensitizing', 'donating antennas', 'current efficiency', 'based electrolytes', 'band peaked', 'ancillary ligands', '557 nm', '43 obtained', '43 ).', '27 400', '1 cm']</t>
  </si>
  <si>
    <t>dye-sensitized solar cells | electron-donating antennas | high-efficiency | light-harvesting | ruthenium sensitizers</t>
  </si>
  <si>
    <t>Three heteroleptic polypyridyl ruthenium complexes, RC-41, RC-42, and RC-43, with efficient electron-donating antennas in the ancillary ligands were designed, synthesized, and characterized as sensitizers for dye-sensitized solar cell. All the RC dye sensitizers showed remarkable light-harvesting capacity and broadened absorption range. Significantly, RC-43 obtained the lower energy metal-ligand charge transfer (MLCT) band peaked at 557 nm with a high molar extinction coefficient of 27 400 M-1 cm-1. In conjunction with TiO2 photoanode of submicrospheres and iodide-based electrolytes, the DSSCs sensitizing with the RC sensitizers, achieved impressively high short-circuit current density (19.04 mA cm-2 for RC-41, 19.83 mA cm-2 for RC-42, and 20.21 mA cm-2 for RC-43) and power conversion efficiency (10.07% for RC-41, 10.52% for RC-42, and 10.78% for RC-43). The superior performances of RC dye sensitizers were attributed to the enhanced light-harvesting capacity and incident-photon-to-current efficiency (IPCE) caused by the introduction of electron-donating antennas in the ancillary ligands. The interfacial charge recombination/regeneration kinetics and electron lifetime were further evaluated by the electrochemical impedance spectroscopy (EIS) and transient absorption spectroscopy (TAS). These data decisively revealed the dependences on the photovoltaic performance of ruthenium sensitizers incorporating electron-donating antennas.</t>
  </si>
  <si>
    <t>19410-19417</t>
  </si>
  <si>
    <t>60006354-60019118;60006354;60006354;60021227;60006354-60019118;60006354;60006354;60006354;60006354-60019118;60006354-60021227</t>
  </si>
  <si>
    <t>55829728500;8899583600;57191699187;35234377000;57092986000;8148645800;56643448700;35292524800;57192554106;56651593800</t>
  </si>
  <si>
    <t>Chen, Wang Chao;Kong, Fan Tai;Li, Zhao Qian;Pan, Jia Hong;Liu, Xue Peng;Guo, Fu Ling;Zhou, Li;Huang, Yang;Yu, Ting;Dai, Song Yuan</t>
  </si>
  <si>
    <t>Beijing;Hefei;Hefei</t>
  </si>
  <si>
    <t>North China Electric Power University;University of Science and Technology of China;Hefei Institutes of Physical Sciences Chinese Academy of Sciences</t>
  </si>
  <si>
    <t>60021227;60019118;60006354</t>
  </si>
  <si>
    <t>Chen W.C.</t>
  </si>
  <si>
    <t>Superior Light-Harvesting Heteroleptic Ruthenium(II) Complexes with Electron-Donating Antennas for High Performance Dye-Sensitized Solar Cells</t>
  </si>
  <si>
    <t>10.1021/acsami.6b04411</t>
  </si>
  <si>
    <t>2-s2.0-84982756942</t>
  </si>
  <si>
    <t>['√© neville', 'type species', 'two species', 'troglointybia tshernyshev', 'taxonomic composition', 'simple head', 'seven species', 'sculptured head', 'plonskii tshernyshev', 'n .,', 'maculate elytra', 'intybia pascoe', 'guttata pascoe', 'group species', 'first time', 'external appearance', 'distribution map', '12 species']</t>
  </si>
  <si>
    <t>Coleoptera | Intybia | Malachiidae | New combination | New locality | New species | Philippines | Thailand | Troglointybia</t>
  </si>
  <si>
    <t>The taxonomic composition of Intybia-group species of Thailand and Philippines is revised. The genus Intybia Pascoe, 1886 and the type species I. guttata Pascoe, 1866 are studied and redescribed in detail. Seven species with maculate elytra and sculptured head, T. doipuiensis (Wittmer, 1997), comb. N., T. luzonica (Wittmer, 1997), comb. N., T. mindoroica (Wittmer, 1997), comb. N., T. prudeki (Wittmer, 1997), comb. N., T. thainiensis (Wittmer, 1997), comb. N., T. palawana (Pic, 1910), comb. N. and T. testaceicornis (Pic, 1944) (provisionally) are transferred from Laius Gu√©rin-M√©neville, 1831 to Troglointybia Tshernyshev, 2015, and 12 species of Laius Gu√©rin-M√©neville with maculate elytra, simple head and lacking tarsal comb in male, I. alboarcuata (Champion, 1921), comb. N., I. balteata (Erichson, 1840), comb. N., I. boettcheri (Wittmer, 1941), comb. N., I. confluens (Wittmer, 1941), comb. N., I. dentatithorax (Pic, 1917), comb. N., I. quadristrigata (Champion, 1921), comb. N., I. subcarinata (Champion, 1921), comb. N., I. subdentata (Champion, 1921), comb. N., I. tetrops (Champion, 1921), comb. N., I. waterstradti (Pic, 1910), comb. N. I. Nitidus (Pic, 1948), comb. N. and I. semidepressus (Pic, 1917), comb. N. (the latter two species provisionally) are transferred to Intybia Pascoe. Two species, Intybia korshunovi Tshernyshev, sp. N. from Thailand and I. plonskii Tshernyshev, sp. N. from Philippines are described as new. I. jucunda (Bourgeois, 1891) is recorded for Thailand and Sri-Lanka for the first time. Figures of external appearance, antennae, genitalia, and a distribution map for newly recorded species are provided, and the holotype of I. guttata Pascoe is illustrated.</t>
  </si>
  <si>
    <t>101-123</t>
  </si>
  <si>
    <t>Tshernyshev, Sergei E.</t>
  </si>
  <si>
    <t>Taxonomic revision of Intybia Pascoe, 1886 species (Coleoptera, Malachiidae) of Thailand and Philippines</t>
  </si>
  <si>
    <t>10.11646/zootaxa.4147.2.1</t>
  </si>
  <si>
    <t>2-s2.0-84982810950</t>
  </si>
  <si>
    <t>['substrate grounded', 'shorting pins', 'rectangular waveguide', 'proposed antenna', 'principle planes', 'markedly different', 'low cost', 'feeding antennas', 'feeding antenna', 'dielectric substrate', 'conventional waveguide']</t>
  </si>
  <si>
    <t>A feeding antenna that uses a rectangular waveguide with a patch on it to equalise the principle planes is proposed. The patch is printed on a substrate grounded with shorting pins. Typically, corrugated horn antennas are used for feeding antennas, but they are expensive because of the complex fabrication process. In comparison, the proposed antenna is inexpensive because it uses a rectangular waveguide and a dielectric substrate. The simulation and experimental results gave similar 10 dB beamwidths, while the beamwidth of the conventional waveguide was markedly different. The proposed antenna could be used as a feeding antenna for reflectors at low cost.</t>
  </si>
  <si>
    <t>1362-1364</t>
  </si>
  <si>
    <t>60009950;60009950;117075068</t>
  </si>
  <si>
    <t>14066387100;57190428898;25223437200</t>
  </si>
  <si>
    <t>Oh, S. S.;Choi, J. W.;Park, W. K.</t>
  </si>
  <si>
    <t>Gwangju;Incheon</t>
  </si>
  <si>
    <t>Chosun University;ITP</t>
  </si>
  <si>
    <t>60009950;117075068</t>
  </si>
  <si>
    <t>Oh S.S.</t>
  </si>
  <si>
    <t>Low-cost feeding antenna using a shorted patch and rectangular waveguide</t>
  </si>
  <si>
    <t>10.1049/el.2016.0743</t>
  </si>
  <si>
    <t>2-s2.0-84979882523</t>
  </si>
  <si>
    <t>['thus improves', 'single fibre', 'results demonstrate', 'performed using', 'optical link', 'obtained using', 'obtained images', 'noise ratio', 'multimode fibre', 'microwave photonics', 'microwave link', 'head phantom', 'emitting laser', 'embedded stroke', 'cavity surface', 'antenna array']</t>
  </si>
  <si>
    <t>The use of microwave photonics in the form of an optical link to transmit and receive microwave signals in microwave biomedical imaging systems is proposed. A single fibre is used to replace coaxial cables connecting the antenna array to the transceiver. The optical link, which is lightweight and offers an almost zero insertion loss, improves the signal-to-noise ratio and sensitivity, and thus offers better detection and localisation. As a proof of concept, an optical link that consists of a vertical-cavity surface-emitting laser, a multimode fibre and a high speed photo detector was built and tested. Experiments were performed using a 1-4 GHz microwave imaging system to scan a head phantom, which consists of accurately emulated brain tissues and embedded stroke. The head was imaged and the results were compared with those obtained using the traditional all-microwave link. The results demonstrate that the optical link increases the signal-to-noise ratio of the system and thus improves the quality of the obtained images and accuracy of the detection and localisation.</t>
  </si>
  <si>
    <t>1366-1368</t>
  </si>
  <si>
    <t>38361954300;6507665201;13404674100;35618124100</t>
  </si>
  <si>
    <t>Mohammed, B. J.;Bertling, K.;Abbosh, A. M.;Rakiƒá, A. D.</t>
  </si>
  <si>
    <t>Mohammed B.</t>
  </si>
  <si>
    <t>Microwave head imaging system using analogue fibre-optic link for improved detection and localisation</t>
  </si>
  <si>
    <t>10.1049/el.2016.1502</t>
  </si>
  <si>
    <t>2-s2.0-84979900741</t>
  </si>
  <si>
    <t>['widely used', 'studied theoretically', 'significantly enhanced', 'results show', 'radiation patches', 'operating band', 'impedance bandwidth', 'horizontal plane', 'ground plane', 'distributed antenna', 'circular sleeve', '3 dbi', '09 ghz']</t>
  </si>
  <si>
    <t>A broadband omnidirectional distributed antenna is studied theoretically and experimentally. By loading three shorted coupling patches over the top of the radiation patches and a circular sleeve on the ground plane, the bandwidth of the antenna which is excited by a truncated cone feeding structure is significantly enhanced. Results show that an impedance bandwidth of 152% ranging from 0.97 to 7.09 GHz is achieved. Omnidirectional radiation patterns in the horizontal plane, low cross polarisation level, and stable antenna gain ranging from 2.1 to 7.3 dBi are realised over the operating band, which suggests the distributed antenna can be widely used in indoor wireless communication systems.</t>
  </si>
  <si>
    <t>1361-1362</t>
  </si>
  <si>
    <t>60025578;60025578;60016930</t>
  </si>
  <si>
    <t>37006568300;7203001464;35976010100</t>
  </si>
  <si>
    <t>He, Kai;Gong, Shu Xi;Guo, Da</t>
  </si>
  <si>
    <t>Xidian University;Beijing University of Posts and Telecommunications</t>
  </si>
  <si>
    <t>60025578;60016930</t>
  </si>
  <si>
    <t>Broadband omnidirectional distributed antenna for indoor wireless communication systems</t>
  </si>
  <si>
    <t>10.1049/el.2016.0832</t>
  </si>
  <si>
    <t>2-s2.0-84979914257</t>
  </si>
  <si>
    <t>['varying polarity', 'trend toluene', 'transferring antenna', 'state interactions', 'state fluorescence', 'selective excitation', 'reference compounds', 'quenched pathway', 'pronounced effect', 'polar solvents', 'pent process', 'linked together', 'ester spacers', 'energy transfer', 'energy acceptor', 'electrochemical methods', 'dyad 2', 'dyad 1', 'driving forces', 'containing btz', 'btz moiety', 'bodipy moiety', 'acetonitrile revealed', 'absorption spectra', '1h nmr']</t>
  </si>
  <si>
    <t>Benzothiazole (BTZ)-boron dipyrromethene (BODIPY)-based dyads, Dyad 1 and Dyad 2, containing BTZ as light energy absorbing and transferring antenna while BODIPY as an energy acceptor, linked together with ethoxy and ester spacers, respectively, have been synthesized, and photoinduced energy transfer (PEnT) events occurring within these systems were studied. Both of the dyads were characterized by 1H NMR, MALDI-MS, UV-visible, steady-state fluorescence, and femtosecond transient absorption spectroscopic as well as electrochemical methods. A comparison of the absorption spectra of the dyads with their reference compounds (i.e., BTZ-OMe and BODIPY-OMe) revealed minimal ground-state interactions between chromophores in Dyad 1 while a more pronounced effect in case of Dyad 2. Electrochemical and computational studies revealed that the LUMO of both of the dyads is located on BODIPY, indicating that the reduction of BODIPY moiety is easier as compared to that of BTZ moiety. Selective excitation on BTZ in the dyads at ‚àº300 nm resulted in quenching of the BTZ emission followed by the appearance of BODIPY emission showing efficient energy transfer from singlet excited BTZ (1BTZ‚àó) to BODIPY. The photoinduced energy transfer phenomenon was observed in four different solvents of varying polarity. The driving forces of energy transfer (ŒîGEN) in both of the dyads were found to be exothermic, and, in case of Dyad 1, they followed the trend toluene &gt; DCB ‚âà DMF &gt; acetonitrile. Transient absorption studies performed in polar solvents such as acetonitrile revealed an efficient photoinduced energy transfer (‚àº95%) from 1BTZ‚àó to BODIPY (kEN = 6.17 √ó 1012 s-1 for Dyad 1 and 2.5 √ó 1012 s-1 for Dyad 2 in acetonitrile) creating singlet excited BODIPY (1BTZ‚àó-BODIPY ‚Üí BTZ-1BODIPY‚àó), indicating the quenched pathway is exclusively a PEnT process.</t>
  </si>
  <si>
    <t>16305-16321</t>
  </si>
  <si>
    <t>60107394;60023994;60107394;60107394;60023994;60023994;60023994;60107394;60023994;60107394;60023994</t>
  </si>
  <si>
    <t>56741451000;57192087090;7203047606;57190739814;56533559800;56613511500;25629793800;57218981570;6602649528;7801604141;6602917953</t>
  </si>
  <si>
    <t>Badgurjar, Deepak;Sudhakar, Kolanu;Jain, Kanika;Kalantri, Vibha;Venkatesh, Yeduru;Duvva, Naresh;Prasanthkumar, Seelam;Sharma, Anuj K.;Bangal, Prakriti R.;Chitta, Raghu;Giribabu, Lingamallu</t>
  </si>
  <si>
    <t>Ajmer;Hyderabad</t>
  </si>
  <si>
    <t>Central University of Rajasthan;Indian Institute of Chemical Technology</t>
  </si>
  <si>
    <t>60107394;60023994</t>
  </si>
  <si>
    <t>Badgurjar D.</t>
  </si>
  <si>
    <t>Ultrafast Intramolecular Photoinduced Energy Transfer Events in Benzothiazole-Borondipyrromethene Donor-Acceptor Dyads</t>
  </si>
  <si>
    <t>10.1021/acs.jpcc.6b03668</t>
  </si>
  <si>
    <t>2-s2.0-84982867337</t>
  </si>
  <si>
    <t>['zwitterionic medium', 'zwitterionic media', 'water interfacial', 'varying nature', 'using surfactant', 'two fret', 'three fluorophores', 'surfactant systems', 'structural tools', 'selective solubilization', 'rhb ),', 'responsive fret', 'optimal level', 'one fret', 'observed owing', 'nonionic media', 'micellar scaffold', 'important mechanism', 'fret steps', 'energy transfer', 'energy efficiency', 'biological systems', 'based self', 'artificial light', 'anticipated applications', 'antenna systems']</t>
  </si>
  <si>
    <t>co-solubilization | fluorescence | FRET | micelles | surfactants</t>
  </si>
  <si>
    <t>Two new FRET pairs, warfarin (WF)‚Äìcurcumin (CUR) and curcumin‚Äìrhodamine B (RhB), are explored by using surfactant-based self-assembled soft systems as scaffolds. The study is extended to design a two-step concurrent FRET system based on these three fluorophores, which is an important mechanism to devise artificial light-harvesting/antenna systems. Surfactant systems of varying nature (cationic, anionic, nonionic, and zwitterionic) are exploited to modulate the energy transfer in different FRET systems. Interestingly, micelle/water interfacial-charge-responsive FRET is observed owing to selective solubilization of the fluorophores during co-solubilization. The step-one FRET (WF‚ÜíCUR) is switched on in cationic and zwitterionic media but switched off in anionic/nonionic media, whereas the step-two FRET from CUR to RhB is switched on in anionic/nonionic and zwitterionic media. However, both the FRET steps (WF‚ÜíCUR‚ÜíRhB) are observed to be active only in zwitterionic medium. Co-solubilized, appropriately mixed fluorophores having multistep FRET possibilities can be switched on/off selectively as and when required and energy efficiency can be tuned to an optimal level by varying the nature and geometry of the micellar scaffold. Thus, the two FRET pairs selectively acknowledge all types of media for their anticipated applications in biological systems, as structural tools, and for the development of artificial light-harvesting/antenna systems and lasers.</t>
  </si>
  <si>
    <t>2360-2372</t>
  </si>
  <si>
    <t>ChemPhysChem</t>
  </si>
  <si>
    <t>117191280;60016300;60016300</t>
  </si>
  <si>
    <t>24831498600;36699278700;7005676238</t>
  </si>
  <si>
    <t>Bhat, Parvaiz Ahmad;Chat, Oyais Ahmad;Dar, Aijaz Ahmad</t>
  </si>
  <si>
    <t>Srinagar;</t>
  </si>
  <si>
    <t>University of Kashmir;Government Degree College Pulwama</t>
  </si>
  <si>
    <t>60016300;117191280</t>
  </si>
  <si>
    <t>Bhat P.</t>
  </si>
  <si>
    <t>Exploiting Co-solubilization of Warfarin, Curcumin, and Rhodamine B for Modulation of Energy Transfer: A Micelle FRET On/Off Switch</t>
  </si>
  <si>
    <t>10.1002/cphc.201600274</t>
  </si>
  <si>
    <t>2-s2.0-84982908643</t>
  </si>
  <si>
    <t>1DP2OD002980-01</t>
  </si>
  <si>
    <t>['ventral surface', 'states switch', 'show colocalization', 'septin 9', 'rpe cells', 'quantifiable visualization', 'primary cilia', 'partially emerged', "outside ,'", 'new tool', 'new assay', 'many others', "inside ,'", 'induced ciliogenesis', 'glutamylated tubulin', 'functional studies', 'conventional assays', 'ciliary pocket', 'cellular antennae']</t>
  </si>
  <si>
    <t>Ciliary pocket | Ciliogenesis | Exocytosis | Light microscopy | Primary cilia</t>
  </si>
  <si>
    <t>Background: Nearly all cells have a primary cilia on their surface, which functions as a cellular antennae. Primary cilia assembly begins intracellularly and eventually emerges extracellularly. However, current ciliogenesis assays, which detect cilia length and number, do not monitor ciliary stages. Methods: We developed a new assay that detects antibody access to a fluorescently tagged ciliary transmembrane protein, which revealed three ciliary states: classified as 'inside,' 'outside,' or 'partial' cilia. Results: Strikingly, most cilia in RPE cells only partially emerged and many others were long and intracellular, which would be indistinguishable by conventional assays. Importantly, these states switch with starvation-induced ciliogenesis and the cilia can emerge both on the dorsal and ventral surface of the cell. Our assay further allows new molecular and functional studies of the 'ciliary pocket,' a deep plasma membrane invagination whose function is unclear. Molecularly, we show colocalization of EHD1, Septin 9 and glutamylated tubulin with the ciliary pocket. Conclusions: Together, the IN/OUT assay is not only a new tool for easy and quantifiable visualization of different ciliary stages, but also allows molecular characterization of intermediate ciliary states.</t>
  </si>
  <si>
    <t>Cilia</t>
  </si>
  <si>
    <t>60017994;60017994;60017994</t>
  </si>
  <si>
    <t>55635902100;23668823300;6602451497</t>
  </si>
  <si>
    <t>Kukic, Ira;Rivera-Molina, Felix;Toomre, Derek</t>
  </si>
  <si>
    <t>New Haven</t>
  </si>
  <si>
    <t>Yale School of Medicine</t>
  </si>
  <si>
    <t>Kukic I.</t>
  </si>
  <si>
    <t>The IN/OUT assay: A new tool to study ciliogenesis</t>
  </si>
  <si>
    <t>10.1186/s13630-016-0044-2</t>
  </si>
  <si>
    <t>2-s2.0-85000366431</t>
  </si>
  <si>
    <t>['without vsh', 'vsh based', 'varroa infestation', 'varroa destructor', 'unique strategy', 'synaptic vesicles', 'strong signal', 'stock selected', 'social immunity', 'sealed brood', 'protein biosynthesis', 'parasite responsible', 'olfactory senses', 'observations illustrate', 'mushroom bodies', 'molecular underpinnings', 'line adapts', 'initiating vsh', 'honeybee health', 'honeybee colonies', 'depth coverage', 'associated selection', 'artificially varroa', 'antennae represent', 'also compared', 'adult bees', 'accelerating marker']</t>
  </si>
  <si>
    <t>antennae | Apis mellifera | hemolymph | mushroom body | Varroa destructor | Varroa sensitive hygiene</t>
  </si>
  <si>
    <t>Varroa destructor has been identified as a major culprit responsible for the losses of millions of honeybee colonies. Varroa sensitive hygiene (VSH) is a suite of behaviors from adult bees to suppress mite reproduction by uncapping and/or removing mite infested pupae from a sealed brood. Despite the efforts to elucidate the molecular underpinnings of VSH, they remain largely unknown. We investigated the proteome of mushroom bodies (MBs) and antennae of adult bees with and without VSH from a stock selected for VSH based on their response to artificially Varroa-infected brood cells by near-infrared camera observation. The pupal hemolymph proteome was also compared between the VSH-line and the line that was not selected for VSH. The identified 8609 proteins in the hemolymph, MBs, and antennae represent the most depth coverage of the honeybee proteome (&gt;55%) to date. In the hemolymph, the VSH-line adapts a unique strategy to boost the social immunity and drive pupal organogenesis by enhancing energy metabolism and protein biosynthesis. In MBs, the up-regulated proteins implicated in neuronal sensitivity suggest their roles to promote the execution of VSH by activation of synaptic vesicles and calcium channel activities. In antennae, the highly expressed proteins associated with sensitivity of olfactory senses and signal transmissions signify their roles by inputting a strong signal to the MBs for initiating VSH. These observations illustrate that the enhanced social immunities and olfactory and neuronal sensitivity play key roles in the combat against Varroa infestation. The identified candidate markers may be useful for accelerating marker-associated selection for VSH to aid in resistance to a parasite responsible for decline in honeybee health.</t>
  </si>
  <si>
    <t>2841-2854</t>
  </si>
  <si>
    <t>Journal of Proteome Research</t>
  </si>
  <si>
    <t>60017705;116281133;116281133;116281133;60017705;60017705;60017705;60017705;60017705;60017705</t>
  </si>
  <si>
    <t>57194234246;55920472600;13204861900;6504376747;35074005300;35339257000;54927911800;55268600900;55795985000;26662038000</t>
  </si>
  <si>
    <t>Hu, Han;Bienefeld, Kaspar;Wegener, Jakob;Zautke, Fred;Hao, Yue;Feng, Mao;Han, Bin;Fang, Yu;Wubie, Abebe Jenberie;Li, Jianke</t>
  </si>
  <si>
    <t>Beijing;Hohen Neuendorf</t>
  </si>
  <si>
    <t>Chinese Academy of Agricultural Sciences;Institute for Bee Research Hohen Neuendorf</t>
  </si>
  <si>
    <t>60017705;116281133</t>
  </si>
  <si>
    <t>Hu H.</t>
  </si>
  <si>
    <t>Proteome analysis of the hemolymph, mushroom body, and antenna provides novel insight into honeybee resistance against varroa infestation</t>
  </si>
  <si>
    <t>10.1021/acs.jproteome.6b00423</t>
  </si>
  <si>
    <t>2-s2.0-84981303420</t>
  </si>
  <si>
    <t>MOP 119312</t>
  </si>
  <si>
    <t>['treatment evaluation', 'therapy delivery', 'therapeutic purposes', 'therapeutic agents', 'recent research', 'online monitoring', 'mediated bioeffects', 'large aperture', 'invasive way', 'greatly improve', 'future potential', 'fully exploited', 'existing technology', 'enable treatments', 'currently possible', 'current statures', 'continued development', 'broad spectrum', 'beam geometry', 'basic principles', 'arrays feasible']</t>
  </si>
  <si>
    <t>focused ultrasound | HIFU | image guided therapy | noninvasive surgery | personalized medicine | phased arrays | ultrasound</t>
  </si>
  <si>
    <t>Focused ultrasound offers a non-invasive way of depositing acoustic energy deep into the body, which can be harnessed for a broad spectrum of therapeutic purposes, including tissue ablation, the targeting of therapeutic agents, and stem cell delivery. Phased array transducers enable electronic control over the beam geometry and direction, and can be tailored to provide optimal energy deposition patterns for a given therapeutic application. Their use in combination with modern medical imaging for therapy guidance allows precise targeting, online monitoring, and post-treatment evaluation of the ultrasound-mediated bioeffects. In the past there have been some technical obstacles hindering the construction of large aperture, high-power, densely-populated phased arrays and, as a result, they have not been fully exploited for therapy delivery to date. However, recent research has made the construction of such arrays feasible, and it is expected that their continued development will both greatly improve the safety and efficacy of existing ultrasound therapies as well as enable treatments that are not currently possible with existing technology. This review will summarize the basic principles, current statures, and future potential of image-guided ultrasound phased arrays for therapy.</t>
  </si>
  <si>
    <t>R206-R248</t>
  </si>
  <si>
    <t>60029150-60016849-60089742;60029150-60016849</t>
  </si>
  <si>
    <t>7101922701;56846135300</t>
  </si>
  <si>
    <t>Hynynen, Kullervo;Jones, Ryan M.</t>
  </si>
  <si>
    <t>Toronto;Toronto;Toronto</t>
  </si>
  <si>
    <t>University of Toronto, Institute of Biomedical Engineering;Sunnybrook Health Sciences Centre;University of Toronto</t>
  </si>
  <si>
    <t>60089742;60029150;60016849</t>
  </si>
  <si>
    <t>Hynynen K.</t>
  </si>
  <si>
    <t>Image-guided ultrasound phased arrays are a disruptive technology for non-invasive therapy</t>
  </si>
  <si>
    <t>10.1088/0031-9155/61/17/R206</t>
  </si>
  <si>
    <t>2-s2.0-84984677931</t>
  </si>
  <si>
    <t>['water may', 'vegetation types', 'vegetation maps', 'vegetation changes', 'summarized using', 'study area', 'shown increases', 'sensitive ndvi', 'satellite trends', 'satellite data', 'relatively well', 'related changes', 'oil industry', 'ndvi occurred', 'mostly negative', 'masking increases', 'lake drainage', 'increasing cover', 'ground studies', 'greater change', 'gravel pads', 'finer scales', 'documented degradation', 'circumpolar arctic', 'cap wetness', 'cap greenness', 'calculated trends', 'barren types', 'artificial islands', '54 ).']</t>
  </si>
  <si>
    <t>arctic vegetation | brightness index | greenness index | NDVI | Prudhoe Bay | tasseled-cap transformation | wetness index</t>
  </si>
  <si>
    <t>Satellite data from the circumpolar Arctic have shown increases in vegetation indices correlated to warming air temperatures (e.g. Bhatt et al 2013 Remote Sensing 5 4229-54). However, more information is needed at finer scales to relate the satellite trends to vegetation changes on the ground. We examined changes using Landsat TM and ETM+ data between 1985 and 2011 in the central Alaska North Slope region, where the vegetation and landscapes are relatively well-known and mapped. We calculated trends in the normalized difference vegetation index (NDVI) and tasseled-cap transformation indices, and related them to high-resolution aerial photographs, ground studies, and vegetation maps. Significant, mostly negative, changes in NDVI occurred in 7.3% of the area, with greater change in aquatic and barren types. Large reflectance changes due to erosion, deposition and lake drainage were evident. Oil industry-related changes such as construction of artificial islands, roads, and gravel pads were also easily identified. Regional trends showed decreases in NDVI for most vegetation types, but increases in tasseled-cap greenness (56% of study area, greatest for vegetation types with high shrub cover) and tasseled-cap wetness (11% of area), consistent with documented degradation of polygon ice wedges, indicating that increasing cover of water may be masking increases in vegetation when summarized using the water-sensitive NDVI.</t>
  </si>
  <si>
    <t>60011976;60011976</t>
  </si>
  <si>
    <t>6701623059;7404441387</t>
  </si>
  <si>
    <t>Raynolds, Martha K.;Walker, Donald A.</t>
  </si>
  <si>
    <t>Fairbanks</t>
  </si>
  <si>
    <t>University of Alaska Fairbanks</t>
  </si>
  <si>
    <t>Raynolds M.</t>
  </si>
  <si>
    <t>Increased wetness confounds Landsat-derived NDVI trends in the central Alaska North Slope region, 1985-2011</t>
  </si>
  <si>
    <t>10.1088/1748-9326/11/8/085004</t>
  </si>
  <si>
    <t>2-s2.0-84985937209</t>
  </si>
  <si>
    <t>ECCS-1101146</t>
  </si>
  <si>
    <t>['two dimensions', 'structure operating', 'state devices', 'reflectarray antennas', 'radiated beam', 'new approach', 'identical dimensions', 'ground plane', 'greatly enhanced', 'experiments demonstrate', 'experimentally characterized', 'concept prototype', 'beam direction', 'aperture occupied', 'aperture allows', 'also demonstrated', 'achieve two']</t>
  </si>
  <si>
    <t>We present a new approach to perform beam steering in reflecting type apertures such as reflectarray antennas. The proposed technique exploits macro-scale mechanical movements of parts of the structure to achieve two-dimensional microwave beam steering without using any solid-state devices or phase shifters integrated within the aperture of the antenna. The principles of operation of this microwave beam steering technique are demonstrated in an aperture occupied by ground-plane-backed, sub-wavelength capacitive patches with identical dimensions. We demonstrate that by tilting the ground plane underneath the entire patch array layer, a phase shift gradient can be created over the aperture of the reflectarray that determines the direction of the radiated beam. Changing the direction and slope of this phase shift gradient on the aperture allows for performing beam steering in two dimensions using only one control parameter (i.e., tilt vector of the ground plane). A proof-of-concept prototype of the structure operating at X-band is designed, fabricated, and experimentally characterized. Experiments demonstrate that small mechanical movements of the ground plane (in the order of 0.05Œª0) can be used to steer the beam direction in the ¬±10¬∞ in two dimensions. It is also demonstrated that this beam scanning range can be greatly enhanced to ¬±30¬∞ by applying this concept to the same structure when its ground plane is segmented.</t>
  </si>
  <si>
    <t>56039089800;7006392217;6602939320</t>
  </si>
  <si>
    <t>Momeni Hasan Abadi, Seyed Mohamad Amin;Booske, John H.;Behdad, Nader</t>
  </si>
  <si>
    <t>Momeni Hasan Abadi S.</t>
  </si>
  <si>
    <t>MAcro-Electro-Mechanical Systems (M√ÜMS) based concept for microwave beam steering in reflectarray antennas</t>
  </si>
  <si>
    <t>10.1063/1.4960352</t>
  </si>
  <si>
    <t>2-s2.0-84981156319</t>
  </si>
  <si>
    <t>GO 1092/2-3</t>
  </si>
  <si>
    <t>['vesicle release', 'vertebrate ears', 'transmitter release', 'synaptic sites', 'provide protection', 'obtained evidence', 'mechanical amplification', 'hair cells', 'evoked potentials', 'efferent neurotransmitters', 'efferent activity', 'auditory efferents']</t>
  </si>
  <si>
    <t>The performance of vertebrate ears is controlled by auditory efferents that originate in the brain and innervate the ear, synapsing onto hair cell somata and auditory afferent fibers [1‚Äì3]. Efferent activity can provide protection from noise and facilitate the detection and discrimination of sound by modulating mechanical amplification by hair cells and transmitter release as well as auditory afferent action potential firing [1‚Äì3]. Insect auditory organs are thought to lack efferent control [4‚Äì7], but when we inspected mosquito ears, we obtained evidence for its existence. Antibodies against synaptic proteins recognized rows of bouton-like puncta running along the dendrites and axons of mosquito auditory sensory neurons. Electron microscopy identified synaptic and non-synaptic sites of vesicle release, and some of the innervating fibers co-labeled with somata in the CNS. Octopamine, GABA, and serotonin were identified as efferent neurotransmitters or neuromodulators that affect auditory frequency tuning, mechanical amplification, and sound-evoked potentials. Mosquito brains thus modulate mosquito ears, extending the use of auditory efferent systems from vertebrates to invertebrates and adding new levels of complexity to mosquito sound detection and communication.</t>
  </si>
  <si>
    <t>2028-2036</t>
  </si>
  <si>
    <t>Current Biology</t>
  </si>
  <si>
    <t>60031514;60031514;60031514;60031514;60031514-60022905;60031514-60022905;60031514;60031514;60031514</t>
  </si>
  <si>
    <t>56264848300;57190400067;23475188400;31767766700;57220822592;57190404897;24072473500;55350125800;6701765825</t>
  </si>
  <si>
    <t>Andr√©s, Marta;Seifert, Marvin;Spalthoff, Christian;Warren, Ben;Weiss, Lukas;Giraldo, Diego;Winkler, Margret;Pauls, Stephanie;G√∂pfert, Martin C.</t>
  </si>
  <si>
    <t>Gottingen;Gottingen</t>
  </si>
  <si>
    <t>Georg-August-Universit√§t G√∂ttingen;International Max Planck Research School for Neurosciences</t>
  </si>
  <si>
    <t>60031514;60022905</t>
  </si>
  <si>
    <t>Andr√©s M.</t>
  </si>
  <si>
    <t>Auditory Efferent System Modulates Mosquito Hearing</t>
  </si>
  <si>
    <t>S096098221630611X</t>
  </si>
  <si>
    <t>10.1016/j.cub.2016.05.077</t>
  </si>
  <si>
    <t>2-s2.0-84979780622</t>
  </si>
  <si>
    <t>PP/E006876/1</t>
  </si>
  <si>
    <t>['sponsored long', 'previously identified', 'possible œñ', 'pointing anita', 'lepton decay', 'ii flight', 'four radio', 'detected cosmic', 'characteristics consistent', 'anita ),', '30 km']</t>
  </si>
  <si>
    <t>We report on four radio-detected cosmic-ray (CR) or CR-like events observed with the Antarctic Impulsive Transient Antenna (ANITA), a NASA-sponsored long-duration balloon payload. Two of the four were previously identified as stratospheric CR air showers during the ANITA-I flight. A third stratospheric CR was detected during the ANITA-II flight. Here, we report on characteristics of these three unusual CR events, which develop nearly horizontally, 20-30 km above the surface of Earth. In addition, we report on a fourth steeply upward-pointing ANITA-I CR-like radio event which has characteristics consistent with a primary that emerged from the surface of the ice. This suggests a possible œÑ-lepton decay as the origin of this event, but such an interpretation would require significant suppression of the standard model œÑ-neutrino cross section.</t>
  </si>
  <si>
    <t>60013791;60005429;60009037;60027550;60003500;60003500;60003500;60009037;60015457;60010261;60010261;60023004;60005429;60005429;60023004;60003500;60003500;60025597;60022148;60027550;60013791;60025590;60013791;60007278;60003500;60025590;60013791;60013791;60003500;60003500;60010261;60023004;60013791;60027550;60013791;60009037;60005429;60013791;60029445;60013791;60003500;60013791;60013791;60022148;60023004;60009037;60025590;60022148;60003500;60010261;60025590;60013791;60013791;60013791;60013791;60013791;60027550;60023004;60013791;60003500;60015457;60015457;60022148;60013791;60013791;60025597;60025590;60011116;60027550</t>
  </si>
  <si>
    <t>7003698549;35225869700;22941810000;57216043011;14321228900;57190672241;7103289198;7005600612;34879426200;7006758516;7003369795;57203284523;54779557300;57154862000;7006330169;56678053200;57190659926;36681300700;55734802900;6602425962;6701535156;57207902193;7202734478;57195633582;15755234200;24293855000;51563745500;57191292426;57213808087;55508204200;7201824449;24474575600;22941587900;57203592246;7007162820;6507938341;7405911064;24344020800;56994140900;57219647477;22941556600;22941354900;8840610100;36344052900;57103565400;56741710500;35314962900;35227824200;13405945200;7005666718;8502219100;57224814617;7401477571;56649202200;57190659765;8706302000;35227973100;6604049165;26538095200;57190667059;55605788500;6602950838;57188753369;57190662933;35228075800;36344414400;7102654387;16053919700;36810892700</t>
  </si>
  <si>
    <t>Gorham, P. W.;Nam, J.;Romero-Wolf, A.;Hoover, S.;Allison, P.;Banerjee, O.;Beatty, J. J.;Belov, K.;Besson, D. Z.;Binns, W. R.;Bugaev, V.;Cao, P.;Chen, C.;Chen, P.;Clem, J. M.;Connolly, A.;Dailey, B.;Deaconu, C.;Cremonesi, L.;Dowkontt, P. F.;Duvernois, M. A.;Field, R. C.;Fox, B. D.;Goldstein, D.;Gordon, J.;Hast, C.;Hebert, C. L.;Hill, B.;Hughes, K.;Hupe, R.;Israel, M. H.;Javaid, A.;Kowalski, J.;Lam, J.;Learned, J. G.;Liewer, K. M.;Liu, T. C.;Link, J. T.;Lusczek, E.;Matsuno, S.;Mercurio, B. C.;Miki, C.;Mioƒçinoviƒá, P.;Mottram, M.;Mulrey, K.;Naudet, C. J.;Ng, J.;Nichol, R. J.;Palladino, K.;Rauch, B. F.;Reil, K.;Roberts, J.;Rosen, M.;Rotter, B.;Russell, J.;Ruckman, L.;Saltzberg, D.;Seckel, D.;Schoorlemmer, H.;Stafford, S.;Stockham, J.;Stockham, M.;Strutt, B.;Tatem, K.;Varner, G. S.;Vieregg, A. G.;Walz, D.;Wissel, S. A.;Wu, F.</t>
  </si>
  <si>
    <t>United States;United States;United States;United States;United States;United Kingdom;United States;United States;United States;United States;United States;United States;Taiwan;United States</t>
  </si>
  <si>
    <t>Minneapolis;Los Angeles;Chicago;Menlo Park;Newark;London;Lawrence;Honolulu;San Luis Obispo;St. Louis;Pasadena;Irvine;Taipei;Columbus</t>
  </si>
  <si>
    <t>University of Minnesota Twin Cities;University of California, Los Angeles;The Enrico Fermi Institute;SLAC National Accelerator Laboratory;University of Delaware;University College London;University of Kansas;University of Hawai ªi at MƒÅnoa;Cal Poly San Luis Obispo;Washington University in St. Louis;Jet Propulsion Laboratory;University of California, Irvine;National Taiwan University;The Ohio State University</t>
  </si>
  <si>
    <t>60029445;60027550;60025597;60025590;60023004;60022148;60015457;60013791;60011116;60010261;60009037;60007278;60005429;60003500</t>
  </si>
  <si>
    <t>Gorham P.W.</t>
  </si>
  <si>
    <t>Characteristics of Four Upward-Pointing Cosmic-Ray-like Events Observed with ANITA</t>
  </si>
  <si>
    <t>10.1103/PhysRevLett.117.071101</t>
  </si>
  <si>
    <t>2-s2.0-84982111836</t>
  </si>
  <si>
    <t>['theoretically analyze', 'terahertz waves', 'previous works', 'mobility transistor', 'gated hemt', 'gate topology', 'gain medium', 'efficient coupling', 'e .,', 'active device', '40 db']</t>
  </si>
  <si>
    <t>We theoretically analyze the operation of a terahertz amplifier consisting of a resonant-tunneling-diode gated high-electron-mobility transistor (RTD-gated HEMT) in a grating-gate topology. In these devices, the key element enabling substantial power gain is the efficient coupling of terahertz waves into and out of plasmons in the RTD-gated HEMT channel, i.e., the gain medium, via the grating-gate itself, part of the active device, rather than by an external antenna structure as discussed in previous works, therefore potentially enabling terahertz amplification with associated power gains &gt;40 dB.</t>
  </si>
  <si>
    <t>60025488;60021508-60007776;60021508-60007776;60025488</t>
  </si>
  <si>
    <t>56258476900;56401196000;7102847868;25722272800</t>
  </si>
  <si>
    <t>Condori Quispe, Hugo O.;Encomendero-Risco, Jimy J.;Xing, Huili Grace;Sensale-Rodriguez, Berardi</t>
  </si>
  <si>
    <t>Salt Lake City;Notre Dame;Ithaca</t>
  </si>
  <si>
    <t>The University of Utah;University of Notre Dame;Cornell University</t>
  </si>
  <si>
    <t>60025488;60021508;60007776</t>
  </si>
  <si>
    <t>Condori Quispe H.</t>
  </si>
  <si>
    <t>Terahertz amplification in RTD-gated HEMTs with a grating-gate wave coupling topology</t>
  </si>
  <si>
    <t>10.1063/1.4961053</t>
  </si>
  <si>
    <t>2-s2.0-84982298820</t>
  </si>
  <si>
    <t>Basic Energy Sciences</t>
  </si>
  <si>
    <t>DE-FG02-07ER46406</t>
  </si>
  <si>
    <t>BES</t>
  </si>
  <si>
    <t>['transparent substrate', 'substrate interface', 'primarily superpositions', 'peem ),', 'optical control', 'numerical study', 'micron volumes', 'field distributions', 'even numbers', 'coherent switching']</t>
  </si>
  <si>
    <t>We report a numerical study, supported by photoemission electron microscopy (PEEM), of sub-micron planar optical antennas on transparent substrate. We find these antennas generate intricate near-field spatial field distributions with odd and even numbers of nodes. We show that the field distributions are primarily superpositions of planar surface plasmon polariton modes confined to the metal/substrate interface. The mode structure provides opportunities for coherent switching and optical control in sub-micron volumes.</t>
  </si>
  <si>
    <t>18727-18738</t>
  </si>
  <si>
    <t>60023908;60023908</t>
  </si>
  <si>
    <t>7004087465;7004259767</t>
  </si>
  <si>
    <t>Word, Robert C.;K√∂nenkamp, Rolf</t>
  </si>
  <si>
    <t>Portland</t>
  </si>
  <si>
    <t>Portland State University</t>
  </si>
  <si>
    <t>Word R.</t>
  </si>
  <si>
    <t>Mode structure of planar optical antennas on dielectric substrates</t>
  </si>
  <si>
    <t>10.1364/OE.24.018727</t>
  </si>
  <si>
    <t>2-s2.0-84987597583</t>
  </si>
  <si>
    <t>['using simulations', 'two resonances', 'tested combines', 'subwavelength volumes', 'still maintaining', 'small footprint', 'sinusoidal modulation', 'simple design', 'resonance shifts', 'optical regime', 'optical antennas', 'numerically show', 'hold potential', 'give rise', 'fields outside', 'factor 7', 'experimentally show', 'design element', 'constant volume', 'concentrate light', 'beam shaping', 'antenna dimensions', 'antenna design', '600 nm', '160 nm', '13 smaller']</t>
  </si>
  <si>
    <t>Small metal structures sustaining plasmon resonances in the optical regime are of great interest due to their large scattering cross sections and ability to concentrate light to subwavelength volumes. In this paper, we study the dipolar plasmon resonances of optical antennas with a constant volume and a sinusoidal modulation in width. We experimentally show that by changing the phase of the width-modulation, with a small 10 nm modulation amplitude, the resonance shifts over 160 nm. Using simulations we show how this simple design can create resonance shifts greater than 600 nm. The versatility of this design is further shown by creating asymmetric structures with two different modulation amplitudes, which we experimentally and numerically show to give rise to two resonances. Our results on both the symmetric and asymmetric antennas show the capability to control the localization of the fields outside the antenna, while still maintaining the freedom to change the antenna resonance wavelength. The antenna design we tested combines a large spectral tunability with a small footprint: all the antenna dimensions are factor 7 to 13 smaller than the wavelength, and hold potential as a design element in meta-surfaces for beam shaping.</t>
  </si>
  <si>
    <t>17874-17885</t>
  </si>
  <si>
    <t>60084325;60084325;60084325;60084325;60084325;60084325</t>
  </si>
  <si>
    <t>56036221500;6507790531;6602505636;57191161056;6505608755;6603743050</t>
  </si>
  <si>
    <t>Dikken, Dirk Jan;Segerink, Frans B.;Korterik, Jeroen P.;Pfaff, Stefan S.;Prangsma, Jord C.;Herek, Jennifer L.</t>
  </si>
  <si>
    <t>Optical antennas with sinusoidal modulation in width</t>
  </si>
  <si>
    <t>10.1364/OE.24.017874</t>
  </si>
  <si>
    <t>2-s2.0-84987617433</t>
  </si>
  <si>
    <t>15K04589</t>
  </si>
  <si>
    <t>['structural design', 'still unknown', 'sensor applications', 'security fields', 'resonant efficiency', 'received attention', 'present study', 'polarized light', 'optical antennae', 'infrared region', 'infrared light', 'gold nanochains', 'frequency selectivity', 'feasible design', 'efficient interaction']</t>
  </si>
  <si>
    <t>Infrared light has received attention for sensor applications, including fingerprint spectroscopy, in the bioengineering and security fields. Surface plasmon physics enables the operation of a light harvesting optical antenna. Gold nanochains exhibit localized surface plasmon resonance (LSPR) in the infrared region with high frequency selectivity. However, a feasible design for optical antennae with a higher resonant efficiency and frequency selectivity as a function of structural design and periodicity is still unknown. In the present study, we investigated the relationship between the resonant efficiency and frequency selectivity as a function of the structural design of gold nanochains and explored structural periodicity for obtaining highly frequency-selective optical antennae. An optical antenna design with higher resonant efficiency is proposed on the basis of its efficient interaction with non-polarized light.</t>
  </si>
  <si>
    <t>17728-17737</t>
  </si>
  <si>
    <t>60014652;60014652;60014652;60014652;60014652;60014652-60012370</t>
  </si>
  <si>
    <t>7403134588;35621322000;16200436000;57191158298;8727070400;7102209420</t>
  </si>
  <si>
    <t>Ueno, Kosei;Sun, Quan;Mino, Masahiro;Itoh, Takumi;Oshikiri, Tomoya;Misawa, Hiroaki</t>
  </si>
  <si>
    <t>Sapporo;Hsinchu</t>
  </si>
  <si>
    <t>Hokkaido University;National Chiao Tung University</t>
  </si>
  <si>
    <t>60014652;60012370</t>
  </si>
  <si>
    <t>Ueno K.</t>
  </si>
  <si>
    <t>Surface plasmon optical antennae in the infrared region with high resonant efficiency and frequency selectivity</t>
  </si>
  <si>
    <t>10.1364/OE.24.017728</t>
  </si>
  <si>
    <t>2-s2.0-84987624649</t>
  </si>
  <si>
    <t>['‚ àº300', 'wide class', 'underlying physics', 'underlying effects', 'structurally compatible', 'spontaneous emission', 'relatively nonresonant', 'recent progress', 'purcell factor', 'physical insight', 'metallic nanostructures', 'main effects', 'increase spontaneous', 'important objective', 'enhancements larger', 'emitting diodes', 'emission rates', 'emission enhancements', 'diamond nanocrystals', 'antenna nanostructures', '50 ghz']</t>
  </si>
  <si>
    <t>Recent progress in the design and realization of optical antennas enclosing fluorescent materials has demonstrated large spontaneous-emission enhancements and, simultaneously, high radiation efficiencies. We discuss here that an important objective of such work is to increase spontaneous-emission rates to such a degree that light-emitting diodes (LEDs) can possess modulation speeds exceeding those of typical semiconductor lasers, which are usually in the range ‚àº20-50 GHz. We outline the underlying physics that enable large spontaneous-emission enhancements in metallic nanostructures, and we then discuss recent theoretical and experimentally promising results, where enhancements larger than a factor of ‚àº300 have been reported, with radiation efficiencies exceeding 50%. We provide key comparative advantages of these structures in comparison to conventional dielectric microcavity designs, namely the fact that the enhancement of spontaneous emission can be relatively nonresonant (i.e., broadband) and that the antenna nanostructures can be spectrally and structurally compatible for integration with a wide class of emitters, including organic dyes, diamond nanocrystals and colloidal quantum dots. Finally, we point out that physical insight into the underlying effects can be gained by analyzing these metallic nanostructures in their equivalent-circuit (or nano-antenna) model, showing that all main effects (including the Purcell factor) can adequately be described in that approach.</t>
  </si>
  <si>
    <t>17916-17927</t>
  </si>
  <si>
    <t>60025038;60028897-60011253;60007174-60025038;60025038-60007174</t>
  </si>
  <si>
    <t>12241109200;55601936700;7006814090;55849128200</t>
  </si>
  <si>
    <t>Tsakmakidis, Kosmas L.;Boyd, Robert W.;Yablonovitch, Eli;Zhang, Xiang</t>
  </si>
  <si>
    <t>Canada;United States;United States;United States</t>
  </si>
  <si>
    <t>Ottawa;Berkeley;Rochester;Berkeley</t>
  </si>
  <si>
    <t>University of Ottawa;University of California, Berkeley;University of Rochester Institute of Optics;Lawrence Berkeley National Laboratory</t>
  </si>
  <si>
    <t>60028897;60025038;60011253;60007174</t>
  </si>
  <si>
    <t>Tsakmakidis K.</t>
  </si>
  <si>
    <t>Large spontaneous-emission enhancements in metallic nanostructures: Towards LEDs faster than lasers [Invited]</t>
  </si>
  <si>
    <t>10.1364/OE.24.017916</t>
  </si>
  <si>
    <t>2-s2.0-84987646087</t>
  </si>
  <si>
    <t>['spectroscopic designs', 'small compared', 'simulations show', 'reflection mode', 'parabolic mirrors', 'normal incidence', 'near diffraction', 'limited focusing', 'ir reflection', 'incidence angle', 'high efficiency', 'good agreement', 'focusing efficiency', 'first demonstration', 'compact telescopes', 'common geometry', '83 %),', '80 %,', '6 œºm']</t>
  </si>
  <si>
    <t>We report the first demonstration of a mid-IR reflection-based flat lens with high efficiency and near diffraction-limited focusing. Focusing efficiency as high as 80%, in good agreement with simulations (83%), has been achieved at 45¬∞ incidence angle at Œª = 4.6 Œºm. The off-axis geometry considerably simplifies the optical arrangement compared to the common geometry of normal incidence in reflection mode which requires beam splitters. Simulations show that the effects of incidence angle are small compared to parabolic mirrors with the same NA. The use of single-step photolithography allows large scale fabrication. Such a device is important in the development of compact telescopes, microscopes, and spectroscopic designs.</t>
  </si>
  <si>
    <t>18024-18034</t>
  </si>
  <si>
    <t>60077572;60030162-60108705;60111223;60077572;60009982;60077572;60077572;60077572-60014171;60094779;60094779;60030162;60077572</t>
  </si>
  <si>
    <t>56099057600;56311167500;36607383900;55676879300;33068123500;46061094600;24172386600;57217459099;55736795300;6603862289;22137276400;35411336600</t>
  </si>
  <si>
    <t>Zhang, Shuyan;Kim, Myoung Hwan;Aieta, Francesco;She, Alan;Mansuripur, Tobias;Gabay, Ilan;Khorasaninejad, Mohammadreza;Rousso, David;Wang, Xiaojun;Troccoli, Mariano;Yu, Nanfang;Capasso, Federico</t>
  </si>
  <si>
    <t>United States;United States;United States;United States;United States;Canada;United States</t>
  </si>
  <si>
    <t>Menlo Park;Brownsville;City of Industry;Cambridge;New York;Waterloo;Cambridge</t>
  </si>
  <si>
    <t>Leia Inc.;University of Texas Rio Grande Valley;AdTech Optics, Inc.;Harvard John A. Paulson School of Engineering and Applied Sciences;Columbia University;University of Waterloo;Harvard University</t>
  </si>
  <si>
    <t>60111223;60108705;60094779;60077572;60030162;60014171;60009982</t>
  </si>
  <si>
    <t>High efficiency near diffraction-limited mid-infrared flat lenses based on metasurface reflectarrays</t>
  </si>
  <si>
    <t>10.1364/OE.24.018024</t>
  </si>
  <si>
    <t>2-s2.0-84987668065</t>
  </si>
  <si>
    <t>16H00778</t>
  </si>
  <si>
    <t>['spectral densities', 'site energies', 'previous work', 'present method', 'much larger', 'mm methods', 'harvesting antennas', 'good agreement', 'five sites', 'excited states', 'efficient method', 'condensed phases', 'complex using', 'bchl 5', 'bchl 2', 'b 2014', '10918 ).']</t>
  </si>
  <si>
    <t>We develop an efficient method to generate an accurate semiglobal potential energy surface of a molecule in condensed phases with low computational cost. We apply the method to the calculation of the site energies and their fluctuations of bacteriochlorophyll (BChl) a pigments in the Fenna-Matthews-Olson (FMO) complex using the density functional properly describing the ground and excited states of BChl a in solutions in our previous work (J. Phys. Chem. B 2014, 118, 10906-10918). The errors of the potential energies calculated from the present and QM/MM methods are small: ‚àº kcal/mol for both the ground and excited states. The calculated site energies are in good agreement with the experimentally fitted results. The calculated spectral density also agrees with the experimentally available data. The spectral densities of BChl 2 and BChl 5 are much larger than those of the other five sites. The present method is expected to provide new insights into the efficient excitation energy transfer in light-harvesting antennas.</t>
  </si>
  <si>
    <t>4128-4137</t>
  </si>
  <si>
    <t>60027792;60033235-60021523</t>
  </si>
  <si>
    <t>57197419451;55617552400</t>
  </si>
  <si>
    <t>Higashi, Masahiro;Saito, Shinji</t>
  </si>
  <si>
    <t>Okazaki;Nishihara;Hayama</t>
  </si>
  <si>
    <t>National Institutes of Natural Sciences - Institute for Molecular Science;University of the Ryukyus;The Graduate University for Advanced Studies</t>
  </si>
  <si>
    <t>60033235;60027792;60021523</t>
  </si>
  <si>
    <t>Higashi M.</t>
  </si>
  <si>
    <t>Quantitative Evaluation of Site Energies and Their Fluctuations of Pigments in the Fenna-Matthews-Olson Complex with an Efficient Method for Generating a Potential Energy Surface</t>
  </si>
  <si>
    <t>10.1021/acs.jctc.6b00516</t>
  </si>
  <si>
    <t>2-s2.0-84982099181</t>
  </si>
  <si>
    <t>FA9550-15-1-0022</t>
  </si>
  <si>
    <t>['strongly enhanced', 'present along', 'pd islands', 'observations indicate', 'metallic nanoparticles', 'induced generation', 'heterogeneous catalysis', 'entire complex', 'efficient light', 'driven catalysts', 'chemical reactions', 'catalyst nanoparticles', 'approaching 40', 'activation energy', 'absorbing metals']</t>
  </si>
  <si>
    <t>Catalysis|aluminum | Nanoparticle | Photocatalysis | Plasmon</t>
  </si>
  <si>
    <t>Metallic nanoparticles with strong optically resonant properties behave as nanoscale optical antennas, and have recently shown extraordinary promise as light-driven catalysts. Traditionally, however, heterogeneous catalysis has relied upon weakly light-absorbing metals such as Pd, Pt, Ru, or Rh to lower the activation energy for chemical reactions. Here we show that coupling a plasmonic nanoantenna directly to catalytic nanoparticles enables the light-induced generation of hot carriers within the catalyst nanoparticles, transforming the entire complex into an efficient light-controlled reactive catalyst. In Pd-decorated Al nanocrystals, photocatalytic hydrogen desorption closely follows the antenna-induced local absorption cross-section of the Pd islands, and a supralinear power dependence strongly suggests that hot-carrier-induced desorption occurs at the Pd island surface. When acetylene is present along with hydrogen, the selectivity for photocatalytic ethylene production relative to ethane is strongly enhanced, approaching 40:1. These observations indicate that antenna-reactor complexes may greatly expand possibilities for developing designer photocatalytic substrates.</t>
  </si>
  <si>
    <t>8916-8920</t>
  </si>
  <si>
    <t>60005286;60005286;60005286;60005286;60005286;60003269;60003269;60005286;60005286;60005286;60003269;60005286;60005286</t>
  </si>
  <si>
    <t>55611579200;57190026933;55999483500;57217304280;54391802600;55536336600;26031602400;55970317300;56585563400;24528930200;7202462172;7005155043;7005064558</t>
  </si>
  <si>
    <t>Swearer, Dayne F.;Zhao, Hangqi;Zhou, Linan;Zhang, Chao;Robatjazi, Hossein;Martirez, John Mark P.;Krauter, Caroline M.;Yazdi, Sadegh;McClain, Michael J.;Ringe, Emilie;Carter, Emily A.;Nordlander, Peter;Halas, Naomi J.</t>
  </si>
  <si>
    <t>Houston;Princeton</t>
  </si>
  <si>
    <t>Rice University;Princeton University</t>
  </si>
  <si>
    <t>60005286;60003269</t>
  </si>
  <si>
    <t>Swearer D.F.</t>
  </si>
  <si>
    <t>Heterometallic antenna-reactor complexes for photocatalysis</t>
  </si>
  <si>
    <t>10.1073/pnas.1609769113</t>
  </si>
  <si>
    <t>2-s2.0-84982947813</t>
  </si>
  <si>
    <t>['technique applied', 'strong first', 'six operators', 'plasma transportation', 'phase transitions', 'particle physics', 'particle colliders', 'observational signatures', 'magnetohydrodynamic turbulence', 'hz range', 'higgs sector', 'gravitational wave', 'electroweak baryogenesis', 'effective extension', 'bubble nucleation', 'big bang', 'applied science']</t>
  </si>
  <si>
    <t>We report on the first joint analysis of observational signatures from the electroweak baryogenesis in both gravitational wave (GW) detectors and particle colliders. With an effective extension of the Higgs sector in terms of the dimension-six operators, we derive a strong first-order phase transition associated with a sizable CP violation to realize a successful electroweak baryogenesis. We calculate the GW spectrum resulting from the bubble nucleation, plasma transportation, and magnetohydrodynamic turbulence of this process that occurred after the big bang and find that it yields GW signals testable with the Evolved Laser Interferometer Space Antenna, Deci-hertz Interferometer Gravitational Wave Observatory, and Big Bang Observer. We further identify collider signals from the same mechanism that are observable at the planning Circular Electron Positron Collider. Our analysis bridges astrophysics and cosmology with particle physics by providing significant motivation for searches for GW events peaking at the (10-4,1) Hz range, which are associated with signals at colliders, and highlights the possibility of an interdisciplinary observational window into baryogenesis. The technique applied in analyzing early Universe phase transitions may enlighten the study of phase transitions in applied science.</t>
  </si>
  <si>
    <t>60027631;60027631;60019118;60019118;60027631</t>
  </si>
  <si>
    <t>55481276800;56092554000;57157502100;36985178000;57219347188</t>
  </si>
  <si>
    <t>Huang, Fa Peng;Wan, Youping;Wang, Dong Gang;Cai, Yi Fu;Zhang, Xinmin</t>
  </si>
  <si>
    <t>Institute of High Energy Physics Chinese Academy of Science;University of Science and Technology of China</t>
  </si>
  <si>
    <t>60027631;60019118</t>
  </si>
  <si>
    <t>Huang F.P.</t>
  </si>
  <si>
    <t>Hearing the echoes of electroweak baryogenesis with gravitational wave detectors</t>
  </si>
  <si>
    <t>10.1103/PhysRevD.94.041702</t>
  </si>
  <si>
    <t>2-s2.0-84984914936</t>
  </si>
  <si>
    <t>DMR-0907082</t>
  </si>
  <si>
    <t>['wave resonances', 'terahertz signal', 'strong electron', 'rectified using', 'propagation velocity', 'propagation velocities', 'nanotransmission line', 'measurements show', 'individual antenna', 'frequency readout', 'fermi velocity', 'electron interactions', 'dimensional conductors', 'collective charge', 'circuit model', 'charge velocity', 'carbon nanotube']</t>
  </si>
  <si>
    <t>Carbon nanotubes | Luttinger liquid | one-dimensional conductors | terahertz spectroscopy</t>
  </si>
  <si>
    <t>Luttinger liquid theory predicts that collective electron excitations due to strong electron-electron interactions in a one-dimensional (1D) system will result in a modification of the collective charge-propagation velocity. By utilizing a circuit model for an individual metallic single-walled carbon nanotube as a nanotransmission line, it has been shown that the frequency-dependent terahertz impedance of a carbon nanotube can probe this expected 1D Luttinger liquid behavior. We excite terahertz standing-wave resonances on individual antenna-coupled metallic single-walled carbon nanotubes. The terahertz signal is rectified using the nanotube contact nonlinearity, allowing for a low-frequency readout of the coupled terahertz current. The charge velocity on the nanotube is determined from the terahertz spectral response. Our measurements show that a carbon nanotube can behave as a Luttinger liquid system with charge-propagation velocities that are faster than the Fermi velocity. Understanding what determines the charge velocity in low-dimensional conductors is important for the development of next generation nanodevices.</t>
  </si>
  <si>
    <t>4909-4916</t>
  </si>
  <si>
    <t>60005455-60017366;60005455-60000135;60005455</t>
  </si>
  <si>
    <t>36458203400;18038448800;7006332147</t>
  </si>
  <si>
    <t>Chudow, Joel D.;Santavicca, Daniel F.;Prober, Daniel E.</t>
  </si>
  <si>
    <t>Yorktown Heights;New Haven;Jacksonville</t>
  </si>
  <si>
    <t>IBM Thomas J. Watson Research Center;Yale University;University of North Florida</t>
  </si>
  <si>
    <t>60017366;60005455;60000135</t>
  </si>
  <si>
    <t>Chudow J.</t>
  </si>
  <si>
    <t>Terahertz Spectroscopy of Individual Single-Walled Carbon Nanotubes as a Probe of Luttinger Liquid Physics</t>
  </si>
  <si>
    <t>10.1021/acs.nanolett.6b01485</t>
  </si>
  <si>
    <t>2-s2.0-84981313541</t>
  </si>
  <si>
    <t>['œâ particle', 'typically achieved', 'symmetric antennas', 'simple nanoantennas', 'several millimeters', 'selection rules', 'scattering strength', 'relative positions', 'radiation pattern', 'radiates shg', 'quadrupolar responses', 'nonlinear phenomena', 'nanoantenna symmetry', 'multiple harmonics', 'modern photonics', 'microscopic description', 'metamaterials imbued', 'inherently weak', 'incorporating resonances', 'generated excitement', 'field coupling', 'constituent particles', 'constituent nanoantennas', 'breaking centro', 'best geometries', 'artificial nonlinearity', 'antenna phase', 'accurately predict']</t>
  </si>
  <si>
    <t>metamaerials | nanoantennas | Nonlinear optics | plasmonics | second harmonic generation</t>
  </si>
  <si>
    <t>Nonlinear phenomena are central to modern photonics but, being inherently weak, typically require gradual accumulation over several millimeters. For example, second harmonic generation (SHG) is typically achieved in thick transparent nonlinear crystals by phase-matching energy exchange between light at initial, œâ, and final, 2œâ, frequencies. Recently, metamaterials imbued with artificial nonlinearity from their constituent nanoantennas have generated excitement by opening the possibility of wavelength-scale nonlinear optics. However, the selection rules of SHG typically prevent dipole emission from simple nanoantennas, which has led to much discussion concerning the best geometries, for example, those breaking centro-symmetry or incorporating resonances at multiple harmonics. In this work, we explore the use of both nanoantenna symmetry and multiple harmonics to control the strength, polarization and radiation pattern of SHG from a variety of antenna configurations incorporating simple resonant elements tuned to light at both œâ and 2œâ. We use a microscopic description of the scattering strength and phases of these constituent particles, determined by their relative positions, to accurately predict the SHG radiation observed in our experiments. We find that the 2œâ particles radiate dipolar SHG by near-field coupling to the œâ particle, which radiates SHG as a quadrupole. Consequently, strong linearly polarized dipolar SHG is only possible for noncentro-symmetric antennas that also minimize interference between their dipolar and quadrupolar responses. Metamaterials with such intra-antenna phase and polarization control could enable compact nonlinear photonic nanotechnologies.</t>
  </si>
  <si>
    <t>5278-5285</t>
  </si>
  <si>
    <t>60015150;60015150;60015150;60015150;60015150;60019702;60015150;60015150</t>
  </si>
  <si>
    <t>56149772400;37061814300;56187259100;24779636000;55229118200;22980776600;7201635833;6701923754</t>
  </si>
  <si>
    <t>Gennaro, Sylvain D.;Rahmani, Mohsen;Giannini, Vincenzo;Aouani, Heykel;Sidiropoulos, Themistoklis P.H.;Navarro-C√≠a, Miguel;Maier, Stefan A.;Oulton, Rupert F.</t>
  </si>
  <si>
    <t>Birmingham;London</t>
  </si>
  <si>
    <t>University of Birmingham;Imperial College London</t>
  </si>
  <si>
    <t>60019702;60015150</t>
  </si>
  <si>
    <t>Gennaro S.</t>
  </si>
  <si>
    <t>The Interplay of Symmetry and Scattering Phase in Second Harmonic Generation from Gold Nanoantennas</t>
  </si>
  <si>
    <t>10.1021/acs.nanolett.6b02485</t>
  </si>
  <si>
    <t>2-s2.0-84981318479</t>
  </si>
  <si>
    <t>EP/M017095/1</t>
  </si>
  <si>
    <t>['terahertz time', 'tds systems', 'tds system', 'superior properties', 'spatial resolution', 'present antenna', 'powerful tool', 'performance improvement', 'nascent field', 'materials characterization', 'increasing interest', 'high spectral', 'great potential', 'domain spectroscopy', 'domain spectra', 'broadband performance', 'advanced thz']</t>
  </si>
  <si>
    <t>nano-optics | Nanowire | terahertz optoelectronics | ultrafast</t>
  </si>
  <si>
    <t>Terahertz time-domain spectroscopy (THz-TDS) has emerged as a powerful tool for materials characterization and imaging. A trend toward size reduction, higher component integration, and performance improvement for advanced THz-TDS systems is of increasing interest. The use of single semiconducting nanowires for terahertz (THz) detection is a nascent field that has great potential to realize future highly integrated THz systems. In order to develop such components, optimized material optoelectronic properties and careful device design are necessary. Here, we present antenna-optimized photoconductive detectors based on single InP nanowires with superior properties of high carrier mobility (‚àº1260 cm2 V-1 s-1) and low dark current (‚àº10 pA), which exhibit excellent sensitivity and broadband performance. We demonstrate that these nanowire THz detectors can provide high quality time-domain spectra for materials characterization in a THz-TDS system, a critical step toward future application in advanced THz-TDS system with high spectral and spatial resolution.</t>
  </si>
  <si>
    <t>4925-4931</t>
  </si>
  <si>
    <t>60008950;60003771;60026851;60008950;60008950;60026851;60008950;60008950;60026851;60008950;60008950</t>
  </si>
  <si>
    <t>55635972800;7003554588;56481183100;55635555000;56549981300;56516055300;55787220500;7401812898;7402060419;7403011080;36014192000</t>
  </si>
  <si>
    <t>Peng, Kun;Parkinson, Patrick;Boland, Jessica L.;Gao, Qian;Wenas, Yesaya C.;Davies, Christopher L.;Li, Ziyuan;Fu, Lan;Johnston, Michael B.;Tan, Hark H.;Jagadish, Chennupati</t>
  </si>
  <si>
    <t>United Kingdom;Australia;United Kingdom</t>
  </si>
  <si>
    <t>Oxford;Canberra;Manchester</t>
  </si>
  <si>
    <t>University of Oxford;The Australian National University;The University of Manchester</t>
  </si>
  <si>
    <t>60026851;60008950;60003771</t>
  </si>
  <si>
    <t>Peng K.</t>
  </si>
  <si>
    <t>Broadband Phase-Sensitive Single InP Nanowire Photoconductive Terahertz Detectors</t>
  </si>
  <si>
    <t>10.1021/acs.nanolett.6b01528</t>
  </si>
  <si>
    <t>2-s2.0-84981356893</t>
  </si>
  <si>
    <t>FIS2014-56107-R</t>
  </si>
  <si>
    <t>['work demonstrates', 'valid alternative', 'single molecules', 'silicon nanoantennas', 'silicon dimers', 'severely limit', 'profound impact', 'plasmonic devices', 'plasmonic applications', 'plasmonic antennas', 'numerical simulations', 'nanoscale volume', 'matter interactions', 'manipulate light', 'individual antennas', 'fluorescence detection', 'field intensity', 'enhance light', 'dielectric materials', 'complementary metal']</t>
  </si>
  <si>
    <t>All-dielectric nanophotonics | fluorescence enhancement | Mie scattering | optical antenna | silicon resonators</t>
  </si>
  <si>
    <t>Plasmonic antennas have a profound impact on nanophotonics as they provide efficient means to manipulate light and enhance light-matter interactions at the nanoscale. However, the large absorption losses found in metals can severely limit the plasmonic applications in the visible spectral range. Here, we demonstrate the effectiveness of an alternative approach using all-dielectric nanoantennas based on silicon dimers to enhance the fluorescence detection of single molecules. The silicon antenna design is optimized to confine the near-field intensity in the 20 nm nanogap and reach a 270-fold fluorescence enhancement in a nanoscale volume of Œª3/1800 with dielectric materials only. Our conclusions are assessed by combining polarization resolved optical spectroscopy of individual antennas, scanning electron microscopy, numerical simulations, fluorescence lifetime measurements, fluorescence burst analysis, and fluorescence correlation spectroscopy. This work demonstrates that all-silicon nanoantennas are a valid alternative to plasmonic devices for enhanced single molecule fluorescence sensing, with the additional key advantages of reduced nonradiative quenching, negligible heat generation, cost-efficiency, and complementary metal-oxide-semiconductor (CMOS) compatibility.</t>
  </si>
  <si>
    <t>5143-5151</t>
  </si>
  <si>
    <t>60107031-60108879;60107031;60108879;60001422;60107031;60029989;60029989;60107031;60107031;60107031;60108879-60032907;60030236;60107031;60107031</t>
  </si>
  <si>
    <t>57190607409;35298465400;56797697700;35491413400;37161988300;23484552000;6602742886;22950068200;12545148500;7004286330;6701610422;6603081059;8886932900;9337289100</t>
  </si>
  <si>
    <t>Regmi, Raju;Berthelot, Johann;Winkler, Pamina M.;Mivelle, Mathieu;Proust, Julien;Bedu, Fr√©d√©ric;Ozerov, Igor;Begou, Thomas;Lumeau, Julien;Rigneault, Herv√©;Garc√≠a-Paraj√≥, Mar√≠a F.;Bidault, S√©bastien;Wenger, J√©r√¥me;Bonod, Nicolas</t>
  </si>
  <si>
    <t>Spain;France;Spain;France;France;France</t>
  </si>
  <si>
    <t>Barcelona;Marseille;Barcelona;Paris;Marseille;Paris</t>
  </si>
  <si>
    <t>Barcelona Institute of Science and Technology (BIST);Institut Fresnel;Instituci√≥ Catalana de Recerca i Estudis Avan√ßats;Ecole Superieure de Physique et de Chimie Industrielles de la Ville de Paris;Centre Interdisciplinaire de Nanoscience de Marseille;Sorbonne Universite</t>
  </si>
  <si>
    <t>60108879;60107031;60032907;60030236;60029989;60001422</t>
  </si>
  <si>
    <t>Regmi R.</t>
  </si>
  <si>
    <t>All-Dielectric Silicon Nanogap Antennas to Enhance the Fluorescence of Single Molecules</t>
  </si>
  <si>
    <t>10.1021/acs.nanolett.6b02076</t>
  </si>
  <si>
    <t>2-s2.0-84981508378</t>
  </si>
  <si>
    <t>['tensile stress', 'structural mechanics', 'shift ")', 'peak shifted', 'optomechanical response', 'nanoscale stress', 'monitoring forces', 'mechanical properties', 'many materials', 'incipient cracks', 'host polymer', 'element analyses', 'direct contact', 'degraded properties', 'compressive stress', 'composite dispersion', 'cdse core', 'biological tissues', 'atomistic simulations']</t>
  </si>
  <si>
    <t>fluorescence spectroscopy | mechanical | Nanocomposite | polymer | sensor | tetrapod nanocrystal</t>
  </si>
  <si>
    <t>Nanoscale stress-sensing can be used across fields ranging from detection of incipient cracks in structural mechanics to monitoring forces in biological tissues. We demonstrate how tetrapod quantum dots (tQDs) embedded in block copolymers act as sensors of tensile/compressive stress. Remarkably, tQDs can detect their own composite dispersion and mechanical properties with a switch in optomechanical response when tQDs are in direct contact. Using experimental characterizations, atomistic simulations and finite-element analyses, we show that under tensile stress, densely packed tQDs exhibit a photoluminescence peak shifted to higher energies ("blue-shift") due to volumetric compressive stress in their core; loosely packed tQDs exhibit a peak shifted to lower energies ("red-shift") from tensile stress in the core. The stress shifts result from the tQD's unique branched morphology in which the CdS arms act as antennas that amplify the stress in the CdSe core. Our nanocomposites exhibit excellent cyclability and scalability with no degraded properties of the host polymer. Colloidal tQDs allow sensing in many materials to potentially enable autoresponsive, smart structural nanocomposites that self-predict impending fracture.</t>
  </si>
  <si>
    <t>5060-5067</t>
  </si>
  <si>
    <t>60007174-60025038;60007174-114547298;60007174-117136387;60007174;60025038;60007174-60025038-108629897;60025038;60025038;60025038;60007174-113961587;60007174-60025038-113961587;60007174-60025038-113961587;60007174-60025038</t>
  </si>
  <si>
    <t>55822887800;8397547700;14023827800;15058651600;56970776100;38461593700;57205343324;56683459000;7003946967;7409182939;7401626830;56605567400;55123574900</t>
  </si>
  <si>
    <t>Raja, Shilpa N.;Zherebetskyy, Danylo;Wu, Siva;Ercius, Peter;Powers, Alexander;Olson, Andrew C.K.;Du, Daniel X.;Lin, Liwei;Govindjee, Sanjay;Wang, Lin Wang;Xu, Ting;Alivisatos, A. Paul;Ritchie, Robert O.</t>
  </si>
  <si>
    <t>Berkeley;Berkeley;Berkeley;Milpitas;Berkeley;San Mateo</t>
  </si>
  <si>
    <t>University of California, Berkeley;Lawrence Berkeley National Laboratory;Viral Forensics, LLC;Nanosys, Inc.;Kavli Energy NanoScience Institute;ZS Associates</t>
  </si>
  <si>
    <t>60025038;60007174;117136387;114547298;113961587;108629897</t>
  </si>
  <si>
    <t>Raja S.N.</t>
  </si>
  <si>
    <t>Mechanisms of Local Stress Sensing in Multifunctional Polymer Films Using Fluorescent Tetrapod Nanocrystals</t>
  </si>
  <si>
    <t>10.1021/acs.nanolett.6b01907</t>
  </si>
  <si>
    <t>2-s2.0-84981534938</t>
  </si>
  <si>
    <t>['weak oscillation', 'transmittance properties', 'temperature superconductor', 'shift trend', 'sharp contrast', 'results illustrate', 'polarization due', 'plasma layer', 'pass filters', 'new types', 'microwave frequency', 'magnetic field', 'higher temperatures', 'electron density', 'dielectric structures', 'dependent transmittance', 'cutoff frequency']</t>
  </si>
  <si>
    <t>This study theoretically investigates the transmittance properties of a one-dimensional photonic crystal containing magnetized cold plasma and high-temperature superconductor materials. The cutoff frequency, as a function of the magnetic field, electron density of the plasma layer, and temperature, will be investigated. The results illustrate that the temperature, electron density, and variations of the magnetic field affect the cutoff frequency. In addition, the shift trend in the cutoff frequency proves to be dependent on the polarization due to the presence of polarization-dependent magnetized cold plasma. Moreover, in temperature-dependent transmittance, weak oscillation and intensity can be seen at higher temperatures, which is in sharp contrast to low-temperature superconductor-dielectric structures. The proposed structure could certainly provide helpful information for the design of new types of antennas, reflectors, and high-pass filters at microwave frequency.</t>
  </si>
  <si>
    <t>6336-6340</t>
  </si>
  <si>
    <t>Aghajamali, Alireza</t>
  </si>
  <si>
    <t>Aghajamali A.</t>
  </si>
  <si>
    <t>Transmittance properties in a magnetized cold plasma-superconductor periodic multilayer</t>
  </si>
  <si>
    <t>10.1364/AO.55.006336</t>
  </si>
  <si>
    <t>2-s2.0-84983087269</t>
  </si>
  <si>
    <t>FA9550-09-1-0138</t>
  </si>
  <si>
    <t>['trilayered core', 'three c60', 'subsequent measurements', 'starburst multiadducts', 'starburst multiadduct', 'signal modulation', 'shell nanoparticles', 'prolong accumulation', 'potential use', 'photoswitching effect', 'photoswitching agents', 'photoactivation efficiency', 'linear monoadduct', 'intramolecular polarization', 'gold nanolayer', 'frequency devices', 'effectively released', 'dpaf conjugates', 'dpaf adducts', 'dpaf adduct', 'distant monostatic', 'derived nanoparticles', 'dependent tunability', 'coating applications', 'aunp core', 'amplification phenomena', '18 ghz']</t>
  </si>
  <si>
    <t>Three C60-DPAF conjugates were synthesized with one as a linear monoadduct and two as branched or starburst multiadducts in structure for the investigation of chromophore antenna number-dependent tunability of RF-responses at 0.5-18 GHz. The effect was photoinduced by the generation of surface plasmonic resonance (SPR) at the surface of trilayered core-shell nanoparticles (NPs) consisting of a highly magnetic Œ≥-FeOx@AuNP core and an e--polarizable C60-DPAF adduct-derived partially bilayered fullerosome outer shell. Observed large dielectric (permittivity) amplification phenomena, with the maximization on the starburst multiadduct-derived nanoparticles, were correlated to the photoactivation efficiency at the gold nanolayer. We hypothesized that the prolong accumulation (or trapping) of photogenerated SPR energy in the intermediate gold layer, sandwiched between the C60(&gt;DPAF-C9)x-derived fullerosome membrane and the highly magnetic Œ≥-FeOx NP core, was effectively released at the light-off stage to induce the intramolecular polarization of C60-DPAF adducts. Resulting charged transient states were regarded as the origin of observed high permittivity-photoswitching effect. Similar tunability capabilities in subsequent measurements of distant monostatic and angle-dependent bistatic reflective SAR images might provide insights to RF-signal modulation in coating applications and the potential use of these nanomaterials as permittivity-photoswitching agents in RF-frequency devices.</t>
  </si>
  <si>
    <t>17711-17721</t>
  </si>
  <si>
    <t>60033461;60033461;60019228;60019228;60033461</t>
  </si>
  <si>
    <t>55731967400;48462095600;7402233216;7003878699;7101715362</t>
  </si>
  <si>
    <t>Wang, Min;Yu, Tzuyang;Tan, Loon Seng;Urbas, Augustine;Chiang, Long Y.</t>
  </si>
  <si>
    <t>Lowell;Dayton</t>
  </si>
  <si>
    <t>University of Massachusetts Lowell;Air Force Research Laboratory</t>
  </si>
  <si>
    <t>60033461;60019228</t>
  </si>
  <si>
    <t>Tunability of RF-Responses by Plasmonic Dielectric Amplification Using Branched e&lt;sup&gt;-&lt;/sup&gt;-Polarizable C&lt;inf&gt;60&lt;/inf&gt;-Adducts on Magnetic Nanoparticles</t>
  </si>
  <si>
    <t>10.1021/acs.jpcc.6b05279</t>
  </si>
  <si>
    <t>2-s2.0-84982132321</t>
  </si>
  <si>
    <t>['ultimately delivering', 'structural scaffold', 'simultaneously functions', 'remarkable change', 'reaction center', 'polymer backbone', 'photosynthetic organisms', 'macromolecular assemblies', 'light absorption', 'host matrix', 'highway ".', 'extended backbone', 'excitonic wavefunction', 'excited states', 'energy acceptor', 'electronic energy', 'dramatic increase', 'design centers', 'cpes ).', 'cpe lead', 'conjugated backbone', 'based backbone', 'artificial light']</t>
  </si>
  <si>
    <t>Photosynthetic organisms have mastered the use of "soft" macromolecular assemblies for light absorption and concentration of electronic excitation energy. Nature's design centers on an optically inactive protein-based backbone that acts as a host matrix for an array of light-harvesting pigment molecules. The pigments are organized in space such that excited states can migrate between molecules, ultimately delivering the energy to the reaction center. Here we report our investigation of an artificial light-harvesting energy transfer antenna based on complexes of oppositely charged conjugated polyelectrolytes (CPEs). The conjugated backbone and the charged side chains of the CPE lead to an architecture that simultaneously functions as a structural scaffold and an electronic energy "highway". We find that the process of ionic complex formation leads to a remarkable change in the excitonic wavefunction of the energy acceptor, which manifests in a dramatic increase in the fluorescence quantum yield. We argue that the extended backbone of the donor CPE effectively templates a planarized acceptor polymer, leading to excited states that are highly delocalized along the polymer backbone.</t>
  </si>
  <si>
    <t>7767-7774</t>
  </si>
  <si>
    <t>60024941;60024941;60024941;60024941;60024941;60024941</t>
  </si>
  <si>
    <t>57190665912;57190659592;57190672627;57190672228;57190673946;14018876900</t>
  </si>
  <si>
    <t>Hollingsworth, William R.;Segura, Carmen;Balderrama, Jonathan;Lopez, Nathaniel;Schleissner, Pamela;Ayzner, Alexander L.</t>
  </si>
  <si>
    <t>Santa Cruz</t>
  </si>
  <si>
    <t>University of California, Santa Cruz</t>
  </si>
  <si>
    <t>Hollingsworth W.R.</t>
  </si>
  <si>
    <t>Exciton Transfer and Emergent Excitonic States in Oppositely-Charged Conjugated Polyelectrolyte Complexes</t>
  </si>
  <si>
    <t>10.1021/acs.jpcb.6b06533</t>
  </si>
  <si>
    <t>2-s2.0-84982175052</t>
  </si>
  <si>
    <t>['show flattening', 'quiet agn', 'previously achieved', 'positional accuracy', 'magnitude deeper', 'low frequencies', 'forming galaxies', 'flux density', 'dependent calibration', 'data reduction', 'angular resolution', '4 arcsec', '19 deg2', '169 mhz']</t>
  </si>
  <si>
    <t>Galaxies: active | Radio continuum: galaxies | Surveys | Techniques: interferometric</t>
  </si>
  <si>
    <t>We present the first wide area (19 deg2), deep (‚âà120-150 ŒºJy beam-1), high-resolution (5.6 √ó 7.4 arcsec) LOFAR High Band Antenna image of the Bo√∂tes field made at 130-169 MHz. This image is at least an order of magnitude deeper and 3-5 times higher in angular resolution than previously achieved for this field at low frequencies. The observations and data reduction, which includes full direction-dependent calibration, are described here. We present a radio source catalogue containing 6 276 sources detected over an area of 19 deg2, with a peak flux density threshold of 5œÉ. As the first thorough test of the facet calibration strategy, introduced by van Weeren et al., we investigate the flux and positional accuracy of the catalogue. We present differential source counts that reach an order of magnitude deeper in flux density than previously achieved at these low frequencies, and show flattening at 150-MHz flux densities below 10 mJy associated with the rise of the low flux density star-forming galaxies and radio-quiet AGN.</t>
  </si>
  <si>
    <t>2385-2412</t>
  </si>
  <si>
    <t>60003878-60025529-60032760;60020680;60003878;60006858;60025529;60028229;60032760;60025529-60011173;60083354;60006858;60003878;60031186;116434675;60028229;60083354;60007328;60023091;60028229;60025529-60016529;60010513;60003878-60016529;60003771;60026851-60031569;60031806-60025475-60170546;60025529;60003878;60003878;60025529-60011173;60025529;60003878;60025529-60011173;60003878;60012113-60023254;60025529-60004333;60031569-60000356</t>
  </si>
  <si>
    <t>55532159100;25032069300;7005938930;7102838056;57159954400;37096914100;55942518400;14524879800;6602932629;55138990800;25923982800;56635492800;6602323834;6603918974;57193119619;7402605418;7004428302;7006816013;7006807059;57153504700;7003757878;7202097638;7202161099;26032150900;23486158300;7103352325;48561488800;7005199158;55879747400;55155584500;57220712990;7005127995;7403458984;7202820884;23973964000</t>
  </si>
  <si>
    <t>Williams, W. L.;Van Weeren, R. J.;R√∂ttgering, H. J.A.;Best, P.;Dijkema, T. J.;De Gasperin, F.;Hardcastle, M. J.;Heald, G.;Prandoni, I.;Sabater, J.;Shimwell, T. W.;Tasse, C.;Van Bemmel, I. M.;Br√ºggen, M.;Brunetti, G.;Conway, J. E.;En√ülin, T.;Engels, D.;Falcke, H.;Ferrari, C.;Haverkorn, M.;Jackson, N.;Jarvis, M. J.;Kapi≈Ñska, A. D.;Mahony, E. K.;Miley, G. K.;Morabito, L. K.;Morganti, R.;Orr√∫, E.;Retana-Montenegro, E.;Sridhar, S. S.;Toribio, M. C.;White, G. J.;Wise, M. W.;Zwart, J. T.L.</t>
  </si>
  <si>
    <t>Australia;Italy;United Kingdom;Australia;South Africa;France;Germany;United Kingdom;Netherlands;United Kingdom;United Kingdom;Germany;United States;Netherlands;United Kingdom;Netherlands;France;Sweden;United Kingdom;Netherlands;Netherlands;United Kingdom;South Africa;Netherlands</t>
  </si>
  <si>
    <t>Sydney;Bologna;Hatfield;Perth;Bellville;Paris;Hamburg;Oxford;Dwingeloo;Portsmouth;Didcot;Garching bei Munchen;Cambridge;Nijmegen;Milton Keynes;Groningen;Nice;Onsala;Edinburgh;Amsterdam;Leiden;Manchester;Cape Town;Dwingeloo</t>
  </si>
  <si>
    <t>ARC Centre of Excellence for All-sky Astrophysics;INAF Istituto di Astrofisica Spaziale e Fisica Cosmica, Bologna;University of Hertfordshire;The University of Western Australia;University of the Western Cape;GEPI - Galaxies, Etoiles, Physique, Instrumentation;Universit√§t Hamburg;University of Oxford;Netherlands Foundation for Research in Astronomy;University of Portsmouth;Rutherford Appleton Laboratory;Max Planck Institute for Astrophysics;Harvard-Smithsonian Center for Astrophysics;Radboud University Nijmegen;The Open University;University of Groningen, Kapteyn Astronomical Institute;Observatoire de la C√¥te d'Azur;Onsala Space Observatory;Royal Observatory;Astronomical Institute Anton Pannekoek;Sterrewacht Leiden;The University of Manchester;University of Cape Town;Joint Institute for VLBI ERIC</t>
  </si>
  <si>
    <t>60170546;60083354;60032760;60031806;60031569;60031186;60028229;60026851;60025529;60025475;60023254;60023091;60020680;60016529;60012113;60011173;60010513;60007328;60006858;60004333;60003878;60003771;60000356;116434675</t>
  </si>
  <si>
    <t>Williams W.L.</t>
  </si>
  <si>
    <t>LOFAR 150-MHz observations of the Bo√∂tes field: Catalogue and source counts</t>
  </si>
  <si>
    <t>10.1093/mnras/stw1056</t>
  </si>
  <si>
    <t>2-s2.0-84983249283</t>
  </si>
  <si>
    <t>['whose accumulation', 'transiently expressed', 'several hours', 'reported yet', 'psbs protein', 'psbs could', 'psbs accumulated', 'photosystem ii', 'photosynthetic organisms', 'photochemical quenching', 'low co2', 'lhcsr3 accumulation', 'induced protein', 'high light', 'high co2', 'enhanced non', 'dependent quenching', 'deficient mutant', 'data suggest', 'constitutively present', 'co2 availability', 'arabidopsis thaliana', '1 h']</t>
  </si>
  <si>
    <t>Non-photochemical quenching of excess excitation energy is an important photoprotective mechanism in photosynthetic organisms. In Arabidopsis thaliana, a high quenching capacity is constitutively present and depends on the PsbS protein. In the green alga Chlamydomonas reinhardtii, non-photochemical quenching becomes activated upon high light acclimation and requires the accumulation of light harvesting complex stressrelated (LHCSR) proteins. Expression of the PsbS protein in C. reinhardtii has not been reported yet. Here, we show that PsbS is a light-induced protein in C. reinhardtii, whose accumulation under high light is further controlled by CO2 availability. PsbS accumulated after several hours of high light illumination at low CO2 . At high CO2 , however, PsbS was only transiently expressed under high light and was degraded after 1 h of high light exposure. PsbS accumulation correlated with an enhanced non-photochemical quenching capacity in high light-acclimated cells grown at low CO2 . However, PsbS could not compensate for the function of LHCSR in an LHCSR-deficient mutant. Knockdown of PsbS accumulation led to reduction of both non-photochemical quenching capacity and LHCSR3 accumulation. Our data suggest that PsbS is essential for the activation of non-photochemical quenching in C. reinhardtii, possibly by promoting conformational changes required for activation of LHCSR3-dependent quenching in the antenna of photosystem II.</t>
  </si>
  <si>
    <t>17478-17487</t>
  </si>
  <si>
    <t>60025310-60027725;60025310;60121355;60025310;60121355-60002490;60121355;60121355-60007174;60025310</t>
  </si>
  <si>
    <t>57190582914;57094087600;57190583873;57190582376;35338064400;7004219787;7003777478;6701491634</t>
  </si>
  <si>
    <t>Correa-Galvis, Viviana;Redekop, Petra;Guan, Katharine;Griess, Annika;Truong, Thuy B.;Wakao, Setsuko;Niyogi, Krishna K.;Jahns, Peter</t>
  </si>
  <si>
    <t>United States;Germany;Germany;United States;United States</t>
  </si>
  <si>
    <t>Berkeley;Potsdam;Dusseldorf;Berkeley;St. Louis</t>
  </si>
  <si>
    <t>Department of Plant &amp; Microbial Biology;Max Planck Institute of Molecular Plant Physiology;Heinrich-Heine-Universit√§t D√ºsseldorf;Lawrence Berkeley National Laboratory;Donald Danforth Plant Science Center</t>
  </si>
  <si>
    <t>60121355;60027725;60025310;60007174;60002490</t>
  </si>
  <si>
    <t>Photosystem II Subunit PsbS Is involved in the induction of LHCSR Protein-dependent energy dissipation in chlamydomonas reinhardtii</t>
  </si>
  <si>
    <t>10.1074/jbc.M116.737312</t>
  </si>
  <si>
    <t>2-s2.0-84981294880</t>
  </si>
  <si>
    <t>['wave simulation', 'simulation results', 'radiation wave', 'new method', 'method proposed', 'interference pattern', 'input admittance', 'holographic antenna', 'generalized law', 'frequency changes', 'excitation wave', 'designing horn', 'designing complexity']</t>
  </si>
  <si>
    <t>A new method of designing horn-fed frequency scanning holographic antenna is proposed. The artificial surface design of holographic antenna is based on generalized law of reflection. The input admittance is utilized to construct the interference pattern of the surface which is intervened by the excitation wave and the required radiation wave. The scalar admittance unit cell which is composed of sub-wavelength metallic patch on grounded dielectric substrate is implemented to design artificial surface, and the simulation results are just as expected that the antenna can scan the beam as the frequency changes. Furthermore, a cross shaped patch printed on grounded dielectric unit cells is used to reduce the designing complexity of tensor admittance surface. At last, a frequency scanning holographic antenna with tensor admittance surface with ability of changing linear polarization excitation wave to left-hand circular polarization (LCP) radiation wave is designed and fabricated. The full-wave simulation and experimental results show well agreement and confirm the method proposed.</t>
  </si>
  <si>
    <t>26643477600;57190670555;57199233191;57190663855</t>
  </si>
  <si>
    <t>Liu, Dawei;Cheng, Bo;Pan, Xiaotian;Qiao, Lifang</t>
  </si>
  <si>
    <t>A Horn-fed Frequency Scanning Holographic Antenna Based on Generalized Law of Reflection</t>
  </si>
  <si>
    <t>10.1038/srep31338</t>
  </si>
  <si>
    <t>2-s2.0-84982182554</t>
  </si>
  <si>
    <t>05A11VKA</t>
  </si>
  <si>
    <t>['treated always', 'time evolution', 'thomson cross', 'signal arriving', 'shower geometries', 'scattered signal', 'receiver antenna', 'received power', 'radio waves', 'radar method', 'radar echo', 'radar detection', 'plasma produced', 'plasma disk', 'obtained results', 'molecular quenching', 'inexpensive method', 'air showers']</t>
  </si>
  <si>
    <t>Extensive air showers | Radar | Radio signal | Ultra-high energy cosmic rays</t>
  </si>
  <si>
    <t>Reflection of radio waves off the short-lived plasma produced by the high-energy shower particles in the air is simulated, considering various radar setups and shower geometries. We show that the plasma produced by air showers has to be treated always as underdense. Therefore, we use the Thomson cross-section for scattering of radio waves corrected for molecular quenching and we sum coherently contributions of the reflected radio wave over the volume of the plasma disk to obtain the time evolution of the signal arriving at the receiver antenna. The received power and the spectral power density of the radar echo are analyzed. Based on the obtained results, we discuss possible modes of radar detection of extensive air showers. We conclude that the scattered signal is too weak for the radar method to provide an efficient and inexpensive method of air shower detection.</t>
  </si>
  <si>
    <t>14-27</t>
  </si>
  <si>
    <t>60027337;60102538;60102538;60007493;60102538;60102538-60012804;60027337</t>
  </si>
  <si>
    <t>15832802800;10538834500;23090455100;55789060700;35277437500;36849796800;6602122321</t>
  </si>
  <si>
    <t>Stasielak, J.;Engel, R.;Baur, S.;Neunteufel, P.;≈†m√≠da, R.;Werner, F.;Wilczy≈Ñski, H.</t>
  </si>
  <si>
    <t>Germany;Poland;Germany;Germany</t>
  </si>
  <si>
    <t>Karlsruhe;Krakow;Heidelberg;Bonn</t>
  </si>
  <si>
    <t>Karlsruher Institut f√ºr Technologie;Henryk Niewodniczanski Institute of Nuclear Physics of the Polish Academy of Sciences;Max Planck Institute for Nuclear Physics;Universit√§t Bonn</t>
  </si>
  <si>
    <t>60102538;60027337;60012804;60007493</t>
  </si>
  <si>
    <t>Stasielak J.</t>
  </si>
  <si>
    <t>Feasibility of radar detection of extensive air showers</t>
  </si>
  <si>
    <t>S0927650515001115</t>
  </si>
  <si>
    <t>10.1016/j.astropartphys.2015.07.003</t>
  </si>
  <si>
    <t>2-s2.0-84938924575</t>
  </si>
  <si>
    <t>['rigorous theory', 'plasmonic nanoantennas', 'key element', 'incorporated inside', 'future electrically', 'electrical excitation']</t>
  </si>
  <si>
    <t>A rigorous theory of photon emission generated by inelastic electron tunnelling inside the gap of plasmonic nanoantennas is developed. The disappointingly low efficiency of the electrical excitation of surface plasmon polaritons in these structures can be increased by orders of magnitude when a resonant tunnelling structure is incorporated inside the gap. A resonant tunnelling assisted surface plasmon emitter may become a key element in future electrically-driven plasmonic nanocircuits.</t>
  </si>
  <si>
    <t>14573-14579</t>
  </si>
  <si>
    <t>60009114-60072485-60106587-60068673;60005248;60009114-60106587-60068673;60009114-60068673;60107436</t>
  </si>
  <si>
    <t>7006136819;7006097384;7006067536;55900608700;6601945420</t>
  </si>
  <si>
    <t>Uskov, Alexander V.;Khurgin, Jacob B.;Protsenko, Igor E.;Smetanin, Igor V.;Bouhelier, Alexandre</t>
  </si>
  <si>
    <t>France;Russian Federation;Russian Federation;Russian Federation;Russian Federation;United States</t>
  </si>
  <si>
    <t>Besancon;Moscow;Saint Petersburg;Moscow;Moscow;Baltimore</t>
  </si>
  <si>
    <t>Universit√© Bourgogne Franche-Comt√©;Advanced Energy Technologies Ltd;Saint Petersburg National Research University of Information Technologies, Mechanics and Optics University ITMO;National Research Nuclear University MEPhI;P.N. Lebedev Physical Institute of the Russian Academy of Sciences;Johns Hopkins University</t>
  </si>
  <si>
    <t>60107436;60106587;60072485;60068673;60009114;60005248</t>
  </si>
  <si>
    <t>Uskov A.V.</t>
  </si>
  <si>
    <t>Excitation of plasmonic nanoantennas by nonresonant and resonant electron tunnelling</t>
  </si>
  <si>
    <t>10.1039/c6nr01931e</t>
  </si>
  <si>
    <t>2-s2.0-84979987462</t>
  </si>
  <si>
    <t>['supported range', 'steering angle', 'range within', 'fractional bandwidth', 'beam steering', 'array gain', 'also compare']</t>
  </si>
  <si>
    <t>Fast steering | Feeder network | Microwave photonic | Phased array antenna</t>
  </si>
  <si>
    <t>In this paper we compare different integratable ultra-fast tunable true-time delay concepts with respect to their performances in a phased array system. The performances of the schemes are assessed with respect to the supported range, i.e. the range within which beam steering for a given fractional bandwidth can be achieved with a gain flatness better than 3¬†dB. We also compare the array gain as of function of steering angle and fractional bandwidth.</t>
  </si>
  <si>
    <t>60025858;60025858;60025858;60025858</t>
  </si>
  <si>
    <t>41360900500;57200121600;6701618599;57200152899</t>
  </si>
  <si>
    <t>Bonjour, Romain;Singleton, Matthew;Leuchtmann, Pascal;Leuthold, Juerg</t>
  </si>
  <si>
    <t>Comparison of steering angle and bandwidth for various phased array antenna concepts</t>
  </si>
  <si>
    <t>S0030401815302182</t>
  </si>
  <si>
    <t>10.1016/j.optcom.2015.10.032</t>
  </si>
  <si>
    <t>2-s2.0-84949939869</t>
  </si>
  <si>
    <t>['photonics systems', 'photonic networks', 'paper describes', 'integrated photonics', 'increasing demand', 'implementation discussed', 'fibre approach', 'emerging 5th', 'data distribution', 'data communications', 'cost implementation', 'central office', 'cellular networks', 'base stations']</t>
  </si>
  <si>
    <t>CMOS | Integrated Photonics | Photodetector | Radio-over-Fibre (RoF) | Silicon Laser | Silicon photonics | Silicon-on-Insulator (SOI) | Wavelength Division Multiplexing (WDM)</t>
  </si>
  <si>
    <t>Photonic networks form the backbone for data communications. In particular, in current and future wireless communication systems, photonic networks are becoming increasingly popular for data distribution between the central office and the remote antenna units at base stations. As wireless-photonic systems become in increasing demand, low-cost implementation of such systems will be desirable. This paper describes how integrated photonics and electronics, on silicon, can be used to design such systems. Various building blocks of such silicon-photonics systems are reviewed. The emphasis is on a 60¬†GHz wireless system which could be suitable for the emerging 5th-generation (5G) cellular networks. The implementation discussed here uses digital baseband optical transmission as opposed to the radio-over-fibre approach.</t>
  </si>
  <si>
    <t>16-34</t>
  </si>
  <si>
    <t>60010365;60010365;60010365;60010365;60010365;60010365;60010365;60010365;60010365;60010365</t>
  </si>
  <si>
    <t>35107080800;55367226200;15073084500;54583662600;55604839900;15759197500;55386528800;7005093783;6604051792;6603390512</t>
  </si>
  <si>
    <t>Farsaei, Ahmadreza;Wang, Yun;Molavi, Reza;Jayatilleka, Hasitha;Caverley, Michael;Beikahmadi, Mohammad;Masnadi Shirazi, Amir Hossein;Jaeger, Nicolas;Chrostowski, Lukas;Mirabbasi, Shahriar</t>
  </si>
  <si>
    <t>Farsaei A.</t>
  </si>
  <si>
    <t>A review of wireless-photonic systems: Design methodologies and topologies, constraints, challenges, and innovations in electronics and photonics</t>
  </si>
  <si>
    <t>S0030401816300748</t>
  </si>
  <si>
    <t>10.1016/j.optcom.2016.01.074</t>
  </si>
  <si>
    <t>2-s2.0-84958230934</t>
  </si>
  <si>
    <t>VUKOZ-IP-00027073</t>
  </si>
  <si>
    <t>['wide range', 'weak releases', 'troubled particularly', 'trees experienced', 'tree censuses', 'temperate beech', 'surviving trees', 'suppression experiencing', 'substantial contribution', 'spatial analysis', 'scale disturbances', 'release detection', 'period investigated', 'past disturbances', 'particular climate', 'new empirically', 'new curve', 'negligible response', 'mountainous regions', 'growth response', 'growth forests', 'growth changes', 'great importance', 'dominated old', 'disturbance intensity', 'disturbance events', 'dendroecology research', 'czech republic', 'central europe', 'canopy position', 'canopy disturbances', 'broad applicability', 'boundary line', 'arbitrary threshold', 'arbitrary decisions', 'air pollution', 'aerial photographs', 'actual reactions', '8 old']</t>
  </si>
  <si>
    <t>Boundary line | Canopy gaps | Dendroecology | Fine-scale disturbance regime | Photogrammetry | Tree-census</t>
  </si>
  <si>
    <t>Because of some arbitrary decisions in recent dendrochronological research on forest disturbance histories, describing the actual growth responses of trees to disturbance events is still an issue of great importance. This is even more important in temperate beech-dominated old-growth forests driven by fine-scale disturbances, where a majority of growth pulses occur close to the arbitrary threshold of release detection. Recognizing this limitation, we provide a new empirically-based release detection criterion on the basis of actual reactions of trees to independently dated disturbance events interconnecting three data sets - tree censuses, dendrochronology and historical aerial photographs. The growth response of Fagus sylvatica L. was studied in detail in relation to the canopy position of surviving trees as well as regional climate responses, using 280 increment cores extracted in 8 old-growth forests in the Czech Republic.Cluster and bootstrap analysis resulted in distinguishing 2 ecoregions with site-specific growth patterns and plasticity. A boundary line (BL) method was applied to the identification and quantification of release, providing a new curve for F. sylvatica regionally valid in the mountainous regions of Central Europe. During the period investigated (1970s-1990s) 7% of trees experienced no reaction, despite clear evidence of canopy disturbances in both aerial photographs and tree censuses. 25% of growth changes were attributed to regional-scale environmental factors, in particular climate and air pollution. The magnitude of the growth response varied significantly among canopy positions, with subcanopy trees released from suppression experiencing the most intense growth rates, and individuals under permanent suppression showing a negligible response. Considering these differences we empirically inferred new criteria, subdivided into two categories according to disturbance intensity. Pulses falling within the 25-63% of the boundary line are classified as weak releases while pulses exceeding 63% of the BL are identified as major. Still, our results imply relatively high uncertainty in the detection of disturbance using dendrochronology, which can be troubled particularly in spatial analysis of past disturbances. We believe that our empirically-derived criteria represent a substantial contribution to further dendroecology research, with broad applicability to a wide range of beech-dominated temperate forests.</t>
  </si>
  <si>
    <t>174-185</t>
  </si>
  <si>
    <t>Forest Ecology and Management</t>
  </si>
  <si>
    <t>60085329-60004261;60085329;60085329;60085329;60085329-60029543;60085329</t>
  </si>
  <si>
    <t>55533365100;24081401700;57189258794;7004638566;57147973600;24279275700</t>
  </si>
  <si>
    <t>Va≈°√≠ƒçkov√°, Ivana;≈†amonil, Pavel;Fuentes Ubilla, Andrea Elina;Kr√°l, Kamil;Danƒõk, Pavel;Adam, Du≈°an</t>
  </si>
  <si>
    <t>Czech Republic;Czech Republic;Czech Republic</t>
  </si>
  <si>
    <t>Pruhonice;Brno;Brno</t>
  </si>
  <si>
    <t>Vyzkumny √∫stav Silva Taroucy pro krajinu a okrasn√© zahradnictv√≠, v.v.i.;Masarykova Univerzita;Mendelova univerzita v Brne</t>
  </si>
  <si>
    <t>60085329;60029543;60004261</t>
  </si>
  <si>
    <t>Va≈°√≠ƒçkov√° I.</t>
  </si>
  <si>
    <t>The true response of Fagus sylvatica L. to disturbances: A basis for the empirical inference of release criteria for temperate forests</t>
  </si>
  <si>
    <t>S0378112716302389</t>
  </si>
  <si>
    <t>10.1016/j.foreco.2016.04.055</t>
  </si>
  <si>
    <t>2-s2.0-84967223156</t>
  </si>
  <si>
    <t>['uncoordinated single', 'stochastic geometry', 'statistical analysis', 'signal power', 'scheduled users', 'performance improvement', 'perform zero', 'paper quantifies', 'obtain tractable', 'network multiple', 'network mimo', 'multiple single', 'input multiple', 'idealized model', 'forcing beamforming', 'forcing across', 'e .,', 'distributed set', 'distributed according', 'cooperative communications', 'cluster interference', 'bss within', 'bs antennas', 'antenna users', 'antenna base', 'allows us', 'achievable per']</t>
  </si>
  <si>
    <t>cooperative communication | coordinated multipoint (CoMP) | Intercell interference mitigation | network multiple-input multiple-output systems | stochastic geometry | zero-forcing beamforming</t>
  </si>
  <si>
    <t>This paper quantifies the benefits and limitations of cooperative communications by providing a statistical analysis of the downlink in network multiple-input multiple-output (MIMO) systems. We consider an idealized model where the multiple-antenna base-stations (BSS) are distributed according to a homogeneous Poisson point process and cooperate by forming disjoint clusters. We assume that perfect channel state information is available at the cooperating BSS without any overhead. Multiple single-antenna users are served using zero-forcing beamforming with equal power allocation across the beams. For such a system, we obtain tractable, but accurate, approximations of the signal power and inter-cluster interference power distributions and derive a computationally efficient expression for the achievable per-BS ergodic sum rate using tools from stochastic geometry. This expression allows us to obtain the optimal loading factor, i.e., the ratio between the number of scheduled users and the number of BS antennas, that maximizes the per-BS ergodic sum rate. Further, it allows us to quantify the performance improvement of network MIMO systems as a function of the cooperating cluster size. We show that to perform zero-forcing across the distributed set of BSS within the cluster, the network MIMO system introduces a penalty in received signal power. Along with the inevitable out-of-cluster interference, we show that the per-BS ergodic sum rate of a network MIMO system does not approach that of an isolated cell even at unrealistically large cluster sizes. Nevertheless, network MIMO does provide significant rate improvement as compared to uncoordinated single-cell processing even at relatively modest cluster sizes.</t>
  </si>
  <si>
    <t>4113-4126</t>
  </si>
  <si>
    <t>60016849-60013301;60016849;60016849</t>
  </si>
  <si>
    <t>24528155300;54416710500;7004221282</t>
  </si>
  <si>
    <t>Hosseini, Kianoush;Yu, Wei;Adve, Raviraj S.</t>
  </si>
  <si>
    <t>Toronto;San Diego</t>
  </si>
  <si>
    <t>University of Toronto;Qualcomm Incorporated</t>
  </si>
  <si>
    <t>60016849;60013301</t>
  </si>
  <si>
    <t>Hosseini K.</t>
  </si>
  <si>
    <t>A stochastic analysis of network MIMO systems</t>
  </si>
  <si>
    <t>10.1109/TSP.2016.2552502</t>
  </si>
  <si>
    <t>2-s2.0-84979988466</t>
  </si>
  <si>
    <t>['ziv coding', 'virtual multiple', 'user compression', 'transmit beamforming', 'transmit beamformers', 'relay nodes', 'received signals', 'ran comes', 'ran ),', 'quantization bits', 'proposed algorithm', 'practical interest', 'paper investigates', 'paper considers', 'network utility', 'mean square', 'linear minimum', 'joint optimization', 'fronthaul compression', 'first proposed', 'antenna quantizers', 'antenna base', 'access channel']</t>
  </si>
  <si>
    <t>Cloud radio access network | compress-and-forward | fronthaul compression | linear MMSE receiver | network MIMO | SIC receiver | transmit beamforming</t>
  </si>
  <si>
    <t>This paper considers the joint fronthaul compression and transmit beamforming design for the uplink cloud radio access network (C-RAN), in which multi-antenna users communicate with a cloud-computing based centralized processor (CP) through multi-antenna base-stations (BSs) serving as relay nodes. A compress-and-forward relaying strategy, named the virtual multiple-access channel (VMAC) scheme, is employed, in which the BSs can either perform single-user compression or Wyner-Ziv coding to quantize the received signals and send the quantization bits to the CP via capacity-limited fronthaul links; the CP performs successive decoding with either successive interference cancellation (SIC) receiver or linear minimum-mean square-error (MMSE) receiver. Under this setup, this paper investigates the joint optimization of the transmit beamformers and the quantization noise covariance matrices for maximizing the network utility. A novel weighted minimum-mean-square-error successive convex approximation (WMMSE-SCA) algorithm is first proposed for maximizing the weighted sum rate under the user transmit power and fronthaul capacity constraints with single-user compression. Assuming a heuristic decompression order, the proposed algorithm is then adapted for optimizing the transmit beamforming and fronthaul compression under Wyner-Ziv coding. This paper also proposes a low-complexity separate design consisting of optimizing transmit beamformers for the Gaussian vector multiple-access channel along with per-antenna quantizers with uniform quantization noise levels across the antennas at each BS. Numerical results show that majority of the performance gain brought by C-RAN comes from the implementation of SIC at the CP. Furthermore, the low complexity separate design already performs very close to the optimized joint design in regime of practical interest.</t>
  </si>
  <si>
    <t>4138-4151</t>
  </si>
  <si>
    <t>55718590900;54416710500</t>
  </si>
  <si>
    <t>Zhou, Yuhan;Yu, Wei</t>
  </si>
  <si>
    <t>Fronthaul Compression and Transmit Beamforming Optimization for Multi-Antenna Uplink C-RAN</t>
  </si>
  <si>
    <t>10.1109/TSP.2016.2563388</t>
  </si>
  <si>
    <t>2-s2.0-84980357117</t>
  </si>
  <si>
    <t>['theoretical results', 'remaining power', 'phases matched', 'numerical examples', 'main result', 'joint sum', 'interesting case', 'input single', 'gaussian channels', 'form characterization', 'exceeds per', 'divided amongst', 'corresponding problem', 'antenna power', 'always find']</t>
  </si>
  <si>
    <t>beamforming | MISO | per-antenna power constraint | Sum power constraint | transmission rate | transmit strategy</t>
  </si>
  <si>
    <t>In this paper, we study an optimal transmit strategy for multiple-input single-output (MISO) Gaussian channels with joint sum and per-antenna power constraints. We study in detail the interesting case where the sum of the per-antenna power constraints is larger than sum power constraint. A closed-form characterization of an optimal beamforming strategy is derived. It is shown that we can always find an optimal beamforming transmit strategy that allocates the maximal sum power with phases matched to the complex channel coefficients. The main result is a simple recursive algorithm to compute the optimal power allocation. Whenever the optimal power allocation of the corresponding problem with sum power constraint only exceeds per-antenna power constraints, it is optimal to allocate maximal per-antenna power to those antennas to satisfy the per-antenna power constraints. The remaining power is divided amongst the other antennas whose optimal allocation follows from a reduced joint sum and per-antenna power constraints problem of smaller channel coefficient dimension and reduced sum power constraint. Finally, the theoretical results are illustrated by numerical examples.</t>
  </si>
  <si>
    <t>4296-4306</t>
  </si>
  <si>
    <t>60002014;60002014;60011604;60002014</t>
  </si>
  <si>
    <t>57044103700;6508268577;55807559500;23135922400</t>
  </si>
  <si>
    <t>Cao, Phuong Le;Oechtering, Tobias J.;Schaefer, Rafael F.;Skoglund, Mikael</t>
  </si>
  <si>
    <t>Germany;Sweden</t>
  </si>
  <si>
    <t>Berlin;Stockholm</t>
  </si>
  <si>
    <t>Technical University of Berlin;The Royal Institute of Technology (KTH)</t>
  </si>
  <si>
    <t>60011604;60002014</t>
  </si>
  <si>
    <t>Cao P.</t>
  </si>
  <si>
    <t>Optimal Transmit Strategy for MISO Channels with Joint Sum and Per-Antenna Power Constraints</t>
  </si>
  <si>
    <t>10.1109/TSP.2016.2563382</t>
  </si>
  <si>
    <t>2-s2.0-84980395633</t>
  </si>
  <si>
    <t>['three members', 'tanais spinipropodus', 'study presents', 'strongly developed', 'spinipropodus extends', 'spiniform seta', 'propodus near', 'pacific ocean', 'metatanais spinipropodus', 'male attributable', 'inner face', 'hawaiian occurrence', 'hawaiian islands', 'genus aparatanais', 'fixed finger', 'first members', 'first description', 'family paratanaidae', 'distal margin', 'aparatanais hawaiensis']</t>
  </si>
  <si>
    <t>Aparatanais hawaiensis | Hawaii | Metatanais spinipropodus | Paratanaidae | Tanaidacea | Tropical mid-Pacific</t>
  </si>
  <si>
    <t>Two new tanaidomorphan tanaidaceans, Aparatanais hawaiensis, sp. nov. and Metatanais spinipropodus, sp. nov. represent the first members of the Family Paratanaidae to be described from the Hawaiian Islands. Aparatanais hawaiensis is distinguished from the other species of the genus by the setation of the antenna, maxilliped, chela, and pereopods. Meta-tanais spinipropodus is distinguished from the other three members of its genus by its chela having a strongly developed, chisel-like, spiniform seta on the inner face of propodus near the sub-distal margin of the fixed finger. The Hawaiian occurrence of M. spinipropodus extends the range for the genus Metatanais well-eastward into the mid-Pacific Ocean. This study presents the first description of a male attributable to the genus Aparatanais.</t>
  </si>
  <si>
    <t>467-492</t>
  </si>
  <si>
    <t>60005232;60032211;60007027</t>
  </si>
  <si>
    <t>22958454600;57190665237;7005495491</t>
  </si>
  <si>
    <t>Morales-N√∫√±ez, Andr√©s G.;Pelleteri, Sara;Heard, Richard W.</t>
  </si>
  <si>
    <t>;Hattiesburg;Princess Anne</t>
  </si>
  <si>
    <t>University of Texas System;University of Southern Mississippi;University of Maryland Eastern Shore</t>
  </si>
  <si>
    <t>60032211;60007027;60005232</t>
  </si>
  <si>
    <t>Morales-N√∫√±ez A.</t>
  </si>
  <si>
    <t>Two new paratanaid Tanaidacea (Crustacea: Malacostraca: Peracarida) from the Hawaiian Islands, with illustrated taxonomic keys</t>
  </si>
  <si>
    <t>10.11646/zootaxa.4150.4.5</t>
  </si>
  <si>
    <t>2-s2.0-84982106620</t>
  </si>
  <si>
    <t>['traseri sp', 'several species', 'previously represented', 'opportunistic sampling', 'new species', 'mountain grassland', 'manubrial plate', 'locus typicus', 'lignorum group', 'labral papillae', 'interocular scales', 'inner setae', 'identification key', 'genus lepidocyrtus', 'every species', 'eponymic species', 'color pattern', '17 species', '11 species']</t>
  </si>
  <si>
    <t>Chaetotaxy | Lepidocyrtus lignorum group | Taxonomy</t>
  </si>
  <si>
    <t>The genus Lepidocyrtus was previously represented by 17 species in Hungary, including four species with locus typicus in this country. Opportunistic sampling in mid-mountain grassland and forest habitats resulted in records of several species from the L. lignorum group and allowed to describe the new species L. traseri sp. nov. The L. lignorum group, established and named after the eponymic species, is composed by a total of 11 species. The main characteristics shared by every species in this group are the dorsal body macrochaetotaxy R0R1R2/00/0101+3 and the presence of scales on the antennae and legs. The new species is close to L. lignorum (Fabricius, 1793) and L. violaceus (Geoffroy, 1762) but differs from them by the color pattern, number of interocular scales, type of labral papillae and the number of inner setae on the manubrial plate. An identification key is given for differentiating all species of this group.</t>
  </si>
  <si>
    <t>388-400</t>
  </si>
  <si>
    <t>Winkler, Daniel</t>
  </si>
  <si>
    <t>Sopron</t>
  </si>
  <si>
    <t>Soproni Egyetem</t>
  </si>
  <si>
    <t>Winkler D.</t>
  </si>
  <si>
    <t>A new species of Lepidocyrtus (Collembola, Entomobryidae) from the B√∂rzs√∂ny Mountains, Hungary</t>
  </si>
  <si>
    <t>10.11646/zootaxa.4150.4.2</t>
  </si>
  <si>
    <t>2-s2.0-84982171440</t>
  </si>
  <si>
    <t>EP/H022384/1</t>
  </si>
  <si>
    <t>['well conditioned', 'single sideband', 'sfdr ).', 'preamplifier minimizes', 'potential low', 'novel low', 'nonlinearity introduced', 'new system', 'negligible effect', 'multiservice mimo', 'multiple filters', 'mode fiber', 'mmf ).', 'mimo signals', 'mathematically proved', 'inthis paper', 'improved mimo', 'impairments introduced', 'ieee 802', 'high spurious', 'frequency mixers', 'experimentally demonstrated', 'experimental results', 'das ).', 'cost solution', 'condition number', '54 mbps']</t>
  </si>
  <si>
    <t>Distributed antenna system (DAS) | indoor radio communication | multiple-input-multiple-output (MIMO) | multiplexing | optical fiber | radio-over-fiber (ROF)</t>
  </si>
  <si>
    <t>Inthis paper, a novel low-cost DSB frequency translation system is experimentally demonstrated and its theory is mathematically proved. The new system is capable of transmitting wideband LTE MIMO signals and supporting multiple services. Experimentally, 2 √ó 2 LTE MIMO channels with 20 MHz bandwidth, and a 700 MHz carrier frequency, are transmitted simultaneously along with an IEEE 802.11 g signal (54 Mbps) over a 300 m length of multi-mode fiber (MMF). The MIMO channel matrix of the system is retrieved and the condition number is calculated. It can be seen in the experimental results that the system is well conditioned, has a low-error vector magnitude (EVM) and the transmission of the MIMO signals has negligible effect on the IEEE 802.11 g signal. The use of a preamplifier minimizes the nonlinearity introduced by the frequency mixers, resulting in a high spurious-free dynamic range (SFDR). Compared to a single sideband (SSB) system, where multiple filters are used and two channels encounter different EVMs, the new DSB system avoids unnecessary filtering and the impairments introduced will be the same for both channels. Therefore it can be concluded that the improved MIMO over fiber system using DSB frequency translation technology is a potential low-cost solution for multiservice MIMO-enabled distributed antenna systems (DAS).</t>
  </si>
  <si>
    <t>3818-3824</t>
  </si>
  <si>
    <t>60031101;60031101;60031101;60031101</t>
  </si>
  <si>
    <t>57190984255;23090340500;35394498800;35395011200</t>
  </si>
  <si>
    <t>Yang, Yumeng;Crisp, Michael J.;Penty, Richard V.;White, Ian H.</t>
  </si>
  <si>
    <t>Low-Cost MIMO radio over fiber system for multiservice das using double sideband frequency translation</t>
  </si>
  <si>
    <t>10.1109/JLT.2016.2582082</t>
  </si>
  <si>
    <t>2-s2.0-84984973178</t>
  </si>
  <si>
    <t>['trip true', 'time delays', 'round trips', 'proposed system', 'photonic true', 'microwave signal', 'experimentally evaluated', 'different wavelengths', '60 ¬∞.', '60 ¬∞', '5 ns', '200 ps', '160 ps']</t>
  </si>
  <si>
    <t>Dispersion | microwave photonics | phased array antenna | radar | true-time delay</t>
  </si>
  <si>
    <t>A photonic true-time delay beamforming network to provide tunable progressive time delays for phased array beamforming is proposed and demonstrated. In the proposed system, a microwave signal is modulated on multiwavelength optical carriers and sent to an optical dispersive recirculating loop that contains a linearly chirped fiber Bragg grating (LCFBG) to provide a wavelength-dependent round trip time. As the microwave-modulated optical signals recirculate in the loop, the microwave signals carried by different wavelengths will experience different time delays at the output of the loop. By controlling the number of round trips, tunable progressive true-time delays are achieved, which are required for true-time delay phased array beamforming. The proposed true time delay beamforming network is experimentally evaluated. Two dispersive loops that can introduce a single-round-trip true-time delay difference of 2.5 ns and 160 ps are designed, which are implemented by using two LCFBGs with two different dispersion coefficients of 2500 and 200 ps/nm. The progressive time delays for beam steering achieved by the two dispersive loops can cover a beam scanning range from -60¬∞ to 60¬∞.</t>
  </si>
  <si>
    <t>3923-3929</t>
  </si>
  <si>
    <t>55986549400;7403503344</t>
  </si>
  <si>
    <t>Zhang, Jiejun;Yao, Jianping</t>
  </si>
  <si>
    <t>Photonic True-Time Delay Beamforming Using a Switch-Controlled Wavelength-Dependent Recirculating Loop</t>
  </si>
  <si>
    <t>10.1109/JLT.2016.2583918</t>
  </si>
  <si>
    <t>2-s2.0-84985030712</t>
  </si>
  <si>
    <t>['spectroscopy application', 'sin layer', 'refractive index', 'reconfigurable particle', 'prototype structure', 'prototype nano', 'prototype antenna', 'palik model', 'novel shape', 'making biosensor', 'impedance parameters', 'graphene layer', 'graphene coat', 'gold layer', 'fdtd method', 'energy harvesting', 'electrical field', 'biomedical sensing', '86 thz', '80 nm', '30 nm']</t>
  </si>
  <si>
    <t>Bio-sensing | Fractal | Graphene | High Q-factor | Nano-aperture</t>
  </si>
  <si>
    <t>In this paper, we presented a novel shape for nano-aperture for biomedical and spectroscopy application. In addition, when the graphene coat layer is added to structure, we are achieving a reconfigurable particle with more transmittance and the impedance parameters can describe the effect of the graphene layer. The prototype structure is simulated with the FDTD method by the CST microwave studio and for the substrate, the SiN layer with refractive index of 1.98 and thickness of 80 nm is selected. The Palik model is implemented for the gold layer with thickness of 30 nm, and single graphene layer is selected for a coat with 1 nm thickness. The prototype antenna has the dual band characteristic at 46 and 86 THz for biomedical sensing at mid infrared application. The graphene coat is improving the transmittance in the prototype nano-particle. Here we show that the graphene layer implementation is useful for making biosensor with more accuracy and sensitivity. The prototype structure shows orthogonal characteristic that made it useful for solar cell application and energy harvesting in by enhancement of electrical field in both X and Y directions.</t>
  </si>
  <si>
    <t>60105242;114357873;60105242;60105242;60107603</t>
  </si>
  <si>
    <t>24169546000;6603101867;57189098808;56986303600;56029998400</t>
  </si>
  <si>
    <t>Moghadasi, Mohammad Nasser;Sadeghzadeh, Ramazan Ali;Toolabi, Mohammad;Jahangiri, Payam;Zarrabi, Ferdows B.</t>
  </si>
  <si>
    <t>Babol;Tehran;Tehran</t>
  </si>
  <si>
    <t>Islamic Azad University, Babol Branch;Islamic Azad University, Science and Research Branch;University of Technology</t>
  </si>
  <si>
    <t>60107603;60105242;114357873</t>
  </si>
  <si>
    <t>Moghadasi M.N.</t>
  </si>
  <si>
    <t>Fractal cross aperture nano-antenna with graphene coat for bio-sensing application</t>
  </si>
  <si>
    <t>S0167931716302234</t>
  </si>
  <si>
    <t>10.1016/j.mee.2016.04.022</t>
  </si>
  <si>
    <t>2-s2.0-84965096954</t>
  </si>
  <si>
    <t>['supramolecular nanotubes', 'small quantities', 'pyrene results', 'pyrene doped', 'phenanthrenes act', 'phenanthrene h', 'harvesting nanotubes', 'energy collection', 'energy acceptors', 'disubstituted phosphodiester', 'aqueous media', 'antenna chromophores']</t>
  </si>
  <si>
    <t>energy transfer | H-aggregates | light-harvesting antenna | nanotubes | supramolecular polymers</t>
  </si>
  <si>
    <t>A 2,7-disubstituted phosphodiester-linked phenanthrene trimer forms tubular structures in aqueous media. Chromophores are arranged in H-aggregates. Incorporation of small quantities of pyrene results in the development of light-harvesting nanotubes in which phenanthrenes act as antenna chromophores and pyrenes as energy acceptors. Energy collection is most efficient after excitation at the phenanthrene H-band. Fluorescence quantum yields up to 23 % are reached in pyrene doped, supramolecular nanotubes.</t>
  </si>
  <si>
    <t>9961-9964</t>
  </si>
  <si>
    <t>60020486;60020486;60020486</t>
  </si>
  <si>
    <t>56102780900;8054742200;57101236000</t>
  </si>
  <si>
    <t>B√∂sch, Caroline D.;Langenegger, Simon M.;H√§ner, Robert</t>
  </si>
  <si>
    <t>Bern</t>
  </si>
  <si>
    <t>University of Bern</t>
  </si>
  <si>
    <t>B√∂sch C.D.</t>
  </si>
  <si>
    <t>Light-Harvesting Nanotubes Formed by Supramolecular Assembly of Aromatic Oligophosphates</t>
  </si>
  <si>
    <t>10.1002/anie.201604508</t>
  </si>
  <si>
    <t>2-s2.0-84978159648</t>
  </si>
  <si>
    <t>['suitable combination', 'results indicate', 'future development', 'first time', 'dfus may', 'complicating diagnostics', 'array transducer', 'accurately determined']</t>
  </si>
  <si>
    <t>Phased-array | pulse-echo | quantitative | ultrasound</t>
  </si>
  <si>
    <t>Overlying soft tissues attenuate ultrasound backscattered from bone, complicating diagnostics of osteoporosis at the most important fracture sites. Dual-frequency ultrasound technique (DFUS) has been proposed to solve this problem through determination of thickness and composition of overlying soft tissue. This study applies DFUS technique for the first time with a phased-array transducer to investigate if the thickness of two interfering layers (oil and water) can be accurately determined in a variety of configurations. Results indicate that DFUS may be used with phased-array ultrasound systems, making them a suitable combination to consider in future development of clinical in vivo ultrasound methodologies.</t>
  </si>
  <si>
    <t>293-297</t>
  </si>
  <si>
    <t>1464522X</t>
  </si>
  <si>
    <t>Journal of Medical Engineering and Technology</t>
  </si>
  <si>
    <t>60103673-60024252;60103673;60103673;60103673-60024252;60103673-60024252</t>
  </si>
  <si>
    <t>57189329858;35322989700;57212675649;7005139027;56254284700</t>
  </si>
  <si>
    <t>Linder, Hans;Malo, Markus K.H.;Liukkonen, Jukka;Jurvelin, Jukka S.;T√∂yr√§s, Juha</t>
  </si>
  <si>
    <t>Kuopio;Kuopio</t>
  </si>
  <si>
    <t>It√§-Suomen yliopisto;Kuopio University Hospital</t>
  </si>
  <si>
    <t>60103673;60024252</t>
  </si>
  <si>
    <t>Linder H.</t>
  </si>
  <si>
    <t>Phased-array ultrasound technology enhances accuracy of dual frequency ultrasound measurements ‚Äì towards improved ultrasound bone diagnostics</t>
  </si>
  <si>
    <t>10.1080/03091902.2016.1185472</t>
  </si>
  <si>
    <t>2-s2.0-84969248492</t>
  </si>
  <si>
    <t>['viterbi algorithm', 'trellis complexity', 'trellis codes', 'technique exploits', 'suitable solution', 'spatial modulation', 'results show', 'proposed system', 'optimal viterbi', 'mobile handsets', 'major issues', 'large number', 'equally combined', 'diversity gain', 'correlation unavoidable', 'computational power', 'computational complexity', 'bandwidth efficiency', 'antenna index', 'also proposed']</t>
  </si>
  <si>
    <t>correlated channel | low complex decoding | MIMO | multilevel coding | Spatial modulation</t>
  </si>
  <si>
    <t>In this paper, a new Multilevel Spatial Modulation technique is proposed. It combines computationally efficient multilevel oding and spatial modulation based on trellis codes to increase coding gain, diversity gain, and bandwidth efficiency. The trellis complexity of the single-stage system increases exponentially, whereas in the proposed multilevel system the complexity increases linearly. The proposed system is analyzed with optimal Viterbi and suboptimal sequential decoding algorithms. The results show that sequential decoding saves 75% of the computational power with a loss of 2¬†dB SNR approximately, when compared with optimal Viterbi decoding, over both fast- and slow-fading channel conditions. Since the antenna index is used as a source of information in spatial modulation, the number of antennae required increases with the throughput and packing a large number of antennas make cross-correlation unavoidable. In this paper, a low complexity modified decoding technique is also proposed for the multilevel spatial modulation system, in which the correlated received signals are equally combined and decoded by the multistage decoder using the Viterbi algorithm. This technique exploits the receiver antenna correlation and makes the decoding complexity independent of number of antennas. The simulation results indicate that the proposed low complexity algorithm gives approximately 8‚Äì10¬†dB gain when compared with optimal Viterbi decoder with equivalent computational complexity when the eight highly correlated signals are equally combined. This may be a suitable solution for mobile handsets where size and computational complexity are the major issues.</t>
  </si>
  <si>
    <t>713-721</t>
  </si>
  <si>
    <t>60012454;60103989</t>
  </si>
  <si>
    <t>Sri Krishna College of Engineering and Technology, Coimbatore;Kumaraguru College of Technology</t>
  </si>
  <si>
    <t>60103989;60012454</t>
  </si>
  <si>
    <t>Multilevel spatial modulation</t>
  </si>
  <si>
    <t>10.1080/02533839.2016.1187083</t>
  </si>
  <si>
    <t>2-s2.0-84976292118</t>
  </si>
  <si>
    <t>CX2013B022</t>
  </si>
  <si>
    <t>['volume scattering', 'urban areas', 'spaceborne radarsat', 'scattering model', 'rotated dihedrals', 'overestimation problem', 'orientated buildings', 'natural areas', 'hv components', 'hv component', 'first one', 'component decomposition', 'complex buildings', 'coherency matrix', 'art methods', 'another one', '2 c']</t>
  </si>
  <si>
    <t>After the work of Freeman, Durden, Pottier, and Yamaguchi, many decomposition techniques have been proposed for urban areas, mainly to resolve the overestimation problem of volume scattering. Since it has been validated that the cross-polarized (HV) scattering is caused not only by forests but also by rotated dihedrals, in this paper, we propose a cross-scattering coherency matrix to model the HV component from orientated and complex buildings and then demonstrate its performance on model-based scattering decomposition. The building orientation angle is considered in this coherency matrix, making it flexible and adaptive in the decomposition. Therefore, the HV components from forests and orientated urban areas can be modelled. Two decomposition procedures are applied in this paper. The first one is to validate the effectiveness of this scattering model. We regard the HV component from urban areas as cross-scattering, which is an independent scattering component added to the Yamaguchi‚Äôs four-component decomposition. Another one is the urban area decomposition application using this scattering model. Decomposition is implemented for urban and natural areas, and the HV component from urban areas is regarded as their volume scattering. This procedure is similar to many other state-of-the-art methods for urban areas and needs to discriminate the urban and natural areas before decomposition. Spaceborne Radarsat-2 C-band, the airborne synthetic aperture radar (AIRSAR) L-band, and uninhabited aerial vehicle synthetic aperture radar (UAVSAR) L-band full polarimetric SAR data are used to validate the performance of this cross-scattering coherency matrix. The HV component of orientated buildings is generated, leading to a better decomposition result for urban areas.</t>
  </si>
  <si>
    <t>3729-3752</t>
  </si>
  <si>
    <t>60002014-60024350;60002014;60024350</t>
  </si>
  <si>
    <t>55771045300;7202222338;8349327000</t>
  </si>
  <si>
    <t>Xiang, Deliang;Ban, Yifang;Su, Yi</t>
  </si>
  <si>
    <t>Changsha;Stockholm</t>
  </si>
  <si>
    <t>National University of Defense Technology;The Royal Institute of Technology (KTH)</t>
  </si>
  <si>
    <t>60024350;60002014</t>
  </si>
  <si>
    <t>Xiang D.</t>
  </si>
  <si>
    <t>The cross-scattering component of polarimetric SAR in urban areas and its application to model-based scattering decomposition</t>
  </si>
  <si>
    <t>10.1080/01431161.2016.1201235</t>
  </si>
  <si>
    <t>2-s2.0-84978888856</t>
  </si>
  <si>
    <t>['software simulations', 'radiation pattern', 'practical measurements', 'interface scheme', 'given scheme', 'free space', 'electromagnetic algorithms', 'diffraction method', 'complex antennas', 'common pc', 'achieved either']</t>
  </si>
  <si>
    <t>Electrically large targets | interface scheme | non-uniform rational B-spline | radiation pattern | uniform geometrical theory of diffraction</t>
  </si>
  <si>
    <t>An interface scheme is presented to analyze radiation pattern of complex antennas for non-uniform rational B-spline-uniform geometrical theory of diffraction method. Antennas are represented as the distribution of vectorial fields around antennas in free space which can be achieved either from electromagnetic algorithms, software simulations, or practical measurements. The given scheme can be applied on common PC to analyze the radiation pattern of large-scale antenna mounted around electrically large targets efficiently especially when the structure of the antenna is unknown.</t>
  </si>
  <si>
    <t>392-399</t>
  </si>
  <si>
    <t>57133273600;14919970000;57204078804;7403280923</t>
  </si>
  <si>
    <t>Wang, Nan;Yuan, Haobo;Xu, Mei;Liang, Changhong</t>
  </si>
  <si>
    <t>Study on Interface Scheme for Non-Uniform Rational B-Spline Uniform Geometrical Theory of Diffraction Method</t>
  </si>
  <si>
    <t>10.1080/02726343.2016.1207830</t>
  </si>
  <si>
    <t>2-s2.0-84982933522</t>
  </si>
  <si>
    <t>['tm12 mode', 'simple structure', 'shaped strip', 'santa clara', 'proposed antenna', 'parametric study', 'low profile', 'input characteristics', 'impedance bandwidth', 'high gain', 'experimental results', 'circular polarization', 'brookfield wi']</t>
  </si>
  <si>
    <t>annular ring microstrip antenna | Branch coupler | circular polarization | L-probe | slot</t>
  </si>
  <si>
    <t>Design, simulation and measurement of high gain annular ring microstrip antenna with L-shaped strip for circular polarization is presented. The simulated and experimental results are obtained using Ansoft‚Äôs commercially available High Frequency Structure Simulator (HFSS, Brookfield WI) software and the Agilen (Santa Clara, CA) vector network analyzer (N5230A.PNA-L), respectively. Parametric study of input characteristics of the proposed antenna is carried out using modal expansion cavity model and circuit theory concept. Theoretical, simulated, and measured results show good accord between each other. For the TM12 mode, measured results illustrated an impedance bandwidth and axial ratio bandwidth of 28.20 and 10.4%, respectively. With high gain, low profile, good radiation pattern, and simple structure, it can find potential industrial application in X-band to communicate between peripherals with each other.</t>
  </si>
  <si>
    <t>379-391</t>
  </si>
  <si>
    <t>55726457100;35203333800;56962785800</t>
  </si>
  <si>
    <t>Singh, Anil Kumar;Gangwar, Ravi Kumar;Kanaujia, Binod K.</t>
  </si>
  <si>
    <t>Circularly Polarized Annular Ring Microstrip Antenna for High Gain Application</t>
  </si>
  <si>
    <t>10.1080/02726343.2016.1207801</t>
  </si>
  <si>
    <t>2-s2.0-84982985742</t>
  </si>
  <si>
    <t>['temporal dynamics', 'relaxation rate', 'relaxation dynamics', 'quantitative relationship', 'plasmonic structures', 'optimizing hot', 'nonlinear photoluminescence', 'measure time', 'large range', 'important finding', 'hot carriers', 'future hot', 'fermi level', 'experimentally investigated', 'energies relative', 'efficient generation', 'common interpretation', 'chemicophysical mechanisms', 'carrier energy', 'based devices', 'assisted processes', '8 ev']</t>
  </si>
  <si>
    <t>autocorrelation | hot carriers | monocrystalline gold | nanoantennas | nonlinear plasmonics | photoluminescence | ultrafast dynamics</t>
  </si>
  <si>
    <t>Hot carriers are energetic photoexcited carriers driving a large range of chemicophysical mechanisms. At the nanoscale, an efficient generation of these carriers is facilitated by illuminating plasmonic antennas. However, the ultrafast relaxation rate severally impedes their deployment in future hot-carrier-based devices. In this paper, we report on the picosecond relaxation dynamics of hot carriers in plasmonic monocrystalline gold nanoantennas. The temporal dynamics of the hot carriers is experimentally investigated by interrogating the nonlinear photoluminescence response of the antenna with a spectrally resolved two-pulse correlation configuration. We measure time-dependent nonlinearity orders varying from 1 to 8, which challenge the common interpretation of multiphoton gold luminescence. We demonstrate that the relaxation of the photoexcited carriers depends of their energies relative to the Fermi level. We find a 60% variation in the relaxation rate for electron-hole pair energies ranging from ca. 0.2 to 1.8 eV. The quantitative relationship between hot-carrier energy and relaxation dynamics is an important finding for optimizing hot-carrier-assisted processes and shed new light on the intricacy of nonlinear photoluminescence in plasmonic structures.</t>
  </si>
  <si>
    <t>1482-1488</t>
  </si>
  <si>
    <t>60107436;60107436;60107436;60107436;60107436;60107436</t>
  </si>
  <si>
    <t>55214980100;57190808093;55675659500;6601945420;6602288741;25121219100</t>
  </si>
  <si>
    <t>M√©jard, R√©gis;Verdy, Anthonin;Petit, Marl√®ne;Bouhelier, Alexandre;Cluzel, Beno√Æt;Demichel, Olivier</t>
  </si>
  <si>
    <t>M√©jard R.</t>
  </si>
  <si>
    <t>Energy-Resolved Hot-Carrier Relaxation Dynamics in Monocrystalline Plasmonic Nanoantennas</t>
  </si>
  <si>
    <t>10.1021/acsphotonics.6b00033</t>
  </si>
  <si>
    <t>2-s2.0-84983233514</t>
  </si>
  <si>
    <t>16-02-00547</t>
  </si>
  <si>
    <t>['particular interest', 'numerical methods', 'novel designs', 'nonlinear scattering', 'multipolar nature', 'harmonic generation', 'dielectric structures', 'basic features', 'analyze third']</t>
  </si>
  <si>
    <t>harmonic generation | nanoparticle | nanophotonics | optical nonlinearity</t>
  </si>
  <si>
    <t>We analyze third-harmonic generation from high-index dielectric nanoparticles and discuss the basic features and multipolar nature of the parametrically generated electromagnetic fields near the Mie-type optical resonances. By combining both analytical and numerical methods, we study the nonlinear scattering from simple nanoparticle geometries such as spheres and disks in the vicinity of the magnetic dipole resonance. We reveal the approaches for manipulating and directing the resonantly enhanced nonlinear emission with subwavelength all-dielectric structures that can be of particular interest for novel designs of nonlinear optical antennas and engineering the magnetic optical nonlinear response at nanoscale.</t>
  </si>
  <si>
    <t>1468-1476</t>
  </si>
  <si>
    <t>60008950;60003937-60032373;60011774;60008950</t>
  </si>
  <si>
    <t>54396145500;8938945800;35491507900;36038963000</t>
  </si>
  <si>
    <t>Smirnova, Daria A.;Khanikaev, Alexander B.;Smirnov, Lev A.;Kivshar, Yuri S.</t>
  </si>
  <si>
    <t>United States;Russian Federation;Australia;United States</t>
  </si>
  <si>
    <t>New York;Nizhny Novgorod;Canberra;Flushing</t>
  </si>
  <si>
    <t>The Doctorate-Granting Institution of the City University of New York;Institute of Applied Physics of the Russian Academy of Sciences;The Australian National University;Queens College, City University of New York</t>
  </si>
  <si>
    <t>60032373;60011774;60008950;60003937</t>
  </si>
  <si>
    <t>Smirnova D.A.</t>
  </si>
  <si>
    <t>Multipolar Third-Harmonic Generation Driven by Optically Induced Magnetic Resonances</t>
  </si>
  <si>
    <t>10.1021/acsphotonics.6b00036</t>
  </si>
  <si>
    <t>2-s2.0-84983288660</t>
  </si>
  <si>
    <t>['transmitted third', 'smallest gap', 'rectangular apertures', 'rather appears', 'match scattering', 'harmonic signal', 'harmonic generation', 'gap plasmons', 'experimental results', 'conversion efficiency', 'annular aperture', 'achieve 0', '2 mw', '14 nm']</t>
  </si>
  <si>
    <t>gap plasmon | metasurfaces | nonlinear scattering theory | third-harmonic generation</t>
  </si>
  <si>
    <t>The influence of gap plasmons in the third-harmonic generation of annular and H-shaped aperture arrays has been investigated. Surprisingly, the maximum third harmonic in the annular ring structures is not from the smallest gap, but rather appears for a gap of 14 nm. We interpret this result in terms of resonant plasmonic antenna design to match scattering and absorption cross sections. Unlike the annular aperture, continuous gold apertures, like the H-structure, achieve 0.45% conversion efficiency for 2 mW/Œºm2 CW pump power of a 100 fs pulse, which is 9 times larger than rectangular apertures we have reported in the past. Nonlinear scattering theory has been used to estimate the transmitted third-harmonic signal and is in generally good agreement with the experimental results.</t>
  </si>
  <si>
    <t>1461-1467</t>
  </si>
  <si>
    <t>60003122;60029445;60003122;60029445;60003122</t>
  </si>
  <si>
    <t>56413037800;56108614900;26535986400;55005509600;15821792800</t>
  </si>
  <si>
    <t>Nezami, Mohammadreza S.;Yoo, Daehan;Hajisalem, Ghazal;Oh, Sang Hyun;Gordon, Reuven</t>
  </si>
  <si>
    <t>Minneapolis;Victoria</t>
  </si>
  <si>
    <t>University of Minnesota Twin Cities;University of Victoria</t>
  </si>
  <si>
    <t>60029445;60003122</t>
  </si>
  <si>
    <t>Nezami M.S.</t>
  </si>
  <si>
    <t>Gap Plasmon Enhanced Metasurface Third-Harmonic Generation in Transmission Geometry</t>
  </si>
  <si>
    <t>10.1021/acsphotonics.6b00038</t>
  </si>
  <si>
    <t>2-s2.0-84983316516</t>
  </si>
  <si>
    <t>['various methods', 'various applications', 'review aims', 'paper electronics', 'low cost', 'light weight', 'fundamental characteristics', 'functional materials', 'environmental friendliness', 'electronic circuits', 'device fabrication', 'aspects included']</t>
  </si>
  <si>
    <t>antennas | electronic circuits | functional materials | generators | paper characteristics | paper-based electronics | supercapacitors</t>
  </si>
  <si>
    <t>Building electronic devices on ubiquitous paper substrates has recently drawn extensive attention due to its light weight, low cost, environmental friendliness, and ease of fabrication. Recently, a myriad of advancements have been made to improve the performance of paper electronics for various applications, such as basic electronic components, energy storage devices, generators, antennas, and electronic circuits. This review aims to summarize this progress and discuss different perspectives of paper electronics as well as the remaining challenges yet to be overcome in this field. Other aspects included in this review are the fundamental characteristics of paper, modification of paper with functional materials, and various methods for device fabrication.</t>
  </si>
  <si>
    <t>20501-20515</t>
  </si>
  <si>
    <t>60027561;60027561;60010365;60010365;60027561</t>
  </si>
  <si>
    <t>57188973278;57188975139;55712269700;36468561000;50263556600</t>
  </si>
  <si>
    <t>Lin, Yang;Gritsenko, Dmitry;Liu, Qian;Lu, Xiaonan;Xu, Jie</t>
  </si>
  <si>
    <t>Chicago;Vancouver</t>
  </si>
  <si>
    <t>University of Illinois at Chicago;The University of British Columbia</t>
  </si>
  <si>
    <t>60027561;60010365</t>
  </si>
  <si>
    <t>Recent Advancements in Functionalized Paper-Based Electronics</t>
  </si>
  <si>
    <t>10.1021/acsami.6b04854</t>
  </si>
  <si>
    <t>2-s2.0-84983331319</t>
  </si>
  <si>
    <t>U.S. Army</t>
  </si>
  <si>
    <t>['radiation pattern', 'nonlinear response', 'multipolar interference', 'magnetic resonances', 'incidence angle', 'harmonic power', 'harmonic generation', 'disk geometry', 'dielectric antennas', 'algaas nanodisks']</t>
  </si>
  <si>
    <t>nanoantennas | nonlinear scattering | radiation pattern | second-harmonic generation</t>
  </si>
  <si>
    <t>We study the manipulation of the radiation pattern of second-harmonic generation from AlGaAs all-dielectric nanoantennas exhibiting electric and magnetic resonances. We show the importance of the interference of different higher order multipoles in the nonlinear response of dielectric antennas for shaping of their second-harmonic radiation pattern. In particular, we show how such multipolar interference can be engineered in AlGaAs nanodisks by manipulating the pump beam polarization, incidence angle, and disk geometry. In this way we demonstrate the shaping of the radiation pattern in order to increase the second-harmonic power by a factor of 8 when measured in experiment through a finite numerical aperture microscope objective.</t>
  </si>
  <si>
    <t>1500-1507</t>
  </si>
  <si>
    <t>60015300;60015300;60008950;60015300</t>
  </si>
  <si>
    <t>55814529600;55751744012;7003263682;35572110200</t>
  </si>
  <si>
    <t>Carletti, Luca;Locatelli, Andrea;Neshev, Dragomir;De Angelis, Costantino</t>
  </si>
  <si>
    <t>Italy;Australia</t>
  </si>
  <si>
    <t>Brescia;Canberra</t>
  </si>
  <si>
    <t>Universit√† degli Studi di Brescia;The Australian National University</t>
  </si>
  <si>
    <t>60015300;60008950</t>
  </si>
  <si>
    <t>Carletti L.</t>
  </si>
  <si>
    <t>Shaping the Radiation Pattern of Second-Harmonic Generation from AlGaAs Dielectric Nanoantennas</t>
  </si>
  <si>
    <t>10.1021/acsphotonics.6b00050</t>
  </si>
  <si>
    <t>2-s2.0-84983340653</t>
  </si>
  <si>
    <t>IRT13076</t>
  </si>
  <si>
    <t>['vapor cells', 'strong radio', 'rydberg spectra', 'rydberg atoms', 'results show', 'optical spectroscopy', 'observed rf', 'level structure', 'level crossings', 'increasingly pronounced', 'harmonic contents', 'good agreement', 'free technique', 'floquet analysis', 'field regime', 'experimental observations', 'eit ).', '70 mhz']</t>
  </si>
  <si>
    <t>We study Rydberg atoms modulated by strong radio-frequency (rf) fields with a frequency of 70 MHz. The Rydberg atoms are prepared in a room-temperature cesium cell, and their level structure is probed using electromagnetically induced transparency (EIT). As the rf field increases from the weak- into the strong-field regime, the range of observed rf-induced phenomena progresses from ac level shifts through increasingly pronounced and numerous rf modulation sidebands to complex state mixing and level crossings with high-l hydrogenlike states. Weak anharmonic admixtures in the rf field generate clearly visible modifications in the Rydberg EIT spectra. A Floquet analysis is employed to model the Rydberg spectra, and good agreement with the experimental observations is found. Our results show that all-optical spectroscopy of Rydberg atoms in vapor cells can serve as an antenna-free, atom-based, and calibration-free technique to measure rf electric fields and to analyze their higher-harmonic contents.</t>
  </si>
  <si>
    <t>60002222;60002222;60002222;60002222;60002222-60025778;60002222;60002222</t>
  </si>
  <si>
    <t>55220529100;56727113400;56045611900;56845870400;7004880435;7410313652;7202860033</t>
  </si>
  <si>
    <t>Jiao, Yuechun;Han, Xiaoxuan;Yang, Zhiwei;Li, Jingkui;Raithel, Georg;Zhao, Jianming;Jia, Suotang</t>
  </si>
  <si>
    <t>Ann Arbor;Taiyuan</t>
  </si>
  <si>
    <t>University of Michigan, Ann Arbor;Shanxi University</t>
  </si>
  <si>
    <t>60025778;60002222</t>
  </si>
  <si>
    <t>Jiao Y.</t>
  </si>
  <si>
    <t>Spectroscopy of cesium Rydberg atoms in strong radio-frequency fields</t>
  </si>
  <si>
    <t>10.1103/PhysRevA.94.023832</t>
  </si>
  <si>
    <t>2-s2.0-84983371414</t>
  </si>
  <si>
    <t>['varying lengths', 'unbalanced metal', 'unbalanced antenna', 'thin film', 'successfully designed', 'sheet resistance', 'resonance characteristics', 'optical transparency', 'metal oxide', 'film antennas', 'dipole antennas', 'based thin', '40 ohm', '10 ohm']</t>
  </si>
  <si>
    <t>conductivity of CNTs | multiwalled carbon nanotubes | single-walled carbon nanotubes | thin-film antennas | transparent antennas</t>
  </si>
  <si>
    <t>Multiwalled carbon nanotube (MWCNT) and single-walled carbon nanotube (SWCNT) dipole antennas have been successfully designed, fabricated, and tested. Antennas of varying lengths were fabricated using flexible bulk MWCNT sheet material and evaluated to confirm the validity of a full-wave antenna design equation. The ‚àº20√ó improvement in electrical conductivity provided by chemically doped SWCNT thin films over MWCNT sheets presents an opportunity for the fabrication of thin-film antennas, leading to potentially simplified system integration and optical transparency. The resonance characteristics of a fabricated chlorosulfonic acid-doped SWCNT thin-film antenna demonstrate the feasibility of the technology and indicate that when the sheet resistance of the thin film is &gt;40 ohm/sq no power is absorbed by the antenna and that a sheet resistance of &lt;10 ohm/sq is needed to achieve a 10 dB return loss in the unbalanced antenna. The dependence of the return loss performance on the SWCNT sheet resistance is consistent with unbalanced metal, metal oxide, and other CNT-based thin-film antennas, and it provides a framework for which other thin-film antennas can be designed.</t>
  </si>
  <si>
    <t>20986-20992</t>
  </si>
  <si>
    <t>60001777;60001777;60027271;60027271;60001777</t>
  </si>
  <si>
    <t>6506806712;55341511200;9335767500;36603086000;7005733428</t>
  </si>
  <si>
    <t>Puchades, Ivan;Rossi, Jamie E.;Cress, Cory D.;Naglich, Eric;Landi, Brian J.</t>
  </si>
  <si>
    <t>Washington, D.C.;Rochester</t>
  </si>
  <si>
    <t>Naval Research Laboratory;Rochester Institute of Technology</t>
  </si>
  <si>
    <t>60027271;60001777</t>
  </si>
  <si>
    <t>Puchades I.</t>
  </si>
  <si>
    <t>Carbon Nanotube Thin-Film Antennas</t>
  </si>
  <si>
    <t>10.1021/acsami.6b05146</t>
  </si>
  <si>
    <t>2-s2.0-84983800339</t>
  </si>
  <si>
    <t>['simulated results', 'rf mems', 'paper proposes', 'mainly consists', 'low profile', 'good agreements', 'employing rfmicro', 'electromechanical systems', '4 mm', '35 ghz', '0 ¬∞)']</t>
  </si>
  <si>
    <t>Far-field addition model | Ka-band | Pattern reconfigurable antenna | RF MEMS switch</t>
  </si>
  <si>
    <t>This paper proposes a radiating pattern reconfigurable antenna by employing RFMicro-electromechanical Systems (RF MEMS) switches. The antenna has a low profile and small sizeof 4 mm ¬± 5 mm ¬± 0.4 mm, and mainly consists of one main patch, two assistant patches, and two RFMEMS switches. By changing the RF MEMS switches operating modes, the proposed antenna canswitch among three radiating patterns (with main lobe directions of approximately -17.0¬∞, 0¬∞ and+17.0¬∞) at 35 GHz. The far-field vector addition model is applied to analyse the pattern. Comparingthe measured results with analytical and simulated results, good agreements are obtained.</t>
  </si>
  <si>
    <t>2072666X</t>
  </si>
  <si>
    <t>Micromachines</t>
  </si>
  <si>
    <t>7402665569;57188762810;56714441600;56714916800;57190970078</t>
  </si>
  <si>
    <t>Deng, Zhongliang;Guo, Xubing;Wei, Hao;Gan, Jun;Wang, Yucheng</t>
  </si>
  <si>
    <t>Design, analysis, and verification of Ka-Band pattern reconfigurable patch antenna using RF MEMS switches</t>
  </si>
  <si>
    <t>10.3390/mi7080144</t>
  </si>
  <si>
    <t>2-s2.0-84984848404</t>
  </si>
  <si>
    <t>['transporting odors', 'theoretical basis', 'snmps ).', 'seabuckthorn plantations', 'results establish', 'plant volatiles', 'phylogenetic analysis', 'pheromone recognition', 'pheromone binding', 'part proteins', 'molecular basis', 'may function', 'male genital', 'major threat', 'locus may', 'irs ),', 'highest expression', 'furthermore provide', 'external genitalia', 'external expressed', 'expression profiles', 'eogystia hippophaecolus', 'binding proteins', 'biased expressed', 'basis knowledge', 'antennal transcriptome', 'antennal recognition', 'accurate functions']</t>
  </si>
  <si>
    <t>Eogystia hippophaecolus | Expression profile | Olfactory proteins | Transcriptome</t>
  </si>
  <si>
    <t>Background: Eogystia hippophaecolus (Hua et al.) (Lepidoptera: Cossidae) is the major threat to seabuckthorn plantations in China. Specific and highly efficient artificial sex pheromone traps was developed and used to control it. However, the molecular basis for the pheromone recognition is not known. So we established the antennal transcriptome of E. hippophaecolus and characterized the expression profiles of odorant binding proteins. These results establish and improve the basis knowledge of the olfactory receptive system, furthermore provide a theoretical basis for the development of new pest control method. Results: We identified 29 transcripts encoding putative odorant-binding proteins (OBPs), 18 putative chemosensory proteins (CSPs), 63 odorant receptors (ORs), 13 gustatory receptors (GRs), 12 ionotropic receptors (IRs), and two sensory neuron membrane proteins (SNMPs). Based on phylogenetic analysis, we found one Orco and three pheromone receptors of E. hippophaecolus and found that EhipGR13 detects sugar, EhipGR11 and EhipGR3 detect bitter. Nine OBPs expression profile indicated that most were the highest expression in antennae, consistent with functions of OBPs in binding and transporting odors during the antennal recognition process. OBP6 was external expressed in male genital-biased in, and this locus may be responsible for pheromone binding and recognition as well as mating. OBP1 was the highest and biased expressed in the foot and may function as identification of host plant volatiles. Conclusions: One hundred thirty-seven chemosensory proteins were identified and the accurate functions and groups of part proteins were obtained by phylogenetic analysis. The most OBPs were antenna-biased expressed, which are involved in antennal recognition. However, few OBP was detected biased expression in the foot and external genitalia, and these loci may function in pheromone recognition, mating, and the recognition of plant volatiles.</t>
  </si>
  <si>
    <t>60006782;60006782;60006782;60006782;60006782;60006782</t>
  </si>
  <si>
    <t>57198544873;54920414900;57190666746;57190662221;35187543700;35369002700</t>
  </si>
  <si>
    <t>Hu, Ping;Tao, Jing;Cui, Mingming;Gao, Chenglong;Lu, Pengfei;Luo, Youqing</t>
  </si>
  <si>
    <t>Antennal transcriptome analysis and expression profiles of odorant binding proteins in Eogystia hippophaecolus (Lepidoptera: Cossidae)</t>
  </si>
  <si>
    <t>10.1186/s12864-016-3008-4</t>
  </si>
  <si>
    <t>2-s2.0-84982105843</t>
  </si>
  <si>
    <t>['te10 mode', 'siw working', 'simulated ones', 'shunt inductor', 'scanning region', 'ringslot radiators', 'proposed antenna', 'polarisation levels', 'measured results', 'low cross', 'good agreement', 'energy leakage', 'differential excitations', 'centre line', 'acquired within', 'achieved due', '8 ghz', '57 ¬∞', '30 ¬∞.', '27 db']</t>
  </si>
  <si>
    <t>A novel composite right/left-handed substrate integrated waveguide (SIW)-based leaky wave antenna (LWA) is proposed. Square-ringslot radiators are adopted to introduce series capacitor as well as the energy leakage, and four grounded vias within the slot ring contribute to part of the shunt inductor. Moreover, low cross-polarisation levels in the beam scanning plane are achieved due to the differential excitations of the radiators located along the centre line of the SIW working at TE10 mode. The antenna is fabricated and measured. Both simulated and measured results show that the proposed antenna is a balanced LWA operating in the frequency band 13.5-17.8 GHz. Continuous beam scanning characteristic is acquired within the scanning region-57¬∞ to +30¬∞. In addition, low cross-polarisation levels less than-27 dB are obtained, and measured results are in good agreement with simulated ones.</t>
  </si>
  <si>
    <t>1426-1428</t>
  </si>
  <si>
    <t>56396055400;7102211932;57214725402;57059572600</t>
  </si>
  <si>
    <t>Zhang, Huan;Jiao, Yong Chang;Zhao, Gang;Zhang, Chi</t>
  </si>
  <si>
    <t>CRLH-SIW-based leaky wave antenna with low cross-polarisation for Ku-band applications</t>
  </si>
  <si>
    <t>10.1049/el.2016.1825</t>
  </si>
  <si>
    <t>2-s2.0-84982953305</t>
  </si>
  <si>
    <t>['worldwide interoperability', 'wlan band', 'wimax band', 'umts band', 'two bands', 'three bands', 'single probe', 'radiation pattern', 'perturbation necessary', 'patch centre', 'nearly omnidirectional', 'moderate gains', 'microwave access', 'impedance bandwidths', 'circular polarisation', '8 dbi', '6 ghz']</t>
  </si>
  <si>
    <t>A single probe-fed novel V slit, stub and slot embedded circular microstrip antenna with resonances in the three bands of UMTS, worldwide interoperability for microwave access (WiMAX) and WLAN is presented. The polarisation is circular in the UMTS band and linear in the other two bands. Asymmetrical V slits in the patch boundary along with an embedded circular slot in the patch centre are employed to introduce the perturbation necessary for circular polarisation. Impedance bandwidths (BWs) of 4.2, 2 and 6.2%, respectively, in the three bands centred at 2, 3.5 and 5.6 GHz are obtained. The axial ratio BW is 2.3% in the UMTS band. Moderate gains of 4.4, 3.5 and 2.8 dBi are obtained in the three bands. There is a patch size reduction of about 48% when compared with the conventional circular patch antenna at a fixed operating frequency. The radiation pattern is directional in the WiMAX band and nearly omnidirectional in the WLAN band.</t>
  </si>
  <si>
    <t>1425-1426</t>
  </si>
  <si>
    <t>56304093300;57190529368;57021592200;57218539158;7006249330</t>
  </si>
  <si>
    <t>Mathew, S.;Ameen, M.;Jayakrishnan, M. P.;Mohanan, P.;Vasudevan, K.</t>
  </si>
  <si>
    <t>Mathew S.</t>
  </si>
  <si>
    <t>Compact dual polarised v slit, stub and slot embedded circular patch antenna for UMTS/WiMAX/WLAN applications</t>
  </si>
  <si>
    <t>10.1049/el.2016.1996</t>
  </si>
  <si>
    <t>2-s2.0-84982969100</t>
  </si>
  <si>
    <t>['uplink transmission', 'simple symbol', 'proposed scheme', 'perfect csi', 'output systems', 'high signal', 'csi ).', 'channel estimation', 'big challenge', 'base station', 'achieve almost']</t>
  </si>
  <si>
    <t>Channel estimation is a big challenge in multiuser massive multipleinput multiple-output systems. A novel multiuser differential transmission scheme for uplink transmission with a large antenna array at the base station (BS) is proposed. In the proposed scheme, a blockby-block differential encoder is employed at each user, while simple symbol-wise differential decoder is used at the BS to recover the information symbols without any knowledge of the channel state information (CSI). The performance of the proposed scheme when the number of BS antennas grows large is analysed. Both analytical and numerical results show that the proposed differential transmission scheme is able to achieve almost the same bit-to-error rate performance as the coherent maximum ratio combining receiver with perfect CSI in the high signal-to-noise ratio region.</t>
  </si>
  <si>
    <t>1451-1453</t>
  </si>
  <si>
    <t>60014279;60014279;60014279;60014279</t>
  </si>
  <si>
    <t>16506404000;57203906862;57190748881;57190760021</t>
  </si>
  <si>
    <t>Fang, Zhaoxi;Liang, Feng;Li, Jun;Wang, Yang</t>
  </si>
  <si>
    <t>Zhejiang Wanli University</t>
  </si>
  <si>
    <t>Multiuser differential transmission scheme for massive MIMO systems</t>
  </si>
  <si>
    <t>10.1049/el.2016.1983</t>
  </si>
  <si>
    <t>2-s2.0-84983001551</t>
  </si>
  <si>
    <t>['two slots', 'simulated ones', 'plane ).', 'one etched', 'novel air', 'good agreement', 'filled e', 'experimentally obtained', 'band large', 'band 28', 'back transition', '8 ghz', '33 db', '10 db', '1 cm']</t>
  </si>
  <si>
    <t>A novel air-filled E-plane rectangular waveguide (RWG) to substrate integrated waveguide (SIW) transition, which is suitable for Ka-band large-scale antenna arrays, is presented. The power is coupled between the RWG and SIW through two slots: one etched on the SIW ground plane and the other cut through metallic RWG narrow side wall (E-plane). A back-to-back transition is designed, fabricated, assembled, and tested. Measured results show a good agreement with the simulated ones. An SIW attenuation loss ‚â§0.33 dB/1 cm and a transition return loss better than 10 dB have been experimentally obtained over the band 28.30-30.8 GHz.</t>
  </si>
  <si>
    <t>1465-1467</t>
  </si>
  <si>
    <t>116215375-60014171-60005916;60014171;60014171;60014171</t>
  </si>
  <si>
    <t>36245295400;57190749841;57190753907;7005912644</t>
  </si>
  <si>
    <t>Abdel-Wahab, W. M.;Ehsandar, A.;Al-Saedi, H.;Safavi-Naeini, S.</t>
  </si>
  <si>
    <t>Canada;Egypt;Canada</t>
  </si>
  <si>
    <t>Waterloo;Cairo;Ottawa</t>
  </si>
  <si>
    <t>University of Waterloo;Electronics Research Institute of Cairo;C-COM Satellite Systems Inc.</t>
  </si>
  <si>
    <t>60014171;60005916;116215375</t>
  </si>
  <si>
    <t>E-plane metallic RWG-to-SIW transition for large-scale MM-wave phased array antenna applications</t>
  </si>
  <si>
    <t>10.1049/el.2016.1876</t>
  </si>
  <si>
    <t>2-s2.0-84983001790</t>
  </si>
  <si>
    <t>['tepidum contains', 'structure calculation', 'scaffolding super', 'resolution structure', 'repeated dimers', 'protein csma', 'new software', 'linear dichroism', 'hydrophobic side', 'harvesting organelles', 'first high', 'electron microscopy', 'cba .)']</t>
  </si>
  <si>
    <t>Photosynthetic antenna systems enable organisms harvesting light and transfer the energy to the photosynthetic reaction centre, where the conversion to chemical energy takes place. One of the most complex antenna systems, the chlorosome, found in the photosynthetic green sulfur bacterium Chlorobaculum (Cba.) tepidum contains a baseplate, which is a scaffolding super-structure, formed by the protein CsmA and bacteriochlorophyll a. Here we present the first high-resolution structure of the CsmA baseplate using intact fully functional, light-harvesting organelles from Cba.Tepidum, following a hybrid approach combining five complementary methods: solid-state NMR spectroscopy, cryo-electron microscopy, isotropic and anisotropic circular dichroism and linear dichroism. The structure calculation was facilitated through development of new software, GASyCS for efficient geometry optimization of highly symmetric oligomeric structures. We show that the baseplate is composed of rods of repeated dimers of the strongly amphipathic CsmA with pigments sandwiched within the dimer at the hydrophobic side of the helix.</t>
  </si>
  <si>
    <t>60102184-60029616;60102184-60029616;60102184-60029616;60068856;60068856;60102184-60006179;60027811;60027811;60027811;60029616;60012311;60030840;60012311;60102184-60029616</t>
  </si>
  <si>
    <t>57205621701;55308093100;6506914895;6603776029;6701692882;36673669200;23035393800;8782892500;35468058100;55509839300;6602741019;6603809402;14822230700;35448953700</t>
  </si>
  <si>
    <t>Nielsen, Jakob Toudahl;Kulminskaya, Natalia V.;Bjerring, Morten;Linnanto, Juha M.;R√§tsep, Margus;Pedersen, Marie Ostergaard;Lambrev, Petar H.;Dorogi, M√°rta;Garab, Gyozo;Thomsen, Karen;Jegersch√∂ld, Caroline;Frigaard, Niels Ulrik;Lindahl, Martin;Nielsen, Niels Chr</t>
  </si>
  <si>
    <t>Denmark;Estonia;Denmark;Denmark;Hungary;Sweden;Denmark</t>
  </si>
  <si>
    <t>Aarhus;Tartu;Copenhagen;Aarhus;Budapest;Stockholm;Bagsvard</t>
  </si>
  <si>
    <t>Center for Insoluble Protein Structures;Tartu √úlikool;K√∏benhavns Universitet;Aarhus Universitet;Magyar Tudomanyos Akademia;Karolinska Institutet;Novo Nordisk A/S</t>
  </si>
  <si>
    <t>60102184;60068856;60030840;60029616;60027811;60012311;60006179</t>
  </si>
  <si>
    <t>Nielsen J.T.</t>
  </si>
  <si>
    <t>In situ high-resolution structure of the baseplate antenna complex in Chlorobaculum tepidum</t>
  </si>
  <si>
    <t>10.1038/ncomms12454</t>
  </si>
  <si>
    <t>2-s2.0-84983283811</t>
  </si>
  <si>
    <t>['videos captured', 'vehicle detection', 'uav images', 'uav image', 'transportation modes', 'switching strategy', 'svm method', 'significantly improve', 'proposed scheme', 'plane rotation', 'original v', 'image registration', 'horizontal direction', 'hog feature', 'high accuracy', 'great potentials', 'future research', 'field applications', 'directly applied', 'detection speed', 'current method', 'competitive compared']</t>
  </si>
  <si>
    <t>HOG | Road orientation | Unmanned aerial vehicle | Vehicle detection | Viola-Jones</t>
  </si>
  <si>
    <t>A new hybrid vehicle detection scheme which integrates the Viola-Jones (V-J) and linear SVM classifier with HOG feature (HOG + SVM) methods is proposed for vehicle detection from low-altitude unmanned aerial vehicle (UAV) images. As both V-J and HOG + SVM are sensitive to on-road vehicles‚Äô in-plane rotation, the proposed scheme first adopts a roadway orientation adjustment method, which rotates each UAV image to align the roads with the horizontal direction so the original V-J or HOG + SVM method can be directly applied to achieve fast detection and high accuracy. To address the issue of descending detection speed for V-J and HOG + SVM, the proposed scheme further develops an adaptive switching strategy which sophistically integrates V-J and HOG + SVM methods based on their different descending trends of detection speed to improve detection efficiency. A comprehensive evaluation shows that the switching strategy, combined with the road orientation adjustment method, can significantly improve the efficiency and effectiveness of the vehicle detection from UAV images. The results also show that the proposed vehicle detection method is competitive compared with other existing vehicle detection methods. Furthermore, since the proposed vehicle detection method can be performed on videos captured from moving UAV platforms without the need of image registration or additional road database, it has great potentials of field applications. Future research will be focusing on expanding the current method for detecting other transportation modes such as buses, trucks, motors, bicycles, and pedestrians.</t>
  </si>
  <si>
    <t>60013789-114071782;60013789-114071782;60013789-114071782;60013789-114071782;60013789-114071782</t>
  </si>
  <si>
    <t>57037186100;23112014400;36607259500;55876718200;57188622873</t>
  </si>
  <si>
    <t>Xu, Yongzheng;Yu, Guizhen;Wang, Yunpeng;Wu, Xinkai;Ma, Yalong</t>
  </si>
  <si>
    <t>Beihang University;Jiangsu Province Collaborative Innovation Center of Modern Urban Traffic Technologies</t>
  </si>
  <si>
    <t>60013789;114071782</t>
  </si>
  <si>
    <t>A hybrid vehicle detection method based on viola-jones and HOG + SVM from UAV images</t>
  </si>
  <si>
    <t>10.3390/s16081325</t>
  </si>
  <si>
    <t>2-s2.0-84983550752</t>
  </si>
  <si>
    <t>['receive sub', 'receive panels', 'panel architecture', 'imaging system', 'greater sensitivity', 'components required', 'calibration error', 'authors present', 'aperiodic pattern']</t>
  </si>
  <si>
    <t>The authors present a multistatic imaging system at microwave frequencies based on arrays of planar cavity sub-apertures, or panels. The cavity imager consists of sets of transmit and receive panels, loaded with radiating irises distributed over the sub-apertures in an aperiodic pattern. This frequency-diverse aperture produces distinct radiation patterns as a function of frequency that encode scene information onto a set of measurements, images are subsequently reconstructed using computational imaging approaches. Similar to previously reported computational imaging systems, the cavity-based imager presents a simple system architecture, minimising the number and expense of components required in traditional microwave imaging systems. The cavity imager builds on previous frequencydiverse approaches, such as the recently reported metamaterial and air-filled cavity systems, by utilising frequencydiverse panels for both the transmit and receive sub-apertures of the imaging system. Though the panel-to-panel architecture has greater sensitivity to calibration error, this implementation nevertheless increases mode diversity and, in the context of a computational imaging system, results in improved image reconstructions.</t>
  </si>
  <si>
    <t>1174-1181</t>
  </si>
  <si>
    <t>60008724;60008724;60008724;60008724</t>
  </si>
  <si>
    <t>36524636100;57188861951;9741184800;57198520497</t>
  </si>
  <si>
    <t>Yurduseven, Okan;Gowda, Vinay R.;Gollub, Jonah N.;Smith, David R.</t>
  </si>
  <si>
    <t>Multistatic microwave imaging with arrays of planar cavities</t>
  </si>
  <si>
    <t>10.1049/iet-map.2015.0836</t>
  </si>
  <si>
    <t>2-s2.0-84981709166</t>
  </si>
  <si>
    <t>['tested antennas', 'simultaneously enhance', 'overall performance', 'measured results', 'maintained across', 'ieee 802', 'good agreement', 'fabrication tolerance', 'designed prototypes', 'designed based', '94 %)', '66 ghz', '3c standards', '12 ghz']</t>
  </si>
  <si>
    <t>A method has been proposed to simultaneously enhance the gain (14 dB), bandwidth (BW) (12.84% of the operating central frequency) and efficiency (94%) of a microstrip patch antenna. The antennas have been designed based on the patch size improvement technique to improve the fabrication tolerance. The designed prototypes have been fabricated by conventional low cost printed circuit board etching method and tested at X-band (8-12 GHz) and 60 GHz band (57-66 GHz) frequencies. Antennas' overall performance is maintained across their operating frequency range. The tested antennas for 60 GHz band convince the requirements for multi-gigabits/s data rate wireless local area network and wireless personal area network applications recommended by IEEE 802.11ad and IEEE 802.15.3c standards. In all cases the simulation and the measured results are in good agreement.</t>
  </si>
  <si>
    <t>1167-1173</t>
  </si>
  <si>
    <t>Rabbani, Muhammad Saqib;Ghafouri-Shiraz, Hooshang</t>
  </si>
  <si>
    <t>Improvement of microstrip patch antenna gain and bandwidth at 60 GHz and X bands for wireless applications</t>
  </si>
  <si>
    <t>10.1049/iet-map.2015.0672</t>
  </si>
  <si>
    <t>2-s2.0-84981715352</t>
  </si>
  <si>
    <t>['varying dimensions', 'radiation characteristics', 'good agreement', 'feed section', 'fabricated prototypes']</t>
  </si>
  <si>
    <t>A new design concept of a multi-configuration antenna providing both frequency notched ultra-wideband and multiple narrowband functionality from a coplanar waveguide fed circular monopole antenna is presented in this study. The proposed multiple antenna configurations are achieved by loading the feed section of the antenna with circular split ring resonator pair of varying dimensions and inner ring orientations and shorting copper strips. Fabricated prototypes were measured and compared with simulation and good agreement is obtained for both impedance and radiation characteristics.</t>
  </si>
  <si>
    <t>1204-1211</t>
  </si>
  <si>
    <t>60102657;60102657;60069521;60026338</t>
  </si>
  <si>
    <t>56568352200;7005620543;7006336099;35566584200</t>
  </si>
  <si>
    <t>Shaik, Latheef A.;Saha, Chinmoy;Siddiqui, Jawad Y.;Antar, Yahia M.M.</t>
  </si>
  <si>
    <t>India;India;Canada</t>
  </si>
  <si>
    <t>Thiruvananthapuram;Kolkata;Kingston</t>
  </si>
  <si>
    <t>Indian Institute of Space Science and Technology;Institute of Radiophysics and Electronics India;Royal Military College of Canada</t>
  </si>
  <si>
    <t>60102657;60069521;60026338</t>
  </si>
  <si>
    <t>Shaik L.</t>
  </si>
  <si>
    <t>Ultra-wideband monopole antenna for multiband and wideband frequency notch and narrowband applications</t>
  </si>
  <si>
    <t>10.1049/iet-map.2016.0063</t>
  </si>
  <si>
    <t>2-s2.0-84981715630</t>
  </si>
  <si>
    <t>['substrate plays', 'substrate occupying', 'proposed meta', 'permittivity substrates', 'overall volume', 'natural materials', 'low loss', 'host dielectric', 'factor level', 'electromagnetic simulation', 'dispersive nature', 'designed antenna', 'critical role', 'conventional antenna', 'antenna performance', 'antenna miniaturisation', '35 ghz']</t>
  </si>
  <si>
    <t>In this communication, a practically realisable artificial planar magneto-dielectric (MD) meta-substrate is proposed and investigated for microstrip patch antenna miniaturisation. The meta-substrate employs cross-coupled twisted metallic split-ring resonator ring pairs to achieve effective permeability (Œºeff) and permittivity (Œµeff) greater than that of the host dielectric which leads to antenna miniaturisation. Electromagnetic simulation and analysis of effective material parameters are performed to characterise it, which shows nearly equal enhanced effective permeability and permittivity (Œºeff ‚âÉ Œµeff) at 2.35 GHz with low loss-factor level not achievable from natural materials. An inset fed microstrip patch antenna is designed on the proposed MD meta-substrate to test and validate its performance. The performances of the miniaturised patch antenna loaded with proposed dispersive MD meta-substrate, non-dispersive homogenous MD substrate, and high-permittivity substrates (lossy and loss-free) are compared with the conventional patch antenna on host dielectric. It is found that dispersive nature of the meta-substrate plays a critical role in the antenna performance. The antenna on proposed meta-substrate occupying an overall volume of 0.250Œª0 √ó 0.344Œª0 √ó 0.009Œª0 at 2.35 GHz is 74.83% miniaturised as compared with the conventional antenna on host dielectric. To ensure the practicability, the designed antenna is fabricated and measured.</t>
  </si>
  <si>
    <t>1235-1241</t>
  </si>
  <si>
    <t>Miniaturisation of microstrip patch antenna using an artificial planar magneto-dielectric meta-substrate</t>
  </si>
  <si>
    <t>10.1049/iet-map.2016.0044</t>
  </si>
  <si>
    <t>2-s2.0-84981717784</t>
  </si>
  <si>
    <t>['œ ¥', 'study proposes', 'remarkable properties', 'proposed method', 'matlab simulation', 'luneburg lenses', 'constant selectivity', 'array antenna', 'also demonstrated']</t>
  </si>
  <si>
    <t>This study proposes the design of a three-element uniform linear array antenna using the method of 'compressed cosines'. An approximation of an ideal array factor (AF) - Kronecker-Œ¥ with third degree optimal polynomial was performed and some Luneburg lenses were used to realise the array antenna. The designed array antenna has remarkable properties: broadband, narrow beam without side lobes, and with constant selectivity of the AF. A Matlab simulation was also demonstrated and a five-element, two-dimensional array antenna was designed with the proposed method.</t>
  </si>
  <si>
    <t>1212-1217</t>
  </si>
  <si>
    <t>Apostolov, Peter</t>
  </si>
  <si>
    <t>Blagoevgrad</t>
  </si>
  <si>
    <t>South-West University Neofit Rilski</t>
  </si>
  <si>
    <t>Apostolov P.</t>
  </si>
  <si>
    <t>Three-element broadband narrow beam without side lobes array antenna</t>
  </si>
  <si>
    <t>10.1049/iet-map.2016.0015</t>
  </si>
  <si>
    <t>2-s2.0-84981717936</t>
  </si>
  <si>
    <t>['usually hard', 'typically obtained', 'traditional cs', 'strongly depended', 'sparse array', 'proper setting', 'position perturbations', 'named focal', 'modelling error', 'method yields', 'existing cs', 'elements simultaneously', 'computational cost', 'compressive sensing', 'best subset', 'based model', 'based methods', 'authors implement']</t>
  </si>
  <si>
    <t>Recently, compressive sensing (CS) theory has been applied for synthesising maximally sparse arrays, in which the best subset of sampling element locations is chosen to compose a sparse array for matching a desired radiation pattern. However, their performances are strongly depended on the proper setting of the initial sampling locations, which are typically obtained by gridding the continuous array aperture. Such a setting is usually hard to handle for large planar array synthesis. To address this problem, a precision and effective method based on the perturbed compressive sampling (PCS) is proposed. Position perturbation variables are augmented to the traditional CS-based model, which allow continuous element placement. Then, a joint sparse recovery approach is used to optimise the excitations and position perturbations of the elements simultaneously. Moreover, the authors implement an extended PCS model with a secondary grid strategy to reduce the modelling error and the computational cost. The proposed design problem is solved with a general sparse recovery solver, named FOCal under-determined system solver. Numerical results show that the method yields a higher array sparsity, a faster computational speed and a better pattern matching accuracy than the existing CS-based methods.</t>
  </si>
  <si>
    <t>1146-1153</t>
  </si>
  <si>
    <t>55429734200;55220025700;55511198800;57200568028</t>
  </si>
  <si>
    <t>Yan, Fei;Yang, Peng;Yang, Feng;Dong, Tao</t>
  </si>
  <si>
    <t>Yan F.</t>
  </si>
  <si>
    <t>Synthesis of planar sparse arrays by perturbed compressive sampling framework</t>
  </si>
  <si>
    <t>10.1049/iet-map.2015.0775</t>
  </si>
  <si>
    <t>2-s2.0-84981719218</t>
  </si>
  <si>
    <t>['uhf rfid', 'still challenging', 'satisfactory near', 'quite suitable', 'optimisation searching', 'large near', 'large area', 'frequency identification', 'fragmented wires', 'field coverage', 'field area', 'directional pattern', 'desirable omni', 'designed antenna', 'designated electrically', 'decomposition combined', '915 mhz', '4 db']</t>
  </si>
  <si>
    <t>Design of ultra-high frequency radio-frequency identification (UHF RFID) reader antenna covering electricallylarge near-field area is still challenging for near-field UHF RFID applications. In such design, magnetic field distribution on a large coverage area is required to be as uniform as possible. Fragment-type wire antennas are quite suitable for such demand because distribution of fragmented wires in a designated electrically-large area can be optimised to counterpoise the magnetic fields generated by non-uniform current distribution. By optimisation searching with multiobjective evolutionary algorithm based on decomposition combined with enhanced genetic operators, fragmenttype RFID reader antenna is designed to provide uniform magnetic field distribution within dynamic range of 4 dB in an electrically-large near-field coverage of 320 √ó 320 mm at 915 MHz. The designed antenna is fabricated and tested. Both simulation and measurement results show good impedance matching, satisfactory near-field coverage, and desirable omni-directional pattern.</t>
  </si>
  <si>
    <t>1218-1224</t>
  </si>
  <si>
    <t>60019118-60017482;60019118;60019118-60019499</t>
  </si>
  <si>
    <t>54784420900;36704262900;56925706900</t>
  </si>
  <si>
    <t>Ding, Dawei;Tao, Yonghui;Wang, Gang</t>
  </si>
  <si>
    <t>Beijing;Hefei;Zhenjiang</t>
  </si>
  <si>
    <t>Chinese Academy of Sciences;University of Science and Technology of China;Jiangsu University</t>
  </si>
  <si>
    <t>60019499;60019118;60017482</t>
  </si>
  <si>
    <t>Ding D.</t>
  </si>
  <si>
    <t>Design of near-field ultra-high frequency radio-frequency identification antenna with fragmented wires for electrically-large coverage</t>
  </si>
  <si>
    <t>10.1049/iet-map.2015.0750</t>
  </si>
  <si>
    <t>2-s2.0-84981725144</t>
  </si>
  <si>
    <t>['study presents', 'shape reconfiguration', 'prs ).', 'proposed structure', 'monolithic fabrication', 'house process', 'horn pattern', 'dynamic reconfiguration', 'authors explore', 'aperture illumination', 'allow beam']</t>
  </si>
  <si>
    <t>This study presents a novel compact beam-reconfigurable horn antenna using a fully operational MEMS-tuned partially reflective surface (PRS). Two symmetric MEMS capacitive switches across a slot on a single layer patch PRS tune its reflection and enable the dynamic reconfiguration of the horn pattern. The authors explore the potential of this PRS in two different applications: beamwidth and beam-shape reconfiguration. Furthermore, a novel in-house process for monolithic fabrication of the MEMS-integrated full PRS and a dedicated DC bias network is developed and analysed. The proposed structure can be used as the feed of a reflector, reflectarray or transmittarray to control the aperture illumination and allow beam-reconfiguration.</t>
  </si>
  <si>
    <t>1159-1166</t>
  </si>
  <si>
    <t>23398127500;6602675893;6701535033</t>
  </si>
  <si>
    <t>Moghadas, Hamid;Daneshmand, Mojgan;Mousavi, Pedram</t>
  </si>
  <si>
    <t>Moghadas H.</t>
  </si>
  <si>
    <t>Compact beam-reconfigurable feed for large aperture antennas</t>
  </si>
  <si>
    <t>10.1049/iet-map.2016.0050</t>
  </si>
  <si>
    <t>2-s2.0-84981737272</t>
  </si>
  <si>
    <t>['wave simulations', 'two kinds', 'test data', 'substrate probe', 'square errors', 'normalised root', 'microstrip antennas', 'microstrip antenna', 'magnitude faster', 'gpr models', 'gpr ).', 'generate training', 'gain properties', 'gain characteristics', 'frontal e', 'fed patch', 'consuming full', 'based environments']</t>
  </si>
  <si>
    <t>A procedure is presented for characterising the effects of varying finite substrate/ground plane size on the gain properties of microstrip antennas by means of Gaussian process regression (GPR). Two kinds of microstrip antenna were considered, namely a probe-fed patch antenna on both thin and thick dielectric substrates, and an L-probe-fed patch on a thick air substrate. CST Microwave Studio was used to generate training and test data for the GPR models. Frontal E and Hplane gain patterns could be predicted with normalised root-mean-square errors (RMSEs) of &lt;1.8% for the thin-substrate probe-fed patch and the L-probe-fed patch; for the thick-substrate probe-fed patch, RMSEs were 2.1 and 2.8% for the two principal plane gain patterns, respectively. Furthermore, the GPR models could predict patterns at least two orders of magnitude faster than it took to obtain them via direct simulation in CST. Such models are expected to be useful in CAD-based environments for rapidly obtaining estimates of substrate/ground-plane size effects on gain characteristics in lieu of time-consuming full-wave simulations.</t>
  </si>
  <si>
    <t>1189-1195</t>
  </si>
  <si>
    <t>Jacobs, J. Pieter</t>
  </si>
  <si>
    <t>Jacobs J.</t>
  </si>
  <si>
    <t>Characterisation by Gaussian processes of finite substrate size effects on gain patterns of microstrip antennas</t>
  </si>
  <si>
    <t>10.1049/iet-map.2015.0621</t>
  </si>
  <si>
    <t>2-s2.0-84981749576</t>
  </si>
  <si>
    <t>['statistically validate', 'simultaneously applied', 'sensor nodes', 'second one', 'power efficiency', 'paper tries', 'optimization process', 'node location', 'network lifetime', 'first time', 'first one', 'energy efficiency', 'different amount', 'critical issue', 'communications purposes', 'analyzed cases', '45 ¬∞,', '3d space', '2d surface', '0 ¬∞']</t>
  </si>
  <si>
    <t>Beamforming | Energy efficiency | Optimization techniques | Wireless sensors networks</t>
  </si>
  <si>
    <t>Energy efficiency is a critical issue for wireless sensor networks (WSNs) as sensor nodes have limited power availability. In order to address this issue, this paper tries to maximize the power efficiency in WSNs by means of the evaluation of WSN node networks and their performance when both clustering and antenna beamforming techniques are applied. In this work, four different scenarios are defined, each one considering different numbers of sensors: 50, 20, 10, five, and two nodes per scenario, and each scenario is randomly generated thirty times in order to statistically validate the results. For each experiment, two different target directions for transmission are taken into consideration in the optimization process (œÜ = 0¬∞ and œÜ = 45¬∞; œÜ = 45¬∞, and Œ∏= 45¬∞). Each scenario is evaluated for two different types of antennas, an ideal isotropic antenna and a conventional dipole one. In this set of experiments two types of WSN are evaluated: in the first one, all of the sensors have the same amount of power for communications purposes; in the second one, each sensor has a different amount of power for its communications purposes. The analyzed cases in this document are focused on 2D surface and 3D space for the node location. To the authors‚Äô knowledge, this is the first time that beamforming and clustering are simultaneously applied to increase the network lifetime in WSNs.</t>
  </si>
  <si>
    <t>60027844;60027844;60027844;60003662;60017838;60027844</t>
  </si>
  <si>
    <t>57190836399;16025891200;35590536000;8717404100;57208868015;36055286100</t>
  </si>
  <si>
    <t>Porcel-Rodr√≠guez, Francisco;Valenzuela-Vald√©s, Juan;Padilla, Pablo;Luna-Valero, Francisco;Luque-Baena, Rafael;L√≥pez-Gordo, Miguel √Ångel</t>
  </si>
  <si>
    <t>Porcel-Rodr√≠guez F.</t>
  </si>
  <si>
    <t>Clustering and beamforming for efficient communication in wireless sensor networks</t>
  </si>
  <si>
    <t>10.3390/s16081334</t>
  </si>
  <si>
    <t>2-s2.0-84983467381</t>
  </si>
  <si>
    <t>['wild type', 'water molecules', 'three mutants', 'solvation water', 'solvation shell', 'second one', 'right direction', 'protein surface', 'protein evolved', 'problem whether', 'ones observed', 'one another', 'obtained results', 'native form', 'mutual arrangement', 'mean properties', 'macrozoarces americanus', 'ice lattice', 'geometrical match', 'geometrical adjustment', 'function properly', 'first one', 'eel pout', 'considered important', 'binding surface', 'antifreeze proteins', 'antifreeze activity', 'angular characteristics', 'analyzed separately', 'active region', 'achieved simultaneously', 'account short']</t>
  </si>
  <si>
    <t>Water molecules from the solvation shell of the ice-binding surface are considered important for the antifreeze proteins to perform their function properly. Herein, we discuss the problem whether the extent of changes of the mean properties of solvation water can be connected with the antifreeze activity of the protein. To this aim, the structure of solvation water of a type III antifreeze protein from Macrozoarces americanus (eel pout) is investigated. A wild type of the protein is used, along with its three mutants, with antifreeze activities equal to 54% or 10% of the activity of the native form. The solvation water of the ice-binding surface and the rest of the protein are analyzed separately. To characterize the structure of solvation shell, parameters describing radial and angular characteristics of the mutual arrangement of the molecules were employed. They take into account short-distance (first hydration shell) or long-distance (two solvation shells) effects. The obtained results and the comparison with the results obtained previously for a hyperactive antifreeze protein from Choristoneura fumiferana lead to the conclusion that the structure and amino acid composition of the active region of the protein evolved to achieve two goals. The first one is the modification of the properties of the solvation water. The second one is the geometrical adjustment of the protein surface to the specific crystallographic plane of ice. Both of these goals have to be achieved simultaneously in order for the protein to perform its function properly. However, they seem to be independent from one another in a sense that very small antifreeze activity does not imply that properties of water become different from the ones observed for the wild type. The proteins with significantly lower activity still modify the mean properties of solvation water in a right direction, in spite of the fact that the accuracy of the geometrical match with the ice lattice is lost because of the mutations. Therefore, we do not observe any correlation between the antifreeze activity and the extent of modification of the properties of solvation water.</t>
  </si>
  <si>
    <t>57201643877;25927905900;7003372985</t>
  </si>
  <si>
    <t>Grabowska, Joanna;Kuffel, Anna;Zielkiewicz, Jan</t>
  </si>
  <si>
    <t>Grabowska J.</t>
  </si>
  <si>
    <t>Structure of solvation water around the active and inactive regions of a type III antifreeze protein and its mutants of lowered activity</t>
  </si>
  <si>
    <t>10.1063/1.4961094</t>
  </si>
  <si>
    <t>2-s2.0-84983504666</t>
  </si>
  <si>
    <t>SPPP 1623</t>
  </si>
  <si>
    <t>['single approach', 'rare n', 'protected n', 'protected donors', 'particular n', 'obtained readily', 'obtain either', 'new method', 'multiantennary n', 'many implications', 'late introduction', 'immune biology', 'general method', 'first time', 'complex type', 'bisecting glcnac', 'bisected type', 'biological roles']</t>
  </si>
  <si>
    <t>carbohydrates | glycosylation | oligosaccharides | protecting groups | synthetic methods</t>
  </si>
  <si>
    <t>The occurrence of N-glycans with a bisecting GlcNAc modification on glycoproteins has many implications in developmental and immune biology. However, these particular N-glycans are difficult to obtain either from nature or through synthesis. We have developed a flexible and general method for synthesizing bisected N-glycans of the complex type by employing modular TFAc-protected donors for all antennae. The TFAc-protected N-glycans are suitable for the late introduction of a bisecting GlcNAc. This integrated strategy permits for the first time the use of a single approach for multiantennary N-glycans as well as their bisected derivatives via imidates, with unprecedented yields even in a one-pot double glycosylation. With this new method, rare N-glycans of the bisected type can be obtained readily, thereby providing defined tools to decipher the biological roles of bisecting GlcNAc modifications.</t>
  </si>
  <si>
    <t>10487-10492</t>
  </si>
  <si>
    <t>60023208;60023208;60023208;60023208;60023208;60023208;60023208;60023208;60023208;60023208;60023208;60023208;60023208;60027161;60023208</t>
  </si>
  <si>
    <t>55351098300;16642114100;57190671010;49962022400;57190663491;16043213900;35741355400;51664996700;56943541300;57190669397;35741607900;36509408000;57190667664;24335593400;57205667278</t>
  </si>
  <si>
    <t>M√∂nnich, Manuel;Eller, Steffen;Karagiannis, Theodoros;Perkams, Lukas;Luber, Thomas;Ott, Dimitri;Niemietz, Math√§us;Hoffman, Joanna;Walcher, Janika;Berger, Lukas;Pischl, Matthias;Weishaupt, Markus;Wirkner, Cathrin;Lichtenstein, Rachel G.;Unverzagt, Carlo</t>
  </si>
  <si>
    <t>Israel;Germany</t>
  </si>
  <si>
    <t>Beer Sheba;Bayreuth</t>
  </si>
  <si>
    <t>Ben-Gurion University of the Negev;Universit√§t Bayreuth</t>
  </si>
  <si>
    <t>60027161;60023208</t>
  </si>
  <si>
    <t>M√∂nnich M.</t>
  </si>
  <si>
    <t>Highly Efficient Synthesis of Multiantennary Bisected N-glycans Based on Imidates</t>
  </si>
  <si>
    <t>10.1002/anie.201604190</t>
  </si>
  <si>
    <t>2-s2.0-84982161815</t>
  </si>
  <si>
    <t>['underwater courtship', 'two obps', 'specifically expressed', 'results support', 'predominantly expressed', 'possible function', 'minus obps', 'male tarsi', 'help holding', 'four cysteines', 'foreleg tarsi', 'first protein', 'diving beetles', 'coniferyl aldehyde', 'classic obps', 'chemical communication', 'bacterial system', 'antibodies preparation', 'also present', 'also detected']</t>
  </si>
  <si>
    <t>Odorant binding proteins (OBPs) play critical roles in chemical communication of insects, as they recognize and transport environmental chemical signals to receptors. The diving beetle Cybister japonicus Sharp shows a remarkable sexual dimorphism. The foreleg tarsi of males are equipped with large suction cups, believed to help holding the female during underwater courtship and mating. Here, we identified two OBPs highly and specifically expressed in male tarsi, suggesting important functions of these structures in chemical communication. The first protein, CjapOBP1, exhibits the 6 conserved cysteines motif of classic OBPs, while the second, CjapOBP2, contains only four cysteines and can be assigned to the sub-class of C-minus OBPs. Both proteins were expressed in a bacterial system and the purified recombinant proteins were used to for antibodies preparation. Western Blot analysis showed that CjapOBP1 is predominantly expressed in male tarsi and could be also detected in antennae and palpi of both sexes, while CjapOBP2, besides male tarsi, is also present in testis. Ligand-binding experiments showed a good binding affinity between CjapOBP1, CjapOBP2 and citral and coniferyl aldehyde, respectively. These results support a possible function of these two OBPs in the male foreleg tarsi of diving beetles in chemical communication.</t>
  </si>
  <si>
    <t>60013551;117220290;60017705;60013551;60018208;60017705;60017705;60018208</t>
  </si>
  <si>
    <t>57188586677;57190815627;57206605394;57190810320;55658928300;55510605500;57206279944;6701435283</t>
  </si>
  <si>
    <t>Song, Li Mei;Jiang, Xiang;Wang, Xue Min;Li, Jin Dong;Zhu, Fang;Tu, Xiong Bing;Zhang, Ze Hua;Ban, Li Ping</t>
  </si>
  <si>
    <t>Pullman;Beijing;Beijing;</t>
  </si>
  <si>
    <t>Washington State University Pullman;Chinese Academy of Agricultural Sciences;China Agricultural University;HuangPu Entry-Exit Inspection and Quarantine Bureau</t>
  </si>
  <si>
    <t>60018208;60017705;60013551;117220290</t>
  </si>
  <si>
    <t>Song L.M.</t>
  </si>
  <si>
    <t>Male tarsi specific odorant-binding proteins in the diving beetle Cybister japonicus sharp</t>
  </si>
  <si>
    <t>srep31848</t>
  </si>
  <si>
    <t>10.1038/srep31848</t>
  </si>
  <si>
    <t>2-s2.0-84983273996</t>
  </si>
  <si>
    <t>['time scales', 'rc via', 'protein complex', 'numerous studies', 'molecule techniques', 'low temperatures', 'high resolution', 'fmo consists', 'first pigment', 'experimentally accessible', 'experimental conditions', 'excitation spectroscopy', 'ensemble data', 'emission spectroscopy', 'c3 symmetry']</t>
  </si>
  <si>
    <t>In green-sulfur bacteria sunlight is absorbed by antenna structures termed chlorosomes, and transferred to the RC via the Fenna-Matthews-Olson (FMO) complex. FMO consists of three monomers arranged in C3 symmetry where each monomer accommodates eight Bacteriochlorophyll a (BChl a) molecules. It was the first pigment-protein complex for which the structure has been determined with high resolution and since then this complex has been the subject of numerous studies both experimentally and theoretically. Here we report about fluorescence-excitation spectroscopy as well as emission spectroscopy from individual FMO complexes at low temperatures. The individual FMO complexes are subjected to very fast spectral fluctuations smearing out any possible different information from the ensemble data that were recorded under the same experimental conditions. In other words, on the time scales that are experimentally accessible by single-molecule techniques, the FMO complex exhibits ergodic behaviour.</t>
  </si>
  <si>
    <t>60115594;60001574;60001574;60115594</t>
  </si>
  <si>
    <t>56329359700;56081834800;7006465617;57143667900</t>
  </si>
  <si>
    <t>L√∂hner, Alexander;Ashraf, Khuram;Cogdell, Richard J.;K√∂hler, J√ºrgen</t>
  </si>
  <si>
    <t>Germany;United Kingdom</t>
  </si>
  <si>
    <t>Bayreuth;Glasgow</t>
  </si>
  <si>
    <t>Bayreuther Instituts f√ºr Makromolek√ºlforschung;College of Medical, Veterinary &amp; Life Sciences</t>
  </si>
  <si>
    <t>60115594;60001574</t>
  </si>
  <si>
    <t>L√∂hner A.</t>
  </si>
  <si>
    <t>Fluorescence-excitation and emission spectroscopy on single FMO complexes</t>
  </si>
  <si>
    <t>srep31875</t>
  </si>
  <si>
    <t>10.1038/srep31875</t>
  </si>
  <si>
    <t>2-s2.0-84983475343</t>
  </si>
  <si>
    <t>Federal Transit Administration</t>
  </si>
  <si>
    <t>FTA</t>
  </si>
  <si>
    <t>['using e', 'ultrathin components', 'third harmonic', 'recent years', 'new frequency', 'illuminating beam', 'generated holograms', 'fabricate polarization', 'dimensional image', 'coherent beam', 'blazed gratings', 'beam lithography']</t>
  </si>
  <si>
    <t>A hologram is an optical element storing phase and possibly amplitude information enabling the reconstruction of a three-dimensional image of an object by illumination and scattering of a coherent beam of light, and the image is generated at the same wavelength as the input laser beam. In recent years, it was shown that information can be stored in nanometric antennas giving rise to ultrathin components. Here we demonstrate nonlinear multilayer metamaterial holograms. A background free image is formed at a new frequency - the third harmonic of the illuminating beam. Using e-beam lithography of multilayer plasmonic nanoantennas, we fabricate polarization-sensitive nonlinear elements such as blazed gratings, lenses and other computer-generated holograms. These holograms are analysed and prospects for future device applications are discussed.</t>
  </si>
  <si>
    <t>60017563;60017563;60017563</t>
  </si>
  <si>
    <t>42460992800;55822873800;7003941755</t>
  </si>
  <si>
    <t>Almeida, Euclides;Bitton, Ora;Prior, Yehiam</t>
  </si>
  <si>
    <t>Rehovot</t>
  </si>
  <si>
    <t>Weizmann Institute of Science Israel</t>
  </si>
  <si>
    <t>Almeida E.</t>
  </si>
  <si>
    <t>Nonlinear metamaterials for holography</t>
  </si>
  <si>
    <t>10.1038/ncomms12533</t>
  </si>
  <si>
    <t>2-s2.0-84984612034</t>
  </si>
  <si>
    <t>['transmission loss', 'standard far', 'receive single', 'analytically derive']</t>
  </si>
  <si>
    <t>We analytically derive a set of formulas for the transmission loss in vacuum between antennas that send and receive single-mode Gaussian beams. We relate our results to standard far-field link budget parameters.</t>
  </si>
  <si>
    <t>19491-19496</t>
  </si>
  <si>
    <t>60011055;60072201</t>
  </si>
  <si>
    <t>8601862500;7102847758</t>
  </si>
  <si>
    <t>Perlot, Nicolas;Rohde, Michael</t>
  </si>
  <si>
    <t>Beuth University of Applied Sciences Berlin;Fraunhofer Institute for Telecommunications, Heinrich-Hertz-Institut, HHI</t>
  </si>
  <si>
    <t>60072201;60011055</t>
  </si>
  <si>
    <t>Perlot N.</t>
  </si>
  <si>
    <t>Transmission loss between single-mode Gaussian antennas</t>
  </si>
  <si>
    <t>10.1364/OE.24.019491</t>
  </si>
  <si>
    <t>2-s2.0-84991063206</t>
  </si>
  <si>
    <t>['track resolution', 'track reconstruction', 'track direction', 'recent years', 'proposed cross', 'paper concerns', 'mismatch problem', 'measurement matrix', 'mainly affected', 'jointly estimate', 'imaging scene', 'grid scatterers', 'grid error', 'experiments demonstrate', 'dlsla 3', 'compressive sensing']</t>
  </si>
  <si>
    <t>DLSLA 3-D SAR | Measurement matrix mismatch | Measurement matrix optimization | Mutual coherence | Sparse Bayesian inference</t>
  </si>
  <si>
    <t>With a short linear array configured in the cross-track direction, downward looking sparse linear array three-dimensional synthetic aperture radar (DLSLA 3-D SAR) can obtain the 3-D image of an imaging scene. To improve the cross-track resolution, sparse recovery methods have been investigated in recent years. In the compressive sensing (CS) framework, the reconstruction performance depends on the property of measurement matrix. This paper concerns the technique to optimize the measurement matrix and deal with the mismatch problem of measurement matrix caused by the off-grid scatterers. In the model of cross-track reconstruction, the measurement matrix is mainly affected by the configuration of antenna phase centers (APC), thus, two mutual coherence based criteria are proposed to optimize the configuration of APCs. On the other hand, to compensate the mismatch problem of the measurement matrix, the sparse Bayesian inference based method is introduced into the cross-track reconstruction by jointly estimate the scatterers and the off-grid error. Experiments demonstrate the performance of the proposed APCs‚Äô configuration schemes and the proposed cross-track reconstruction method.</t>
  </si>
  <si>
    <t>60027021-60027363;60027021-60027363;60027021;60087302;60025278;60027021</t>
  </si>
  <si>
    <t>56513410500;55141288800;22433626800;24470177700;56071876600;55513537700</t>
  </si>
  <si>
    <t>Bao, Qian;Jiang, Chenglong;Lin, Yun;Tan, Weixian;Wang, Zhirui;Hong, Wen</t>
  </si>
  <si>
    <t>Hohhot;Beijing;Beijing;Beijing</t>
  </si>
  <si>
    <t>Inner Mongolia University of Technology;University of Chinese Academy of Sciences;Institute of Electronics Chinese Academy of Sciences;Tsinghua University</t>
  </si>
  <si>
    <t>60087302;60027363;60027021;60025278</t>
  </si>
  <si>
    <t>Measurement matrix optimization and mismatch problem compensation for dlsla 3-D SAR cross-track reconstruction</t>
  </si>
  <si>
    <t>10.3390/s16081333</t>
  </si>
  <si>
    <t>2-s2.0-85006761796</t>
  </si>
  <si>
    <t>['shape multiple', 'previously hard', 'paper presents', 'novel microstrip', 'laboratory environment', 'input multiple', 'high temperatures', 'high temperature', 'fed dielectric', 'easily integrated', 'dimensional information', 'burden surface', 'antenna element']</t>
  </si>
  <si>
    <t>3D imaging | Dielectric-filled antenna | Industrial radar | Microstrip-to-waveguide transition</t>
  </si>
  <si>
    <t>Three-dimensional information of the burden surface in high temperature and excessive dust industrial conditions has been previously hard to obtain. This paper presents a novel microstrip-fed dielectric-filled waveguide antenna element which is resistant to dust and high temperatures. A novel microstrip-to-dielectric-loaded waveguide transition was developed. A cylinder and cuboid composite structure was employed at the terminal of the antenna element, which improved the return loss performance and reduced the size. The proposed antenna element was easily integrated into a T-shape multiple-input multiple-output (MIMO) imaging radar system and tested in both the laboratory environment and real blast furnace environment. The measurement results show that the proposed antenna element works very well in industrial 3D imaging radar.</t>
  </si>
  <si>
    <t>60013789;60013789;60018273;60013789;60013789</t>
  </si>
  <si>
    <t>57189907289;57189849242;8859426300;36092331900;57196090523</t>
  </si>
  <si>
    <t>Xu, Ding;Li, Zhiping;Chen, Xianzhong;Wang, Zhengpeng;Wu, Jianhua</t>
  </si>
  <si>
    <t>University of Science and Technology Beijing;Beihang University</t>
  </si>
  <si>
    <t>60018273;60013789</t>
  </si>
  <si>
    <t>A dielectric-filled waveguide antenna element for 3D imaging radar in high temperature and excessive dust conditions</t>
  </si>
  <si>
    <t>10.3390/s16081339</t>
  </si>
  <si>
    <t>2-s2.0-85006802338</t>
  </si>
  <si>
    <t>['water interface', 'truncated cyanobacterial', 'three residues', 'thermosynechococcus elongatus', 'taken together', 'store protons', 'room temperature', 'resolvable occupancy', 'protein surface', 'protein structure', 'possible mechanism', 'photosystem ii', 'ph 6', 'ligation differs', 'cyanobacterial psbo', 'connecting psbo', 'combined crystallography', 'carboxylate protonation', 'carboxylate clusters', 'calcium ion', 'approximately half', '297 k', '100 k']</t>
  </si>
  <si>
    <t>In all organisms that employ oxygenic photosynthesis, the membrane-extrinsic PsbO protein is a functionally important component of photosystem II. To study the previously proposed proton antenna function of carboxylate clusters at the protein-water interface, we combined crystallography and simulations of a truncated cyanobacterial (Thermosynechococcus elongatus) PsbO without peripheral loops. We expressed the PsbO Œ≤-barrel heterologously and determined crystal structures at resolutions of 1.15-1.5 √Ö at 100 K at various pH values and at 297 K and pH 6. (1) Approximately half of the 177 surface waters identified at 100 K are resolved at 297 K, suggesting significant occupancy of specific water sites at room temperature, and loss of resolvable occupancy for other sites. (2) Within a loop region specific to cyanobacterial PsbO, three residues and four waters coordinating a calcium ion are well ordered even at 297 K; the ligation differs for manganese. (3) The crystal structures show water-carboxylate clusters that could facilitate fast Grotthus-type proton transfer along the protein surface and/or store protons. (4) Two carboxylate side chains, which are part of a structural motif interrupting two Œ≤-strands and connecting PsbO to photosystem II, are within hydrogen bonding distance at pH 6 (100 K). Simulations indicate coupling between protein structure and carboxylate protonation. The crystal structure determined at 100 K and pH 10 indicates broken hydrogen bonding between the carboxylates and local structural change. At pH 6 and 297 K, both conformations were present in the crystal, suggesting conformational dynamics in the functionally relevant pH regime. Taken together, crystallography and molecular dynamics underline a possible mechanism for pH-dependent structural switching.</t>
  </si>
  <si>
    <t>4626-4635</t>
  </si>
  <si>
    <t>60000762;60030718;60000762;60000762;60030718</t>
  </si>
  <si>
    <t>36487470700;7101629689;55925364300;6602885655;7003923099</t>
  </si>
  <si>
    <t>Bommer, Martin;Bondar, Ana Nicoleta;Zouni, Athina;Dobbek, Holger;Dau, Holger</t>
  </si>
  <si>
    <t>Freie Universit√§t Berlin;Humboldt-Universit√§t zu Berlin</t>
  </si>
  <si>
    <t>60030718;60000762</t>
  </si>
  <si>
    <t>Bommer M.</t>
  </si>
  <si>
    <t>Crystallographic and Computational Analysis of the Barrel Part of the PsbO Protein of Photosystem II: Carboxylate-Water Clusters as Putative Proton Transfer Relays and Structural Switches</t>
  </si>
  <si>
    <t>10.1021/acs.biochem.6b00441</t>
  </si>
  <si>
    <t>2-s2.0-84983670558</t>
  </si>
  <si>
    <t>['toba ).', 'stringent values', 'incident gws', 'hubble constant', 'frequentist statistics', 'frequency range', 'closure density', 'bayesian statistics', 'bar antenna', '58 hz', '100 km']</t>
  </si>
  <si>
    <t>We set the first upper limit on the stochastic gravitational wave (GW) background in the frequency range of 1-5 Hz using a torsion-bar antenna (TOBA). A TOBA is a GW detector designed for the detection of low frequency GWs on the ground, with two orthogonal test masses rotated by the incident GWs. We performed a 24-hour observation run using the TOBA and set upper limits, based on frequentist statistics and Bayesian statistics. The most stringent values are Œ©gwh02‚â§6.0√ó1018 (frequentist) and Œ©gwh02‚â§1.2√ó1020 (Bayesian) both at 2.58 Hz, where h0 is the Hubble constant in units of 100 km/s/Mpc and Œ©gw is the GW energy density per logarithmic frequency interval in units of the closure density.</t>
  </si>
  <si>
    <t>60025272;60029701;60025272-60103895;60025272-60029701-60103895</t>
  </si>
  <si>
    <t>57190975559;37122705300;55752297800;7402881520</t>
  </si>
  <si>
    <t>Kuwahara, Yuya;Shoda, Ayaka;Eda, Kazunari;Ando, Masaki</t>
  </si>
  <si>
    <t>Kuwahara Y.</t>
  </si>
  <si>
    <t>Search for a stochastic gravitational wave background at 1-5 Hz with a torsion-bar antenna</t>
  </si>
  <si>
    <t>10.1103/PhysRevD.94.042003</t>
  </si>
  <si>
    <t>2-s2.0-84984922276</t>
  </si>
  <si>
    <t>W. M. Keck Foundation</t>
  </si>
  <si>
    <t>['work opens', 'plasmon plasmon', 'plane efficiency', 'optical conveyance', 'mhz ranges', 'infrared light', 'information transmission']</t>
  </si>
  <si>
    <t>Present on-chip optical communication technology uses near-infrared light, but visible wavelengths would allow system miniaturization and higher energy confinement. Towards this end, we report a nanoscale wireless communication system that operates at visible wavelengths via in-plane information transmission. Here, plasmonic antenna radiation mediates a three-step conversion process (surface plasmon photon surface plasmon) with in-plane efficiency (plasmon plasmon) of 38% for antenna separation 40 (with 0 the free-space excitation wavelength). Information transmission is demonstrated at bandwidths in the Hz and MHz ranges. This work opens the possibility of optical conveyance of information using plasmonic antennas for on-chip communication technology.</t>
  </si>
  <si>
    <t>60031117;60031117;60031117;60031117;60031117;60031117;60031117;60031117;60031117;60031117</t>
  </si>
  <si>
    <t>50761290000;56960266800;55341268000;36237262200;57190871466;56896382400;36238455700;57206227704;35589100100;7103273760</t>
  </si>
  <si>
    <t>Merlo, Juan M.;Nesbitt, Nathan T.;Calm, Yitzi M.;Rose, Aaron H.;D'Imperio, Luke;Yang, Chaobin;Naughton, Jeffrey R.;Burns, Michael J.;Kempa, Krzysztof;Naughton, Michael J.</t>
  </si>
  <si>
    <t>Merlo J.</t>
  </si>
  <si>
    <t>Wireless communication system via nanoscale plasmonic antennas</t>
  </si>
  <si>
    <t>srep31710</t>
  </si>
  <si>
    <t>10.1038/srep31710</t>
  </si>
  <si>
    <t>2-s2.0-84983650281</t>
  </si>
  <si>
    <t>['train size', 'term evolution', 'speed train', 'solution based', 'simultaneously connected', 'rear carriages', 'provide multi', 'preferred mid', 'mandatorily paired', 'lte femtocells', 'large number', 'key challenges', 'high mobility', 'ground radio', 'frequent handovers', 'faraway enodebs', 'directional antennas', 'degrades intolerably', 'data rates', 'combines directional', 'cell access', 'balancing mechanism', 'access terminals']</t>
  </si>
  <si>
    <t>directional antenna | distributed load balancing | high-speed trains | quality of service</t>
  </si>
  <si>
    <t>High-speed train (HST) is revitalizing the train as a preferred mid-range transportation system. The provision of broadband Internet connectivity onboard trains is one of the key challenges in the competition among train operators. Unprecedented spectral efficiency and data rates (up to 100Mbps in high mobility) of the Universal Mobile Telecommunications System long-term evolution (LTE) are expected to offer the solution for high-speed Internet access onboard in HSTs. Massive wireless access and frequent handovers (HOs) of a large number of users might potentially cause service interruptions, and this, in turn, degrades intolerably the quality of experience (QoE) of users' onboard Internet access. In this paper, we propose a solution based on distributed antenna system that combines directional and omni-directional antennas as train-to-ground radio-access terminals (T-RATs) and LTE femtocells in each carriage. Directional antennas are deployed at both ends of the HST to provide multi-cell access by diversifying the HOs over multiple LTE cells. This mechanism virtually elongates the train size by connecting the front and rear carriages' T-RATs to the faraway eNodeBs and augmenting the number of cells the HST can be simultaneously connected to. An ad hoc distributed load-balancing mechanism that consists in offloading backlogged packets to the on-service T-RATs is mandatorily paired with multi-cell access scheme to tie up with the request of seamless onboard Internet service at high QoE level. Copyright ¬© 2015 John Wiley &amp; Sons, Ltd.</t>
  </si>
  <si>
    <t>1478-1494</t>
  </si>
  <si>
    <t>60023256;60021199;60103308;60023256</t>
  </si>
  <si>
    <t>56352077100;14026191400;14055700000;7003978442</t>
  </si>
  <si>
    <t>Parichehreh, Ali;Savazzi, Stefano;Goratti, Leonardo;Spagnolini, Umberto</t>
  </si>
  <si>
    <t>Trento;Milan;Rome</t>
  </si>
  <si>
    <t>Center for REsearch And Telecommunication Experimentation for NETworked communities;Politecnico di Milano;Consiglio Nazionale delle Ricerche</t>
  </si>
  <si>
    <t>60103308;60023256;60021199</t>
  </si>
  <si>
    <t>Parichehreh A.</t>
  </si>
  <si>
    <t>Seamless LTE connectivity in high-speed trains</t>
  </si>
  <si>
    <t>10.1002/wcm.2607</t>
  </si>
  <si>
    <t>2-s2.0-84982985747</t>
  </si>
  <si>
    <t>['variabilis sp', 'six species', 'segmented antennae', 'scales absent', 'nov .,', 'mer species', 'latter species', 'family entomobryidae', 'distal part', 'chinese species', 'blue pigment', 'bidentate mucro', 'antenna iv', '8 eyes', '4 macrochae', '1917 belongs']</t>
  </si>
  <si>
    <t>Chaetotaxy | Key to species | Willowsia pseudoshi sp. nov. | Willowsia variabilis sp. nov.</t>
  </si>
  <si>
    <t>The genus Willowsia Shoebotham, 1917 belongs to the family Entomobryidae. Within the family it is characterised by having 4-segmented antennae, 8+8 eyes, spines and scales absent from dens, claw with unpaired inner teeth, bidentate mucro and scales on body. Twenty-six species have been described in the genus worldwide including eight species from China. Two new species, Willowsia pseudoshi sp. nov. and W. variabilis sp. nov., from China are described here. The for-mer species has pale yellow antennae except for distal part of Antenna IV which has some blue pigment and 4 macrochae-Tae are present on Abdomen I. The latter species has the whole antenna pigmented blue and 7-8 macrochaetae present on Abdomen I. A key to Chinese species of Willowsia is given.</t>
  </si>
  <si>
    <t>Ma, Yitong</t>
  </si>
  <si>
    <t>Nantong</t>
  </si>
  <si>
    <t>Nantong University</t>
  </si>
  <si>
    <t>Two new species of Willowsia (Collembola: Entomobryidae) from Guizhou Province, China</t>
  </si>
  <si>
    <t>10.11646/zootaxa.4158.1.9</t>
  </si>
  <si>
    <t>2-s2.0-84983638406</t>
  </si>
  <si>
    <t>['wide variety', 'ultrathin metal', 'strong variations', 'smart windows', 'power electro', 'optical modulation', 'microelectronic drivers', 'low integrability', 'infrared light', 'hardly operate', 'fast low', 'exceeding 90', 'e .,']</t>
  </si>
  <si>
    <t>Electro-optical modulation of visible and near-infrared light is important for a wide variety of applications, ranging from communications to sensing and smart windows. However, currently available approaches result in rather bulky devices, suffer from low integrability, and can hardly operate at the low power consumption levels and fast switching rates required by microelectronic drivers. Here we show that planar nanostructures patterned in ultrathin metal-graphene hybrid films sustain highly tunable plasmons in the visible and near-infrared spectral regions. Strong variations in the reflection and absorption of incident light take place when the plasmons are tuned on-and off-resonance with respect to externally incident light. As a result, a remarkable modulation depth (i.e., the maximum relative variation with/without graphene doping) exceeding 90% in transmission and even more dramatic in reflection (&gt;600%) is predicted for graphene-loaded silver films of 1-5 nm thickness and currently attainable lateral dimensions. These new structures hold great potential for fast low-power electro-optical modulation.</t>
  </si>
  <si>
    <t>60108879;60108879-60032907;60108879-60032907</t>
  </si>
  <si>
    <t>56594132400;56246215500;7003877588</t>
  </si>
  <si>
    <t>Yu, Renwen;Pruneri, Valerio;Garci√° De Abajo, F. Javier</t>
  </si>
  <si>
    <t>Barcelona Institute of Science and Technology (BIST);Instituci√≥ Catalana de Recerca i Estudis Avan√ßats</t>
  </si>
  <si>
    <t>60108879;60032907</t>
  </si>
  <si>
    <t>Yu R.</t>
  </si>
  <si>
    <t>Active modulation of visible light with graphene-loaded ultrathin metal plasmonic antennas</t>
  </si>
  <si>
    <t>srep32144</t>
  </si>
  <si>
    <t>10.1038/srep32144</t>
  </si>
  <si>
    <t>2-s2.0-84983748511</t>
  </si>
  <si>
    <t>['underwater communication', 'surface yields', 'sound beamforming', 'sonic weaponry', 'promising applications', 'new type', 'impeding meta', 'focal line', 'extraordinary extent', 'complex surfaces', 'also obtained', 'acoustic imaging']</t>
  </si>
  <si>
    <t>Artificially designed acoustic meta-surfaces have the ability to manipulate sound energy to an extraordinary extent. Here, we report on a new type of directional reflective surface consisting of an array of sub-wavelength Helmholtz resonators with varying internal coiled path lengths, which induce a reflection phase gradient along a planar acoustic meta-surface. The acoustically reshaped reflective surface created by the gradient-impeding meta-surface yields a distinct focal line similar to a parabolic cylinder antenna, and is used for directive sound beamforming. Focused beam steering can be also obtained by repositioning the source (or receiver) off axis, i.e., displaced from the focal line. Besides flat reflective surfaces, complex surfaces such as convex or conformal shapes may be used for sound beamforming, thus facilitating easy application in sound reinforcement systems. Therefore, directional reflective surfaces have promising applications in fields such as acoustic imaging, sonic weaponry, and underwater communication.</t>
  </si>
  <si>
    <t>60026196;60017776;60026196;60026196;60026196;60103153</t>
  </si>
  <si>
    <t>25032259300;56100612100;15131925000;8607020000;52864257400;35726801500</t>
  </si>
  <si>
    <t>Song, Kyungjun;Kim, Jedo;Hur, Shin;Kwak, Jun Hyuk;Lee, Seong Hyun;Kim, Taesung</t>
  </si>
  <si>
    <t>Ulsan;Yusong;Seoul</t>
  </si>
  <si>
    <t>Ulsan National Institute of Science and Technology;Korea Institute of Machinery &amp; Materials;Hongik University</t>
  </si>
  <si>
    <t>60103153;60026196;60017776</t>
  </si>
  <si>
    <t>Song K.</t>
  </si>
  <si>
    <t>Directional Reflective Surface Formed via Gradient-Impeding Acoustic Meta-Surfaces</t>
  </si>
  <si>
    <t>srep32300</t>
  </si>
  <si>
    <t>10.1038/srep32300</t>
  </si>
  <si>
    <t>2-s2.0-84983783898</t>
  </si>
  <si>
    <t>675006-SE2B</t>
  </si>
  <si>
    <t>['wild type', 'tightly bound', 'strong reduction', 'significant reduction', 'plant growth', 'major constituents', 'main constituent', 'light harvesting', 'lhcii substitution', 'lhcii binding', 'lhci subunits', 'harvesting complexes', 'core complex', 'antenna systems', 'absorption cross', '4 subunits']</t>
  </si>
  <si>
    <t>Light-harvesting complexes (LHCs) are major constituents of the antenna systems in higher plant photosystems. Four Lhca subunits are tightly bound to the photosystem I (PSI) core complex, forming its outer antenna moiety called LHCI. The Arabidopsis thaliana mutant Œ¥Lhca lacks all Lhca1-4 subunits and compensates for its decreased antenna size by binding LHCII trimers, the main constituent of the photosystem II antenna system, to PSI. In this work we have investigated the effect of LHCI/LHCII substitution by comparing the light harvesting and excitation energy transfer efficiency properties of PSI complexes isolated from Œ¥Lhca mutants and from the wild type, as well as the consequences for plant growth. We show that the excitation energy transfer efficiency was not compromised by the substitution of LHCI with LHCII but a significant reduction in the absorption cross-section was observed. The absence of LHCI subunits in PSI thus significantly limits light harvesting, even on LHCII binding, inducing, as a consequence, a strong reduction in growth.</t>
  </si>
  <si>
    <t>60032256;60032256;60102151;60102151-60023256;60023256;60023256;60102151-60023256;60032256;60032256</t>
  </si>
  <si>
    <t>56521152100;6508006614;37114243800;55050092100;55805489900;24774986400;57211534054;35553979700;8848786100</t>
  </si>
  <si>
    <t>Bressan, Mauro;Dall'Osto, Luca;Bargigia, Ilaria;Alcocer, Marcelo J.P.;Viola, Daniele;Cerullo, Giulio;D'Andrea, Cosimo;Bassi, Roberto;Ballottari, Matteo</t>
  </si>
  <si>
    <t>Genoa;Verona;Milan</t>
  </si>
  <si>
    <t>Istituto Italiano di Tecnologia;Universit√† degli Studi di Verona;Politecnico di Milano</t>
  </si>
  <si>
    <t>60102151;60032256;60023256</t>
  </si>
  <si>
    <t>Bressan M.</t>
  </si>
  <si>
    <t>LHCII can substitute for LHCI as an antenna for photosystem i but with reduced light-harvesting capacity</t>
  </si>
  <si>
    <t>10.1038/nplants.2016.131</t>
  </si>
  <si>
    <t>2-s2.0-84988478902</t>
  </si>
  <si>
    <t>['reviewed observations', 'related genes', 'receiving signals', 'proteins encoded', 'primary cilia', 'pleiotropic effects', 'phenotype relationships', 'olfactory sensation', 'obesity risk', 'obesity differs', 'multiple symptoms', 'multifactorial aetiology', 'may relate', 'major cause', 'intraflagellar transport', 'including initiation', 'genes coding', 'either transiently', 'diverse processes', 'crucial role', 'complex condition', 'common polymorphisms', 'clinical conditions', 'ciliary genes', 'basal area', 'adipogenic processes', 'adipocyte differentiation']</t>
  </si>
  <si>
    <t>Adipocyte differentiation | Food intake regulation | Food odour sensation | Obesity | Primary cilia</t>
  </si>
  <si>
    <t>Primary cilia are organelles that are present on many different cell types, either transiently or permanently. They play a crucial role in receiving signals from the environment and passing these signals to other parts of the cell. In that way, they are involved in diverse processes such as adipocyte differentiation and olfactory sensation. Mutations in genes coding for ciliary proteins often have pleiotropic effects and lead to clinical conditions, ciliopathies, with multiple symptoms. In this study, we reviewed observations from ciliopathies with obesity as one of the symptoms. It shows that variation in cilia-related genes is itself not a major cause of obesity in the population but may be a part of the multifactorial aetiology of this complex condition. Both common polymorphisms and rare deleterious variants may contribute to the obesity risk. Genotype-phenotype relationships have been noticed. Among the ciliary genes, obesity differs with regard to severity and age of onset, which may relate to the influence of each gene on the balance between pro- and anti-adipogenic processes. Analysis of the function and location of the proteins encoded by these ciliary genes suggests that obesity is more linked to activities at the basal area of the cilium, including initiation of the intraflagellar transport, but less to the intraflagellar transport itself. Regarding the role of cilia, three possible mechanistic processes underlying obesity are described: adipogenesis, neuronal food intake regulation and food odour perception.</t>
  </si>
  <si>
    <t>576-592</t>
  </si>
  <si>
    <t>British Journal of Nutrition</t>
  </si>
  <si>
    <t>60018869;60018869;60018869;60018869;60018869-60234934;60018869;60018869;60018869</t>
  </si>
  <si>
    <t>7007019513;54416514700;56199475200;6603265741;55937087900;37071846100;35425505400;35742184100</t>
  </si>
  <si>
    <t>Mariman, Edwin C.M.;Vink, Roel G.;Roumans, Nadia J.T.;Bouwman, Freek G.;Stumpel, Constance T.R.M.;Aller, Erik E.J.G.;Van Baak, Marleen A.;Wang, Ping</t>
  </si>
  <si>
    <t>Maastricht;Maastricht</t>
  </si>
  <si>
    <t>Faculty of Health, Medicine and Life Sciences;Universiteit Maastricht</t>
  </si>
  <si>
    <t>60234934;60018869</t>
  </si>
  <si>
    <t>Mariman E.C.M.</t>
  </si>
  <si>
    <t>The cilium: A cellular antenna with an influence on obesity risk</t>
  </si>
  <si>
    <t>S0007114516002282</t>
  </si>
  <si>
    <t>10.1017/S0007114516002282</t>
  </si>
  <si>
    <t>2-s2.0-84975263226</t>
  </si>
  <si>
    <t>['work demonstrates', 'range order', 'photonic applications', 'native chlorosomes', 'minimal requirements', 'membrane material', 'like organization', 'induce chlorosome', 'harvesting system', 'generating self', 'generates scalable', 'external acceptors', 'energetic landscapes', 'enables generation', 'dimensional chlorosomes', 'comprised entirely', 'chlorosome assembly', 'appropriate environment', '5 kda']</t>
  </si>
  <si>
    <t>We describe the ability of a short-chain amphiphilic block copolymer to self-assemble to form an artificial supramolecular light-harvesting system. Specifically, we demonstrate that the 2.5 kDa, poly(ethylene oxide)-block-poly(butadiene) (PEO-b-PBD), exhibits sufficient morphological flexibility as a membrane material and enables generation of mimics of three-dimensional chlorosomes as well as supported membrane bilayers containing energy acceptors. This overall architecture replicates green bacterial light-harvesting function whereby these assemblies exhibit long-range order and three-dimensional morphology similar to native chlorosomes and are capable of energy transfer internally and to external acceptors, located in a supporting biomimetic polymer membrane. Unlike native green bacterial systems that use multiple lipids as a matrix to generate the appropriate environment for chlorosome assembly and function, the described system matrix is comprised entirely of a single polymer amphiphile. This work demonstrates the potential of short-chain amphiphilic block copolymers in generating self-assembled, bio-mimetic membrane architectures, and in doing so, generates scalable, spatial-energetic landscapes for photonic applications. Finally, the results presented provide evidence of minimal requirements to induce chlorosome-like organization and function.</t>
  </si>
  <si>
    <t>15056-15063</t>
  </si>
  <si>
    <t>60006164;60007843;60007843;60006164</t>
  </si>
  <si>
    <t>16416836100;57216641545;12767183400;6603611091</t>
  </si>
  <si>
    <t>Collins, A. M.;Timlin, J. A.;Anthony, S. M.;Monta√±o, G. A.</t>
  </si>
  <si>
    <t>Albuquerque;Los Alamos</t>
  </si>
  <si>
    <t>Sandia National Laboratories, New Mexico;Los Alamos National Laboratory</t>
  </si>
  <si>
    <t>60007843;60006164</t>
  </si>
  <si>
    <t>Collins A.M.</t>
  </si>
  <si>
    <t>Amphiphilic block copolymers as flexible membrane materials generating structural and functional mimics of green bacterial antenna complexes</t>
  </si>
  <si>
    <t>10.1039/c6nr02497a</t>
  </si>
  <si>
    <t>2-s2.0-84982126110</t>
  </si>
  <si>
    <t>['zndpeg photosensitizer', 'tyrosyl bolaamphiphiles', 'subsequently initiated', 'study demonstrates', 'produce nadh', 'nanospherical self', 'hydrogen bonds', 'host matrix', 'excited electrons', 'constructed using', 'bolaamphiphiles could', 'bolaamphiphile assembly', 'antenna effect', 'alcohol dehydrogenase']</t>
  </si>
  <si>
    <t>An artificial photosynthesis system coupled with an enzyme was constructed using the nanospherical self-assembly of tyrosyl bolaamphiphiles, which worked as a host matrix exhibiting an antenna effect that allowed enhanced energy transfer to the ZnDPEG photosensitizer. The excited electrons from the photosensitizer were transferred to NAD+ to produce NADH, which subsequently initiated the conversion of an aldehyde to ethanol by alcohol dehydrogenase. Production of NADH and ethanol was enhanced by increasing the concentration of tyrosyl bolaamphiphiles. Spectroscopic investigations proved that the photosensitizer closely associated with the surface of the bolaamphiphile assembly through hydrogen bonds that allowed energy transfer between the host matrix and the photosensitizer. This study demonstrates that the self-assembly of bolaamphiphiles could be applicable to the construction of biomimetic energy systems exploiting biochemical activity.</t>
  </si>
  <si>
    <t>15064-15070</t>
  </si>
  <si>
    <t>57208356820;57212315608;56169078500</t>
  </si>
  <si>
    <t>Kwak, Jinyoung;Kim, Min Chul;Lee, Sang Yup</t>
  </si>
  <si>
    <t>Kwak J.</t>
  </si>
  <si>
    <t>An enzyme-coupled artificial photosynthesis system prepared from antenna protein-mimetic tyrosyl bolaamphiphile self-assembly</t>
  </si>
  <si>
    <t>10.1039/c6nr04711d</t>
  </si>
  <si>
    <t>2-s2.0-84982161415</t>
  </si>
  <si>
    <t>['sink regions', 'simply clausius', 'similar latitudes', 'one region', 'much evaporation', 'moisture source', 'local precipitation', 'hydrologic cycle', 'greater distances', 'equatorial pacific', 'clapeyron scaling', 'atlantic originates', 'atlantic compared']</t>
  </si>
  <si>
    <t>aerial moisture transport | Atlantic-Pacific salinity contrast | climate change | hydrologic cycle | Lagrangian Transport | numerical water tracers</t>
  </si>
  <si>
    <t>The distance atmospheric moisture travels is fundamental to Earth's hydrologic cycle, governing how much evaporation is exported versus precipitated locally. The present-day tropical Atlantic is one region that exports much locally evaporated moisture away, leading to more saline surface waters in the Atlantic compared to the Indo-Pacific at similar latitudes. Here we use a state-of-the-art global climate model equipped with numerical water tracers to show that over half of the atmospheric freshwater exported from the Atlantic originates as evaporation in the northern Atlantic subtropics, primarily between 10¬∞N and 20¬∞N, and is transported across Central America via prevailing easterlies into the equatorial Pacific. We find enhanced moisture export from the Atlantic to Pacific with warming is due to greater distances between moisture source and sink regions, which increases moisture export from the Atlantic at the expense of local precipitation. Distance traveled increases due to longer moisture residence times, not simply Clausius-Clapeyron scaling.</t>
  </si>
  <si>
    <t>8677-8684</t>
  </si>
  <si>
    <t>Geophysical Research Letters</t>
  </si>
  <si>
    <t>60015481;60015481;60015481;60000221;60000221-60013402</t>
  </si>
  <si>
    <t>57189502074;35728460100;6602558284;23493268700;6603581315</t>
  </si>
  <si>
    <t>Singh, Hansi K.A.;Donohoe, Aaron;Bitz, Cecilia M.;Nusbaumer, Jesse;Noone, David C.</t>
  </si>
  <si>
    <t>Greater aerial moisture transport distances with warming amplify interbasin salinity contrasts</t>
  </si>
  <si>
    <t>10.1002/2016GL069796</t>
  </si>
  <si>
    <t>2-s2.0-84982286090</t>
  </si>
  <si>
    <t>['within mastigitae', 'three sections', 'stenomastigus longicornis', 'slender antennae', 'serial homology', 'presumably functioning', 'possibly also', 'modified setae', 'larval instars', 'instar larvae', 'chaetotaxic structures', 'body parts', 'antennomere ii', 'also unique']</t>
  </si>
  <si>
    <t>Coleoptera | Larval morphology | Mastigini | Scydmaeninae | South Africa | Staphylinidae | Stenomastigus</t>
  </si>
  <si>
    <t>The second- and third-instar larvae of the South African species of Mastigini, Stenomastigus longicornis, are described. The serial homology of chaetotaxic structures and differences between larval instars are discussed. The larva of Stenomastigus is very similar to that of Palaeostigus, but differences in proportions of body parts, number of setae on the head, thorax and abdomen and possibly also the shape of the antennal sensory appendage can be used to distinguish them. A frontal impression surrounded by modified setae with greatly enlarged surface, presumably functioning as a glandular evaporation apparatus, and the antennomere II subdivided into three sections, are suggested as synapomorphies of Mastigini; within Mastigitae this tribe is also unique in lacking the urogomphs, which are present in larvae of Leptomastacini and Clidicini. Geniculate and slender antennae with a strongly oblique distal margin of antennomere II are a putative larval synapomorphy of Mastigitae.</t>
  </si>
  <si>
    <t>151-182</t>
  </si>
  <si>
    <t>60016147;60016147</t>
  </si>
  <si>
    <t>6603145608;26660373000</t>
  </si>
  <si>
    <t>Ja≈Çoszynski, Pawe≈Ç;Kilian, Aleksandra</t>
  </si>
  <si>
    <t>Ja≈Çoszynski P.</t>
  </si>
  <si>
    <t>Description of the second- and third-instar larva of South African Stenomastigus longicornis (Boheman) (Coleoptera: Staphylinidae, Scydmaeninae)</t>
  </si>
  <si>
    <t>10.11646/zootaxa.4158.2.1</t>
  </si>
  <si>
    <t>2-s2.0-84984638782</t>
  </si>
  <si>
    <t>R21DC015873</t>
  </si>
  <si>
    <t>['sole pair', 'serotonin plays', 'serotonergic neurons', 'remains unknown', 'pheromone responses', 'pheromone processing', 'opposing effects', 'olfactory responses', 'odors inhibit', 'odor stimulation', 'molecule functions', 'local circuits', 'integrate synaptically', 'great effort', 'fibers innervating', 'endogenous serotonin', 'critical role', 'antennal lobe']</t>
  </si>
  <si>
    <t>Serotonin plays a critical role in regulating many behaviors that rely on olfaction and recently there has been great effort in determining how this molecule functions in vivo. However, it remains unknown how serotonergic neurons that innervate the first olfactory relay respond to odor stimulation and how they integrate synaptically into local circuits. We examined the sole pair of serotonergic neurons that innervates the Drosophila antennal lobe (the first olfactory relay) to characterize their physiology, connectivity, and contribution to pheromone processing. We report that nearly all odors inhibit these cells, likely through connections made reciprocally within the antennal lobe. Pharmacological and immunohistochemical analyses reveal that these neurons likely release acetylcholine in addition to serotonin and that exogenous and endogenous serotonin have opposing effects on olfactory responses. Finally, we show that activation of the entire serotonergic network, as opposed to only activation of those fibers innervating the antennal lobe, may be required for persistent serotonergic modulation of pheromone responses in the antennal lobe.</t>
  </si>
  <si>
    <t>e16836</t>
  </si>
  <si>
    <t>AUGUST</t>
  </si>
  <si>
    <t>60020304;60020304</t>
  </si>
  <si>
    <t>57191265648;23988360900</t>
  </si>
  <si>
    <t>Zhang, Xiaonan;Gaudry, Quentin</t>
  </si>
  <si>
    <t>Functional integration of a serotonergic neuron in the drosophila antennal lobe</t>
  </si>
  <si>
    <t>10.7554/eLife.16836</t>
  </si>
  <si>
    <t>2-s2.0-84988511931</t>
  </si>
  <si>
    <t>['ouatilouensis najt', 'octosensillatus sp', 'northeastern algeria', 'new caledonia', 'lower number', 'like p', 'labiatus sp', 'indiana christiansen', 'deficiens sp', 'collo massif', 'chaeta a2', 'ant iv', '3 x', '14 ).']</t>
  </si>
  <si>
    <t>Antenna | Chaetotaxy | Labium | Pseudachorutinae | S-chaetae | Taxonomy</t>
  </si>
  <si>
    <t>Three new species of Pseudachorutes are described from the Collo massif in northeastern Algeria, all three with morpho-logical features unique or rare in the genus. P. deficiens sp. nov. lacks chaeta E on the labium, a character only retrieved in P. ouatilouensis Najt &amp; Weiner, 1997 from New Caledonia, from which it differs by the presence of chaeta a2 on Th. II and of chaeta M on tibiotarsus. P. octosensillatus sp. nov. is the only species of the genus that have 8 S-chaetae on Ant IV. P. labiatus sp. nov. has 3 x-papillae on the labium, like P. cf. Indiana Christiansen &amp; Bellinger, 1980 from Alaska, from which it differs by the presence of chaeta a2 on Th. II and a lower number of vesicles in PAO (5-6 vs 10-14).</t>
  </si>
  <si>
    <t>557-568</t>
  </si>
  <si>
    <t>60087346;60087346;60001422</t>
  </si>
  <si>
    <t>56676441600;32367696700;7003883527</t>
  </si>
  <si>
    <t>Zoughailech, Abdelmalek;Hamra-Kroua, Salah;Deharveng, Louis</t>
  </si>
  <si>
    <t>Algeria;France</t>
  </si>
  <si>
    <t>Constantine;Paris</t>
  </si>
  <si>
    <t>Universit√© des Fr√®res Mentouri Constantine 1;Sorbonne Universite</t>
  </si>
  <si>
    <t>60087346;60001422</t>
  </si>
  <si>
    <t>Zoughailech A.</t>
  </si>
  <si>
    <t>New species of pseudachorutes (Collembola: Neanuridae) from northeastern Algeria</t>
  </si>
  <si>
    <t>10.11646/zootaxa.4158.4.7</t>
  </si>
  <si>
    <t>2-s2.0-84984824713</t>
  </si>
  <si>
    <t>['work treats', 'transmit power', 'theoretical analysis', 'special case', 'rayleigh fading', 'random variance', 'random variable', 'quadrature components', 'maximized path', 'fading channels', 'channel receiver', 'channel interference', 'also performed', 'also considered', 'adjacent cells']</t>
  </si>
  <si>
    <t>Co-channel interference | Distributed antenna system | Error rate | Remote antenna unit | Selection transmission</t>
  </si>
  <si>
    <t>The error rate performance of circularly distributed antenna system is studied over Nakagami-m fading channels, where a dual-channel receiver is employed for the quadrature phase shift keying signals detection. To mitigate the Co-Channel Interference (CCI) caused by the adjacent cells and to save the transmit power, this work presents remote antenna unit selection transmission based on the best channel quality and the maximized path-loss, respectively. The commonly used Gaussian and Q-function approximation method in which the CCI and the noise are assumed to be Gaussian distributed fails to depict the precise system performance according to the central limit theory. To this end, this work treats the CCI as a random variable with random variance. Since the in-phase and the quadrature components of the CCI are correlated over Nakagami-m fading channels, the dependency between the in-phase and the quadrature components is also considered for the error rate analysis. For the special case of Rayleigh fading in which the dependency between the in-phase and the quadrature components can be ignored, the closed-form error rate expressions are derived. Numerical results validate the accuracy of the theoretical analysis, and a comparison among different transmission schemes is also performed.</t>
  </si>
  <si>
    <t>3585-3601</t>
  </si>
  <si>
    <t>60031031-60025578;60031031;60031031;60031031-60001881</t>
  </si>
  <si>
    <t>57216572397;57192101617;23979128500;35249687900</t>
  </si>
  <si>
    <t>Wang, Qing;Liu, Ju;Zheng, Lina;Xiong, Hailiang</t>
  </si>
  <si>
    <t>Jinan;Xi'an;Sheffield</t>
  </si>
  <si>
    <t>Shandong University;Xidian University;The University of Sheffield</t>
  </si>
  <si>
    <t>60031031;60025578;60001881</t>
  </si>
  <si>
    <t>Exact error rate of dual-channel receiver with remote antenna unit selection in multicell networks</t>
  </si>
  <si>
    <t>10.3837/tiis.2016.08.009</t>
  </si>
  <si>
    <t>2-s2.0-84984863587</t>
  </si>
  <si>
    <t>['transmission technique', 'system performance', 'symbol interference', 'state performance', 'soft outputs', 'sliced multi', 'regularly thought', 'modulus algorithm', 'mma ).', 'mimo system', 'input multiple', 'high mobility', 'fed back', 'fading channel', 'error rate', 'ekf ).', 'convergence characteristics', 'channel matrix', 'channel estimation', 'additionally demonstrates']</t>
  </si>
  <si>
    <t>Constant modulus algorithm | Extended kalman filters | Multi-modulus algorithm | Multiple-input multiple-output | Orthogonal frequency division multiplexing | Sliced multi-modulus algorithm</t>
  </si>
  <si>
    <t>Multiple-Input Multiple-Output (MIMO) systems use multiple number of antennas on the both sides of transmission and reception to achieve high spectral efficiency. Channel impulse responses are regularly thought to be steady over a block or packet. These blocks are assumed like stationary on channels. Though, for communications in a high mobility and fading channel, the assumption will cut down the system performance. Here we concentrate on channel estimation for a MIMO system with Orthogonal Frequency Division Multiplexing (OFDM) transmission technique. The system, estimates the channel matrix at the receiver with Extended Kalman Filter (EKF). After the estimation, we employ low cost OFDM-MIMO soft data detector. The soft outputs of soft data detection are fed back to sliced multi-modulus algorithm (SMMA) for an improved channel estimation. Iteratively using EKF and SMMA overall performance has been achieved. Convergence characteristics of EKF-SMMA is simulated using MATLAB and it is shown that it gives better steady-state performance with regard to inter-symbol interference (ISI) &amp; Bit-error rate. It additionally demonstrates that the researched calculation shows reduced steady-state misadjustment contrasted with the best reported multi-modulus algorithm (MMA).</t>
  </si>
  <si>
    <t>228-235</t>
  </si>
  <si>
    <t>60021891;60021891</t>
  </si>
  <si>
    <t>56737268800;56737201700</t>
  </si>
  <si>
    <t>Sanjay Kumar, K. V.S.;Malleswari, B. L.</t>
  </si>
  <si>
    <t>Jawaharlal Nehru Technological University Hyderabad</t>
  </si>
  <si>
    <t>Sanjay Kumar K.</t>
  </si>
  <si>
    <t>Channel estimation using extended kalman filter with sliced multi modulus blind equalization algorithm (SMMA)</t>
  </si>
  <si>
    <t>2-s2.0-84984914642</t>
  </si>
  <si>
    <t>['thermal contact', 'paper modules', 'made environments', 'high flexibility', 'heat sources', 'harvesting devices', 'free fabrication', 'first time', 'electrical conductivities', 'demonstrate equipment', 'based sensors', 'arbitrary geometry', '400 k']</t>
  </si>
  <si>
    <t>colloidal quantum dots | energy harvesting | nanocomposites | paper electronics | thermoelectrics</t>
  </si>
  <si>
    <t>The development of paper-based sensors, antennas, and energy-harvesting devices can transform the way electronic devices are manufactured and used. Herein we describe an approach to fabricate paper thermoelectric generators for the first time by directly impregnating naturally abundant cellulose materials with p- or n-type colloidal semiconductor quantum dots. We investigate Seebeck coefficients and electrical conductivities as a function of temperature between 300 and 400 K as well as in-plane thermal conductivities using Angstrom's method. We further demonstrate equipment-free fabrication of flexible thermoelectric modules using p- and n-type paper strips. Leveraged by paper's inherently low thermal conductivity and high flexibility, these paper modules have the potential to efficiently utilize heat available in natural and man-made environments by maximizing the thermal contact to heat sources of arbitrary geometry.</t>
  </si>
  <si>
    <t>22182-22189</t>
  </si>
  <si>
    <t>60022904;60022904;60022904;60022904;60022904</t>
  </si>
  <si>
    <t>36574259600;57191042515;57191035690;57226845102;7103246004</t>
  </si>
  <si>
    <t>Sun, Chengjun;Goharpey, Amir Hossein;Rai, Ayush;Zhang, Teng;Ko, Dong Kyun</t>
  </si>
  <si>
    <t>New Jersey Institute of Technology</t>
  </si>
  <si>
    <t>Paper Thermoelectrics: Merging Nanotechnology with Naturally Abundant Fibrous Material</t>
  </si>
  <si>
    <t>10.1021/acsami.6b05843</t>
  </si>
  <si>
    <t>2-s2.0-84985903296</t>
  </si>
  <si>
    <t>16F16090</t>
  </si>
  <si>
    <t>['various organelles', 'two isoforms', 'stressful conditions', 'seedling development', 'retarded growth', 'results clarified', 'reduced level', 'reaction centers', 'producing heme', 'plastid cytochromes', 'plant cells', 'photosynthetic machinery', 'peroxidase activity', 'mutants suggest', 'microsomal fraction', 'mainly allocated', 'lower efficiency', 'localized ferrochelatase', 'insufficient light', 'initial growth', 'hemoproteins located', 'harvesting antenna', 'ferrochelatase isoforms', 'fc2 deficiency', 'fc1 expression', 'extraplastidic organelles', 'entire cell', 'elicitor flg22', 'differentially regulated', 'dependent induction', 'chloroplast development', 'characterizing arabidopsis', 'also involved', '1 abolished']</t>
  </si>
  <si>
    <t>Biotic stress | Cytochromes | Ferrochelatase | Heme allocation | Photosynthesis | Plastid</t>
  </si>
  <si>
    <t>Heme is involved in various biological processes as a cofactor of hemoproteins located in various organelles. In plant cells, heme is synthesized by two isoforms of plastid-localized ferrochelatase, FC1 and FC2. In this study, by characterizing Arabidopsis T-DNA insertional mutants, we showed that the allocation of heme is differentially regulated by ferrochelatase isoforms in plant cells. Analyses of weak (fc1-1) and null (fc1-2) mutants suggest that FC1-producing heme is required for initial growth of seedling development. In contrast, weak (fc2-1) and null (fc2-2) mutants of FC2 showed pale green leaves and retarded growth, indicating that FC2- producing heme is necessary for chloroplast development. During the initial growth stage, FC2 deficiency caused reduction of plastid cytochromes. In addition, although FC2 deficiency marginally affected the assembly of photosynthetic reaction center complexes, it caused relatively larger but insufficient light-harvesting antenna to reaction centers, resulting in lower efficiency of photosynthesis. In the later vegetative growth, however, fc2-2 recovered photosynthetic growth, showing that FC1-producing heme may complement the FC2 deficiency. On the other hand, reduced level of cytochromes in microsomal fraction was discovered in fc1-1, suggesting that FC1-producing heme is mainly allocated to extraplastidic organelles. Furthermore, the expression of FC1 is induced by the treatment of an elicitor flg22 while that of FC2 was reduced, and fc1- 1 abolished the flg22-dependent induction of FC1 expression and peroxidase activity. Consequently, our results clarified that FC2 produces heme for the photosynthetic machinery in the chloroplast, while FC1 is the housekeeping enzyme providing heme cofactor to the entire cell. In addition, FC1 can partly complement FC2 deficiency and is also involved in defense against stressful conditions.</t>
  </si>
  <si>
    <t>60025272-60103932;60025272;60002090;60011001;60014652;60014652;60025272</t>
  </si>
  <si>
    <t>55315168000;55500468500;55728753200;7005714862;36775604300;35597170900;35447611600</t>
  </si>
  <si>
    <t>Espinas, Nino A.;Kobayashi, Koichi;Sato, Yasushi;Mochizuki, Nobuyoshi;Takahashi, Kaori;Tanaka, Ryouichi;Masuda, Tatsuru</t>
  </si>
  <si>
    <t>Okinawa;Tokyo;Sapporo;Kyoto;Matsuyama</t>
  </si>
  <si>
    <t>Okinawa Institute of Science and Technology Graduate University;The University of Tokyo;Hokkaido University;Kyoto University;Ehime University</t>
  </si>
  <si>
    <t>60103932;60025272;60014652;60011001;60002090</t>
  </si>
  <si>
    <t>Espinas N.</t>
  </si>
  <si>
    <t>Allocation of heme is differentially regulated by ferrochelatase isoforms in Arabidopsis cells</t>
  </si>
  <si>
    <t>10.3389/fpls.2016.01326</t>
  </si>
  <si>
    <t>2-s2.0-84986564761</t>
  </si>
  <si>
    <t>2015M570307</t>
  </si>
  <si>
    <t>['woven water', 'various washing', 'tag antenna', 'rfid reader', 'retailing management', 'results show', 'reading performance', 'reading distance', 'quick response', 'printing technology', 'printed antenna', 'perfect integration', 'mark fabric', 'ic ),', 'high frequency', 'fifty bending', 'fabric facilitates', 'coating process', 'bending conditions', 'bar code']</t>
  </si>
  <si>
    <t>Antenna | Flexible | Reading distance | Tags | Ultra-high frequency (UHF) raido frequency identificatinon (RFID)</t>
  </si>
  <si>
    <t>Compared with bar code and quick response (QR) code in the storage and retailing management of textiles, the ultra-high frequency (UHF) radio frequency identification (RFID) tags have high information capacity as well as reliability in complex environmental conditions. In this study, the UHF RFID tags with perfect integration with textiles are assembled with screen-printed antenna on woven water-mark nylon fabric and Alien UHF integrated circuit (IC), and their reading performance under various washing and bending conditions is evaluated by an RFID reader. The results show that the tags after fifty bending (both arch and sink) cycles of screen-printed antenna still have reading distance more than 5.5 m, and an average reading distance is over 4.0 m after five washing cycles. The experimental results demonstrate that the tag antenna on the water-mark fabric can be manufactured by the screen-printing technology, and a coating process on this fabric facilitates the reading performance and the resistance against complex mechanical impact.</t>
  </si>
  <si>
    <t>60010953;60010953;60010953;60010953;60010953;60010953;60010953</t>
  </si>
  <si>
    <t>55499408200;56937145800;57192955698;57192959320;57192956501;36678403100;9633643400</t>
  </si>
  <si>
    <t>Hu, Ji Yong;Li, Guo Hao;Jiang, Hong Yan;Hong, Hong;Tu, Hua Ting;Yang, Xu Dong;Yan, Xiong</t>
  </si>
  <si>
    <t>Hu J.</t>
  </si>
  <si>
    <t>Bending and washing reliabilities of screen-printed UHF RFID tags based on woven water-mark fabric</t>
  </si>
  <si>
    <t>2-s2.0-85009503917</t>
  </si>
  <si>
    <t>['transparent antennas', 'transparent antenna', 'radiation efficiency', 'radiation characteristics', 'polyimide substrate', 'impedance bandwidth', 'glass substrate', 'gain greater', '750 ghz']</t>
  </si>
  <si>
    <t>Dielectric permittivity | Indium-doped tin oxide | Patch antenna | Terahertz antenna | Transparent antenna</t>
  </si>
  <si>
    <t>Indium-doped tin oxide based optically transparent rectangular patch antennas are designed to resonate at 750 GHz; one on the glass substrate and the other on the polyimide substrate. Characteristics of both the transparent antennas such as impedance bandwidth, radiation efficiency, directivity and gain are analyzed and compared. Polyimide substrate has a lower dielectric permittivity than the glass substrate. The effect of low dielectric permittivity substrate on the radiation characteristics of the terahertz transparent patch antenna is analyzed. The transparent antenna on polyimide substrate is shown to have gain greater than 3.97dB in 714‚Äì795 GHz. The proposed transparent antennas are designed and simulated by using finite element method based electromagnetic solver, Ansys‚ÄìHFSS.</t>
  </si>
  <si>
    <t>505-510</t>
  </si>
  <si>
    <t>60005630;60005630;60005630</t>
  </si>
  <si>
    <t>56396949500;56397138700;56397091700</t>
  </si>
  <si>
    <t>Thampy, Anand Sreekantan;Darak, Mayur Sudesh;Dhamodharan, Sriram Kumar</t>
  </si>
  <si>
    <t>Analysis on effect of low dielectric permittivity on indium-doped tin oxide based optically transparent terahertz patch antenna</t>
  </si>
  <si>
    <t>S1386947714003257</t>
  </si>
  <si>
    <t>10.1016/j.physe.2014.09.006</t>
  </si>
  <si>
    <t>2-s2.0-84923870773</t>
  </si>
  <si>
    <t>['work investigates', 'time difference', 't2 transmitters', 'static delay', 'signals depends', 'service requirements', 'sector antennas', 'sardinia island', 'reliability studies', 'receiver antenna', 'proposed approach', 'parameters involved', 'multipath interference', 'modulation properties', 'launching time', 'italy ).', 'guard interval', 'generalized geography', 'division multiplexing', 'different density', 'critical issue', 'broadcast station', 'best setting', 'basque country']</t>
  </si>
  <si>
    <t>COFDM | DVB-T/T2 | Heuristic algorithm | Network planning | Single frequency networks | Static delay</t>
  </si>
  <si>
    <t>In DVB-T/T2 broadcasting single frequency network (SFN) multipath interference (MPI) at the receiver antenna is a critical issue. The capability to elaborate those signals depends on both synchronization strategy used and coded orthogonal frequency-division multiplexing (COFDM) modulation properties. An efficient COFDM system requires the guard interval as short as possible and such as to protect the system from the MPI. To cope with this problem a static delay adjustment obtained by fitting the launching time of each broadcast station is introduced so that the time difference of the incoming signals within the reception area falls into the COFDM guard interval. This work investigates the use of advanced simulated annealing to optimize transmission parameters such as the static delay, gain and orientation of sector antennas of DVB-T/T2 transmitters in SFNs. In particular, we identify the static delay adjustment map to maximize the coverage area according to quality of service requirements. The proposed approach has been validated for DVB-T/T2 network planning in the Basque Country (Spain) and Sardinia island (Italy). Different density of transmitters, generalized geography of territory are considered for the best setting of the parameters involved. Reliability studies are included to demonstrate the efficacy of the method.</t>
  </si>
  <si>
    <t>60032259;60027856;60027856;60032259</t>
  </si>
  <si>
    <t>49961024300;6602311059;23969170000;7801550098</t>
  </si>
  <si>
    <t>Anedda, Matteo;Angueira, Pablo;Morgade, Javier;Murroni, Maurizio</t>
  </si>
  <si>
    <t>Italy;Spain</t>
  </si>
  <si>
    <t>Cagliari;Leioa</t>
  </si>
  <si>
    <t>Universit√† degli Studi di Cagliari;Universidad del Pais Vasco</t>
  </si>
  <si>
    <t>60032259;60027856</t>
  </si>
  <si>
    <t>Anedda M.</t>
  </si>
  <si>
    <t>Heuristic performance evaluation for DVB-T/T2 SFN network</t>
  </si>
  <si>
    <t>10.1007/s11235-015-9971-2</t>
  </si>
  <si>
    <t>2-s2.0-84923902787</t>
  </si>
  <si>
    <t>['turn leads', 'simulation results', 'relative position', 'proposed scheme', 'proposed control', 'pitch angles', 'lines projected', 'interaction matrix', 'image features', 'dynamic image', 'directly accounts']</t>
  </si>
  <si>
    <t>Adaptive nonlinear control | Image-based visual servoing | Unmanned Aerial Vehicle (UAV) | Virtual camera</t>
  </si>
  <si>
    <t>In this paper we propose a dynamic image-based visual servoing (IBVS) control for a rotary wing unmanned aerial vehicle (UAV) which directly accounts for the vehicle's underactuated dynamic model. The motion control objective is to follow parallel lines and is motivated by power line inspection tasks where the UAV's relative position and orientation to the lines are controlled. The design is based on a virtual camera whose motion follows the onboard physical camera but which is constrained to point downwards independent of the vehicle's roll and pitch angles. A set of image features is proposed for the lines projected into the virtual camera frame. These features are chosen to simplify the interaction matrix which in turn leads to a simpler IBVS control design which is globally asymptotically stable. The proposed scheme is adaptive and therefore does not require depth estimation. Simulation results are presented to illustrate the performance of the proposed control and its robustness to calibration parameter error.</t>
  </si>
  <si>
    <t>2009-2026</t>
  </si>
  <si>
    <t>56399826900;57203195246;6602596558</t>
  </si>
  <si>
    <t>Xie, Hui;Lynch, Alan F.;Jagersand, Martin</t>
  </si>
  <si>
    <t>Dynamic IBVS of a rotary wing UAV using line features</t>
  </si>
  <si>
    <t>S0263574714002707</t>
  </si>
  <si>
    <t>10.1017/S0263574714002707</t>
  </si>
  <si>
    <t>2-s2.0-84927549526</t>
  </si>
  <si>
    <t>['water usage', 'visual observations', 'visit overlap', 'visit criteria', 'two variables', 'successfully validated', 'rfid visits', 'respectively ).', 'reader via', 'r 2', 'productivity problems', 'problems affect', 'observed visits', 'individual pigs', 'high correlation', 'hf rfid', 'finishing pigs', 'ear tags', 'drinking behaviour', 'comparing rfid', 'bout criterion', 'based visits', 'automated monitoring', '84 ).', '71 ).', '55 growing']</t>
  </si>
  <si>
    <t>Drinking behaviour | Group housing | Pigs | Radio frequency identification | Validation</t>
  </si>
  <si>
    <t>Changes in the drinking behaviour of pigs may indicate health, welfare or productivity problems. Automated monitoring and analysis of drinking behaviour could allow problems to be detected, thus improving farm productivity. A high frequency radio frequency identification (HF RFID) system was designed to register the drinking behaviour of individual pigs. HF RFID antennas were placed around four nipple drinkers and connected to a reader via a multiplexer. A total of 55 growing-finishing pigs were fitted with radio frequency identification (RFID) ear tags, one in each ear. RFID-based drinking visits were created from the RFID registrations using a bout criterion and a minimum and maximum duration criterion. The HF RFID system was successfully validated by comparing RFID-based visits with visual observations and flow meter measurements based on visit overlap. Sensitivity was at least 92%, specificity 93%, precision 90% and accuracy 93%. RFID-based drinking duration had a high correlation with observed drinking duration (R 2=0.88) and water usage (R 2=0.71). The number of registrations after applying the visit criteria had an even higher correlation with the same two variables (R 2=0.90 and 0.75, respectively). There was also a correlation between number of RFID visits and number of observed visits (R 2=0.84). The system provides good quality information about the drinking behaviour of individual pigs. As health or other problems affect the pigs' drinking behaviour, analysis of the RFID data could allow problems to be detected and signalled to the farmer. This information can help to improve the productivity and economics of the farm as well as the health and welfare of the pigs.</t>
  </si>
  <si>
    <t>1557-1566</t>
  </si>
  <si>
    <t>1751732X</t>
  </si>
  <si>
    <t>Animal</t>
  </si>
  <si>
    <t>60025063-60073335;60025063;60025063;60025063;60073335;60073335;60073335;60025063</t>
  </si>
  <si>
    <t>55904097600;56626098800;56107759800;6701785524;8392238100;24169840000;13005416800;8717450000</t>
  </si>
  <si>
    <t>Maselyne, J.;Adriaens, I.;Huybrechts, T.;De Ketelaere, B.;Millet, S.;Vangeyte, J.;Van Nuffel, A.;Saeys, W.</t>
  </si>
  <si>
    <t>Merelbeke;3000 Leuven</t>
  </si>
  <si>
    <t>Instituut voor Landbouw- en Visserijonderzoek;KU Leuven</t>
  </si>
  <si>
    <t>60073335;60025063</t>
  </si>
  <si>
    <t>Maselyne J.</t>
  </si>
  <si>
    <t>Measuring the drinking behaviour of individual pigs housed in group using radio frequency identification (RFID)</t>
  </si>
  <si>
    <t>S1751731115000774</t>
  </si>
  <si>
    <t>10.1017/S1751731115000774</t>
  </si>
  <si>
    <t>2-s2.0-84929001408</t>
  </si>
  <si>
    <t>HRF-201501-017</t>
  </si>
  <si>
    <t>['wireless connectivity', 'transmit short', 'slotted directional', 'simulation show', 'saturated environment', 'remarkable increases', 'paper presents', 'obtained results', 'millimeter wave', 'mathematical analysis', 'm2m device', 'key technology', 'frame payloads', 'fairness property', 'extensive simulations', 'directional antennas', 'differentially adapting', 'controlled concept', 'contention rate', 'concurrently access', 'collision probability', 'collision avoidance', 'class approach', 'challenging topics', 'capillary machine', 'ca mechanism', 'analytical model', 'adaptive back', '3c networks']</t>
  </si>
  <si>
    <t>Capillary machine-to-machine | directional-CSMA-CA | M2M device | Markov chain | Normalized saturation model</t>
  </si>
  <si>
    <t>In the directional carrier sense multiple access-collision avoidance (directional-CSMA-CA) mechanism, the efficient channel access mechanism with a collision-controlled concept is one of the most challenging topics. Especially, in capillary machine-to-machine (M2M) where wireless personal area network (WPAN) is a key technology for its wireless connectivity, a contention-based medium access control (MAC) protocol is crucial to enable numerous M2M devices to concurrently access the channel. This paper presents an analytical model for the slotted directional-CSMA-CA mechanism of 802.15.3c networks under saturated environment. By presenting a multi-class approach of directional-CSMA-CA mechanism to reduce collision occurrences, we support an adaptive back-off exponent of M2M device on the required frame payload size. For the mathematical analysis, the discrete-time Markov chain model is applied with the features of PHY/MAC of millimeter Wave (mm-Wave) network and the effects of directional antennas. In addition, extensive simulations are performed to verify the analytical model. The obtained results of the analytic and simulation show that the collision probability of M2M device is reduced by differentially adapting the contention rate to each M2M device, and the fairness property can be improved because there are remarkable increases of opportunities to transmit short-frame payloads.</t>
  </si>
  <si>
    <t>3387-3408</t>
  </si>
  <si>
    <t>Journal of Supercomputing</t>
  </si>
  <si>
    <t>60094206;60026263;60001174;60018986</t>
  </si>
  <si>
    <t>55558118300;55700514400;57201926015;31367500700</t>
  </si>
  <si>
    <t>Park, Hyunhee;Lee, Changhoon;Lee, Yang Sun;Kim, Eui Jik</t>
  </si>
  <si>
    <t>Seoul;Seoul;Chuncheon;Daejeon</t>
  </si>
  <si>
    <t>LG Electronics, Korea;Seoul National University of Science and Technology (SNUST);Hallym University;Mokwon University</t>
  </si>
  <si>
    <t>60094206;60026263;60018986;60001174</t>
  </si>
  <si>
    <t>Park H.</t>
  </si>
  <si>
    <t>Performance analysis for contention adaptation of M2M devices with directional antennas</t>
  </si>
  <si>
    <t>10.1007/s11227-015-1450-8</t>
  </si>
  <si>
    <t>2-s2.0-84930532730</t>
  </si>
  <si>
    <t>Electricit√© de France</t>
  </si>
  <si>
    <t>EDF</t>
  </si>
  <si>
    <t>['terrestrial systems', 'terrestrial environment', 'temporal evolution', 'strongly influenced', 'specific data', 'spatial distribution', 'slightly increase', 'situ observations', 'situ gamma', 'road surfaces', 'research project', 'recycle radiocaesium', 'rates greater', 'physical mechanisms', 'physical decay', 'obvious reason', 'nuclear site', 'methodology relies', 'measurements revealed', 'may explain', 'mainly carborne', 'japanese scientists', 'ground level', 'globally consistent', 'fukushima accident', 'forest systems', 'forest floor', 'forest ).', 'flying altitude', 'environmental processes', 'environmental mechanisms', 'efficiently retain', 'efficiently characterize', 'data acquired', 'comprehensive understanding', 'combined effects', 'canopy depuration', 'bare soils', 'airborne measurements', 'agricultural lands', '200 ¬†', '2 ),']</t>
  </si>
  <si>
    <t>Air dose rate | Forests | Fukushima | Modelling | Terrestrial ecosystems</t>
  </si>
  <si>
    <t>Since the Fukushima accident, Japanese scientists have been intensively monitoring ambient radiations in the highly contaminated territories situated within 80¬†km of the nuclear site. The surveys that were conducted through mainly carborne, airborne and in situ gamma-ray measurement devices, enabled to efficiently characterize the spatial distribution and temporal evolution of air dose rates induced by Caesium-134 and Caesium-137 in the terrestrial systems. These measurements revealed that radiation levels decreased at rates greater than expected from physical decay in 2011‚Äì2012 (up to a factor of 2), and dependent on the type of environment (i.e. urban, agricultural or forest). Unlike carborne measurements that may have been strongly influenced by the depuration of road surfaces, no obvious reason can be invoked for airborne measurements, especially above forests that are known to efficiently retain and recycle radiocaesium. The purpose of our research project is to develop a comprehensive understanding of the data acquired by Japanese, and identify the environmental mechanisms or factors that may explain such decays. The methodology relies on the use of a process-based and spatially-distributed dynamic model that predicts radiocaesium transfer and associated air dose rates inside/above a terrestrial environment (e.g., forests, croplands, meadows, bare soils and urban areas). Despite the lack of site-specific data, our numerical study predicts decrease rates that are globally consistent with both aerial and in situ observations. The simulation at a flying altitude of 200¬†m indicated that ambient radiation levels decreased over the first 12 months by about 45% over dense urban areas, 15% above evergreen coniferous forests and between 2 and 12% above agricultural lands, owing to environmental processes that are identified and discussed. In particular, we demonstrate that the decrease over evergreen coniferous regions might be due the combined effects of canopy depuration (through biological and physical mechanisms) and the shielding of gamma rays emitted from the forest floor by vegetation. Our study finally suggests that airborne surveys might have not reflected dose rates at ground level in forest systems, which were predicted to slightly increase by 5‚Äì10% during the same period of time.</t>
  </si>
  <si>
    <t>0265931X</t>
  </si>
  <si>
    <t>Journal of Environmental Radioactivity</t>
  </si>
  <si>
    <t>60105613;60105613;60027331;60027331;60027331;60027331</t>
  </si>
  <si>
    <t>55939144000;8986996000;8944907400;57193659563;6504738418;56091045000</t>
  </si>
  <si>
    <t>Gonze, Marc Andr√©;Mourlon, Christophe;Calmon, Philippe;Manach, Erwan;Debayle, Christophe;Baccou, Jean</t>
  </si>
  <si>
    <t>Plouzane;Fontenay-aux-Roses</t>
  </si>
  <si>
    <t>Laboratoire de Microbiologie des Environnements Extr√™mes (LM2E);IRSN Institut de Radioprotection et de Suret√© Nucl√©aire</t>
  </si>
  <si>
    <t>60105613;60027331</t>
  </si>
  <si>
    <t>Gonze M.A.</t>
  </si>
  <si>
    <t>Modelling the dynamics of ambient dose rates induced by radiocaesium in the Fukushima terrestrial environment</t>
  </si>
  <si>
    <t>S0265931X15300163</t>
  </si>
  <si>
    <t>10.1016/j.jenvrad.2015.06.003</t>
  </si>
  <si>
    <t>2-s2.0-84934784289</t>
  </si>
  <si>
    <t>['time duration', 'proposed scheme', 'promising technology', 'paper investigates', 'optimizing problem', 'input single', 'imperfect csi', 'hsns ).', 'harvested energy', 'energy harvesting', 'energy bottleneck', 'data transmission', 'csi back', 'csi ).', 'channel estimation']</t>
  </si>
  <si>
    <t>Channel estimation | Energy beamforming | Energy harvesting | Sensor networks | Time allocation | Wireless power transfer</t>
  </si>
  <si>
    <t>Energy harvesting is a promising technology to overcome the energy bottleneck in battery-powered heterogeneous sensor networks (HSNs). In an energy harvesting HSN, heterogeneous sensor nodes harvest energy to power themselves, and use the harvested energy for data transmission. This paper investigates a multiple-input single-output wireless powered HSN with imperfect channel state information (CSI). The receiver harvests energy from the power transmitter via radio-frequency wireless power transfer (WPT) in the downlink to support wireless information transfer (WIT) in the uplink. To improve WPT efficiency, the power transmitter employs energy beamforming by using instantaneous CSI. Under imperfect CSI, the receiver performs channel estimation and feeds the CSI back to the transmitter. We focus on balancing the time duration for channel estimation, WPT, and WIT, so as to maximize the throughput while satisfying the time duration constraint. By solving this optimizing problem, we derive the optimal time resource allocation scheme. Numerical simulation results demonstrate the effectiveness of the proposed scheme.</t>
  </si>
  <si>
    <t>60008919;60008919;60008919</t>
  </si>
  <si>
    <t>55715717600;56724892100;35239850300</t>
  </si>
  <si>
    <t>Zhao, Feng;Wei, Lina;Chen, Hongbin</t>
  </si>
  <si>
    <t>Zhao F.</t>
  </si>
  <si>
    <t>Optimal time allocation for multi-antenna wireless powered heterogeneous sensor network communications under imperfect CSI</t>
  </si>
  <si>
    <t>S0165168415002212</t>
  </si>
  <si>
    <t>10.1016/j.sigpro.2015.06.022</t>
  </si>
  <si>
    <t>2-s2.0-84937231583</t>
  </si>
  <si>
    <t>['wide applications', 'solar batteries', 'sheet resistance', 'results show', 'reducing agent', 'power transmission', 'mechanical properties', 'fabric substance', 'electrical conductivity', 'composite fabrics', 'composite fabric', 'complexing agent']</t>
  </si>
  <si>
    <t>Electroless plating | Nickel | PTT fabric | Sheet resistance | Stretchable</t>
  </si>
  <si>
    <t>Flexible and stretchable conductive composite fabrics have wide applications, including wearable sensors, antenna, electrodes, solar batteries, signal, or power transmission. For most of applications, the electrical conductive fabrics need a low sheet resistance and antioxidation. To improve the stability and the electrical conductivity of PANi/PTT composite conductive fabric, some conductive composite fabrics were prepared by electroless nickel plating on PANi/PTT composite fabrics in the aqueous nickel sulfate solutions. The sheet electrical properties of the composite fabric were evaluated by the van der Pauw method, and the effect of the chemical plating conditions such as reducing agent, complexing agent, and buffer agent concentrations were investigated on the sheet resistance as well as the mechanical properties of fabric substance. The results show that the lower sheet resistance of composite fabrics was observed at the concentrations of NiSO4, 25g/L, NaH2PO2, 20g/L, Na3C6H5O7, 15g/L, CH3COONa, 20g/L, respectively. Additionally, the mechanical properties of the Ni/PANi/PTT composite fabrics were improved in comparison with those of PANi/PTT composite fabrics.</t>
  </si>
  <si>
    <t>1169-1174</t>
  </si>
  <si>
    <t>Journal of the Textile Institute</t>
  </si>
  <si>
    <t>60001604-60010953;60010953;60010953;60001604-60010953;60001604-60010953</t>
  </si>
  <si>
    <t>26532815900;56921795100;56922245500;22137142000;7006327758</t>
  </si>
  <si>
    <t>Jiyong, Hu;Xiaofeng, Zhang;Guohao, Li;Xudong, Yang;Xin, Ding</t>
  </si>
  <si>
    <t>Shanghai;Beijing</t>
  </si>
  <si>
    <t>Donghua University;Ministry of Education China</t>
  </si>
  <si>
    <t>60010953;60001604</t>
  </si>
  <si>
    <t>Jiyong H.</t>
  </si>
  <si>
    <t>Dependence of sheet resistance of nickel-plated PANi/PTT composite fabric on electroless plating conditions</t>
  </si>
  <si>
    <t>10.1080/00405000.2015.1097086</t>
  </si>
  <si>
    <t>2-s2.0-84945242124</t>
  </si>
  <si>
    <t>['two pgcabs', 'thylakoid membrane', 'three pgcabs', 'specific function', 'putative functions', 'ps ),', 'phylogenetic comparison', 'named pgcab', 'lhcii family', 'lhci family', 'lhc ).', 'including arabidopsis', 'important proteins', 'higher plants', 'heavy metal', 'harvesting complex', 'expression analysis', 'different family', 'dependent inhibition', 'contained full', 'binding protein', 'arabidopsis cabs', 'antenna pigments']</t>
  </si>
  <si>
    <t>gene expression | gene isolation</t>
  </si>
  <si>
    <t>The chlorophyll a/b-binding protein (CAB) serves in both photosystems (PS), I and II, as a coordinator of antenna pigments in the light-harvesting complex (LHC). The CABs constitute abundant and important proteins in the thylakoid membrane of higher plants. In our study, five CAB genes, which contained full-length cDNA sequences from the 4-year-old ginseng leaves (Panax ginseng Meyer), were isolated and named PgCAB. Phylogenetic comparison of the members of the subfamily between ginseng and higher plants, including Arabidopsis, revealed that the putative functions of these ginseng CAB proteins were clustered into the different family of Arabidopsis CABs; two PgCABs in LHCII family and three PgCABs in LHCI family. The expression analysis of PgCABs consistently showed dark-dependent inhibition in leaves. Expression analysis during abiotic stress identified that PgCAB genes responded to heavy metal, salinity, chilling, and UV stresses differently, suggesting their specific function during photosynthesis. This is the first comprehensive study of the CAB gene family in P. ginseng.</t>
  </si>
  <si>
    <t>446-458</t>
  </si>
  <si>
    <t>56780864200;57074286200;55949666800;38961952200;27067781500;7404801629</t>
  </si>
  <si>
    <t>Silva, J.;Kim, Y. J.;Sukweenadhi, J.;Rahimi, S.;Kwon, W. S.;Yang, D. C.</t>
  </si>
  <si>
    <t>Silva J.</t>
  </si>
  <si>
    <t>Molecular characterization of 5-chlorophyll a/b-binding protein genes from Panax ginseng Meyer and their expression analysis during abiotic stresses</t>
  </si>
  <si>
    <t>10.1007/s11099-016-0189-7</t>
  </si>
  <si>
    <t>2-s2.0-84948678323</t>
  </si>
  <si>
    <t>['ulnar nerve', 'ulnar deviation', 'study variations', 'study shows', 'soft antenna', 'section passing', 'propeller sequence', 'plane perpendicular', 'mean distances', 'hh depending', 'db positions', 'anatomical relationships', '60 ¬†%', '47 ¬†%', '40 ¬†%', '30 ¬†%', '29 ¬†%', '26 ¬†%', '16 channels']</t>
  </si>
  <si>
    <t>Guyon‚Äôs canal | MRI | Ulnar nerve</t>
  </si>
  <si>
    <t>Purpose: To study variations in the anatomical relationships of the branches of the ulnar nerve in Guyon‚Äôs canal relative to the hamulus of hamate (HH) in a grip encountered among cyclists. Materials and methods: Forty-seven wrist examinations were performed on a 3-T MRI (soft antenna, 16 channels) in propeller sequence in the plane perpendicular to the carpus in 28 healthy volunteers in three cycling positions (neutral, hyperextension and ulnar deviation). The positions and distance between the superficial (SB) and deep (DB) branches of the ulnar nerve with respect to the HH were determined on the section passing through the HH. Results: The mean distances between the SB (ds) and DP (dp) and HH were 2.4 and 0.6¬†mm, respectively. The ds in hyperextension and ulnar deviation were 2.2¬†mm (P¬†=¬†0.3) and 3¬†mm (P¬†=¬†0.07), respectively. The dp in hyperextension and ulnar deviation were 0.3¬†mm (P¬†=¬†0.02) and 0.5¬†mm (P¬†=¬†0.15), respectively. Hyperextended, 60¬†% of SB and 40¬†% of DB were close to the HH, and 26¬†% of DB came directly in contact with it. In ulnar deviation, 30¬†% of SB and 29¬†% of DB approached HH, and 47¬†% of DB were in contact with it. Conclusion: This study shows that SB and DB positions of the ulnar nerve vary with respect to the HH depending on the position of the wrist, and such differences may promote Guyon‚Äôs canal syndrome in cyclists.</t>
  </si>
  <si>
    <t>793-799</t>
  </si>
  <si>
    <t>Surgical and Radiologic Anatomy</t>
  </si>
  <si>
    <t>60020606;60020606;60020606;60104289;60031500;60020606;60020606</t>
  </si>
  <si>
    <t>57038227900;37108797800;57038563300;7403043943;54400805400;57038186400;7402674839</t>
  </si>
  <si>
    <t>Rauch, Aymeric;Teixeira, Pedro Augusto Gondim;Gillet, Romain;Perez, Manuela;Clerc-Urmes, Isabelle;Lombard, Charles;Blum, Alain</t>
  </si>
  <si>
    <t>Nancy;Vandoeouvre-les-Nancy;Nancy</t>
  </si>
  <si>
    <t>Universit√© de Lorraine;H√¥pital Brabois Adultes;CHU de Nancy</t>
  </si>
  <si>
    <t>60104289;60031500;60020606</t>
  </si>
  <si>
    <t>Rauch A.</t>
  </si>
  <si>
    <t>Analysis of the position of the branches of the ulnar nerve in Guyon‚Äôs canal using high-resolution MRI in positions adopted by cyclists</t>
  </si>
  <si>
    <t>10.1007/s00276-015-1612-7</t>
  </si>
  <si>
    <t>2-s2.0-84953291939</t>
  </si>
  <si>
    <t>PIP 11220130100434CO</t>
  </si>
  <si>
    <t>['whereas hoplomachus', 'two genera', 'three articles', 'sp .,', 'small scale', 'sea waters', 'name hoplopolemius', 'illustrated based', 'hoplomachus fieber', 'fully described', 'closely related', '1144 ¬†']</t>
  </si>
  <si>
    <t>Deidamiapseudes poseidon n. gen., n. sp | Hoplomachus | Hoplopolemius nomen novum | South-West Atlantic | Tanaidacea</t>
  </si>
  <si>
    <t>A new apseudomorph tanaidacean, Deidamiapseudes poseidon n. gen., n. sp., is fully described and illustrated based on many specimens collected in the Mar del Plata Submarine Canyon, South West Atlantic, at 1144¬†m depth. The new genus Deidamiapseudes is closely related to the genus Hoplomachus Gu≈£u, 2002, from which it can be distinguished by the lack of ommatidia, and by having antennule accessory flagellum of three articles, antenna with small scale, and pleopods with a few setae. In addition, Deidamiapseudes poseidon n. gen., n. sp. was found in deep-sea waters, whereas Hoplomachus is a shallow water genus. The uncertain family position of these two genera is discussed. The name Hoplomachus Gu≈£u, 2002, preoccupied by Hoplomachus Fieber, 1858, is replaced with the name Hoplopolemius.</t>
  </si>
  <si>
    <t>687-698</t>
  </si>
  <si>
    <t>60004518;60001563-60004518</t>
  </si>
  <si>
    <t>57057698900;6603895790</t>
  </si>
  <si>
    <t>Sganga, Daniela Eliana;Roccatagliata, Daniel</t>
  </si>
  <si>
    <t>Sganga D.</t>
  </si>
  <si>
    <t>A new genus and species of Apseudomorpha (Crustacea: Tanaidacea) from the Mar del Plata submarine Canyon, South West Atlantic, and replacement of the preoccupied name Hoplomachus Gu≈£u 2002</t>
  </si>
  <si>
    <t>10.1007/s12526-015-0422-9</t>
  </si>
  <si>
    <t>2-s2.0-84954324845</t>
  </si>
  <si>
    <t>['techniques decreases', 'relay selection', 'performance gap', 'outage probability', 'op performance', 'mobile system', 'form expressions', 'exact closed', 'better performance']</t>
  </si>
  <si>
    <t>decode-and-forward | Mobile-to-mobile (M2M) communications | N-Nakagami fading channels | outage probability | power allocation | relay selection | transmit antenna selection</t>
  </si>
  <si>
    <t>The outage probability (OP) performance of transmit antenna selection (TAS) in a decode-and-forward relaying mobile-to-mobile system with relay selection over N-Nakagami fading channels is investigated. Exact closed-form expressions for the OP of two TAS schemes are derived, and the optimal power allocation optimisation problem is formulated. The OP performance is evaluated via Monte Carlo simulation to verify the analysis. The results obtained show that the optimal TAS scheme has better performance than the suboptimal TAS scheme, but the performance gap between these techniques decreases as the number of source antennas increases.</t>
  </si>
  <si>
    <t>1510-1523</t>
  </si>
  <si>
    <t>Joint TAS and power allocation for DF relaying M2M cooperative system</t>
  </si>
  <si>
    <t>10.1080/00207217.2016.1138244</t>
  </si>
  <si>
    <t>2-s2.0-84955149210</t>
  </si>
  <si>
    <t>CHE-0233882</t>
  </si>
  <si>
    <t>['spermine backbone', 'primary amine', 'potential targets', 'photophysical characterization', 'lanthanide excitation', 'inspired 1', 'hopo chromophores', 'different positions', 'complexes revealed', 'chromophores need', 'antenna effect']</t>
  </si>
  <si>
    <t>Antenna | Europium | Luminescent lanthanides | Siderophore inspired ligands | Terbium</t>
  </si>
  <si>
    <t>Following the success of the siderophore-inspired 1,2-hydroxypyridonate (HOPO) and 2-hydroxisophthalamide (IAM) chromophores in Eu(III) and Tb(III) luminescence, we designed three new ligands bearing both chromophores. Syntheses of the octadentate ligands 3,4,3-LI-IAM-1,2-HOPO and 3,4,3-LI-1,2-HOPO-IAM, where the chromophores are attached to different positions in the (LI = linear) spermine backbone, are reported in addition to a tetradentate ligand based on 1,5-diaminopentane. The Gd(III) complexes were prepared and revealed localized triplet states typical for the IAM and HOPO chromophores. Photophysical characterization of the Eu(III) and Tb(III) complexes revealed that the chromophores need to reside at a primary amine of the spermine backbone to be efficient in lanthanide excitation. These systems help us to understand the antenna effect in siderophore inspired chromophores and could be potential targets for sensing and biological imaging applications.</t>
  </si>
  <si>
    <t>Journal of Inorganic Biochemistry</t>
  </si>
  <si>
    <t>60007174-60025038;60007174-60025038;60007174-60025038;60007174-60025038</t>
  </si>
  <si>
    <t>35097256200;57079129200;57077777600;56411677100</t>
  </si>
  <si>
    <t>Daumann, Lena J.;Werther, Philipp;Ziegler, Michael J.;Raymond, Kenneth N.</t>
  </si>
  <si>
    <t>Daumann L.J.</t>
  </si>
  <si>
    <t>Siderophore inspired tetra- and octadentate antenna ligands for luminescent Eu(III) and Tb(III) complexes</t>
  </si>
  <si>
    <t>S0162013416300083</t>
  </si>
  <si>
    <t>10.1016/j.jinorgbio.2016.01.006</t>
  </si>
  <si>
    <t>2-s2.0-84955609076</t>
  </si>
  <si>
    <t>['sharing scheme', 'major issues', 'link capacity', 'interference among', 'interference alignment', 'implementing ia', 'grouping method', 'greater distance', 'efficient interference', 'd2d pairs', 'd2d communications', 'cues assists', 'communicate directly', 'channel interference', 'cellular users']</t>
  </si>
  <si>
    <t>Adaptive antenna arrays | Device-to-device communications | Grouping | Half power bandwidth | Interference alignment</t>
  </si>
  <si>
    <t>Device-to-device (D2D) communications underlaying cellular networks have the potential to improve spectrum efficiency and link capacity by allowing nearby devices to communicate directly with each other on the licensed frequency bands. However, co-channel interference between cellular users (CUEs) and D2D pairs and co-channel interference among D2D pairs are major issues to be solved. In this paper, we propose an efficient interference-aware frequency resource-sharing scheme for multiple D2D groups that can efficiently maximize system throughput by considering grouping method, adaptive antenna arrays, and application of interference alignment (IA) for the D2D communications. Using a grouping method, nearby D2D pairs can form D2D groups for the convenience of implementing IA to cancel the interference among the D2D pairs in the group. Interference from the eNB to D2D pairs is reduced by the use of beamforming at the eNB. Furthermore, a greater distance between the D2D pairs and CUEs assists in reducing the interference between them. System-level simulation results confirm that the proposed scheme improves cell throughput compared with conventional distance sharing and random sharing schemes by 8.3 and 23.8¬†%, respectively. The proposed scheme also demonstrates high cell throughput gain in comparison to the scenario of ‚Äúwithout IA‚Äù.</t>
  </si>
  <si>
    <t>749-768</t>
  </si>
  <si>
    <t>60028876;60028876;60028876</t>
  </si>
  <si>
    <t>57113032100;36056356500;16678243500</t>
  </si>
  <si>
    <t>Li, Yunpeng;Kaleem, Zeeshan;Chang, Kyung Hi</t>
  </si>
  <si>
    <t>Interference-Aware Resource-Sharing Scheme for Multiple D2D Group Communications Underlaying Cellular Networks</t>
  </si>
  <si>
    <t>10.1007/s11277-016-3203-2</t>
  </si>
  <si>
    <t>2-s2.0-84957937472</t>
  </si>
  <si>
    <t>['workflow consists', 'spatial outliers', 'social ties', 'social space', 'results indicate', 'probability region', 'priori assumption', 'particular cluster', 'normal mean', 'natural disasters', 'national holidays', 'mobility space', 'mean location', 'later used', 'geotagged tweets', 'extraordinary events', 'developed based', 'data sources', 'antennas located', 'analytical tasks']</t>
  </si>
  <si>
    <t>Call Detail Records | collective mobility patterns | data analytical workflow | geotagged tweets | natural language processing | spatial statistics</t>
  </si>
  <si>
    <t>ABSTRACT: Currently the increase in the variety and volume of data sources is demanding new data analytical workflows for exploring them concurrently, especially if the goal is to detect spatial outliers. In this paper, we propose a data analytical workflow for exploring Call Detail Records in conjunction with geotagged tweets. The aim was to investigate how massive data point observations can be analyzed to detect spatial outliers in collective mobility patterns that are coupled with social ties. This workflow consists of analytical tasks that are developed based on the a-priori assumption of two isometric spaces where Natural Language Processing techniques are used to find spatial clusters from geotagged tweets in a Social Space which are later used to aggregate the Call Detail Records generated by antennas located in the Mobility Space. The dynamic weighted centroids that are given by the mean location of the number of calls per hour of all antennas that belong to a particular cluster are used to compute Standard Deviation Ellipses. The longer the period of time a weighted centroid stays outside of the 99.7% probability region of an ellipse, the highest the likelihood that they are spatial outliers. The workflow was implemented for the city of Dakar in Senegal. The results indicate that the further the hourly weighted centroids are skewed from the normal mean of an ellipse, the stronger the influence of a cluster is in finding spatial outliers. Furthermore, the longer the period of time the outliers stays outside of the 99.7% probability region of an ellipse, the highest the likelihood that the outliers are genuine and can be associated to extraordinary events such as natural disasters and national holidays.</t>
  </si>
  <si>
    <t>1806-1831</t>
  </si>
  <si>
    <t>International Journal of Geographical Information Science</t>
  </si>
  <si>
    <t>60016983;60016983</t>
  </si>
  <si>
    <t>23052735900;57129378600</t>
  </si>
  <si>
    <t>Wachowicz, Monica;Liu, Tianyu</t>
  </si>
  <si>
    <t>Fredericton</t>
  </si>
  <si>
    <t>University of New Brunswick</t>
  </si>
  <si>
    <t>Wachowicz M.</t>
  </si>
  <si>
    <t>Finding spatial outliers in collective mobility patterns coupled with social ties</t>
  </si>
  <si>
    <t>10.1080/13658816.2016.1144887</t>
  </si>
  <si>
    <t>2-s2.0-84958756636</t>
  </si>
  <si>
    <t>['wireless network', 'system estimates', 'proposed system', 'proposed method', 'paper depicts', 'nodes located', 'nodes ).', 'node communication', 'localization error', 'especially suitable', 'error rate', 'effectively determine', 'direction antenna', 'coverage area', 'considerably reduce', 'appropriate number', 'aomdv ).', 'aomdv ),', 'ad hoc']</t>
  </si>
  <si>
    <t>Ad hoc on-demand multipath distance vector routing protocol | Angle-of-arrival (AOA) | Random transmission directed localization | Time-of-arrival (TOA) | Vector position of the Omni-antenna | Wireless network</t>
  </si>
  <si>
    <t>This paper presents time-of-arrival (TOA) and angle-of-arrival (AOA) based random transmission directed localization (RTDL) technique. This technique can be applied in ad hoc networks, especially suitable for network with low frequency range in the wireless network. In this work, localization Error during node communication in wireless network would be optimized via TOA‚ÄìAOA across multiple nodes and can focus on estimating the attackers‚Äô physical location in the network. In the proposed method using Ad hoc Mobile Distance Vector (AOMDV), we assume two categories of nodes: those equipped with known vector position of the omni-direction antenna (base-nodes) and those equipped with unknown vector position of the omni-direction antenna (target-nodes). All nodes are capable of communicating with other nodes. Base-nodes are capable of positioning (TOA‚ÄìAOA estimation) the other nodes located in their coverage area. The system estimates the error rate of distance between the nodes, by measuring TOA‚ÄìAOA based RTDL at an appropriate number of nodes. In the proposed system, we determine the Reliable Shortest Routing in Ad Hoc On-Demand Multipath Distance Vector Routing Protocol (AOMDV). This paper depicts the capability of the proposed method to considerably reduce the localization error and effectively determine the attacker‚Äôs nearest location in the network.</t>
  </si>
  <si>
    <t>889-902</t>
  </si>
  <si>
    <t>60115478;112713087</t>
  </si>
  <si>
    <t>57038672800;26423830300</t>
  </si>
  <si>
    <t>Kalpana, R.;Baskaran, Madhusudhanan</t>
  </si>
  <si>
    <t>Viluppuram;Tamilnadu</t>
  </si>
  <si>
    <t>IFET College of Engineering;Er. Perumal Manimekalai College of Engineering</t>
  </si>
  <si>
    <t>Kalpana R.</t>
  </si>
  <si>
    <t>TAR: TOA‚ÄìAOA Based Random Transmission Directed Localization</t>
  </si>
  <si>
    <t>10.1007/s11277-016-3237-5</t>
  </si>
  <si>
    <t>2-s2.0-84961116646</t>
  </si>
  <si>
    <t>Cisco Systems</t>
  </si>
  <si>
    <t>SNL</t>
  </si>
  <si>
    <t>['solved iteratively', 'similar sizes', 'processors based', 'processor communication', 'primal finite', 'parallel computation', 'parallel communication', 'minimize inter', 'global corner', 'general objects', 'element tearing', 'electromagnetic modeling', 'efficient parallelization', 'dp algorithm', 'close proximity', 'antenna arrays']</t>
  </si>
  <si>
    <t>domain decomposition method (DDM) | dual-primal finite-element tearing and interconnecting (FETI-DP) | electromagnetic radiation and scattering | parallel computation</t>
  </si>
  <si>
    <t>An efficient parallelization of the dual-primal finite-element tearing and interconnecting (FETI-DP) algorithm is presented for large-scale electromagnetic simulations. As a nonoverlapping domain decomposition method, the FETI-DP algorithm formulates a global interface problem, whose iterative solution is accelerated with a solution of a global corner problem. To achieve a good load balance for parallel computation, the original computational domain is decomposed into subdomains with similar sizes and shapes. The subdomains are then distributed to processors based on their close proximity to minimize inter-processor communication. The parallel generalized minimal residual method, enhanced with the iterative classical Gram-Schmidt orthogonalization scheme to reduce global communication, is adopted to solve the global interface problem with a fast convergence rate. The global corner-related coarse problem is solved iteratively with a parallel communication-avoiding biconjugate gradient stabilized method to minimize global communication, and its convergence is accelerated by a diagonal preconditioner constructed from the coarse system matrix. To alleviate neighboring communication overhead, the non-blocking communication approach is employed in both generalized minimal residual and communication-avoiding biconjugate gradient stabilized iterative solutions. Three numerical examples are presented to demonstrate the accuracy, scalability, and capability of the proposed parallel FETI-DP algorithm for electromagnetic modeling of general objects and antenna arrays. Copyright ¬© 2016 John Wiley &amp; Sons, Ltd.</t>
  </si>
  <si>
    <t>897-914</t>
  </si>
  <si>
    <t>56156675000;7403588231</t>
  </si>
  <si>
    <t>Zhang, Kedi;Jin, Jian Ming</t>
  </si>
  <si>
    <t>Parallel FETI-DP algorithm for efficient simulation of large-scale EM problems</t>
  </si>
  <si>
    <t>10.1002/jnm.2153</t>
  </si>
  <si>
    <t>2-s2.0-84961266516</t>
  </si>
  <si>
    <t>['two time', 'tracking accuracy', 'tmla ).', 'time sequences', 'suppressed interference', 'selected elements', 'sbr ).', 'sbl ).', 'radiation domain', 'proved successful', 'precise control', 'noise signal', 'microstrip via', 'lobe level', 'ift saves', 'hole balun', 'generate sum', 'existing state', 'excitation distribution', 'dynamic efficiency', 'different sll', 'difference patterns', 'band radiation', 'band level', 'article computes', 'aperture domain', '45 ghz']</t>
  </si>
  <si>
    <t>angle sensitivity | directivity | dynamic efficiency | iterative Fourier technique | monopulse radar tracking | side-band radiation | time-modulated linear array</t>
  </si>
  <si>
    <t>The iterative Fourier technique (IFT) is applied to design monopulse radar tracking system using time-modulated linear antenna array (TMLA). IFT is used to modify the time sequences of the radio-frequency switches connected to the antennas to generate sum and difference patterns with suppressed interference-plus-noise signal while constraining the power losses associated with side-band radiation (SBR). The time modulation allows quick and precise control of the excitation distribution, which increases the tracking accuracy. To obtain best angle sensitivity, the article computes the tradeoff among side-lobe level (SLL), half power beam width, directivity, and dynamic efficiency. The approach is proved successful to handle several design constraints through adaption in radiation domain as well as in aperture domain. Authors illustrate additional representative TMLA examples where the time sequences of the selected elements are prefixed to enhance the dynamic efficiency and directivity for different SLL and side-band level (SBL). Application of IFT saves the computational cost significantly with respect to existing state-of-the-art optimization techniques. Introduction of the symmetric switching sequences simplifies the feed network greatly. The proposed design solution is validated with a fabricated TMLA prototype consisting of two time-switched printed dipoles with microstrip via-hole balun at 2.45 GHz. Copyright ¬© 2016 John Wiley &amp; Sons, Ltd.</t>
  </si>
  <si>
    <t>967-981</t>
  </si>
  <si>
    <t>60097223;60097223</t>
  </si>
  <si>
    <t>36699224100;36601098400</t>
  </si>
  <si>
    <t>Basu, Banani;Nandi, Arnab</t>
  </si>
  <si>
    <t>Basu B.</t>
  </si>
  <si>
    <t>Monopulse time-modulated antenna array using iterative Fourier technique</t>
  </si>
  <si>
    <t>10.1002/jnm.2156</t>
  </si>
  <si>
    <t>2-s2.0-84961279190</t>
  </si>
  <si>
    <t>['transmitted stream', 'successively decode', 'secondary nodes', 'primary nodes', 'outage performance', 'new closed', 'multiple streams', 'form expressions', 'established via', 'e2e communication', 'diversity order', 'considered system', 'better enhance', 'arbitrary number', 'analytically studied']</t>
  </si>
  <si>
    <t>Cognitive radio | Multiple input‚Äìmultiple output (MIMO) | Performance analysis | Spectrum sharing | Successive interference cancellation (SIC)</t>
  </si>
  <si>
    <t>A spectrum sharing system with primary and secondary nodes, each equipped with an arbitrary number of antennas, is investigated. Particularly, the outage performance of an underlay cognitive system is analytically studied, in the case when the end-to-end (e2e) communication is established via an intermediate relay node. To better enhance the e2e communication, successive interference cancellation (SIC) is adopted, which compensates for both the transmission power constraint and the presence of interference from primary nodes. Both the relay and secondary receiver perform unordered SIC to successively decode the multiple streams, whereas the decode-and-forward relaying protocol is used for the e2e communication. New closed-form expressions for the e2e outage performance of each transmitted stream are derived in terms of finite sum series of the Tricomi confluent hypergeometric function. In addition, simplified yet tight approximations for the asymptotic outage performance are obtained. Useful engineering insights are manifested, such as the diversity order of the considered system and the impact of interference from the primary nodes in conjunction with the constrained transmission power of the secondary nodes.</t>
  </si>
  <si>
    <t>109-122</t>
  </si>
  <si>
    <t>60110806-60006517;60010667;60006517</t>
  </si>
  <si>
    <t>25923582800;6603559013;35499107100</t>
  </si>
  <si>
    <t>Miridakis, Nikolaos I.;Vergados, Dimitrios D.;Michalas, Angelos</t>
  </si>
  <si>
    <t>Greece;Greece;Greece</t>
  </si>
  <si>
    <t>Athens;Piraeus;Kozani</t>
  </si>
  <si>
    <t>University of West Attica;University of Piraeus;University of Western Macedonia</t>
  </si>
  <si>
    <t>60110806;60010667;60006517</t>
  </si>
  <si>
    <t>Miridakis N.I.</t>
  </si>
  <si>
    <t>Cooperative spectrum sharing MIMO systems with successive decoding</t>
  </si>
  <si>
    <t>S1874490716000033</t>
  </si>
  <si>
    <t>10.1016/j.phycom.2016.01.002</t>
  </si>
  <si>
    <t>2-s2.0-84961821210</t>
  </si>
  <si>
    <t>['vehicle motion', 'relevant methods', 'practical navigation', 'possible methods', 'many applications', 'magnetic compass', 'heading estimation', 'heading error', 'gnss ),', 'given scenario', 'given application', 'finding heading', 'feasibility depends', 'achieving heading', 'accurate heading']</t>
  </si>
  <si>
    <t>Categorisation of methods | Heading estimation | Vectors</t>
  </si>
  <si>
    <t>A magnetic compass has too large a heading error for many applications, and it is often not obvious how to achieve an accurate heading, in particular for low-cost navigation systems. However, there are several different methods available for finding heading, and their feasibility depends on the given scenario. Some of the methods may seem very different, but they can all be related and categorised into a list by studying the vector that each method is using when achieving heading. A list of possible methods is very useful when ensuring that all relevant methods are being considered for a given application. For practical navigation, we have identified seven different vectors in use for heading estimation, and we define seven corresponding methods. The methods are magnetic and gyrocompass, two methods based on observations, multi-antenna Global Navigation Satellite Systems (GNSS), and two methods based on vehicle motion.</t>
  </si>
  <si>
    <t>955-970</t>
  </si>
  <si>
    <t>Journal of Navigation</t>
  </si>
  <si>
    <t>Gade, Kenneth</t>
  </si>
  <si>
    <t>Skedsmokorset</t>
  </si>
  <si>
    <t>Norwegian Defence Research Establishment</t>
  </si>
  <si>
    <t>Gade K.</t>
  </si>
  <si>
    <t>The Seven Ways to Find Heading</t>
  </si>
  <si>
    <t>S0373463316000096</t>
  </si>
  <si>
    <t>10.1017/S0373463316000096</t>
  </si>
  <si>
    <t>2-s2.0-84962081652</t>
  </si>
  <si>
    <t>['tribe crassicerini', 'new species', 'n .,', 'liaoning province', 'including flowers', 'chaomidian village', 'antennal type']</t>
  </si>
  <si>
    <t>Antennal type | Cimicoidea | Crassicerini | Mesozoic</t>
  </si>
  <si>
    <t>A new species, Crassicerus limpiduspterus sp. n., is characterized, described and assigned to the tribe Crassicerini of the fossil family Vetanthocoridae. All of the specimens were collected from the Lower Cretaceous Yixian Formation at Chaomidian Village, Liaoning Province. The Crassicerini are interpreted to have thrived in live plant habitats, including flowers, shrubs and trees, based on their antennal type.</t>
  </si>
  <si>
    <t>30-35</t>
  </si>
  <si>
    <t>September 01, 2016</t>
  </si>
  <si>
    <t>60020256;60020256;60020256</t>
  </si>
  <si>
    <t>56710854600;15125357900;7202034641</t>
  </si>
  <si>
    <t>Tang, Di;Yao, Yunzhi;Ren, Dong</t>
  </si>
  <si>
    <t>Tang D.</t>
  </si>
  <si>
    <t>A new species of Vetanthocoridae (Heteroptera: Cimicomorpha) from the Lower Cretaceous of China</t>
  </si>
  <si>
    <t>S0195667116300453</t>
  </si>
  <si>
    <t>10.1016/j.cretres.2016.03.015</t>
  </si>
  <si>
    <t>2-s2.0-84962381137</t>
  </si>
  <si>
    <t>['unilateral runners', 'unilateral amputees', 'uniform displacement', 'transformation efficiency', 'superior advantage', 'simulated bilateral', 'right foot', 'predefined motions', 'periodic jumping', 'peak energies', 'paper analyses', 'limb amputation', 'key factors', 'intact foot', 'gait symmetry', 'gait frequency', 'gait asymmetry', 'energy transfer', 'efficient walking', 'causing fatigue', 'case study', 'aerial times']</t>
  </si>
  <si>
    <t>Gait symmetry | Image processing | Kinetics | Unilateral and bilateral</t>
  </si>
  <si>
    <t>Efficient walking or running requires symmetrical gait. Gait symmetry is one of the key factors in efficient human dynamics, kinematics and kinetics. The desire of individuals with a lower-limb amputation to participate in sports has resulted in the development of energy-storing-and-returning (ESR) feet. This paper analyses a case study to show the effect of symmetry and asymmetry as well as energy transfer efficiency during periodic jumping between simulated bilateral and unilateral runners. A custom gait analysis system is developed as part of this project to track the motion of the body of a physically active subject during a set of predefined motions. Stance and aerial times are accurately measured using a high speed camera. Gait frequency, the level of symmetry and the non-uniform displacement between left and right foot and their effects on the position of the Centre of Mass (CM) were used as criteria to calculate both peak energies and transformation efficiency. Gait asymmetry and discrepancy of energy transfer efficiency between the intact foot and the ESR are observed. It is concluded that unilateral runners require excessive effort to compensate for lack of symmetry as well as asymmetry in energy transfer, causing fatigue which could be a reason why bilateral amputee runners using ESR feet have a superior advantage over unilateral amputees.</t>
  </si>
  <si>
    <t>163-170</t>
  </si>
  <si>
    <t>Sports Engineering</t>
  </si>
  <si>
    <t>60029336;60029336;60029157;60029157;60029336</t>
  </si>
  <si>
    <t>57188678844;55905824000;55983246500;36508537800;7005507358</t>
  </si>
  <si>
    <t>Aslani, Navid;Noroozi, Siamak;Yee, Khoo Shin;Chao, Alex Ong Zhi;Maggs, Christine</t>
  </si>
  <si>
    <t>Bournemouth;Kuala Lumpur</t>
  </si>
  <si>
    <t>Bournemouth University;Universiti Malaya</t>
  </si>
  <si>
    <t>60029336;60029157</t>
  </si>
  <si>
    <t>Aslani N.</t>
  </si>
  <si>
    <t>Simulation of gait asymmetry and energy transfer efficiency between unilateral and bilateral amputees</t>
  </si>
  <si>
    <t>10.1007/s12283-016-0202-1</t>
  </si>
  <si>
    <t>2-s2.0-84962786710</t>
  </si>
  <si>
    <t>IRT13081</t>
  </si>
  <si>
    <t>['segmented cerci', 'nov .,', 'new species', 'liaoning province', 'huangbanjigou village', 'generic variations', 'family protodiplatyidae', 'evolutionary trend', 'early cretaceous', 'distinct long', 'diagnostic characters', 'beipiao city', 'basal earwigs']</t>
  </si>
  <si>
    <t>Archidermaptera | Huangbanjigou | Insect fossil | Liaoning | New genus | New species</t>
  </si>
  <si>
    <t>A new genus Barbderma gen. nov. with a new species, Barbderma oblonguata sp. nov., and a new species, Sinoprotodiplatys ellipsoideuata sp. nov., of the family Protodiplatyidae are described from the Lower Cretaceous Yixian Formation at the Huangbanjigou Village, Beipiao City, Liaoning Province, China. Both new species are assigned to Protodiplatyidae mainly based on their diagnostic characters of antenna, pronotum, tegmina, tarsi and the distinct long, slender, multi-segmented cerci. These findings of fossil Protodiplatyidae provide more evidence to confirm the existence of these basal earwigs in the Early Cretaceous. Key diagnostic characters for genera of Protodiplatyidae are compared to highlight the generic variations and similarities. Evolutionary trend of cerci morphology suggests that it is likely that the cerci were evolved from long, slender and segmented to the stout terminal forceps without segmentation.</t>
  </si>
  <si>
    <t>60020256;60020256-60007670;60020256;60020256</t>
  </si>
  <si>
    <t>57188760297;13406849900;34973686600;7202034641</t>
  </si>
  <si>
    <t>Xing, Changyue;Shih, Chungkun;Zhao, Yunyun;Ren, Dong</t>
  </si>
  <si>
    <t>Beijing;Washington, D.C.</t>
  </si>
  <si>
    <t>Capital Normal University;Smithsonian National Museum of Natural History</t>
  </si>
  <si>
    <t>60020256;60007670</t>
  </si>
  <si>
    <t>New protodiplatyids (Insecta: Dermaptera) from the Lower Cretaceous Yixian Formation of northeastern China</t>
  </si>
  <si>
    <t>S0195667116300465</t>
  </si>
  <si>
    <t>10.1016/j.cretres.2016.03.016</t>
  </si>
  <si>
    <t>2-s2.0-84962907395</t>
  </si>
  <si>
    <t>['wings ).', 'whole body', 'systematic interpretation', 'strong assumption', 'solid way', 'sister groups', 'sister group', 'preliminary notes', 'phylogenetic relationships', 'perfect condition', 'passalopalpidae fam', 'passalidae leach', 'nov .,', 'new family', 'near 100', 'long time', 'historic gap', 'fossil species', 'et sp', 'earliest cenomanian', 'cretaceous amber', 'cannot belongs']</t>
  </si>
  <si>
    <t>Amber fossil | Coleoptera | Earliest Cenomanian | Myanmar | Passalidae | Passalopalpidae</t>
  </si>
  <si>
    <t>A new family of Scarabaeoidea is revealed from the Cretaceous amber of Myanmar (earliest Cenomanian, near 100 Ma), on a series of males and females, most in perfect condition. Passalopalpidae fam. nov., Passalopalpus cheni gen. et sp. nov., are probably extinct since a long time. Observations were made on the whole body (head, thorax, abdomen) and appendages (mouthparts, antennae, legs, wings). Most characters are remarkable and plesiomorphic, compared to Passalidae Leach, as well as to some other Scarabaeoidea. Morphological characteristics demonstrate that the fossil species is typically ¬´ passaloid ¬ª, but that it cannot belongs to Passalidae. Passalopalpidae and Passalidae are clearly distinct families, with strong assumption to be sister groups. The systematic interpretation of the fossil could fill a historic gap: the sister group of Passalidae had been established previously never in a solid way. Passalids are Gondwanian, whereas passalopalpids lived on former eastern Laurasia. Vicariance of both taxa, each on one of the super-continents, seems to support recent hypotheses of phylogeny and paleobiogeography for Passalidae. Other preliminary notes are given on the morphology, biology and phylogenetic relationships of passalopalpids.</t>
  </si>
  <si>
    <t>67-78</t>
  </si>
  <si>
    <t>60029608-60028311;60029608;60029608-60012060;60029608;60029608</t>
  </si>
  <si>
    <t>12808481300;57204322767;55729656500;56953809400;25959400800</t>
  </si>
  <si>
    <t>Boucher, St√©phane;Bai, Ming;Wang, Bo;Zhang, Weiwei;Yang, Xingke</t>
  </si>
  <si>
    <t>China;France;China</t>
  </si>
  <si>
    <t>Haidian;Paris;Nanjing</t>
  </si>
  <si>
    <t>Institute of Zoology Chinese Academy of Sciences;Museum National d'Histoire Naturelle;Nanjing Institute of Geology and Palaeontology Chinese Academy of Sciences</t>
  </si>
  <si>
    <t>60029608;60028311;60012060</t>
  </si>
  <si>
    <t>Boucher S.</t>
  </si>
  <si>
    <t>‚Ä†Passalopalpidae, a new family from the Cretaceous Burmese amber, as the possible sister group of Passalidae Leach (Coleoptera: Scarabaeoidea)</t>
  </si>
  <si>
    <t>S0195667116300477</t>
  </si>
  <si>
    <t>10.1016/j.cretres.2016.03.017</t>
  </si>
  <si>
    <t>2-s2.0-84963600731</t>
  </si>
  <si>
    <t>European Association of National Metrology Institutes</t>
  </si>
  <si>
    <t>EURAMET</t>
  </si>
  <si>
    <t>['simple transition', 'probe coupling', 'planar near', 'planar mm', 'one antenna', 'metrological assessment', 'measurement system', 'good matching', 'good agreement', 'g .,', 'field transformation', 'field scanner', 'field methods', 'error sources', 'designed based', 'compare results', 'antenna measurement', 'antenna diagrams', 'antenna calibration']</t>
  </si>
  <si>
    <t>Millimeter wave antenna design and characterization | Near-to-far-field transformation | Phased patch antenna arrays | Radiation pattern measurements | Spherical far-field and planar near-field scanner</t>
  </si>
  <si>
    <t>We present the design and characterization of planar mm-wave patch antenna arrays with waveguide-to-microstrip transition using both near- and far-field methods. The arrays were designed for metrological assessment of error sources in antenna measurement. One antenna was designed for the automotive radar frequency range at 77¬†GHz, while another was designed for the frequency of 94¬†GHz, which is used, e.g., for imaging radar applications. In addition to the antennas, a simple transition from rectangular waveguide WR-10 to planar microstrip line on Rogers 3003‚Ñ¢ substrate has been designed based on probe coupling. For determination of the far-field radiation pattern of the antennas, we compare results from two different measurement methods to simulations. Both a far-field antenna measurement system and a planar near-field scanner with near-to-far-field transformation were used to determine the antenna diagrams. The fabricated antennas achieve a good matching and a good agreement between measured and simulated antenna diagrams. The results also show that the far-field scanner achieves more accurate measurement results with regard to simulations than the near-field scanner. The far-field antenna scanning system is built for metrological assessment and antenna calibration. The antennas are the first which were designed to be tested with the measurement system.</t>
  </si>
  <si>
    <t>857-873</t>
  </si>
  <si>
    <t>60010962-60079019;60010962-116536006;60006288;60006288;60010962;60010962</t>
  </si>
  <si>
    <t>56254207200;8629097800;57188828633;35605357900;6602069783;7005775839</t>
  </si>
  <si>
    <t>Salhi, Mohammed Adnan;Kazemipour, Alireza;Gentille, Gennaro;Spirito, Marco;Kleine-Ostmann, Thomas;Schrader, Thorsten</t>
  </si>
  <si>
    <t>Turkey;Germany;Netherlands;Turkey</t>
  </si>
  <si>
    <t>Gebze;Braunschweig;Delft;</t>
  </si>
  <si>
    <t>T√úBƒ∞TAK Ulusal Metroloji Enstit√ºs√º;Physikalisch-Technische Bundesanstalt;Delft University of Technology;AGU University</t>
  </si>
  <si>
    <t>60079019;60010962;60006288;116536006</t>
  </si>
  <si>
    <t>Salhi M.A.</t>
  </si>
  <si>
    <t>Near- and Far-Field Characterization of Planar mm-Wave Antenna Arrays with Waveguide-to-Microstrip Transition</t>
  </si>
  <si>
    <t>10.1007/s10762-016-0273-x</t>
  </si>
  <si>
    <t>2-s2.0-84963653959</t>
  </si>
  <si>
    <t>['simple method', 'results show', 'properly describes', 'pattern diversity', 'path effects', 'outage probability', 'medical band', 'generalized gamma', 'fading mitigation', 'different scenarios', 'channels including', 'body shadowing', 'body scenarios', 'body channel']</t>
  </si>
  <si>
    <t>Body area communications | Body shadowing | Fading | Pattern diversity | Switched multi-beam antenna</t>
  </si>
  <si>
    <t>Establishing a reliable communication link between on-body and off-body is a challenge in remote patient monitoring. Fading is very common in body area communications due to multi-path, body shadowing and inherent channel dynamicity. This paper investigates effectiveness of pattern diversity in the fading mitigation. An on-body switched multi-beam array implemented by a 4 by 4 butler matrix is used to fulfill the pattern diversity at 2.4¬†GHz industrial, scientific and medical band. The multi-beam array performance is compared with a single microstrip patch antenna. The tests are done with two different subjects carrying the antennas in various random scenarios including walking, sitting and lying. It is observed that the generalized Gamma distribution which has been proposed for channels including both of shadowing and multi-path effects, properly describes most of the off-body scenarios. The fitting results show that the fading severity parameter of the generalized Gamma is reduced in the beam switching method. In addition, second order statistics including level crossing rate and average fade duration (AFD) are extracted from measurements. It is shown that the beam switching reduces the AFD. Furthermore, outage probability is reduced for all scenarios where 2‚Äì5.1¬†dB diversity gain is achieved for different scenarios. The results show that the pattern diversity is a simple method to alleviate the fading of the dynamic off-body channel.</t>
  </si>
  <si>
    <t>24436106500;57188921231</t>
  </si>
  <si>
    <t>Chamaani, Somayyeh;Mokhtarani, Ali</t>
  </si>
  <si>
    <t>Chamaani S.</t>
  </si>
  <si>
    <t>Indoor On-body to Off-body Fading Mitigation Using Pattern Diversity</t>
  </si>
  <si>
    <t>10.1007/s11277-016-3334-5</t>
  </si>
  <si>
    <t>2-s2.0-84964286067</t>
  </si>
  <si>
    <t>['scanning radar', 'scanned mechanically', 'scanned electronically', 'resolve targets', 'proposed algorithm', 'one dimension', 'known techniques', 'find direction', 'find azimuth', 'elevation angles', 'computational efficiency', '2 dimensions']</t>
  </si>
  <si>
    <t>Amplitude modulation | Azimuth | Direction-of-arrival | Electronic scan | Elevation | Mechanical scan | Radar</t>
  </si>
  <si>
    <t>In this paper, we have proposed a beam-splitting like approach to find azimuth and elevation angles of multiple targets present in the mainlobe of scanning radar. L-shaped planar array is used to resolve targets in azimuth and elevation. Azimuth is scanned mechanically by rotation of the antenna while elevation is scanned electronically. Previously this approach was used to find Direction-of-Arrival in only one dimension; we have extended to resolve targets in 2 dimensions. Simulation results show the effectiveness of the proposed algorithm. Comparison of the proposed algorithm with well-known techniques in terms of Cramer Rao lower bound and computational complexities shows high accuracy and computational efficiency.</t>
  </si>
  <si>
    <t>143-155</t>
  </si>
  <si>
    <t>60117495;60117495</t>
  </si>
  <si>
    <t>56825610600;7401485364</t>
  </si>
  <si>
    <t>Baig, Nauman Anwar;Malik, Mohammad Bilal</t>
  </si>
  <si>
    <t>2-D Direction-of-Arrival: Estimation of Azimuth and Elevation by Exploiting the Amplitude Modulation Induced by Antenna‚Äôs Mechanical and Electronic Scan</t>
  </si>
  <si>
    <t>10.1007/s11277-016-3336-3</t>
  </si>
  <si>
    <t>2-s2.0-84964577726</t>
  </si>
  <si>
    <t>PolyU/539313</t>
  </si>
  <si>
    <t>['wave velocity', 'velocities obtained', 'traverse normal', 'steel bars', 'simple trigonometry', 'position within', 'oblique angles', 'object orientation', 'multiplication factor', 'house program', 'gpr traverses', 'critical step', 'concrete structures', 'associated errors', '85 mm', '55 mm', '145 mm', '115 mm']</t>
  </si>
  <si>
    <t>Ground penetrating radar | Hyperbola | Oblique angles | Velocity error</t>
  </si>
  <si>
    <t>Estimation of ground penetrating radar's wave velocity in materials is a critical step to accurately estimate depth of embedded line objects in concrete structures, and wetness of material. Errors of velocity are defined as the deviations between the velocities obtained in various oblique angles and those obtained in the traverse normal to the object orientation in a common offset antenna setting. In this paper, we quantified and corrected the errors of such estimation. GPR traverses were designed to travel in various oblique angles Œ∏ (90¬∞, 75¬∞, 60¬∞ and 45¬∞) relative to the steel bars at 5 cover depths (55 mm, 85 mm, 115 mm, 145 mm and 175 mm). GPR wave velocity at any position within the lateral detection range of steel bars was measured with simple trigonometry in a semi-automated in-house program. It was found that reduction of oblique angles (i.e. Œ∏&lt;90¬∞) causes flatter hyperbolic reflections and the associated errors of velocity can be as much as 30% in the case of an oblique angle 45¬∞ before correction. Such errors were corrected after re-scaling the horizontal travel distance with a multiplication factor of sin Œ∏.</t>
  </si>
  <si>
    <t>60008928-60072294;60072294;60008928;60072294</t>
  </si>
  <si>
    <t>25930001400;6701352823;57002727800;6603785189</t>
  </si>
  <si>
    <t>Lai, Wallace Wai Lok;Kind, Thomas;Sham, Janet Fung Chu;Wiggenhauser, Herbert</t>
  </si>
  <si>
    <t>Germany;Hong Kong</t>
  </si>
  <si>
    <t>Berlin;Kowloon</t>
  </si>
  <si>
    <t>Federal Institute for Materials Research and Testing Berlin;Hong Kong Polytechnic University</t>
  </si>
  <si>
    <t>60072294;60008928</t>
  </si>
  <si>
    <t>Lai W.</t>
  </si>
  <si>
    <t>Correction of GPR wave velocity at different oblique angles between traverses and alignment of line objects in a common offset antenna setting</t>
  </si>
  <si>
    <t>S096386951630007X</t>
  </si>
  <si>
    <t>10.1016/j.ndteint.2016.03.003</t>
  </si>
  <si>
    <t>2-s2.0-84964627114</t>
  </si>
  <si>
    <t>['user interference', 'shorter wavelength', 'reduce inter', 'radio frequency', 'propagation loss', 'propagation environment', 'predominantly dependent', 'paper focuses', 'mmw frequencies', 'mmw devices', 'millimeter wave', 'measurement equipment', 'indoor environments', 'channel capacity', 'bulky configurations']</t>
  </si>
  <si>
    <t>Antipodal linear tapered slot antenna | Millimeter wave | Path loss | Radio link | Received signal strength</t>
  </si>
  <si>
    <t>The performance of wireless communication systems is predominantly dependent on propagation environment and respective radiating antennas. Due to the shorter wavelength at millimeter wave (MmW) frequencies, the propagation loss through the objects in indoor environments is typically very high. To improve the channel capacity and to reduce inter-user interference, a high gain directional antenna is desired at MmW frequencies. Traditional antennas used in MmW devices are not suitable for low-cost commercial devices due to their heavy and bulky configurations. This paper focuses on design and development of a very compact (44.61 √ó 9.93 √ó 0.381¬†mm) high gain antipodal linear tapered slot antenna (ALTSA) utilizing substrate integrated waveguide (SIW) technology at 60¬†GHz. Received signal strength (RSS), path loss, and capacity are studied for MmW indoor applications utilizing ALTSA with radio frequency (RF) measurement equipment in narrow hallway environment.</t>
  </si>
  <si>
    <t>916-928</t>
  </si>
  <si>
    <t>55817018700;35073094200</t>
  </si>
  <si>
    <t>Shrivastava, Purva;Rao, T. Rama</t>
  </si>
  <si>
    <t>Shrivastava P.</t>
  </si>
  <si>
    <t>Antipodal Linear Tapered Slot Antenna Based Radio Link Characterization in Narrow Hallway Environment at 60¬†GHz</t>
  </si>
  <si>
    <t>10.1007/s10762-016-0282-9</t>
  </si>
  <si>
    <t>2-s2.0-84966397889</t>
  </si>
  <si>
    <t>['uhf band', 'shf band', 'shaped slots', 'separate backscatterer', 'read range', 'novel dual', 'measured results', 'inverted l', 'good agreement', 'dielectric substrate', 'band antenna', 'backscattering modes', 'antenna structure', '915 mhz', '2450 mhz']</t>
  </si>
  <si>
    <t>input impedance | passive tag | radar cross section | radio frequency identification | read-range</t>
  </si>
  <si>
    <t>A novel dual-band antenna for radio frequency identification tag is proposed for ultra high frequency (UHF: 915 MHz) and super high frequency (SHF: 2450 MHz) bands. The proposed tag antenna is a single sided dual-antenna structure, designed on the grounded (metallic) dielectric substrate. The proposed tag antenna can be used on any kind of surfaces including metals without severe performance degradation due to its metallic ground plane. At UHF band, proposed tag antenna works as dual-antenna structure. In the dual-antenna structure, one antenna works for receiving and another for backscattering. Due to separate backscatterer, the maximum differential radar cross section improved and results in the enhancement of the maximum read range. Whereas at SHF band, proposed antenna works as conventional single antenna structure and during operations it switches between receiving and backscattering modes. The proposed antenna consists of a meandered line antenna and a rectangular patch antenna loaded with an F-shaped and an inverted L-shaped slots. The S-parameters are measured by means of differential probe technique. Simulated and measured results are observed in good agreement. The read range is observed about 5 and 6 m at 915 and 2450 MHz, respectively. ¬© 2016 Wiley Periodicals, Inc. Int J RF and Microwave CAE 26:640‚Äì650, 2016.</t>
  </si>
  <si>
    <t>56784221800;55633911400;6602733200</t>
  </si>
  <si>
    <t>Kamalvand, Pouria;Pandey, Gaurav Kumar;Meshram, Manoj Kumar</t>
  </si>
  <si>
    <t>Kamalvand P.</t>
  </si>
  <si>
    <t>RFID tag antenna for ultra and super high frequency band applications</t>
  </si>
  <si>
    <t>10.1002/mmce.21012</t>
  </si>
  <si>
    <t>2-s2.0-84966665283</t>
  </si>
  <si>
    <t>['wireless networks', 'wireless network', 'processors respectively', 'optimal schedule', 'novel approach', 'multiple requests', 'mobile devices', 'largest sizes', 'existing schemes', 'data items', 'clients equipped', 'channels c', 'broadcast cycles', 'bfos adopting', 'best matching', 'asymmetric bandwidth', 'antenna clients', 'antenna broadcast']</t>
  </si>
  <si>
    <t>Channel allocation | Mobile computing | Multimedia | On-demand data broadcast</t>
  </si>
  <si>
    <t>Given a set of multiple requests from clients equipped with M antennae and a wireless network of m channels, on-demand data broadcast requires to find an optimal schedule of broadcasting (placing) all requested data items of R on a set of channels C as evenly as possible under the constraint that each client may use at most M channels. Such a schedule is important for overcoming the shortcomings of wireless networks such as asymmetric bandwidth between uplink and downlink, and limited battery life of mobile devices. Existing schemes for data broadcast assume single-antenna clients and will result in significant bandwidth wastage and client's data download time increase. To overcome these problems, we propose a novel approach for disseminating multimedia data in a MIMO wireless network by converting it to the multiprocessor scheduling problem where requests and antennae are regarded as tasks and processors respectively. We present three schemes (LFOS, BFOS and BBOS) under this approach: LFOS scheduling data items of largest sizes, BFOS adopting the best matching between data items and channels, and BBOS partitioning data items properly to balance the broadcast cycles of all channels. In comparison with the existing schemes based on single-antenna broadcast, our schemes improve access latency and channel bandwidth usage significantly. This has been verified through extensive experimental results.</t>
  </si>
  <si>
    <t>60028375;60009512-60022381</t>
  </si>
  <si>
    <t>56553606600;7404522601</t>
  </si>
  <si>
    <t>He, Ping;Shen, Hong</t>
  </si>
  <si>
    <t>Shijiazhuang;Beijing;Adelaide</t>
  </si>
  <si>
    <t>Hebei University of EcoNomics and Business;Beijing Jiaotong University;The University of Adelaide</t>
  </si>
  <si>
    <t>60028375;60022381;60009512</t>
  </si>
  <si>
    <t>He P.</t>
  </si>
  <si>
    <t>On-demand multimedia data broadcast in MIMO wireless networks</t>
  </si>
  <si>
    <t>S1874490716300064</t>
  </si>
  <si>
    <t>10.1016/j.phycom.2016.04.003</t>
  </si>
  <si>
    <t>2-s2.0-84966930161</t>
  </si>
  <si>
    <t>['takes advantage', 'several tens', 'several scenarios', 'several hundreds', 'second layer', 'results highlight', 'relative permittivity', 'objective functions', 'multistatic configurations', 'multioffset ground', 'medium system', 'laboratory experiments', 'inversion procedures', 'inversion procedure', 'information content', 'frequencies required', 'form solution', 'first layer', 'computation time', 'also show', 'also increase', 'acceptable retrieval']</t>
  </si>
  <si>
    <t>Full-wave inversion (FWI) | Green's functions | ground-penetrating radar (GPR) | intrinsic antenna model | number of frequencies</t>
  </si>
  <si>
    <t>Multifrequency and multioffset ground-penetrating radar data acquisition modes are used to maximize the information content and parameter retrieval capabilities. However, they also increase the computational cost dedicated to the inversion procedure. In this paper, the impact of the number of frequencies and the multistatic configurations on the information retrieval capabilities is investigated through the response surface topographies of the objective functions. We resort to a full-wave-inversion procedure and a recently developed electromagnetic model which takes advantage of a closed-form solution of Maxwell's equations to describe the antenna-medium system. We show with numerical and laboratory experiments the possibility of reducing the number of frequencies from several hundreds to one or several tens of components without affecting the information retrieval capabilities. We also show through several scenarios that the presence of a perfect electrical conductor increases the number of frequencies required to ensure an acceptable retrieval of the subsurface properties whereas the conductivity of the first layer and the relative permittivity of the second layer do not affect it. The results highlight that information content analyses are important in order to study and optimize data acquisition and inversion procedures, and thereby the computation time.</t>
  </si>
  <si>
    <t>5143-5158</t>
  </si>
  <si>
    <t>60000874;60007174;60000874</t>
  </si>
  <si>
    <t>56458103100;48663043400;6602626321</t>
  </si>
  <si>
    <t>De Coster, Alberic;Tran, Anh Phuong;Lambot, Sebastien</t>
  </si>
  <si>
    <t>United States;Belgium</t>
  </si>
  <si>
    <t>Berkeley;Louvain-la-Neuve</t>
  </si>
  <si>
    <t>Lawrence Berkeley National Laboratory;Universit√© Catholique de Louvain</t>
  </si>
  <si>
    <t>60007174;60000874</t>
  </si>
  <si>
    <t>De Coster A.</t>
  </si>
  <si>
    <t>Fundamental Analyses on Layered Media Reconstruction Using GPR and Full-Wave Inversion in Near-Field Conditions</t>
  </si>
  <si>
    <t>10.1109/TGRS.2016.2556862</t>
  </si>
  <si>
    <t>2-s2.0-84968799907</t>
  </si>
  <si>
    <t>['upper bounds', 'transceiving system', 'stbc due', 'stbc ).', 'square distribution', 'selective combining', 'output signal', 'outperformed compared', 'outage probability', 'noise ratio', 'mimo system', 'input multiple', 'form expressions', 'attainable analysis', 'antenna structures']</t>
  </si>
  <si>
    <t>Channel capacity | Maximal ratio combining (MRC) | Multiple-input multiple-output (MIMO) | Multiuser scheduling (MUS) | Outage probability | Space-time block codes (STBC) | Symbol error rate (SER)</t>
  </si>
  <si>
    <t>In this paper, a comprehensive performance analysis of downlink multiuser scheduling multiple-input multiple-output (MUS-MIMO) transceiving system under Rayleigh fading channels is presented. The attainable analysis is suitable for MIMO transceiving systems in which output signal-to-noise ratio (SNR) is specified as highest order statistic of chi-square distribution. Based on this framework, the closed-form expressions of average channel capacity, outage probability and average symbol error rate (SER) are evaluated for the MUS-MIMO exploiting selective transmission/selective combining (ST/SC), selective transmission/maximum ratio combining (ST/MRC) and space-time block codes (STBC). Thereafter the impact of antenna structures, antenna selection gains with significance on the consideration of MUS on the performance of the system has been observed. This paper also provides the upper bounds on the capacity, capacity in high &amp; low SNR region as well as approximate SER performance. Numerical results illustrate that the MUS-MIMO transceiving schemes can achieve full diversity order and MUS-MIMO system with ST/MRC is outperformed compared to ST/SC and STBC due to relatively higher coding gain.</t>
  </si>
  <si>
    <t>6884-6893</t>
  </si>
  <si>
    <t>60000674;60000674</t>
  </si>
  <si>
    <t>Achievable performance analysis of multiuser scheduling for different MIMO systems over Rayleigh fading channels</t>
  </si>
  <si>
    <t>S0030402616303187</t>
  </si>
  <si>
    <t>10.1016/j.ijleo.2016.04.052</t>
  </si>
  <si>
    <t>2-s2.0-84968919078</t>
  </si>
  <si>
    <t>['without requiring', 'two possibilities', 'study within', 'satellite discrimination', 'performed spatially', 'paper describes', 'occultation event', 'noise ratio', 'navigation signals', 'mission concept', 'interferometric gnss', 'gnss reflectometry', 'gnss codes', 'clock errors', 'clean replicas', 'autocorrelation function', 'antenna pattern']</t>
  </si>
  <si>
    <t>GNSS remote sensing | radio occultation</t>
  </si>
  <si>
    <t>GNSS Reflectometry, Scatterometry and Radio Occultation aboard ISS is the mission concept under study within the European Space Agency. Its core payload consists of an interferometric GNSS-Reflectometry ocean altimeter/scatterometer which does not need to generate any clean replicas of the GNSS codes for its operation. This paper describes a new interferometric technique by which such payload could also perform radio occultation as an add-on, without requiring any additional hardware resources, like the generation of clean code replicas or a storage of them. Two possibilities are studied. The first one consists of performing the complex autocorrelation function of the received signal transmitted by a rising or setting GNSS satellite. The autocorrelation function is evaluated around time epochs that are multiples of the period of suitable codes found in the modulation of the navigation signals. Satellite discrimination has to be performed spatially, through the antenna pattern. The second possibility consists in acquiring the reference signal separately from the occultation event which, in turn, has two options depending upon the geometry at which the reference is recorded: zenithal and top of the atmosphere. The signal-to-noise ratio, the satellite discrimination, and the impact of clock errors are assessed.</t>
  </si>
  <si>
    <t>5285-5300</t>
  </si>
  <si>
    <t>Martin-Neira, Manuel</t>
  </si>
  <si>
    <t>Noordwijk aan Zee</t>
  </si>
  <si>
    <t>ESTEC - European Space Research and Technology Centre</t>
  </si>
  <si>
    <t>Martin-Neira M.</t>
  </si>
  <si>
    <t>GNSS Interferometric Radio Occultation</t>
  </si>
  <si>
    <t>10.1109/TGRS.2016.2559944</t>
  </si>
  <si>
    <t>2-s2.0-84969542848</t>
  </si>
  <si>
    <t>['waves launched', 'waveguide runs', 'wave physics', 'wave accessibility', 'vacuum feedthroughs', 'turbulent heat', 'quiescent scrape', 'proven technologies', 'pressure windows', 'pmis ).', 'particle fluxes', 'normal events', 'n //)', 'make use', 'long distance', 'located close', 'lh system', 'kw klystrons', 'ideal location', 'hfs yields', 'hfs wall', 'guard limiters', 'fit within', 'existing infrastructure', 'burning plasma', 'available space', 'antenna structure', 'also eliminates', 'alcator c', '6 ghz']</t>
  </si>
  <si>
    <t>ADX | current drive | LHCD | radio frequency (RF) | tokamak</t>
  </si>
  <si>
    <t>Launching lower hybrid (LH) waves from the high field side (HFS) of a tokamak offers significant advantages over low-field-side (LFS) launch with respect to both wave physics and plasma material interactions (PMIs). The higher magnetic field opens the window between wave accessibility and the condition for strong electron Landau damping, allowing LH waves from the HFS to penetrate into the core of burning plasma, while waves launched from the LFS are restricted to the periphery of the plasma. The lower parallel refractive index ( n//) of the waves launched from the HFS yields a higher current drive efficiency as well. The absence of turbulent heat and particle fluxes on the HFS, particularly in double null configuration, makes it the ideal location to minimize PMI damage to the antenna structure. The quiescent scrape off layer (SOL) also eliminates the need to couple LH waves across a long distance to the separatrix, as the antenna can be located close to plasma without risking damage to the structure. The Advanced Divertor eXperiment (ADX) will include an LH launcher located on the HFS. The LH system for ADX will make use of the existing infrastructure from Alcator C-Mod, including sixteen 250-kW klystrons at 4.6 GHz (total source power of 4 MW), high-voltage power supply, and controls. The ADX vacuum vessel design includes dedicated space for waveguide runs, pressure windows, and vacuum feedthroughs for accessing the HFS wall. Compact antenna designs based on proven technologies (e.g., multijunction and four-way splitter antennas) fit within the available space on the HFS of the ADX. Wave coupling simulations of these launchers with HFS SOL density profiles showing good coupling can be obtained by adjusting the distance between the separatrix and the HFS wall. Guard limiters on each side of the LH antenna protect the structure during ramp-up, ramp-down, and off-normal events.</t>
  </si>
  <si>
    <t>1613-1618</t>
  </si>
  <si>
    <t>60022717;60022717;60022717;60022717;60022717;60022717;60022717;60022717;60022717;60022717;60022717;60022717</t>
  </si>
  <si>
    <t>8863426800;6603624172;36645558900;22033558700;16304061700;6602320429;7004926030;33068082100;9271791400;7102494148;7103235744;6701920812</t>
  </si>
  <si>
    <t>Wallace, G. M.;Shiraiwa, S.;Baek, S. G.;Bonoli, P. T.;Kanojia, A. D.;Koert, P.;Labombard, B. L.;Leccacorvi, R.;Parker, R. R.;Terry, D. R.;Vieira, R.;Wukitch, S. J.</t>
  </si>
  <si>
    <t>Plasma Science and Fusion Center</t>
  </si>
  <si>
    <t>Wallace G.</t>
  </si>
  <si>
    <t>A Scoping Study for High-Field-Side Launch of Lower Hybrid Waves on ADX MIT</t>
  </si>
  <si>
    <t>10.1109/TPS.2016.2563160</t>
  </si>
  <si>
    <t>2-s2.0-84969543434</t>
  </si>
  <si>
    <t>ANR-11-RSNR-0002</t>
  </si>
  <si>
    <t>['weathering 60', 'weathering 10', 'underlying processes', 'similar pattern', 'significant amount', 'second stage', 'root uptake', 'results support', 'residual activity', 'removal half', 'readily absorbed', 'rainy episodes', 'radiocesium transfers', 'radiocesium extensively', 'primary area', 'predictor lead', 'possibly mask', 'overall cycle', 'new shoots', 'needle surfaces', 'modeling purposes', 'long time', 'living tissues', 'intercepted radiocesium', 'initial deposits', 'initial contamination', 'growth season', 'growing organs', 'functional dependence', 'forest trees', 'foliar uptake', 'foliar interception', 'foliage leaching', 'efficiently translocated', 'directly exposed', 'continuous time', 'aerial deposits', '70 days', '6 %)', '5 %)', '25 days']</t>
  </si>
  <si>
    <t>Foliar uptake | Leaching | Radiocesium | Spruce tree | Translocation</t>
  </si>
  <si>
    <t>After foliar interception of radioactive atmospheric fallout by forest trees, the short-term recycling dynamics of radiocesium from the tree to the soil as well as within the tree is a primary area of uncertainty in the modeling of the overall cycle. The partitioning of radiocesium transfers in a spruce tree exposed to aerial deposits was investigated during one growth season to reveal the dynamics and significance of underlying processes. The rate of radiocesium loss resulting from foliage leaching (wash-off) was shown to have a functional dependence on the frequency of rainy episodes in a first early stage (weathering 60% of initial contamination during 70 days) and on the amount of precipitation in a second stage (weathering 10% of initial deposits during the following 80 days). A classical single exponential decay model with offset and continuous time as predictor lead to a removal half-life t 1/2 of intercepted radiocesium of 25 days. During the growth season, the similar pattern of the internal 134 Cs content in new shoots and initially contaminated foliage confirmed that radiocesium was readily absorbed from needle surfaces and efficiently translocated to growing organs. In the crown, a pool of non-leachable 134 Cs (15‚Äì30%) was associated with the abiotic layer covering the twigs and needle surfaces. At the end of the growth season, 30% of the initial deposits were relocated to different tree parts, including organs like stemwood (5%) and roots (6%) not directly exposed to deposition. At the scale of the tree, 84% of the residual activity was assimilated by living tissues which corresponds to a foliar absorption rate coefficient of 0.25 year ‚àí1 for modeling purposes. According to the significant amount of radiocesium which can be incorporated in tree through foliar uptake, our results support the hypothesis that further internal transfers could supply the tree internal cycle of radiocesium extensively, and possibly mask the contribution of root uptake for a long time.</t>
  </si>
  <si>
    <t>60006454;60027331;60027331</t>
  </si>
  <si>
    <t>6602174580;23097933600;35310522800</t>
  </si>
  <si>
    <t>Thiry, Y.;Garcia-Sanchez, L.;Hurtevent, P.</t>
  </si>
  <si>
    <t>Fontenay-aux-Roses;Chatenay-Malabry</t>
  </si>
  <si>
    <t>IRSN Institut de Radioprotection et de Suret√© Nucl√©aire;ANDRA Agence Nationale pour la Gestion des D√©chets Radioactifs</t>
  </si>
  <si>
    <t>60027331;60006454</t>
  </si>
  <si>
    <t>Thiry Y.</t>
  </si>
  <si>
    <t>Experimental quantification of radiocesium recycling in a coniferous tree after aerial contamination: Field loss dynamics, translocation and final partitioning</t>
  </si>
  <si>
    <t>S0265931X15301776</t>
  </si>
  <si>
    <t>10.1016/j.jenvrad.2015.12.017</t>
  </si>
  <si>
    <t>2-s2.0-84970024414</t>
  </si>
  <si>
    <t>['series capacitors', 'performance requirements', 'novel dual', 'mode triple', 'maintenance costs', 'helix arms', 'folded arms', 'experiment examples', 'communication terminal', 'coaxially collocate', 'b3 bands', 'also supported']</t>
  </si>
  <si>
    <t>BeiDou satellite navigation system | Quadrifilar helix antenna | Sleeve monopole antenna | Ultrahigh-frequency communication</t>
  </si>
  <si>
    <t>A novel dual-mode triple-band communication terminal antenna is proposed in terms of the quadrifilar helix antenna and the BeiDou satellite navigation system. First, the folded arms are introduced, and at the top of the quadrifilar helix antenna, the folded arms are connected to the helix arms by the series capacitors. Second, the above quadrifilar helix antenna is applied to coaxially collocate with an ultrahigh-frequency monopole antenna. Furthermore, to solve the electromagnetic compatibility issues, a sleeve is coaxially collocated around the monopole antenna within the quadrifilar helix antenna, and the sleeve structure dimension parameters are optimized. Third, the above quadrifilar helix antenna collocated with the ultrahigh-frequency sleeve monopole antenna is designed to the B1 and B3 bands, based on the BeiDou satellite navigation system, and the military reserved ultrahigh-frequency communication frequency band is also supported, which satisfies the performance requirements of the multi-function antenna system in the communication terminal of soldier combat system to support navigation service. Finally, some numerical and experiment examples are provided to illustrate the performance of the proposed communication terminal antenna. And it shows that the proposed antenna system can easily be integrated with the existing soldier combat system device which reduced the maintenance costs.</t>
  </si>
  <si>
    <t>7300-7311</t>
  </si>
  <si>
    <t>113092364;113092364;113092364</t>
  </si>
  <si>
    <t>24351082500;57189456710;57131941300</t>
  </si>
  <si>
    <t>Danqing, Wang;Ping, Li;Peng, Wei Shi</t>
  </si>
  <si>
    <t>Engineering University of People's Armed Police</t>
  </si>
  <si>
    <t>Danqing W.</t>
  </si>
  <si>
    <t>A novel design for a dual-mode triple-band communication terminal antenna based on the quadrifilar helix antenna and the BeiDou satellite navigation system</t>
  </si>
  <si>
    <t>S0030402616304880</t>
  </si>
  <si>
    <t>10.1016/j.ijleo.2016.05.048</t>
  </si>
  <si>
    <t>2-s2.0-84971324109</t>
  </si>
  <si>
    <t>['w influx', 'strong reversal', 'still keeping', 'stationarily achieved', 'single elm', 'single discharge', 'similar performance', 'second mgi', 'representing two', 'recent experiments', 'profile could', 'prepare operation', 'power supplies', 'possible alternative', 'plasma beta', 'physics base', 'pedestal density', 'operational flexibility', 'mgi ),', 'low collisionality', 'localized modes', 'iter value', 'iter q', 'installed prior', 'high densities', 'h threshold', 'exhaust capabilities', 'energy ejected', 'elm frequency', 'earlier results', 'developed achieving', 'deleterious effect', 'core radiation', 'controlled deposition', 'central ctr', 'adjustable cryopump', '8 mw', '2014 campaign', '10 mwm']</t>
  </si>
  <si>
    <t>Disruptions | plasma scenarios | power exhaust | tokamak</t>
  </si>
  <si>
    <t>Recent experiments in ASDEX Upgrade aimed at improving the physics base for ITER and DEMO to prepare operation and aid the design. In order to increase its exhaust capabilities and operational flexibility, a new bulk W divertor as well as an adjustable cryopump had been installed prior to the 2014 campaign. In experiments with high-field-side pellet injection, central electron densities twice as high as the Greenwald density limit could be achieved without strongly increasing the pedestal density and deleterious effect on confinement. Due to its large installed heating power, a large normalized heat flux Psep/R = 10 MWm-1 has been reached, representing two-thirds of the ITER value, under partially detached conditions with a peak target heat flux well below 10 MWm-2. The divertor load could be further reduced by increasing the core radiation, still keeping the confinement in the range of H98y2 ‚âà 1. Suppression of edge-localized modes (ELMs) at low collisionality has been observed in a narrow spectral window in contrast to earlier results at high densities. The ITER Q = 10 baseline scenario has been investigated, matching as close as possible the triangularity, the plasma beta, q95, and the distance to the L-H threshold. It turned out that the ELM frequency is low and consequently the energy ejected by a single ELM is very high and ELM mitigation appears to be difficult. As a possible alternative, a scenario has been developed achieving a similar performance at a lower plasma current (and consequently higher q95). Experiments using electron cyclotron current drive (ECCD) with feedback-controlled deposition have allowed successfully testing several control strategies for ITER, including automated control of (3, 2) and (2, 1) neoclassical tearing modes during a single discharge. Concerning advanced scenarios, experiments with central ctr-ECCD have been performed in order to modify the q-profile. A strong reversal of the q-profile could be stationarily achieved and an internal transport barrier could be triggered. In disruption mitigation studies with massive gas injection (MGI), a runaway electron beam could be provoked and mitigated by a second MGI. Ongoing enhancements aim at strengthening the power supplies in order to allow full use of the installed heating power, the exchange of two ion cyclotron resonance heating (ICRH) antennas to reduce the W influx during ICRH, and the upgrading of the electron cyclotron resonance heating (ECRH) system to 7-8 MW for 10 s.</t>
  </si>
  <si>
    <t>1472-1480</t>
  </si>
  <si>
    <t>60026838-60019722;60026838;60026838;60026838;60026838;60026838;60026838;60026838;60026838-60033316;60026838;60026838;60026838;60026838;60026838;60026838;60033317</t>
  </si>
  <si>
    <t>7006692484;7005852933;55240425700;36600084400;6701848766;7202170834;8594928000;7202095652;7003267283;6603937899;7102532395;7004131484;9236576200;7005446550;56253710900;55435470100</t>
  </si>
  <si>
    <t>Neu, Rudolf;Bobkov, Volodymyr;Bock, Alexander;Bernert, Matthias;Beurskens, Marc;Herrmann, Albrecht;Kallenbach, Arne;Lang, Peter Thomas;Noterdaeme, Jean Marie;Pautasso, Gabriella;Reich, Matthias;Schweinzer, Josef;Stober, J√∂rg;Suttrop, Wolfgang;Zohm, Hartmut;Kirk, Andrew</t>
  </si>
  <si>
    <t>United Kingdom;Belgium;Germany;Germany</t>
  </si>
  <si>
    <t>Abingdon;Ghent;Garching bei Munchen;Munich</t>
  </si>
  <si>
    <t>Culham Centre for Fusion Energy;Universiteit Gent;Max Planck Institute for Plasma Physics;Technical University of Munich</t>
  </si>
  <si>
    <t>60033317;60033316;60026838;60019722</t>
  </si>
  <si>
    <t>Neu R.</t>
  </si>
  <si>
    <t>The ASDEX Upgrade Program Targeting Gaps to Fusion Energy</t>
  </si>
  <si>
    <t>10.1109/TPS.2016.2565567</t>
  </si>
  <si>
    <t>2-s2.0-84971422851</t>
  </si>
  <si>
    <t>Ministerio de Ciencia e Innovaci√≥n</t>
  </si>
  <si>
    <t>CGL2014-53548</t>
  </si>
  <si>
    <t>MICINN</t>
  </si>
  <si>
    <t>['unequivocal identification', 'tectonic framework', 'studied area', 'sedimentary facies', 'respectively ).', 'relative reflectivity', 'reefal facies', 'reef pinnacles', 'radar facies', 'positive anomalies', 'penetrating radar', 'nearly horizontal', 'ne spain', 'marine carbonates', 'magnetic susceptibility', 'iberian chain', 'hyperbolic anomalies', 'geophysical methods', 'geophysical data', 'em data', 'electromagnetic multifrequency', 'direct measurement', 'detailed grids', 'areal distribution', '3d reconstruction']</t>
  </si>
  <si>
    <t>Electromagnetic multifrequency | Ground-penetrating radar | Iberian chain | Kimmeridgian | Magnetometry | Pinnacle reefs | Shallow-marine carbonates</t>
  </si>
  <si>
    <t>The well exposed outcrops of the upper Kimmeridgian shallow-marine carbonates at Jabaloyas (Iberian Chain, NE Spain) permit the evaluation of geophysical methods for the identification of sedimentary facies. Direct measurement of magnetic susceptibility in facies and detailed grids of magnetometry, electromagnetic multifrequency and ground-penetrating radar (50-500 MHz antennas) have been performed in two study areas where the upper Kimmeridgian rocks are nearly horizontal. Magnetometry indicates negative anomalies in residual magnetic field and vertical magnetic gradient related to reef pinnacles and faults. Electromagnetic data reveal that positive anomalies of apparent conductivity correlate with non-reefal facies. The areal distribution of magnetometry and EM data does not permit the unequivocal identification of pinnacles and faults at the studied area. By contrast, ground penetrating radar profiles and maps of relative reflectivity in two way travel time slices are useful for the identification of faults (hyperbolic anomalies) and reefal and non-reefal facies (radar facies A and B, respectively). The integration of geophysical data, mainly ground penetrating radar, has permitted the 3D reconstruction of reef pinnacles and its tectonic framework.</t>
  </si>
  <si>
    <t>329-343</t>
  </si>
  <si>
    <t>Marine and Petroleum Geology</t>
  </si>
  <si>
    <t>60016809;60015295;60016809;60016809</t>
  </si>
  <si>
    <t>30267793100;57189495575;6603260884;56216781800</t>
  </si>
  <si>
    <t>Pueyo Anchuela, ;San Miguel, G.;B√°denas, B.;Aurell, M.</t>
  </si>
  <si>
    <t>Spain;France</t>
  </si>
  <si>
    <t>Zaragoza;Pau</t>
  </si>
  <si>
    <t>Universidad de Zaragoza;Centre Scientifique et Technique Jean F√©ger</t>
  </si>
  <si>
    <t>60016809;60015295</t>
  </si>
  <si>
    <t>Evaluation of pinnacle reef distribution at shallow subsurface using integrated geophysical methods: A case study from the upper Kimmeridgian (Spain)</t>
  </si>
  <si>
    <t>S0264817216301660</t>
  </si>
  <si>
    <t>10.1016/j.marpetgeo.2016.05.027</t>
  </si>
  <si>
    <t>2-s2.0-84971435029</t>
  </si>
  <si>
    <t>['vibration suppression', 'upper bound', 'unstructured uncertainties', 'quadratically stabilize', 'proposed controller', 'paper presents', 'numerical simulation', 'loop system', 'lmis ),', 'fuzzy model', 'fuzzy controller', 'flexible spacecraft', 'based observer', 'attitude stabilization']</t>
  </si>
  <si>
    <t>This paper presents a robust-optimal fuzzy controller for position and attitude stabilization and vibration suppression of a flexible spacecraft during antenna retargeting maneuver. The fuzzy controller is based on Takagi-Sugeno (T-S) fuzzy model and uses the parallel distributed compensator (PDC) technique to quadratically stabilize the closed-loop system. The proposed controller is robust to parameter and unstructured uncertainties of the model. We improve the performance and the efficiency of the controller by minimizing the upper bound of the actuator's amplitude and maximizing the uncertainties terms included in the T-S fuzzy model. In addition to actuator amplitude constraint, a fuzzy model-based observer is considered for estimating unmeasurable states. Using Lyapunov stability theory and linear matrix inequalities (LMIs), we formulate the problem of designing an optimal-robust fuzzy controller/observer with actuator amplitude constraint as a convex optimization problem. Numerical simulation is provided to demonstrate and compare the stability, performance, and robustness of the proposed fuzzy controller with a baseline nonlinear controller.</t>
  </si>
  <si>
    <t>Journal of Dynamic Systems, Measurement and Control, Transactions of the ASME</t>
  </si>
  <si>
    <t>60010451;60010451</t>
  </si>
  <si>
    <t>55849554000;23033338800</t>
  </si>
  <si>
    <t>Sendi, Chokri;Ayoubi, Mohammad A.</t>
  </si>
  <si>
    <t>Santa Clara University</t>
  </si>
  <si>
    <t>Sendi C.</t>
  </si>
  <si>
    <t>Robust-Optimal Fuzzy Model-Based Control of Flexible Spacecraft With Actuator Constraint</t>
  </si>
  <si>
    <t>10.1115/1.4033318</t>
  </si>
  <si>
    <t>2-s2.0-84973352078</t>
  </si>
  <si>
    <t>['transmission power', 'training sequence', 'simulation results', 'shown aiming', 'second step', 'proposed approach', 'power control', 'novel approach', 'nonstationary behavior', 'noise ratio', 'joint beamforming', 'first use', 'communication systems', 'beamforming scenario', 'beamforming coefficients', 'antenna arrays', 'allows controlling', 'adaptively obtain']</t>
  </si>
  <si>
    <t>Adaptive array algorithm | Beamforming | Mobile communication | Power control</t>
  </si>
  <si>
    <t>The goal of algorithms for joint beamforming and power control in communication systems with antenna arrays is to minimize the transmission power while keeping the signal-to-interference-plus-noise ratio (SINR) above a minimum acceptable level. To meet this goal, one appealing approach is to first use a training sequence to adaptively obtain the beamforming coefficients and then, in a second step, to update the transmission power. However, such a power update often changes the beamforming scenario abruptly, leading to a nonstationary behavior that may greatly impair the performance of the adaptive beamforming algorithm. To overcome this problem, a novel approach for joint beamforming and power control is proposed here. Such an approach is based on a continuous iterative update of the transmission power that allows controlling the undesirable nonstationary behavior of the beamforming scenario, thereby significantly improving the performance of the joint beamforming and power control. Simulation results are shown aiming to confirm the effectiveness of the proposed approach.</t>
  </si>
  <si>
    <t>60017609;60017609;60017609</t>
  </si>
  <si>
    <t>56180159900;18041780200;6603905660</t>
  </si>
  <si>
    <t>Pitz, Ciro Andr√©;Batista, Eduardo Luiz Ortiz;Seara, Rui</t>
  </si>
  <si>
    <t>Florianopolis</t>
  </si>
  <si>
    <t>Universidade Federal de Santa Catarina</t>
  </si>
  <si>
    <t>Pitz C.</t>
  </si>
  <si>
    <t>Joint beamforming and power control using continuous updates of transmission power</t>
  </si>
  <si>
    <t>S105120041630046X</t>
  </si>
  <si>
    <t>10.1016/j.dsp.2016.05.009</t>
  </si>
  <si>
    <t>2-s2.0-84973390141</t>
  </si>
  <si>
    <t>['usually equipped', 'system sensitivity', 'system parameters', 'repeated signal', 'receiving antennas', 'positive feedback', 'phenomenon causes', 'joint effect', 'implementation aspects', 'estimation noise', 'digital systems', 'coupling contributions', 'could result', 'could lead', 'channel repeaters', 'cancelling performance']</t>
  </si>
  <si>
    <t>Echo canceller | on-channel repeater | relay | single frequency network | stability</t>
  </si>
  <si>
    <t>The most relevant impairment experienced by on-channel repeaters (OCRs) in single frequency networks scenarios is the presence of a coupling-channel between the transmitting and receiving antennas, that generates unwanted echoes. This phenomenon causes a degradation of the repeated signal and, above all, could lead to the instability of OCRs, owing to the positive feedback that could result. For this reason, OCRs are usually equipped with echo canceller units, aimed at removing the coupling contributions. In this paper, we consider a realistic OCR setup and we analytically derive proper design criteria for echo-cancellers, showing the role of system parameters and implementation aspects on their performance. Here, in particular, we investigate the joint effect of the estimation noise and the finite precision arithmetic of digital systems, the system sensitivity to different design parameters and the relation between the echo-cancelling performance and the probability of instability.</t>
  </si>
  <si>
    <t>562-578</t>
  </si>
  <si>
    <t>60028218;60028218;60028218</t>
  </si>
  <si>
    <t>16067794300;7004041411;7003354031</t>
  </si>
  <si>
    <t>Zabini, Flavio;Pasolini, Gianni;Andrisano, Oreste</t>
  </si>
  <si>
    <t>Zabini F.</t>
  </si>
  <si>
    <t>Design Criteria for FIR-Based Echo Cancellers</t>
  </si>
  <si>
    <t>10.1109/TBC.2016.2570015</t>
  </si>
  <si>
    <t>2-s2.0-84973559167</t>
  </si>
  <si>
    <t>['tunable property', 'tunable antenna', 'switches moves', 's11 parameter', 'radiation pattern', 'placed periodically', 'parametric analysis', 'move switch', 'microelectromechanical system', 'mems switches', 'coplanar waveguide', 'capacitive switches', 'capacitive gap', 'actuation voltage', '6 khz', '59 œºs', '5 œºm', '4 v', '1 œºm']</t>
  </si>
  <si>
    <t>CPW | Micromachining | RF-MEMS switch | Tunable</t>
  </si>
  <si>
    <t>In this paper, the design and characterization of a tunable patch antenna loaded with complementary split ring resonators (CSRRs) on the patch have been realized. To achieve tunable resonant frequency, bandwidth and radiation pattern, the antenna is further loaded with coplanar waveguide (CPW) on which Microelectromechanical System (MEMS) capacitive switches are placed periodically. The tunable property is achieved, when the switches moves from up state with the capacitive gap 1.5 Œºm to down state having capacitive gap of 1 Œºm. A parametric analysis has been presented to check the sensitivity of the antenna in terms of S11 parameter by varying different parameters of the MEMS switches and CSRRs. This work, strives to improve the degree of reconfigurability with increase in the number of switches. The value of actuation voltage to move switch from up to down state is 10.4 V, which is very low over the other design. The switches exhibit fundamental frequency 14.6 kHz, switching time 28.59 Œºs, and capacitance ratio 15.27. Simulation has been carried out in Ansoft HFSS v. 13 and the distinct characterization property of the tunable antenna is shown through simulation.</t>
  </si>
  <si>
    <t>2621-2630</t>
  </si>
  <si>
    <t>Alexandria Engineering Journal</t>
  </si>
  <si>
    <t>60107380;60107380;60107380</t>
  </si>
  <si>
    <t>56352050300;57196114842;6603546649</t>
  </si>
  <si>
    <t>Saha, Rajesh;Maity, Santanu;Bhunia, Chandan Tilak</t>
  </si>
  <si>
    <t>Saha R.</t>
  </si>
  <si>
    <t>Design and characterization of a tunable patch antenna loaded with capacitive MEMS switch using CSRRs structure on the patch</t>
  </si>
  <si>
    <t>S1110016816300989</t>
  </si>
  <si>
    <t>10.1016/j.aej.2016.05.002</t>
  </si>
  <si>
    <t>2-s2.0-84973661485</t>
  </si>
  <si>
    <t>['unlike psbs', 'striking difference', 'stress conditions', 'similar energy', 'sensing region', 'satisfactorily explains', 'rates similar', 'psbs protein', 'pigments bound', 'photochemical quenching', 'npq ),', 'model suggests', 'mainly composed', 'located close', 'lhcsr3 possess', 'lhcb antennas', 'harvesting complexes', 'first steps', 'fast component', 'collecting photons', 'chl a613', 'abundant lhc', '612 triplet']</t>
  </si>
  <si>
    <t>Chlamydomonas reinhardtii | LHCSR3 | Light-Harvesting Complex | Redfield model | transient absorption</t>
  </si>
  <si>
    <t>LHCSR3 is a member of the Light-Harvesting Complexes (LHC) family, which is mainly composed of pigment-protein complexes responsible for collecting photons during the first steps of photosynthesis. Unlike related LHCs, LHCSR3 is expressed in stress conditions and has been shown to be essential for the fast component of photoprotection, non-photochemical quenching (NPQ), in the green alga Chlamydomonas reinhardtii. In plants, which do not possess LHCSR homologs, NPQ is triggered by the PSBS protein. Both PSBS and LHCSR3 possess the ability to sense pH changes but, unlike PSBS, LHCSR3 binds multiple pigments. In this work we have analyzed the properties of the pigments bound to LHCSR3 and their excited state dynamics. The data show efficient excitation energy transfer between pigments with rates similar to those observed for the other LHCs. Application of an exciton model based on a template of LHCII, the most abundant LHC, satisfactorily explains the collected steady state and time-resolved spectroscopic data, indicating that LHCSR3 has a LHC-like molecular architecture, although it probably binds less pigments. The model suggests that most of the chlorophylls have similar energy and interactions as in LHCII. The most striking difference is the localization of the lowest energy state, which is not on the Chlorophyll a (Chl a) 610-611-612 triplet as in all the LHCB antennas, but on Chl a613, which is located close to the lumen and to the pH-sensing region of the protein.</t>
  </si>
  <si>
    <t>1514-1523</t>
  </si>
  <si>
    <t>60008734;60007457;60008734;60008734;60008734</t>
  </si>
  <si>
    <t>55967023700;7004238663;55968621400;35599806700;7005812451</t>
  </si>
  <si>
    <t>Liguori, Nicoletta;Novoderezhkin, Vladimir;Roy, Laura M.;Van Grondelle, Rienk;Croce, Roberta</t>
  </si>
  <si>
    <t>Netherlands;Russian Federation</t>
  </si>
  <si>
    <t>Amsterdam;Moscow</t>
  </si>
  <si>
    <t>Vrije Universiteit Amsterdam;Lomonosov Moscow State University</t>
  </si>
  <si>
    <t>60008734;60007457</t>
  </si>
  <si>
    <t>Liguori N.</t>
  </si>
  <si>
    <t>Excitation dynamics and structural implication of the stress-related complex LHCSR3 from the green alga Chlamydomonas reinhardtii</t>
  </si>
  <si>
    <t>S000527281630384X</t>
  </si>
  <si>
    <t>10.1016/j.bbabio.2016.04.285</t>
  </si>
  <si>
    <t>2-s2.0-84973872415</t>
  </si>
  <si>
    <t>['whole tissues', 'ubiquitously expressed', 'trpv channels', 'trp proteins', 'taken together', 'sound signals', 'several chemicals', 'sensory information', 'sensilla chaetica', 'sensilla basiconica', 'secondary messengers', 'primary regulators', 'modulate communications', 'maxillary palps', 'environmental changes', 'diverse stimuli', 'ciliary segment', 'channels respond', 'behaviors crucial']</t>
  </si>
  <si>
    <t>Aedes aegypti | Dengue | Mosquito | Sensory | TRPV channels | Zika</t>
  </si>
  <si>
    <t>Transient Receptor Potential (TRP) channels respond to diverse stimuli and function as primary regulators of sensory information such as olfaction and auditory. TRP proteins are activated by several chemicals and secondary messengers to modulate communications between cell to cell as well as to recognize some environmental changes. Here we report on the identification and localization of the Aedes aegypti homolog of the TRPV channel proteins that is conserved to other insect species based on comparison of amino acids sequences similarities. Transcripts of two TRPV proteins homologous to Drosophila TRPV proteins (Nan and Iav) were ubiquitously expressed in the whole tissues such as antennae, maxillary palps, proboscis, legs, and body of the mosquito. Indeed, TRPV channel family members were localized in sensilla chaetica and sensilla basiconica on the antennae as well as ciliary segment of Johnston's organs. Taken together, we infer that TRPV channels of Aedes aegypti may function as both a sound sensor involved in detection of sound signals and as a chemical sensor responding attractants or repellent compounds allowing them to respond to the appearance of predators or other environmental chemical cues at a distance with behaviors crucial for survival.</t>
  </si>
  <si>
    <t>563-569</t>
  </si>
  <si>
    <t>60068698;60012291;60012291</t>
  </si>
  <si>
    <t>7006088526;36548273000;57206961483</t>
  </si>
  <si>
    <t>Na, Young Eun;Jung, Je Won;Kwon, Hyung Wook</t>
  </si>
  <si>
    <t>Jeollabuk-do;Incheon</t>
  </si>
  <si>
    <t>Rural Development Administration;Incheon National University</t>
  </si>
  <si>
    <t>60068698;60012291</t>
  </si>
  <si>
    <t>Na Y.E.</t>
  </si>
  <si>
    <t>Identification and expression patterns of two TRPV channel genes in antennae and Johnston's organ of the dengue and Zika virus vector mosquito, Aedes aegypti</t>
  </si>
  <si>
    <t>S1226861516301704</t>
  </si>
  <si>
    <t>10.1016/j.aspen.2016.06.009</t>
  </si>
  <si>
    <t>2-s2.0-84973915349</t>
  </si>
  <si>
    <t>ODU</t>
  </si>
  <si>
    <t>['photosynthetic apparatus', 'oxygenic photosynthesis', 'measuring respiration', 'liquid suspension', 'ic50 concentrations', 'ethanol affects', 'cellular respiration', 'biofuel ethanol', 'algal growth']</t>
  </si>
  <si>
    <t>Biofuel ethanol | Biofuel ethanol toxicological effect | Cyanobacteria | Ethanol tolerance bioassay | Spirulina platensis</t>
  </si>
  <si>
    <t>In this study, tolerance of the blue green algal strain Spirulina platensis (Spirulina) to biofuel ethanol was investigated by monitoring algal growth, measuring respiration, photosynthetic O2 production and chlorophyll fluorescence induction with varying ethanol concentrations. Algal growth monitoring showed a dose dependent inhibitory effect of ethanol. The concentration of ethanol which inhibits algal growth by 50% (IC50) was found to be 0.36 M. The rates of oxygenic photosynthesis and cellular respiration in a liquid suspension of S. platensis cells measured with a Clark-type oxygen electrode system revealed that ethanol affects both the photosynthetic apparatus and mitochondria. The ethanol IC50 value on Spirulina oxygenic photosynthesis was measured to be 1.59 M. The algal chlorophyll fluorescence induction indicated that ethanol at the IC50 concentrations of 0.36 M (with respect to algal growth) and 1.59 M (photosynthesis) can apparently uncouple certain antenna chlorophyll pigments from the photosynthetic reaction center systems, resulting in increased background chlorophyll fluorescence. In the presence of 1.59 M ethanol, the slow S to M fluorescence rise pattern appears altered, indicating that the photosynthetic excitation energy state 2 to state 1 transition in blue green algae is affected at such concentration. These results provide certain physiological insight of ethanol toxicological effects in S. platensis.</t>
  </si>
  <si>
    <t>110-115</t>
  </si>
  <si>
    <t>60007652;60007652</t>
  </si>
  <si>
    <t>57189687611;15921589100</t>
  </si>
  <si>
    <t>Andemichael, Henok;Lee, James W.</t>
  </si>
  <si>
    <t>Andemichael H.</t>
  </si>
  <si>
    <t>Toxicological study of biofuel ethanol with blue green alga Spirulina platensis</t>
  </si>
  <si>
    <t>S2211926416301886</t>
  </si>
  <si>
    <t>10.1016/j.algal.2016.05.032</t>
  </si>
  <si>
    <t>2-s2.0-84974560067</t>
  </si>
  <si>
    <t>Foundation for Fundamental Research on Matter</t>
  </si>
  <si>
    <t>C3.A1b</t>
  </si>
  <si>
    <t>['useful technique', 'thus demonstrated', 'thaliana leaves', 'thaliana leaf', 'spongy mesophyll', 'spongy chloroplasts', 'slightly higher', 'resolved fluorescence', 'relative number', 'psii ratio', 'protein complexes', 'photosystem ii', 'palisade cells', 'mesophyll cells', 'least 2', 'isolate pigment', 'different psi', 'defined regions', 'c4 plant', 'bundle sheath', 'analysed separately', 'adaxial side', 'abaxial side']</t>
  </si>
  <si>
    <t>Microscopy | Photosynthesis | Photosystem I | Photosystem II | Time-resolved fluorescence</t>
  </si>
  <si>
    <t>Two-photon fluorescence lifetime imaging microscopy (FLIM) was used to analyse the distribution and properties of Photosystem I (PSI) and Photosystem II (PSII) in palisade and spongy chloroplasts of leaves from the C3 plant Arabidopsis thaliana and the C4 plant Miscanthus x giganteus. This was achieved by separating the time-resolved fluorescence of PSI and PSII in the leaf. It is found that the PSII antenna size is larger on the abaxial side of A. thaliana leaves, presumably because chloroplasts in the spongy mesophyll are "shaded" by the palisade cells. The number of chlorophylls in PSI on the adaxial side of the A. thaliana leaf is slightly higher. The C4 plant M. x giganteus contains both mesophyll and bundle sheath cells, which have a different PSI/PSII ratio. It is shown that the time-resolved fluorescence of bundle sheath and mesophyll cells can be analysed separately. The relative number of chlorophylls, which belong to PSI (as compared to PSII) in the bundle sheath cells is at least 2.5 times higher than in mesophyll cells. FLIM is thus demonstrated to be a useful technique to study the PSI/PSII ratio and PSII antenna size in well-defined regions of plant leaves without having to isolate pigment-protein complexes.</t>
  </si>
  <si>
    <t>1473-1478</t>
  </si>
  <si>
    <t>60004156-112967567;60004156;60004156;60004156;60004156-112967567</t>
  </si>
  <si>
    <t>55650179900;57201273333;7101700067;25030781700;7007181446</t>
  </si>
  <si>
    <t>Iermak, Ievgeniia;Vink, Jochem;Bader, Arjen N.;Wientjes, Emilie;Van Amerongen, Herbert</t>
  </si>
  <si>
    <t>Wageningen;Wageningen</t>
  </si>
  <si>
    <t>Wageningen University &amp; Research;BioSolar Cells</t>
  </si>
  <si>
    <t>60004156;112967567</t>
  </si>
  <si>
    <t>Iermak I.</t>
  </si>
  <si>
    <t>Visualizing heterogeneity of photosynthetic properties of plant leaves with two-photon fluorescence lifetime imaging microscopy</t>
  </si>
  <si>
    <t>S0005272816305564</t>
  </si>
  <si>
    <t>10.1016/j.bbabio.2016.05.005</t>
  </si>
  <si>
    <t>2-s2.0-84974601896</t>
  </si>
  <si>
    <t>W-31-109-Eng-38</t>
  </si>
  <si>
    <t>['used site', 'tyrosine 15', 'two cysteines', 'theoretical calculations', 'resulting c49a', 'resolution x', 'redox behavior', 'redox activity', 'reaction center', 'ray structure', 'protein complex', 'possible role', 'positions 49', 'optical absorption', 'individual contributions', 'fmo protein', 'fmo mutants', 'fmo complex', 'energetic models', 'directed mutagenesis', 'cysteine residues', 'circular dichroism', 'bchls 2', 'bacteriochlorophyll pigments', 'alanine residues', 'additionally highlight', 'absorption properties']</t>
  </si>
  <si>
    <t>Bacteriochlorophyll | Energy transfer | Exciton | Fenna-Matthews-Olson | Photosynthesis | Spectroscopy</t>
  </si>
  <si>
    <t>The Fenna-Matthews-Olson (FMO) pigment-protein complex in green sulfur bacteria transfers excitation energy from the chlorosome antenna complex to the reaction center. In understanding energy transfer in the FMO protein, the individual contributions of the bacteriochlorophyll pigments to the FMO complex's absorption spectrum could provide detailed information with which molecular and energetic models can be constructed. The absorption properties of the pigments, however, are such that their spectra overlap significantly. To overcome this, we used site-directed mutagenesis to construct a series of mutant FMO complexes in the model green sulfur bacterium Chlorobaculum tepidum (formerly Chlorobium tepidum). Two cysteines at positions 49 and 353 in the C. tepidum FMO complex, which reside near hydrogen bonds between BChls 2 and 3, and their amino acid binding partner serine 73 and tyrosine 15, respectively, were changed to alanine residues. The resulting C49A, C353A, and C49A C353A double mutants were analyzed with a combination of optical absorption and circular dichroism (CD) spectroscopies. Our results revealed changes in the absorption properties of several underlying spectral components in the FMO complex, as well as the redox behavior of the complex in response to the reductant sodium dithionite. A high-resolution X-ray structure of the C49A C353A double mutant reveals that these spectral changes appear to be independent of any major structural rearrangements in the FMO mutants. Our findings provide important tests for theoretical calculations of the C. tepidum FMO absorption spectrum, and additionally highlight a possible role for cysteine residues in the redox activity of the pigment-protein complex.</t>
  </si>
  <si>
    <t>1455-1463</t>
  </si>
  <si>
    <t>60010261;60010261;60024266;60010261;60024266;60024266;60010261</t>
  </si>
  <si>
    <t>36631065500;55356241800;55872018500;55573439000;7006102558;7005483110;57203046340</t>
  </si>
  <si>
    <t>Saer, Rafael;Orf, Gregory S.;Lu, Xun;Zhang, Hao;Cuneo, Matthew J.;Myles, Dean A.A.;Blankenship, Robert E.</t>
  </si>
  <si>
    <t>Oak Ridge;St. Louis</t>
  </si>
  <si>
    <t>Oak Ridge National Laboratory;Washington University in St. Louis</t>
  </si>
  <si>
    <t>60024266;60010261</t>
  </si>
  <si>
    <t>Saer R.</t>
  </si>
  <si>
    <t>Perturbation of bacteriochlorophyll molecules in Fenna-Matthews-Olson protein complexes through mutagenesis of cysteine residues</t>
  </si>
  <si>
    <t>S0005272816301037</t>
  </si>
  <si>
    <t>10.1016/j.bbabio.2016.04.007</t>
  </si>
  <si>
    <t>2-s2.0-84974687927</t>
  </si>
  <si>
    <t>['wetlands located', 'wetland type', 'wetland contamination', 'tassel stage', 'several fungicides', 'sampling sites', 'rainwater basin', 'primary objective', 'pesticide contamination', 'near fields', 'july 16th', 'frequently higher', 'five fungicides', 'environmental concentrations', 'crop field', 'crop agriculture', 'corn throughout', 'closest crop', 'close proximity', 'bifenthrin concentrations', 'aquatic arthropods', 'applied aerially', 'analyte concentrations', 'amphibians selected', '28 œºg', '26th 2014', '14 œºg', '07 œºg']</t>
  </si>
  <si>
    <t>Fungicide | Insecticide | Measured concentrations | Rainwater Basin | Whole water</t>
  </si>
  <si>
    <t>Wetlands in the Rainwater Basin (RWB) of Nebraska are commonly in close proximity to or embedded within row-crop agriculture. Several fungicides and bifenthrin are applied aerially to corn throughout the RWB during tassel stage. Thus, aerial spray drift and runoff may result in pesticide contamination of wetlands. The primary objective of this study was to determine water concentrations of five fungicides and bifenthrin in wetlands located in and near fields during a heavy application period (July 16th-26th 2014) to evaluate the influence of distance from crop field on wetland contamination. In addition, the sampling sites were grouped based upon the type of water body sampled and environmental concentrations were compared to relevant "levels of concern" (LOCs) from invertebrates, fish, and amphibians selected from the literature based upon relevant toxicity data. Bifenthrin was the most frequently detected analyte, appearing in 83% of the samples. The 95th percentile concentrations across all wetlands were found to be 0.07 Œºg/L for bifenthrin, 0.28 Œºg/L for pyraclostrobin, 0.28 Œºg/L for azoxystrobin, and &lt;0.14 Œºg/L for all other analytes. Analyte concentrations did not differ by wetland type and were not correlated with distance from closest crop. Environmental concentrations of fungicides were lower than LOCs, indicating limited acute toxicity risk. However, bifenthrin concentrations were frequently higher than LOCs for aquatic arthropods. Because the water samples included particulate bound pesticides, further work is needed to determine if this bifenthrin is bioavailable and contamination levels within the sediment.</t>
  </si>
  <si>
    <t>275-281</t>
  </si>
  <si>
    <t>60006514;60006514;60006514;60006514;60006514</t>
  </si>
  <si>
    <t>56690470000;56690543200;7410390136;7004075330;6701802949</t>
  </si>
  <si>
    <t>Mimbs, William H.;Cusaac, J. Patrick W.;Smith, Loren M.;McMurry, Scott T.;Belden, Jason B.</t>
  </si>
  <si>
    <t>Mimbs W.H.</t>
  </si>
  <si>
    <t>Occurrence of current-use fungicides and bifenthrin in Rainwater Basin wetlands</t>
  </si>
  <si>
    <t>S0045653516307639</t>
  </si>
  <si>
    <t>10.1016/j.chemosphere.2016.06.012</t>
  </si>
  <si>
    <t>2-s2.0-84974792660</t>
  </si>
  <si>
    <t>['simulation results', 'real part', 'proposed idea', 'numerical simulations', 'microwave concept', 'metamaterial slab', 'large value', 'comparative analysis']</t>
  </si>
  <si>
    <t>Artificial materials | Effective parameters | Patch antennas | Substrate technology</t>
  </si>
  <si>
    <t>The microwave concept of miniaturization of a rectangular patch antenna using two-layer metal‚Äìdielectric composite substrate with a large value in the real part of the effective relative permittivity is developed. Each layer is a metamaterial slab in the form of a parallelepiped dielectric matrix with periodically embedded metallic wires. The proposed idea is validated by numerical simulations for sample rectangular patch antennas. The comparative analysis of the simulation results is made at the frequencies of approximately 15 GHz.</t>
  </si>
  <si>
    <t>1023-1027</t>
  </si>
  <si>
    <t>Utilization of double metal‚Äìdielectric composite substrates for microwave miniaturization of rectangular patch antennas</t>
  </si>
  <si>
    <t>10.1007/s10825-016-0848-8</t>
  </si>
  <si>
    <t>2-s2.0-84974855870</t>
  </si>
  <si>
    <t>KJ2013A234</t>
  </si>
  <si>
    <t>['√∂ schler', 'systemic identification', 'present study', 'predominant expression', 'potential targets', 'pest control', 'odorant receptors', 'new targets', 'many countries', 'lepidopteran species', 'irs ).', 'ir genes', 'ionotropic receptors', 'insect behavior', 'genes could', 'developing environment', 'chemosensory receptors', 'athetis lepigone', 'antennal transcriptome']</t>
  </si>
  <si>
    <t>Antennal transcriptome | Ionotropic receptor | Odorant receptor | Sex distribution</t>
  </si>
  <si>
    <t>Chemosensory receptors play central roles in insect behavior and can potentially be used as new targets for pest control. Athetis lepigone M√∂schler (Lepidoptera: Noctuidae) is a polyphagous insect pest found in many countries in Europe and Asia. However, systemic identification of the chemosensory receptors in the antennae has not been reported. In the present study, we obtained the antennal transcriptome of A. lepigone using Illumina sequencing technology and identified 80 candidate chemosensory receptors, including 61 transcripts encoding for odorant receptors (ORs) and 19 for ionotropic receptors (IRs). This result is similar to that reported for other lepidopteran species, suggesting that our approach successfully identified ORs and IRs of A. lepigone. RT-PCR was used to determine the sex distribution patterns of all OR and IR genes. Some OR and IR genes showed male- or female-specific/predominant expression. Our results help understand the functions of chemosensory receptor genes in A. lepigone as well as other insects, and suggest that these genes could be potential targets for developing environment-friendly behavioral antagonists and pesticides against A. lepigone.</t>
  </si>
  <si>
    <t>571-580</t>
  </si>
  <si>
    <t>60073552;60083511;60017705;60083511;60017705;60073552;60073552;60073552;60073552;60073552</t>
  </si>
  <si>
    <t>54581946000;23027840500;56601496000;23969899200;55232828300;56991597100;57200051593;57196332208;36023587200;56457425700</t>
  </si>
  <si>
    <t>Zhang, Ya Nan;Ma, Ji Fang;Sun, Liang;Dong, Zhi Ping;Li, Zhao Qun;Zhu, Xiu Yun;Wang, Yi;Wang, Lu;Deng, Dao Gui;Li, Jin Bu</t>
  </si>
  <si>
    <t>Shijiazhuang;Huaibei;Beijing</t>
  </si>
  <si>
    <t>Hebei Academy of Agricultural and Forestry Sciences;Huaibei Coal Industry Teachers College;Chinese Academy of Agricultural Sciences</t>
  </si>
  <si>
    <t>60083511;60073552;60017705</t>
  </si>
  <si>
    <t>Molecular identification and sex distribution of two chemosensory receptor families in Athetis lepigone by antennal transcriptome analysis</t>
  </si>
  <si>
    <t>S1226861516302047</t>
  </si>
  <si>
    <t>10.1016/j.aspen.2016.05.009</t>
  </si>
  <si>
    <t>2-s2.0-84975092942</t>
  </si>
  <si>
    <t>Hungarian Scientific Research Fund</t>
  </si>
  <si>
    <t>OTKA</t>
  </si>
  <si>
    <t>['xanthophyll composition', 'via excitonic', 'type leaves', 'type bands', 'thylakoid membranes', 'specific information', 'similar excitonic', 'sample preparations', 'quite robust', 'protein complexes', 'pigment interactions', 'photosystem ii', 'photosynthetic activity', 'mutant plants', 'monocotyledonous angiosperms', 'major psi', 'lhcii supercomplexes', 'invasive technique', 'intact samples', 'induced ).', 'g .,', 'electron microscopy', 'different wild', 'chiral macrodomains', 'cd spectroscopy', 'cd features', 'carries information', 'also tested', '(-) 674']</t>
  </si>
  <si>
    <t>Chiral macrodomain | Circular dichroism | Light-harvesting complexes | Photosystem II supercomplexes | Psi-type CD | Thylakoid membrane</t>
  </si>
  <si>
    <t>Macro-organisation of the protein complexes in plant thylakoid membranes plays important roles in the regulation and fine-tuning of photosynthetic activity. These delicate structures might, however, undergo substantial changes during isolating the thylakoid membranes or during sample preparations, e.g., for electron microscopy. Circular-dichroism (CD) spectroscopy is a non-invasive technique which can thus be used on intact samples. Via excitonic and psi-type CD bands, respectively, it carries information on short-range excitonic pigment-pigment interactions and the macro-organisation (chiral macrodomains) of pigment-protein complexes (psi, polymer or salt-induced). In order to obtain more specific information on the origin of the major psi-type CD bands, at around (+)506, (-)674 and (+)690 nm, we fingerprinted detached leaves and isolated thylakoid membranes of wild-type and mutant plants and also tested the effects of different environmental conditions in vivo. We show that (i) the chiral macrodomains disassemble upon mild detergent treatments, but not after crosslinking the protein complexes; (ii) in different wild-type leaves of dicotyledonous and monocotyledonous angiosperms the CD features are quite robust, displaying very similar excitonic and psi-type bands, suggesting similar protein composition and (macro-) organisation of photosystem II (PSII) supercomplexes in the grana; (iii) the main positive psi-type bands depend on light-harvesting protein II contents of the membranes; (iv) the (+)506 nm band appears only in the presence of PSII-LHCII supercomplexes and does not depend on the xanthophyll composition of the membranes. Hence, CD spectroscopy can be used to detect different macro-domains in the thylakoid membranes with different outer antenna compositions in vivo.</t>
  </si>
  <si>
    <t>1479-1489</t>
  </si>
  <si>
    <t>60027811-60004156;60027811;60025187;60027811;60031040;60027811;60004156;60001881;60027811</t>
  </si>
  <si>
    <t>7102154276;57189898970;6507027382;7801582593;35273008500;35468058100;7007181446;57203184101;57203046311</t>
  </si>
  <si>
    <t>T√≥th, T√ºnde N.;Rai, Neha;Solymosi, Katalin;Zsiros, Ott√≥;Schr√∂der, Wolfgang P.;Garab, Gyozo;Van Amerongen, Herbert;Horton, Peter;Kov√°cs, L√°szl√≥</t>
  </si>
  <si>
    <t>Sweden;Hungary;Hungary;Netherlands;United Kingdom</t>
  </si>
  <si>
    <t>Umea;Budapest;Budapest;Wageningen;Sheffield</t>
  </si>
  <si>
    <t>Ume√• Universitet;Magyar Tudomanyos Akademia;E√∂tv√∂s Lor√°nd Tudom√°nyegyetem;Wageningen University &amp; Research;The University of Sheffield</t>
  </si>
  <si>
    <t>60031040;60027811;60025187;60004156;60001881</t>
  </si>
  <si>
    <t>T√≥th T.N.</t>
  </si>
  <si>
    <t>Fingerprinting the macro-organisation of pigment-protein complexes in plant thylakoid membranes in vivo by circular-dichroism spectroscopy</t>
  </si>
  <si>
    <t>S0005272816303863</t>
  </si>
  <si>
    <t>10.1016/j.bbabio.2016.04.287</t>
  </si>
  <si>
    <t>2-s2.0-84975795873</t>
  </si>
  <si>
    <t>['whereas roots', 'trees planted', 'tree roots', 'tree planting', 'tree growth', 'topsoil volume', 'topsoil thickness', 'tailings mixture', 'soil treatments', 'planted directly', 'p nutrition', 'overburden amended', 'mine tailings', 'mine sites', 'limiting nutrient', 'larix laricina', 'growth rates', 'greenwaste compost', 'gold mine', 'forested landscapes', 'first winter', 'du roi', 'direct planting', 'compost addition', 'boreal conditions', 'best substrate', 'amending tailings', 'aerial growth', 'adding compost', '50 vs']</t>
  </si>
  <si>
    <t>Compost amendment | Mine revegetation | Mine wastes | Soil thickness | Trace metals</t>
  </si>
  <si>
    <t>Tree planting can accelerate the conversion of mine sites into forests after closure, thereby decreasing environmental impacts on forested landscapes. However, few studies have investigated tree planting to reclaim metalliferous mine tailings. To mitigate the restrictions to tree growth associated with mine tailings, soils and amendments can be used. A 2-year field experiment was conducted in low-sulphur thickened tailings of a gold mine under boreal conditions. We aimed to select the best substrate to establish multispecies plantations. We compared the effects of (1) increasing the topsoil volume and thickness, (2) amending tailings and overburden with greenwaste compost, and (3) direct planting in the tailings on the establishment of Larix laricina (Du Roi) K. Koch, Pinus banksiana Lamb., Salix viminalis L., and P.¬†√ó¬†canadensis Moench¬†√ó¬†P. maximowiczii A. Henry. Trees did not survive the first winter when planted directly in tailings, but compost addition to tailings increased survival through substrate structure improvement. However, survival and growth remained lower for three species planted in the compost and tailings mixture compared to soil treatments. Tree roots did not colonize tailings underlying the compost and tailings mixture, whereas roots were present in tailings underlying soil layers. In overburden amended with compost, survival and growth rates were similar to those for trees planted in topsoil of the same thickness. Adding compost to tailings or mineral soil improved the P nutrition of trees, which appeared a limiting nutrient in this study. Tree growth was influenced by topsoil thickness (50 vs. 20¬†cm) rather than volume (20¬†cm layer vs. 20¬†cm deep planting holes); trees grown in the thicker topsoil showed the highest N nutrition and aerial growth.</t>
  </si>
  <si>
    <t>763-781</t>
  </si>
  <si>
    <t>New Forests</t>
  </si>
  <si>
    <t>60003127;115923372</t>
  </si>
  <si>
    <t>56653529200;57189360317</t>
  </si>
  <si>
    <t>Guittonny-Larchev√™que, Marie;Pednault, Carl</t>
  </si>
  <si>
    <t>Rouyn-Noranda;</t>
  </si>
  <si>
    <t>Universite du Quebec en Abitibi-Temiscamingue;Canadian Malartic Mine</t>
  </si>
  <si>
    <t>Guittonny-Larchev√™que M.</t>
  </si>
  <si>
    <t>Substrate comparison for short-term success of a multispecies tree plantation in thickened tailings of a boreal gold mine</t>
  </si>
  <si>
    <t>10.1007/s11056-016-9543-7</t>
  </si>
  <si>
    <t>2-s2.0-84976351431</t>
  </si>
  <si>
    <t>['using structure', 'thylakoid membrane', 'state exhibits', 'site energies', 'significant implications', 'significant difference', 'revised set', 'result consequently', 'readily reconciled', 'psbs protein', 'previous analyses', 'photosystem ii', 'peripheral light', 'new spectra', 'new assignment', 'large number', 'important enzyme', 'higher plants', 'harvesting system', 'exposed region', 'experimental observations', 'energy transfer', 'energy pigment', 'energy chlorophylls', 'cpl results', 'clear identification', 'chl 627', 'chl 612', 'assembly hosts', 'also near', '29 ),', '16 chlorophylls']</t>
  </si>
  <si>
    <t>Circularly polarized luminescence | CP47 | Fluorescence | Lowest excited states | Photosystem II | PsbS</t>
  </si>
  <si>
    <t>The identification of low-energy chlorophyll pigments in photosystem II (PSII) is critical to our understanding of the kinetics and mechanism of this important enzyme. We report parallel circular dichroism (CD) and circularly polarized luminescence (CPL) measurements at liquid helium temperatures of the proximal antenna protein CP47. This assembly hosts the lowest-energy chlorophylls in PSII, responsible for the well-known ‚ÄúF695‚Äù fluorescence band of thylakoids and PSII core complexes. Our new spectra enable a clear identification of the lowest-energy exciton state of CP47. This state exhibits a small but measurable excitonic delocalization, as predicated by its CD and CPL. Using structure-based simulations incorporating the new spectra, we propose a revised set of site energies for the 16 chlorophylls of CP47. The significant difference from previous analyses is that the lowest-energy pigment is assigned as Chl 612 (alternately numbered Chl 11). The new assignment is readily reconciled with the large number of experimental observations in the literature, while the most common previous assignment for the lowest energy pigment, Chl 627(29), is shown to be inconsistent with CD and CPL results. Chl 612(11) is near the peripheral light-harvesting system in higher plants, in a lumen-exposed region of the thylakoid membrane. The low-energy pigment is also near a recently proposed binding site of the PsbS protein. This result consequently has significant implications for our understanding of the kinetics and regulation of energy transfer in PSII.</t>
  </si>
  <si>
    <t>1580-1593</t>
  </si>
  <si>
    <t>60008950;60021931;60021931;60010939;60008950</t>
  </si>
  <si>
    <t>55483929100;6701521842;6602396985;56259745200;7003275963</t>
  </si>
  <si>
    <t>Hall, Jeremy;Renger, Thomas;M√ºh, Frank;Picorel, Rafael;Krausz, Elmars</t>
  </si>
  <si>
    <t>The lowest-energy chlorophyll of photosystem II is adjacent to the peripheral antenna: Emitting states of CP47 assigned via circularly polarized luminescence</t>
  </si>
  <si>
    <t>S0005272816305655</t>
  </si>
  <si>
    <t>10.1016/j.bbabio.2016.06.007</t>
  </si>
  <si>
    <t>2-s2.0-84976575268</t>
  </si>
  <si>
    <t>['visible light', 'tailor uv', 'solar cells', 'properties make', 'organic light', 'negligible absorption', 'loading yb3', 'lanthanide precursors', 'functional versatility', 'extraordinary processability', 'energy transfer', 'emitting sources', 'easily controlled', 'easily applied', 'conversion materials', 'competitive candidates', 'biological imaging', 'appropriate choice']</t>
  </si>
  <si>
    <t>Down-conversion | Near-infrared | Thin film | Yb 3+</t>
  </si>
  <si>
    <t>Lanthanide luminescent soft materials have attracted broad attention due to their unique optical properties and functional versatility. Particularly, due to their characteristic sharp bands, near-infrared luminescent thin films employing lanthanide ion (Ln3+) complexes as the emitting sources have shown great potential applications in biological imaging, telecommunications, lasers, organic light-emitting diode devices, and solar cells. In this work, by loading Yb3+ complexes into polymethylmethacrylate (PMMA) matrix, we report a series of luminescent thin films which can tailor UV and visible light to near-infrared (NIR) range through the energy transfer from organic antenna molecule to Yb3+ ion. Benefiting from the negligible absorption of PMMA in the range of 300 to 2500¬†nm, our thin films show high transparency, good thermal stability, and extraordinary processability. This strategy can be easily applied to other lanthanide precursors, and the desired tailoring bands can be easily controlled by an appropriate choice of different organic ligands. These properties make them competitive candidates in down-conversion materials. [Figure not available: see fulltext.]</t>
  </si>
  <si>
    <t>1495-1501</t>
  </si>
  <si>
    <t>0303402X</t>
  </si>
  <si>
    <t>Colloid and Polymer Science</t>
  </si>
  <si>
    <t>60032389;60032389;60032389;60032389;60032389</t>
  </si>
  <si>
    <t>56856378900;57190174978;57190161028;56497314100;37074940200</t>
  </si>
  <si>
    <t>Hou, Zhaohui;Liu, Caixia;Feng, Gang;Li, Zhiqiang;Wang, Yige</t>
  </si>
  <si>
    <t>Hebei University of Technology</t>
  </si>
  <si>
    <t>Hou Z.</t>
  </si>
  <si>
    <t>Near-infrared luminescent PMMA films containing Yb&lt;sup&gt;3+&lt;/sup&gt;-complexes: preparation and characterization</t>
  </si>
  <si>
    <t>10.1007/s00396-016-3913-8</t>
  </si>
  <si>
    <t>2-s2.0-84978083328</t>
  </si>
  <si>
    <t>U.S. Department of Justice</t>
  </si>
  <si>
    <t>DOJ</t>
  </si>
  <si>
    <t>['years 2', 'year 3', 'various environments', 'time post', 'successfully used', 'spodosol may', 'soil types', 'pig carcass', 'physical evidence', 'penetrating radar', 'naked carcasses', 'longer periods', 'increased precipitation', 'imagery options', 'grave items', 'geophysical techniques', 'fully understand', 'forensic searches', 'drier months', 'distinctive response', 'deep grave', 'clandestine graves', 'clandestine grave', 'carcass wrapped', 'burial scenarios', 'also found']</t>
  </si>
  <si>
    <t>Clandestine grave | Controlled graves | Forensic archaeology | Forensic geophysics | Ground-penetrating radar | Pig carcasses</t>
  </si>
  <si>
    <t>Geophysical techniques such as ground-penetrating radar (GPR) have been successfully used for forensic searches to locate clandestine graves and physical evidence. However, additional controlled research is needed to fully understand the applicability of this technology when searching for clandestine graves in various environments, soil types, and for longer periods of time post-burial. The purpose of this study was to determine the applicability of GPR for detecting controlled graves in a Spodosol representing multiple burial scenarios for Years 2 and 3 of a three-year monitoring period. Objectives included determining how different burial scenarios are factors in producing a distinctive anomalous response; determining how different GPR imagery options (2D reflection profiles and horizontal time slices) can provide increased visibility of the burials; and comparing GPR imagery between 500¬†MHz and 250¬†MHz dominant frequency antennae. The research site contained a grid with eight graves representing common forensic burial scenarios in a Spodosol, a common soil type of Florida, with six graves containing a pig carcass (Sus scrofa). Burial scenarios with grave items (a deep grave with a layer of rocks over the carcass and a carcass wrapped in a tarpaulin) produced a more distinctive response with clearer target reflections over the duration of the monitoring period compared to naked carcasses. Months with increased precipitation were also found to produce clearer target reflections than drier months, particularly during Year 3 when many grave scenarios that were not previously visible became visible after increased seasonal rainfall. Overall, the 250¬†MHz dominant frequency antenna imagery was more favorable than the 500¬†MHz. While detection of a simulated grave may be difficult to detect over time, long term detection of a grave in a Spodosol may be possible if the disturbed spodic horizon is detected. Furthermore, while grave visibility increased with the 2D reflection profiles, particularly with the 250¬†MHz antenna, the combination of both imagery options is recommended when evaluating GPR data during a search for a clandestine grave.</t>
  </si>
  <si>
    <t>60022144;60018179;60004862</t>
  </si>
  <si>
    <t>7401897900;55615631200;55795498600</t>
  </si>
  <si>
    <t>Schultz, John J.;Walter, Brittany S.;Healy, Carrie</t>
  </si>
  <si>
    <t>Orlando;Columbia;Fayetteville</t>
  </si>
  <si>
    <t>University of Central Florida;University of South Carolina;University of Arkansas</t>
  </si>
  <si>
    <t>Schultz J.</t>
  </si>
  <si>
    <t>Long-term sequential monitoring of controlled graves representing common burial scenarios with ground penetrating radar: Years 2 and 3</t>
  </si>
  <si>
    <t>S0926985116301707</t>
  </si>
  <si>
    <t>10.1016/j.jappgeo.2016.06.015</t>
  </si>
  <si>
    <t>2-s2.0-84978121176</t>
  </si>
  <si>
    <t>['surface antenna', 'significant improvement', 'significant errors', 'rotating frame', 'rf pulses', 'rf field', 'resonance sounding', 'order effects', 'one order', 'mrs technique', 'linearly polarized', 'inverse problem', 'inaccurate kernel', 'groundwater prospecting', 'good agreement', 'geomagnetic field', 'field produced', 'diameter antenna', 'aquifer characteristics', 'approximation higher']</t>
  </si>
  <si>
    <t>The magnetic-resonance sounding (MRS) method is intended for groundwater prospecting. The Earth‚Äôs magnetic field used in MRS is of the order of 5¬†√ó¬†10‚àí5¬†T. The radiofrequency (RF) field produced in MRS by the surface antenna is linearly polarized and may be comparable with the geomagnetic field. The use of RF pulses at Larmor frequency leads to the appearance of the mean resonance offset in rotating frame (Bloch‚ÄìSiegert shift) which is caused by the influence of the off-resonance counter rotating component of the RF field. The solution of the inverse problem for ground water distribution must take account of the proton spin resonance frequency shift, because an inaccurate kernel of the respective integral equation may lead to significant errors in the estimation of aquifer characteristics. The value for Bloch‚ÄìSiegert effect with one order of approximation higher than usual has been calculated. The MRS technique with 100-m-diameter antenna has been used at the frozen Ob reservoir near Novosibirsk, Russia, to detect subice water to prove the improved physical model of MRS. There is a good agreement between measured and calculated data taking into account the Bloch‚ÄìSiegert and the next-order effects. New physical model accounting the Bloch‚ÄìSiegert effect allowed a significant improvement of the reliability of the MRS data interpretation.</t>
  </si>
  <si>
    <t>1021-1032</t>
  </si>
  <si>
    <t>Applied Magnetic Resonance</t>
  </si>
  <si>
    <t>60069247-60002049;60069247</t>
  </si>
  <si>
    <t>6603541832;6602134298</t>
  </si>
  <si>
    <t>Shushakov, Oleg A.;Maryasov, Alexander G.</t>
  </si>
  <si>
    <t>Voevodsky Institute of Chemical Kinetics and Combustion Siberian Branch of the Russian Academy of Sciences;Novosibirsk State University</t>
  </si>
  <si>
    <t>60069247;60002049</t>
  </si>
  <si>
    <t>Shushakov O.A.</t>
  </si>
  <si>
    <t>Bloch‚ÄìSiegert Effect in Magnetic-Resonance Sounding</t>
  </si>
  <si>
    <t>10.1007/s00723-016-0809-1</t>
  </si>
  <si>
    <t>2-s2.0-84978177198</t>
  </si>
  <si>
    <t>amphiphiles | broad-spectrum | calixarene | fluorescent inks | light-harvesting</t>
  </si>
  <si>
    <t>7666-7671</t>
  </si>
  <si>
    <t>60018038;60018038;60018038;60018038;60016458;60018038</t>
  </si>
  <si>
    <t>57190182819;56381848200;57016905600;57190191651;57221517923;7403332426</t>
  </si>
  <si>
    <t>Xu, Zhe;Peng, Shu;Wang, Yu Ying;Zhang, Ji Kai;Lazar, Alexandra I.;Guo, Dong Sheng</t>
  </si>
  <si>
    <t>Tianjin;Bremen</t>
  </si>
  <si>
    <t>Nankai University;Jacobs University Bremen</t>
  </si>
  <si>
    <t>60018038;60016458</t>
  </si>
  <si>
    <t>Xu Z.</t>
  </si>
  <si>
    <t>Broad-Spectrum Tunable Photoluminescent Nanomaterials Constructed from a Modular Light-Harvesting Platform Based on Macrocyclic Amphiphiles</t>
  </si>
  <si>
    <t>10.1002/adma.201601719</t>
  </si>
  <si>
    <t>2-s2.0-84978193832</t>
  </si>
  <si>
    <t>['therapeutic target', 'taken together', 'silibinin treatment', 'silibinin led', 'silibinin exposure', 'sensory organelle', 'primary cilium', 'primary cilia', 'potential link', 'natural flavonoid', 'largely unknown', 'l1 cells', 'induced autophagy', 'hdac6 ),', 'either blocking', 'dependent manner', 'cellular antenna', 'autophagy inhibitor', 'autophagy induced', 'autophagic flux', 'associated proteins', 'associated ciliopathies']</t>
  </si>
  <si>
    <t>3T3-L1 cells | Autophagy | HDAC6 | Primary cilia | Silibinin</t>
  </si>
  <si>
    <t>Primary cilium is a cellular antenna, signalling as a sensory organelle. Numerous pathological manifestation is associated with change of its length. Although the interaction between autophagy and primary cilia has been suggested, the role of autophagy in primary cilia length is largely unknown. In this study the primary cilia were immunostained and observed by using confocal fluorescence microscopy, and we found that silibinin, a natural flavonoid, shortened the length of primary cilia, meanwhile it also induced autophagy in 3T3-L1 cells. This study was designed to investigate the significance of silibinin-induced autophagy in primary ciliary structure in confluent mouse embryo fibroblast 3T3-L1 cells. Either blocking the autophagic flux with pre-treatment with the autophagy inhibitor, 3-methyladenine (3-MA), or transfection of siRNA targeting LC3 inhibited the reduction of cilia length caused by silibinin exposure. Autophagy induced by silibinin decreased expressions of the cilia-associated proteins, such as IFT88, KIF3a and Ac-tubulin, while 3-MA restored it, indicating that autophagy induced by silibinin led to a reduction of primary cilia length. Histone deacetylase 6 (HDAC6), which was suggested as a mediator of autophagy, was up-regulated by silibinin in a time-dependent manner. In addition, 3T3-L1 cells treated with siRNA against HDAC6 had a reduced autophagic level and were protected from silibinin-induced cilia shortening. Taken together, we conclude that the HDAC6-mediated autophagy negatively regulates primary cilia length during silibinin treatment and has the potential to serve as a therapeutic target for primary cilia-associated ciliopathies. These findings thus provide new information about the potential link between autophagy and primary cilia.</t>
  </si>
  <si>
    <t>53-63</t>
  </si>
  <si>
    <t>Molecular and Cellular Biochemistry</t>
  </si>
  <si>
    <t>60007269;60007269;60007269;60007269;60007269;60007269;60007269;60007269;60030588;60006582;60007269</t>
  </si>
  <si>
    <t>56424445500;57214322733;57190262456;55723564500;56497613200;55008071700;36672187900;7406385036;7101927918;35459517700;7004176399</t>
  </si>
  <si>
    <t>Xu, Qian;Liu, Wei;Liu, Xiaoling;Liu, Weiwei;Wang, Hongju;Yao, Guodong;Zang, Linghe;Hayashi, Toshihiko;Tashiro, Shin ichi;Onodera, Satoshi;Ikejima, Takashi</t>
  </si>
  <si>
    <t>Kyoto;Shenyang;Machida</t>
  </si>
  <si>
    <t>Kyoto Prefectural University of Medicine;Shenyang Pharmaceutical University;Showa Pharmaceutical University</t>
  </si>
  <si>
    <t>60030588;60007269;60006582</t>
  </si>
  <si>
    <t>Silibinin negatively contributes to primary cilia length via autophagy regulated by histone deacetylase 6 in confluent mouse embryo fibroblast 3T3-L1 cells</t>
  </si>
  <si>
    <t>10.1007/s11010-016-2766-2</t>
  </si>
  <si>
    <t>2-s2.0-84978761942</t>
  </si>
  <si>
    <t>['wpli techniques', 'world requirements', 'wireless signals', 'wireless protocols', 'wireless physical', 'wireless channels', 'various physical', 'unique features', 'thoroughly characterize', 'theoretical modeling', 'theoretical model', 'techniques utilize', 'systematically describe', 'signal reception', 'signal propagation', 'signal processing', 'rigorously evaluated', 'proposed model', 'promising technique', 'physical waveforms', 'layer identification', 'layer features', 'lab experiments', 'inherent physical', 'identifier );', 'first established', 'fingerprint extraction', 'experiment validation', 'different transmitters', 'details using', 'complete procedure', 'characterized along']</t>
  </si>
  <si>
    <t>multipath channels | physical-layer security | Radio frequency fingerprinting | wireless communication</t>
  </si>
  <si>
    <t>The wireless physical-layer identification (WPLI) techniques utilize the unique features of the physical waveforms of wireless signals to identify and classify authorized devices. As the inherent physical-layer features are difficult to forge, WPLI is deemed as a promising technique for wireless security solutions. However, as of today, it still remains unclear whether the existing WPLI techniques can be applied under real-world requirements and constraints. In this paper, through both theoretical modeling and experiment validation, the reliability and the differentiability of the WPLI techniques are rigorously evaluated, especially under the constraints of the state-of-the-art wireless devices, real operation environments, as well as wireless protocols and regulations. In particular, a theoretical model is first established to systematically describe the complete procedure of the WPLI. More importantly, the proposed model is then implemented to thoroughly characterize the various WPLI techniques that utilize the spectrum features coming from the nonlinear RF front-end, under the influences from different transmitters, receivers, and wireless channels. Subsequently, the limitations of the existing WPLI techniques are revealed and evaluated in details using both the developed theoretical model and the in-lab experiments. The real-world requirements and constraints are characterized along each step in WPLI, including: 1) the signal processing at the transmitter (device to be identified); 2) the various physical-layer features that originate from circuits, antenna, and environments; 3) the signal propagation in various wireless channels; 4) the signal reception and processing at the receiver (the identifier); and 5) the fingerprint extraction and classification at the receiver.</t>
  </si>
  <si>
    <t>2091-2106</t>
  </si>
  <si>
    <t>60032083-60014966;60032083;60032083;60014966;60032083</t>
  </si>
  <si>
    <t>56540470000;56072387600;57190279958;8974187200;8396435500</t>
  </si>
  <si>
    <t>Wang, Wenhao;Sun, Zhi;Piao, Sixu;Zhu, Bocheng;Ren, Kui</t>
  </si>
  <si>
    <t>Buffalo;Beijing</t>
  </si>
  <si>
    <t>University at Buffalo, The State University of New York;Peking University</t>
  </si>
  <si>
    <t>60032083;60014966</t>
  </si>
  <si>
    <t>Wireless Physical-Layer Identification: Modeling and Validation</t>
  </si>
  <si>
    <t>10.1109/TIFS.2016.2552146</t>
  </si>
  <si>
    <t>2-s2.0-84978863232</t>
  </si>
  <si>
    <t>['trees play', 'stereo images', 'spatial distribution', 'scale windbreaks', 'results showed', 'point density', 'parabola fitting', 'old forest', 'match ratio', 'lowest ratio', 'individual trees', 'important role', 'identified using', 'highest ratio', 'growing status', 'future management', 'factors affecting', 'derived dem', 'dem ),', 'delineation results', 'data set', 'crown size', 'agriculture land']</t>
  </si>
  <si>
    <t>Airborne laser scanning (ALS) | canopy height | crown size | individual tree delineation | point cloud | unmanned aerial vehicle (UAV)</t>
  </si>
  <si>
    <t>This letter is aimed to compare the performance of canopy height models (CHMs) derived from airborne laser scanning (ALS) data and unmanned aerial vehicle (UAV) stereo images in the extraction of individual tree height and crown size. Treetops were identified using the local maximum algorithm from the Gaussian filtered CHMs. A parabola fitting was used to determine the crown size. Factors affecting the delineation results, such as point cloud density and the spatial distribution and growing status of trees, were analyzed. The results showed that the UAV stereo images, together with the ALS-derived digital elevation model (DEM), can achieve better performance than ALS data alone based on our data set. The match ratio between delineated and field-measured trees varied significantly, with the highest ratio of 66.94% obtained by UAV in the young aspen forest and the lowest ratio of 33.76% obtained by ALS in the old forest. Aside from the influence of point density, this letter also shed light on the important role that the spatial distribution and growing status of trees play in the delineation of individual trees. To conclude, integrating UAV stereo images with the ALS-derived DEM is effective in delineating individual tree attributes in small-scale windbreaks, which provides some suggestions for the future management of agriculture land.</t>
  </si>
  <si>
    <t>1330-1334</t>
  </si>
  <si>
    <t>60019499-60027363-60027021;60019499;60019499;60019499;60004630;60019499</t>
  </si>
  <si>
    <t>57226876832;56415384100;57205100785;55966675000;36609833500;15129287700</t>
  </si>
  <si>
    <t>Li, Dong;Guo, Huadong;Wang, Cheng;Li, Wang;Chen, Hanyue;Zuo, Zhengli</t>
  </si>
  <si>
    <t>Beijing;Beijing;Beijing;Fuzhou</t>
  </si>
  <si>
    <t>University of Chinese Academy of Sciences;Institute of Electronics Chinese Academy of Sciences;Chinese Academy of Sciences;Fujian Agriculture and Forestry University</t>
  </si>
  <si>
    <t>60027363;60027021;60019499;60004630</t>
  </si>
  <si>
    <t>Individual Tree Delineation in Windbreaks Using Airborne-Laser-Scanning Data and Unmanned Aerial Vehicle Stereo Images</t>
  </si>
  <si>
    <t>10.1109/LGRS.2016.2584109</t>
  </si>
  <si>
    <t>2-s2.0-84978884361</t>
  </si>
  <si>
    <t>Banaras Hindu University</t>
  </si>
  <si>
    <t>BHU</t>
  </si>
  <si>
    <t>['shaped patch', 'respective characteristics', 'reference one', 'reasonable gain', 'radiation patterns', 'radiation characteristics', 'proposed antenna', 'plane respectively', 'patch radius', 'optimum configurations', 'measured bandwidths', 'impedance bandwidth', 'ground plane', 'feed line', 'experimental studies', 'different configurations', 'broadband flower', 'bandwidth improvement', 'article presents', '6 ghz']</t>
  </si>
  <si>
    <t>broadband antenna | coplanar waveguide | flower shape | semi-elliptical ground plane | tapered microstrip line</t>
  </si>
  <si>
    <t>This article presents the simulation and experimental studies of a broadband flower-shaped patch antenna with semi-elliptical partial ground plane fed through tapered microstrip line. The conventional circular patch is reshaped to obtain the proposed broadband flower-shaped patch, which has distinct smaller segments and larger perimeter without changing the (largest) patch radius. The effect of different configurations of feed line and ground plane on the impedance bandwidth of the antenna is studied through simulation using Ansys' High Frequency Structure Simulator (HFSS) software. The simulated and measured bandwidths of the proposed antenna with optimum configurations of feed line and ground plane for input VSWR ‚â§ 2 are found to be 142% (2.3‚Äì13.6 GHz) and 135.88% (2.1‚Äì11.0 GHz), respectively. The radiation patterns of the antenna are bidirectional and omni-directional in E- and H-plane respectively. The proposed antenna has high radiation efficiency of more than 80% and reasonable gain over whole operating frequency band. Further, the input and radiation characteristics of the proposed antenna are compared with the respective characteristics of identical antenna excited using coplanar waveguide (CPW) feed. The bandwidth improvement of proposed antenna compared to reference one is explained using leaky wave concept. ¬© 2016 Wiley Periodicals, Inc. Microwave Opt Technol Lett 58:2041‚Äì2046, 2016.</t>
  </si>
  <si>
    <t>2041-2046</t>
  </si>
  <si>
    <t>57190300217;57201871254</t>
  </si>
  <si>
    <t>Rani Patre, Situ;Singh, Surya P.</t>
  </si>
  <si>
    <t>Rani Patre S.</t>
  </si>
  <si>
    <t>Study of microstrip line-fed flower-shaped patch antenna providing enhanced bandwidth and radiation efficiency</t>
  </si>
  <si>
    <t>10.1002/mop.29978</t>
  </si>
  <si>
    <t>2-s2.0-84978927533</t>
  </si>
  <si>
    <t>['rectifying diodes', 'pce ),', 'insertion loss', 'design procedure', 'conventional design', 'compact design', 'article presents']</t>
  </si>
  <si>
    <t>conversion efficiency | patch antenna | rectenna | wireless power transmission</t>
  </si>
  <si>
    <t>This article presents a compact design of shorted patch rectenna with the harmonic rejection properties for the applications of wireless power transmission. To improve the power conversion efficiency (PCE), the harmonic rejection filter widely used in the conventional design is removed from the circuit to reduce the insertion loss. Instead, the rejection of higher order harmonic noise that was generated from the rectifying diodes is achieved by etching a U-shape slot resonator on the shorted patch antenna. As a result, this method may improve the PCE without sacrificing the capability of higher order harmonic noise rejection. The design procedure and performance of the proposed shorted patch rectenna will be presented in detail in this article. ¬© 2016 Wiley Periodicals, Inc. Microwave Opt Technol Lett 58:2250‚Äì2257, 2016.</t>
  </si>
  <si>
    <t>2250-2257</t>
  </si>
  <si>
    <t>60005429;60012392-60016334;60013395;60005429</t>
  </si>
  <si>
    <t>9239854400;7403692642;57188878394;7202063846</t>
  </si>
  <si>
    <t>Chou, Jui Hung;Lin, Ding Bing;Hsiao, Tsai Wen;Chou, Hsi Tseng</t>
  </si>
  <si>
    <t>Taipei;Chung-Li;Taipei;Taipei</t>
  </si>
  <si>
    <t>National Taipei University;Yuan Ze University;National Taipei University of Technology;National Taiwan University</t>
  </si>
  <si>
    <t>60016334;60013395;60012392;60005429</t>
  </si>
  <si>
    <t>Chou J.</t>
  </si>
  <si>
    <t>A compact shorted patch rectenna design with harmonic rejection properties for the applications of wireless power transmission</t>
  </si>
  <si>
    <t>10.1002/mop.30012</t>
  </si>
  <si>
    <t>2-s2.0-84978938080</t>
  </si>
  <si>
    <t>['single band', 'impedance characteristics', 'bandpass filter', 'achieved using']</t>
  </si>
  <si>
    <t>monopole antenna | multiband antenna | reconfigurable antenna</t>
  </si>
  <si>
    <t>Article proposes reconfigurable E-shaped patch antenna using PIN diode to switch the antenna between two frequency states: 335‚Äì565¬†MHz, 1.29‚Äì1.42¬†GHz and 2.03‚Äì2.28¬†GHz in multiband and 300‚Äì645¬†MHz in single band. Placement of the rectangular slots operates the patch in multiband. Single band is achieved using a bandpass filter. Parasitic element improves the impedance characteristics. ¬© 2016 Wiley Periodicals, Inc. Microwave Opt Technol Lett 58:2214‚Äì2217, 2016.</t>
  </si>
  <si>
    <t>2214-2217</t>
  </si>
  <si>
    <t>60097223;60097223;60097223</t>
  </si>
  <si>
    <t>56542511500;6506174432;36699224100</t>
  </si>
  <si>
    <t>Kumar, Jayendra;Talukdar, F. A.;Basu, Banani</t>
  </si>
  <si>
    <t>Frequency reconfigurable E-shaped patch antenna for medical applications</t>
  </si>
  <si>
    <t>10.1002/mop.30018</t>
  </si>
  <si>
    <t>2-s2.0-84978946938</t>
  </si>
  <si>
    <t>['type metal', 'size optimization', 'semiconductor transistors', 'phase shifters', 'measured insertion', 'measured input', 'low insertion', 'loss variation', 'input 1', 'amplitude error', '7 db', '5 db', '27 ghz', '24 ghz', '10 db']</t>
  </si>
  <si>
    <t>BiCMOS | body-floating technique | CMOS | insertion-loss variation | phase shifter | phased arrays | radio frequency integrated circuit</t>
  </si>
  <si>
    <t>Body-floating technique applied to n-type metal-oxide-semiconductor transistors and transistor-size optimization is studied for minimizing the insertion-loss variation in phase shifters. A CMOS radio frequency integrated circuit 4-bit digital phase shifter with low insertion-loss variation across different phase states is designed at 24 GHz using a 0.18-Œºm SiGe BiCMOS technology to verify the concepts. The phase shifter shows a measured insertion-loss variation of 13 ¬± 2.5 dB, root mean square (RMS) amplitude error of 1.7 dB, and input 1-dB power compression (P1dB) higher than 12.5 dBm across different phase states at 24 GHz. The measured input/output return loss better than 10 dB and RMS phase error of 2.4‚Äì26¬∞ over 21 to 27 GHz are obtained. ¬© 2016 Wiley Periodicals, Inc. Microwave Opt Technol Lett 58:2203‚Äì2210, 2016.</t>
  </si>
  <si>
    <t>2203-2210</t>
  </si>
  <si>
    <t>60020547;60020547</t>
  </si>
  <si>
    <t>57220987464;7203041870</t>
  </si>
  <si>
    <t>Bae, Juseok;Nguyen, Cam</t>
  </si>
  <si>
    <t>Bae J.</t>
  </si>
  <si>
    <t>On the design of CMOS phase shifters with small insertion-loss variation for phased arrays and its validation at 24 GHz</t>
  </si>
  <si>
    <t>10.1002/mop.30007</t>
  </si>
  <si>
    <t>2-s2.0-84978954616</t>
  </si>
  <si>
    <t>['‚ àí5', 'versus pifa', 'versus c', 'two antennas', 'straight type', 'proper value', 'monopole branch', 'mobile terminals', 'mobile handset', 'lte800 band', 'lte1900 bands', 'low ecc', 'loaded œª', 'loaded capacitor', 'latter cases', 'hollow ground', 'high isolation', 'ground plane', 'give rise', 'f antenna', 'ecc values', 'diagonally placed', 'designed antenna', '4 resonance', '4 loop']</t>
  </si>
  <si>
    <t>C-loaded loop antenna | envelop correlation coefficient | isolation | MIMO antennas</t>
  </si>
  <si>
    <t>A C-loaded Œª/4 loop antenna on a hollow ground is presented to improve the isolation and envelop correlation coefficient (ECC) in the mobile terminals. The designed antenna is composed of a straight type of C-loaded Œª/4 loop on hollow ground and a monopole branch operating for LTE800 and LTE1900 bands, respectively. The proper value of a loaded capacitor of the loop makes Œª/4 resonance, resulting in the parallel current flow on the ground plane while a conventional planar inverted-F antenna (PIFA) generates a vertical current flow in the ground. Thus, the combination of two antennas will give rise to high isolation and low ECC. The isolation and ECC of both cases of PIFA (primary) versus PIFA (secondary) and PIFA (primary) versus C-loaded Œª/4 loop antenna with a monopole branch (secondary) are compared when they are diagonally placed in a mobile handset. The isolations in the former and latter cases are measured to be lower than ‚àí5.3 and ‚àí22¬†dB in the LTE800 band, respectively. Also, the ECC values in the former and latter cases are measured to be 0.81 and 0.29 from far-field radiation patterns in the LTE800 band, respectively. ¬© 2016 Wiley Periodicals, Inc. Microwave Opt Technol Lett 58:2189‚Äì2194, 2016.</t>
  </si>
  <si>
    <t>2189-2194</t>
  </si>
  <si>
    <t>Improvement of isolation and envelop correlation coefficient using C-loaded Œª/4 loop antenna on hollow ground</t>
  </si>
  <si>
    <t>10.1002/mop.29999</t>
  </si>
  <si>
    <t>2-s2.0-84978962222</t>
  </si>
  <si>
    <t>['unique shape', 'two bands', 'performance results', 'one pair', 'modified pifa', 'mimo antenna', 'meg ),', 'directional antenna', '5 ghz', '1 ghz']</t>
  </si>
  <si>
    <t>3D printed structure | curved surface | multiple in multiple out | planar inverted-F antenna | S and C-band</t>
  </si>
  <si>
    <t>An omni-directional antenna in multiple input multiple output (MIMO) arrangement is presented that covers S-band (2.3‚Äì2.5 GHz) and C-band (4.4‚Äì5.1 GHz) wireless communication applications. One pair of modified PIFA-like radiating structures is used for each of the two bands. These elements are placed on a cylindrical ground plane with bents which is cut from a cylindrical conducting surface to accommodate a device which has a unique shape. Simulated and measured MIMO parameters such as the total active reflection coefficient (TARC), envelope correlation coefficient (ECC), mean effective gain (MEG), and channel capacity loss (Closs) are computed and presented. Performance results are very satisfactory for a MIMO antenna. ¬© 2016 Wiley Periodicals, Inc. Microwave Opt Technol Lett 58:2137‚Äì2143, 2016.</t>
  </si>
  <si>
    <t>2137-2143</t>
  </si>
  <si>
    <t>60018926;60018926</t>
  </si>
  <si>
    <t>57044040300;55734224600</t>
  </si>
  <si>
    <t>Hall, Tavis;Sharma, Satish K.</t>
  </si>
  <si>
    <t>San Diego State University</t>
  </si>
  <si>
    <t>Hall T.</t>
  </si>
  <si>
    <t>S- and C-band modified PIFAs in MIMO arrangement on cylindrical ground plane</t>
  </si>
  <si>
    <t>10.1002/mop.29989</t>
  </si>
  <si>
    <t>2-s2.0-84978962354</t>
  </si>
  <si>
    <t>ADD</t>
  </si>
  <si>
    <t>['‚ àí15', 'shaped slot', 'proposed antenna', 'port 2', 'port 1', 'overall dimensions', 'operation band', 'fabricated antenna', '76 mm3', '72 ghz', '68 db', '66 dbic', '22 ghz', '06 ghz']</t>
  </si>
  <si>
    <t>dual circular polarization | low-profile antenna | microstrip feed | slot antenna</t>
  </si>
  <si>
    <t>In this paper, the design of a low-profile slot antenna with dual microstrip feeds is presented for broadband dual circular polarization. The proposed antenna is composed of a falcate-shaped slot to achieve broadband circularly polarized radiation and two individual 50-Œ© microstrip feeds to realize both right- and left-hand circular polarizations simultaneously at the same frequency. The overall dimensions of the fabricated antenna are 50 * 50 * 0.76 mm3. The measured ‚àí10 dB reflection bandwidths at port 1 and port 2 are 31.14% (5.64‚Äì7.72 GHz) and 30.05% (5.6‚Äì7.58 GHz), respectively. Furthermore, a port coupling level of less than ‚àí15.68 dB was also achieved across the operation band. The fabricated antenna also exhibits 3 dB axial ratio bandwidths of 56.47% (4.6‚Äì8.22 GHz) and 54.06% (4.63‚Äì8.06 GHz) for right- and left-hand circular polarizations, respectively. The measured peak gains are higher than 3.66 dBic for both polarizations. ¬© 2016 Wiley Periodicals, Inc. Microwave Opt Technol Lett 58:2245‚Äì2250, 2016.</t>
  </si>
  <si>
    <t>2245-2250</t>
  </si>
  <si>
    <t>60007511;60007511;60007511;60007511;60007511;60007511;60007511</t>
  </si>
  <si>
    <t>57203228023;24449807200;57190296747;57190305808;57190306424;57208945211;57190291691</t>
  </si>
  <si>
    <t>Lee, Sungwoo;Min Lee, Jong;Yun, Juho;Heon Kwon, Oh;Jun Lim, Hong;Bin Park, Won;Cheol Hwang, Keum</t>
  </si>
  <si>
    <t>Dual circularly polarized falcate-shaped slot antenna</t>
  </si>
  <si>
    <t>10.1002/mop.30010</t>
  </si>
  <si>
    <t>2-s2.0-84978963645</t>
  </si>
  <si>
    <t>['total efficiencies', 'reflection coefficient', 'new method', 'maximum gain', 'main substrate', 'loss fr', 'loop structure', 'insensitive antenna', 'improved performance', 'frequency range', 'fractional bandwidth', 'filled slot', 'fifth generation', 'different values', 'different kinds', 'compact size', 'candidate bands', 'antenna performance', 'also eliminate', '5 ghz', '5 db', '4 substrate', '25 ghz', '(‚ àí0']</t>
  </si>
  <si>
    <t>5G | improved performance | insensitive antenna | slot-loop antenna</t>
  </si>
  <si>
    <t>A new method to design an insensitive antenna with improved performance for fifth generation (5G) systems is proposed in this letter. In order to improve the antenna performance and also eliminate the effect of high-loss FR-4 substrate, the resonator of the conventional slot antenna has been converted to the air-filled slot-loop structure with a thickness of hsub. Since the main substrate of the resonator is the air, the antenna is insensitive for different values of permittivity, loss tangent characteristics of the substrate. So, for different kinds of substrates, the antenna has a same performance in terms of maximum gain, radiation and total efficiencies. The antenna is designed and fabricated on a low-cost FR4 substrate and has more than 90% (‚àí0.5 dB) radiation and total efficiencies at 22.25 GHz (center frequency). It has the reflection coefficient (S11) less than ‚àí10 dB in the frequency range of 21‚Äì23.5 GHz (more than11% fractional bandwidth) which is one of the candidate bands for future 5G communications. The antenna has a very compact size and could be used in mm-wave phased arrays. ¬© 2016 Wiley Periodicals, Inc. Microwave Opt Technol Lett 58:2148‚Äì2151, 2016.</t>
  </si>
  <si>
    <t>2148-2151</t>
  </si>
  <si>
    <t>Ojaroudiparchin, N.;Shen, M.;Pedersen, G. F.</t>
  </si>
  <si>
    <t>Investigation on the performance of low-profile insensitive antenna with improved radiation characteristics for the future 5G applications</t>
  </si>
  <si>
    <t>10.1002/mop.29994</t>
  </si>
  <si>
    <t>2-s2.0-84978966679</t>
  </si>
  <si>
    <t>['upper hemisphere', 'two dras', 'stacked together', 'power radiates', 'one side', 'conducting wall', 'coaxial probe', 'article presents', 'antenna covers', '810 mhz', '698 mhz']</t>
  </si>
  <si>
    <t>dielectric resonator antenna | probe fed | stacked antenna | TV white spaces</t>
  </si>
  <si>
    <t>This article presents the design and measurement of a stacked-dielectric resonator antenna for TV White Spaces. The antenna covers the range from 698 MHz to 810 MHz with reference to |S11| &lt; ‚àí10 dB. It is composed of two DRAs of different dielectric materials which are stacked together and is excited by a coaxial probe. The volume is reduced by introducing a conducting wall on one side of DRA. Ground plane ensures that most of the power radiates to upper hemisphere. The measured and simulated results show good agreement. ¬© 2016 Wiley Periodicals, Inc. Microwave Opt Technol Lett 58:2075‚Äì2079, 2016.</t>
  </si>
  <si>
    <t>2075-2079</t>
  </si>
  <si>
    <t>60212763;60212763;60212763;60212763;60014001;60212763;60212763</t>
  </si>
  <si>
    <t>57189212783;55263574500;57076773400;57189684323;16021808600;36640693300;56081768900</t>
  </si>
  <si>
    <t>Khan, Rizwan;Kazim, Jalil Ur Rehman;Ahmad Khan, Aftab;Aqeel, Sajid;Jamaluddin, Mohd H.;Owais, Owais;Khalid, Usman</t>
  </si>
  <si>
    <t>Stacked-dielectric resonator antenna for TV white space application</t>
  </si>
  <si>
    <t>10.1002/mop.29970</t>
  </si>
  <si>
    <t>2-s2.0-84978971203</t>
  </si>
  <si>
    <t>['wideband applications', 'uwb applications', 'thickness 1', 'return loss', 'radiation characteristics', 'radiating elements', 'proposed approach', 'proposed antenna', 'partial ground', 'parasitic patches', 'parametric study', 'main parameters', 'antenna array', '6 ghz', '5 mm']</t>
  </si>
  <si>
    <t>impedance bandwidth | modified partial ground plane | parasitic elements | rectangular ring monopole | UWB</t>
  </si>
  <si>
    <t>In this paper a low cost rectangular ring monopole antenna element and antenna array with parasitic patches are presented for ultra-wideband applications. The proposed antenna element and antenna array are constructed with a modified partial ground plane on FR4 epoxy substrate with relative permittivity 4.4 and thickness 1.5 mm. A parametric study on the main parameters of the radiating elements and the distance between them as well as the partial ground has been investigated to optimize the design of the antenna array. The return loss is less than ‚àí10 dB in the frequency range 3.6‚Äì9.6 GHz which makes it suitable for UWB applications. Impedance and radiation characteristics of the proposed antenna are simulated using Ansoft HFSS 13 software. The simulated and measured results show good agreement and validate the proposed approach. ¬© 2016 Wiley Periodicals, Inc. Microwave Opt Technol Lett 58:2268‚Äì2273, 2016.</t>
  </si>
  <si>
    <t>2268-2273</t>
  </si>
  <si>
    <t>60007253;60007253;60007253</t>
  </si>
  <si>
    <t>25638560500;7103408285;57190297118</t>
  </si>
  <si>
    <t>Ali, Wael A.;Zaki, Amira I.;Abdou, Mahmoud H.</t>
  </si>
  <si>
    <t>Ali W.</t>
  </si>
  <si>
    <t>Design and fabrication of rectangular ring monopole array with parasitic elements for UWB applications</t>
  </si>
  <si>
    <t>10.1002/mop.30021</t>
  </si>
  <si>
    <t>2-s2.0-84978976783</t>
  </si>
  <si>
    <t>['working region', 'split positions', 'split axis', 'simulated results', 'proposed structures', 'paper compares', 'notch frequency', 'microstrip line', 'frequency bands', 'antenna 1', 'also discussed', '8 ghz', '5 ghz', '4 substrate']</t>
  </si>
  <si>
    <t>notch frequency | split position | split ring monopole antenna | WiMAX | WLAN</t>
  </si>
  <si>
    <t>This paper compares the design of two compact monopole antennas based on metamaterial inspired split ring structures. The effect of orientation of split axis to the direction of an incident EM wave is discussed. When the axis of the split is parallel to the direction of EM wave propagation, it results in a narrow band creation and when it is perpendicular, it leads to a notch frequency. Antenna 1 is intended for WLAN (2.4/5.2/5.8 GHz) application whereas antenna 2 operates on both WLAN and WiMAX (3.5 GHz) frequency bands. Both the antennas are printed on a 30 √ó 30 √ó 0.8 mm3 FR-4 substrate with a partial ground plane and is fed by a microstrip line. The structures mainly differ in their split positions. Analysis of the split ring structures is also discussed. Prototype of the proposed structures are fabricated and the measured results comply greatly with the simulated results. The antenna has consistent radiation pattern over all the working region. ¬© 2016 Wiley Periodicals, Inc. Microwave Opt Technol Lett 58:2117‚Äì2122, 2016.</t>
  </si>
  <si>
    <t>2117-2122</t>
  </si>
  <si>
    <t>Rosaline, S. Imaculate;Raghavan, S.</t>
  </si>
  <si>
    <t>Design of split ring antennas for WLAN and WiMAX applications</t>
  </si>
  <si>
    <t>10.1002/mop.29996</t>
  </si>
  <si>
    <t>2-s2.0-84978977392</t>
  </si>
  <si>
    <t>['two short', 'term evolution', 'operating principle', 'operating frequencies', 'modern smartphone', 'low profile', 'input multiple', 'hand holding', 'g .,', 'four edges', 'four antennas', 'especially critical', 'edges thereof', 'edge antennas', 'disposed along', 'design challenge', 'band antennas', 'antenna performance', 'also shown', 'also analyzed', '8 ).', '17 ).', '10 mm', '1 mm', '1 ghz']</t>
  </si>
  <si>
    <t>LTE antennas | MIMO operation | mobile antennas | open-slot antennas | smartphone antennas | user's hand effects</t>
  </si>
  <si>
    <t>Owing to the narrow regions along the four edges of the modern smartphone, especially the two narrow regions along the long (side) edges thereof, it has been a design challenge to embed the internal antennas therein. The design challenge is especially critical for embedding the long-term evolution (LTE) low-band antennas with operating frequencies below 1 GHz. In this study, based on the open-slot antenna structure, the design of four LTE low-band antennas, respectively, disposed along the four edges of the smartphone are presented. The two antennas along the two short (top and bottom) edges have a low profile of 10 mm and can cover 698‚Äì960 MHz. The two antennas along the two long edges have a low profile of 1 mm only and can cover 824‚Äì960 MHz. The four antennas can be applied in a 4 √ó 4 multiple-input multiple-output (MIMO) system in the 824‚Äì960 MHz band (e.g., the LTE band 5 and 8). Conversely, the two short-edge antennas can be used for 2 √ó 2 MIMO in the 698‚Äì960 MHz band (e.g., the LTE band 5, 8, 13, and 17). The operating principle and antenna performance of the four antennas are presented. The obtained channel capacities for 4 √ó 4 MIMO and 2 √ó 2 MIMO operations are also shown. Effects of the user's hand holding the smartphone with the four antennas therein are also analyzed. ¬© 2016 Wiley Periodicals, Inc. Microwave Opt Technol Lett 58:2046‚Äì2052, 2016.</t>
  </si>
  <si>
    <t>2046-2052</t>
  </si>
  <si>
    <t>35460663000;37119984800;36068679100</t>
  </si>
  <si>
    <t>Wong, Kin Lu;Chen, Yu Chen;Li, Wei Yu</t>
  </si>
  <si>
    <t>Wong K.L.</t>
  </si>
  <si>
    <t>Four LTE low-band smartphone antennas and their MIMO performance with user's hand presence</t>
  </si>
  <si>
    <t>10.1002/mop.29969</t>
  </si>
  <si>
    <t>2-s2.0-84978985602</t>
  </si>
  <si>
    <t>['transmission loss', 'terahertz band', 'reflection loss', 'proposed design', 'photolithography technique', 'microfabrication processes', 'measured directivity', 'element contains', 'electroplating processes', 'effectively avoided', 'drie process', 'dielectric substrate', 'dielectric could', 'antenna prototype', '9 db', '340 ghz', '3 ¬∞']</t>
  </si>
  <si>
    <t>electroplating process | photolithography technique | substrateless | terahertz | transmitarray antenna</t>
  </si>
  <si>
    <t>A terahertz substrateless transmitarray antenna using four layers of slot type elements is presented. Because the element contains no dielectric substrate, reflection loss on the surface of dielectric and transmission loss in the dielectric could be effectively avoided at terahertz band. A terahertz transmitarray antenna working at 340 GHz is designed and fabricated by photolithography technique and electroplating processes. DRIE process and wet anisotropic etching technique were used to remove the substrate. The measured directivity of the antenna prototype is 34.9 dB, and half power beam width (HPBW) of E-plane and H-plane are 3.3¬∞ and 3.4¬∞, respectively. The measured sidelobe level is below ‚àí22 dB. The measured results show that good radiation characteristics are achieved by the proposed design and microfabrication processes. ¬© 2016 Wiley Periodicals, Inc. Microwave Opt Technol Lett 58:2096‚Äì2100, 2016.</t>
  </si>
  <si>
    <t>2096-2100</t>
  </si>
  <si>
    <t>60019499-60027363;60019499;60019499;60019499-60027363</t>
  </si>
  <si>
    <t>56380711100;56730350800;7404828750;57208681149</t>
  </si>
  <si>
    <t>Liu, Guang;Wang, Hongjian;Jiang, Jingshan;Xue, Fei</t>
  </si>
  <si>
    <t>Terahertz substrateless transmitarray antenna design and microfabrication</t>
  </si>
  <si>
    <t>10.1002/mop.29985</t>
  </si>
  <si>
    <t>2-s2.0-84978993721</t>
  </si>
  <si>
    <t>['wirelessly monitoring', 'wireless monitoring', 'undesired signal', 'undesired harmonics', 'transmitting antenna', 'rf signal', 'receiving antennas', 'receiver side', 'receiver modules', 'receiver end', 'proposed system', 'pressure variation', 'power amplifier', 'gas pipeline', 'filtering antenna', 'calibration curve', 'article reports', '4786 mhz']</t>
  </si>
  <si>
    <t>filtering antenna | power amplifier | RF transceiver | voltage controlled oscillator | wireless pressure sensor</t>
  </si>
  <si>
    <t>This article reports the development and characterization of a robust RF transceiver system for wireless monitoring of the pressure variation in a gas pipeline installed in an industry. Proposed system consists of a monolithic silicon pressure sensor for converting applied pressure information to a DC voltage output, a varactor-based voltage controlled oscillator (VCO) for converting DC voltages to RF signal, a power amplifier for amplifying the transmitting RF signal, and two wideband microstip fed filtering antennas used in transmitter and receiver modules. Transmitting antenna is used for radiating the selected RF signal (conditioned pressure information) while reflecting the undesired harmonics. Filtering antenna (Filtenna) at the receiver side is used to detect the desired RF signal while filtering out the undesired signal. Operating frequency band of proposed wireless pressure monitoring system is 2.2565‚Äì2.5804 GHz covering lower ISM band (2.4‚Äì2.5 GHz). As a proof of concept, experiment has been performed for monitoring of a pressure variation in the range 0‚Äì50 kPa and for a distance of 2 m between transmitting and receiving antennas. The measured pressure sensitivity of the proposed gas pressure monitoring system is 6.4786 MHz/kPa with a good linearity response. Calibration curve and curve fitting equations are provided for evaluating the pressure variation in a gas pipeline by detecting the received RF signal at the receiver end. Proposed system can be used for wirelessly monitoring the pressure of a gas pipeline installed in an industry. ¬© 2016 Wiley Periodicals, Inc. Microwave Opt Technol Lett 58:2237‚Äì2242, 2016.</t>
  </si>
  <si>
    <t>2237-2242</t>
  </si>
  <si>
    <t>56039523300;7005642176</t>
  </si>
  <si>
    <t>Kumar, Amarjit;Pathak, Nagendra P.</t>
  </si>
  <si>
    <t>RF transceiver-based wireless pressure monitoring system</t>
  </si>
  <si>
    <t>10.1002/mop.30013</t>
  </si>
  <si>
    <t>2-s2.0-84979009378</t>
  </si>
  <si>
    <t>['rapid prototyping', 'peak gain', 'painted drha', 'loss bandwidth', 'limitations incurred', 'different aspects', 'conventional manufacturing', 'coaxial transition', 'based print', 'average cross', 'antenna design', 'also included', 'additive manufacturing', 'abs ).', '6621 mhz', '25 db', '11 dbi']</t>
  </si>
  <si>
    <t>3D printing | additive manufacturing | double ridge | dual ridge | horn antenna</t>
  </si>
  <si>
    <t>Conventional and additive manufacturing (three-dimensional [3D] printing) techniques for a dual-ridged horn antenna (DRHA) are presented. The different aspects of the conventional manufacturing of a DRHA and the limitations incurred during additive manufacturing are discussed in detail. The antenna design was further optimized for fused deposition modeling and was 3D printed using acrylonitrile butadiene styrene (ABS). The polymer-based print was painted with nickel-based aerosol spray. The coaxial transition is also included in the 3D printed prototype. The antenna was manufactured with the intention of improving the learning and education of electromagnetism and antennas of undergraduate students using a low-cost personal desktop 3D printer. The painted DRHA has a 10 dB return-loss bandwidth of 6621 MHz (1905‚Äì8526 MHz) with a peak gain of 11 dBi. The average cross-polarization isolation achieved was more than 25 dB. Rapid prototyping was possible with additive manufacturing, and limitations were addressed with conventional machining processes whenever required. This prototype is the first known ABS-based horn antenna with the coaxial transition embedded into it. ¬© 2016 Wiley Periodicals, Inc. Microwave Opt Technol Lett 58:2110‚Äì2117, 2016.</t>
  </si>
  <si>
    <t>2110-2117</t>
  </si>
  <si>
    <t>60019544;60019544;60019544;60019544;60019544</t>
  </si>
  <si>
    <t>Advantages and limitations of 3D printing a dual-ridged horn antenna</t>
  </si>
  <si>
    <t>10.1002/mop.30026</t>
  </si>
  <si>
    <t>2-s2.0-84979009866</t>
  </si>
  <si>
    <t>['reduced dimensions', 'radiation characteristics', 'proposed antenna', 'low weight', 'loop standing', 'good agreement', 'fractal design', 'experimental results', 'excellent candidate', 'directional radiation', 'design methodology', 'cubesat applications', 'circular polarization', '45 ghz', '4 substrate']</t>
  </si>
  <si>
    <t>circular polarization | CubeSat systems | fractal antenna | planar antenna</t>
  </si>
  <si>
    <t>A planar antenna based on the open-loop standing-wave radiator following a fractal design is presented in this paper. The proposed antenna operates at 2.45 GHz with circular polarization and directional radiation, and is designed over an FR-4 substrate. Design methodology and optimization of the structure are detailed. Simulated and experimental results are presented with good agreement between them. Due to its radiation characteristics, reduced dimensions, and low weight, the proposed antenna is an excellent candidate for CubeSat applications. ¬© 2016 Wiley Periodicals, Inc. Microwave Opt Technol Lett 58:2210‚Äì2214, 2016.</t>
  </si>
  <si>
    <t>2210-2214</t>
  </si>
  <si>
    <t>60032563;60032563;60032563;60032563;60017323</t>
  </si>
  <si>
    <t>57190293054;57190302248;24722735800;57190301886;56560239200</t>
  </si>
  <si>
    <t>√Ångel Figueroa-Torres, Cruz;Luis Medina-Monroy, Jos√©;Lobato-Morales, Humberto;Arturo Ch√°vez-P√©rez, Ricardo;Calvillo-T√©llez, Andr√©s</t>
  </si>
  <si>
    <t>Ensenada;Mexico City</t>
  </si>
  <si>
    <t>Centro de Investigacion Cientifica y de Educacion Superior de Ensenada;Centro de Investigacion y de Estudios Avanzados</t>
  </si>
  <si>
    <t>60032563;60017323</t>
  </si>
  <si>
    <t>√Ångel Figueroa-Torres C.</t>
  </si>
  <si>
    <t>A microstrip antenna based on a standing-wave fractal geometry for CubeSat applications</t>
  </si>
  <si>
    <t>10.1002/mop.30009</t>
  </si>
  <si>
    <t>2-s2.0-84979021176</t>
  </si>
  <si>
    <t>['wimax applications', 'placed orthogonally', 'operating bands', 'mimo antenna', 'identical cpw', 'fed multiple', 'fed independently', 'element antennas', 'diversity parameters', 'also examined', '52 ghz', '2 db']</t>
  </si>
  <si>
    <t>apparent diversity gain | envelope correlation coefficient | multi-band antenna | multiple-input-multiple-output antenna</t>
  </si>
  <si>
    <t>In this letter, multi-band coplanar waveguide (CPW) fed multiple-input-multiple-output (MIMO) antenna is presented for Bluetooth, WLAN and WiMAX applications. The elements of MIMO antenna are identical CPW-fed printed monopole antennas whose bandwidth performances are improved by employing inverse U and meander line slots. In the design of the antennas, a low-cost FR4 substrate is used and the size of the element antennas are optimized as 35 mm x 30 mm. According to the measurements, S11 is below ‚àí10 dB in 2.38 GHz ‚Äì 2.52 GHz and 3.19 GHz ‚Äì 6.44 GHz bands with 0.2 dB and 2.9 dB average peak realized gains, respectively. The element antennas are placed orthogonally and fed independently to obtain MIMO structure whose size is optimized as 42 mm x 62 mm. The performance of MIMO antenna is also examined in terms of diversity parameters such as envelope correlation coefficient and apparent diversity gain, which are lower than 0.02 and higher than 9.9 in the operating bands, respectively. ¬© 2016 Wiley Periodicals, Inc. Microwave Opt Technol Lett 58:2182‚Äì2186, 2016.</t>
  </si>
  <si>
    <t>2182-2186</t>
  </si>
  <si>
    <t>60009024;60009024;60009024</t>
  </si>
  <si>
    <t>57190302555;57006489800;6505981362</t>
  </si>
  <si>
    <t>Desde, Irem;Bozdag, Goksenin;Kustepeli, Alp</t>
  </si>
  <si>
    <t>Desde I.</t>
  </si>
  <si>
    <t>Multi-band CPW fed MIMO antenna for bluetooth, WLAN, and WiMAX applications</t>
  </si>
  <si>
    <t>10.1002/mop.30001</t>
  </si>
  <si>
    <t>2-s2.0-84979025525</t>
  </si>
  <si>
    <t>['tag antenna', 'simulation studies', 'simulated performance', 'resonant frequency', 'read range', 'noncontact measurement', 'metal structures', 'maximum gain', 'high frequency', 'experimental verification', 'easily modified', 'construction materials', 'article presents', 'also shown']</t>
  </si>
  <si>
    <t>antenna | concrete | metal | radio frequency identification | sensors</t>
  </si>
  <si>
    <t>This article presents a tag antenna for radio frequency identification (RFID)-based wireless structural health monitoring systems. An ultra-high frequency (UHF) microstrip patch tag antenna is designed with a new generation RFID tag chip for the Australian UHF RFID frequency band. Simulation studies with optimized slits demonstrate the ability of the antenna to tolerate the influence of construction materials such as concrete and metal on its resonant frequency, maximum gain, and read range. Noncontact measurement of the resonant frequency and experimental verification of the maximum gain of the fabricated tag antenna show good agreement with simulated performance. Read range measurements are conducted to verify the performance of the tag antenna on metal structures. It is also shown that the proposed tag antenna can be easily modified to operate in other UHF RFID frequency bands. ¬© 2016 Wiley Periodicals, Inc. Microwave Opt Technol Lett 58:2231‚Äì2237, 2016.</t>
  </si>
  <si>
    <t>2231-2237</t>
  </si>
  <si>
    <t>60017803;60017803;60017803</t>
  </si>
  <si>
    <t>56769827300;6604008450;6602832970</t>
  </si>
  <si>
    <t>Jayawardana, Devaka;Kharkovsky, Sergey;Liyanapathirana, Ranjith</t>
  </si>
  <si>
    <t>Jayawardana D.</t>
  </si>
  <si>
    <t>Construction material mountable UHF RFID tag antenna</t>
  </si>
  <si>
    <t>10.1002/mop.30014</t>
  </si>
  <si>
    <t>2-s2.0-84979026577</t>
  </si>
  <si>
    <t>['typha angustifolia', 'pulp fibers', 'proposed design', 'low cost', 'growing plant', 'conformal designs', 'based substrate', '7 ghz']</t>
  </si>
  <si>
    <t>antenna miniaturization | cellulose-based substrate | dual band antenna | patch antenna</t>
  </si>
  <si>
    <t>Reduced size dual band patch antenna is designed on pulp fibers-based substrate, obtained from a self-growing plant, Typha angustifolia. The proposed design is low cost and has &lt;10¬†dB return loss at 2.4 and 5.7 GHz, with 6.9¬†dBi antenna gain and also has potential for conformal designs. ¬© 2016 Wiley Periodicals, Inc. Microwave Opt Technol Lett 58:2146‚Äì2148, 2016.</t>
  </si>
  <si>
    <t>2146-2148</t>
  </si>
  <si>
    <t>60105168;60105168;60105168;60105168;60105168;60105168</t>
  </si>
  <si>
    <t>25630815000;26023613800;56898560800;57190292305;57190300191;57190303262</t>
  </si>
  <si>
    <t>Khan, Asim Ali;Razaq, Aamir;Ali, Jawad;Arshad, Faisal;Mumtaz, Musaiyab;Khan, Sajid</t>
  </si>
  <si>
    <t>COMSATS Institute of Information Technology Lahore</t>
  </si>
  <si>
    <t>Antenna miniaturization using pulp fibres as a substrate for dual band operation</t>
  </si>
  <si>
    <t>10.1002/mop.30002</t>
  </si>
  <si>
    <t>2-s2.0-84979031940</t>
  </si>
  <si>
    <t>['type oefs', 'sensitivity characteristics', 'piers proc', 'perfect outcome', 'lateral direction', 'issue 6', 'high sensitivity', 'frequency responses', 'directional patterns', 'depth observations', 'closely related']</t>
  </si>
  <si>
    <t>antenna | log-periodic | microgap | microwave | optical electric field sensor</t>
  </si>
  <si>
    <t>An evaluation of the sensitivity characteristics of our improved optical electric field sensor (OEFS) that incorporates our log-periodic dipole antenna array (LPDA-type OEFS) via a detailed simulation model indicated an excellent but less than perfect outcome (Tsujino et al. PIERS Proc (2012), 1610‚Äì1614, Hidaka et al. Microwave Opt Technol Lett, Vol. 57, Issue 6, (2015) 1386‚Äì1390). However, in-depth observations of directional patterns and frequency responses with horizontally polarized microwaves indicated that the microgaps of the electrodes of the LPDA-type OEFS have a high sensitivity in the lateral direction. This behavior is closely related to the problems regarding electromagnetic compatibility. ¬© 2016 Wiley Periodicals, Inc. Microwave Opt Technol Lett 58:2124‚Äì2129, 2016.</t>
  </si>
  <si>
    <t>2124-2129</t>
  </si>
  <si>
    <t>60199543;60199543;60199543;117030775;60012461</t>
  </si>
  <si>
    <t>8871549900;57192385679;54396183300;56573251800;57080436000</t>
  </si>
  <si>
    <t>Hidaka, Naomi;Sugama, Hideaki;Tsuchiya, Akihisa;Ishida, Takeshi;Hashimoto, Osamu</t>
  </si>
  <si>
    <t>Ebina;Tokyo;Chuo-ku, Sagamihara-shi, Kanagawa</t>
  </si>
  <si>
    <t>Kanagawa Institute of Industrial Science and Technology;Aoyama Gakuin University;Noise Laboratory Co., LTD</t>
  </si>
  <si>
    <t>60199543;60012461;117030775</t>
  </si>
  <si>
    <t>Hidaka N.</t>
  </si>
  <si>
    <t>Relationship between directional patterns and the electrode structure of the log-periodic dipole antenna arrays for sensitive optical electric field sensors</t>
  </si>
  <si>
    <t>10.1002/mop.29992</t>
  </si>
  <si>
    <t>2-s2.0-84979036505</t>
  </si>
  <si>
    <t>['various positions', 'tumor tissue', 'tumor located', 'results reveal', 'proposed simple', 'patch antenna', 'particular conduction', 'paper describes', 'near field', 'microwave radiation', 'measured bandwidth', 'identify whether', 'frequency recommended', 'electrical properties', 'effective technique', 'detection technique', 'comparison technique', '92 ghz', '6 w', '32 ghz', '10 db']</t>
  </si>
  <si>
    <t>breast cancer | microwave imaging | tumor tissues | UWB antenna</t>
  </si>
  <si>
    <t>This paper describes the detection of tumors in human breast tissues using an UWB planar antenna operating at a frequency recommended by FCC. The antenna has a measured bandwidth from 3.92 GHz to 11.32 GHz for |S11| &lt; 10 dB. The detection technique is based on using the fact that the tumor's electrical properties, in particular conduction and specific absorption rate (SAR), change significantly from those of healthy biological tissue when exposed to microwave radiation. The hemispherical breast model used comprised breast skin, fat and the tumor tissue. Investigation was done with the tumor located at several positions inside the heterogeneous breast model. The patch antenna was operated in its near field by placed it in contact with the breast to enhance its sensitivity. High current density has been observed for various positions and sizes of the deep seated tumor while keeping SAR within safe limits specified by FCC of 1.6 W/Kg. A comparison technique is used to identify whether or not tumor (benign or malignant) is present in the breast. The results reveal the validity of the proposed simple and effective technique. ¬© 2016 Wiley Periodicals, Inc. Microwave Opt Technol Lett 58:2101‚Äì2106, 2016.</t>
  </si>
  <si>
    <t>2101-2106</t>
  </si>
  <si>
    <t>60011371;60011371;60002826</t>
  </si>
  <si>
    <t>56074487400;6505878056;6603900197</t>
  </si>
  <si>
    <t>Karli, Radouane;Ammor, Hassan;Virdee, Bal S.</t>
  </si>
  <si>
    <t>Morocco;United Kingdom</t>
  </si>
  <si>
    <t>Rabat;London</t>
  </si>
  <si>
    <t>Ecole Mohammadia d'Ingenieurs, Mohammed V University in Rabat;London Metropolitan University</t>
  </si>
  <si>
    <t>60011371;60002826</t>
  </si>
  <si>
    <t>Karli R.</t>
  </si>
  <si>
    <t>Early detection of breast tumors using UWB microstrip antenna imaging</t>
  </si>
  <si>
    <t>10.1002/mop.29980</t>
  </si>
  <si>
    <t>2-s2.0-84979041880</t>
  </si>
  <si>
    <t>King Abdulaziz City for Science and Technology</t>
  </si>
  <si>
    <t>KACST</t>
  </si>
  <si>
    <t>['tuned band', 'single board', 'proposed design', 'highly suitable', 'frequency agility', 'fr4 substrate', 'antenna system', 'antenna elements', 'also characterized', '9 mm2', '8 mm3', '2710 mhz']</t>
  </si>
  <si>
    <t>cognitive radio | MIMO antennas | wide tuning | wide-band reconfigurable antenna</t>
  </si>
  <si>
    <t>In this work, a 4-element wide band frequency agile multiple-input-multiple-output (MIMO) antenna system is presented. Frequency agility is achieved by loading the antenna elements with capacitive reactance using varactor diodes. The proposed MIMO antenna is a wide band antenna with very wide tunability range between 1610 and 2710 MHz, thus covering several well-known wireless standards. Each tuned band has at least 470 MHz bandwidth. The proposed design is simple in structure with low profile antenna elements. The design is fabricated on an FR4 substrate with single element dimensions of 7.9 √ó 26.9 mm2 on a single board of dimensions 60 √ó 100 √ó 0.8 mm3. The proposed MIMO antenna system is highly suitable to be used in wireless handheld devices and mobile terminals within a cognitive radio platform. The antenna system is also characterized for MIMO performance metrics. ¬© 2016 Wiley Periodicals, Inc. Microwave Opt Technol Lett 58:2276‚Äì2280, 2016.</t>
  </si>
  <si>
    <t>2276-2280</t>
  </si>
  <si>
    <t>Wide-band frequency agile MIMO antenna system with wide tunability range</t>
  </si>
  <si>
    <t>10.1002/mop.30019</t>
  </si>
  <si>
    <t>2-s2.0-84979047234</t>
  </si>
  <si>
    <t>['unit cells', 'spiral formation', 'slot feed', 'radiation gain', 'prototype model', 'proposed structure', 'good agreement', 'array structure', 'antenna prototype', '6 ghz', '2 db']</t>
  </si>
  <si>
    <t>array | EBG | Gain enhancement | mutual coupling</t>
  </si>
  <si>
    <t>In this letter, a novel spiral shape for electromagnetic bandgap structure (EBG) is presented for array structure. By implementation of the spiral formation, the inductance of the EBG unit cell will be increased and the unit cells are compacted around 36% for 3.6 GHz in comparison to conventional EBG unit cells. The prototype model of unit cells is used for 2 √ó 2 element microstrip patch array antenna with slot feed for improving the radiation gain of the antenna by reducing the mutual coupling effect of the antenna. Suppression of surface waves using EBG has improved the gain about 1.2 dB. Finally, an antenna prototype was fabricated and tested. Good agreement between simulation and measurement is obtained that verified the performance of the proposed structure. ¬© 2016 Wiley Periodicals, Inc. Microwave Opt Technol Lett 58:2084‚Äì2088, 2016.</t>
  </si>
  <si>
    <t>2084-2088</t>
  </si>
  <si>
    <t>60105242;112176205;60105242</t>
  </si>
  <si>
    <t>57189098808;6603101867;24169546000</t>
  </si>
  <si>
    <t>Toolabi, Mohammad;Sadeghzadeh, R. A.;Nasser-Moghadasi, Mohammad</t>
  </si>
  <si>
    <t>Islamic Azad University, Science and Research Branch;University of KhajeNasir Toosi</t>
  </si>
  <si>
    <t>60105242;112176205</t>
  </si>
  <si>
    <t>Toolabi M.</t>
  </si>
  <si>
    <t>Compact meandered-shape electromagnetic bandgap structure using in a microstrip array antenna application</t>
  </si>
  <si>
    <t>10.1002/mop.29982</t>
  </si>
  <si>
    <t>2-s2.0-84979055386</t>
  </si>
  <si>
    <t>['size reduction', 'ring resonator', 'performance characteristics', 'novel structure', 'letter presents', 'design enhanced', 'csrr ).', 'complementary split', 'characteristics including', 'bandwidth enhancement', 'application methodology', 'antenna miniaturization', '8 ghz', '7 %.', '1 ),']</t>
  </si>
  <si>
    <t>bandwidth enhancement | complementary split-ring resonator | log-periodic dipole array</t>
  </si>
  <si>
    <t>This letter presents a study on antenna miniaturization and bandwidth enhancement of the log-periodic dipole array (LPDA) with a novel structure of complementary split-ring resonator (CSRR). The bandwidth of LPDA can be enhanced without enlarging its size, and the performance characteristics can be maintained. Characteristics including S parameter, directivity and gain are compared, and the advantages and application methodology of CSRRs are proposed. This design enhanced the bandwidth from 0.6-1.8 GHz (3:1) to 0.4-1.8GHz (4.5:1), or achieved a size reduction of up to 26.7%. ¬© 2016 Wiley Periodicals, Inc. Microwave Opt Technol Lett 58:2217‚Äì2221, 2016.</t>
  </si>
  <si>
    <t>2217-2221</t>
  </si>
  <si>
    <t>60009860;60009860</t>
  </si>
  <si>
    <t>57190292107;8951416700</t>
  </si>
  <si>
    <t>Lu, Xiuyuan;Yang, Guo Min</t>
  </si>
  <si>
    <t>Fudan University</t>
  </si>
  <si>
    <t>Lu X.</t>
  </si>
  <si>
    <t>Miniaturized log periodic dipole array with complementary split-ring resonators</t>
  </si>
  <si>
    <t>10.1002/mop.30017</t>
  </si>
  <si>
    <t>2-s2.0-84979057860</t>
  </si>
  <si>
    <t>['srr structure', 'ring resonator', 'relative bandwidth', 'lower frequency', 'impedance characteristics', 'hybrid loaded', 'experimentally demonstrated', 'adopted structure']</t>
  </si>
  <si>
    <t>hybrid loading | relative bandwidth | split-ring resonator | ultra-wideband | Vivaldi Antenna</t>
  </si>
  <si>
    <t>A novel Vivaldi antenna hybrid loaded with patches, resistors, and the split-ring resonator (SRR) structure has been presented in this letter, since the resistors and the SRR structure are deemed to be capable of extending the low-end bandwidth limitation and improving the impedance characteristics at the lower frequency. As contrast, the hybrid loaded and resistor loaded Vivaldi antennas design are numerically and experimentally demonstrated, showing the benefits of the adopted structure in extending the relative bandwidth to 168.22% and 160.77%, reducing the low-end operating frequency of 69.8% and 57.8%, respectively. Compared with traditional Vivaldi antennas, the hybrid loaded Vivaldi antenna indicates the feasibility of extending the relative working bandwidth and reducing the low-end working frequency while maintaining preferable miniaturization characteristics. ¬© 2016 Wiley Periodicals, Inc. Microwave Opt Technol Lett 58:2037‚Äì2041, 2016.</t>
  </si>
  <si>
    <t>2037-2041</t>
  </si>
  <si>
    <t>60013789;60027021;60013789;60013789</t>
  </si>
  <si>
    <t>55992995300;57197769874;55601483000;57190307988</t>
  </si>
  <si>
    <t>Wu, Dong Wei;Wang, Xue Mei;Xie, Yong Jun;Niu, Li Qiang</t>
  </si>
  <si>
    <t>Institute of Electronics Chinese Academy of Sciences;Beihang University</t>
  </si>
  <si>
    <t>60027021;60013789</t>
  </si>
  <si>
    <t>Wu D.W.</t>
  </si>
  <si>
    <t>A novel hybrid loaded vivaldi antenna with broadened relative bandwidth</t>
  </si>
  <si>
    <t>10.1002/mop.29973</t>
  </si>
  <si>
    <t>2-s2.0-84979074201</t>
  </si>
  <si>
    <t>['wideband applications', 'proposed antenna', 'difference time', 'calculated bandwidth', 'additional slot', '16 cm']</t>
  </si>
  <si>
    <t>microstrip feed line | printed monopole antenna | ring-shaped | ultra wide band</t>
  </si>
  <si>
    <t>A new monopole microstrip patch antenna design for ultra-wideband applications are proposed in this paper. The proposed antenna is comprised of a ring-shaped with additional slot and upper cutting edge, a 50-ohm microstrip line-fed and a slotted limited ground plane. The proposed antenna size is 3.5 cm √ó 2.4 cm √ó 0.16 cm and is energized by microstrip feed line. The finite-difference time-domain method based Computer Simulation Technology (CST) and finite element method based High Frequency Structural Simulator (HFSS) is adopted in this investigation. The proposed antenna has been achieved excellent gain and the calculated bandwidth of the monopole antenna cover whole UWB frequency range. However, the measured results demonstrate that stable omnidirectional radiation pattern within the entire frequency band. ¬© 2016 Wiley Periodicals, Inc. Microwave Opt Technol Lett 58:2152‚Äì2156, 2016.</t>
  </si>
  <si>
    <t>2152-2156</t>
  </si>
  <si>
    <t>57194903459;57219314703;55328836300</t>
  </si>
  <si>
    <t>Hossain, M. J.;Faruque, M. R.I.;Islam, M. T.</t>
  </si>
  <si>
    <t>Hossain M.J.</t>
  </si>
  <si>
    <t>Design of a patch antenna for ultra wide band applications</t>
  </si>
  <si>
    <t>10.1002/mop.29993</t>
  </si>
  <si>
    <t>2-s2.0-84979074255</t>
  </si>
  <si>
    <t>MOST-103-2221-E-027-012</t>
  </si>
  <si>
    <t>['two amplifiers', 'standard 0', 'power amplifier', 'pmos transistor', 'pa uses', 'pa ),', 'overall performances', 'noise amplifier', 'lumped wpd', 'low loss', 'gate bias', 'design incorporating', 'db isolation', 'circuit stability', 'achieves 4']</t>
  </si>
  <si>
    <t>lumped Wilkinson power divider | quasi-circulator | RF front-end | single-antenna radar system</t>
  </si>
  <si>
    <t>This letter presents lumped Wilkinson power divider (WPD)-based quasi-circulator (QC) for single-antenna radar system applications at K-band. The design incorporating a power amplifier (PA), a WPD, and a low-noise amplifier (LNA), acts as a QC. All the circuits are designed and implemented in a standard 0.18-Œºm CMOS process. The two amplifiers both adopt negative feedback to increase their circuit stability, and the PA uses a PMOS transistor for gate bias to improve its linearity. Moreover, the lumped WPD not only achieves compact size but also maintains excellent isolation and low loss. The overall performances can be also evaluated easily by the subcircuits. The proposed design features greater than 29.5-dB isolation between TX and RX, and achieves 4.1-dB and 7.8-dB transmission gain from TX to ANT and ANT to RX, respectively. ¬© 2016 Wiley Periodicals, Inc. Microwave Opt Technol Lett 58:2065‚Äì2068, 2016.</t>
  </si>
  <si>
    <t>2065-2068</t>
  </si>
  <si>
    <t>55968679900;57190304049</t>
  </si>
  <si>
    <t>Wang, Sen;Wu, Yen Bin</t>
  </si>
  <si>
    <t>Wilkinson power divider-based cmos quasi-circulator for single-antenna radar systems</t>
  </si>
  <si>
    <t>10.1002/mop.29972</t>
  </si>
  <si>
    <t>2-s2.0-84979079531</t>
  </si>
  <si>
    <t>['total directivity', 'radiation efficiency', 'others presenting', 'one element', 'loaded elements', 'compact four', '46 %.']</t>
  </si>
  <si>
    <t>antenna array | directivity | efficiency | superdirectivity</t>
  </si>
  <si>
    <t>In this letter, we present a compact four-element superdirective antenna array operating at 900MHz frequency band. In this antenna, only one element is excited while the others are parasitic-loaded elements. The antenna total dimensions are 231 √ó 122 mm2 and it has a total directivity of 11.6dBi and radiation efficiency of 46%. This antenna is significantly compact compared with others presenting the same directivity. ¬© 2016 Wiley Periodicals, Inc. Microwave Opt Technol Lett 58:2122‚Äì2124, 2016.</t>
  </si>
  <si>
    <t>2122-2124</t>
  </si>
  <si>
    <t>57190294520;55616141700;24722105800;6507456118</t>
  </si>
  <si>
    <t>Hammoud, Mohamad;Haskou, Abdullah;Sharaiha, Ala;Collardey, Sylvain</t>
  </si>
  <si>
    <t>Hammoud M.</t>
  </si>
  <si>
    <t>Small end-fire superdirective folded meandered monopole antenna array</t>
  </si>
  <si>
    <t>10.1002/mop.29995</t>
  </si>
  <si>
    <t>2-s2.0-84979084500</t>
  </si>
  <si>
    <t>['uwb transmission', 'time domain', 'single step', 'single positive', 'recovery diode', 'reconfigurable sub', 'psm ).', 'new design', 'low cost', 'good performance', 'good candidate', 'generate sub', 'gaussian pulse', 'frequency domain', 'frequency band']</t>
  </si>
  <si>
    <t>pulse shape modulation | reconfigurable structure | ultra-wideband pulse generator</t>
  </si>
  <si>
    <t>A new design of ultra-wideband (UWB) reconfigurable pulse transmitter (PT) based on active integrated antenna (AIA) structure is introduced in this article. The presented reconfigurable AIA consists of a reconfigurable sub-nanosecond pulse generator (PG) which is integrated with a monopole circular disk antenna. The proposed design utilizes only a single step-recovery diode (SRD) and just a single positive-intrinsic-negative (PIN) diode in order to generate sub-nanosecond switchable second/third order derivatives of Gaussian pulse. The performance of the designed PT system is investigated in both frequency domain and time domain. Low ringing level, high signal fidelity, and virtually steady group delay is achieved in the frequency band of operation. The simplicity, low cost, and good performance of the presented PT makes it a good candidate for UWB transmission with pulse shape modulation (PSM). ¬© 2016 Wiley Periodicals, Inc. Microwave Opt Technol Lett 58:2221‚Äì2227, 2016.</t>
  </si>
  <si>
    <t>2221-2227</t>
  </si>
  <si>
    <t>55429747300;55921040500;8676524500</t>
  </si>
  <si>
    <t>Valizade, A.;Rezaei, P.;Orouji, A. A.</t>
  </si>
  <si>
    <t>Valizade A.</t>
  </si>
  <si>
    <t>A design of UWB reconfigurable pulse transmitter with pulse shape modulation</t>
  </si>
  <si>
    <t>10.1002/mop.30016</t>
  </si>
  <si>
    <t>2-s2.0-84979084884</t>
  </si>
  <si>
    <t>Q.J130000.2523.10H08</t>
  </si>
  <si>
    <t>['wideband function', 'three pairs', 'slot dipoles', 'return loss', 'reconfigurable function', 'radiation pattern', 'proposed antenna', 'measured results', 'good results', 'elliptical radiator', 'coplanar waveguide', 'band function', 'achieve triple', '5 ghz', '4 ghz', '39 ghz', '2 ghz']</t>
  </si>
  <si>
    <t>frequency reconfigurable antenna | multiband antenna | wideband antenna</t>
  </si>
  <si>
    <t>A wideband antenna fed by a coplanar waveguide (CPW) with reconfigurable function is presented. The wideband function is achieved from 1.39 GHz to 8.11 GHz using an elliptical radiator with a CPW feed line. Meanwhile, three pairs of slot dipoles which are fed by CPW are used to achieve triple-band function at 2.4 GHz, 3.5 GHz and 5.2 GHz. Four ideal switches are placed on the proposed antenna. The proposed antenna is designed, simulated, fabricated and tested. All simulated and measured results of return loss, radiation pattern and gain are presented. Good results of return loss and radiation pattern are obtained thus verifying that the proposed antenna is suitable for future multimode radio systems. ¬© 2016 Wiley Periodicals, Inc. Microwave Opt Technol Lett 58:2079‚Äì2082, 2016.</t>
  </si>
  <si>
    <t>2079-2082</t>
  </si>
  <si>
    <t>60021005-60090601;60021005-60090601;60021005-60090601;60021005-60090601</t>
  </si>
  <si>
    <t>55856426400;27567733600;35618313700;9942489500</t>
  </si>
  <si>
    <t>Idris, I. H.;Hamid, M. R.;Kamardin, K.;Rahim, M. K.A.</t>
  </si>
  <si>
    <t>Idris I.H.</t>
  </si>
  <si>
    <t>Wide to multiband reconfigurable antenna</t>
  </si>
  <si>
    <t>10.1002/mop.29984</t>
  </si>
  <si>
    <t>2-s2.0-84979085786</t>
  </si>
  <si>
    <t>['whole module', 'radio transceiver', 'ipd technology', 'ground plane', 'free space', '0 mm3']</t>
  </si>
  <si>
    <t>antenna | bluetooth | integrated passive devices | radio module | system in package</t>
  </si>
  <si>
    <t>In this article, a 2.4 GHz SiP radio module with embedded antenna suitable for various operation scenarios like in free space, on metal, and on body, is presented. The size of the whole module is 13.5 √ó 7.5 √ó 4.0 mm3. In addition to the antenna, the module includes matching and filter circuits implemented on IPD technology, as well as a radio transceiver. There are no ground plane or no ground plane opening limitations for the underlying electronics board increasing the usability and reliability of the SiP radio module. ¬© 2016 Wiley Periodicals, Inc. Microwave Opt Technol Lett 58:2062‚Äì2064, 2016.</t>
  </si>
  <si>
    <t>2062-2064</t>
  </si>
  <si>
    <t>60033191;60033191;60033191;117031166;117031166</t>
  </si>
  <si>
    <t>11840171900;23006421800;56418309900;57190296995;57190299487</t>
  </si>
  <si>
    <t>Hirvonen, Mervi;V√§h√§-Heikkil√§, Tauno;Yrj√§n√§, Samuli;M√§kel√§, Raimo;J√§rvinen, Petri</t>
  </si>
  <si>
    <t>Espoo;Lohja</t>
  </si>
  <si>
    <t>VTT Technical Research Centre of Finland;NORDIC COMPONENTS OY</t>
  </si>
  <si>
    <t>60033191;117031166</t>
  </si>
  <si>
    <t>Hirvonen M.</t>
  </si>
  <si>
    <t>A 2.4 GHz SiP radio module with embedded antenna and IPD matching and filter circuits</t>
  </si>
  <si>
    <t>10.1002/mop.29976</t>
  </si>
  <si>
    <t>2-s2.0-84979085848</t>
  </si>
  <si>
    <t>['xanthophyll cycle', 'time range', 'term response', 'several days', 'prolonged exposure', 'phylum heterokonta', 'photoprotection mechanisms', 'nonphotochemical quenching', 'nannochloropsis gaditana', 'larger capacity', 'illumination within', 'ii contents', 'gaditana cells', 'fast changes', 'excess light', 'excess illumination', 'eukaryotic alga', 'electron transport', 'cells grown']</t>
  </si>
  <si>
    <t>Acclimation | Cyclic electron flow | Microalgae | Nonphotochemical quenching | Photoprotection</t>
  </si>
  <si>
    <t>Nannochloropsis is an eukaryotic alga of the phylum Heterokonta, originating from a secondary endosymbiotic event. In this work, we investigated how the photosynthetic apparatus responds to growth in different light regimes in Nannochloropsis gaditana. We found that intense illumination induces the decrease of both photosystem I and II contents and their respective antenna sizes. Cells grown in high light showed a larger capacity for electron transport, with enhanced cyclic electron transport around photosystem I, contributing to photoprotection from excess illumination. Even when exposed to excess light intensities for several days, N.gaditana cells did not activate constitutive responses such as nonphotochemical quenching and the xanthophyll cycle. These photoprotection mechanisms in N.gaditana thus play a role in acclimation to fast changes in illumination within a time range of minutes, while regulation of the electron flow capacity represents a long-term response to prolonged exposure to excess light.</t>
  </si>
  <si>
    <t>291-305</t>
  </si>
  <si>
    <t>60000481;60000481;60000481;60000481;60104653;60000481</t>
  </si>
  <si>
    <t>56131603700;37098258600;35483785700;6602184139;7005632152;6602309011</t>
  </si>
  <si>
    <t>Meneghesso, Andrea;Simionato, Diana;Gerotto, Caterina;La Rocca, Nicoletta;Finazzi, Giovanni;Morosinotto, Tomas</t>
  </si>
  <si>
    <t>Saint Martin d'Heres;Padua</t>
  </si>
  <si>
    <t>Universite Grenoble Alpes;Universit√† degli Studi di Padova</t>
  </si>
  <si>
    <t>60104653;60000481</t>
  </si>
  <si>
    <t>Meneghesso A.</t>
  </si>
  <si>
    <t>Photoacclimation of photosynthesis in the Eustigmatophycean Nannochloropsis gaditana</t>
  </si>
  <si>
    <t>10.1007/s11120-016-0297-z</t>
  </si>
  <si>
    <t>2-s2.0-84979220676</t>
  </si>
  <si>
    <t>['uav center', 'sar processor', 'radar sensor', 'position deviations', 'paper presents', 'navigation system', 'navigation part', 'measured trajectories', 'main task', 'flight tests', 'experiments obtained', 'antenna system']</t>
  </si>
  <si>
    <t>Global navigation satellite system | Inertial measurement unit | Synthetic aperture radar | Unmanned aerial vehicle</t>
  </si>
  <si>
    <t>The paper presents a method of calculation of position deviations from a theoretical, nominally rectilinear trajectory for a SAR imaging system installed on board of UAV. The UAV on-board system consists of a radar sensor, an antenna system, a SAR processor and a navigation system. The main task of the navigation part is to determine the vector of differences between the theoretical and the measured trajectories of UAV center of gravity. The paper includes chosen results of experiments obtained during ground and flight tests.</t>
  </si>
  <si>
    <t>383-391</t>
  </si>
  <si>
    <t>60008056;60008056;60008056</t>
  </si>
  <si>
    <t>56938598600;35078873300;24174613000</t>
  </si>
  <si>
    <t>≈Åabowski, Micha≈Ç;Kaniewski, Piotr;Konatowski, Stanis≈Çaw</t>
  </si>
  <si>
    <t>Wojskowa Akademia Techniczna</t>
  </si>
  <si>
    <t>≈Åabowski M.</t>
  </si>
  <si>
    <t>Estimation of flight path deviations for sar radar installed on UAV</t>
  </si>
  <si>
    <t>10.1515/mms-2016-0034</t>
  </si>
  <si>
    <t>2-s2.0-84979222463</t>
  </si>
  <si>
    <t>09/382(0155)/2012- EMR-I</t>
  </si>
  <si>
    <t>['œ ∑)', 'spectroscopy depicts', 'results show', 'resulting materials', 'red component', 'ray diffraction', 'photophysical properties', 'matching well', 'main ligand', 'ligand interact', 'elemental analysis', 'dtg techniques', 'detail analysis', 'central europium', 'auxiliary ligand', 'absorbed energy']</t>
  </si>
  <si>
    <t>Ecofriendly microwave approach | Optical materials | Quantum efficiency | Sensitization</t>
  </si>
  <si>
    <t>Two new europium (III) complexes have been synthesized with 1,3¬≠[bis(4¬≠methoxyphenyl)]propane¬≠1,3¬≠dionato (HBMPD) as main ligand and 2,2‚Ä≤-bipyridyl (bipy) or 1,10-phenanthroline (phen) as an auxiliary ligand. The main ligand HBMPD has been synthesized by ecofriendly microwave approach and complexes by solution precipitation method. The resulting materials are characterized by IR, 1H-NMR, elemental analysis, X-ray diffraction, UV-visible and TG-DTG techniques. The photoluminescence (PL) spectroscopy depicts the detail analysis of photophysical properties of the complexes, their results show that the ligand interact with Eu (III) ion which act as antenna and transfers the absorbed energy to the central europium(III) ion via sensitization process efficiently. As a consequence of this interaction, these materials exhibit excellent luminescent intensity, long decay time (œÑ), high quantum efficiency (Œ∑) and Judd-Ofelt intensity parameter (Œ©2). The CIE coordinates fall under the deep red region, matching well with the NTSC (National Television Standard Committee) standard. Hence, these highly efficient optical materials can be used as a red component in organic light emitting diodes (OLEDs) and full color flat panel displays.</t>
  </si>
  <si>
    <t>1813-1823</t>
  </si>
  <si>
    <t>Journal of Fluorescence</t>
  </si>
  <si>
    <t>60004880;60004880;60004880;60004880;60004880</t>
  </si>
  <si>
    <t>56844899900;57195335149;8891380400;10144888500;6603311364</t>
  </si>
  <si>
    <t>Bala, Manju;Kumar, Satish;Taxak, V. B.;Boora, Priti;Khatkar, S. P.</t>
  </si>
  <si>
    <t>Rohtak</t>
  </si>
  <si>
    <t>Maharshi Dayanand University</t>
  </si>
  <si>
    <t>Bala M.</t>
  </si>
  <si>
    <t>Optical Features of Efficient Europium(III) Complexes with Œ≤-Diketonato and Auxiliary Ligands and Mechanistic Investigation of Energy Transfer Process</t>
  </si>
  <si>
    <t>10.1007/s10895-016-1873-5</t>
  </si>
  <si>
    <t>2-s2.0-84979273037</t>
  </si>
  <si>
    <t>HM01771210001</t>
  </si>
  <si>
    <t>['water absorption', 'uses bathymetry', 'two types', 'two depths', 'spectral profiles', 'simple ratio', 'satellite imagery', 'infrared signals', 'hyperspectral imager', 'hydroacoustic measurements', 'homogeneous substrates', 'four pixels', 'four locations', 'february 2014', 'enhance signals', 'corrected image', 'coastal oceans', 'clear water', 'chosen based', 'benthic vegetation', 'aerial photography']</t>
  </si>
  <si>
    <t>ABSTRACT: Benthic mapping employs field surveys, hydroacoustic measurements, aerial photography, and satellite imagery. Effective benthic mapping involves removing overlying water effects from atmospherically corrected remotely sensed data to enhance signals from the seafloor. Our previous water correction algorithms depend on controlled laboratory measurements of substrates in clear water, which had challenges for replication. A more simplified water correction algorithm is presented, which uses bathymetry and only a few pixels from the image. Spectral profiles were extracted from four pixels in a Hyperspectral Imager for Coastal Oceans (HICO) image that was acquired in February 2014 over Indian River Lagoon, Florida. The four locations were chosen based on the assumption there were two types of homogeneous substrates at two depths. Our new algorithm calculates water column reflectance and water absorption at the instance of image data acquisition directly from the four pixel values. Water correction demonstrates improved benthic feature depiction including the near-infrared signals for benthic vegetation. A simple ratio was applied to the corrected image and demonstrates restored submerged vegetation signals.</t>
  </si>
  <si>
    <t>4084-4100</t>
  </si>
  <si>
    <t>60011064;60028872;60028872</t>
  </si>
  <si>
    <t>27171667900;57190376490;37088674400</t>
  </si>
  <si>
    <t>Cho, H. J.;Pi√±eyro, B.;Gasdia, F. W.</t>
  </si>
  <si>
    <t>Daytona Beach;Daytona Beach</t>
  </si>
  <si>
    <t>Embry-Riddle Aeronautical University;Bethune-Cookman University</t>
  </si>
  <si>
    <t>60028872;60011064</t>
  </si>
  <si>
    <t>Cho H.</t>
  </si>
  <si>
    <t>Water correction for improved benthic vegetation signal using satellite-borne hyperspectral data</t>
  </si>
  <si>
    <t>10.1080/01431161.2016.1207262</t>
  </si>
  <si>
    <t>2-s2.0-84979503691</t>
  </si>
  <si>
    <t>['results indicate', 'present paper', 'mutual induction', 'main vortex', 'leading edge', 'effectively improve', 'control efficacy', 'asymmetric vortex', 'also achieve', 'active control']</t>
  </si>
  <si>
    <t>Aerodynamics | Computational fluid dynamics | Flow control | Numerical models | Synthetic jet | Unmanned aerial vehicles (UAV)</t>
  </si>
  <si>
    <t>The aim of the present paper is to study the active control of flow fields based on synthetic jet technology, taking into account the asymmetric flow field of a flying wing unmanned aerial vehicle (UAV) in zero sideslip state. The study designs eight sets of array of synthetic jet control actuators arranged on the leading edge of aircraft, to study the effect of synthetic jet technology on control of asymmetric flow field and analyze the influence of typical flow control parameters on control efficacy. The results indicate that synthetic jet control could not only effectively improve the influence of asymmetric vortex on lateral‚Äìdirectional aerodynamic characteristic of the model in zero sideslip state, but also achieve the goal of lateral‚Äìdirectional aerodynamic control of the model by interacting with asymmetric vortex. In fact, the mutual induction between the periodic energy perturbations injected by jet and the main separation vortex enhances the adverse pressure gradient resistance of the main vortex to control the development of asymmetric separation vortex.</t>
  </si>
  <si>
    <t>90-99</t>
  </si>
  <si>
    <t>55695167900;35812630600</t>
  </si>
  <si>
    <t>Xu, Xiaoping;Zhou, Zhou</t>
  </si>
  <si>
    <t>Analytical study on the synthetic jet control of asymmetric flow field of flying wing unmanned aerial vehicle</t>
  </si>
  <si>
    <t>S1270963816302875</t>
  </si>
  <si>
    <t>10.1016/j.ast.2016.07.007</t>
  </si>
  <si>
    <t>2-s2.0-84979608842</t>
  </si>
  <si>
    <t>['various parameters', 'useful structure', 'type silicon', 'thus forming', 'thin gold', 'thereby improving', 'return loss', 'resonant frequencies', 'research work', 'radiation patterns', 'obtained experimentally', 'inch p', 'high gain', 'gold patch', 'fabricated antenna', 'experimental results', 'ansoft high', 'achieve operation', '31 ¬†%,']</t>
  </si>
  <si>
    <t>Bandwidth | Patch antenna | Radiation pattern | Return loss | Slots | VSWR</t>
  </si>
  <si>
    <t>In this research work, a 2-inch p-type silicon (Si) wafer with high dielectric constant (11.9) was used as a substrate to minimize substrate conductivity losses, thereby improving the antenna radiation efficiency. A thin gold (Au) film with dimensions of 350√ó260√ó2Œºm3 was deposited on the substrate. Four thin slots having the same dimensions of 20√ó5√ó2Œºm3 were cut from the gold patch to create four different notches, thus forming a horn-shaped multiband microantenna. To evaluate the performance of this useful structure, a horn-shaped patch antenna was designed to achieve operation in multiple frequency bands, namely the C¬†band (6.75¬†GHz), Ku¬†band (14.734 and 17.76¬†GHz), and K¬†band (22.45¬†GHz). To validate the design, various parameters such as the return loss and radiation patterns were obtained experimentally for the fabricated antenna and compared with results from the Ansoft high-frequency structure simulator (HFSS) tool. The simulated and experimental results were found to show good agreement. Ideally, the slots in the horn-shaped patch antenna should be made very thin to achieve a wide impedance bandwidth of 31¬†%, for |S11|‚â§-10dB from 6.75 to 23.15¬†GHz with high gain and unidirectional radiation pattern for all resonant frequencies.</t>
  </si>
  <si>
    <t>1028-1039</t>
  </si>
  <si>
    <t>60000078;60000078;60031541;60031541</t>
  </si>
  <si>
    <t>56646721600;54989486800;57196659275;55838208900</t>
  </si>
  <si>
    <t>Arora, Rajat;Rana, Shashi B.;Arya, Sandeep;Khan, Saleem</t>
  </si>
  <si>
    <t>Jammu;Amritsar</t>
  </si>
  <si>
    <t>University of Jammu;Guru Nanak Dev University</t>
  </si>
  <si>
    <t>60031541;60000078</t>
  </si>
  <si>
    <t>Arora R.</t>
  </si>
  <si>
    <t>Performance evaluation of micromachined fabricated multiband horn-shaped slotted patch antenna</t>
  </si>
  <si>
    <t>10.1007/s10825-016-0872-8</t>
  </si>
  <si>
    <t>2-s2.0-84979609058</t>
  </si>
  <si>
    <t>['visual words', 'sensing imagery', 'scene well', 'scene classification', 'scale bag', 'resolution remote', 'proposed method', 'novel way', 'metre resolution', 'mbvw representation', 'highly effective', 'different scales', 'deep learning', 'constructed using', 'based multi', 'article presents']</t>
  </si>
  <si>
    <t>ABSTRACT: This article presents a deep learning-based Multi-scale Bag-of-Visual Words (MBVW) representation for scene classification of high-resolution aerial imagery. Specifically, the convolutional neural network (CNN) is introduced to learn and characterize the complex local spatial patterns at different scales. Then, the learnt deep features are exploited in a novel way to generate visual words. Moreover, the MBVW representation is constructed using the statistics of the visual word co-occurrences at different scales, which are derived from a training data set. We apply our technique to the challenging aerial scene data set: the University of California (UC) Merced data set consisting of 21 different aerial scene categories with sub-metre resolution. The experimental results show that the statistics of deeply described visual words can characterize the scene well and improve classification accuracy. It demonstrates that the proposed method is highly effective in the scene classification of high-resolution remote-sensing imagery.</t>
  </si>
  <si>
    <t>4119-4131</t>
  </si>
  <si>
    <t>60014966;60014966</t>
  </si>
  <si>
    <t>56669054000;8986148800</t>
  </si>
  <si>
    <t>Zhao, Wenzhi;Du, Shihong</t>
  </si>
  <si>
    <t>Scene classification using multi-scale deeply described visual words</t>
  </si>
  <si>
    <t>10.1080/01431161.2016.1207266</t>
  </si>
  <si>
    <t>2-s2.0-84979619476</t>
  </si>
  <si>
    <t>Magyar Tudom√°nyos Akad√©mia</t>
  </si>
  <si>
    <t>PD-112047</t>
  </si>
  <si>
    <t>MTA</t>
  </si>
  <si>
    <t>['ultimately led', 'short delay', 'roots initiated', 'prime importance', 'photosynthetic symptoms', 'photosynthetic apparatus', 'photochemical quenching', 'native page', 'initial reorganization', 'increased fe', 'important aspects', 'fe translocation', 'fe content', 'fe accumulation', 'directly proportional', 'cd ratio', 'based non', 'accumulation processes']</t>
  </si>
  <si>
    <t>Cadmium | Chlorophyll-protein complexes | Chloroplast | Iron | Photosynthesis | Poplar</t>
  </si>
  <si>
    <t>Photosynthetic symptoms of acute Cd stress can be remedied by elevated Fe supply. To shed more light on the most important aspects of this recovery, the detailed Fe trafficking and accumulation processes as well as the changes in the status of the photosynthetic apparatus were investigated in recovering poplar plants. The Cd-free, Fe-enriched nutrient solution induced an immediate intensive Fe uptake. The increased Fe/Cd ratio in the roots initiated the translocation of Fe to the leaf with a short delay that ultimately led to the accumulation of Fe in the chloroplasts. The chloroplast Fe uptake was directly proportional to the Fe translocation to leaves. The accumulation of PSI reaction centers and the recovery of PSII function studied by Blue-Native PAGE and chlorophyll a fluorescence induction measurements, respectively, began in parallel to the increase in the Fe content of chloroplasts. The initial reorganization of PSII was accompanied by a peak in the antennae-based non-photochemical quenching. In conclusion, Fe accumulation of the chloroplasts is a process of prime importance in the recovery of photosynthesis from acute Cd stress.</t>
  </si>
  <si>
    <t>97-106</t>
  </si>
  <si>
    <t>Journal of Plant Physiology</t>
  </si>
  <si>
    <t>60025187;60025187;60108579;60108568;60025187</t>
  </si>
  <si>
    <t>25522769800;6602985406;12789431400;7005922661;7006517737</t>
  </si>
  <si>
    <t>Solti, √Åd√°m;S√°rv√°ri, √âva;T√≥th, Brigitta;M√©sz√°ros, Ilona;Fodor, Ferenc</t>
  </si>
  <si>
    <t>Hungary;Hungary;Hungary</t>
  </si>
  <si>
    <t>Debrecen;Debrecen;Budapest</t>
  </si>
  <si>
    <t>Debreceni Egyetem Mez≈ëgazdas√°g-, √âlelmiszertudom√°nyi √©s K√∂rnyezetgazd√°lkod√°si Kar;Debreceni Egyetem Term√©szettudom√°nyi √©s Technol√≥giai Kar;E√∂tv√∂s Lor√°nd Tudom√°nyegyetem</t>
  </si>
  <si>
    <t>60108579;60108568;60025187</t>
  </si>
  <si>
    <t>Solti √Å.</t>
  </si>
  <si>
    <t>Incorporation of iron into chloroplasts triggers the restoration of cadmium induced inhibition of photosynthesis</t>
  </si>
  <si>
    <t>S0176161716301432</t>
  </si>
  <si>
    <t>10.1016/j.jplph.2016.06.020</t>
  </si>
  <si>
    <t>2-s2.0-84979663973</t>
  </si>
  <si>
    <t>['thz waveforms', 'thz saturation', 'thz emitter', 'thz 20', 'spectrometer offers', 'resistivity profile', 'photoconductive property', 'photoconductive layer', 'photocarrier mobility', 'optimized conditions', 'implanted materials', 'implanted ingaasp', 'first time', 'fe substrates', 'excitation power', 'detector made', 'db bandwidth', 'bias voltage', 'also impacts', '1550 nm']</t>
  </si>
  <si>
    <t>Detector | emitter | InGaAsP | terahertz (THz) photoconductive (PC) antennas | THz receiver</t>
  </si>
  <si>
    <t>A terahertz (THz) time-domain spectrometer built entirely from a pair of emitter and detector made on ion-implanted InGaAsP:Fe substrates is characterized for the first time. THz waveforms are measured as a function of the excitation power and the emitter's bias voltage on different standard stripline photoconductive antennas. The photoconductive property of the implanted materials is further enhanced by a thermal annealing treatment. The photocarrier mobility in the photoconductive layer is extracted from the THz saturation and estimated at 5 cm $^2$ V $^{-1}$ s$^{-1}$. The presence of an InP cap layer during the thermal annealing treatment is found to affect the resistivity profile of the implanted materials, which also impacts on the performance of the THz emitter. Under optimized conditions and triggered by 280 fs laser pulses at 1550 nm, the spectrometer offers a 1.4-THz 20-dB bandwidth and a spectrum with a 65-dB peak dynamic range.</t>
  </si>
  <si>
    <t>747-753</t>
  </si>
  <si>
    <t>60011832;60011832;60011832;60011832;60011832</t>
  </si>
  <si>
    <t>36761381400;6506110087;14016564900;6603795466;8246293800</t>
  </si>
  <si>
    <t>Petrov, Branko;Fekecs, Andre;Sarra-Bournet, Christian;Ares, Richard;Morris, Denis</t>
  </si>
  <si>
    <t>Sherbrooke</t>
  </si>
  <si>
    <t>Universit√© de Sherbrooke</t>
  </si>
  <si>
    <t>Petrov B.</t>
  </si>
  <si>
    <t>Terahertz Emitters and Detectors Made on High-Resistivity InGaAsP:Fe Photoconductors</t>
  </si>
  <si>
    <t>10.1109/TTHZ.2016.2591830</t>
  </si>
  <si>
    <t>2-s2.0-84979879938</t>
  </si>
  <si>
    <t>['tunable metamaterials', 'transmission coefficient', 'proposed based', 'novel method', 'field region', 'environmental adaptivity']</t>
  </si>
  <si>
    <t>Antenna decoupling | metamaterial | near-field interference</t>
  </si>
  <si>
    <t>A novel method of decoupling two closely placed antennas is proposed based on tunable metamaterials. The experimental results show that this method has more than 110-dB isolation ratio, frequency and bandwidth reconfigurable ability, and environmental adaptivity. These features are realized by placing multiple varactor-based tunable resonant structures between two antennas within the near-field region and by using artificial intelligent algorithm to optimize the transmission coefficient between the antennas. A case of suppressing mutual coupling between two orthogonally polarized arrays is given to demonstrate the versatility of this method.</t>
  </si>
  <si>
    <t>2730-2739</t>
  </si>
  <si>
    <t>60018205-60014475;115951673;60018205;60018205;60018205;60008724</t>
  </si>
  <si>
    <t>57221583798;57189259360;56720671500;55919535300;36613875100;57190242812</t>
  </si>
  <si>
    <t>Zhang, Liang;Zhang, Shaoqing;Song, Zhengyong;Liu, Yanhui;Ye, Longfang;Liu, Qing Huo</t>
  </si>
  <si>
    <t>Xiamen;Xiamen;Durham;Shenyang</t>
  </si>
  <si>
    <t>Xiamen University;Jimei University;Duke University;Shenyang Aircraft Design and Research Institute</t>
  </si>
  <si>
    <t>60018205;60014475;60008724;115951673</t>
  </si>
  <si>
    <t>Adaptive Decoupling Using Tunable Metamaterials</t>
  </si>
  <si>
    <t>10.1109/TMTT.2016.2590385</t>
  </si>
  <si>
    <t>2-s2.0-84979897038</t>
  </si>
  <si>
    <t>103-2113-M-007-010-MY2</t>
  </si>
  <si>
    <t>['sx prior', 'sx ).', 's2 state', 's1 state', 'one light', 'excitation wavelength', 'energy transfer', 'chromophore proton']</t>
  </si>
  <si>
    <t>Energy transfer efficiency | Salinixanthin | Wavelength dependence | Xanthorhodopsin</t>
  </si>
  <si>
    <t>Xanthorhodopsin (xR) is a dual-chromophore proton-pump photosynthetic protein comprising one retinal Schiff base and one light-harvesting antenna salinixanthin (SX). The excitation wavelength-dependent transient population of the intermediate M demonstrates that the excitation of the retinal at 570¬†nm leads to the highest photocycle activity and the excitations of SX at 460 and 430¬†nm reduce the activity to ca. 37% relatively, suggesting an energy transfer pathway from the S2 state of the SX to the S1 state of the retinal and a quick internal vibrational relaxation in the S2 state of SX prior to the energy transfer from SX to retinal.</t>
  </si>
  <si>
    <t>Biochemistry and Biophysics Reports</t>
  </si>
  <si>
    <t>60018029;60018029</t>
  </si>
  <si>
    <t>57196058351;7202233572</t>
  </si>
  <si>
    <t>Chiang, Han Kuei;Chu, Li Kang</t>
  </si>
  <si>
    <t>Chiang H.K.</t>
  </si>
  <si>
    <t>Wavelength-dependent photocycle activity of xanthorhodopsin in the visible region</t>
  </si>
  <si>
    <t>S2405580816301170</t>
  </si>
  <si>
    <t>10.1016/j.bbrep.2016.07.009</t>
  </si>
  <si>
    <t>2-s2.0-84979912177</t>
  </si>
  <si>
    <t>Enterprise Ireland</t>
  </si>
  <si>
    <t>CF 20144043</t>
  </si>
  <si>
    <t>['‚ àº20', 'whereas 13', 'slower rate', 'slightly affected', 'rise time', 'operating conditions', 'ne overshoots', 'maximum value', 'low values', 'increasing rapidly', 'greatly affected', 'gas pressure', 'gas mixtures', 'fixed 2', 'first increases', 'electron density', 'either 2', 'duty ratio', '600 w', '50 mtorr', '1 khz']</t>
  </si>
  <si>
    <t>The electron density, ne, modulation is measured experimentally using a resonance hairpin probe in a pulsed, dual-frequency (2/13.56 MHz), dual-antenna, inductively coupled plasma discharge produced in argon-C4F8 (90-10) gas mixtures. The 2 MHz power is pulsed at a frequency of 1 kHz, whereas 13.56 MHz power is applied in continuous wave mode. The discharge is operated at a range of conditions covering 3-50 mTorr, 100-600 W 13.56 MHz power level, 300-600 W 2 MHz peak power level, and duty ratio of 10%-90%. The experimental results reveal that the quasisteady state ne is greatly affected by the 2 MHz power levels and slightly affected by 13.56 MHz power levels. It is observed that the electron density increases by a factor of 2-2.5 on increasing 2 MHz power level from 300 to 600 W, whereas ne increases by only ‚àº20% for 13.56 MHz power levels of 100-600 W. The rise time and decay time constant of ne monotonically decrease with an increase in either 2 or 13.56 MHz power level. This effect is stronger at low values of 2 MHz power level. For all the operating conditions, it is observed that the ne overshoots at the beginning of the on-phase before relaxing to a quasisteady state value. The relative overshoot density (in percent) depends on 2 and 13.56 MHz power levels. On increasing gas pressure, the ne at first increases, reaching to a maximum value, and then decreases with a further increase in gas pressure. The decay time constant of ne increases monotonically with pressure, increasing rapidly up to 10 mTorr gas pressure and at a slower rate of rise to 50 mTorr. At a fixed 2/13.56 MHz power level and 10 mTorr gas pressure, the quasisteady state ne shows maximum for 30%-40% duty ratio and decreases with a further increase in duty ratio.</t>
  </si>
  <si>
    <t>60025059;60007511;60007511-60117158;60025059-60007511</t>
  </si>
  <si>
    <t>35771608100;56468570500;7005694639;6603888153</t>
  </si>
  <si>
    <t>Sirse, Nishant;Mishra, Anurag;Yeom, Geun Y.;Ellingboe, Albert R.</t>
  </si>
  <si>
    <t>South Korea;Ireland;South Korea</t>
  </si>
  <si>
    <t>Suwon;Dublin;Seoul</t>
  </si>
  <si>
    <t>SKKU Advanced Institute of Nano Technology;Dublin City University;Sungkyunkwan University</t>
  </si>
  <si>
    <t>60117158;60025059;60007511</t>
  </si>
  <si>
    <t>Sirse N.</t>
  </si>
  <si>
    <t>Electron density modulation in a pulsed dual-frequency (2/13.56 MHz) dual-antenna inductively coupled plasma discharge</t>
  </si>
  <si>
    <t>10.1116/1.4959844</t>
  </si>
  <si>
    <t>2-s2.0-84979966883</t>
  </si>
  <si>
    <t>['work presents', 'transmitter antenna', 'receiver channels', 'either radar', 'digitally programmed', 'communication mode', 'chip features', 'chip consumes', 'channels turned', '80 dbc', '5 dbm', '19 db', '10 dbm', '10 db']</t>
  </si>
  <si>
    <t>60 GHz | antenna-in-package | gesture sensing | mm-wave | radar</t>
  </si>
  <si>
    <t>This work presents a highly integrated 57-64 GHz 4-channel receiver 2-channel transmitter chip targeting short range sensing and large bandwidth communications. The chip is housed in an embedded wafer level ball grid array package. The package includes 6 integrated patch antennas realized with a metal redistribution layer. The receiver patch antennas have a combined antenna gain of ‚âà 10 dBi while each transmitter antenna has a gain of ‚âà 6 dBi. The chip features a wide tuning range integrated VCO with a measured phase noise lower than -80 dBc/Hz at 100 kHz offset. Each of the differential transmitter channels shows a measured output power of 2-5 dBm over the complete frequency range. In addition, one transmitter channel features a modulator that can be digitally programmed to operate in either radar or communication mode. Each of the receiver channels has a measured conversion gain of 19 dB, a single-sideband noise figure of less than 10 dB and an input referred 1 dB compression point of less than 10 dBm. With all channels turned on the chip consumes a current of 300 mA from a 3.3 V supply. The functionality of the chip is demonstrated for both sensing and short range wireless communications.</t>
  </si>
  <si>
    <t>2066-2076</t>
  </si>
  <si>
    <t>60030823;60030823;60030823;60030823;60030823;60030823;60006191;60006191;60006191;60006191;60030823</t>
  </si>
  <si>
    <t>25655216400;55368666500;57220364809;57190621542;56642497000;25825770300;56534121900;57190436897;57190437864;6603553340;21834649500</t>
  </si>
  <si>
    <t>Nasr, Ismail;Jungmaier, Reinhard;Baheti, Ashutosh;Noppeney, Dennis;Bal, Jagjit S.;Wojnowski, Maciej;Karagozler, Emre;Raja, Hakim;Lien, Jaime;Poupyrev, Ivan;Trotta, Saverio</t>
  </si>
  <si>
    <t>Germany;United States</t>
  </si>
  <si>
    <t>Neubiberg;Mountain View</t>
  </si>
  <si>
    <t>Infineon Technologies AG;Google LLC</t>
  </si>
  <si>
    <t>60030823;60006191</t>
  </si>
  <si>
    <t>Nasr I.</t>
  </si>
  <si>
    <t>A highly integrated 60 GHz 6-channel transceiver with antenna in package for smart sensing and short-range communications</t>
  </si>
  <si>
    <t>10.1109/JSSC.2016.2585621</t>
  </si>
  <si>
    <t>2-s2.0-84979979637</t>
  </si>
  <si>
    <t>['valid without', 'suitable mode', 'serial two', 'port resonator', 'particular example', 'paper shows', 'oscillator topology', 'linear analysis', 'desired feeding', 'active antenna']</t>
  </si>
  <si>
    <t>This paper shows the design of an active patch antenna. First, an analysis of the electric field inside the patch is performed to determine the compatibility of the modes of the patch with the desired feeding. The desired feeding is as a serial two-port resonator, so the suitable mode is the ‚ÄúMode 1‚Äù. Then a linear analysis of the active antenna is performed. In this particular example, it is possible to use the classic Loop Gain Method, but its use is not guaranteed. So, the proposed NDF Method is used because it is independent of the oscillator topology and it is valid without any restriction or proviso. Then a Harmonic Balance analysis is performed and the results are compared with the measurements of a prototype.</t>
  </si>
  <si>
    <t>1763-1772</t>
  </si>
  <si>
    <t>Parra-Cerrada, √Ångel;Jim√©nez-Mart√≠n, Jos√© L.;Segovia-Vargas, Daniel;Gonz√°lez-Posadas, Vicente</t>
  </si>
  <si>
    <t>Parra-Cerrada √Å.</t>
  </si>
  <si>
    <t>Analysis of new active antenna with a patch as feed-back network, using the NDF Method</t>
  </si>
  <si>
    <t>10.1080/09205071.2016.1215265</t>
  </si>
  <si>
    <t>2-s2.0-84979997592</t>
  </si>
  <si>
    <t>['wavelength three', 'targeted antenna', 'resolution performance', 'resolution mechanisms', 'resolution investigation', 'resolution focusing', 'recent studies', 'potential linkage', 'perform super', 'particular determines', 'metal wires', 'antenna array']</t>
  </si>
  <si>
    <t>micro-structured media | single-frequency signals | sub-wavelength resonators | super-focusing | Time reversal mirrors | wire-loaded antenna array super-resolution</t>
  </si>
  <si>
    <t>A sub-wavelength three-antenna array that is able to perform super-resolution focusing with single-frequency signal excitations is investigated using time-reversal. The antenna array is loaded with a set of uniformly distributed thin metal wires, which when combined with single-frequency electromagnetic waves from a time-reversal mirror yields a 1/35 wavelength super-resolution focusing at the targeted antenna. The length of the metal wires in particular determines the frequency band enabling super-resolution performance. The results have significance for the super-resolution investigation of multi-band compact antenna arrays involving micro-structures, with potential linkage with recent studies on super-resolution mechanisms in deterministic complex media.</t>
  </si>
  <si>
    <t>1670-1680</t>
  </si>
  <si>
    <t>60005465;60005465;60007136;60072962</t>
  </si>
  <si>
    <t>56041554300;7402022616;7003287869;23568707400</t>
  </si>
  <si>
    <t>Tu, Huilin;Xiao, Shaoqiu;Lesselier, Dominique;Serhir, Mohammed</t>
  </si>
  <si>
    <t>France;France;China</t>
  </si>
  <si>
    <t>Gif-sur-Yvette;Gif-sur-Yvette;Chengdu</t>
  </si>
  <si>
    <t>Laboratoire de G√©nie Electrique et Electronique de Paris;Laboratoire des Signaux et Syst√®mes;University of Electronic Science and Technology of China</t>
  </si>
  <si>
    <t>60072962;60007136;60005465</t>
  </si>
  <si>
    <t>Super-resolution characteristics based on time-reversed single-frequency electromagnetic wave</t>
  </si>
  <si>
    <t>10.1080/09205071.2016.1210037</t>
  </si>
  <si>
    <t>2-s2.0-84979997605</t>
  </si>
  <si>
    <t>['spatial domain', 'signals involved', 'optimal weights', 'computer simulations', 'better performance', 'array factor', 'adaptive filter', 'adaptive array']</t>
  </si>
  <si>
    <t>Augmented complex LMS beamforming | LMS algorithm | radio communication systems | RLS algorithm | second-order signal processing | smart antenna array | widely linear beamformer (WLB)</t>
  </si>
  <si>
    <t>In this article, an adaptive beamforming system based on the augmented complex least mean square algorithm is analysed. In this approach, the adaptive filter is used as a widely linear system. The second-order statistical information of the signals involved in the array is exploited. Under this consideration, the ability of the adaptive array to minimize the effects of interferences and complex white noise could be enhanced. The equations for the optimal weights and the array factor are derived for the proposed beamforming system. Computer simulations have been performed to evaluate the performance of the adaptive array, and the results were compared with two of the most common standard adaptive beamforming algorithms: the least mean square and recursive least square. The numerical simulations show that the proposed adaptive array has a better performance in time and spatial domain as compared to the classical beamforming systems.</t>
  </si>
  <si>
    <t>1712-1730</t>
  </si>
  <si>
    <t>57193572811;55989702000;8553290700</t>
  </si>
  <si>
    <t>Orozco-Tupacyupanqui, Walter;Perez-Meana, Hector;Nakano-Miyatake, Mariko</t>
  </si>
  <si>
    <t>Orozco-Tupacyupanqui W.</t>
  </si>
  <si>
    <t>Adaptive beamformer based on the augmented complex least mean square algorithm</t>
  </si>
  <si>
    <t>10.1080/09205071.2015.1133328</t>
  </si>
  <si>
    <t>2-s2.0-84980008669</t>
  </si>
  <si>
    <t>['upper portion', 'three strips', 'nfrp strips', 'lower portion', 'fed ultra', 'ellipse monopole', 'corrugated half', 'compact size', 'antenna consists']</t>
  </si>
  <si>
    <t>Compact antenna | near-field resonant parasitic element | printed antenna | ultra-wideband</t>
  </si>
  <si>
    <t>A novel compact microstrip line-fed ultra-wideband (UWB) antenna is reported in this paper. The antenna consists of a corrugated half-ellipse monopole and three strips that act as near-field resonant parasitic (NFRP) elements. The entire UWB band (3.1‚Äì10.6¬†GHz) is covered from a very compact size: 19¬†mm¬†√ó¬†10¬†mm. Two of the NFRP strips are utilized to cover more effectively the lower portion of the UWB frequency range; the third one improves the broadside gain values by 3.28¬†dB in the upper portion. As a consequence, this compact design maintains a stable radiation performance over the entire UWB band.</t>
  </si>
  <si>
    <t>1702-1711</t>
  </si>
  <si>
    <t>60023380-112371771;60023380;60010065-60023932</t>
  </si>
  <si>
    <t>36240905100;57190435146;7006392487</t>
  </si>
  <si>
    <t>Tang, Ming Chun;Chen, Zhiyuan;Ziolkowski, Richard W.</t>
  </si>
  <si>
    <t>60023932;60023380;60010065;112371771</t>
  </si>
  <si>
    <t>Compact printed ultra-wideband antenna: corrugated monopole augmented with parasitic strips</t>
  </si>
  <si>
    <t>10.1080/09205071.2016.1211560</t>
  </si>
  <si>
    <t>2-s2.0-84980028125</t>
  </si>
  <si>
    <t>['wireless devices', 'tpd technique', 'recent works', 'polarization option', 'maximum capacity', 'high improvement', 'genetic algorithm', 'element positions', 'device design', 'antenna design', 'always found']</t>
  </si>
  <si>
    <t>Antenna | MIMO Capacity | polarization diversity | spatial diversity</t>
  </si>
  <si>
    <t>In recent works, it is demonstrated that, depending on the different spatial distributions and distance between elements, there exists a different true polarization diversity (TPD) configuration that provides a high improvement in terms of capacity. This means that it is necessary to choose the appropriate TPD configuration to maximize the multiple-input-multiple-output (MIMO) capacity. In this work, a genetic algorithm is used to optimize the element positions for four new different configurations in combination with the TPD technique. It is shown that, for some configurations, the same polarization option is always found to reach the maximum capacity. Based on this, some novel design rules are provided to maximize MIMO capacity when the area for placing the antennas is very small. This is the case for most of the wireless devices, where the antenna design and location is one of the latest design constraints to be taken into consideration in the device design.</t>
  </si>
  <si>
    <t>1731-1739</t>
  </si>
  <si>
    <t>60027844;60027844;60027844;60003662;60028442</t>
  </si>
  <si>
    <t>16025891200;41762221000;35590536000;8717404100;36934673200</t>
  </si>
  <si>
    <t>Valenzuela-Vald√©s, J. F.;Padilla, J. L.;Padilla, P.;Luna, F.;Fern√°ndez-Gonz√°lez, J. M.</t>
  </si>
  <si>
    <t>Madrid;Granada;Malaga</t>
  </si>
  <si>
    <t>Universidad Polit√©cnica de Madrid;Universidad de Granada;Universidad de M√°laga</t>
  </si>
  <si>
    <t>60028442;60027844;60003662</t>
  </si>
  <si>
    <t>Design rules for antenna placement on MIMO system</t>
  </si>
  <si>
    <t>10.1080/09205071.2016.1204250</t>
  </si>
  <si>
    <t>2-s2.0-84980041521</t>
  </si>
  <si>
    <t>2015-17-SC-WES-3634</t>
  </si>
  <si>
    <t>['worker honeybee', 'trichodea type', 'trichodea b', 'standard 1', 'placodea type', 'phenethyl alcohol', 'ml dose', 'mechanoreceptor cells', 'maximum stimulation', 'largest amplitude', 'important cues', 'eag techniques', 'concentration dependent', 'antennal chemosensilla', '82 ).', '8 ).', '43 ).', '12 aliphatic']</t>
  </si>
  <si>
    <t>Antennal sensilla | Apis cerana indica | Electroantennogram (EAG) | Scanning electron microscopy (SEM)</t>
  </si>
  <si>
    <t>Morphological and peripheral olfactory responses of antennal chemosensilla of Apis cerana indica, worker honeybee, to commonly occurring plant volatiles were recorded using SEM and EAG techniques, respectively. The antennae of A. cerana indica reveal the predominance of olfactory sensilla besides gustatory and mechanoreceptor cells. Ten different types of olfactory sensilla including sensilla basiconica, placodea type A and B, chaetica, coeloconica, coelocapitula, trichodea type A, B, C and D were reported. Of these, trichodea B and placodea A types were reported to be maximum. Responses to 47 commonly occurring plant volatiles (including 10 aromatic, 12 aliphatic, 04 green leaf volatile, 10 hydrocarbon monoterpene, 08 oxygenated monoterpenes and 03 sesquiterpenes compounds) were shown to elicit the response. Normalized EAG response, relative to the standard 1-hexanol, reveal significant differences between the chemicals and were concentration dependent. At 0.1¬†mg/mL dose, the largest amplitude was obtained with p-cymene (119.74¬†¬±¬†6.94) followed by cinnamaldehyde (97.07¬†¬±¬†4.94) and veratrol (92.99¬†¬±¬†7.82). Furthermore, at 1.0¬†mg/mL, maximum stimulation was reported with cinnamaldehyde (92.02¬†¬±¬†4.26) followed by phenethyl alcohol (86.02¬†¬±¬†2.63), benzyl alcohol (70.53¬†¬±¬†2.47), 2-heptanone (67.71¬†¬±¬†5.02) and 1-heptanol (67.56¬†¬±¬†2.8). Again, amplitude of the response was found to be maximum with cinnamaldehyde (115.59¬†¬±¬†6.73) followed by 1-heptanol (105.69¬†¬±¬†2.45) and citral (100.78¬†¬±¬†4.93) at 5.0¬†mg/mL, whereas, at 10.0¬†mg/mL, phenethyl alcohol (93.45¬†¬±¬†1.87) and 2-heptanone (93.14¬†¬±¬†1.85) showed highest stimulation followed by 2-pentanone (92.22¬†¬±¬†0.43). These documentations provide valuable information regarding how diversity in chemoreceptive antennal sensilla reveals better ability to sense a diversity of odors that are important cues to help honeybee distinguish among species of various flowering plants.</t>
  </si>
  <si>
    <t>847-859</t>
  </si>
  <si>
    <t>60011023;60012548;60012548;60011023</t>
  </si>
  <si>
    <t>57213964954;57190493181;55323420800;23089814100</t>
  </si>
  <si>
    <t>Bhowmik, Biswanath;Lakare, Sachin;Sen, Avalokiteswar;Bhadra, Kakali</t>
  </si>
  <si>
    <t>Pune;Kalyani</t>
  </si>
  <si>
    <t>National Chemical Laboratory India;University of Kalyani</t>
  </si>
  <si>
    <t>60012548;60011023</t>
  </si>
  <si>
    <t>Bhowmik B.</t>
  </si>
  <si>
    <t>Olfactory stimulation of Apis cerana indica towards different doses of volatile constituents: SEM and EAG approaches</t>
  </si>
  <si>
    <t>S1226861515302569</t>
  </si>
  <si>
    <t>10.1016/j.aspen.2016.07.014</t>
  </si>
  <si>
    <t>2-s2.0-84980383584</t>
  </si>
  <si>
    <t>Universit√† degli Studi di Trento</t>
  </si>
  <si>
    <t>UNITN</t>
  </si>
  <si>
    <t>['whereas use', 'way around', 'stingless bees', 'social behavior', 'significant differences', 'right asymmetries', 'right antennae', 'right antenna', 'physical contacts', 'one right', 'one left', 'olfactory sensilla', 'olfactory memory', 'mutual avoidance', 'made significantly', 'low number', 'left antennae', 'hive mate', 'evolved concomitantly', 'eusocial behavior', 'different roles', 'bees using', 'antennal asymmetry']</t>
  </si>
  <si>
    <t>antennae | approach | contact | Lateralization | receptor numbers | social behavior | stingless bees</t>
  </si>
  <si>
    <t>The left and right antennae of stingless bees have different roles in learning and recall of olfactory memory. Antennal asymmetry in social behavior is reported here. Approaches and physical contacts were scored in dyads of stingless bees (Tetragonula carbonaria): dyads in which both bees had only their right antennae (left antennae removed) made significantly more physical contacts with each other than dyads in which both bees had only their left antennae. In dyads of one left and one right, it was found, unexpectedly, that the bee with a left antenna approached the bee with the right antenna more often that the other way around, and the bee with the left antenna often attacked (by biting) its hive mate. Hence, the low number of contacts in dyads of bees using their left antennae appears to be due to mutual avoidance. Whereas use of the right antenna stimulates positive contact, the left stimulates avoidance or attack. Via such left-right asymmetries, intact bees may compute behavior directed towards friend and foe. Such antennal asymmetry may have evolved concomitantly with eusocial behavior. We found no evidence that it was associated with significant differences in the number of olfactory or non-olfactory sensilla on the left versus right antenna.</t>
  </si>
  <si>
    <t>491-499</t>
  </si>
  <si>
    <t>Journal of Insect Behavior</t>
  </si>
  <si>
    <t>60017837;60015986-60026479</t>
  </si>
  <si>
    <t>7402427136;26537256000</t>
  </si>
  <si>
    <t>Rogers, Lesley J.;Frasnelli, Elisa</t>
  </si>
  <si>
    <t>Antennal Asymmetry in Social Behavior of the Australian Stingless Bee, Tetragonula carbonaria</t>
  </si>
  <si>
    <t>10.1007/s10905-016-9575-z</t>
  </si>
  <si>
    <t>2-s2.0-84981163524</t>
  </si>
  <si>
    <t>Academia Sinica</t>
  </si>
  <si>
    <t>104-2628-E-001-004-MY2</t>
  </si>
  <si>
    <t>['uncertain scenarios', 'sum rate', 'specific scenarios', 'specific beam', 'recent research', 'proposed algorithm', 'proper ap', 'jbc problem', 'generally applied', 'focus energy', 'distributed protocol', 'client association', 'client associates', 'central coordinator', 'beams without', 'approximation algorithm', 'ap selects', 'access points']</t>
  </si>
  <si>
    <t>beam orientation and width configuration | client-AP association | Switched beam antennas</t>
  </si>
  <si>
    <t>Unlike conventional omnidirectional antennas, switched beam antennas exploit antenna arrays and signal processing techniques to focus energy in a specific beam-width and orientation. Recent research has shown that access points of a WLAN can exploit such switched beam antennas to increase the overall network capacity. The achievable sum rate of a WLAN with switch beam antennas is however mainly determined by how each AP selects its beam, including the orientation and width, and how each client associates with a proper AP. The goal of this paper is to solve the Joint Beam configuration and Client association (JBC) problem such that the sum rate of all clients in the network can be maximized. We formulate the JBC problem as a mixed integer linear programming model, and propose a 2-approximation algorithm to solve it. Our proposed algorithm has two distinctive properties: 1) it can be realized as a distributed protocol that allows the APs to configure their beams without the help of a central coordinator, and 2) it can be generally applied both in specific scenarios, where exact client locations are known, and in uncertain scenarios, where only geographic client distribution is given. Finally, we adjust the sum-rate maximization algorithm to the throughput maximization algorithm, which further takes medium sharing among clients into account. The simulation results show that the proposed algorithm outperforms both WLANs using omnidirectional antennas and other heuristics using switched beam antennas.</t>
  </si>
  <si>
    <t>2179-2192</t>
  </si>
  <si>
    <t>60012370;60113260;60113260;60113260;60005429</t>
  </si>
  <si>
    <t>35305406800;55234390300;57190574462;55370758600;26023218700</t>
  </si>
  <si>
    <t>Lin, Kate Ching Ju;Kuo, Tung Wei;Yan, Pei Jiun;Cheng, Wan Jie;Jeng, Shyh Kang</t>
  </si>
  <si>
    <t>Taipei;Hsinchu;Taipei</t>
  </si>
  <si>
    <t>Academia Sinica, Research Center for Information Technology Innovation;National Chiao Tung University;National Taiwan University</t>
  </si>
  <si>
    <t>60113260;60012370;60005429</t>
  </si>
  <si>
    <t>Lin K.C.J.</t>
  </si>
  <si>
    <t>Beam Configuration and Client Association for Access Points with Switched Beam Antennas</t>
  </si>
  <si>
    <t>10.1109/TMC.2015.2492562</t>
  </si>
  <si>
    <t>2-s2.0-84981248792</t>
  </si>
  <si>
    <t>['transmitting frequency', 'tool response', 'simulation results', 'resistivity logging', 'resistivity formation', 'oil reservoirs', 'obvious influence', 'numerical simulation', 'measurement data', 'layer distinguish', 'investigation depth', 'interpreting real', 'great importance', 'detecting precision', 'calculation accuracy', 'antenna system', 'anisotropic formation']</t>
  </si>
  <si>
    <t>Antenna system | Geosteering drilling | Higher-order vector finite element | Numerical simulation | Resistivity LWD</t>
  </si>
  <si>
    <t>Numerical simulation of resistivity logging-while-drilling (LWD) tool response in complex borehole environments is of great importance for interpretation of measurement data and characterization of oil reservoirs. The simulation results can provide important theoretical guidance for designing novel electrical logging instruments and interpreting real-time logging data. In this paper, higher-order vector finite element method had been used to investigate the resistivity LWD tool response by changing coils spacing, transmitting frequency and structure of antenna system in the anisotropic formation. Numerical simulation results indicate that the change of T‚ÄìR1 spacing is an obvious influence on the investigation depth and detecting precision of the resistivity LWD tool, and the change of R1‚ÄìR2 spacing can affect the resolution of the thin-layer distinguish. The change of transmitting frequency can improve the resolution of low-resistivity formation and high-resistivity formation of resistivity LWD tool. The change of the structure of the antenna system can provide accurate geosteering drilling information to directional resistivity LWD tool. Simulation results also indicated that the higher-order vector finite element method has good convergence speed and calculation accuracy and it is suitable to simulate the response of resistivity LWD tools.</t>
  </si>
  <si>
    <t>Journal of Petroleum Exploration and Production Technology</t>
  </si>
  <si>
    <t>60104075;60083490;60104075</t>
  </si>
  <si>
    <t>57190573871;57190577125;57190576233</t>
  </si>
  <si>
    <t>Hui, Li;Yi-ze, Shen;Xi-fang, Zhu</t>
  </si>
  <si>
    <t>Changzhou;Tianjin</t>
  </si>
  <si>
    <t>Chang Zhou Institute of Technology;CNPC Research Institute of Engineering Technology</t>
  </si>
  <si>
    <t>60104075;60083490</t>
  </si>
  <si>
    <t>Hui L.</t>
  </si>
  <si>
    <t>Numerical simulation of resistivity LWD tool based on higher-order vector finite element</t>
  </si>
  <si>
    <t>10.1007/s13202-015-0200-z</t>
  </si>
  <si>
    <t>2-s2.0-84981277399</t>
  </si>
  <si>
    <t>['wave frequencies', 'untethered acquisition', 'support channel', 'sight conditions', 'scale statistics', 'rx array', 'paper contributes', 'outdoor channels', 'multipath components', 'model development', 'mobile millimeter', 'mobile measurements', 'including small', 'illustrative results', 'hardware implementation', 'ghz system', 'functional 83', 'first sounder', 'elevation angles', 'element receive', 'delay resolution', 'custom multiplexer', 'comprising high', 'complex amplitude', 'channel data', 'battery operated', 'aware robot', 'antenna array', '1 ns']</t>
  </si>
  <si>
    <t>Cellular communication | channel sounder | millimeter-wave (mm-wave) communication | propagation channel | system-level measurement | wireless system</t>
  </si>
  <si>
    <t>We describe a state-of-the-art channel sounder to support channel-model development for mobile millimeter-wave (mm-wave) communications. The system can measure the complex amplitude, delay, and angle of arrival of the multipath components of indoor and outdoor channels. Specifically, a custom multiplexer (MUX) records the channel impulse response across a 16-element receive (RX) antenna array in 65.5Œº s , while the channel is static. The delay resolution of the system is 1 ns and, because the elements are oriented in a 3-D space, both azimuth and elevation angles can be extracted. The robust link budget, comprising high-gain directional RX antennas, enables indoor link measurement beyond 150 m in line-of-sight and 20 m in non-line-of-sight conditions. The RX array is mounted on a location-aware robot, which is battery operated. Combined with the speed of the MUX, untethered acquisition of mobile-channel data is possible. To the best of our knowledge, this paper contributes the first sounder that is capable of mobile measurements at mm-wave frequencies. The hardware implementation of a functional 83.5-GHz system is described in this paper, and some illustrative results, including small-scale statistics and Doppler, are presented.</t>
  </si>
  <si>
    <t>2924-2932</t>
  </si>
  <si>
    <t>60023053;60023053;60023053;60023053;60023053</t>
  </si>
  <si>
    <t>6603053474;7005059430;7006715937;57190340718;6701448030</t>
  </si>
  <si>
    <t>Papazian, Peter B.;Gentile, Camillo;Remley, Kate A.;Senic, Jelena;Golmie, Nada</t>
  </si>
  <si>
    <t>Papazian P.</t>
  </si>
  <si>
    <t>A Radio Channel Sounder for Mobile Millimeter-Wave Communications: System Implementation and Measurement Assessment</t>
  </si>
  <si>
    <t>10.1109/TMTT.2016.2592530</t>
  </si>
  <si>
    <t>2-s2.0-84981335411</t>
  </si>
  <si>
    <t>California Sea Grant, University of California, San Diego</t>
  </si>
  <si>
    <t>CASG</t>
  </si>
  <si>
    <t>['wideband operation', 'wideband coplanar', 'waveguide low', 'wave techniques', 'standard double', 'slot antennas', 'sinuous antennas', 'radio astronomy', 'pass filter', 'log periodic', 'imaging systems', 'double bow', 'cover 0', 'applications areas', '6 thz', '300 ghz']</t>
  </si>
  <si>
    <t>Bow-tie slot antenna | microbolometer | millimeter-wave antennas | radio-frequency (RF) filters | self-complementary antennas | silicon dielectric lenses | slot antenna | synthesized elliptical position | terahertz antennas</t>
  </si>
  <si>
    <t>This paper presents millimeter-wave and terahertz double bow-tie slot antennas on a synthesized elliptical silicon lens. Two different antennas are designed to cover 0.1-0.3 and 0.2-0.6 THz, respectively. The double bow-tie slot antenna results in a wide impedance bandwidth and 78-97% Gaussian coupling efficiency over a 3:1 frequency range. A wideband coplanar-waveguide low-pass filter is designed using slow-wave techniques, and the measured filter response shows an S21 &lt;-25 dB over a 3:1 frequency range. Absolute gain measurements done at 100-300 GHz and 200-600 GHz confirm the wideband operation of this design. The double bow-tie slot antenna is intended to fill the gap between standard double-slot antennas and log periodic and sinuous antennas, with applications areas in radio astronomy and imaging systems.</t>
  </si>
  <si>
    <t>682-689</t>
  </si>
  <si>
    <t>60121655-60038812;60121655;60121655</t>
  </si>
  <si>
    <t>57211122883;24722974300;7006384021</t>
  </si>
  <si>
    <t>Alazemi, Abdullah J.;Yang, Hyun Ho;Rebeiz, Gabriel M.</t>
  </si>
  <si>
    <t>United States;Kuwait</t>
  </si>
  <si>
    <t>San Diego;Kuwait City</t>
  </si>
  <si>
    <t>The Electrical and Computer Engineering Department;Kuwait University</t>
  </si>
  <si>
    <t>60121655;60038812</t>
  </si>
  <si>
    <t>Alazemi A.</t>
  </si>
  <si>
    <t>Double Bow-Tie Slot Antennas for Wideband Millimeter-Wave and Terahertz Applications</t>
  </si>
  <si>
    <t>10.1109/TTHZ.2016.2590947</t>
  </si>
  <si>
    <t>2-s2.0-84981713242</t>
  </si>
  <si>
    <t>['silica possess', 'related applications', 'microwave properties', 'mechanism prevailing', 'investigations carried', 'hybrid fillers', 'highest amount', 'good potential', 'finding applications', 'effect upon', 'easy control', 'different amounts', 'conductive pathways', 'conductive filler', 'composites studied', 'composites filled', 'cases absorption', 'also investigated', '3 ¬†%']</t>
  </si>
  <si>
    <t>Conductive carbon black | Hybrid fillers | Impregnation | Microwave properties | Natural rubber | Silica</t>
  </si>
  <si>
    <t>Hybrid fillers have been prepared by impregnation of conductive carbon black with different amounts of silicasol, equivalent to 3¬†% and 7¬†% silica, respectively. The fillers have been characterized and their effect upon the microwave properties of natural rubber based composites has been also investigated. The results obtained show that, the silica (dielectric) phase is distributed both over the surface and inside the carbon black aggregates (conductive phase). Thus, the interaction between the particles of the conductive filler (building of conductive pathways) is restricted. It has been established that the microwave properties studied are dependent on the ratio between the filler‚Äôs phases. The composites filled with the hybrid filler comprising the highest amount of silica possess the best total shielding effectiveness and absorptive shielding effectiveness. In all cases absorption is the mechanism prevailing in effectiveness. Thus, the fillers obtained allow an easy control and tailoring of the elastomer based electromagnetic interference shielding materials. The investigations carried out reveal the good potential of the composites studied for finding applications as antennas, automobiles, sensors and military-related applications.</t>
  </si>
  <si>
    <t>Journal of Polymer Research</t>
  </si>
  <si>
    <t>60004582;60004582;60004582;60022097;60022097;60077051-60070358;60077051-60070358;60111172</t>
  </si>
  <si>
    <t>7007086768;37057097300;23476587900;55911093800;57196804007;56979084700;22833617700;55885702900</t>
  </si>
  <si>
    <t>Al-Ghamdi, Ahmed A.;Al-Hartomy, Omar A.;Al-Solamy, Falleh R.;Dishovsky, Nikolay;Mihaylov, Mihail;Atanasov, Nikolay;Atanasova, Gabriela;Nihtianova, Diana</t>
  </si>
  <si>
    <t>Bulgaria;Bulgaria;Bulgaria;Bulgaria;Saudi Arabia</t>
  </si>
  <si>
    <t>Sofia;Sofia;Blagoevgrad;Sofia;Jeddah</t>
  </si>
  <si>
    <t>Bulgarian Academy of Sciences, Institute of Mineralogy and Crystallography ‚ÄúAcad. Ivan Kostov‚Äù;University of Telecommunications and Post;South-West University Neofit Rilski;University of Chemical Technology and Metallurgy Sofia;King Abdulaziz University</t>
  </si>
  <si>
    <t>60111172;60077051;60070358;60022097;60004582</t>
  </si>
  <si>
    <t>Al-Ghamdi A.</t>
  </si>
  <si>
    <t>Microwave properties of natural rubber based composites comprising conductive carbon black/silica hybrid fillers</t>
  </si>
  <si>
    <t>10.1007/s10965-016-1076-4</t>
  </si>
  <si>
    <t>2-s2.0-84981719767</t>
  </si>
  <si>
    <t>['various environments', 'tag needs', 'spectral separation', 'simple process', 'silicon nanowires', 'sensor tag', 'sensing capabilities', 'resonator sensitive', 'remote sensor', 'paper presents', 'directly printed']</t>
  </si>
  <si>
    <t>Anticollision | chipless | humidity | radio frequency identification (RFID) | sensor | silicone nanowire</t>
  </si>
  <si>
    <t>This paper presents a chipless radio frequency identification (RFID) sensor tag having both identification and sensing capabilities. It is based on one resonant scatterer operating as a signal processing antenna in the 3-7.5 GHz band. The scatterer is used to monitor a physical parameter variation, as well as to identify the remote sensor. To make a resonator sensitive to the humidity, silicon nanowires are deposited on the tag surface using a simple process. The tag needs only one conductive layer so that it can be directly printed on the product to sense and to identify. Measurements done using a bistatic radar configuration in the frequency domain validate this concept. To demonstrate the reliability of such an application, two chipless RFID sensors placed in various environments are simultaneously detected using an anticollision technique based on spectral separation.</t>
  </si>
  <si>
    <t>2977-2985</t>
  </si>
  <si>
    <t>60108488;60009236-60029631;60009236;60008134</t>
  </si>
  <si>
    <t>36467486200;24722021000;23992765200;7101620298</t>
  </si>
  <si>
    <t>Vena, Arnaud;Perret, Etienne;Kaddour, Darine;Baron, Thierry</t>
  </si>
  <si>
    <t>Montpellier;Paris;Grenoble;Paris</t>
  </si>
  <si>
    <t>Universit√© de Montpellier;Institut Universitaire de France;Institut polytechnique de Grenoble;CNRS Centre National de la Recherche Scientifique</t>
  </si>
  <si>
    <t>60108488;60029631;60009236;60008134</t>
  </si>
  <si>
    <t>Vena A.</t>
  </si>
  <si>
    <t>Toward a reliable chipless RFID humidity sensor tag based on silicon nanowires</t>
  </si>
  <si>
    <t>10.1109/TMTT.2016.2594229</t>
  </si>
  <si>
    <t>2-s2.0-84981722761</t>
  </si>
  <si>
    <t>SB/FT/CS-141/2012</t>
  </si>
  <si>
    <t>['tumor cells', 'transient measurement', 'ternary system', 'tc ),', 'ph 8', 'free eu3tc', 'euiiiemission may', 'eu3tc complex', 'eu3tc ).', 'encapsulation within', 'encapsulated within', 'emission studies', 'effective sensitization', 'disassembly followed', 'd2o revealed', 'cytostatic effects', 'complex within', 'competition study', 'buried environment', 'bound tc', 'aqueous buffer', 'apoferritin may', 'apoferritin cavity']</t>
  </si>
  <si>
    <t>Encapsulation | Lanthanides | Luminescence | Medicinal chemistry | Nanocavity | Nanostructures | Proteins</t>
  </si>
  <si>
    <t>The drug tetracycline hydrochloride (TC), which has cytotoxic and cytostatic effects on tumor cells, has been encapsulated within the nanocavity of apoferritin in the form of its EuIIIcomplex (Eu3TC). The Eu3TC complex was encapsulated within apoferritin through disassembly followed by reassembly of the protein and exhibited significantly enhanced EuIIIemission in comparison with that of free Eu3TC in aqueous buffer at pH 8. The steady-state and transient measurement of the emission of each species in the ternary system suggest that the effective sensitization of EuIIIemission may be ascribed to a comparatively rigid environment for the bound TC after encapsulation that promotes efficient energy transfer to the EuIIIions. Emission studies in D2O revealed that the microenvironment of the EuIIIion is shielded from O‚ÄìH oscillators in the ternary system, and the extent of shielding is greater after the encapsulation of the complex within the apoferritin cavity. The rotational correlation time (Œ∏c) of bound TC and docking studies also support the contention that the TC is in a more buried environment after encapsulation within the apoferritin cavity. A competition study with sodium dodecyl sulfate (SDS) revealed that SDS does not interfere with the binding of TC to apoferritin. The biocompatible system consisting of Eu3TC encapsulated within the cavity of apoferritin may be used as an efficient targeted drug transporter, and the sensitization of the EuIIIemission may also enable its use as a biosensor.</t>
  </si>
  <si>
    <t>4152-4161</t>
  </si>
  <si>
    <t>60023609;60023609-100611836;60023609-60100953;60023609;60023609;60023609;60004750;60004750;60023609</t>
  </si>
  <si>
    <t>11139059100;13805875800;14623147400;57190619191;57212241253;57217572809;57190619286;7202154672;7404807070</t>
  </si>
  <si>
    <t>Sanyal, Sagarika;Sardar, Pinki Saha;Roy, Maitrayee Basu;Pratihar, Swatilekha;Samanta, Sugata;Mukherjee, Moumita;Roy, Pritam;Dasgupta, Swagata;Ghosh, Sanjib</t>
  </si>
  <si>
    <t>Kolkata;Kolkata;Kharagpur;Kolkata</t>
  </si>
  <si>
    <t>Vidyasagar College;Presidency University, Kolkata;Indian Institute of Technology Kharagpur;The Bhawanipur Education Society College</t>
  </si>
  <si>
    <t>60100953;60023609;60004750;100611836</t>
  </si>
  <si>
    <t>Sanyal S.</t>
  </si>
  <si>
    <t>Exploring the Nature of the Nanocavity and Channels in Apoferritin and Apoferritin‚ÄìSodium Dodecyl Sulfate Complex Using an Enhanced Antenna Effect through the Encapsulation of Eu&lt;sup&gt;III&lt;/sup&gt;‚ÄìTetracycline</t>
  </si>
  <si>
    <t>10.1002/ejic.201600375</t>
  </si>
  <si>
    <t>2-s2.0-84981736168</t>
  </si>
  <si>
    <t>['system accuracy', 'successful tested', 'reader concept', 'position shows', 'paper presents', 'modulated continuous', 'mimo response', 'mimo concept', 'measurements confirm', 'laboratory environment', 'input multiple', 'help readers', 'frequency identification', 'fmcw technology', 'error analysis', 'division multiplexing', 'distance precision', 'antenna chamber']</t>
  </si>
  <si>
    <t>Chirp modulation | frequency-division multiplexing (FDM) | multiple-input multiple-output (MIMO) | position measurement | radio-frequency identification (RFID) tags | spatial filters | transponders</t>
  </si>
  <si>
    <t>This paper presents a multiple-input multiple-output (MIMO) frequency-modulated continuous-wave (FMCW) reader concept for locating backscatter radio-frequency identification (RFID) transponders. The proposed MIMO concept enables transmitter sided digital beamforming after a measurement has been executed. An algorithm is presented to decompose the MIMO response to match a digital beamforming input matrix. A 2.4-GHz experimental reconfigurable localization system based on FMCW technology was set up to demonstrate the concept. Multichannels are implemented to allow the possibility of testing the MIMO concept. A frequency-division multiplexing was implemented into an MIMO FMCW RFID reader and successful tested. Moreover, the system is able to locate multiple transponders simultaneously. Measurements confirm the functionality of the concept. The implementation of a digital beamforming algorithm shows the possibility of transmitting and receiving sided spatial filtering. Angle and distance precision were determined in an antenna chamber as well as in a harsh multipath environment. To help readers to compare the system with others, the mean absolute error of the position shows the system accuracy in a laboratory environment. Finally, an error analysis of the decomposition algorithm verified its robustness.</t>
  </si>
  <si>
    <t>2955-2967</t>
  </si>
  <si>
    <t>60000765;60019722;60028673;60028673;60000765</t>
  </si>
  <si>
    <t>57190617923;56809160800;57190337522;6506987041;6602116263</t>
  </si>
  <si>
    <t>Appel, Soenke;Berges, Dominic;Mueller, Dominikus;Ziroff, Andreas;Vossiek, Martin</t>
  </si>
  <si>
    <t>Munich;Munich;Erlangen</t>
  </si>
  <si>
    <t>Siemens AG;Technical University of Munich;Friedrich-Alexander-Universit√§t Erlangen-N√ºrnberg</t>
  </si>
  <si>
    <t>60028673;60019722;60000765</t>
  </si>
  <si>
    <t>Appel S.</t>
  </si>
  <si>
    <t>MIMO FMCW Reader Concept for Locating Backscatter Transponders</t>
  </si>
  <si>
    <t>10.1109/TMTT.2016.2593918</t>
  </si>
  <si>
    <t>2-s2.0-84981744967</t>
  </si>
  <si>
    <t>['temperature drift', 'radar systems', 'radar system', 'radar sensor', 'painted bumper', 'installed behind', 'hidden integration', 'hardware imperfections', 'growing demand', 'false detections', 'even lead', 'error influences', 'digital beamforming', 'design radome', 'calibration procedure', 'calibration algorithm', 'based self', 'automotive covers', 'appear due']</t>
  </si>
  <si>
    <t>Antenna arrays | automotive applications | calibration | microwave sensors | MIMO radar</t>
  </si>
  <si>
    <t>Given the complexity of a radar system with digital beamforming, a number of error influences can appear due to hardware imperfections, temperature drift, and aging. These errors can result in a reduced target detection probability or even lead to false detections. For automotive driver assistance applications, there is a growing demand for hidden integration of radar systems. When installed behind a painted bumper or design radome, additional performance degradation may occur. First, the hardware imperfections according to their appearance in the presented radar system and their effects are analyzed with respect to the angular spectrum estimation. A software-based self-calibration algorithm is proposed and evaluated by means of simulation and measurement. Finally, the extended performance capability of the self-calibration procedure to compensate additional error components from automotive covers is investigated by means of a painted bumper in front of the radar sensor.</t>
  </si>
  <si>
    <t>2994-3000</t>
  </si>
  <si>
    <t>60102538-60015776;60015776;60028673;60028673</t>
  </si>
  <si>
    <t>7103194796;56878499200;6506987041;7003694193</t>
  </si>
  <si>
    <t>Harter, Marlene;Hildebrandt, Jurgen;Ziroff, Andreas;Zwick, Thomas</t>
  </si>
  <si>
    <t>Karlsruhe;Munich;Gerlingen</t>
  </si>
  <si>
    <t>Karlsruher Institut f√ºr Technologie;Siemens AG;Robert Bosch GmbH</t>
  </si>
  <si>
    <t>60102538;60028673;60015776</t>
  </si>
  <si>
    <t>Harter M.</t>
  </si>
  <si>
    <t>Self-Calibration of a 3-D-Digital Beamforming Radar System for Automotive Applications with Installation behind Automotive Covers</t>
  </si>
  <si>
    <t>10.1109/TMTT.2016.2593731</t>
  </si>
  <si>
    <t>2-s2.0-84981747134</t>
  </si>
  <si>
    <t>['waste polypropylene', 'strip antenna', 'relative concentrations', 'relative amount', 'pyrolysis process', 'oily product', 'ms analyses', 'microwave power', 'makarwal range', 'gaseous product', 'four types', 'copper coil', 'copper antenna', 'bituminous coal', 'aqueous fraction', 'antenna made', 'also analysed']</t>
  </si>
  <si>
    <t>coal co-pyrolysis | hybrid heating | manipulation | microwave focusing | microwave-assisted pyrolysis | waste polypropylene</t>
  </si>
  <si>
    <t>The bituminous coal of the Makarwal range of Pakistan and waste polypropylene were converted into gaseous and liquid fuel using a hybrid heating process based on microwave metal interactions. The mixture of coal and polypropylene was heated by the volumetric heating generated by absorption of the microwaves and the conventional heating produced by the sparking of copper under microwave power in a domestic microwave oven. The heat generation capacity and range of sparking of copper were increased by the use of tightly coiled copper antenna. The heat generation efficiency of copper antenna was found to vary with variation in the shape of the copper antenna. Four types of antenna were used in the pyrolysis process, i.e. the antenna made of tightly coiled copper, copper mesh antenna, copper strips antenna and copper cylinder antenna. It was observed that copper coil and copper mesh antenna were more efficient and responsible for higher percent conversions while the multi-strip antenna was next and the least percent conversion was observed for single strip cylinder of copper. The amount of products and the relative concentrations of the oil, wax and gases were observed to vary with variations in the relative amount of coal and polymers. Both the gaseous product and aqueous fraction were analysed for sulphides using lead acetate reagent. The gases were also analysed for the presence of alkynes and alkenes using aqueous solutions of copper-I chloride and potassium permanganate respectively. The oily product which was composed of oil and wax was analysed by GC-FID and GC-MS analyses. Copyright ¬© 2016 John Wiley &amp; Sons, Ltd.</t>
  </si>
  <si>
    <t>1532-1540</t>
  </si>
  <si>
    <t>1099114X</t>
  </si>
  <si>
    <t>0363907X</t>
  </si>
  <si>
    <t>International Journal of Energy Research</t>
  </si>
  <si>
    <t>60106626;60107589;60106626;60104727;60061893;60041097;60061893</t>
  </si>
  <si>
    <t>56343211500;56511252500;35088045200;21734598000;57189389857;6604092328;57188863938</t>
  </si>
  <si>
    <t>Hussain, Khadim;Hussain, Zahid;Gulab, Hussain;Mabood, Fazal;Khan, Khalid Mohammad;Perveen, Shahnaz;Hassan Bin Khalid, Mohammad</t>
  </si>
  <si>
    <t>Pakistan;Pakistan;Oman;Pakistan;Pakistan</t>
  </si>
  <si>
    <t>Mardan;Charsadda;Nizwa;Karachi;Peshawar</t>
  </si>
  <si>
    <t>Abdul Wali Khan University Mardan;Bacha Khan University;University of Nizwa;University of Karachi;PCSIR Laboratories</t>
  </si>
  <si>
    <t>60107589;60106626;60104727;60061893;60041097</t>
  </si>
  <si>
    <t>Hussain K.</t>
  </si>
  <si>
    <t>Production of fuel by co-pyrolysis of Makarwal coal and waste polypropylene through a hybrid heating system of convection and microwaves</t>
  </si>
  <si>
    <t>10.1002/er.3537</t>
  </si>
  <si>
    <t>2-s2.0-84981764485</t>
  </si>
  <si>
    <t>['wave components', 'theoretical considerations', 'standard low', 'radar system', 'proposed frontends', 'packaged using', 'monostatic transceivers', 'fr4 material', 'embedded wafer', 'direct embedding', 'designed system', 'demonstrator results', 'corresponding measurements']</t>
  </si>
  <si>
    <t>Millimeter-wave circuits | packaging | radar systems | SiGe RFICs | SiP modules</t>
  </si>
  <si>
    <t>We present highly integrated 60-GHz radar transceivers for industrial sensor applications. The bistatic and monostatic transceivers are implemented in the SiGe bipolar technology and packaged using the embedded wafer-level ball grid array technology that allows for direct embedding of the antennas in the package redistribution layer. In this way, very compact and efficient radar frontends comprising all millimeter-wave components can be implemented in an 8√ó8 mm2 package. These frontends were soldered on a standard low-cost printed circuit board based on FR4 material. For verification of the proposed frontends, an frequency-modulated continuous wave (FMCW) radar system was developed and set up within this paper. Theoretical considerations and simulations as well as corresponding measurements were carried out for the evaluation of the designed system. The demonstrator results of these embedded radar sensors show an excellent system performance at a high integration level.</t>
  </si>
  <si>
    <t>6566-6578</t>
  </si>
  <si>
    <t>60000765;100924301;60000765-106270789;60000765-60015776;60030823;60030823;60030823;60000765;60000765;60000765-100924301-60011604</t>
  </si>
  <si>
    <t>56939879900;54894320300;36603940100;55816394400;55125253900;25825770300;7004362193;7102627598;35762659000;35146022900</t>
  </si>
  <si>
    <t>Beck, Christopher;Ng, Herman Jalli;Agethen, Roman;PourMousavi, Mehran;Forstner, Hans Peter;Wojnowski, Maciej;Pressel, Klaus;Weigel, Robert;Hagelauer, Amelie;Kissinger, Dietmar</t>
  </si>
  <si>
    <t>Germany;Germany;Germany;Germany;Germany;Germany</t>
  </si>
  <si>
    <t>Neubiberg;Gerlingen;Berlin;Erlangen;Donnersdorf;Frankfurt am Main</t>
  </si>
  <si>
    <t>Infineon Technologies AG;Robert Bosch GmbH;Technical University of Berlin;Friedrich-Alexander-Universit√§t Erlangen-N√ºrnberg;InnoSenT GmbH;Innovations for High Performance Microelectronics</t>
  </si>
  <si>
    <t>60030823;60015776;60011604;60000765;106270789;100924301</t>
  </si>
  <si>
    <t>Beck C.</t>
  </si>
  <si>
    <t>Industrial mmWave Radar Sensor in Embedded Wafer-Level BGA Packaging Technology</t>
  </si>
  <si>
    <t>10.1109/JSEN.2016.2587731</t>
  </si>
  <si>
    <t>2-s2.0-84982083176</t>
  </si>
  <si>
    <t>Natural Science Foundation of Shaanxi Province</t>
  </si>
  <si>
    <t>2015JQ5134</t>
  </si>
  <si>
    <t>['whole set', 'troubleshooting reference', 'surrounding environment', 'summer day', 'spatial distributions', 'solar radiation', 'several days', 'sensor arrangement', 'secondary reflector', 'results presented', 'results obtained', 'observation period', 'existing actuators', 'entire structure', 'cloudless sky', 'boundary conditions', 'azimuth angle', 'antenna structure', 'analysis platform', 'also provide', 'acquired according']</t>
  </si>
  <si>
    <t>Fully-steerable radio telescope | non-uniform temperature field | solar cooker effect | thermal deformation</t>
  </si>
  <si>
    <t>In this study, a 110-m fully steerable radio telescope was used as an analysis platform and the integral parametric finite element model of the antenna structure was built in the ANSYS thermal analysis module. The boundary conditions of periodic air temperature, solar radiation, long-wave radiation shadows of the surrounding environment, etc. were computed at 30 min intervals under a cloudless sky on a summer day, i.e., worstcase climate conditions. The transient structural temperatures were then analyzed under a period of several days of sunshine with a rational initial structural temperature distribution until the whole set of structural temperatures converged to the results obtained the day before. The non-uniform temperature field distribution of the entire structure and the main reflector surface RMS were acquired according to changes in pitch and azimuth angle over the observation period. Variations in the solar cooker effect over time and spatial distributions in the secondary reflector were observed to elucidate the mechanism of the effect. The results presented here not only provide valuable realtime data for the design, construction, sensor arrangement and thermal deformation control of actuators but also provide a troubleshooting reference for existing actuators.</t>
  </si>
  <si>
    <t>Journal of Astrophysics and Astronomy</t>
  </si>
  <si>
    <t>Liu, Yan</t>
  </si>
  <si>
    <t>Chang'an University</t>
  </si>
  <si>
    <t>Non-uniform Solar Temperature Field on Large Aperture, Fully-Steerable Telescope Structure</t>
  </si>
  <si>
    <t>10.1007/s12036-016-9396-7</t>
  </si>
  <si>
    <t>2-s2.0-84982181970</t>
  </si>
  <si>
    <t>['subdivision number', 'structural parameters', 'results show', 'proportional relations', 'projection principle', 'pretension design', 'predicted accurately', 'offset reflectors', 'numerical simulations', 'main purpose', 'focal length', 'firstly explored', 'engineering applications', 'deployable reflectors', 'cable tensions', 'analytical expressions']</t>
  </si>
  <si>
    <t>Cable net structures | Modified plane projection method | Pretension design | Projection method | Reflector antennas</t>
  </si>
  <si>
    <t>The main purpose of the paper is to investigate the effects of structural parameters of deployable reflectors on their mean cable tensions. The proportional relations between spatial and plane cable nets are firstly explored on the basis of projection principle. By the means of obtained proportional relations, the analytical expressions between the mean spatial cable tensions and structural parameters of deployable reflectors including aperture, subdivision number and focal length are then derived. In the following, a modified plane projection method is proposed for pretension design of offset reflectors. Finally, numerical simulations are taken to verify the analytical expressions, as well as the modified plane projection method. The results show that the mean spatial cable tensions are predicted accurately by the analytical expressions, and uniform tension distribution is obtained by the modified plane projection method. With the applications of the analytical expressions and the modified plane projection method, the cable tensions can be controlled more flexible and convenient in engineering applications.</t>
  </si>
  <si>
    <t>205-211</t>
  </si>
  <si>
    <t>55728909500;55804830000;56332748500</t>
  </si>
  <si>
    <t>Li, Tuanjie;Deng, Hanqing;Tang, Yaqiong</t>
  </si>
  <si>
    <t>Mathematical relationship between mean cable tensions and structural parameters of deployable reflectors</t>
  </si>
  <si>
    <t>S1270963816303790</t>
  </si>
  <si>
    <t>10.1016/j.ast.2016.08.003</t>
  </si>
  <si>
    <t>2-s2.0-84982182451</t>
  </si>
  <si>
    <t>['typical strap', 'thermal stress', 'support box', 'sciences institute', 'scattering parameters', 'rf analysis', 'port four', 'plasma physics', 'permissible level', 'mechanical stresses', 'massachusetts institute', 'make sure', 'magnetic field', 'fusion center', 'faraday tube', 'faraday screen', 'east antennas', 'east ).', 'disruption analysis', 'currently installed', 'chinese academy']</t>
  </si>
  <si>
    <t>Antenna | Disruption | Experimental advanced superconducting tokamak (EAST) | RF | Thermal | Tokamak</t>
  </si>
  <si>
    <t>Chinese Academy of Sciences Institute of Plasma Physics and Massachusetts Institute of Technology Plasma Science and Fusion Center have been collaborating on experimental advanced superconducting tokamak (EAST). Presented in this paper are RF, disruption, and thermal stress analyses of EAST antennas. Analyzed are I port four-strap and B port 2 √ó 2 strap antennas, which are currently installed on EAST. As for RF analysis, scattering parameters are checked to make sure that the antennas are loaded, and then electric field parallel to magnetic field are checked to find out if they are below the permissible level. As for disruption analysis, mechanical stresses for both straps with the support box and Faraday screen are obtained. As for thermal stress analysis, temperature and thermal stress for a typical strap and a Faraday tube were presented. All analyses were performed by COMSOL commercial finite-element analysis software package version 5 or 5.2.</t>
  </si>
  <si>
    <t>1731-1737</t>
  </si>
  <si>
    <t>60022717;60022717;60022717;60022717;60022717;60022717;60022717;60022717;60020697;60020697;60020697;60020697</t>
  </si>
  <si>
    <t>55842477300;9271786700;6602320429;24473943000;7103235744;6701920812;7003813118;7003784525;7404075876;14830409000;55715754500;8060486400</t>
  </si>
  <si>
    <t>Zhou, L.;Beck, W. K.;Koert, P.;Doody, J.;Vieira, R. F.;Wukitch, S. J.;Granetz, R. S.;Irby, J. H.;Yang, Q. X.;Qin, C. M.;Zhang, X. J.;Zhao, Y. P.</t>
  </si>
  <si>
    <t>Cambridge;Hefei</t>
  </si>
  <si>
    <t>Plasma Science and Fusion Center;Institute of Plasma Physics Chinese Academy of Sciences</t>
  </si>
  <si>
    <t>60022717;60020697</t>
  </si>
  <si>
    <t>RF, Disruption, and Thermal Stress Analyses of EAST i and B Port Antennas</t>
  </si>
  <si>
    <t>10.1109/TPS.2016.2598489</t>
  </si>
  <si>
    <t>2-s2.0-84982239320</t>
  </si>
  <si>
    <t>KY008066 1003549</t>
  </si>
  <si>
    <t>['well represented', 'synthetic e6', 'synthetic compounds', 'single component', 'recent years', 'population dynamics', 'pheromone glands', 'operational conservation', 'monitoring programs', 'many species', 'male moths', 'gas chromatography', 'field trials', 'elicited responses', 'electroantennographic detection', 'attraction appeared', 'ald ),']</t>
  </si>
  <si>
    <t>(11Z)-11-octadecenal | (6E)-6-octadecenal | (6E,11Z)-6,11-octadecadienal | Actias luna | Population monitoring, conservation | Saturniidae | Sex pheromone</t>
  </si>
  <si>
    <t>Giant silk moths (Lepidoptera: Saturniidae) typically are not well represented as larvae or adults in community level inventories of Lepidoptera, and as a result, little is known about their population dynamics. Furthermore, in recent years, many species of silk moths appear to have experienced population declines. Volatile sex pheromones are powerful sampling tools that can be used in operational conservation and monitoring programs for insects. Here, we describe the identification of the sex attractant pheromone of a giant silk moth, the luna moth Actias luna. Coupled gas chromatography-electroantennographic detection and gas chromatography-mass spectrometric analyses of extracts from pheromone glands of female luna moths supported the identification of (6E,11Z)-6,11-octadecadienal (E6,Z11‚Äì18:Ald), (6E)-6-octadecenal (E6‚Äì18:Ald), and (11Z)-11-octadecenal (Z11‚Äì18:Ald) as the compounds in extracts that elicited responses from antennae of male moths. These identifications were confirmed by synthesis, followed by testing of blends of the synthetic compounds in field trials in Ontario, Canada, and Kentucky, USA. Male moths were attracted to synthetic E6,Z11‚Äì18:Ald as a single component. Attraction appeared to be enhanced by addition of E6‚Äì18:Ald but not Z11‚Äì18:Ald, suggesting that the luna moth pheromone consists of a blend of E6,Z11‚Äì18:Ald and E6‚Äì18:Ald.</t>
  </si>
  <si>
    <t>869-876</t>
  </si>
  <si>
    <t>60029526;60015941;115732897;60029526;60002929</t>
  </si>
  <si>
    <t>7203077089;7101942624;14015410600;6603356914;14035316600</t>
  </si>
  <si>
    <t>Millar, Jocelyn G.;Haynes, Kenneth F.;Dossey, Aaron T.;McElfresh, J. Steven;Allison, Jeremy D.</t>
  </si>
  <si>
    <t>United States;United States;Canada;United States</t>
  </si>
  <si>
    <t>Riverside;Lexington;Sault Ste Marie;Athens</t>
  </si>
  <si>
    <t>University of California, Riverside;University of Kentucky;Great Lakes Forestry Centre;ALL THINGS BUGS LLC</t>
  </si>
  <si>
    <t>60029526;60015941;60002929;115732897</t>
  </si>
  <si>
    <t>Millar J.</t>
  </si>
  <si>
    <t>Sex Attractant Pheromone of the Luna Moth, Actias luna (Linnaeus)</t>
  </si>
  <si>
    <t>10.1007/s10886-016-0751-6</t>
  </si>
  <si>
    <t>2-s2.0-84982255279</t>
  </si>
  <si>
    <t>['validated experimentally', 'shaped patch', 'proposed antenna', 'properly selecting', 'microwave access', 'ground plane', 'good onmi', 'compact tri', 'compact size']</t>
  </si>
  <si>
    <t>In this paper, a compact tri-band monopole antenna with asymmetric coplanar strip (ACS)-fed structure is proposed for long term evolution (LTE), Wireless Broadband (WiBro), Worldwide Interperability for Microwave Access (WiMAX), wireless local area network (WLAN) and 4.9¬†GHz public safety applications. The proposed antenna consists of an F-shaped radiating element along with a meanderd line structure, which occupy a compact size of 10¬†√ó¬†17.5¬†mm2 including the ground plane. The desired resonant frequencies at 3.5/5.5¬†GHz for WiMAX and 5.2/5.8¬†GHz WLAN can be achieved by properly selecting the length of the two horizontal branches in F-shaped patch and by introducing a meanderd line structure, another desired resonant frequency at 2.3¬†GHz for LTE/WiBro has been achieved. A prototype of the proposed antenna is designed, fabricated and validated experimentally. The measured results demonstrate that the proposed antenna has ‚àí10¬†dB impedance bandwidth of 120¬†MHz (2.3‚Äì2.42¬†GHz), 450¬†MHz (3.3‚Äì3.75¬†GHz), and 1500¬†MHz (4.5‚Äì6.0¬†GHz) along with good onmi-directional radiation patterns and acceptable peak gains in all the three operating bands.</t>
  </si>
  <si>
    <t>2193-2200</t>
  </si>
  <si>
    <t>Naidu, Praveen V.;Kumar, Raj</t>
  </si>
  <si>
    <t>A very small asymmetric coplanar strip fed multi-band antenna for wireless communication applications</t>
  </si>
  <si>
    <t>10.1007/s00542-015-2613-5</t>
  </si>
  <si>
    <t>2-s2.0-84982267377</t>
  </si>
  <si>
    <t>CCF-0926148</t>
  </si>
  <si>
    <t>['wing robot', 'vertical wall', 'unmodeled dynamics', 'systematic errors', 'scale flapping', 'robotic counterpart', 'proposed controller', 'natural fliers', 'magnetic wall', 'flying insects', 'enable attachment', 'control strategy', 'aerial prowess']</t>
  </si>
  <si>
    <t>Aerial Robots | Biologically-Inspired Robots | Learning and Adaptive Systems | Micro/Nano Robots</t>
  </si>
  <si>
    <t>Inspired by the aerial prowess of flying insects, we demonstrate that their robotic counterpart, an insect-scale flapping-wing robot, can mimic an aggressive maneuver seen in natural fliers - landing on a vertical wall. Such acrobatic movement differs from simple lateral maneuvers or hover, and therefore requires additional considerations in the control strategy. In this paper, we propose a single-loop adaptive tracking flight control suite designed with an emphasis on the ability to track dynamic trajectories, and an iterative learning control algorithm to account for unmodeled dynamics and systematic errors for improved landing accuracy. Magnets were chosen to enable attachment to the vertical surface due to their simplicity. The proposed controller was verified in a series of hovering and aggressive translational flights. Furthermore, we show that by learning from previous failed attempts, the biologically-inspired robot could successfully perch on a magnetic wall after eight learning iterations.</t>
  </si>
  <si>
    <t>1185-1206</t>
  </si>
  <si>
    <t>International Journal of Robotics Research</t>
  </si>
  <si>
    <t>60013983;60077572;60077572</t>
  </si>
  <si>
    <t>41461074300;49961664600;7404053333</t>
  </si>
  <si>
    <t>Chirarattananon, Pakpong;Ma, Kevin Y.;Wood, Robert J.</t>
  </si>
  <si>
    <t>Cambridge;Kowloon</t>
  </si>
  <si>
    <t>Harvard John A. Paulson School of Engineering and Applied Sciences;City University of Hong Kong</t>
  </si>
  <si>
    <t>60077572;60013983</t>
  </si>
  <si>
    <t>Chirarattananon P.</t>
  </si>
  <si>
    <t>Perching with a robotic insect using adaptive tracking control and iterative learning control</t>
  </si>
  <si>
    <t>10.1177/0278364916632896</t>
  </si>
  <si>
    <t>2-s2.0-84982289278</t>
  </si>
  <si>
    <t>['simulated data', 'shaped antenna', 'proposed fork', 'placed symmetrically', 'operating mechanism', 'operating frequency', 'impedance matching', 'frequency agility', '50 %)']</t>
  </si>
  <si>
    <t>frequency agile | invariant radiation patterns | microstrip patch antenna | varactor diode | wideband</t>
  </si>
  <si>
    <t>A wideband frequency agile fork-shaped microstrip patch antenna is presented. Its operating frequency is tuned by incorporating four varactor diodes, which are placed symmetrically on the patch. The operating mechanism of this antenna is also briefly discussed. The full wave analysis simulated results show that the operating frequency can be tuned from 1.47GHz to 1.84GHz (frequency agility of 26.50%) with nearly invariant radiation patterns while achieving acceptable gain throughout the operating frequency range. Finally, the proposed fork-shaped antenna was fabricated and measured for its impedance matching and gain radiation patterns. Measurement results show reasonable agreement with the simulated data. ¬© 2016 Wiley Periodicals, Inc. Int J RF and Microwave CAE 26:623‚Äì632, 2016.</t>
  </si>
  <si>
    <t>60018926;60018926;60018926</t>
  </si>
  <si>
    <t>35240945700;55734224600;56040238700</t>
  </si>
  <si>
    <t>Meng, Fanji;Sharma, Satish K.;Babakhani, Behrouz</t>
  </si>
  <si>
    <t>Meng F.</t>
  </si>
  <si>
    <t>A wideband frequency agile fork-shaped microstrip patch antenna with nearly invariant radiation patterns</t>
  </si>
  <si>
    <t>10.1002/mmce.21010</t>
  </si>
  <si>
    <t>2-s2.0-84982292525</t>
  </si>
  <si>
    <t>['various transmit', 'studied multi', 'shadowing parameter', 'selection combining', 'ratio transmission', 'ratio combining', 'orthogonal space', 'obtaining array', 'investigated scenarios', 'diversity orders', 'diversity gains', 'asymptotic expressions', 'antenna techniques', 'antenna scenarios', 'also derived']</t>
  </si>
  <si>
    <t>diversity order | Generalised-K | MIMO | receive diversity techniques | transmit diversity techniques</t>
  </si>
  <si>
    <t>In this work, unified performance analysis of various transmit, receive and hybrid diversity techniques are studied over generalised-K composite fading channels. Of transmit diversity techniques, orthogonal space-time block coding, maximal-ratio transmission and transmit antenna selection techniques are investigated. On the other hand, maximal-ratio combining and selection combining are examined as receive antenna diversity techniques. In this paper, 10 different multi-antenna techniques have been analyzed. Exact outage probability, symbol error probability, moment generating function, moments and ergodic capacity expressions are derived in closed-form. Asymptotic expressions are also derived in order to provide deeper insight by obtaining array and diversity gains of the studied multi-antenna scenarios. Simulations verify theoretical results. We show that the diversity orders of the investigated scenarios are the minimum of the diversity orders of the system for only small-scale fading channel case and the shadowing parameter, and limited by the shadowing effect especially in heavy shadowing case. Copyright ¬© 2015 John Wiley &amp; Sons, Ltd.</t>
  </si>
  <si>
    <t>1798-1808</t>
  </si>
  <si>
    <t>Unified analysis of transmit, receive and hybrid diversity techniques over generalized-K channels</t>
  </si>
  <si>
    <t>10.1002/wcm.2645</t>
  </si>
  <si>
    <t>2-s2.0-84982296415</t>
  </si>
  <si>
    <t>['shape ultra', 'reference antenna', 'radiation performance', 'radiation pattern', 'proposed antenna', 'numerical analysis', 'ni54ti46 u', 'ni54ti46 antennas', 'impedance bandwidth', 'frequency levels', 'conductivity increased', 'communication applications', 'aging process', '8 ¬†%', '50 beamwidth', '15 applications']</t>
  </si>
  <si>
    <t>Antenna | Bandwidth improvement | NiTi | Shape memory alloy | WiFi</t>
  </si>
  <si>
    <t>In this paper, a compact, printed, capsule- U-shape ultra-high-strength Ni54Ti46 antenna that can be used in biomedical and communication applications is presented. An accurate electromagnetic model of the shape memory alloy antenna is developed using CST Studio for numerical analysis. The 10¬†dB return loss bandwidth of the proposed Ni54Ti46 antenna is 8¬†%¬†GHz, which covers the recently proposed 802.11 and 802.15 applications. Radiation performance has been evaluated using FIT simulation to show that the proposed antenna can be used for ISM band telemetry applications. Ni54Ti46 U-shape antenna operating at 2.4¬†GHz having 50 beamwidth and 6.96¬†dBi gain has been utilized as a reference antenna. The impedance bandwidth of the antenna has been enhanced from 4.2 to 8¬†% by using aged Ni54Ti46 alloy. However, the conductivity increased after the aging process and antenna‚Äôs return loss and frequency levels are shifted. In addition, it has been shown that Ni54Ti46 antenna significantly develops the radiation pattern. The computed and measured results showed good agreement for copper, aluminum and Ni54Ti46 antennas.</t>
  </si>
  <si>
    <t>3297-3307</t>
  </si>
  <si>
    <t>115630935;60016238;60015941</t>
  </si>
  <si>
    <t>23467040000;43261512000;6701831763</t>
  </si>
  <si>
    <t>Kaya, Adnan;Kaya, Irfan;Karaca, Haluk E.</t>
  </si>
  <si>
    <t>Eskisehir;Lexington;Izmir</t>
  </si>
  <si>
    <t>Anadolu √úniversitesi;University of Kentucky;ƒ∞zmir Katip √áelebi Faculty of Medicine</t>
  </si>
  <si>
    <t>60016238;60015941;115630935</t>
  </si>
  <si>
    <t>U-Shape Slot Antenna Design with High-Strength Ni&lt;inf&gt;54&lt;/inf&gt;Ti&lt;inf&gt;46&lt;/inf&gt; Alloy</t>
  </si>
  <si>
    <t>10.1007/s13369-015-1819-2</t>
  </si>
  <si>
    <t>2-s2.0-84982786751</t>
  </si>
  <si>
    <t>['weighted proportional', 'sensing results', 'receiving antennas', 'receiver diversity', 'processing constraints', 'paper presents', 'harsh environments', 'fusion center', 'different crs', 'crs present', 'cr networks', 'cr network', 'cr cluster', 'cognitive radio', 'cbcss performance', 'bandwidth overhead', 'antenna diversity']</t>
  </si>
  <si>
    <t>Cluster based | Cognitive radio | Cooperative spectrum sensing | Sensing | Weighted data fusion</t>
  </si>
  <si>
    <t>Cooperative spectrum sensing (CSS) is used in cognitive radio (CR) networks to improve the spectrum sensing performance in shadow fading environments. Moreover, clustering in CR networks is used to reduce reporting time and bandwidth overhead during CSS. Thus, cluster-based cooperative spectrum sensing (CBCSS) has manifested satisfactory spectrum sensing results in harsh environments under processing constraints. On the other hand, the antenna diversity of multiple input multiple output CR systems can be exploited to further improve the spectrum sensing performance. This paper presents the CBCSS performance in a CR network which is comprised of single- as well as multiple-antenna CR systems. We give theoretical analysis of CBCSS for orthogonal frequency division multiplexing signal sensing and propose a novel fusion scheme at the fusion center which takes into account the receiver antenna diversity of the CRs present in the network. We introduce the concept of weighted data fusion in which the sensing results of different CRs are weighted proportional to the number of receiving antennas they are equipped with. Thus, the receiver diversity is used to the advantage of improving spectrum sensing performance in a CR cluster. Simulation results show that the proposed scheme outperforms the conventional CBCSS scheme.</t>
  </si>
  <si>
    <t>3425-3439</t>
  </si>
  <si>
    <t>60089630;60039637;60089630</t>
  </si>
  <si>
    <t>57225273447;57219033360;57212012366</t>
  </si>
  <si>
    <t>Mughal, Bushra;Hussain, Sajjad;Ghafoor, Abdul</t>
  </si>
  <si>
    <t>Military College of Signals, Rawalpindi;Capital University of Science &amp; Technology</t>
  </si>
  <si>
    <t>60089630;60039637</t>
  </si>
  <si>
    <t>Mughal B.</t>
  </si>
  <si>
    <t>Cluster-Based Cooperative Subcarrier Sensing Using Antenna Diversity-Based Weighted Data Fusion</t>
  </si>
  <si>
    <t>10.1007/s13369-015-1973-6</t>
  </si>
  <si>
    <t>2-s2.0-84982798806</t>
  </si>
  <si>
    <t>['results obtained', 'rectangular arrays', 'recently introduced', 'receiver ).', 'found using', 'dimensional case', 'dimensional arrays', 'communication ends']</t>
  </si>
  <si>
    <t>Capacity enhancement | Galaxy-based search algorithm | MIMO systems | Two-dimensional antenna arrays</t>
  </si>
  <si>
    <t>The objective of this paper is to use the recently proposed galaxy-based search optimization algorithm to enhance the capacity of a multiple input multiple output (MIMO) system with rectangular arrays at both communication ends (transmitter and receiver). This new optimization tool has been recently introduced and is a metaheuristic technique inspired by the dynamics of galactic arm spirals. It is characterized by its robustness, immunity to local optima trapping, relative fast convergence and ease of implementation. The idea is to extend the results obtained for the one-dimensional array geometry to the two-dimensional case. The purpose is to find out which array geometrical dimensions produce the highest capacity value. Compared to the linear array case, promising capacity values are found using the two-dimensional arrays which suggests their deployment in future MIMO communication systems.</t>
  </si>
  <si>
    <t>3407-3414</t>
  </si>
  <si>
    <t>Recioui, Abdelmadjid</t>
  </si>
  <si>
    <t>Recioui A.</t>
  </si>
  <si>
    <t>Application of a Galaxy-Based Search Algorithm to MIMO System Capacity Optimization</t>
  </si>
  <si>
    <t>10.1007/s13369-015-1934-0</t>
  </si>
  <si>
    <t>2-s2.0-84982821509</t>
  </si>
  <si>
    <t>['yield either', 'wideband frequency', 'wideband capability', 'vivaldi antenna', 'two pairs', 'simulation results', 'resonator rings', 'related applications', 'rate needs', 'potentially put', 'multiple sub', 'measured results', 'lte since', 'integrated along', 'instance ranging', 'h planes', 'frequency bandwidth', 'different bandwidths', 'design due', 'bandwidth reconfigurability', 'aggregated based']</t>
  </si>
  <si>
    <t>Bandwidth control | Long term evolution | Reconfigurable antenna | Vivaldi antenna</t>
  </si>
  <si>
    <t>A reconfigurable bandwidth antenna is proposed. A Vivaldi antenna is used in the design due to its wideband capability, moderate high gain and symmetrical radiation patterns in the E and H planes. To vary the frequency bandwidth of the Vivaldi, two pairs of resonator rings have been integrated along the elliptically shaped slot line. The resonator rings are deactivated or activated with the aid of switches to yield either a wideband frequency of 1‚Äì2.8¬†GHz or two narrower frequencies with different bandwidths at 2.6¬†GHz, respectively. This principle of bandwidth reconfigurability can be potentially put into use in OFDMA-related applications such as LTE since there are multiple sub-carriers which are aggregated based on the rate needs of the user at each instance ranging from 1.4 to 20¬†MHz. The simulation results are obtained using CST microwave studio, and the results show good agreement with the measured results.</t>
  </si>
  <si>
    <t>3655-3661</t>
  </si>
  <si>
    <t>56964272000;27567733600;56964499600;6602592699</t>
  </si>
  <si>
    <t>Obadiah, A. N.;Hamid, M. R.;Orikumhi, I.;Ghanem, F.</t>
  </si>
  <si>
    <t>Obadiah A.N.</t>
  </si>
  <si>
    <t>Reconfigurable Bandwidth Antenna for LTE Application</t>
  </si>
  <si>
    <t>10.1007/s13369-016-2231-2</t>
  </si>
  <si>
    <t>2-s2.0-84982855424</t>
  </si>
  <si>
    <t>['wireless communication', 'waveform deformation', 'unity gain', 'uniform arrays', 'system cost', 'steering vector', 'signature vector', 'signal classification', 'reference element', 'proposed algorithm', 'processing time', 'optimum weight', 'occur due', 'new technique', 'local scattering', 'doa estimation', 'different types', 'covariance matrix', 'calibration errors', 'beamforming algorithm', 'beamformer accuracy']</t>
  </si>
  <si>
    <t>Beamforming | Direction of arrival | MVDR | Uniform linear array</t>
  </si>
  <si>
    <t>The minimum variance distortionless response (MVDR) beamforming algorithm is used in smart antenna design for wireless communication. The operation of MVDR is based on finding the optimum weight to direct the main lobe beam to the desired user location with a unity gain. MVDR is very sensitive to signature vector mismatch. This mismatch occurs due to waveform deformation, local scattering, imperfect array element calibration and element shape distortion, which leads to errors in finding the direction of arrival (DOA) of the signal. In this paper, a new technique to modify the MVDR is presented, modelled and evaluated. The proposed algorithm is named modified MVDR (MMVDR) and is dependent on reconstructing the signature vector (steering vector) and the covariance matrix to introduce accurate beamformer weight by re-localization the reference element to be in the middle of ULA, rather than at one end side. The new reference position partitions the array‚Äôs elements into two groups around this reference, which leads to treat received signals with identical phase along the array‚Äôs elements, as well as increasing the degree of freedom to deals with different types of uniform arrays. The evaluation results show that MMVDR outperforms MVDR with respect to beamformer accuracy, system cost, processing time and signal classification to overcome the errors in DOA estimation which occur due to fabrication and calibration errors.</t>
  </si>
  <si>
    <t>3321-3334</t>
  </si>
  <si>
    <t>60090652-60180320;60090652;60180320;60090652</t>
  </si>
  <si>
    <t>57190738933;55851948148;55319332300;57194844651</t>
  </si>
  <si>
    <t>Abdulrahman, Omar Khaldoon;Rahman, Md Mijanur;Hassnawi, L. A.;Ahmad, R. Badlishah</t>
  </si>
  <si>
    <t>Baghdad;Arau</t>
  </si>
  <si>
    <t>Ministry Of Science and Technology, Baghdad;Universiti Malaysia Perlis</t>
  </si>
  <si>
    <t>60180320;60090652</t>
  </si>
  <si>
    <t>Abdulrahman O.K.</t>
  </si>
  <si>
    <t>Modifying MVDR Beamformer for Reducing Direction-of-Arrival Estimation Mismatch</t>
  </si>
  <si>
    <t>10.1007/s13369-015-1825-4</t>
  </si>
  <si>
    <t>2-s2.0-84982862209</t>
  </si>
  <si>
    <t>['watershed scale', 'unlike bfc', 'uncertainty associated', 'total phosphorus', 'studies exist', 'streams even', 'streambank erodibility', 'stream estimates', 'specific variability', 'spavinaw creek', 'spatial distributions', 'spatial distribution', 'soluble phosphorus', 'soil ph', 'similar watersheds', 'similar hydrology', 'significant based', 'research included', 'p saturation', 'ozark ecoregion', 'magnitude larger', 'loads entering', 'land use', 'future research', 'electrical conductivity', 'eastern oklahoma', 'bfc flow', 'aerial images']</t>
  </si>
  <si>
    <t>Degree of phosphorus saturation | Riparian vegetation | Sediment | Streambank erosion | Total phosphorus | Water-soluble phosphorus</t>
  </si>
  <si>
    <t>Streambank nutrient loading rates are a growing concern within many watersheds. Only a few studies exist on streambank soil chemistry and phosphorus (P) concentrations, spatial distributions in watersheds, and P loading rates with a consideration of the potential uncertainty associated with the estimates. More so, limited studies compare streambank P loading for streams within similar watersheds and with similar land use and management. The objectives of this research included (1) quantifying the magnitude and spatial distribution of soil pH, electrical conductivity (EC), total P concentration, dissolved P concentration, and the degree of P saturation of streambanks in a watershed; (2) quantifying whether water-soluble phosphorus (WSP) and total phosphorus (TP) loads entering the stream from streambanks are significant based on a combined mass balance and uncertainty analysis approach; and (3) contrasting streambank P concentrations and loadings between two similar streams: Spavinaw Creek (SC) versus Barren Fork Creek (BFC) in eastern Oklahoma. Both SC and BFC flow through the Ozark ecoregion, possess similar geomorphology, and are characterized by similar land uses. Following procedures conducted for BFC, streambank sampling occurred at five sites along SC, and samples were processed for pH, EC, WSP, and TP. Unlike BFC, there were no clear longitudinal trends in WSP, TP, pH, and EC; similar to BFC, no consistent vertical trends were observed. Using estimated sediment loading (727 √ó 106 kg) from aerial images and Monte Carlo analysis, it was estimated from 2003 to 2013 there was 1.5 √ó 103 kg WSP and 1.4 √ó 105 kg TP loaded into SC from streambanks in Oklahoma. Average in-stream estimates were an order of magnitude larger for WSP and comparable for TP. Streambank P contributions and erosion rates along one stream cannot be used to accurately predict P loading along other streams even in similar watersheds with similar hydrology, geomorphology, and land use because of watershed-specific variability in streambank erodibility and streambank P concentrations. Due to the uncertainty associated with critical input parameters, the uncertainty in streambank P loads at the watershed scale can be large and therefore uncertainty analysis approaches should be used in future research.</t>
  </si>
  <si>
    <t>Journal of Hydrologic Engineering</t>
  </si>
  <si>
    <t>55541357200;7202264338;7005026428;7102035579;56084517900</t>
  </si>
  <si>
    <t>Purvis, R. A.;Fox, G. A.;Penn, C. J.;Storm, D. E.;Parnell, A.</t>
  </si>
  <si>
    <t>Estimating streambank phosphorus loads at the watershed scale with uncertainty analysis approach</t>
  </si>
  <si>
    <t>10.1061/(ASCE)HE.1943-5584.0001402</t>
  </si>
  <si>
    <t>2-s2.0-84983022133</t>
  </si>
  <si>
    <t>['vice versa', 'target depth', 'study shows', 'single elements', 'short dipoles', 'shallow depths', 'overlapping parts', 'optimal element', 'numerical simulations', 'mri community', 'loop coils', 'larger part', 'largely recognized', 'large depths', 'induced e', 'increasing frequency', 'higher b1', 'efficient radiofrequency', 'dipole antennas', 'conducting load', 'comparison study', 'article intends', 'array setup', '400 mhz', '0 cm']</t>
  </si>
  <si>
    <t>Dipole antennas | EM simulations | Engineering | Ultrahigh field</t>
  </si>
  <si>
    <t>Although the potential of dipole antennas for ultrahigh-field (UHF) MRI is largely recognized, they are still relatively unknown to the larger part of the MRI community. This article intends to provide electromagnetic insight into the general operating principles of dipole antennas by numerical simulations. The major part focuses on a comparison study of dipole antennas and loop coils at frequencies of 128, 298 and 400 MHz. This study shows that dipole antennas are only efficient radiofrequency (RF) coils in the presence of a dielectric and/or conducting load. In addition, the conservative electric fields (E-fields) at the ends of a dipole are negligible in comparison with the induced E-fields in the center. Like loop coils, long dipole antennas perform better than short dipoles for deeply located imaging targets and vice versa. When the optimal element is chosen for each depth, loop coils have higher B1+ efficiency for shallow depths, whereas dipole antennas have higher B1+ efficiency for large depths. The cross-over point depth decreases with increasing frequency: 11.6, 6.2 and 5.0 cm for 128, 298 and 400 MHz, respectively. For single elements, loop coils demonstrate a better B1+/‚àöSARmax ratio for any target depth and any frequency. However, one example study shows that, in an array setup with loop coil overlap for decoupling, this relationship is not straightforward. The overlapping loop coils may generate increased specific absorption rate (SAR) levels under the overlapping parts of the loops, depending on the drive phase settings. Copyright ¬© 2015 John Wiley &amp; Sons, Ltd.</t>
  </si>
  <si>
    <t>1122-1130</t>
  </si>
  <si>
    <t>NMR in Biomedicine</t>
  </si>
  <si>
    <t>60032724;60032724;60032724</t>
  </si>
  <si>
    <t>8224901800;24080926800;7101982453</t>
  </si>
  <si>
    <t>Raaijmakers, A. J.E.;Luijten, P. R.;van den Berg, C. A.T.</t>
  </si>
  <si>
    <t>Dipole antennas for ultrahigh-field body imaging: a comparison with loop coils</t>
  </si>
  <si>
    <t>10.1002/nbm.3356</t>
  </si>
  <si>
    <t>2-s2.0-84983022137</t>
  </si>
  <si>
    <t>['work aims', 'therapy monitoring', 'susceptibility differences', 'spinal cord', 'snr 7', 'small dimensions', 'robust localization', 'rf field', 'respiratory motion', 'reliable quantification', 'pulsatile flow', 'previous studies', 'presented methodology', 'partly addressed', 'noise ratio', 'multimodal mri', 'laser sequence', 'human body', 'future using', 'full width', 'first 7', 'enhance specificity', 'emerging modality', 'earlier stage', 'dielectric waveguide', 'deep location', 'crlb 6', 'crlb 5', 'cr 1', 'cr 0', 'clinical diagnostics', 'clinical application', 'art method', 'adjacent tissue', 'acetyl aspartate', '5 min', '1h mrs', '128 averages', '09 ppm']</t>
  </si>
  <si>
    <t>7 T | dielectric waveguide | dipole antenna | proton MRS | receive array | semi-LASER | spinal cord</t>
  </si>
  <si>
    <t>Multimodal MRI is the state of the art method for clinical diagnostics and therapy monitoring of the spinal cord, with MRS being an emerging modality that has the potential to detect relevant changes of the spinal cord tissue at an earlier stage and to enhance specificity. Methodological challenges related to the small dimensions and deep location of the human spinal cord inside the human body, field fluctuations due to respiratory motion, susceptibility differences to adjacent tissue such as vertebras and pulsatile flow of the cerebrospinal fluid hinder the clinical application of 1H MRS to the human spinal cord. Complementary to previous studies that partly addressed these problems, this work aims at enhancing the signal-to-noise ratio (SNR) of 1H MRS in the human spinal cord. To this end a flexible tight fit high density receiver array and ultra-high field strength (7 T) were combined. A dielectric waveguide and dipole antenna transmission coil allowed for dual channel RF shimming, focusing the RF field in the spinal cord, and an inner-volume saturated semi-LASER sequence was used for robust localization in the presence of B1+ inhomogeneity. Herein we report the first 7 T spinal cord 1H MR spectra, which were obtained in seven independent measurements of 128 averages each in three healthy volunteers. The spectra exhibit high quality (full width at half maximum 0.09 ppm, SNR 7.6) and absence of artifacts and allow for reliable quantification of N-acetyl aspartate (NAA) (NAA/Cr (creatine) 1.31 ¬± 0.20; Cram√©r‚ÄìRao lower bound (CRLB) 5), total choline containing compounds (Cho) (Cho/Cr 0.32 ¬± 0.07; CRLB 7), Cr (CRLB 5) and myo-inositol (mI) (mI/Cr 1.08 ¬± 0.22; CRLB 6) in 7.5 min in the human cervical spinal cord. Thus metabolic information from the spinal cord can be obtained in clinically feasible scan times at 7 T, and its benefit for clinical decision making in spinal cord disorders will be investigated in the future using the presented methodology. Copyright ¬© 2016 John Wiley &amp; Sons, Ltd.</t>
  </si>
  <si>
    <t>1231-1239</t>
  </si>
  <si>
    <t>60004898-60025858;60032724;60025858;60032724;60032724;60032724;60032724;60032724</t>
  </si>
  <si>
    <t>22835171300;41661690400;57206298598;8224901800;55273959500;7101982453;8530363700;6602142298</t>
  </si>
  <si>
    <t>Henning, A.;Koning, W.;Fuchs, A.;Raaijmakers, A.;Bluemink, J. J.;van den Berg, C. A.T.;Boer, V. O.;Klomp, D. W.J.</t>
  </si>
  <si>
    <t>Netherlands;Switzerland;Germany</t>
  </si>
  <si>
    <t>Utrecht;Zurich ZH,;Tubingen</t>
  </si>
  <si>
    <t>University Medical Center Utrecht;ETH Zurich;Max Planck Institute for Biological Cybernetics</t>
  </si>
  <si>
    <t>60032724;60025858;60004898</t>
  </si>
  <si>
    <t>Henning A.</t>
  </si>
  <si>
    <t>&lt;sup&gt;1&lt;/sup&gt;H MRS in the human spinal cord at 7 T using a dielectric waveguide transmitter, RF shimming and a high density receive array</t>
  </si>
  <si>
    <t>10.1002/nbm.3541</t>
  </si>
  <si>
    <t>2-s2.0-84983036307</t>
  </si>
  <si>
    <t>['vibrothermography non', 'ultrasonic energy', 'techniques require', 'specimen properties', 'specified direction', 'significantly improves', 'significant increase', 'phase matched', 'infrared camera', 'guided waves', 'excitation frequency', 'destructive testing']</t>
  </si>
  <si>
    <t>Composite materials | Guided waves | Local defect resonance | Thermographic testing | Vibrothermography</t>
  </si>
  <si>
    <t>An innovative coupling method is presented that significantly improves the distribution of ultrasonic energy of guided waves for vibrothermography non-destructive testing. While typical sources radiate ultrasound cylindrically from the point or area of contact, it‚Äôs possible to channel energy towards a specified direction, e.g. the field of view of an infrared camera, by placing periodic linear structures between the transducer and the specimen. Their distance is phase matched to the wavelength of the guided wave excited that is determined by the excitation frequency and specimen properties. This antenna-like coupling device works exceptionally well in conjunction with the local defect resonance technique, as both techniques require a frequency dependent set-up. A significant increase in the defect vibration amplitude was measured when using this ultrasonic line source. Likewise, vibrothermography testing results confirm that channeling ultrasonic energy towards a specified direction is advantageous for exciting defect vibrations while using low energy input sources.</t>
  </si>
  <si>
    <t>Journal of Nondestructive Evaluation</t>
  </si>
  <si>
    <t>60015815;60015815;60072300;60072300;60015815</t>
  </si>
  <si>
    <t>55758922500;7004223749;6507490532;6601930711;15748665300</t>
  </si>
  <si>
    <t>Rahammer, Markus;Solodov, Igor;Bisle, Wolfgang;Scherling, Dieter;Kreutzbruck, Marc</t>
  </si>
  <si>
    <t>Hamburg;Stuttgart</t>
  </si>
  <si>
    <t>Airbus Germany;Universit√§t Stuttgart</t>
  </si>
  <si>
    <t>60072300;60015815</t>
  </si>
  <si>
    <t>Rahammer M.</t>
  </si>
  <si>
    <t>Thermosonic Testing with Phase Matched Guided Wave Excitation</t>
  </si>
  <si>
    <t>10.1007/s10921-016-0363-7</t>
  </si>
  <si>
    <t>2-s2.0-84983058642</t>
  </si>
  <si>
    <t>['voltage signals', 'tiknohov regularization', 'target interaction', 'solid targets', 'several thousands', 'several hundreds', 'schematically interpreted', 'resultant data', 'pulse lasers', 'mathematical process', 'laser facility', 'laser energy', 'joules illuminated', 'frequencies ranging', 'evaluated using', 'emp generation', 'electromagnetic pulses', 'cone antenna', 'backlight laser', '80 ns', '4 v', '2 ghz', '1 v']</t>
  </si>
  <si>
    <t>decay | Electromagnetic impulse | laser | simulation | voltage</t>
  </si>
  <si>
    <t>Emission of the electromagnetic pulses (EMP) due to laser-target interaction in laser facility had been evaluated using a cone antenna in this work. The microwave in frequencies ranging from several hundreds of MHz to 2 GHz was recorded when long-pulse lasers with several thousands of joules illuminated the solid targets, meanwhile the voltage signals from 1 V to 4 V were captured as functions of laser energy and backlight laser, where the corresponding electric field strengths were obtained by simulating the cone antenna in combination with conducting a mathematical process (Tiknohov Regularization with L curve). All the typical coupled voltage oscillations displayed multiple peaks and had duration of up to 80 ns before decaying into noise and mechanisms of the EMP generation was schematically interpreted in basis of the practical measuring environments. The resultant data were expected to offer basic know-how to achieve inertial confinement fusion.</t>
  </si>
  <si>
    <t>249-255</t>
  </si>
  <si>
    <t>Photonic Sensors</t>
  </si>
  <si>
    <t>60069721;60069721-60005465;60005465;60069721;60069721;60005465;60069721;60069721;60069721;60005465</t>
  </si>
  <si>
    <t>57203615427;56964600200;57189581416;8684142500;56818108600;35183520000;8649694400;7404453087;7404136592;7402022616</t>
  </si>
  <si>
    <t>Yi, Tao;Yang, Jinwen;Yang, Ming;Wang, Chuanke;Yang, Weiming;Li, Tingshuai;Liu, Shenye;Jiang, Shaoen;Ding, Yongkun;Xiao, Shaoqiu</t>
  </si>
  <si>
    <t>China Academy of Engineering Physics;University of Electronic Science and Technology of China</t>
  </si>
  <si>
    <t>60069721;60005465</t>
  </si>
  <si>
    <t>Yi T.</t>
  </si>
  <si>
    <t>Investigation into the electromagnetic impulses from long-pulse laser illuminating solid targets inside a laser facility</t>
  </si>
  <si>
    <t>10.1007/s13320-016-0346-4</t>
  </si>
  <si>
    <t>2-s2.0-84983261906</t>
  </si>
  <si>
    <t>['proposed antenna', 'optimal heights', 'ground plane', 'dielectric resonator', 'coded ga', 'antenna consists', '63 ghz', '2 ghz', '13 dbic']</t>
  </si>
  <si>
    <t>Aperture-coupled feeding | Circular polarization | Pixelated dielectric resonator antenna | Wide bandwidth</t>
  </si>
  <si>
    <t>The design of a wideband circularly polarized pixelated dielectric resonator antenna using a real-coded genetic algorithm (GA) is presented for far-field wireless power transfer applications. The antenna consists of a dielectric resonator (DR) which is discretized into 8 √ó 8 grid DR bars. The real-coded GA is utilized to estimate the optimal heights of the 64 DR bars to realize circular polarization. The proposed antenna is excited by a narrow rectangular slot etched on the ground plane. A prototype of the proposed antenna is fabricated and tested. The measured-10 dB reflection and 3 dB axial ratio bandwidths are 32.32% (2.62‚Äì3.63 GHz) and 14.63% (2.85‚Äì3.30 GHz), respectively. A measured peak gain of 6.13 dBic is achieved at 3.2 GHz.</t>
  </si>
  <si>
    <t>60007511;60007511;60007511;60007511</t>
  </si>
  <si>
    <t>55515155900;7409390330;8335908000;56380923200</t>
  </si>
  <si>
    <t>Trinh-Van, Son;Yang, Youngoo;Lee, Kang Yoon;Hwang, Keum Cheol</t>
  </si>
  <si>
    <t>A wideband circularly polarized pixelated dielectric resonator antenna</t>
  </si>
  <si>
    <t>10.3390/s16091349</t>
  </si>
  <si>
    <t>2-s2.0-84983316396</t>
  </si>
  <si>
    <t>['usually difficult', 'relative phases', 'radiation equipments', 'pure one', 'power distribution', 'overmoded waveguide', 'overmoded rbwo', 'output modes', 'output mode']</t>
  </si>
  <si>
    <t>High power microwave (HPM) | microwave measurement | power distribution | relative phase | TM n mixed modes 0</t>
  </si>
  <si>
    <t>Overmoded relativistic backward wave oscillators (RBWOs) are usually difficult to achieve pure mode ouHowever, until now, radiation equipments for high power microwave (HPM) devices are only matched to a single operating mode. So it is unsuitable to utilize the ready-made HPM antenna to radiate mixed TM0n modes with high radiation efficiency, and thus practical applications of the overmoded RBWO device becomes limited. For converting these hybrid TM0n modes into a pure one (e.g., TM01 or TEM mode), diagnostics of the overmoded RBWO's output mode is required. In this letter, a practical measurement technique without requiring high precision calibrations of the power distribution and relative phases between the TM0n modes propagating in overmoded waveguide is described. This method is validated by measuring the output modes of a specially designed TM01-TM0n mixed modes exciter.</t>
  </si>
  <si>
    <t>747-749</t>
  </si>
  <si>
    <t>55761819600;7402268895;7006576493;55448430200;56419099300</t>
  </si>
  <si>
    <t>Peng, Shengren;Yuan, Chengwei;Shu, Ting;Zhao, Xuelong;Yu, Longzhou</t>
  </si>
  <si>
    <t>A Novel TM&lt;inf&gt;0&lt;/inf&gt;n Mode Content and Relative Phase Analysis Technique</t>
  </si>
  <si>
    <t>10.1109/LMWC.2016.2597268</t>
  </si>
  <si>
    <t>2-s2.0-84983606228</t>
  </si>
  <si>
    <t>['whole w', 'tm polarizations', 'spirulina coated', 'remote sensing', 'pure iron', 'physical explanation', 'nanocomposites consisting', 'magnetic permeability', 'fine particles', 'electromagnetic characteristics', 'dielectric permittivity', 'black body', 'absorbing material', '110 ghz']</t>
  </si>
  <si>
    <t>Absorbing material | black body | nanostructured and patterned materials | spirulina coated with pure iron</t>
  </si>
  <si>
    <t>Nanocomposites consisting of fine particles of spirulina coated with pure iron are able to change the dielectric permittivity and the magnetic permeability. The spirulina coated with pure iron is introduced as a kind of absorbing material, whose dielectric permittivity is ‚àº 4-0.5j and the magnetic permeability is ‚âà 2.7-0.35j. The physical explanation of the fact that the spirulina structures contribute to the electromagnetic characteristics in W-band (75-110 GHz) is analyzed by the theory of the electrically small bifilar helix antenna. In addition, a black body is designed and fabricated. The emissivity of the black body is above 0.994 for both the TE and TM polarizations in the whole W-band, which meets the demanding of the remote sensing of the atmosphere.</t>
  </si>
  <si>
    <t>49662733700;8982833900;55695778800;7102180306</t>
  </si>
  <si>
    <t>Yao, Xiayuan;Bai, Ming;Liu, Dawei;Miao, Jungang</t>
  </si>
  <si>
    <t>Microwave Behavior of Absorbing Materials With Spirulina Coated With Pure Iron and Design a Black Body for W-Band</t>
  </si>
  <si>
    <t>10.1109/TMAG.2016.2572669</t>
  </si>
  <si>
    <t>2-s2.0-84983613515</t>
  </si>
  <si>
    <t>['z axes', 'tracking error', 'proposed method', 'pointing antenna', 'parametric uncertainties', 'loop signals', 'excellent performance', 'desired trajectories', 'adaptive control', 'actuator dynamics']</t>
  </si>
  <si>
    <t>In this study, adaptive control of a two-axis gimbal system with actuator dynamics in the presence of parametric uncertainties is addressed. The considered gimbal system is a pointing antenna which can rotate over y and z axes and covers all line of sights. Adaptive dynamic surface control technique is used to overcome the 'explosion of complexity' problem which appears in adaptive backstepping control design. By using the Lyapunov stability analysis, the convergence of the tracking error to origin and boundedness of all closed-loop signals are guaranteed. Finally, excellent performance of the proposed method for tracking the desired trajectories and also the effectiveness of this technique for controlling a two-axis pointing antenna are shown for a real antenna model in ADAMS.</t>
  </si>
  <si>
    <t>607-613</t>
  </si>
  <si>
    <t>60026914;60026914</t>
  </si>
  <si>
    <t>57222660950;55916978100</t>
  </si>
  <si>
    <t>Khayatian, Mohammad;Arefi, Mohammad Mehdi</t>
  </si>
  <si>
    <t>Khayatian M.</t>
  </si>
  <si>
    <t>Adaptive dynamic surface control of a two-axis gimbal system</t>
  </si>
  <si>
    <t>10.1049/iet-smt.2016.0005</t>
  </si>
  <si>
    <t>2-s2.0-84983770695</t>
  </si>
  <si>
    <t>['verdant tea', 'unused portions', 'television spectrum', 'telecom provider', 'sturdy brickand', 'stucco building', 'something remarkable', 'social media', 'nearby town', 'malawi telecommunications', 'like teenagers', 'growing district', 'first time', 'broadband access', 'air network']</t>
  </si>
  <si>
    <t>At Mulanje Secondary School, in Malawi's verdant tea-growing district, something remarkable is happening: Students and teachers now have broadband access to the Internet for the first time, thanks to an over-the-air network that connects the school with a telecom provider in a nearby town. Installed last year, the network transmits signals over unused portions of the television spectrum-known as TV white spaces-from a high-gain antenna mounted atop the sturdy brickand-stucco building to a radio tower owned by Malawi Telecommunications, 2.6 kilometers away. Inside the school, in a new computer lab, students check email, do homework, and hang out on social media, just like teenagers the world over.</t>
  </si>
  <si>
    <t>42-56</t>
  </si>
  <si>
    <t>57190954594;24725293900</t>
  </si>
  <si>
    <t>Johnson, David L.;Mikeka, Chomora</t>
  </si>
  <si>
    <t>Johnson D.L.</t>
  </si>
  <si>
    <t>Bridging Africa's broadband divide</t>
  </si>
  <si>
    <t>10.1109/MSPEC.2016.7551351</t>
  </si>
  <si>
    <t>2-s2.0-84984698712</t>
  </si>
  <si>
    <t>['usually accompanied', 'steering antennas', 'section reduction', 'reflected waves', 'reflected wave', 'realize wideband', 'radar cross', 'quite wideband', 'polarization state', 'polarization conversion', 'pgm ).', 'many applications', 'firstly designed', 'experiment verify', 'elementary sub']</t>
  </si>
  <si>
    <t>Wideband anomalous reflection using metasurface is usually accompanied by polarization conversion, which changes the polarization state of reflected waves. In this paper, we propose to realize wideband, co-polarization anomalous reflection using reflective phase gradient metasurface (PGM). To this end, a resonator with low quality factor Q is firstly designed as the elementary sub-unit of the PGM. Due to the wideband magnetic resonance of the resonator, nearly constant phase gradient can be achieved in a quite wideband from 14.0 to 21.0¬†GHz. Both the simulation and experiment verify the wideband, co-polarization anomalous reflection using the PGM. Since the polarization of reflected wave is unchanged after reflection, such PGMs can be used in many applications such as reflect array antennas, beam-steering antennas and radar cross-section reduction.</t>
  </si>
  <si>
    <t>57203578832;8875825500;57190966028;36183800800;56918917000</t>
  </si>
  <si>
    <t>Li, Yongfeng;Zhang, Jieqiu;Zhang, Yaodong;Chen, Hongya;Fan, Ya</t>
  </si>
  <si>
    <t>Wideband, co-polarization anomalous reflection metasurface based on low-Q resonators</t>
  </si>
  <si>
    <t>10.1007/s00339-016-0374-3</t>
  </si>
  <si>
    <t>2-s2.0-84984820150</t>
  </si>
  <si>
    <t>Hort Innovation</t>
  </si>
  <si>
    <t>2014/792</t>
  </si>
  <si>
    <t>HIAL</t>
  </si>
  <si>
    <t>['three esters', 'ripening stages', 'resource specialists', 'psidium guajava', 'poorly understood', 'polyphagous pest', 'polyphagous insects', 'mature guava', 'male flies', 'locate fruits', 'key volatiles', 'host generalism', 'host cues', 'host choice', 'highest rates', 'high levels', 'guava pulp', 'guava odor', 'fruit flies', 'froggatt ),', 'female flies', 'exploring olfaction', 'ethyl propionate', 'ethyl butyrate', 'ethyl acetate', 'entire 11', 'electrophysiological response', 'component blend', 'behavioral trials', 'behavioral experiments', 'bactrocera tryoni', 'attractive individually', 'attracted female', 'analyzed volatiles']</t>
  </si>
  <si>
    <t>Bactrocera tryoni | Host plant | Olfaction | Pest management | Polyphagous</t>
  </si>
  <si>
    <t>Frugivorous tephritid fruit flies have lineages with high levels of host generalism. These insects use olfaction to locate fruits, but how they are able to recognize the odors of so many different host species is poorly understood. We used a series of behavioral experiments to investigate the role of fruit ripening volatiles as host cues in the Queensland fruit fly, Bactrocera tryoni (Froggatt), a polyphagous pest in Australia. Odors of mature guava (Psidium guajava) attracted female and male flies more strongly than three other ripening stages and guava pulp. We analyzed volatiles from guava odor and selected eleven compounds, all of which elicited an electrophysiological response in the antenna of female flies. Three of these, ethyl acetate, ethyl butyrate, and ethyl propionate, were released at the highest rates from the most attractive ripening stage. In behavioral trials, these three esters were not attractive individually, whereas a combination was necessary and sufficient in attracting female flies. The three-component blend was as attractive as the entire 11-component blend, which without these key volatiles was not attractive. Moreover, injecting low ranking hosts (squash and cucumber) with the three volatiles increased attraction in ovipositing female flies. These fruit flies are classed as generalists, but like many polyphagous insects they could be regarded as resource specialists, preferring specific plant reproductive stages with predictable odor cues. Exploring olfaction from this perspective could improve our understanding of host choice in polyphagous insects, and the selection of volatiles to be used as attractants in insect pest management.</t>
  </si>
  <si>
    <t>931-940</t>
  </si>
  <si>
    <t>60106162-60011019;60028378;60011019;60027152;60011019-100836277</t>
  </si>
  <si>
    <t>7402342036;35981632300;56814501100;7004017162;55322877300</t>
  </si>
  <si>
    <t>Cunningham, John Paul;Carlsson, Mikael A.;Villa, Tommaso F.;Dekker, Teun;Clarke, Anthony R.</t>
  </si>
  <si>
    <t>Australia;Sweden;Sweden;Australia;Australia</t>
  </si>
  <si>
    <t>Melbourne;Stockholm;Uppsala;Brisbane;Canberra</t>
  </si>
  <si>
    <t>AgriBio, Centre for AgriBioscience;Stockholms universitet;Sveriges lantbruksuniversitet;Queensland University of Technology;ACT</t>
  </si>
  <si>
    <t>60106162;60028378;60027152;60011019;100836277</t>
  </si>
  <si>
    <t>Cunningham J.P.</t>
  </si>
  <si>
    <t>Do Fruit Ripening Volatiles Enable Resource Specialism in Polyphagous Fruit Flies?</t>
  </si>
  <si>
    <t>10.1007/s10886-016-0752-5</t>
  </si>
  <si>
    <t>2-s2.0-84984820173</t>
  </si>
  <si>
    <t>['wsrt searches', 'transient searches', 'single pulses', 'radio pulsar', 'pulse search', 'pulsating sources', 'pulsar population', 'previous arecibo', 'performed 4', 'nearby galaxies', 'milky way', 'main purpose', 'lower frequencies', 'coherently combined', 'brightest pulsars', 'bright end', 'band antenna', 'array beams']</t>
  </si>
  <si>
    <t>Galaxies: individual: M 33 | Galaxies: individual: M 81 | Galaxies: individual: M 82 | Galaxies: ISM | Pulsars: general | Stars: neutron</t>
  </si>
  <si>
    <t>Context. The radio pulsar and rotating radio transient populations are only known in and near the Milky Way. Investigating such populations in other galaxies requires deep pulsar and transient searches. We performed 4-h radio observations of nearby galaxies M 33, M 81 and M 82 with LOFAR. Aims. Our main purpose was to characterise the bright end of the pulsar population in other galaxies, and compare it to that of the Milky Way. Methods. We searched for extragalactic radio pulsars through a periodic-pulse search, and for sporadic fast radio transients through a single-pulse search. We coherently combined at most 23 LOFAR Core High-Band Antenna (HBA) stations and covered M 33, M 81, and M 82 in their entirety using multiple tied-array beams. Results. No pulsating sources or single pulses were found. We have, therefore established stricter limits on the extragalactic pulsar flux density at lower frequencies than those obtained in previous Arecibo, GBT, and WSRT searches. Conclusions. We conclude that in nearby galaxies M 33, M 81, and M 82 there are no pulsars shining toward Earth with pseudo luminosities greater than a few times that of the brightest pulsars in our Milky Way.</t>
  </si>
  <si>
    <t>A21</t>
  </si>
  <si>
    <t>60002483-60025529;60002483-60025529</t>
  </si>
  <si>
    <t>57190960681;12752907900</t>
  </si>
  <si>
    <t>Mikhailov, K.;Van Leeuwen, J.</t>
  </si>
  <si>
    <t>Dwingeloo;Amsterdam</t>
  </si>
  <si>
    <t>Netherlands Foundation for Research in Astronomy;Universiteit van Amsterdam</t>
  </si>
  <si>
    <t>60025529;60002483</t>
  </si>
  <si>
    <t>Mikhailov K.</t>
  </si>
  <si>
    <t>The LOFAR search for radio pulsars and fast transients in M 33, M 81, and M 82</t>
  </si>
  <si>
    <t>10.1051/0004-6361/201628348</t>
  </si>
  <si>
    <t>2-s2.0-84984856730</t>
  </si>
  <si>
    <t>['two times', 'section orthogonal', 'scanning function', 'plane orthogonal', 'phased array', 'orthogonal plane', 'orthogonal cross', 'fed type', 'elliptical aperture', 'distinguishing feature', 'dimensional beam', 'design values', 'design results', 'aperture efficiency']</t>
  </si>
  <si>
    <t>Beam-scanning function | Center-fed reflector antenna | Doubly curved reflector | Elliptical aperture | Reflector antennas | Small observation satellite | Wide area observation</t>
  </si>
  <si>
    <t>We investigate a phased array-fed dual reflector antenna applying one-dimensional beam-scanning of the center-fed type, using an elliptical aperture to provide wide area observation. The distinguishing feature of this antenna is its elliptical aperture shape, in which the aperture diameter differs between the forward satellite direction and the cross-section orthogonal to it. The shape in the plane of the forward satellite direction, which does not have a beam-scanning function, is a ring-focus Cassegrain antenna, and the shape in the plane orthogonal to that, which does have a beam-scanning function, is an imaging reflector antenna. This paper describes issues which arose during design of the elliptical aperture shape and how they were solved, and presents design results using elliptical aperture dimensions of 1600 mm x 600 mm, in which the beam width differs by more than two times in the orthogonal cross-section. The effectiveness of the antenna was verified by fabricating a prototype antenna based on the design results. Measurement results confirmed that an aperture efficiency of 50% or more could be achieved, and that a different beam width was obtained in the orthogonal plane in accordance with design values.</t>
  </si>
  <si>
    <t>1031-1038</t>
  </si>
  <si>
    <t>60101699;60101699;60101699;60092510</t>
  </si>
  <si>
    <t>53880755200;6507022912;7102537181;7006526732</t>
  </si>
  <si>
    <t>Takikawa, Michio;Inasawa, Yoshio;Miyashita, Hiroaki;Naito, Izuru</t>
  </si>
  <si>
    <t>Tokyo;Niihama</t>
  </si>
  <si>
    <t>Mitsubishi Electric Corporation;National Institute of Technology, Niihama College</t>
  </si>
  <si>
    <t>60101699;60092510</t>
  </si>
  <si>
    <t>Takikawa M.</t>
  </si>
  <si>
    <t>Novel beam-scanning center-fed imaging reflector antenna with elliptical aperture for wide area observation</t>
  </si>
  <si>
    <t>10.1587/transele.E99.C.1031</t>
  </si>
  <si>
    <t>2-s2.0-84984903210</t>
  </si>
  <si>
    <t>Aix-Marseille Universit√©</t>
  </si>
  <si>
    <t>AMU</t>
  </si>
  <si>
    <t>['unnatural fdfd', 'thus proving', 'stimulus reversibly', 'spherical structures', 'solvent polarity', 'solvent composition', 'slightly increasing', 'robust flfl', 'reversible switching', 'quenched fluorescence', 'quenched antennas', 'nonpolar solvent', 'nanospheres depending', 'mirror imaged', 'inactive state', 'head arrangement', 'harvesting systems', 'excitonic coupling', 'dipeptide construct', 'artificial light']</t>
  </si>
  <si>
    <t>Artificial light-harvesting systems have until now not been able to self-assemble into structures with a large photon capture cross-section that upon a stimulus reversibly can switch into an inactive state. Here we describe a simple and robust FLFL-dipeptide construct to which a meso-tetraphenylporphyrin has been appended and which self-assembles to fibrils, platelets or nanospheres depending on the solvent composition. The fibrils, functioning as quenched antennas, give intense excitonic couplets in the electronic circular dichroism spectra which are mirror imaged if the unnatural FDFD-analogue is used. By slightly increasing the solvent polarity, these light-harvesting fibres disassemble to spherical structures with silent electronic circular dichroism spectra but which fluoresce. Upon further dilution with the nonpolar solvent, the intense Cotton effects are recovered, thus proving a reversible switching. A single crystal X-ray structure shows a head-to-head arrangement of porphyrins that explains both their excitonic coupling and quenched fluorescence.</t>
  </si>
  <si>
    <t>60001524;60001524-60029857;60001524-107025434;60102538;60102538-60027314;60027314;60027314;60027314-117278164;60025225;60025225;60009358;60010758;60102127;60102538;60102538;60001524-60029857;60001524;60107078</t>
  </si>
  <si>
    <t>12765690600;55657639000;35079143100;7006725324;7202501789;7101941678;7201848003;24776168900;7102714758;7103304547;23485951500;7004588449;6505562943;36448212600;56250274500;6603716020;6603858497;7003334926</t>
  </si>
  <si>
    <t>Charalambidis, Georgios;Georgilis, Evangelos;Panda, Manas K.;Anson, Christopher E.;Powell, Annie K.;Doyle, Stephen;Moss, David;Jochum, Tobias;Horton, Peter N.;Coles, Simon J.;Linares, Mathieu;Beljonne, David;Naubron, Jean Val√®re;Conradt, Jonas;Kalt, Heinz;Mitraki, Anna;Coutsolelos, Athanassios G.;Balaban, Teodor Silviu</t>
  </si>
  <si>
    <t>France;Germany;France;Greece;Germany;United Kingdom;Belgium;Sweden;Greece;Germany;India</t>
  </si>
  <si>
    <t>Marseille;Karlsruhe;Marseille;Heraklion;Eggenstein-Leopoldshafen;Southampton;Mons;Linkoping;Rethymnon;Karlsruhe;Thiruvananthapuram</t>
  </si>
  <si>
    <t>Institut des Sciences Mol√©culaires de Marseille;Karlsruher Institut f√ºr Technologie;Aix Marseille Universit√©;Foundation for Research and Technology-Hellas, Institute of Electronic Structure and Laser;Karlsruhe Institute of Technology, Campus North;University of Southampton;Universit√© de Mons;Linkoping University;University of Crete;abcr GmbH;CSIR-NIIST</t>
  </si>
  <si>
    <t>60107078;60102538;60102127;60029857;60027314;60025225;60010758;60009358;60001524;117278164;107025434</t>
  </si>
  <si>
    <t>Charalambidis G.</t>
  </si>
  <si>
    <t>A switchable self-assembling and disassembling chiral system based on a porphyrin-substituted phenylalanine-phenylalanine motif</t>
  </si>
  <si>
    <t>10.1038/ncomms12657</t>
  </si>
  <si>
    <t>2-s2.0-84984920615</t>
  </si>
  <si>
    <t>['wireless fidelity', 'vitamin c', 'triglyceride level', 'stress oxidative', 'second phase', 'router antenna', 'randomly divided', 'radioprotective effect', 'protective role', 'neither exposed', 'mobile phones', 'metabolic parameters', 'ldl relative', 'ldl level', 'ldl ).', 'increased rapidly', 'group c', 'group b', 'group ).', 'great concern', 'ggt factor', 'free radicals', 'fi routers', 'fi modem', 'enzymatic activities', 'day wi', 'day test', 'data obtained', 'control group', 'cholesterol level', 'changing induced', 'blood samples', 'blood glucose', '7 groups', '250 g', '10 rats', '05 ).']</t>
  </si>
  <si>
    <t>Hepatic enzyme activities | Vitamin C | Wi-Fi modem</t>
  </si>
  <si>
    <t>Background: The use of devices emitted microwave radiation such as mobile phones, wireless fidelity (Wi-Fi) routers, etc. is increased rapidly. It has caused a great concern; the researchers should identify its effects on people‚Äôs health. We evaluated the protective role of Vitamin C on the metabolic and enzymatic activities of the liver after exposure to Wi-Fi routers. Material and Methods: 70 male Wistar rats weighing 200-250 g were randomly divided into 7 groups (10 rats in each group).The first stage one -day test: Group A (received vitamin C 250 mg/kg/day orally together with 8- hour/day Wi-Fi exposure). Group B (exposed to Wi-Fi radiation). Group C (received vitamin C). Group D or Control (was neither exposed to radiation of Wi-Fi modem nor did receive vitamin C). The second phase of experiment had done for five consecutive days. It involved Group E (received vitamin C), Group F (exposed to Wi-Fi radiation), Group G (received vitamin C together with Wi-Fi radiation). The distance between animals‚Äô restrainers was 20 cm away from the router antenna. Finally, blood samples were collected and assayed the level of hepatic enzymes including alkaline phosphatase(ALP), alanine amino transferase(ALT) aspartate amino transferase (ASL), gamma glutamyl transferase (GGT) and the concentration of Blood Glucose, Cholesterol, Triglyceride(TG),High density lipoprotein (HDL)and low density lipoprotein (LDL). Results: Data obtained from the One day test showed an increase in concentration of blood glucose, decrease in Triglyceride level and GGT factor (P&lt;0.05), however no observed significant difference on the Cholesterol, HDL, LDL level and hepatic enzymes activities in compare to control group. Groups of the five-day test showed reduction in the amount of blood glucose, elevation of cholesterol level and LDL relative to control group(P&lt;0.05). Conclusion: WiFi exposure may exert alternations on the metabolic parameters and hepatic enzymes activities through stress oxidative and increasing of free radicals, but the use of vitamin C protects them from changing induced. Also taking optimum dose of vitamin C is essential for radioprotective effect and maintaining optimum health.</t>
  </si>
  <si>
    <t>Journal of Biomedical Physics and Engineering</t>
  </si>
  <si>
    <t>60171700;60171700;60171700-60022657;60023794;60171700</t>
  </si>
  <si>
    <t>56664477600;57199416316;57212841934;56624359400;57190981668</t>
  </si>
  <si>
    <t>Shekoohi-Shooli, F.;Mortazavi, S. M.J.;Shojaei-fard, M. B.;Nematollahi, S.;Tayebi, M.</t>
  </si>
  <si>
    <t>Shiraz;Shiraz;Fasa</t>
  </si>
  <si>
    <t>Ionizing and Non-Ionizing Radiation Protection Research Center (SUMS);School of Medicine;Fasa University of Medical Sciences</t>
  </si>
  <si>
    <t>60171700;60023794;60022657</t>
  </si>
  <si>
    <t>Shekoohi-Shooli F.</t>
  </si>
  <si>
    <t>Evaluation of the protective role of vitamin C on the metabolic and enzymatic activities of the liver in the male rats after exposure to 2.45 GHz Of Wi-Fi routers</t>
  </si>
  <si>
    <t>2-s2.0-84984939461</t>
  </si>
  <si>
    <t>BE2015156</t>
  </si>
  <si>
    <t>['unprecedented demand', 'numerical results', 'norm presents', 'nonconvexity arising', 'main difficulty', 'letter addresses', 'key technology', 'joint optimization', 'efficient transmission', 'efficient beamforming', 'effective algorithm', 'developed algorithm', 'antenna selection']</t>
  </si>
  <si>
    <t>Antenna selection (AS) | convex approximation | energy efficient transmission | fractional programming</t>
  </si>
  <si>
    <t>Wireless networks face the challenge of increasing energy consumption while satisfying the unprecedented demand for higher data rates. Energy-efficient transmission has been regarded as a key technology for the next-generation wireless system. Meanwhile, to reduce the cost, in practice, a base station usually has less radio chains than the antennas, which makes antenna selection an appealing transmission strategy. This letter addresses the problem of joint optimization of energy-efficient beamforming and antenna selection for downlink multiuser systems. The nonconvexity arising from both the nonlinear fractional programming and the ‚Ñì0-(quasi)norm presents the main difficulty in solving the joint optimization problem. Nevertheless, we develop an effective algorithm to address this problem. Numerical results are given to validate the effectiveness and the performance of the developed algorithm.</t>
  </si>
  <si>
    <t>1165-1169</t>
  </si>
  <si>
    <t>36496789400;56964559900;23013153400;7406279559;56937616600</t>
  </si>
  <si>
    <t>He, Shiwen;Huang, Yongming;Wang, Jiaheng;Yang, Luxi;Hong, Wei</t>
  </si>
  <si>
    <t>Joint antenna selection and energy-efficient beamforming design</t>
  </si>
  <si>
    <t>10.1109/LSP.2016.2588731</t>
  </si>
  <si>
    <t>2-s2.0-84984971120</t>
  </si>
  <si>
    <t>['yield improvements', 'radar detectors', 'perform non', 'new definition', 'mismatched targets', 'mimo radars', 'hopping waveforms', 'hopping waveform', 'cost function', 'coherent processing', 'authors proposed', 'ambiguity performance', 'ambiguity functions', 'ambiguity function']</t>
  </si>
  <si>
    <t>Ambiguity functions | frequency hopping codes | multiple-input multiple-output (MIMO) | radar | radar waveform design</t>
  </si>
  <si>
    <t>Ambiguity functions are important design tools that characterize the response of radar detectors to mismatched targets. Recently, the authors proposed a new definition of the ambiguity function for radars that perform non-coherent processing. In this paper, this new ambiguity function definition is utilized to optimize frequency hopping waveforms for MIMO radars with arbitrary antenna separations. To this end, ambiguity function expressions for a general MIMO radar with arbitrary antenna separation are derived, and further simplified for frequency-hopping waveforms. Next, a scalar cost function is proposed that expresses the desirability of the ambiguity function associated with any frequency-hopping waveform. Simulation results demonstrate that this cost function can be optimized via heuristic optimization techniques to yield improvements in ambiguity performance.</t>
  </si>
  <si>
    <t>1231-1235</t>
  </si>
  <si>
    <t>60000060;60000060</t>
  </si>
  <si>
    <t>55382344400;7202801624</t>
  </si>
  <si>
    <t>Guruswamy, Anand;Blum, Rick</t>
  </si>
  <si>
    <t>Bethlehem</t>
  </si>
  <si>
    <t>Lehigh University</t>
  </si>
  <si>
    <t>Guruswamy A.</t>
  </si>
  <si>
    <t>Ambiguity optimization for frequency-hopping waveforms in MIMO radars with arbitrary antenna separations</t>
  </si>
  <si>
    <t>10.1109/LSP.2016.2569121</t>
  </si>
  <si>
    <t>2-s2.0-84984993558</t>
  </si>
  <si>
    <t>['rcs ).', 'paper uses', 'influences caused', 'essentially eliminates', 'conformal antenna', 'airplane skin', 'accurately reveals']</t>
  </si>
  <si>
    <t>2D microwave imaging | airplane-borne conformal antenna | image extraction | measurement | radar cross section (RCS) | scatter properties | wave spectral transform</t>
  </si>
  <si>
    <t>The airplane-borne conformal antenna attaches itself tightly with the airplane skin, so the conventional measurement method cannot determine the contribution of the airplane-borne conformal antenna to its radar cross section (RCS). This paper uses the 2D microwave imaging to isolate and extract the distribution of the reflectivity of the airplane-borne conformal antenna. It obtains the 2D spatial spectra of the conformal antenna through the wave spectral transform between the 2D spatial image and the 2D spatial spectrum. After the interpolation from the rectangular coordinate domain to the polar coordinate domain, the spectral domain data for the variation of the scatter of the conformal antenna with frequency and angle is obtained. The experimental results show that the measurement method proposed in this paper greatly enhances the airplane-borne conformal antenna's RCS measurement accuracy, essentially eliminates the influences caused by the airplane skin and more accurately reveals the airplane-borne conformal antenna's RCS scatter properties.</t>
  </si>
  <si>
    <t>397-401</t>
  </si>
  <si>
    <t>55471249000;57196128484;57032015700;24176600300</t>
  </si>
  <si>
    <t>Guo, Shuxia;Zhang, Lei;Wang, Yafeng;Hu, Chufeng</t>
  </si>
  <si>
    <t>An Accurate Method for Measuring Airplane-Borne Conformal Antenna's Radar Cross Section</t>
  </si>
  <si>
    <t>10.1515/freq-2015-0240</t>
  </si>
  <si>
    <t>2-s2.0-84985903390</t>
  </si>
  <si>
    <t>['value works', 'two port', 'simulated output', 'significant role', 'return loss', 'receive data', 'patch antenna', 'output parameters', 'object automatically', 'next step', 'network output', 'negative s11', 'metamaterial structure', 'main role', 'important components', 'high gain', 'high directivity', 'high bandwidth', 'firstly itdesigned', 'effective antenna', 'e .,', 'antenna plays', 'animal tracking', '870mhz respectively']</t>
  </si>
  <si>
    <t>ANN | Metamaterial | Return loss | RFID | SRR</t>
  </si>
  <si>
    <t>Radio Frequency Identification is an emerging research topic to identify any object automatically and it has applications in many fields like manufacture industry, business, animal tracking, vehicle tracking etc. In automatic identification system, the main role of radio frequency identification system is radiation and detection. The reader and the tag are the important components in radio frequency identification technology. In radio frequency identification system, antenna plays very significant role to transmit and receive data in both direction (i.e., from reader to tag and vice versa). An antenna with high gain, high directivity, high bandwidth and more down in negative S11 (dB) value works as an effective antenna. So design and optimization of an effective antenna is very necessary for any application. In this paper, firstly itdesigned a rectangular patch antenna and simulated through High Frequency Structure Simulator. In next step, itdesigned a metamaterial structure having U shape Split Ring Resonator with both one and two port, on the rectangular patch antenna to improve the return loss and bandwidth of patch antenna; so that the performance of the tag can be increased for the radio frequency identification system. By simulation it has been seen that, two port antenna provides maximum return loss and bandwidth of -41.2dB and 870MHz respectively. Finally, the output parameters such as return loss, gain, directivity that are obtained from simulation of the metamaterial Split Ring Resonator structure antenna are compared with the network output of Artificial Neural Network to find the Mean Square Error between the simulated output and Artificial Neural Network output.</t>
  </si>
  <si>
    <t>1249-1262</t>
  </si>
  <si>
    <t>60107380;60107380</t>
  </si>
  <si>
    <t>56352050300;57196114842</t>
  </si>
  <si>
    <t>Saha, Rajesh;Maity, Santanu</t>
  </si>
  <si>
    <t>Ameliorate of bandwidth and return loss of rectangular patch antenna using metamaterial structure for RFID technology</t>
  </si>
  <si>
    <t>2-s2.0-84985905505</t>
  </si>
  <si>
    <t>['prior art', 'matching network', 'load impedances', 'important specifications', 'important role', 'entire system', 'efficiency analysis']</t>
  </si>
  <si>
    <t>Energy efficiency | energy harvesting | impedance matching | Radio frequency</t>
  </si>
  <si>
    <t>Some systems like RF energy harvesters have power transfer efficiency as one of the most important specifications. Therefore, the efficiency of the matching network, which affects the entire system's efficiency, plays an important role. When the impedance transformation factor between the antenna and its load is high, the matching network efficiency is decreased. In this brief, we present the efficiency analysis and optimization of multistage matching networks at a single frequency using lumped components. Considering complex source and load impedances at each stage of the network, we show that it is possible to obtain better results than prior art.</t>
  </si>
  <si>
    <t>833-837</t>
  </si>
  <si>
    <t>60006288;60006288</t>
  </si>
  <si>
    <t>55458287000;7003394632</t>
  </si>
  <si>
    <t>Martins, Gustavo C.;Serdijn, Wouter A.</t>
  </si>
  <si>
    <t>Martins G.C.</t>
  </si>
  <si>
    <t>Multistage Complex-Impedance Matching Network Analysis and Optimization</t>
  </si>
  <si>
    <t>10.1109/TCSII.2016.2534738</t>
  </si>
  <si>
    <t>2-s2.0-84985914354</t>
  </si>
  <si>
    <t>['modal content', 'modal amplitude', 'guided waves', 'experimentally found', 'defect interaction', 'decrease monotonically', 'composite materials', 'article focuses', 'adhesive degradation', 'adhesive bonding']</t>
  </si>
  <si>
    <t>adhesive bonding | carbon fiber‚Äìreinforced polymer | Lamb waves | modal content | multielement sensor | phased array</t>
  </si>
  <si>
    <t>Adhesive bonding is a promising joining method for composite materials. This article focuses on the use of modal content-based damage indicators to improve the sensitivity of guided waves to disbonds in the adhesive. Wave-defect interaction is modeled using frequency-domain finite element analysis in order to identify modes sensitive to adhesive degradation in joints between carbon fiber‚Äìreinforced polymer laminates. Phased array transducers and multielement array sensors designed for structural health monitoring are employed to enable preferential mode excitation and modal content extraction, respectively. The domains in dispersion curve space predicted to have good, intermediate, and no sensitivity to disbond were experimentally found to have good, intermediate, and limited sensitivity using a feature of the received signals associated with the modal amplitude or a modal amplitude ratio. Furthermore, the modal amplitude was found to decrease monotonically with increasing disbond size, demonstrating that it has potential to quantitatively size disbonds.</t>
  </si>
  <si>
    <t>Structural Health Monitoring</t>
  </si>
  <si>
    <t>55693806400;7004383465</t>
  </si>
  <si>
    <t>Ren, Baiyang;Lissenden, Cliff J.</t>
  </si>
  <si>
    <t>Ren B.</t>
  </si>
  <si>
    <t>Modal content-based damage indicators for disbonds in adhesively bonded composite structures</t>
  </si>
  <si>
    <t>10.1177/1475921716650627</t>
  </si>
  <si>
    <t>2-s2.0-84985916850</t>
  </si>
  <si>
    <t>['stopband covers', 'slightly changed', 'single notched', 'simulated results', 'proposed antenna', 'pin diodes', 'measured results', 'measured patterns', 'good candidate', 'easily operate', 'dual band', 'antenna reconfiguration', 'agreement well', '6ghz )).']</t>
  </si>
  <si>
    <t>antenna | band-notched | frequency reconfigurable | PIN diode | ultra-wideband (UWB)</t>
  </si>
  <si>
    <t>In this paper, we present a novel frequency reconfigurable antenna which could be easily operate in a single notched-band (WiMAX (3.3-3.6GHz)) UWB frequency band, another single notched-band (WLAN (5-6GHz)) UWB frequency band and the dual band-notched UWB frequency band (the stopband covers the WiMAX (3.3-3.6GHz) and WLAN (5-6GHz)). The reconfigurability is achieved by changing the states of PIN diodes. The simulated results are in agreement well with the measured results. And the measured patterns are slightly changed with antenna reconfiguration. The proposed antenna is a good candidate for various UWB applications.</t>
  </si>
  <si>
    <t>55539894300;56505905200;57191032599;57191035614</t>
  </si>
  <si>
    <t>Yang, Xiaolin;Yu, Ziliang;Wu, Zheng;Shen, Huajiao</t>
  </si>
  <si>
    <t>A Novel Design of Frequency Reconfigurable Antenna for UWB Application</t>
  </si>
  <si>
    <t>10.1515/freq-2015-0212</t>
  </si>
  <si>
    <t>2-s2.0-84985972794</t>
  </si>
  <si>
    <t>['upper side', 'three resonances', 'slot feeding', 'radiation efficiency', 'proposed design', 'nearly 85', 'impedance bandwidth', 'excellent matching', 'desired x', 'desired band', 'broadside pattern', 'average gain', 'antenna throughout', '25 ghz']</t>
  </si>
  <si>
    <t>dielectric resonator antenna | feeding techniques | modes | wide band | X-band</t>
  </si>
  <si>
    <t>In this paper Cylindrical Dielectric Resonator Antenna (CDRA) has been designed for X-band frequency range applications with slot feeding. Bandwidth of designed cylindrical dielectric resonator antenna has been enhanced by making the slot to be resonating and inserting very thin low permittivity dielectric layer between the slot and CDRA. Resonating slot excites the closely spaced HEM11Œ¥ and HEM21Œ¥ mode inside the antenna as well as provides the resonance at the upper side of desired X-band. Low profile low permittivity layer provides the excellent matching of these modes and shift the HEM21Œ¥ mode to higher frequency side at 11.25 GHz with better impedance matching. By combining all of three resonances, nearly 85% increment in impedance Bandwidth has been obtained with reference to non resonating slot excited CDRA. Fractional impedance bandwidth for proposed design is 48% and average Gain of 6dB with more than 92% radiation efficiency has been shown by the antenna throughout the desired band with broadside pattern.</t>
  </si>
  <si>
    <t>381-388</t>
  </si>
  <si>
    <t>60032346;60032346;60093232</t>
  </si>
  <si>
    <t>36053335800;57218978257;57201969558</t>
  </si>
  <si>
    <t>Mishra, Nipun K.;Das, Soma;Vishwakarma, Dinesh K.</t>
  </si>
  <si>
    <t>Jabalpur;Bilaspur</t>
  </si>
  <si>
    <t>Pandit Dwarka Prasad Mishra Indian Institute of Information Technology, Design &amp; Manufacturing Jabalpur;Guru Ghasidas Vishwavidyalaya</t>
  </si>
  <si>
    <t>60093232;60032346</t>
  </si>
  <si>
    <t>Mishra N.K.</t>
  </si>
  <si>
    <t>Bandwidth Enhancement of Cylindrical Dielectric Resonator Antenna Using Thin Dielectric Layer Fed by Resonating Slot</t>
  </si>
  <si>
    <t>10.1515/freq-2015-0188</t>
  </si>
  <si>
    <t>2-s2.0-84985995978</t>
  </si>
  <si>
    <t>['upper bound', 'transmit antennas', 'theoretic perspective', 'spatial modulation', 'sm compensates', 'shown analytically', 'shape parameter', 'rician fading', 'results show', 'modulating information', 'mimo ),', 'largescale multiple', 'k factor', 'closed form', 'channel coefficients', 'cdit ).', 'antenna index']</t>
  </si>
  <si>
    <t>Capacity | Channel distribution information (CDI) | Channel state information (CSI) | Channel state information at the transmitter (CSIT) | Massive multiple-input multiple-output (MIMO) | Spatial modulation (SM)</t>
  </si>
  <si>
    <t>In this paper, an emerging wireless communication concept, which is termed as spatial modulation (SM) for largescale multiple-input-multiple-output (MIMO), is considered. The results show that from the information-theoretic perspective, SM achieves capacity comparable to the open-loop MIMO capacity, although a subset of transmit antennas is activated in every channel use because both the channel coefficients and the input symbols carry information in SM. As a result, SM compensates the loss of information capacity due to a subset of antennas being activated by modulating information in the antenna index; therefore, the total information rate remains high. In particular, an upper bound for the capacity of SM is derived in closed form, and it is shown analytically that this upper bound is almost certainly achievable in the massive MIMO regime. Moreover, it is shown that the upper bound is achievable with no channel state information at the transmitter (CSIT) but with channel distribution information (CDI) at the transmitter (CDIT). The optimum transmission strategy should adapt the channel input distribution to fading using CDI such as the K factor in Rician fading or the shape parameter m in Nakagami-m fading.</t>
  </si>
  <si>
    <t>6861-6877</t>
  </si>
  <si>
    <t>60027272;60007136;60027272</t>
  </si>
  <si>
    <t>55151185200;16174747800;35570549500</t>
  </si>
  <si>
    <t>Basnayaka, Dushyantha A.;Di Renzo, Marco;Haas, Harald</t>
  </si>
  <si>
    <t>Edinburgh;Gif-sur-Yvette</t>
  </si>
  <si>
    <t>The University of Edinburgh;Laboratoire des Signaux et Syst√®mes</t>
  </si>
  <si>
    <t>60027272;60007136</t>
  </si>
  <si>
    <t>Basnayaka D.A.</t>
  </si>
  <si>
    <t>Massive but few active MIMO</t>
  </si>
  <si>
    <t>10.1109/TVT.2015.2490548</t>
  </si>
  <si>
    <t>2-s2.0-84986006829</t>
  </si>
  <si>
    <t>['xrd patterns', 'solid solution', 'phase compositions', 'grain morphology', 'excellent combination', 'dielectric loss', 'crystal structures', '5 ghz']</t>
  </si>
  <si>
    <t>Calcium titanate | Dielectric properties | Microwave | Sodium neodymium titanate</t>
  </si>
  <si>
    <t>The crystal structures, phase compositions and the microwave dielectric properties of (1-x)Ca2+TiO3-x(Na1+0.5Nd3+0.5)TiO3 ceramics prepared by the conventional solid state route have been investigated. The formation of solid solution is confirmed in XRD patterns. Aspecimen using 0.92Ca2+TiO3-0.08(Na1+0.5Nd3+0.5)TiO3 (x = 0.08) sintered at 1250 ¬∞C/2 h possesses an excellent combination of microwave dielectric properties, (œµr) = 31.8, a maximum (Qxf) value of 2¬∑104 at 5 GHz. This may be related to the increase in density as well as the grain morphology, which led to a reduction in the dielectric loss to a value of 0.25¬∑10-3. It is proposed as a suitable candidate material for small-sized GPS patch antennas.</t>
  </si>
  <si>
    <t>243-247</t>
  </si>
  <si>
    <t>Journal of Ceramic Science and Technology</t>
  </si>
  <si>
    <t>60014618;60014618;60014618</t>
  </si>
  <si>
    <t>15722531900;7006421465;6602618704</t>
  </si>
  <si>
    <t>Reda, A. E.;Ibrahim, D. M.;Aziz, D. A.Abdel</t>
  </si>
  <si>
    <t>National Research Centre</t>
  </si>
  <si>
    <t>Reda A.</t>
  </si>
  <si>
    <t>Microwave dielectric properties of (1-x)CaTiO&lt;inf&gt;3&lt;/inf&gt;-x(Na&lt;inf&gt;0.5&lt;/inf&gt;Nd&lt;inf&gt;0.5&lt;/inf&gt;)TiO&lt;inf&gt;3&lt;/inf&gt; ceramics</t>
  </si>
  <si>
    <t>10.4416/JCST2015-00083</t>
  </si>
  <si>
    <t>2-s2.0-84986265722</t>
  </si>
  <si>
    <t>['wastewater treatment', 'usually investigated', 'tridimensional structure', 'stacked electrodes', 'stacked electrode', 'oneidensis mr', 'microscopy methods', 'inner layer', 'high surface', 'flat electrodes', 'electrochemical performance', 'directly linked', 'cell clusters', 'authors adopt', '1 biofilm']</t>
  </si>
  <si>
    <t>The structure and activity of electrochemically active biofilms (EABs) are usually investigated on flat electrodes. However, real world applications such as wastewater treatment and bioelectrosynthesis require tridimensional electrodes to increase surface area and facilitate EAB attachment. The structure and activity of thick EABs grown on high surface area electrodes are difficult to characterize with electrochemical and microscopy methods. Here, the authors adopt a stacked electrode configuration to simulate the high surface and the tridimensional structure of an electrode for large-scale EAB applications. Each layer of the stacked electrode is independently characterized using confocal laser scanning microscopy (CLSM) and digital image processing. Shewanella oneidensis MR-1 biofilm on stacked carbon veil electrodes is grown under constant oxidative potentials (0, +200, and +400mV versus Ag/AgCl) until a stable current output is obtained. The textural, aerial, and volumetric parameters extracted from CLSM images allow tracking of the evolution of morphological properties within the stacked electrodes. The electrode layers facing the bulk liquid show higher biovolumes compared with the inner layer of the stack. The electrochemical performance of S. oneidensis MR-1 is directly linked to the overall biofilm volume as well as connectivity between cell clusters.</t>
  </si>
  <si>
    <t>Biointerphases</t>
  </si>
  <si>
    <t>60033021;60005510-60118800;60005510;60005510-60118800;60005510;60033021;60033021-60118456</t>
  </si>
  <si>
    <t>6506400002;56479171600;36698274900;56522489800;57087208200;6602464017;23095041800</t>
  </si>
  <si>
    <t>Artyushkova, Kateryna;Roizman, Dan;Santoro, Carlo;Doyle, Lucinda Elizabeth;Mohidin, Abeed Fatima;Atanassov, Plamen;Marsili, Enrico</t>
  </si>
  <si>
    <t>Singapore;Singapore;United States;Singapore</t>
  </si>
  <si>
    <t>Singapore City;Singapore City;Albuquerque;Singapore City</t>
  </si>
  <si>
    <t>Graduate College;School of Chemical and Biomedical Engineering;The University of New Mexico;Nanyang Technological University</t>
  </si>
  <si>
    <t>60118800;60118456;60033021;60005510</t>
  </si>
  <si>
    <t>Artyushkova K.</t>
  </si>
  <si>
    <t>Anodic biofilms as the interphase for electroactive bacterial growth on carbon veil</t>
  </si>
  <si>
    <t>10.1116/1.4962264</t>
  </si>
  <si>
    <t>2-s2.0-84986274043</t>
  </si>
  <si>
    <t>['step brush', 'simple single', 'seamless way', 'photonical sintering', 'painting method', 'frequency electronics', 'first time', 'embed electronics', 'depositing copper', 'additive deposition']</t>
  </si>
  <si>
    <t>brush-painted antennas | copper | passive ultra-high-frequency radio-frequency identification tags | photonical sintering | silver | wearable antennas</t>
  </si>
  <si>
    <t>Additive deposition of inks with metallic inclusions provides compelling means to embed electronics into clothing in a seamless way. We present a simple single-step brush-painting method for depositing copper and silver inks directly on ordinary cotton fabric and discuss the optimization of the photonical sintering of both materials. For the first time, we demonstrate the deposition and sintering of copper oxide ink on fabric achieving high electrical conductivity suitable for radio-frequency electronics. The results from wireless testing confirmed that the radio-frequency identification tags based on the copper and silver ink antennas were readable from 6 and 10 m, respectively.</t>
  </si>
  <si>
    <t>1616-1624</t>
  </si>
  <si>
    <t>Textile Research Journal</t>
  </si>
  <si>
    <t>60007155;60007155;60011170;60011170;60011170;60007155;60011170</t>
  </si>
  <si>
    <t>55881863300;56973056300;24722238800;25638138700;6603629386;7403337601;6506424417</t>
  </si>
  <si>
    <t>Wang, Jianhua;Liu, Jun;Virkki, Johanna;Bj√∂rninen, Toni;Syd√§nheimo, Lauri;Cheng, Lianglun;Ukkonen, Leena</t>
  </si>
  <si>
    <t>Brush-painting and photonical sintering of copper and silver inks on cotton fabric to form antennas for wearable ultra-high-frequency radio-frequency identification tags</t>
  </si>
  <si>
    <t>10.1177/0040517515596969</t>
  </si>
  <si>
    <t>2-s2.0-84986276727</t>
  </si>
  <si>
    <t>['three channels', 'mode multiplexing', 'channel carrying', 'carrying beams', '7 ghz', '40 mbit', '20 mhz']</t>
  </si>
  <si>
    <t>Circular antenna array | OAM | radio communication system | radio frequency OAM | Rotman lens</t>
  </si>
  <si>
    <t>The design of a radio communication system employing orbital angular momentum (OAM) mode multiplexing is described. Rotman lenses followed by circular antenna arrays are used to transmit and receive radio frequency beams carrying OAM. In our experiment, two 3 √ó 3 Rotman lenses are fabricated to feed the three-element circular arrays with certain phase gradients for OAM modes multiplexing and demultiplexing. The OAM-carrying beams of mode number l = +1, 0 and-1 are generated at 9.7 GHz, with each channel carrying an independent data stream of 40 Mbit s-1 quadrature phase shift keying signal in a bandwidth of 20 MHz. And all three channels are recovered with bit error rates below the forward error correction limit of 3.8 √ó 10-3.</t>
  </si>
  <si>
    <t>738-740</t>
  </si>
  <si>
    <t>60117753;60117753;60117753;60117753;60117753;60117753;60117753</t>
  </si>
  <si>
    <t>56411274900;7403146865;57188662480;56662804500;7102258781;35247862300;7410264846</t>
  </si>
  <si>
    <t>Xu, Chen;Zheng, Shilie;Zhang, Weite;Chen, Yiling;Chi, Hao;Jin, Xiaofeng;Zhang, Xianmin</t>
  </si>
  <si>
    <t>Xu C.</t>
  </si>
  <si>
    <t>Free-Space Radio Communication Employing OAM Multiplexing Based on Rotman Lens</t>
  </si>
  <si>
    <t>10.1109/LMWC.2016.2597262</t>
  </si>
  <si>
    <t>2-s2.0-84986564787</t>
  </si>
  <si>
    <t>['wireless communication', 'surface wave', 'small amount', 'remaining part', 'radiation patterns', 'plasma volume', 'plasma generation', 'plasma characteristics', 'plasma antenna', 'partially consumed', 'numerical simulations', 'microwave power', 'low values', 'low interference', 'input power', 'high affinity', 'fully filled', 'experimental results', 'especially focusing', 'electron density', 'dynamic controllability', 'db smaller', 'antenna gain', 'analytical derivation', '45 ghz']</t>
  </si>
  <si>
    <t>This paper reports radiation characteristics of input power from a surface wave sustained plasma antenna investigated theoretically and experimentally, especially focusing on the power consumption balance between the plasma generation and the radiation. The plasma antenna is a dielectric tube filled with argon and small amount of mercury, and the structure is a basic quarter wavelength monopole antenna at 2.45 GHz. Microwave power at 2.45 GHz is supplied to the plasma antenna. The input power is partially consumed to sustain the plasma, and the remaining part is radiated as a signal. The relationship between the antenna gain and the input power is obtained by an analytical derivation and numerical simulations. As a result, the antenna gain is kept at low values, and most of the input power is consumed to increase the plasma volume until the tube is filled with the plasma whose electron density is higher than the critical electron density required for sustaining the surface wave. On the other hand, the input power is consumed to increase the electron density after the tube is fully filled with the plasma, and the antenna gain increases with increasing the electron density. The dependence of the antenna gain on the electron density is the same as that of a plasma antenna sustained by a DC glow discharge. These results are confirmed by experimental results of the antenna gain and radiation patterns. The antenna gain of the plasma is a few dB smaller than that of the identical metal antenna. The antenna gain of the plasma antenna is sufficient for the wireless communication, although it is difficult to substitute the plasma antenna for metal antennas completely. The plasma antenna is suitable for applications having high affinity with the plasma characteristics such as low interference and dynamic controllability.</t>
  </si>
  <si>
    <t>60101699;60101699;60101699;60007144</t>
  </si>
  <si>
    <t>56472321800;55454150000;57190345522;57000039400</t>
  </si>
  <si>
    <t>Naito, T.;Yamaura, S.;Fukuma, Y.;Sakai, O.</t>
  </si>
  <si>
    <t>Tokyo;Hikone</t>
  </si>
  <si>
    <t>Mitsubishi Electric Corporation;The University of Shiga Prefecture</t>
  </si>
  <si>
    <t>60101699;60007144</t>
  </si>
  <si>
    <t>Naito T.</t>
  </si>
  <si>
    <t>Radiation characteristics of input power from surface wave sustained plasma antenna</t>
  </si>
  <si>
    <t>10.1063/1.4962225</t>
  </si>
  <si>
    <t>2-s2.0-84986571221</t>
  </si>
  <si>
    <t>['tunable varactors', 'reflective circuits', 'reflective circuit', 'reflection requirements', 'printed elements', 'phase variation', 'phase shifting', 'phase shifter', 'performance results', 'output ports', 'output port', 'microwave frequencies', 'letter presents', 'introduce sequentially', 'especially suitable', 'complete design', 'circuital behavior', 'acting either', '3 db']</t>
  </si>
  <si>
    <t>3 dB/90¬∞ coupler | Ku band | microwave phase shifters | reflectarrays</t>
  </si>
  <si>
    <t>This letter presents the design of a two-port electronically reconfigurable phase shifter for circularly polarized reflectarray systems at microwave frequencies. The phase shifter is based on 3 dB/90¬∞ couplers combined with reflective circuits that introduce sequentially the phase variation. Each reflective circuit, formed by printed elements (L) and tunable varactors, produces the phase variation due to the variable capacity value of the varactor. The phase shifting process includes three different stages of phase shifting for the signal in its way from the input port towards the output port through the phase shifter. Both ports are interchangeable, acting either as input or output ports. This fulfils the reflection requirements of circularly polarized reflectarrays, being especially suitable for this purpose. The complete design, together with its circuital behavior and performance results, are depicted in this document.</t>
  </si>
  <si>
    <t>705-707</t>
  </si>
  <si>
    <t>60027844;60027844;60028186-60027844;60028442;60028442</t>
  </si>
  <si>
    <t>35590536000;16025891200;26022006900;36934673200;56040889900</t>
  </si>
  <si>
    <t>Padilla, P.;Valenzuela-Valdes, J. F.;Padilla, J. L.;Fernandez-Gonzalez, J. M.;Sierra-Castaner, M.</t>
  </si>
  <si>
    <t>Electronically Reconfigurable Reflective Phase Shifter for Circularly Polarized Reflectarray Systems</t>
  </si>
  <si>
    <t>10.1109/LMWC.2016.2597208</t>
  </si>
  <si>
    <t>2-s2.0-84986578196</t>
  </si>
  <si>
    <t>['wilcoxon paired', 'urban trees', 'urban landscape', 'trunk condition', 'trees within', 'strong correlation', 'streaming video', 'statistical difference', 'six variables', 'sample test', 'results indicate', 'produced video', 'parrot ar', 'order analysis', 'measurements using', 'life expectancy', 'later study', 'landscape appraisers', 'ipad2 using', 'hazard rating', 'ground level', 'effectively rated', 'drone video', 'drone 2', 'distance using', 'ctla method', 'crown structure', 'crown development', 'captured onto', 'assess areas', '4 app', '05 level']</t>
  </si>
  <si>
    <t>AR. Drone 2.0 | Council of Tree and Landscape Appraisers (CTLA) method | Hazard rating | Tree condition</t>
  </si>
  <si>
    <t>The Parrot AR. Drone 2.0 unmanned aerial vehicle was used to assess the condition of 52 trees using a hazard rating system designed for an urban landscape. AR. Drone hazard ratings were compared to the Council of Tree and Landscape Appraisers (CTLA) method of tree condition based on six variables: Trunk Condition, Growth, Crown Structure, Insect and Disease, Crown Development, and Life Expectancy. For each tree, streaming video from the AR. Drone was captured onto an iPad2 using the AR. Free Flight 2.4 app. The AR. Drone was stable in flight and easy to manipulate and produced video that could be stored for later study. The hazard rating of the trees within the AR. Drone video was compared with the visual hazard assessment of the CTLA method. Comparison of the six variables revealed no statistical difference in the measurements using a Wilcoxon paired-sample test at the 0.05 level of significance. A strong correlation was observed between the two approaches based on Spearman‚Äôs rank-order analysis. Results indicate that urban trees can be effectively rated for hazard from a distance using a drone that can reach and assess areas of a tree not accessible or viewable from ground level.</t>
  </si>
  <si>
    <t>517-523</t>
  </si>
  <si>
    <t>Journal of Forestry</t>
  </si>
  <si>
    <t>60017691;60017691;60017691;60017691</t>
  </si>
  <si>
    <t>6701699062;7005304475;8559905500;37262378900</t>
  </si>
  <si>
    <t>Kulhavy, David L.;Unger, Daniel R.;Hung, I. Kuai;Zhang, Yanli</t>
  </si>
  <si>
    <t>Nacogdoches</t>
  </si>
  <si>
    <t>Stephen F. Austin State University</t>
  </si>
  <si>
    <t>Kulhavy D.L.</t>
  </si>
  <si>
    <t>Comparison of AR. Drone quadricopter video and the visual CTLA method for urban tree hazard rating</t>
  </si>
  <si>
    <t>10.5849/jof.15-005</t>
  </si>
  <si>
    <t>2-s2.0-84986899320</t>
  </si>
  <si>
    <t>['wide range', 'unexploded ordnance', 'underground pipes', 'uavs ).', 'submetric measurements', 'recent advances', 'quite uncommon', 'magnetic measurements', 'fluxgate magnetometers', 'different scales', 'develop instruments', 'conducted acquisition', 'case study', 'archaeological remains']</t>
  </si>
  <si>
    <t>Airborne | Fluxgate | Magnetic surveys | Multiscale | UAV</t>
  </si>
  <si>
    <t>Fluxgate magnetometers are quite uncommon in geophysics. Recent advances in calibration of the devices and their magnetic compensation ability led Institut de Physique du Globe de Strasbourg to develop instruments for magnetic measurements at different scales for a wide range of applications-from submetric measurements on the ground to aircraft-conducted acquisition by unmanned aerial vehicles (UAVs). A case study on the aerial military base BA112 shows the usefulness of the instruments for the detection of underground pipes, unexploded ordnance, and archaeological remains.</t>
  </si>
  <si>
    <t>795-797</t>
  </si>
  <si>
    <t>1070485X</t>
  </si>
  <si>
    <t>Leading Edge</t>
  </si>
  <si>
    <t>60103368;60103368-118500560;60103368;60007816</t>
  </si>
  <si>
    <t>57191110378;57191106838;6601968557;24773101500</t>
  </si>
  <si>
    <t>Gavazzi, Bruno;Le Maire, Pauline;Munschy, Marc;Dechamp, Aline</t>
  </si>
  <si>
    <t>Strasbourg;Gif-sur-Yvette;</t>
  </si>
  <si>
    <t>Universit√© de Strasbourg;Commissariat a L'Energie Atomique CEA;Cardem</t>
  </si>
  <si>
    <t>60103368;60007816;118500560</t>
  </si>
  <si>
    <t>Gavazzi B.</t>
  </si>
  <si>
    <t>Fluxgate vector magnetometers: A multisensor device for ground, UAV, and airborne magnetic surveys</t>
  </si>
  <si>
    <t>10.1190/tle35090795.1</t>
  </si>
  <si>
    <t>2-s2.0-84986904933</t>
  </si>
  <si>
    <t>['tey111 mode', 'reference antennas', 'monopole mode', 'input multiple', 'dra consists', 'different permittivities', 'compact multiple', 'antennas operate', 'antenna ports', '4 ghz']</t>
  </si>
  <si>
    <t>DRA | Finite integration technique | IEEE 802.11n | MIMO | Wireless LAN</t>
  </si>
  <si>
    <t>A compact multiple-input multiple-output (MIMO) dielectric resonator antenna (DRA) was proposed and studied. The DRA consists of three antenna ports. The antennas operate at 2.4 GHz, where one of the antenna ports was placed at the center and resonates in the monopole mode, and the two other ports were located at the sides and resonate in the TEy111 mode. Both simulation and measurements were carried out, and reasonably good agreement was obtained. In addition, a study for miniaturization with different permittivities for the DRA and a comparison of the throughput with the reference antennas of a commercial wireless LAN router were performed. Our proposed MIMO DRA gave similar performance as that of the reference antennas but was more compact in size.</t>
  </si>
  <si>
    <t>2047-2054</t>
  </si>
  <si>
    <t>60031126;60008592;112989443;60031126</t>
  </si>
  <si>
    <t>16024729700;35193569500;56073271600;35481283400</t>
  </si>
  <si>
    <t>Ishimiya, Katsunori;Chiu, Chi Yuk;Ying, Zhinong;Takada, Jun Ichi</t>
  </si>
  <si>
    <t>Japan;Hong Kong;Sweden</t>
  </si>
  <si>
    <t>Tokyo;Hong Kong;Lund</t>
  </si>
  <si>
    <t>Tokyo Institute of Technology;Hong Kong University of Science and Technology;Sony Mobile Communications AB</t>
  </si>
  <si>
    <t>60031126;60008592;112989443</t>
  </si>
  <si>
    <t>Ishimiya K.</t>
  </si>
  <si>
    <t>3-Port MIMO DRAs for 2.4GHz WLAN communications</t>
  </si>
  <si>
    <t>10.1587/transcom.2016EBP3058</t>
  </si>
  <si>
    <t>2-s2.0-84987597505</t>
  </si>
  <si>
    <t>['warehouse environment', 'validated using', 'spread values', 'separately model', 'resolution extraction', 'paper describes', 'nlos scenarios', 'multipath components', 'laplace distribution', 'intracluster toa', 'intracluster dod', 'intracluster direction', 'intercluster analysis', 'input multiple', 'doa ),', 'clusters caused', 'cluster dod', 'antenna array']</t>
  </si>
  <si>
    <t>Multiple-input multiple-output (MIMO) | propagation channel | statistical channel model | ultrawide-band (UWB) | Warehouse environment</t>
  </si>
  <si>
    <t>This paper describes an extensive propagation channel measurement campaign in a warehouse environment for line-of-sight (LOS) and nonline-of-sight (NLOS) scenarios. The measurement setup employs a vector network analyzer operating in the 2-8-GHz frequency band combined with an 8√ó8 virtual multiple-input multiple-output (MIMO) antenna array. We develop a comprehensive statistical propagation channel model based on high-resolution extraction of multipath components and subsequent spatiotemporal clustering analysis. The intracluster direction of departure (DoD), direction of arrival (DoA), and the time of arrival (ToA) are independent, both for the LOS and NLOS scenarios. The intracluster DoD and DoA can be approximated by the Laplace distribution, and the intracluster ToA can be approximated by an exponential mixture distribution. The intercluster analysis, however, shows a dependency between the cluster DoD, DoA, and ToA. To capture this dependency, we separately model the clusters caused by single and multiple bounce scattering along the aisles in the warehouse. The intercluster DoD distribution follows a Laplace distribution, while the cluster DoA conditioned on the DoD is approximated by a Gaussian mixture distribution. The model was validated using the capacity and delay-spread values.</t>
  </si>
  <si>
    <t>4049-4063</t>
  </si>
  <si>
    <t>60029311;60029311;60029311;60022381;60029170;60033126</t>
  </si>
  <si>
    <t>39161969600;35148130700;7006594890;36195429200;6603113243;6506033988</t>
  </si>
  <si>
    <t>Sangodoyin, Seun;Kristem, Vinod;Molisch, Andreas F.;He, Ruisi;Tufvesson, Fredrik;Behairy, Hatim Mohammed</t>
  </si>
  <si>
    <t>Saudi Arabia;United States;Sweden;China</t>
  </si>
  <si>
    <t>Riyadh;Los Angeles;Lund;Beijing</t>
  </si>
  <si>
    <t>King Abdulaziz City for Science and Technology;University of Southern California;Lunds Universitet;Beijing Jiaotong University</t>
  </si>
  <si>
    <t>60033126;60029311;60029170;60022381</t>
  </si>
  <si>
    <t>Statistical Modeling of Ultrawideband MIMO Propagation Channel in a Warehouse Environment</t>
  </si>
  <si>
    <t>10.1109/TAP.2016.2583477</t>
  </si>
  <si>
    <t>2-s2.0-84987597670</t>
  </si>
  <si>
    <t>['quadrature hybrid', 'polarization isolation', 'one reason', 'model explains', 'intuitive tradeoff', 'insights provided', 'impedance bandwidth', 'effective matching', 'decoupling scheme', 'cp msas', 'antenna response', 'analytical relationship']</t>
  </si>
  <si>
    <t>Decoupling network | dual circular polarization (CP) | equivalent circuit model | fundamental limit | Jones matrix | microstrip antenna (MSA) | Wheeler cap</t>
  </si>
  <si>
    <t>Planar dual circular polarization (CP) antennas can be realized with a linearly polarized antenna and a quadrature hybrid, but the hybrid is lossy and undesirable for satellite communications applications where efficiency is paramount. There are surprisingly few hybrid-free, intrinsically dual CP microstrip antenna (MSA) designs in the literature. One reason for this is that it is challenging to obtain high isolation between ports while maintaining low return loss and good polarization quality. To resolve this problem, a method for multicriterion design optimization of dual-CP MSAs is proposed. The method is based on an accurate equivalent circuit model combined with a Jones matrix representation of the antenna response. The model explains the counter-intuitive tradeoff between cross-polarization isolation and impedance mismatch factor. The model also provides an analytical relationship between axial ratio bandwidth and impedance bandwidth, and allows the Wheeler cap method to be generalized to multiport, dual polarization antennas. Based on insights provided by the analysis, an effective matching and decoupling scheme is proposed, leading to an intrinsically dual CP MSA design that is competitive in performance with a dual linear antenna combined with a hybrid. Results are validated by comparison to full wave simulations for practical dual CP antenna examples.</t>
  </si>
  <si>
    <t>3858-3868</t>
  </si>
  <si>
    <t>60006832-112830477;60006832</t>
  </si>
  <si>
    <t>55511230900;7003381644</t>
  </si>
  <si>
    <t>Yang, Zhenchao;Warnick, Karl F.</t>
  </si>
  <si>
    <t>Provo;Eden Prairie</t>
  </si>
  <si>
    <t>Brigham Young University;Starkey Hearing Technologies</t>
  </si>
  <si>
    <t>60006832;112830477</t>
  </si>
  <si>
    <t>Analysis and Design of Intrinsically Dual Circular Polarized Microstrip Antennas Using an Equivalent Circuit Model and Jones Matrix Formulation</t>
  </si>
  <si>
    <t>10.1109/TAP.2016.2583461</t>
  </si>
  <si>
    <t>2-s2.0-84987600854</t>
  </si>
  <si>
    <t>LO1401</t>
  </si>
  <si>
    <t>['two responses', 'reflection coefficient', 'paper introduces', 'order three', 'gi coefficients', 'frequency response', 'frequency band', 'fractional bandwidths', 'filtering parts', 'filtering antenna', 'filtenna ).', 'equivalent low', 'different configurations', 'design methodology', '8 ghz', '20 db', '14 %.']</t>
  </si>
  <si>
    <t>Antenna arrays | antenna pattern synthesis | filtering</t>
  </si>
  <si>
    <t>This paper introduces a design methodology of a third-order three-element patch array that has no filtering parts and yet behaves like a filtering antenna (filtenna). The design approach includes shaping the frequency response of the reflection coefficient and modeling the frequency response of the normalized realized gain. In order to control the shape of these two responses, gi coefficients of an equivalent low-pass prototype filter are derived for designing the third-order filtering antenna array. The design methodology was verified over the frequency band from 4.8 to 6.8 GHz for levels of the reflection coefficient from -10 to -20 dB and for fractional bandwidths from 7% to 14%. The whole design methodology was supported by manufacturing and measuring three third-order filtering antenna arrays designed with different configurations. The simulated and measured results show good agreement in all cases.</t>
  </si>
  <si>
    <t>3831-3839</t>
  </si>
  <si>
    <t>60013826;60013826;60007592</t>
  </si>
  <si>
    <t>55672415000;15050960900;56186205800</t>
  </si>
  <si>
    <t>Kufa, Martin;Raida, Zbynek;Mateu, Jordi</t>
  </si>
  <si>
    <t>Czech Republic;Spain</t>
  </si>
  <si>
    <t>Brno;Barcelona</t>
  </si>
  <si>
    <t>Brno University of Technology;Universitat Polit√®cnica de Catalunya</t>
  </si>
  <si>
    <t>60013826;60007592</t>
  </si>
  <si>
    <t>Kufa M.</t>
  </si>
  <si>
    <t>Three-element filtering antenna array designed by the equivalent circuit approach</t>
  </si>
  <si>
    <t>10.1109/TAP.2016.2586511</t>
  </si>
  <si>
    <t>2-s2.0-84987600872</t>
  </si>
  <si>
    <t>['verification metrics', 'statistical analysis', 'results show', 'recorded data', 'postprocessed using', 'paper presents', 'measurement campaign', 'input multiple', 'complete parametrization', 'channel simulations', 'channel capacity', 'based parameters']</t>
  </si>
  <si>
    <t>Estimation of signal parameters via rotation invariance (ESPRIT) | GSCM | multiple-input multiple-output (MIMO) | statistical parameters | validation | Virtual antenna array</t>
  </si>
  <si>
    <t>This paper presents a complete parametrization for a three-dimensional (3-D) geometry-based stochastic radio channel model (GSCM) at 10.1 GHz based on a measurement campaign. The radio channel measurements were carried out with a vector network analyzer over a 500 MHz bandwidth in a two-story lobby environment. The measurements were conducted with 9√ó324 dual polarized virtual antenna arrays in line-of-sight (LOS) and non-LOS propagation conditions. The recorded data was postprocessed using the estimation of signal parameters via rotation invariance algorithm. The statistical analysis was carried out to provide full 3-D parametrization for the GSCM. The parametrization was verified by radio channel simulations. Multiple-input multiple-output (MIMO) channel is reconstructed from the estimated propagation paths and equivalently the channel simulations are performed by quasi-deterministic radio channel generator using our measurements-based parameters. The channel capacity, Demmel condition number, and relative condition numbers are used as the verification metrics. The results show that the reconstructed MIMO channel matches well the simulated MIMO channel.</t>
  </si>
  <si>
    <t>3990-4003</t>
  </si>
  <si>
    <t>60001738;60029570;60001738;60001738;60001738;60001738</t>
  </si>
  <si>
    <t>36441713700;57000486100;56544666200;6506602893;35086863400;7003450405</t>
  </si>
  <si>
    <t>Roivainen, Antti;Ferreira Dias, Claudio;Tervo, Nuutti;Hovinen, Veikko;Sonkki, Marko;Latva-Aho, Matti</t>
  </si>
  <si>
    <t>Campinas;Oulu</t>
  </si>
  <si>
    <t>Universidade Estadual de Campinas;Centre for Wireless Communications</t>
  </si>
  <si>
    <t>60029570;60001738</t>
  </si>
  <si>
    <t>Roivainen A.</t>
  </si>
  <si>
    <t>Geometry-Based Stochastic Channel Model for Two-Story Lobby Environment at 10 GHz</t>
  </si>
  <si>
    <t>10.1109/TAP.2016.2583460</t>
  </si>
  <si>
    <t>2-s2.0-84987600960</t>
  </si>
  <si>
    <t>['significant rcsr', 'reference antenna', 'proposed antenna', 'peak gain', 'operating frequency', 'mgp ),', 'frequency ranges', 'design procedure', 'band rcsr', 'band rcs', 'antenna directivity', 'absorbing surface', '4 dbi', '17 ghz', '17 db', '13 db', '10 ghz']</t>
  </si>
  <si>
    <t>Antenna | high gain | metamaterial | partially reflecting surface (PRS) | radar cross section reduction (RCSR)</t>
  </si>
  <si>
    <t>In this communication, a high-gain partially reflecting surface (PRS) antenna with both in-band and out-of-band radar cross section (RCS) reduction (RCSR) is presented. A microstrip patch antenna acts as the source and is surrounded by the metamaterial ground plane (MGP), which is to reduce the in-band RCS of the proposed antenna. A PRS is located approximately one-half of the wavelength above the MGP to enhance the antenna directivity. In addition, an absorbing surface is adopted to reduce the out-of-band RCS. The design procedure of the antenna is illustrated, and the simulated results reveal that a significant RCSR has been accomplished in the frequency ranges of 8-17 GHz. Compared with the reference antenna, the average out-of-band RCSR is about 13 dB for both TE and TM polarization incident waves. What is more, the in-band RCSR is about 17 dB for the TM polarization incident wave. The simulated results match the measured results well, and the peak gain of the proposed antenna is 18.4 dBi at the operating frequency of 10 GHz.</t>
  </si>
  <si>
    <t>4127-4132</t>
  </si>
  <si>
    <t>56068204500;7203058541;56180828200;7202265824;55584985000</t>
  </si>
  <si>
    <t>Jiang, Hao;Xue, Zhenghui;Li, Weiming;Ren, Wu;Cao, Meng</t>
  </si>
  <si>
    <t>Low-RCS high-gain partially reflecting surface antenna with metamaterial ground plane</t>
  </si>
  <si>
    <t>10.1109/TAP.2016.2589964</t>
  </si>
  <si>
    <t>2-s2.0-84987606030</t>
  </si>
  <si>
    <t>['surface waves', 'superthin pgm', 'reflectarray antennas', 'plane feed', 'pgm toward', 'pgm ).', 'incident waves', 'high gain', 'high efficiency', 'focus lies', 'feeding waveguide', 'broad band', '2 ghz']</t>
  </si>
  <si>
    <t>Antenna | in-plane feed | metamaterial | Phase gradient metasurface</t>
  </si>
  <si>
    <t>We propose the design of in-plane feed antennas (IPFA) based on phase gradient metasurface (PGM). The in-plane feed is realized using PGM with large in-plane phase gradient, which can couple normally incident waves efficiently into surface waves along the surface. This is different from conventional reflector antennas and reflectarray antennas, where the focus lies above the reflector. As an example, an IPFA is demonstrated, which is composed of a superthin PGM and a waveguide feeding structure. Due to the large phase gradient of the PGM toward the feeding waveguide, incident waves can be coupled as surface waves into the waveguide; whereas transmitted waves can be radiated out along the normal of the PGM. Both the simulated and experimental results verify the high gain and high efficiency of the IPFA with in a broad band in 3.0-3.2 GHz.</t>
  </si>
  <si>
    <t>3760-3765</t>
  </si>
  <si>
    <t>56918917000;56040187900;24923500700;8875825500;57161887200;36701328300;8666462600</t>
  </si>
  <si>
    <t>Fan, Ya;Wang, Jiafu;Ma, Hua;Zhang, Jieqiu;Feng, Dayi;Feng, Mingde;Qu, Shaobo</t>
  </si>
  <si>
    <t>In-Plane Feed Antennas Based on Phase Gradient Metasurface</t>
  </si>
  <si>
    <t>10.1109/TAP.2016.2583472</t>
  </si>
  <si>
    <t>2-s2.0-84987608335</t>
  </si>
  <si>
    <t>['vertical polarization', 'upper band', 'proposed dual', 'orthogonal dimension', 'opposite positions', 'one dimension', 'lower band', 'layered structure', 'horizontal polarizations', 'horizontal polarization', 'elements consist', 'communication presents', 'broadside beam', 'broad 1', 'band reflectarray', 'band operation', 'aperture efficiency']</t>
  </si>
  <si>
    <t>Dual-band reflectarray | rectangular patch | single layer | subwavelength</t>
  </si>
  <si>
    <t>This communication presents a single-layered broadband dual-band reflectarray with linear orthogonal polarizations in two adjacent bands. The reflectarray is designed to focus a broadside beam at 10.7-12.7 GHz band in vertical polarization and 12.7-14.7 GHz band in horizontal polarization, respectively. Different from the traditional square grids adopted in many reflectarray designs, this communication proposes subwavelength rectangular grids in a single-layered structure for achieving broad bandwidth in both the bands. Two pyramidal horn antennas with opposite positions are employed to feed the reflectarray for vertical and horizontal polarizations, respectively. The elements consist of single-layered patches arranged in subwavelength rectangular grids. To realize the dual-band operation, one dimension of the patches is adjusted to direct the beam at the lower band in vertical polarization, whereas the other orthogonal dimension is tuned to focus the beam at the upper band in horizontal polarization. The measured results show that the proposed dual-band reflectarray can realize a broad 1.5-dB gain bandwidth of 24% and 21% with aperture efficiency of 48% and 38% for the lower and upper band, respectively, which demonstrates better behavior than various existing dual-band designs adopting traditional square grids.</t>
  </si>
  <si>
    <t>4064-4068</t>
  </si>
  <si>
    <t>60017161;60017161;60017161</t>
  </si>
  <si>
    <t>15030070700;55434064700;55977327800</t>
  </si>
  <si>
    <t>Guo, Lu;Tan, Peng Khiang;Chio, Tan Huat</t>
  </si>
  <si>
    <t>Single-Layered Broadband Dual-Band Reflectarray with Linear Orthogonal Polarizations</t>
  </si>
  <si>
    <t>10.1109/TAP.2016.2574920</t>
  </si>
  <si>
    <t>2-s2.0-84987608643</t>
  </si>
  <si>
    <t>['work paves', 'simulated results', 'radiation field', 'proposed system', 'numerical simulations', 'novel information', 'microwave band', 'mathematical model', 'high quality', 'generates high', 'frequency band', 'first time', 'carrying beams']</t>
  </si>
  <si>
    <t>Array error | electromagnetic (EM) vortex imaging | orbital angular momentum (OAM) | vortex beam</t>
  </si>
  <si>
    <t>A system is proposed to generate vortex electromagnetic (EM) beams in the microwave band, which generates high-order vortex beams at the X-frequency band for the first time. First, the orbital angular momentum (OAM)-generating system is designed and the signal model based on the uniform circular array is presented. Subsequently, the mathematical model with array error contributions is established and, comprehensively, numerical simulations are conducted to analyze how amplitude and phase errors affect the radiation field and the EM vortex imaging. The experimental results validate that the proposed system can readily generate vortex beams of high quality, which are in agreement with the simulated results. The work paves the way to applications of OAM-carrying beams as well as a novel information-rich radar paradigm.</t>
  </si>
  <si>
    <t>3850-3857</t>
  </si>
  <si>
    <t>60024350;60024350;60024350;60024350;117355843;60024350;60024350</t>
  </si>
  <si>
    <t>56071351500;57191158365;55496667400;56242314000;56597574600;57192491402;35779607700</t>
  </si>
  <si>
    <t>Liu, Kang;Liu, Hongyan;Qin, Yuliang;Cheng, Yongqiang;Wang, Shunan;Li, Xiang;Wang, Hongqiang</t>
  </si>
  <si>
    <t>Changsha;Shanghai</t>
  </si>
  <si>
    <t>National University of Defense Technology;Shanghai Research Institute of Microwave Equipment</t>
  </si>
  <si>
    <t>60024350;117355843</t>
  </si>
  <si>
    <t>Generation of OAM beams using phased array in the microwave band</t>
  </si>
  <si>
    <t>10.1109/TAP.2016.2589960</t>
  </si>
  <si>
    <t>2-s2.0-84987615721</t>
  </si>
  <si>
    <t>['wireless communication', 'terahertz applications', 'study demonstrates', 'results show', 'reflection parameter', 'proposed antenna', 'paper presents', 'numerical methods', 'intrachip devices', 'hybrid graphene', 'chemical potential', 'antenna performances']</t>
  </si>
  <si>
    <t>Graphene | plasmonics | terahertz frequencies | Tunable antenna</t>
  </si>
  <si>
    <t>This paper presents a novel tunable terahertz antenna based on a hybrid graphene-metal structure fed by a waveguide. First, the hybrid plasmonic waveguide is studied by analytical and numerical methods. Then, an efficient terahertz antenna is designed by an analytical approach using the transmission line model. The antenna performances are evaluated in the terahertz frequency band by a full-wave electromagnetic solver. Contrary to previous terahertz antennas based on graphene, the results show that the proposed antenna has satisfactory radiation efficiency and gain. Moreover, this study demonstrates that the reflection parameter of the antenna can be tuned by the chemical potential of graphene. The proposed antenna can be applied for terahertz applications such as wireless communication in interchip and intrachip devices and sensing.</t>
  </si>
  <si>
    <t>3787-3793</t>
  </si>
  <si>
    <t>55247751400;24080903000</t>
  </si>
  <si>
    <t>Hosseininejad, Seyed Ehsan;Komjani, Nader</t>
  </si>
  <si>
    <t>Hosseininejad S.E.</t>
  </si>
  <si>
    <t>Waveguide-Fed Tunable Terahertz Antenna Based on Hybrid Graphene-Metal Structure</t>
  </si>
  <si>
    <t>10.1109/TAP.2016.2583538</t>
  </si>
  <si>
    <t>2-s2.0-84987618022</t>
  </si>
  <si>
    <t>['œ £)', 'œ £', 'two œî', 'tracking applications', 'tilted beams', 'stringent requirements', 'simultaneous generation', 'radar applications', 'orthogonal planes', 'latter enables', 'important advantage']</t>
  </si>
  <si>
    <t>Beam steering | electronically reconfigurable array | monopulse radar | planar lens | radiation pattern synthesis | transmitarray</t>
  </si>
  <si>
    <t>We investigate here the capabilities of a 400-element reconfigurable transmitarray antenna to synthesize monopulse radiation patterns for radar applications in X -band. The generation of the sum (Œ£) and difference ( Œî ) patterns are demonstrated both theoretically and experimentally for broadside as well as tilted beams in different azimuthal planes. Two different feed configurations have been considered, namely, a single focal source and a four-element focal source configuration. The latter enables the simultaneous generation of a Œ£ - and two Œî -patterns in orthogonal planes, which is an important advantage for tracking applications with stringent requirements in speed and accuracy.</t>
  </si>
  <si>
    <t>4148-4154</t>
  </si>
  <si>
    <t>60104653;60104653;60104653;60030553;117356698;109614491</t>
  </si>
  <si>
    <t>Saint Martin d'Heres;Rennes;Bruz;Bagneux</t>
  </si>
  <si>
    <t>Universite Grenoble Alpes;Universite de Rennes 1;Direction G√©n√©rale de l'Armement - Information Superiority;Direction G√©n√©rale de l'Armement</t>
  </si>
  <si>
    <t>60104653;60030553;117356698;109614491</t>
  </si>
  <si>
    <t>Radiation pattern synthesis for monopulse radar applications with a reconfigurable transmitarray antenna</t>
  </si>
  <si>
    <t>10.1109/TAP.2016.2586491</t>
  </si>
  <si>
    <t>2-s2.0-84987618931</t>
  </si>
  <si>
    <t>['time delays', 'theoretical results', 'tdes ).', 'delay controlling']</t>
  </si>
  <si>
    <t>A hardware-compressive optical true time delay architecture for 2D beam steering in a planar phased array antenna is proposed using fiber-Bragg-grating-based tunable dispersive elements (TDEs). For an M x N array, the proposed system utilizes N TDEs and M wavelength-fixed optical carriers to control the time delays. Both azimuth and elevation beam steering are realized by programming the settings of the TDEs. An experiment is carried out to demonstrate the delay controlling in a 2 x 2 array, which is fed by a wideband pulsed signal. Radiation patterns calculated from the experimentally measured waveforms at the four antennas match well with the theoretical results.</t>
  </si>
  <si>
    <t>3956-3959</t>
  </si>
  <si>
    <t>56150071600;36186398000;55609159400</t>
  </si>
  <si>
    <t>Ye, Xingwei;Zhang, Fangzheng;Pan, Shilong</t>
  </si>
  <si>
    <t>Ye X.</t>
  </si>
  <si>
    <t>Compact optical true time delay beamformer for a 2D phased array antenna using tunable dispersive elements</t>
  </si>
  <si>
    <t>10.1364/OL.41.003956</t>
  </si>
  <si>
    <t>2-s2.0-84987619266</t>
  </si>
  <si>
    <t>Research, Development and Engineering Command</t>
  </si>
  <si>
    <t>W911NF-15-1-0528</t>
  </si>
  <si>
    <t>RDECOM</t>
  </si>
  <si>
    <t>['wave analysis', 'vertical dipole', 'unprecedented control', 'theoretical results', 'theoretical formulation', 'successfully validated', 'present theory', 'planar metasurfaces', 'pattern shaping', 'paper presents', 'new theory', 'modulated mts', 'mechanism supported', 'latter point', 'large class', 'journal issue', 'infinitesimal thickness', 'grounded slab', 'global transfer', 'global interaction', 'generalized curvilinear', 'form formula', 'floquet theorem', 'flat optics', 'first time', 'dense distribution', 'denote succinctly', 'bcs ),', 'asymptotic form', 'anisotropic parameters', 'analytical relationship', 'adiabatic floquet', '$\\ alpha']</t>
  </si>
  <si>
    <t>Antennas | Floquet waves (FWs) | leaky waves (LWs) | metasurface (MTS) | surface waves (SWs)</t>
  </si>
  <si>
    <t>This paper presents a new theory for analyzing the leaky-wave (LW) mechanism supported by planar metasurfaces (MTSs) described by continuous, anisotropic, nonuniform, locally periodic boundary conditions (BCs), and excited by a vertical dipole at the interface. These BCs well represent a dense distribution of subwavelength metal patches of infinitesimal thickness, printed on a grounded slab. We denote succinctly this theoretical formulation as flat optics for LWs. This formulation is based on an adiabatic, asymptotic form of the Floquet theorem, introduced here for the first time. The adiabatic Floquet-wave analysis allows for: 1) describing the mechanism of global interaction between the cylindrical surface wave (SW) launched by the dipole and the modulated MTS; 2) introducing a generalized curvilinear-wavefront LW field that can be used for controlling the radiation-pattern shaping; 3) describing the local and global transfer of energy from SW to LW; 4) establishing an analytical relationship between the aperture field polarization and the anisotropic parameters of the MTS and 5) between the leakage parameter $\alpha $ and the MTS modulation index. Concerning the latter point, a closed-form formula for $\alpha $ is introduced, which allows for unprecedented control of the aperture field amplitude. The theoretical results are successfully validated by comparison with a full-wave analysis, showing impressive accuracy. In a companion paper published in this Journal issue, the present theory is used for the synthesis of a large class of planar aperture antennas.</t>
  </si>
  <si>
    <t>3896-3906</t>
  </si>
  <si>
    <t>60002838;60002838-60113785;60002838-60113785;60002838</t>
  </si>
  <si>
    <t>36441421400;22984216200;7102447001;7005998607</t>
  </si>
  <si>
    <t>Minatti, Gabriele;Caminita, Francesco;Martini, Enrica;Maci, Stefano</t>
  </si>
  <si>
    <t>Siena;Siena</t>
  </si>
  <si>
    <t>Wave Up S.r.l.;Universit√† degli Studi di Siena</t>
  </si>
  <si>
    <t>60113785;60002838</t>
  </si>
  <si>
    <t>Minatti G.</t>
  </si>
  <si>
    <t>Flat optics for leaky-waves on modulated metasurfaces: Adiabatic floquet-wave analysis</t>
  </si>
  <si>
    <t>10.1109/TAP.2016.2590559</t>
  </si>
  <si>
    <t>2-s2.0-84987619308</t>
  </si>
  <si>
    <t>N00014-11-1-0818</t>
  </si>
  <si>
    <t>['proposed antenna', 'plane pattern', 'monopole antenna', 'measured vswr', 'magnetic current', 'like e', 'impedance bandwidth', 'herein referred', 'field characterized', 'experimentally validated', 'consistent far', 'circuit simulations', 'annular slot', '50 ghz', '5 db', '4 ghz']</t>
  </si>
  <si>
    <t>Annular slot | equivalent circuit | millimeter wave | monopole | omnidirectional | wideband antennas</t>
  </si>
  <si>
    <t>The magnetic current in an annular slot is used to enhance the impedance bandwidth of a monopole and preserve consistent radiation patterns from K -band through V-band. The equivalent circuit models of monopole, annular slot, and their combination are derived to aid the RF system analysis with this antenna, herein referred to as a combined annular slot-monopole antenna. The proposed antenna is designed using full-wave and circuit simulations and the theory is experimentally validated. The measured VSWR is below 2 from 17.9 to 50 GHz. A consistent far-field characterized with monopole-like E-plane pattern, flat gain around 5.5¬±1 dBi, and good omnidirectionality (&lt;2.5 dB) is preserved over the bandwidth. To further reduce in-band mismatch losses, a concentric ring atop the monopole is introduced and VSWR below 1.5 is achieved from 18.5 to 47.4 GHz.</t>
  </si>
  <si>
    <t>4138-4143</t>
  </si>
  <si>
    <t>55430350400;50561146600;7007076790</t>
  </si>
  <si>
    <t>Ha, Jaegeun;Al-Tarifi, Muhannad A.;Filipovic, Dejan S.</t>
  </si>
  <si>
    <t>Design of wideband combined annular slot-monopole antenna</t>
  </si>
  <si>
    <t>10.1109/TAP.2016.2583540</t>
  </si>
  <si>
    <t>2-s2.0-84987621865</t>
  </si>
  <si>
    <t>['wavefront manipulation', 'wave simulations', 'wave guiding', 'wave excitations', 'transmitted fields', 'scattering configurations', 'reflectionless wide', 'reflected fields', 'rather achieve', 'profile antenna', 'previously considered', 'lossless meta', 'independent surface', 'implemented using', 'high level', 'general theory', 'full potential', 'formulation reveals', 'form expressions', 'field transformation', 'far fields', 'bms meta', 'based devices', 'atoms characterized', 'asymmetric stack', 'arbitrary sources', 'arbitrary source', 'appealing structure', 'angle refraction']</t>
  </si>
  <si>
    <t>Bianisotropy | field transformations | high-gain antennas | metasurfaces | refraction | wavefront manipulation</t>
  </si>
  <si>
    <t>We present a general theory for designing realistic omega-type bianisotropic metasurfaces (O-BMSs), unlocking their full potential for molding electromagnetic fields. These metasurfaces, characterized by electric surface impedance, magnetic surface admittance, and magnetoelectric coupling coefficient, were previously considered for wavefront manipulation. However, previous reports mainly considered plane-wave excitations, and implementations included cumbersome metallic features. In this paper, we prove that any field transformation that locally conserves real power can be implemented via passive and lossless meta-atoms characterized by closed-form expressions; this allows rigorous incorporation of arbitrary source and scattering configurations. Subsequently, we show that O-BMS meta-atoms can be implemented using an asymmetric stack of three impedance sheets, an appealing structure for printed circuit board fabrication. Our formulation reveals that, as opposed to Huygens' metasurfaces, which exhibit negligible magnetoelectric coupling, O-BMSs are not limited to controlling the phase of transmitted fields, but can rather achieve a high level of control over the amplitude and phase of reflected fields. This is demonstrated by designing O-BMSs for reflectionless wide-angle refraction, independent surface-wave guiding, and a highly directive low-profile antenna, verified with full-wave simulations. This straightforward methodology facilitates the development of O-BMS-based devices for controlling the near and far fields of arbitrary sources in complex scattering configurations.</t>
  </si>
  <si>
    <t>3880-3895</t>
  </si>
  <si>
    <t>57189054186;7004469751</t>
  </si>
  <si>
    <t>Epstein, Ariel;Eleftheriades, George V.</t>
  </si>
  <si>
    <t>Arbitrary power-conserving field transformations with passive lossless omega-type bianisotropic metasurfaces</t>
  </si>
  <si>
    <t>10.1109/TAP.2016.2588495</t>
  </si>
  <si>
    <t>2-s2.0-84987623741</t>
  </si>
  <si>
    <t>['shaped coupled', 'proposed eight', 'polarization discrimination', 'mimo performances', 'long edges', 'input multi', 'ghz band', 'channel capacity', 'antenna array', 'also calculated', 'acceptable isolation', '5 db', '2650 mhz']</t>
  </si>
  <si>
    <t>5G communication | dual polarization | multi-input multi-output (MIMO) | Smartphone antenna</t>
  </si>
  <si>
    <t>A dual-polarized hybrid eight-antenna array operating in the 2.6-GHz band (2550-2650 MHz) for 5G communication multi-input multi-output (MIMO) operation in the smartphone is presented. The proposed hybrid antenna array elements are symmetrically placed along the long edges of the smartphone, and they are composed of two different four-antenna array types (C-shaped coupled-fed and L-shaped monopole slot) that exhibit orthogonal polarization. Therefore, coupling between the two antenna array types can be reduced, and the MIMO system performances are enhanced. A prototype of the proposed eight-antenna array is manufactured and measured. A good impedance matching (10 dB return loss or better), desirable cross-polarization discrimination (better than 15 dB), and an acceptable isolation (better than 12.5 dB) are obtained. Envelope correlation coefficient and channel capacity are also calculated to evaluate the MIMO performances of the proposed antenna array.</t>
  </si>
  <si>
    <t>3820-3830</t>
  </si>
  <si>
    <t>60005465;60005465;60005465;60005465;60004879;60005465;104840332</t>
  </si>
  <si>
    <t>57189265036;8401587700;12808207000;34977962700;8273190800;25027760800;8215084700</t>
  </si>
  <si>
    <t>Li, Ming Yang;Ban, Yong Ling;Xu, Zi Qiang;Wu, Gang;Sim, Chow Yen Desmond;Kang, Kai;Yu, Zhe Feng</t>
  </si>
  <si>
    <t>Chengdu;Taichung;Mianyang</t>
  </si>
  <si>
    <t>University of Electronic Science and Technology of China;Feng Chia University;Development Center</t>
  </si>
  <si>
    <t>60005465;60004879;104840332</t>
  </si>
  <si>
    <t>Eight-Port Orthogonally Dual-Polarized Antenna Array for 5G Smartphone Applications</t>
  </si>
  <si>
    <t>10.1109/TAP.2016.2583501</t>
  </si>
  <si>
    <t>2-s2.0-84987623857</t>
  </si>
  <si>
    <t>['suppress ibi', 'spatial diversity', 'receiver channels', 'proposed method', 'partial csi', 'multiple relays', 'modified method', 'min problem', 'make use', 'ibi ).', 'frequency domain', 'division multiplexing', 'constrained max', 'consider filter', 'channel correlation', 'block interference']</t>
  </si>
  <si>
    <t>Filter-and-forward | Inter-block interference | OFDM | Second order statistics | Time-domain equalizer</t>
  </si>
  <si>
    <t>In this paper, we consider filter-and-forward relay beamforming using orthogonal frequency-division multiplexing (OFDM) in the presence of inter-block interference (IBI). We propose a filter design method based on a constrained max-min problem, which aims to suppress IBI and also avoid deep nulls in the frequency domain. It is shown that IBI can be suppressed completely owing to the employment of beamforming with multiple relays or multiple receive antennas at each relay when perfect channel state information (CSI) is available. In addition, we modify the proposed method to cover the case where only the partial CSI for relay-receiver channels is available. Numerical simulation results show that the proposed method significantly improves the performance as the number of relays and antennas increases due to spatial diversity, and the modified method can make use of the channel correlation to improve the performance.</t>
  </si>
  <si>
    <t>2072-2080</t>
  </si>
  <si>
    <t>60000099-60003381;60000099</t>
  </si>
  <si>
    <t>57191165201;7101989469</t>
  </si>
  <si>
    <t>Nagai, Satoshi;Miyajima, Teruyuki</t>
  </si>
  <si>
    <t>Tokyo;Mito</t>
  </si>
  <si>
    <t>Hitachi, Ltd.;Ibaraki University</t>
  </si>
  <si>
    <t>60003381;60000099</t>
  </si>
  <si>
    <t>Nagai S.</t>
  </si>
  <si>
    <t>Filter design for IBI suppression in OFDM based filter-and-forward relay beamforming</t>
  </si>
  <si>
    <t>10.1587/transcom.2015EBP3470</t>
  </si>
  <si>
    <t>2-s2.0-84987624005</t>
  </si>
  <si>
    <t>['weather forecast', 'water medium', 'water environment', 'terahertz band', 'sensor nodes', 'results show', 'propagation based', 'operate effectively', 'natural gas', 'military applications', 'habitat monitoring', 'frequency window', 'em wave', 'earthquake forecast', 'different path', 'confined environments', '42 thz', '0 thz']</t>
  </si>
  <si>
    <t>Future technology requires small size wireless sensor networks to operate effectively in habitat monitoring, underground oil reservoirs, natural gas reservoirs, underground water environment, underground soil environment, military applications, weather forecast, earthquake forecast, etc. Small size sensor nodes with the antennas at the same scale have to be deployed in these confined environments. This necessitates the sensor nodes to be operating in the high frequency range. For this reason, in this paper, the propagation based on electromagnetic (EM) waves in the Terahertz band (0.1-1.0 THz) through the air, natural gas and water is analysed. The developed model evaluates the total absorption loss so that an EM wave can experience when propagating through the air, natural gas and water medium. Results show that millimeter Scale Wireless Sensor Networks (MS-WSNs) can communicate through an air, natural gas and water environment. Among those, the frequency window, which provides best performance, has been determined as 0.4 to 0.42 THz for air and natural gas environment. Different path and absorption loss schemes considered, which suggests that the 0.1 to 1.0 THz band is suitable for millimeter scale sensor communications in a medium of air, natural gas and water.</t>
  </si>
  <si>
    <t>1665-1672</t>
  </si>
  <si>
    <t>Akka≈ü, Mustafa Alper</t>
  </si>
  <si>
    <t>Denizli</t>
  </si>
  <si>
    <t>Pamukkale √úniversitesi</t>
  </si>
  <si>
    <t>Akka≈ü M.</t>
  </si>
  <si>
    <t>Terahertz channel modelling of wireless ultra-compact sensor networks using electromagnetic waves</t>
  </si>
  <si>
    <t>10.1049/iet-com.2015.1202</t>
  </si>
  <si>
    <t>2-s2.0-84987624214</t>
  </si>
  <si>
    <t>['staircase scene', 'severely degrades', 'quality corrections', 'proposed based', 'plane arrays', 'pattern noise', 'often interfered', 'nonlinear response', 'implementation simplicity', 'heavy fixed', 'false alarms', 'detection rate', 'correction method', 'corrected image', 'computational efficiency', 'clutter ratio', 'boeing b738', 'airy disk']</t>
  </si>
  <si>
    <t>Focal-plane arrays (FPAs) are often interfered by heavy fixed-pattern noise, which severely degrades the detection rate and increases the false alarms in airborne point target detection systems. Thus, high-precision nonuniformity correction is an essential preprocessing step. In this paper, a new nonuniformity correction method is proposed based on a staircase scene. This correction method can compensate for the nonlinear response of the detector and calibrate the entire optical system with computational efficiency and implementation simplicity. Then, a proof-of-concept point target detection system is established with a long-wave Sofradir FPA. Finally, the local standard deviation of the corrected image and the signal-to-clutter ratio of the Airy disk of a Boeing B738 are measured to evaluate the performance of the proposed nonuniformity correction method. Our experimental results demonstrate that the proposed correction method achieves high-quality corrections.</t>
  </si>
  <si>
    <t>7149-7156</t>
  </si>
  <si>
    <t>60027363-60004828;60027363-60004828;60004828;60027363-60004828;60004828</t>
  </si>
  <si>
    <t>56548166000;56449812400;35222693200;57190844479;35336904400</t>
  </si>
  <si>
    <t>Huo, Lijun;Zhou, Dabiao;Wang, Dejiang;Liu, Rang;He, Bin</t>
  </si>
  <si>
    <t>Huo L.</t>
  </si>
  <si>
    <t>Staircase-scene-based nonuniformity correction in aerial point target detection systems</t>
  </si>
  <si>
    <t>10.1364/AO.55.007149</t>
  </si>
  <si>
    <t>2-s2.0-84987624402</t>
  </si>
  <si>
    <t>['proposed strategy', 'new strategy', 'last years', 'foster elements', 'different parameters', 'current distributions', 'antenna performance', 'active non']</t>
  </si>
  <si>
    <t>Active matching networks (MNs) | non-Foster reactance | small antennas | Stability</t>
  </si>
  <si>
    <t>The design of electrically small antennas (ESAs) loaded with active non-Foster elements is a topic whose interest has grown in the last years. In this communication, a new strategy for the design of actively matched antennas loaded with non-Foster elements is presented. The analysis of different parameters, such as the sensitivity to non-Foster circuit placement, the overall antenna system stability, and current distributions, has to be considered in order to enhance the antenna performance. A design example using an ESA and its realization is presented to validate the proposed strategy.</t>
  </si>
  <si>
    <t>4118-4123</t>
  </si>
  <si>
    <t>116139561;60028442;116139561;116139561</t>
  </si>
  <si>
    <t>56437638600;6602443969;15834391500;6603491449</t>
  </si>
  <si>
    <t>Albarracin-Vargas, Fernando;Gonzalez-Posadas, Vicente;Herraiz-Martinez, Francisco Javier;Segovia-Vargas, Daniel</t>
  </si>
  <si>
    <t>Universidad Polit√©cnica de Madrid;Economics University of Carlos 3 Madrid</t>
  </si>
  <si>
    <t>60028442;116139561</t>
  </si>
  <si>
    <t>Albarracin-Vargas F.</t>
  </si>
  <si>
    <t>Design Method for Actively Matched Antennas with Non-Foster Elements</t>
  </si>
  <si>
    <t>10.1109/TAP.2016.2583482</t>
  </si>
  <si>
    <t>2-s2.0-84987624523</t>
  </si>
  <si>
    <t>400010860913NLUS</t>
  </si>
  <si>
    <t>['waveguide arrays', 'satcom applications', 'ka band', 'bandwidth specification']</t>
  </si>
  <si>
    <t>Array | mobile communications | satellite communications | Satellite Communications On The Move (SOTM) | slotted waveguide</t>
  </si>
  <si>
    <t>This communication demonstrates experimentally the improvement in axial ratio performance when a slot is combined with a set of three parasitic dipoles instead of one. The analysis is performed in the context of slotted-waveguide arrays and SATCOM applications in Ka band, where a bandwidth specification as wide as 7.5% can be demanded.</t>
  </si>
  <si>
    <t>4144-4148</t>
  </si>
  <si>
    <t>60117547;60117547;60117547;60117547</t>
  </si>
  <si>
    <t>56405539900;57204814021;55665654200;16647171300</t>
  </si>
  <si>
    <t>Ferrando-Rocher, Miguel;Herranz-Herruzo, Jose I.;Valero-Nogueira, Alejandro;Rodrigo, Vicent Miquel</t>
  </si>
  <si>
    <t>Instituto de Telecomunicaciones y Aplicaciones Multimedia</t>
  </si>
  <si>
    <t>Ferrando-Rocher M.</t>
  </si>
  <si>
    <t>Circularly polarized slotted waveguide array with improved axial ratio performance</t>
  </si>
  <si>
    <t>10.1109/TAP.2016.2586492</t>
  </si>
  <si>
    <t>2-s2.0-84987624532</t>
  </si>
  <si>
    <t>104-2221-E-024-006</t>
  </si>
  <si>
    <t>['successfully demonstrated', 'slot antenna', 'ratio bandwidth', 'proposed antenna', 'operation bandwidth', 'open slot', 'measured 3', 'large bandwidth', 'ground plane', 'final structure', 'db axial', '97 ghz', '76 %)', '47 ghz', '133 %).']</t>
  </si>
  <si>
    <t>Axial ratio (AR) | circular polarization (CP) | impedance bandwidth | Open-Slot antenna</t>
  </si>
  <si>
    <t>A design with broadband and circularly polarized radiation from an open-slot antenna has been successfully demonstrated in this communication. The proposed antenna, which consists of an open slot and a patch-protruded feeding topology, provides a large bandwidth, which covers the operation bandwidth of a satellite digital audio radio service system. The open slot is formed by an L-shape conducted strip asymmetrically connected at the edge of the ground plane. After optimization, the final structure, which measured 3-dB axial-ratio bandwidth for the left-hand circular polarization is 2.47 GHz (76%) from 2.00 to 4.47 GHz; meanwhile, the measured impedance bandwidth of a reflection coefficient less than-10 dB ranges from 1.22 to 5.97 GHz, a 4.75-GHz impedance bandwidth (133%).</t>
  </si>
  <si>
    <t>4095-4098</t>
  </si>
  <si>
    <t>7501637046;57044004200</t>
  </si>
  <si>
    <t>Wang, Chien Jen;Tsai, Wen Bin</t>
  </si>
  <si>
    <t>Microstrip Open-Slot Antenna with Broadband Circular Polarization and Impedance Bandwidth</t>
  </si>
  <si>
    <t>10.1109/TAP.2016.2583459</t>
  </si>
  <si>
    <t>2-s2.0-84987625116</t>
  </si>
  <si>
    <t>['spatial characteristics', 'sage algorithm', 'provided along', 'mounted antennas', 'laplacian distribution', 'estimates allow', 'different positions', 'delay spread', 'communication scenario', 'clustering algorithm', 'cluster parameters', 'cluster modeling', 'body orientation', 'arrival based', 'antenna position', 'angular properties']</t>
  </si>
  <si>
    <t>Body area networks | channel modeling | measurement | multipaths | off body | ultrawideband (UWB)</t>
  </si>
  <si>
    <t>In this paper, we present novel ultrawideband (UWB) off-body channel measurement campaigns in indoor environments aiming the characterization of the delay and the angular properties of the channel. Measurements were performed by using isolated UWB antenna and body-mounted antennas on different positions. Multipath and cluster parameters are estimated by means of space alternating generalized expectation-maximization (SAGE) and a clustering algorithm. These estimates allow an analysis of the variations of the channel properties due to the presence of the body. Notably, we observe strong modifications of the spatial characteristics of the channel. The delay spread is characterized as a function of the body orientation and the antenna position on the body. In addition, a modeling of the angles-of-arrival based on a Laplacian distribution is given. A cluster modeling is provided along with parameters. Finally, the part of diffuse multipath components not detected by SAGE algorithm is analyzed in function of the communication scenario.</t>
  </si>
  <si>
    <t>3981-3989</t>
  </si>
  <si>
    <t>24773803600;24467433000</t>
  </si>
  <si>
    <t>Pasquero, Oudomsack Pierre;D'Errico, Raffaele</t>
  </si>
  <si>
    <t>Pasquero O.</t>
  </si>
  <si>
    <t>A spatial model of the UWB off-body channel in indoor environments</t>
  </si>
  <si>
    <t>10.1109/TAP.2016.2588582</t>
  </si>
  <si>
    <t>2-s2.0-84987629898</t>
  </si>
  <si>
    <t>['ultrawideband antenna', 'transmission characteristic', 'srrs ).', 'srr coupled', 'shunt p', 'shaped split', 'second harmonic', 'ring resonators', 'proposed structure', 'practical application', 'paper proposes', 'n diodes', 'n diode', 'introduced across', 'host cpw', 'fundamental resonance', 'experimentally validated', 'coplanar waveguide', 'continuously tuned', 'compact reconfigurable', 'center segment', 'building block', 'bandpass structure']</t>
  </si>
  <si>
    <t>Reconfigurable antennas | S-shaped split-ring resonator (S-SRR) | ultrawideband (UWB) antenna</t>
  </si>
  <si>
    <t>This paper proposes a compact reconfigurable (bandstop/bandpass) and frequency-tunable structure based on S-shaped split-ring resonators (S-SRRs). It is known that an S-SRR coupled to a coplanar waveguide (CPW) provides a stopband in the transmission characteristic of the line. It is shown here that this behavior of the S-SRR can be switched between fundamental resonance and second harmonic response by introduction of a p-i-n diode in the center segment of the S-SRR. Alternatively, if the S-SRR is loaded with a varactor diode instead of a switch, the frequency of the stopband can be continuously tuned from the S-SRRs fundamental resonance frequency to its second harmonic. Furthermore, it is shown that if a pair of shunt p-i-n diodes are introduced across the slots of the host CPW, the structure can be reconfigured from a bandstop to a bandpass structure. Thus, the proposed resonator structure can be used as the building block of reconfigurable (bandstop/bandpass) filters with tunable operating frequency. Finally, to demonstrate a practical application of the proposed structure, an ultrawideband antenna with a tunable band notch is designed and experimentally validated.</t>
  </si>
  <si>
    <t>3766-3776</t>
  </si>
  <si>
    <t>60009512-60092370;60009512;60023020;60023020;60009512</t>
  </si>
  <si>
    <t>36666370600;25926132900;48861653300;7403518693;6603761497</t>
  </si>
  <si>
    <t>Horestani, Ali Karami;Shaterian, Zahra;Naqui, Jordi;Martin, Ferran;Fumeaux, Christophe</t>
  </si>
  <si>
    <t>Iran;Spain;Australia</t>
  </si>
  <si>
    <t>Tehran;Cerdanyola del Valles;Adelaide</t>
  </si>
  <si>
    <t>Ministry of Science, Research and Technology Islamic Republic of Iran;Universitat Aut√≤noma de Barcelona;The University of Adelaide</t>
  </si>
  <si>
    <t>60092370;60023020;60009512</t>
  </si>
  <si>
    <t>Horestani A.</t>
  </si>
  <si>
    <t>Reconfigurable and tunable S-shaped split-ring resonators and application in band-notched UWB antennas</t>
  </si>
  <si>
    <t>10.1109/TAP.2016.2585183</t>
  </si>
  <si>
    <t>2-s2.0-84987630512</t>
  </si>
  <si>
    <t>['uwb element', 'uhf loop', 'uhf element', 'two pairs', 'tag antenna', 'separated ports', 'ratio bandwidths', 'miniaturized shunt', 'meander lines', 'frequency identification', 'find applications', 'fabricated prototype', 'experimental characterization', 'different dimensions', 'cp radiation', 'combines ultrahigh', '975 ghz', '938 ghz', '12 ghz', '1 ghz']</t>
  </si>
  <si>
    <t>Circularly polarized (CP) antenna | dual-band tag antenna | ultrahigh-frequency (UHF) | Ultrawideband (UWB)</t>
  </si>
  <si>
    <t>A Dual-Band circularly polarized (CP) tag antenna is presented in this paper, which combines ultrahigh-frequency (UHF) and ultrawideband (UWB) operations for radio-frequency identification (RFID) and high-precision localization applications. The proposed antenna consists of two CP radiating elements with separated ports, where the UHF element is a planar loop antenna loaded with two pairs of meander lines of different dimensions for compactness and CP radiation, while the UWB element is a modified Archimedean spiral antenna with a tapered metallization ratio and encircled by the UHF loop. In addition, a miniaturized shunt-stub is employed in the UHF element to realize conjugate matching between the antenna and the UHF RFID chip. Experimental characterization of a fabricated prototype has validated the design, which shows that the proposed antenna exhibits very good radiation performance at both the bands, with-10 dB power reflection bandwidths of 0.86-0.975 GHz and 2.6-12 GHz, and 3 dB axial-ratio bandwidths of 0.911-0.938 GHz and 3.1-11.1 GHz, respectively. This antenna can find applications in RFID and indoor positioning systems.</t>
  </si>
  <si>
    <t>3794-3802</t>
  </si>
  <si>
    <t>57192387988;7403324500</t>
  </si>
  <si>
    <t>Gao, Xiang;Shen, Zhongxiang</t>
  </si>
  <si>
    <t>UHF/UWB Tag Antenna of Circular Polarization</t>
  </si>
  <si>
    <t>10.1109/TAP.2016.2583547</t>
  </si>
  <si>
    <t>2-s2.0-84987630618</t>
  </si>
  <si>
    <t>['visual check', 'video data', 'shelf devices', 'sewer pipes', 'sewer inspections', 'sewer inspection', 'quick inspection', 'pipe make', 'path loss', 'needed space', 'narrow space', 'monetary cost', 'long time', 'important problems', 'ieee 802', 'fresnel zone', 'free space', 'diameter pipe', 'communication range', 'bit rate', 'arib std', '5 ghz', '43mb data', '4 ghz', '200 mm']</t>
  </si>
  <si>
    <t>Drifting sensor node | Sensor network | Sewer inspection | Wire-less communication quality measurement</t>
  </si>
  <si>
    <t>Deterioration of sewer pipes is one of very important problems in Japan. Sewer inspections have been carried out mainly by visual check or wired remote robots with a camera. However, such inspection schemes involve high labor and/or monetary cost. Sewer inspection with boat-type video cameras or unwired robots takes a long time to check the result of the inspection because video data are obtained after the equipment is retrieved from the pipe. To realize low cost, safe and quick inspection of sewer pipes, we have proposed a sewer inspection system using drifting wireless sensor nodes. Water, soil, and the narrow space in the pipe make the long-range and high throughput wireless radio communication difficult. Therefore, we have to identify suitable radio frequency and antenna configuration based on wireless communication characteristics in sewer pipes. If the frequency is higher, the Fresnel zone, the needed space for the line of sight is small, but the path loss in free space is large. On the other hand, if the frequency is lower, the size of the Fresnel zone is large, but the path loss in free space is small. We conducted wireless communication experiments using 920 MHz, 2.4 GHz, and 5 GHz band off-the-shelf devices in an experimental underground pipe. The measurement results show that the wireless communication range of 5 GHz (IEEE 802.11a) is over 8m in a 200 mm-diameter pipe and is longer than 920MHz (ARIB STD-T108), 2.4 GHz (IEEE 802.11g, IEEE 802.15.4) band at their maximum transmission power. In addition, we confirmed that devices that use IEEE 802.11a and 54 Mbps bit rate can transmit about 43MB data while they are in the communication range of an AP and drift at 1m/s in a 200 mm-diameter pipe, and it is bigger than one of devices that use other bit rate.</t>
  </si>
  <si>
    <t>1989-1997</t>
  </si>
  <si>
    <t>60103680;60103680;60103680</t>
  </si>
  <si>
    <t>57114354400;57113935400;7402448751</t>
  </si>
  <si>
    <t>Nagashima, Taiki;Tanaka, Yudai;Ishihara, Susumu</t>
  </si>
  <si>
    <t>Shizuoka</t>
  </si>
  <si>
    <t>Shizuoka University</t>
  </si>
  <si>
    <t>Nagashima T.</t>
  </si>
  <si>
    <t>Measurement of wireless LAN characteristics in sewer pipes for sewer inspection systems using drifting wireless sensor nodes</t>
  </si>
  <si>
    <t>10.1587/transcom.2016SNP0009</t>
  </si>
  <si>
    <t>2-s2.0-84987641748</t>
  </si>
  <si>
    <t>2015R1C1A1A02036516</t>
  </si>
  <si>
    <t>['ucd precoder', 'signal quality', 'selection diversity', 'section diversity', 'rs link', 'relaying protocol', 'relay station', 'proposed sd', 'multiuser diversity', 'much simpler', 'mimo relaying', 'mar supports', 'mar ).', 'important role', 'df relaying', 'cell edge', 'bs ).', 'base station', 'achievable throughput']</t>
  </si>
  <si>
    <t>Decode-and-forward | MIMO relay | Power optimization | Rate maximization | Selection diversity | Spatial multiplexing</t>
  </si>
  <si>
    <t>In this paper, we consider a two-hop relay network with a decode-and-forward (DF) relaying protocol where a multi-input/multioutput (MIMO) relay station (RS) is deployed in a cell edge to extend cell coverage of a base station (BS). We propose two MIMO relaying schemes to improve the quality of the BS-RS link, which is a key to improve data rates in the DF relaying: 1) spatial multiplexed MIMO antenna relaying (SM-MAR) with a uniform channel decomposition (UCD) precoder, and 2) MIMO relaying with section diversity (SD-MAR). In the SM-MAR, we greatly simplify user allocation by the UCD precoder and propose a sophisticated rate maximization technique to resolve the non-convexity of rate maximization problems. Through simulations, we show that the proposed UCD based power allocation exhibits up to two times higher achievable throughput than other techniques. In addition, the proposed SD-MAR supports the BS with a single transmit antenna and increases the signal quality of the BS-RS link with the selection diversity at the RS, which is much simpler to be implemented. For the SD-MAR, we derive a closed form expression for the achievable throughput and show that the selection diversity plays more important role on the achievable throughput than the multiuser diversity.</t>
  </si>
  <si>
    <t>2062-2071</t>
  </si>
  <si>
    <t>60029470;60005665</t>
  </si>
  <si>
    <t>35079516800;55655696300</t>
  </si>
  <si>
    <t>Sung, Chang Kyung;Hwang, Kyu Sung</t>
  </si>
  <si>
    <t>Australia;South Korea</t>
  </si>
  <si>
    <t>Melbourne;Gyeongsan</t>
  </si>
  <si>
    <t>Commonwealth Scientific and Industrial Research Organization;Kyungil University</t>
  </si>
  <si>
    <t>Sung C.</t>
  </si>
  <si>
    <t>Decode-and-forward cooperative transmission with a multi-antenna relay in multiuser networks</t>
  </si>
  <si>
    <t>10.1587/transcom.2015EBP3555</t>
  </si>
  <si>
    <t>2-s2.0-84987641781</t>
  </si>
  <si>
    <t>['weight coefficients', 'system cost', 'strong impact', 'steerable arrays', 'software complexity', 'several tests', 'sensor positions', 'resulting arrays', 'radiating system', 'radiating elements', 'power consumption', 'open literature', 'new method', 'minimum number', 'maximally sparse', 'key problem', 'high efficiency', 'antenna elements']</t>
  </si>
  <si>
    <t>active electronically scanned array (AESA) antennas | cardinality constraints | compressed sensing | convex optimization | sparse array | ‚Ñì -norm 0</t>
  </si>
  <si>
    <t>Achieving the minimum number of radiating elements in the active electronically scanned array synthesis represents a key problem in those applications where the power consumption, the weight, and the hardware/software complexity of the radiating system have a strong impact on the system cost. In this paper, a new method for the synthesis of planar, nonsuperdirective, maximally sparse, and steerable arrays is proposed and tested on several benchmarks available in the open literature. The method optimizes simultaneously the weight coefficients and sensor positions of a planar array without using global optimization schemes, properly exploiting convex optimization based algorithms. The resulting arrays are able to radiate a steerable beam pattern, satisfying a prescribed power mask and avoid to constraint the fitting of any a priori assigned reference field pattern. Several tests are presented to show the high efficiency in achieving the desired steerable radiation pattern with the minimum number of antenna elements.</t>
  </si>
  <si>
    <t>3840-3849</t>
  </si>
  <si>
    <t>60024961;60024961;60024961-60015986</t>
  </si>
  <si>
    <t>56850576200;22836228900;56047896300</t>
  </si>
  <si>
    <t>D'Urso, Michele;Prisco, Giancarlo;Tumolo, Roberto Michele</t>
  </si>
  <si>
    <t>Rome;Trento</t>
  </si>
  <si>
    <t>Leonardo Company;Universit√† di Trento</t>
  </si>
  <si>
    <t>60024961;60015986</t>
  </si>
  <si>
    <t>D'Urso M.</t>
  </si>
  <si>
    <t>Maximally sparse, steerable, and nonsuperdirective array antennas via convex optimizations</t>
  </si>
  <si>
    <t>10.1109/TAP.2016.2586490</t>
  </si>
  <si>
    <t>2-s2.0-84987642075</t>
  </si>
  <si>
    <t>['usable bandwidths', 'radiate left', 'ports 1', 'port dual', 'peak gains', 'novel dual', 'measured rhcp', 'hand cp', 'fields depending', 'decoupling network', 'circular polarization', 'boresight direction', 'antenna consists', '92 ghz', '5 db', '3 dbic', '26 db', '25 db', '03 ghz']</t>
  </si>
  <si>
    <t>Circularly polarized (CP) antenna | dielectric resonator antenna (DRA) | dual senses | Low profile</t>
  </si>
  <si>
    <t>A novel dual-port dual-sense circularly polarized (CP) T-shaped dielectric resonator antenna is introduced. The antenna consists of a T-shaped dielectric resonator, a pair of microstrip-fed stubs printed on a substrate with a truncated ground plane, and a decoupling network. Circular polarization is obtained by the structure to excite multiple orthogonal modes. The antenna can radiate left-hand CP (LHCP) or right-hand CP (RHCP) fields depending on the feed port selected. The measured RHCP (LHCP) field at the boresight direction is more than 26 dB (25 dB) stronger than the LHCP (RHCP) counterpart at the center operating frequency. The measured results show that the antenna has usable bandwidths of 17.2% (4.98-5.92 GHz) and 17.9% (5.02-6.03 GHz) and peak gains of 3.2 and 3.3 dBic at two feed ports, respectively. The isolations between two feed ports are better than 22.5 dB over the whole operating band. In addition, the antenna has peak radiation efficiencies of about 89% and 91% for Ports 1 and 2, respectively.</t>
  </si>
  <si>
    <t>4078-4083</t>
  </si>
  <si>
    <t>56166269600;7102211932;55866773800;56396055400</t>
  </si>
  <si>
    <t>Lu, Liang;Jiao, Yong Chang;Liang, Weilong;Zhang, Huan</t>
  </si>
  <si>
    <t>A Novel Low-Profile Dual Circularly Polarized Dielectric Resonator Antenna</t>
  </si>
  <si>
    <t>10.1109/TAP.2016.2574882</t>
  </si>
  <si>
    <t>2-s2.0-84987644070</t>
  </si>
  <si>
    <t>['uniform polarization', 'slr ).', 'slot patch', 'radiation element', 'profile aperture', 'polarization discrimination', 'order filtering', 'novel design', 'mode stub', 'mode resonator', 'loaded resonator', 'impedance matching', 'frequency selectivity', 'coupling strength', 'coupled u', 'band rejection', 'band operation', 'band filter', 'band antenna', '2 ghz']</t>
  </si>
  <si>
    <t>Bandwidth | dual band | filtering | harmonic suppression | second order | U-slot patch</t>
  </si>
  <si>
    <t>A novel design of a dual-band antenna with integrated filtering performance is proposed. A low-profile aperture-coupled U-slot patch antenna is employed for the dual-band operation with a uniform polarization, which is fed by a dual-mode stub-loaded resonator (SLR). The U-slot patch works as a dual-mode resonator of the dual-band filter as well as the radiation element. The odd-and even-modes of the SLR are coupled and tuned with the U-slot patch, generating two second-order operation bands at 3.6 and 5.2 GHz. Compared with the traditional patch antenna, the proposed antenna exhibits improved bandwidth and frequency selectivity. In addition, the bandwidths can be controlled by adjusting the coupling strength between the SLR and the patch. Furthermore, the higher order harmonics can be suppressed over a broadband without increasing the footprint of the design. The measured and simulated results agree well with each other, showing excellent performance in terms of impedance matching, bandwidths, second-order filtering, out-of-band rejection, cross-polarization discrimination, and gains at both the bands.</t>
  </si>
  <si>
    <t>4074-4077</t>
  </si>
  <si>
    <t>60010818;60010818;60021889;60010818;60013789;60003977;60024542;60003977;60003977;60003977</t>
  </si>
  <si>
    <t>55226071200;7403257414;55733840800;11142205000;36092331900;55453882400;55554965100;14523090800;10140403100;8359407500</t>
  </si>
  <si>
    <t>Mao, Chun Xu;Gao, Steven;Wang, Yi;Sanz-Izquierdo, Benito;Wang, Zhengpeng;Qin, Fan;Chu, Qing Xin;Li, Jianzhou;Wei, Gao;Xu, Jiadong</t>
  </si>
  <si>
    <t>Dual-Band Patch Antenna with Filtering Performance and Harmonic Suppression</t>
  </si>
  <si>
    <t>10.1109/TAP.2016.2574883</t>
  </si>
  <si>
    <t>2-s2.0-84987648109</t>
  </si>
  <si>
    <t>['wave source', 'resonators used', 'radio frequency', 'radiation patterns', 'radiating element', 'phase noise', 'metamaterial resonators', 'metamaterial resonator', 'loop gain', 'key innovation', 'integrated antenna', 'independent control', 'high dc', 'feedback oscillator', 'design principle', 'cost continuous', 'conversion efficiency']</t>
  </si>
  <si>
    <t>Active antennas | artificial materials | dipole antennas | identification | microwave FET oscillators</t>
  </si>
  <si>
    <t>A self-oscillating active integrated antenna with very high dc-to-radio frequency (RF) conversion efficiency is proposed and validated with the aid of metamaterial resonators. The key innovation is the new integration scheme which allows an independent control of the resonators used in the feedback oscillator and the radiating element in the integrated antenna. The metamaterial resonator, featuring a high quality factor for good oscillation performances, is applied to excite the dipole-mode ground radiation with good radiation efficiency at the same time. The design principle is introduced; the circuit and antenna parameters including the loop gain, oscillation output power, phase noise, effective isotropic radiated power, and radiation patterns are investigated in detail. Its application to multicarrier RF identification systems as a low-cost continuous-wave source is supported by quantitative measurement results.</t>
  </si>
  <si>
    <t>3803-3810</t>
  </si>
  <si>
    <t>115345611;60027709;60013959</t>
  </si>
  <si>
    <t>57191165887;57191157408;8204745700</t>
  </si>
  <si>
    <t>Liu, Zhi Hong;Chang, Yu Wei;Ma, Tzyh Ghuang</t>
  </si>
  <si>
    <t>National Taiwan University of Science and Technology;University of Florida;ASUS Cooperation Tech</t>
  </si>
  <si>
    <t>60027709;60013959;115345611</t>
  </si>
  <si>
    <t>High-efficiency self-oscillating active integrated antenna using metamaterial resonators and its application to multicarrier radio frequency identification systems</t>
  </si>
  <si>
    <t>10.1109/TAP.2016.2589959</t>
  </si>
  <si>
    <t>2-s2.0-84987653310</t>
  </si>
  <si>
    <t>FA9550-13-1-0061</t>
  </si>
  <si>
    <t>['two antennas', 'radiation performance', 'phosphor bronze', 'origami patterns', 'new aspects', 'helical arms', 'folding configurations', 'designs lie', 'design process', 'deployment mechanisms', 'deployment mechanism', 'beryllium copper', 'also investigated']</t>
  </si>
  <si>
    <t>Balun | conical log spiral antenna (CLSA) | CubeSat | deployable antennas | helical antennas | helical pantograph | origami | quadrifilar helix antenna (QHA) | space communications | Z-folding</t>
  </si>
  <si>
    <t>The design process and the deployment mechanism of a quadrifilar helix antenna (QHA) and a conical log spiral antenna (CLSA) are presented. The two antennas are proposed to operate in the UHF frequency band. They are composed of conductors that are embedded and supported by innovative structural techniques. This allows efficient folding, packaging, and deployment once in space. The conductors in the QHA are composed of beryllium copper and are supported by helical arms of S2 glass fiber reinforced epoxy. The CLSA, on the other hand, has conductors that are made out of a mesh of phosphor bronze and incorporated inside thin insulators composed of continuous fiber composites. The new aspects of these designs lie in their structures and deployment mechanisms. The deployment mechanisms for both antennas include helical pantograph and origami patterns such as Z-folding configurations. Both antennas are fabricated and tested for both deployment and radiation performance. A comparison is executed between both designs, and their potential deployment possibilities from CubeSats are also investigated.</t>
  </si>
  <si>
    <t>3752-3759</t>
  </si>
  <si>
    <t>60068761-110041154;110041154-60068771;60031581;60031581;117356512;60031581;60033021</t>
  </si>
  <si>
    <t>24733826700;25032141400;55818727700;56840740900;55805240100;35837966600;35465847700</t>
  </si>
  <si>
    <t>Costantine, Joseph;Tawk, Youssef;Maqueda, Ignacio;Sakovsky, Maria;Olson, Gina;Pellegrino, Sergio;Christodoulou, Christos G.</t>
  </si>
  <si>
    <t>Lebanon;Lebanon;United States;United States;United States;United States</t>
  </si>
  <si>
    <t>Zouk Mosbeh;Beirut;Albuquerque;Pasadena;McMinnville;Albuquerque</t>
  </si>
  <si>
    <t>Notre Dame University, Lebanon;American University of Beirut;The University of New Mexico;California Institute of Technology;Meggitt Polymers and Composites - Oregon;COSMIAC</t>
  </si>
  <si>
    <t>60068771;60068761;60033021;60031581;117356512;110041154</t>
  </si>
  <si>
    <t>Costantine J.</t>
  </si>
  <si>
    <t>UHF Deployable Helical Antennas for CubeSats</t>
  </si>
  <si>
    <t>10.1109/TAP.2016.2583058</t>
  </si>
  <si>
    <t>2-s2.0-84987660260</t>
  </si>
  <si>
    <t>ESA-ESTEC 4000111496/14/NL/GLC/al</t>
  </si>
  <si>
    <t>['wave expansion', 'simultaneously published', 'simple synthesis', 'polarization control', 'point source', 'phase performances', 'periodic modulation', 'nonuniform metasurfaces', 'mts antennas', 'mts anisotropy', 'local value', 'journal issue', 'grounded slab', 'cylindrical surface', 'aperture field', 'adiabatic floquet']</t>
  </si>
  <si>
    <t>Aperture distribution control | beam shaping | leaky waves | metasurface antennas</t>
  </si>
  <si>
    <t>An effective synthesis procedure for planar antennas realized with nonuniform metasurfaces (MTSs) excited by a point source is presented. This synthesis potentiates previous formulations by introducing a control of the amplitude of the aperture field while improving the polarization and phase performances. The class of MTS antennas we are dealing with is realized by using subwavelength patches of different dimensions printed on a grounded slab, illuminated by a transverse magnetic point source. These antennas are based on the interaction between a cylindrical surface-wave and the periodic modulation of the MTS, which leads to radiation through a leaky-wave (LW) effect. This new design method permits a systematic and simple synthesis of amplitude, phase, and polarization of the aperture field by designing the boundary conditions imposed by the MTS. The polarization control is based on the local value of the MTS anisotropy, the phase is controlled by the shape and periodicity of the modulation, and the amplitude is controlled by the local leakage attenuation parameter of the LW. The synthesis is based on analytical formulas derived by an adiabatic Floquet-wave expansion of currents and fields over the surface, which are simultaneously published in this journal issue. The effectiveness of the procedure is tested through several numerical examples involving realistic structures.</t>
  </si>
  <si>
    <t>3907-3919</t>
  </si>
  <si>
    <t>60002838;60002838-60113785;60002838-60113785;60031159;60002838</t>
  </si>
  <si>
    <t>36441421400;22984216200;7102447001;56248884500;7005998607</t>
  </si>
  <si>
    <t>Minatti, Gabriele;Caminita, Francesco;Martini, Enrica;Sabbadini, Marco;Maci, Stefano</t>
  </si>
  <si>
    <t>Italy;Netherlands;Italy</t>
  </si>
  <si>
    <t>Siena;Noordwijk aan Zee;Siena</t>
  </si>
  <si>
    <t>Wave Up S.r.l.;ESTEC - European Space Research and Technology Centre;Universit√† degli Studi di Siena</t>
  </si>
  <si>
    <t>60113785;60031159;60002838</t>
  </si>
  <si>
    <t>Synthesis of modulated-metasurface antennas with amplitude, phase, and polarization control</t>
  </si>
  <si>
    <t>10.1109/TAP.2016.2589969</t>
  </si>
  <si>
    <t>2-s2.0-84987660556</t>
  </si>
  <si>
    <t>['‚ àöhz', 'wave detection', 'peak sensitivity', 'noise performance', 'lowest noise', 'ingaas fermi', 'frequencies ranging', 'fmb diode', 'five decades', 'fabricated quasi', '4 thz']</t>
  </si>
  <si>
    <t>The noise performance of an InP/InGaAs Fermi-level managed barrier diode (FMB diode) in terahertz-wave detection was investigated by combining a bowtie-antenna-integrated FMB diode with a preamplifier. The fabricated quasi-optical FMB diode module demonstrated broadband signal detection at frequencies ranging from 160GHz to 1.4 THz with a peak sensitivity of 3.2MV/W. The lowest noise-equivalent-power of 3.0pW/ ‚àöHz with a wide dynamic range of more than five decades was achieved at 300GHz.</t>
  </si>
  <si>
    <t>60006321;60025555</t>
  </si>
  <si>
    <t>7407939846;7401772578</t>
  </si>
  <si>
    <t>Ito, Hiroshi;Ishibashi, Tadao</t>
  </si>
  <si>
    <t>Nippon Telegraph and Telephone Corporation;Kitasato University</t>
  </si>
  <si>
    <t>60025555;60006321</t>
  </si>
  <si>
    <t>Ito H.</t>
  </si>
  <si>
    <t>Low-noise terahertz-wave detection by InP/InGaAs Fermi-level managed barrier diode</t>
  </si>
  <si>
    <t>10.7567/APEX.9.092401</t>
  </si>
  <si>
    <t>2-s2.0-84987660655</t>
  </si>
  <si>
    <t>['wideband high', 'two ports', 'simultaneous transmit', 'receive applications', 'port antenna', 'overall dimensions', 'operational band', 'omnidirectional pattern', 'lowest frequency', 'low profile', 'isolation two', 'fabricated prototype', 'diversity systems', 'cone antenna', 'achieved isolation', '37 db', '2700 mhz']</t>
  </si>
  <si>
    <t>MIMO | omnidirectional antennas | simultaneous transmit/receive antenna | ultrawideband antennas</t>
  </si>
  <si>
    <t>A wideband high-isolation two-port antenna of low profile and omnidirectional pattern is presented. This two-port system consists of a collocated antenna pair with a cone antenna in the middle and a ring radiator around the cone, both placed over a rectangular ground plane. The overall dimensions are 0.64Œª √ó 0.64Œª √ó 0.11Œª at the lowest frequency of operation. The isolation between the two ports is more than 37 dB and achieved by employing polarization orthogonality. The operational band is from 800 to 2700 MHz and the achieved isolation is verified with measurements of a fabricated prototype. Overall, the proposed antenna pair can be employed for simultaneous transmit and receive applications or MIMO and diversity systems in commercial wireless communication bands.</t>
  </si>
  <si>
    <t>3777-3786</t>
  </si>
  <si>
    <t>55510469200;7501961026;7102576479</t>
  </si>
  <si>
    <t>Yetisir, Ersin;Chen, Chi Chih;Volakis, John L.</t>
  </si>
  <si>
    <t>Yetisir E.</t>
  </si>
  <si>
    <t>Wideband low profile multiport antenna with omnidirectional pattern and high isolation</t>
  </si>
  <si>
    <t>10.1109/TAP.2016.2583468</t>
  </si>
  <si>
    <t>2-s2.0-84987664791</t>
  </si>
  <si>
    <t>STSM-17315</t>
  </si>
  <si>
    <t>['}$ distributions', 'well modeled', 'wearable antennas', 'various parameters', 'user orientation', 'two sitting', 'two dynamic', 'two components', 'three standing', 'three components', 'statistical perspective', 'statistical influence', 'seven scenarios', 'selected distributions', 'realistic environment', 'proposed model', 'propagation conditions', 'paper presents', 'ognormal distribution', 'multipath fading', 'measurement procedures', 'measurement equipment', 'log function', 'indoor environments', 'fixed place', 'features present', 'empirical data', 'body shadowing', 'body influence', 'ban scenario']</t>
  </si>
  <si>
    <t>Body area networks (BANs) | body shadowing | indoor environments | multipath | path loss | wireless communications</t>
  </si>
  <si>
    <t>This paper presents an off-body channel model for body area networks (BANs) in indoor environments. The proposed model, which is based on both simulations and measurements in a realistic environment, consists of three components: mean path loss, body shadowing, and multipath fading. Seven scenarios in a realistic indoor office environment containing typical scatterers have been measured: five were static (three standing and two sitting) and two dynamic (walk in a fixed place and real walk). The measurement equipment and measurement procedures are described. The mean path loss component is modeled as a log function of distance, the path loss exponent being in the range between 0.4 and 1.6, while a statistical perspective is taken for the other two components, i.e., body shadowing is found to be well modeled by a ognormal distribution and multipath fading by Rice or Nakagami- $ {m}$ distributions, depending on body motion characteristics. The correlation between the selected distributions and empirical data is not lower than 0.95, typically being greater than 0.98. The novelty of this model is that it takes the statistical influence of various parameters and features present in BANs into account, such as body influence, placement of the wearable antennas, user orientation in the environment, dynamism of the BAN scenario, and propagation conditions.</t>
  </si>
  <si>
    <t>4022-4035</t>
  </si>
  <si>
    <t>60027012;60004956;60027012;;60004956;60027012;60004956</t>
  </si>
  <si>
    <t>35174319300;55829558200;6602978626;55033501300;27567936800;25927462800;55600918100</t>
  </si>
  <si>
    <t>Ambroziak, Slawomir J.;Correia, Luis M.;Katulski, Ryszard J.;Mackowiak, Michal;Oliveira, Carla;Sadowski, Jaroslaw;Turbic, Kenan</t>
  </si>
  <si>
    <t>Poland;Portugal</t>
  </si>
  <si>
    <t>Gdansk;Lisbon</t>
  </si>
  <si>
    <t>Gda≈Ñsk University of Technology;Instituto Superior T√©cnico</t>
  </si>
  <si>
    <t>60027012;60004956</t>
  </si>
  <si>
    <t>Ambroziak S.</t>
  </si>
  <si>
    <t>An off-body channel model for body area networks in indoor environments</t>
  </si>
  <si>
    <t>10.1109/TAP.2016.2586510</t>
  </si>
  <si>
    <t>2-s2.0-84987664855</t>
  </si>
  <si>
    <t>['shaped inclusions', 'resulting dual', 'printed bow', 'loaded h', 'high index', 'fire radiation', 'fire direction', 'dielectric constant', 'beam radiation', 'artificially modifying', '90 ¬∞),', '9 dbi', '64 ghz', '60 ¬∞', '60 ghz', '120 ¬∞']</t>
  </si>
  <si>
    <t>5G wireless networks | antenna | bow-tie antenna | broad beamwidth | dual-beam | Millimeter-Wave antennas</t>
  </si>
  <si>
    <t>A technique is proposed to generate a dual-beam and broad beamwidth radiation in the E-plane of a printed bow-tie antenna operating over 57-64 GHz. This is achieved by artificially modifying the dielectric constant of the antenna substrate using arrays of metamaterial inclusions realized using stub-loaded H-shaped unit cells to provide a high index of refraction. The H-shaped inclusions are tilted with respect to the axis of the antenna and embedded in the direction of the end-fire radiation. The resulting dual-beam radiation in the E-plane has maxima at +60¬∞ and 120¬∞ with respect to the end-fire direction (90¬∞), with a maximum peak gain of 9 dBi at 60 GHz.</t>
  </si>
  <si>
    <t>4068-4073</t>
  </si>
  <si>
    <t>60005415-60033154;60104244;60002826;60005415</t>
  </si>
  <si>
    <t>Canada;Canada;Canada;United Kingdom</t>
  </si>
  <si>
    <t>Montreal;Montreal;Varennes;London</t>
  </si>
  <si>
    <t>Centre de Recherche Poly-Grames;Concordia University;Centre √ânergie Mat√©riaux T√©l√©communications;London Metropolitan University</t>
  </si>
  <si>
    <t>60104244;60033154;60005415;60002826</t>
  </si>
  <si>
    <t>Single End-Fire Antenna for Dual-Beam and Broad Beamwidth Operation at 60 GHz by Artificially Modifying the Permittivity of the Antenna Substrate</t>
  </si>
  <si>
    <t>10.1109/TAP.2016.2574881</t>
  </si>
  <si>
    <t>2-s2.0-84987670133</t>
  </si>
  <si>
    <t>['upper bands', 'upper band', 'shaped baffle', 'proposed antenna', 'port isolation', 'polarized antenna', 'novel dual', 'mutual coupling', 'metal baffle', 'lte 2300', 'lower band', 'impedance bandwidth', 'horizontal plane', 'high port', 'gsm 850', 'antenna comprises', 'also developed', '900 band', '76 ghz', '73 ¬∞', '2500 band', '1 ghz']</t>
  </si>
  <si>
    <t>Antenna array | base station antennas | dual broadband | dual-polarized antenna</t>
  </si>
  <si>
    <t>A novel dual-broadband and dual-polarized antenna is proposed in this communication for 2G/3G/LTE base station applications. The antenna comprises of a lower band element and an upper band element which are separated by a ring-shaped baffle. The lower band element employs two pairs of folded dipoles achieving polarization diversity operation at the GSM 850/900 band, and the upper band element uses two crossed dipoles to work at the GSM1800/1900/UMTS and LTE 2300/2500 band. Then, a metal baffle is set in between the lower band and upper band elements for the sake of reducing the mutual coupling and getting good radiation performance. Measured results show that the antenna can get an impedance bandwidth of 23.5% (SWR &lt; 2) from 0.79 to 1 GHz for the lower band and 50.9% from 1.64 to 2.76 GHz for the upper band. High port-to-port isolation can be realized at both the lower and upper bands. Half-power beam widths at horizontal plane of around 69¬∞ over the lower band and 73¬∞ over the upper band, along with high gain across the entire working band are obtained. An array that consists of four lower band elements and eight upper band elements is also developed. The proposed antenna and its array can be used for multiband base stations in next generation communication systems.</t>
  </si>
  <si>
    <t>4113-4118</t>
  </si>
  <si>
    <t>A novel dual-broadband and dual-polarized antenna for 2G/3G/LTE base stations</t>
  </si>
  <si>
    <t>10.1109/TAP.2016.2589966</t>
  </si>
  <si>
    <t>2-s2.0-84987677306</t>
  </si>
  <si>
    <t>['usually narrower', 'unlicensed spectrum', 'unbalanced monopole', 'term evolution', 'proposed antenna', 'parasitic element', 'novel six', 'novel monopole', 'monopole antennas', 'loop antennas', 'limited bandwidth', 'like 0', 'ifas ),', 'good performance', 'frequency bands', 'first time', 'first proposed', 'f antennas', 'experimental results', 'coming lte', 'balanced modes', 'balanced mode', 'balanced dipole', '5œª mode', '5850 mhz', '25œª mode']</t>
  </si>
  <si>
    <t>Handset antennas | long-term evolution (LTE) antenna | loop antennas | LTE-Licensed Assisted Access (LTELAA) | LTE-unlicensed (LTE-U) | mobile antennas | multiband antenna | parasitic element</t>
  </si>
  <si>
    <t>In this paper, a novel six-mode loop antenna covering 660-1100, 1710-3020, 3370-3900, and 5150-5850 MHz has been proposed for the application of long-term evolution (LTE) including the coming LTE in unlicensed spectrum and LTE-Licensed Assisted Access. Loop antennas offer better user experience than conventional planar inverted-F antennas (PIFAs), inverted-F antennas (IFAs), and monopole antennas because of their unique balanced modes ( 1Œª , 2Œª, ‚ãØ ). However, the bandwidth of loop antennas is usually narrower than that of PIFA/IFA and monopole antennas due to these balanced modes. To overcome this problem, a novel monopole/dipole parasitic element, which operates at an unbalanced monopole-like 0.25Œª mode and a balanced dipole-like 0.5Œª mode, is first proposed for loop antennas to cover more frequency bands. Benefiting from the balanced mode, the proposed parasitic element is promising to provide better user experience than conventional parasitic elements. To the best of the authors' knowledge, the balanced mode for a parasitic element is reported for the first time. The proposed antenna is able to provide excellent user experience while solving the problem of limited bandwidth in loop antennas. To validate the concept, one prototype antenna with a size of 75 √ó 10√ó 5 mm3 is designed, fabricated, and measured. Both simulations and experimental results are presented and discussed. Good performance is achieved.</t>
  </si>
  <si>
    <t>3743-3751</t>
  </si>
  <si>
    <t>60010818;60118521;60010818;60118521;60020661;60020661;60005465</t>
  </si>
  <si>
    <t>55494011100;9244011700;7403257414;57191163657;35596180300;56486461700;23479233200</t>
  </si>
  <si>
    <t>Xu, Hang;Wang, Hanyang;Gao, Steven;Zhou, Hai;Huang, Yi;Xu, Qian;Cheng, Yujian</t>
  </si>
  <si>
    <t>United Kingdom;United Kingdom;United Kingdom;China</t>
  </si>
  <si>
    <t>Reading;Liverpool;Canterbury;Chengdu</t>
  </si>
  <si>
    <t>Huawei Technologies (UK) Co., Ltd.;University of Liverpool;University of Kent;University of Electronic Science and Technology of China</t>
  </si>
  <si>
    <t>60118521;60020661;60010818;60005465</t>
  </si>
  <si>
    <t>A compact and low-profile loop antenna with six resonant modes for LTE smartphone</t>
  </si>
  <si>
    <t>10.1109/TAP.2016.2582919</t>
  </si>
  <si>
    <t>2-s2.0-84987678776</t>
  </si>
  <si>
    <t>['techniques include', 'several techniques', 'numerical approaches', 'mutual impedances', 'mutual coupling', 'feed currents', 'extant methods', 'deterrent issue', 'desired pattern', 'design accuracy', 'conventional technique', 'antenna arrays']</t>
  </si>
  <si>
    <t>Antenna arrays | induced e.m.f method | mutual coupling | parametric assimilation | particle swarm optimization | radiation pattern correction</t>
  </si>
  <si>
    <t>Mutual coupling in antenna arrays has been a deterrent issue for design accuracy and predictions. Several techniques for calculation, reduction, and compensation of mutual coupling were proposed in the past; the techniques include both analytical and numerical approaches. However, the methods of mutual coupling mitigation in context of radiation pattern correction had been very few. Here, mutual impedances are calculated through a conventional technique and is used to form a set of network equations whose parameters are assimilated with those of a desired radiation pattern; the proposed technique directly leads to the calculation of feed currents, required in the antennas, for restoring the mutual coupling affected radiation pattern to the desired pattern. The technique is accurate with lesser computational complexity compared with the extant methods.</t>
  </si>
  <si>
    <t>4092-4095</t>
  </si>
  <si>
    <t>Radiation Pattern Correction in Mutually Coupled Antenna Arrays Using Parametric Assimilation Technique</t>
  </si>
  <si>
    <t>10.1109/TAP.2016.2578307</t>
  </si>
  <si>
    <t>2-s2.0-84987678846</t>
  </si>
  <si>
    <t>['specific problems', 'proposed method', 'numerical examples', 'multilevel green', 'metasurface antenna', 'general electrically', 'excellent performance', 'also incorporated']</t>
  </si>
  <si>
    <t>Antenna array | fast Fourier transform (FFT) | fast integral equation solver | interpolation of Green's function | multilayered media</t>
  </si>
  <si>
    <t>The multilevel Green's function interpolation method has been implemented to solve the general electrically-large multilayered problems. A new hybrid 2-D and 3-D (H2-D/3-D) multilevel interpolation method and a cross-level translation scheme are devised for the specific problems, from which a quad-tree is constructed. The interpolation of the multilayered medium Green's function using radial basis function is then studied. To further accelerate the computation, a subdomain fast Fourier transform scheme and a sparse approximated inverse preconditioner with a new discarding strategy are also incorporated into the algorithm. As numerical examples, typical microstrip antenna arrays, a metasurface antenna and electromagnetic bandgap integrated antenna arrays are analyzed with the proposed method and excellent performance is observed in both accuracy and efficiency.</t>
  </si>
  <si>
    <t>3931-3942</t>
  </si>
  <si>
    <t>60013614;60092530;60013983</t>
  </si>
  <si>
    <t>56535774500;55955394400;55511318500</t>
  </si>
  <si>
    <t>Zhao, Peng;Liu, Da Qing;Chan, Chi Hou</t>
  </si>
  <si>
    <t>Shenzhen;Kowloon;Hangzhou</t>
  </si>
  <si>
    <t>Huawei Technologies Co., Ltd.;City University of Hong Kong;Hangzhou Dianzi University</t>
  </si>
  <si>
    <t>60092530;60013983;60013614</t>
  </si>
  <si>
    <t>A Hybrid 2-D/3-D multilevel green's function interpolation method for electrically large multilayered problems</t>
  </si>
  <si>
    <t>10.1109/TAP.2016.2589961</t>
  </si>
  <si>
    <t>2-s2.0-84987679540</t>
  </si>
  <si>
    <t>['would terminate', 'traditional strategies', 'strict time', 'signals successfully', 'secrecy rate', 'robust scheme', 'relay could', 'received signal', 'predefined threshold', 'potential eavesdropper', 'nonrobust scheme', 'noise ratio', 'delay constraint', 'csi ).', 'cooperative jamming', 'authors propose', 'authors investigate', 'also considered']</t>
  </si>
  <si>
    <t>In this study, the authors investigate the physical layer security for safeguarding secure transmission in multiantenna relaying networks with imperfect channel state information (CSI). Different from traditional strategies in multi-antenna relaying systems, which would terminate the communication if the relay could not decode the signals successfully, the authors propose robust secure transmission strategy which switches between cooperative jamming (CJ) and decode-and-forward (DF) beamforming. Specifically, if the received signal-to-noise ratio at the relay is lower than a predefined threshold, it will impose CJ signals on potential eavesdropper, otherwise the relay would operate DF beamforming. The authors' objective is to maximise secrecy rate and minimise secrecy outage probability in different practical communication scenarios with relaxed or strict time-delay constraint. Thus, given the unavailability of the perfect eavesdropping CSI, the authors propose a worst-case robust design and a statistical-approach robust design based on secrecy rate and secrecy outage criterion, respectively. In addition, a traditional DF robust scheme and a nonrobust scheme are also considered as benchmarks. Simulation results verify that the proposed scheme significantly outperforms the traditional DF robust scheme and the non-robust scheme.</t>
  </si>
  <si>
    <t>1673-1681</t>
  </si>
  <si>
    <t>56647195200;16174331600;56150311800;57069384800</t>
  </si>
  <si>
    <t>Lin, Zhi;Cai, Yueming;Yang, Weiwei;Wang, Lei</t>
  </si>
  <si>
    <t>Lin Z.</t>
  </si>
  <si>
    <t>Robust secure switching transmission in multi-antenna relaying systems: Cooperative jamming or decode-and-forward beamforming</t>
  </si>
  <si>
    <t>10.1049/iet-com.2016.0051</t>
  </si>
  <si>
    <t>2-s2.0-84987679988</t>
  </si>
  <si>
    <t>['technique employs', 'single frequency', 'reference antenna', 'radiation pattern', 'multipath characteristics', 'measured data', 'communication presents', 'calibration technique', 'calibration factor']</t>
  </si>
  <si>
    <t>Antenna radiation | far-field (FF) measurement | matrix pencil method (MPM) | Multipath interference</t>
  </si>
  <si>
    <t>This communication presents a calibration technique to suppress multipath signals by using the measured data of a single frequency in a hybrid antenna measurement chamber. The technique employs the matrix pencil method to diagnose the multipath characteristics, and results in a calibration factor by using a reference antenna. The radiation pattern of the antenna under test (AUT) is then recovered from the measurement by incorporating this calibration factor without the need to perform multiple measurements over the AUT. Examples are presented to demonstrate the feasibility and utilization of this technique.</t>
  </si>
  <si>
    <t>4083-4087</t>
  </si>
  <si>
    <t>60005429;60013395</t>
  </si>
  <si>
    <t>7202063846;57075625400</t>
  </si>
  <si>
    <t>Chou, Hsi Tseng;Chou, Sheng Ju</t>
  </si>
  <si>
    <t>Multipath Suppression for a 2-D Far-Field Pattern in a Hybrid Antenna Measurement Facility Using Single-Frequency Data</t>
  </si>
  <si>
    <t>10.1109/TAP.2016.2576473</t>
  </si>
  <si>
    <t>2-s2.0-84987680733</t>
  </si>
  <si>
    <t>['wireless peer', 'unlike many', 'sensor networks', 'paper presents', 'frequency diversity', 'fading caused', 'boreal environment']</t>
  </si>
  <si>
    <t>Antenna arrays | digital communication | propagation | Radio communication</t>
  </si>
  <si>
    <t>This paper presents the results of the first propagation measurement campaign conducted in the 2.4 GHz industrial, scientific and medical (ISM) band for low antenna heights in a North American boreal forest. The 2√ó1 multiple-input, single output measurements capture propagation conditions for wireless peer-to-peer or sensor networks in the boreal environment. Unlike many other forests, it is shown that ground reflections strongly influence large scale propagation for the low antenna boreal case. Results also indicate that scattering is severe but that both frequency diversity and multiple antenna techniques will be effective for mitigating and/or exploiting the fading caused by this scattering.</t>
  </si>
  <si>
    <t>4004-4011</t>
  </si>
  <si>
    <t>117355908;60002306;60002306</t>
  </si>
  <si>
    <t>56655662900;6602267251;56657971200</t>
  </si>
  <si>
    <t>Smith, Devin P.;Messier, Geoffrey G.;Wasson, Michael W.</t>
  </si>
  <si>
    <t>University of Calgary;Appropolis Inc.</t>
  </si>
  <si>
    <t>60002306;117355908</t>
  </si>
  <si>
    <t>Smith D.</t>
  </si>
  <si>
    <t>Boreal Forest Low Antenna Height Propagation Measurements</t>
  </si>
  <si>
    <t>10.1109/TAP.2016.2583490</t>
  </si>
  <si>
    <t>2-s2.0-84987681444</t>
  </si>
  <si>
    <t>['uniquely predicts', 'submillimeter array', 'results paint', 'properties appear', 'ongoing merger', 'new method', 'molecular gas', 'milky way', 'linewidth coefficients', 'likely due', 'high size', 'given metallicity', 'forming region', 'distributed throughout', 'central star', '870 œºm', '5 ).', '35 times']</t>
  </si>
  <si>
    <t>galaxies: dwarf | galaxies: individual (II Zw 40) | galaxies: star formation | galaxies: starburst | ISM: clouds | ISM: molecules</t>
  </si>
  <si>
    <t>Using the Atacama Large Millimeter/submillimeter Array, we have made the first high spatial and spectral resolution observations of the molecular gas and dust in the prototypical blue compact dwarf galaxy II Zw 40. The and emission is clumpy and distributed throughout the central star-forming region. Only one of eight molecular clouds has associated star formation. The continuum spectral energy distribution is dominated by free-free and synchrotron; at 870 Œºm, only 50% of the emission is from dust. We derive a CO-to-H2 conversion factor using several methods, including a new method that uses simple photodissocation models and resolved CO line intensity measurements to derive a relationship that uniquely predicts for a given metallicity. We find that the CO-to-H2 conversion factor is 4-35 times that of the Milky Way (18.1-150.5 ). The star formation efficiency of the molecular gas is at least 10 times higher than that found in normal spiral galaxies, which is likely due to the burst-dominated star formation history of II Zw 40 rather than an intrinsically higher efficiency. The molecular clouds within II Zw 40 resemble those in other strongly interacting systems like the Antennae: overall they have high size-linewidth coefficients and molecular gas surface densities. These properties appear to be due to the high molecular gas surface densities produced in this merging system rather than to increased external pressure. Overall, these results paint a picture of II Zw 40 as a complex, rapidly evolving system whose molecular gas properties are dominated by the large-scale gas shocks from its ongoing merger.</t>
  </si>
  <si>
    <t>60024185;60003500;60021918;60121648;60001754</t>
  </si>
  <si>
    <t>16319127800;7102193574;8319392200;11240219900;57221268099</t>
  </si>
  <si>
    <t>Kepley, Amanda A.;Leroy, Adam K.;Johnson, Kelsey E.;Sandstrom, Karin;Chen, C. H.Rosie</t>
  </si>
  <si>
    <t>United States;United States;United States;United States;Germany</t>
  </si>
  <si>
    <t>San Diego;Charlottesville;Charlottesville;Columbus;Bonn</t>
  </si>
  <si>
    <t>Center for Astrophysics &amp; Space Sciences;National Radio Astronomy Observatory;University of Virginia;The Ohio State University;Max Planck Institute for Radio Astronomy</t>
  </si>
  <si>
    <t>60121648;60024185;60021918;60003500;60001754</t>
  </si>
  <si>
    <t>Kepley A.A.</t>
  </si>
  <si>
    <t>THE MOLECULAR CLOUDS FUELING A 1/5 SOLAR METALLICITY STARBURST</t>
  </si>
  <si>
    <t>10.3847/0004-637X/828/1/50</t>
  </si>
  <si>
    <t>2-s2.0-84987739723</t>
  </si>
  <si>
    <t>['wiretap information', 'two configurations', 'region depends', 'random locations', 'lower bounds', 'legitimate transmitter', 'k case', 'guard zone', 'eves cannot', 'eves averaged', 'eves ),', 'e .,', 'distributed antennas', 'derive upper', 'da region', 'channel fading', 'ca eve', 'available antennas', 'alice ).']</t>
  </si>
  <si>
    <t>artificial noise | eavesdropper | jamming | MIMO | physical-layer security</t>
  </si>
  <si>
    <t>In this letter, we investigate the best antenna placement for eavesdroppers (Eves), who intend to wiretap information from the legitimate transmitter (Alice). Two configurations of co-located or distributed antennas (CA or DA) are compared to find the most harmful eavesdropper setting, which achieves higher average eavesdropping rate, i.e., the long-term leakage rate to Eves averaged over channel fading and random locations. For K ‚Üí ‚àû, where K is the number of available antennas for Eves, we prove that without a guard zone (i.e., a geometric zone around Alice where Eves cannot be located in), DA Eves are more harmful, while with a nonzero guard zone, CA Eve is superior. For the finite-K case, we derive upper/lower bounds for the average eavesdropping rate. The bounds are then used to find a DA region, in which the DA Eves definitely outperform CA Eve. It is shown that this region depends on the value of K, the radius of the guard zone, and the jamming at Alice.</t>
  </si>
  <si>
    <t>1820-1823</t>
  </si>
  <si>
    <t>60104290-60021783;60104290-60092864;60104290</t>
  </si>
  <si>
    <t>56493254100;37960927700;55362784200</t>
  </si>
  <si>
    <t>Wang, Jue;Lee, Jemin;Quek, Tony Q.S.</t>
  </si>
  <si>
    <t>Singapore;South Korea;China</t>
  </si>
  <si>
    <t>;Daegu;Nantong</t>
  </si>
  <si>
    <t>Singapore University of Technology and Design;Daegu Gyeongbuk Institute of Science and Technology;Nantong University</t>
  </si>
  <si>
    <t>60104290;60092864;60021783</t>
  </si>
  <si>
    <t>Best Antenna Placement for Eavesdroppers: Distributed or Co-Located?</t>
  </si>
  <si>
    <t>10.1109/LCOMM.2016.2578927</t>
  </si>
  <si>
    <t>2-s2.0-84987740928</t>
  </si>
  <si>
    <t>['utilizing millimeter', 'simplifying assumptions', 'serious impairment', 'mmwave networks', 'mmwave frequencies', 'main conclusions', 'human users', 'frequency bands', 'finite number', 'finite area', 'different antenna', 'communicating devices', 'close proximity', 'channel assumptions', 'also act', 'airplane cabin', 'accurate expressions']</t>
  </si>
  <si>
    <t>beamforming | device-to-device communication | directive antenna array | finite wireless networks | millimeter wave communications | Wearables</t>
  </si>
  <si>
    <t>Emerging applications involving device-to-device communication among wearable electronics require gigabits per second throughput, which can be achieved by utilizing millimeter-wave (mmWave) frequency bands. When many such communicating devices are indoors in close proximity, such as in a train, car, or airplane cabin, interference can be a serious impairment. This paper uses stochastic geometry to analyze the performance of mmWave networks with a finite number of interferers in a finite network region. Prior work considered either lower carrier frequencies with different antenna and channel assumptions, or a network with an infinite spatial extent. In this paper, human users not only carry potentially interfering devices, but also act to block interfering signals. Using a sequence of simplifying assumptions, accurate expressions for coverage and rate are developed that capture the effects of key antenna characteristics, such as directivity and gain, and are a function of the finite area and number of users. The assumptions are validated through a combination of analysis and simulation. The main conclusions are that mmWave frequencies can provide gigabits per second throughput even with omni-directional transceiver antennas, and larger, more directive antenna arrays give better system performance.</t>
  </si>
  <si>
    <t>6175-6188</t>
  </si>
  <si>
    <t>60013372;60021143;60013372</t>
  </si>
  <si>
    <t>57188592244;7102701890;55934670700</t>
  </si>
  <si>
    <t>Venugopal, Kiran;Valenti, Matthew C.;Heath, Robert W.</t>
  </si>
  <si>
    <t>Morgantown;Austin</t>
  </si>
  <si>
    <t>West Virginia University;The University of Texas at Austin</t>
  </si>
  <si>
    <t>60021143;60013372</t>
  </si>
  <si>
    <t>Device-to-Device Millimeter Wave Communications: Interference, Coverage, Rate, and Finite Topologies</t>
  </si>
  <si>
    <t>10.1109/TWC.2016.2580510</t>
  </si>
  <si>
    <t>2-s2.0-84987786123</t>
  </si>
  <si>
    <t>['total release', 'three compounds', 'substantial catches', 'seasonal variation', 'previously reported', 'picea abies', 'norway spruce', 'myrcene matching', 'host volatiles', 'host search', 'enantiomeric ratios', 'electroantennography revealed', 'baited traps']</t>
  </si>
  <si>
    <t>field trapping | GC-EAD | Grapholitini | host attraction | kairomone | Lepidoptera | myrcene | Pinaceae | seed predation | Tortricidae | Œ±-pinene | Œ≤-pinene</t>
  </si>
  <si>
    <t>We investigated whether spruce seed moth, Cydia strobilella L. (Lepidoptera: Tortricidae, Grapholitini), one of the most damaging seed predators on Norway spruce, Picea abies (L.) H. Karst (Pinaceae), uses olfactory cues during host search. Analyses with coupled gas chromatography and electroantennography revealed that antennae of both sexes of moths responded consistently to three compounds in the headspace from female spruce flowers, i.e., Œ±-pinene, Œ≤-pinene, and myrcene, but not to limonene as has been previously reported for this species. The amounts of these active volatiles released from flowers and cones of P.¬†abies were quantified, and their diurnal and seasonal variation was monitored. The total release of the active volatiles correlated well with the diurnal and seasonal flight activity of C.¬†strobilella as revealed by catches of males in pheromone-baited traps. In field trapping experiments, where baits were loaded with proportions and enantiomeric ratios of Œ±-pinene, Œ≤-pinene, and myrcene matching those of the female P.¬†abies floral headspace, substantial catches of male C.¬†strobilella were achieved, whereas few females were captured. These surprising results suggest that male C.¬†strobilella make use of host volatiles to aid them in their search for females.</t>
  </si>
  <si>
    <t>209-218</t>
  </si>
  <si>
    <t>57203859154;7102495339;7003385545;6701834460</t>
  </si>
  <si>
    <t>Jakobsson, Johan;Svensson, Glenn P.;L√∂fstedt, Christer;Anderbrant, Olle</t>
  </si>
  <si>
    <t>Jakobsson J.</t>
  </si>
  <si>
    <t>Antennal and behavioural responses of the spruce seed moth, Cydia strobilella, to floral volatiles of Norway spruce, Picea abies, and temporal variation in emission of active compounds</t>
  </si>
  <si>
    <t>10.1111/eea.12474</t>
  </si>
  <si>
    <t>2-s2.0-84987809887</t>
  </si>
  <si>
    <t>['¬† vivo', 'stereotyped functional', 'specific time', 'spatial arrangement', 'patterns across', 'oscillatory components', 'oscillatory activity', 'olfactory information', 'neural network', 'incoming stimulus', 'homogeneous throughout', 'glomerulus displays', 'functional unit', 'frequency profile', 'frequency oscillations', 'frequency analysis', 'first neurophils', 'fast two', 'external stimulus', 'better understand', 'antennal lobe', 'anatomical organization', 'activity indicates', 'accessible model']</t>
  </si>
  <si>
    <t>honeybee | sensory coding | time-frequency analysis | two-photon microscopy</t>
  </si>
  <si>
    <t>Antennal lobes constitute the first neurophils in the insect brain involved in coding and processing of olfactory information. With their stereotyped functional and anatomical organization, they provide an accessible model with which to investigate information processing of an external stimulus in a neural network in¬†vivo. Here, by combining functional calcium imaging with time-frequency analysis, we have been able to monitor the oscillatory components of neural activity upon olfactory stimulation. The aim of this study is to investigate the presence of stimulus-induced oscillatory patterns in the honeybee antennal lobe, and to analyse the distribution of those patterns across the antennal lobe glomeruli. Fast two-photon calcium imaging reveals the presence of low-frequency oscillations, the intensity of which is perturbed by an incoming stimulus. Moreover, analysis of the spatial arrangement of this activity indicates that it is not homogeneous throughout the antennal lobe. On the contrary, each glomerulus displays an odorant-specific time-frequency profile, and acts as a functional unit of the oscillatory activity. The presented approach allows simultaneous recording of complex activity patterns across several nodes of the antennal lobe, providing the means to better understand the network dynamics regulating olfactory coding and leading to perception.</t>
  </si>
  <si>
    <t>2387-2395</t>
  </si>
  <si>
    <t>0953816X</t>
  </si>
  <si>
    <t>European Journal of Neuroscience</t>
  </si>
  <si>
    <t>60015986;60015986-60002963;60015986;60015986</t>
  </si>
  <si>
    <t>34668283000;6602346810;7006594328;7102326252</t>
  </si>
  <si>
    <t>Paoli, Marco;Weisz, Nathan;Antolini, Renzo;Haase, Albrecht</t>
  </si>
  <si>
    <t>Trento;Salzburg</t>
  </si>
  <si>
    <t>Universit√† di Trento;Universitat Salzburg</t>
  </si>
  <si>
    <t>60015986;60002963</t>
  </si>
  <si>
    <t>Paoli M.</t>
  </si>
  <si>
    <t>Spatially resolved time-frequency analysis of odour coding in the insect antennal lobe</t>
  </si>
  <si>
    <t>10.1111/ejn.13344</t>
  </si>
  <si>
    <t>2-s2.0-84987841754</t>
  </si>
  <si>
    <t>['pilot contamination', 'order extension', 'differential 16', 'different cells', 'coherence detections', 'coherence detection', 'channel estimation', 'base stations', 'avoids costs', 'also provide', 'also presented']</t>
  </si>
  <si>
    <t>differential amplitude phase shift keying (DAPSK) | differential detection | Massive multiple input multiple output (MIMO) | quadrature amplitude modulation (QAM) | Rician channels</t>
  </si>
  <si>
    <t>In this paper, we address differential non-coherence detections in uplink massive multiple input multiple output (MIMO) systems. Utilizing the channel statistics information, a special 16 quadrature amplitude modulation (QAM) can be adopted to achieve differential detection in uplink massive MIMO systems, which avoids costs of pilots or channel estimation. In addition, a higher-order extension of this differential 16-QAM is also presented in this paper. Moreover, it is found that users in different cells can transmit symbols simultaneously without causing interference to each other by jointly processing signals from all base stations if the number of receive antennas goes to infinity. For comparison, we also provide the performances of the differential amplitude phase shift keying (DAPSK) and coherence detection with pilot contamination in uplink massive MIMO systems, respectively. Simulation results show that the proposed differential 16-QAM scheme exhibits significant advantage over 16-DAPSK, and exhibits a large performance gain compared with the coherence detection with pilot contamination.</t>
  </si>
  <si>
    <t>6371-6383</t>
  </si>
  <si>
    <t>60087294;60023004;60087294</t>
  </si>
  <si>
    <t>55822895700;7402179288;56492041300</t>
  </si>
  <si>
    <t>Kong, Dejin;Xia, Xiang Gen;Jiang, Tao</t>
  </si>
  <si>
    <t>Wuhan;Newark</t>
  </si>
  <si>
    <t>Wuhan National Laboratory for Optoelectronics;University of Delaware</t>
  </si>
  <si>
    <t>60087294;60023004</t>
  </si>
  <si>
    <t>Kong D.</t>
  </si>
  <si>
    <t>A differential QAM detection in uplink massive MIMO systems</t>
  </si>
  <si>
    <t>10.1109/TWC.2016.2583428</t>
  </si>
  <si>
    <t>2-s2.0-84987863720</t>
  </si>
  <si>
    <t>['suggested algorithm', 'relay beamformer', 'rate maximization', 'proposed method', 'performance lays', 'mimo scenarios', 'method based', 'maximization technique', 'input multiple', 'hard problems', 'e .,', 'design problem', 'beamformer design', 'antenna users']</t>
  </si>
  <si>
    <t>Amplify and forward | beamforming | massive MIMO | medium-scale MIMO | minorization-maximization (majorization-minimization) | relay networks | sum-rate</t>
  </si>
  <si>
    <t>We consider the problem of sum-rate maximization in multiple-input multiple-output (MIMO) amplify-and-forward relay networks with multi-operator. The aim is to design the MIMO relay amplification matrix (i.e., the relay beamformer) to maximize the achievable communication sum rate through the relay. The design problem for the case of single-antenna users can be cast as a non-convex optimization problem, which, in general, belongs to a class of NP-hard problems. We devise a method based on the minorization-maximization technique to obtain quality solutions to the problem. Each iteration of the proposed method consists of solving a strictly convex unconstrained quadratic program. This task can be done quite efficiently, such that the suggested algorithm can handle the beamformer design for relays with up to ‚àº 70 antennas within a few minutes on an ordinary personal computer. Such a performance lays the ground for the proposed method to be employed in medium-scale (or lower regime massive) MIMO scenarios.</t>
  </si>
  <si>
    <t>6400-6411</t>
  </si>
  <si>
    <t>60028174;60027561;60003858;60028174;60072562</t>
  </si>
  <si>
    <t>36350102900;35790506500;36040796700;49863838100;7007005676</t>
  </si>
  <si>
    <t>Naghsh, Mohammad Mahdi;Soltanalian, Mojtaba;Stoica, Petre;Masjedi, Maryam;Ottersten, Bjorn</t>
  </si>
  <si>
    <t>Luxembourg;Iran;United States;Sweden</t>
  </si>
  <si>
    <t>Esch-sur-Alzette;Isfahan;Chicago;Uppsala</t>
  </si>
  <si>
    <t>University of Luxembourg;Isfahan University of Technology;University of Illinois at Chicago;Uppsala Universitet</t>
  </si>
  <si>
    <t>60072562;60028174;60027561;60003858</t>
  </si>
  <si>
    <t>Naghsh M.</t>
  </si>
  <si>
    <t>Efficient sum-rate maximization for medium-scale MIMO AF-relay networks</t>
  </si>
  <si>
    <t>10.1109/TWC.2016.2584039</t>
  </si>
  <si>
    <t>2-s2.0-84987896892</t>
  </si>
  <si>
    <t>['well understood', 'theoretical results', 'scale property', 'paper considers', 'numerical results', 'mmse detection', 'massive mu', 'large numbers', 'input multiple', 'higher complexity', 'gmpid may', 'gmpid directly', 'gmpid converge', 'base station', 'add gmpid']</t>
  </si>
  <si>
    <t>Convergence analysis | Gaussian belief propagation | Gaussian message passing | graph-based detection | loopy factor graph | low-complexity MIMO detection</t>
  </si>
  <si>
    <t>This paper considers a low-complexity Gaussian message passing iterative detection (GMPID) algorithm for a massive multiuser multiple-input multiple-output (MU-MIMO) system, in which a base station with M antennas serves K Gaussian sources simultaneously. Both K and M are very large numbers, and we consider the cases that K&lt;M. The GMPID is a message passing algorithm operating on a fully connected loopy graph, which is well understood to be non-convergent in some cases. As it is hard to analyze the GMPID directly, the large-scale property of the massive MU-MIMO is used to simplify the analysis. First, we prove that the variances of the GMPID definitely converge to the mean square error of minimum mean square error (mmse) detection. Second, we derive two sufficient conditions that make the means of the GMPID converge to those of the mmse detection. However, the means of GMPID may not converge when K/M‚â• (‚àö2-1)2. Therefore, a modified GMPID called scale-and-add GMPID, which converges to the mmse detection in mean and variance for any K&lt;M , and has a faster convergence speed than the GMPID, but has no higher complexity than the GMPID, is proposed. Finally, numerical results are provided to verify the validity and accuracy of the theoretical results.</t>
  </si>
  <si>
    <t>6487-6501</t>
  </si>
  <si>
    <t>60025578;60104290;60005510;60025578;60000174</t>
  </si>
  <si>
    <t>57221211255;24473792300;7202922028;55961756500;55763660700</t>
  </si>
  <si>
    <t>Liu, Lei;Yuen, Chau;Guan, Yong Liang;Li, Ying;Su, Yuping</t>
  </si>
  <si>
    <t>Singapore;China;Singapore;China</t>
  </si>
  <si>
    <t>;Xi'an;Singapore City;Xi'an</t>
  </si>
  <si>
    <t>Singapore University of Technology and Design;Xidian University;Nanyang Technological University;Shaanxi Normal University</t>
  </si>
  <si>
    <t>60104290;60025578;60005510;60000174</t>
  </si>
  <si>
    <t>Convergence analysis and assurance for Gaussian message passing iterative detector in massive MU-MIMO systems</t>
  </si>
  <si>
    <t>10.1109/TWC.2016.2585481</t>
  </si>
  <si>
    <t>2-s2.0-84987903916</t>
  </si>
  <si>
    <t>['time instant', 'theoretical results', 'source node', 'single relay', 'second hop', 'rns ).', 'multiple antennas', 'make comparisons', 'hop networks', 'hdsm forms', 'hdsm ).', 'forward protocol', 'first hop', 'error performance', 'dsm transmission', 'dsm ),', 'diversity provided', 'distributed manner', 'destination node', 'convey information']</t>
  </si>
  <si>
    <t>differential modulation | precoding | relay | spatial modulation | VMIMO</t>
  </si>
  <si>
    <t>In this paper, we propose a novel virtual multi-input-multi-output (VMIMO) architecture to convey information from the source node (SN) to the destination node (DN) via multiple relay nodes (RNs). As it is built on dual-hop networks with differential spatial modulation (DSM), we call it dual-hop hybrid DSM (DH-HDSM). In order to harvest the diversity provided by the SN and reduce the complexity at the RNs, DH-HDSM forms a precoding aided DSM pattern in the first hop and applies incoherent detection in a centralized or distributed manner at the RNs. Based on the decode-and-forward protocol, DSM transmission is carried out in the second hop and achieves high energy efficiency via statistical single RN activation at any time instant. We analyze the performance of DH-HDSM in terms of the average bit error probability and make comparisons with dual-hop hybrid spatial modulation (DH-HSM) and differential VMIMO systems with either a single relay or best relay selection. Theoretical results and Monte Carlo simulations confirm that DH-HDSM outperforms DH-HSM and other differential relay schemes in terms of error performance when the DN is equipped with multiple antennas.</t>
  </si>
  <si>
    <t>6356-6370</t>
  </si>
  <si>
    <t>60014966-60005244;60024542;60014966-60005244;60009226</t>
  </si>
  <si>
    <t>56999375500;57191194745;55546390900;7406279582</t>
  </si>
  <si>
    <t>Zhang, Meng;Wen, Miaowen;Cheng, Xiang;Yang, Liuqing</t>
  </si>
  <si>
    <t>Guangzhou;Beijing;Fort Collins;Nanjing</t>
  </si>
  <si>
    <t>South China University of Technology;Peking University;Colorado State University;Southeast University</t>
  </si>
  <si>
    <t>60024542;60014966;60009226;60005244</t>
  </si>
  <si>
    <t>A dual-hop virtual MIMO architecture based on hybrid differential spatial modulation</t>
  </si>
  <si>
    <t>10.1109/TWC.2016.2583423</t>
  </si>
  <si>
    <t>2-s2.0-84987909402</t>
  </si>
  <si>
    <t>['system scenarios', 'ss results', 'ss parameters', 'spectrum sensing', 'service constraint', 'secondary user', 'receive beamforming', 'receive beamformers', 'proposed design', 'primary communication', 'outage probability', 'optimal selection', 'new closed', 'merely statistical', 'joint design', 'interference links', 'form approximation', 'cr system', 'cognitive radio', 'based quality']</t>
  </si>
  <si>
    <t>beamforming | Cognitive radio | hybrid | spectrum sensing</t>
  </si>
  <si>
    <t>In this paper, the problem of joint design of spectrum sensing (SS) and receive beamforming, with reference to a cognitive radio (CR) system, is considered. The aim of the proposed design is the maximization of the achievable average uplink rate of a secondary user, subject to an outage-based quality-of-service constraint for primary communication. A hybrid CR system approach is studied, according to which the system either operates as an interweave (i.e., opportunistic) or as an underlay (i.e., spectrum sharing) CR system, based on SS results. A realistic channel state information framework is assumed, according to which the direct channel links are known by the multiple antenna receivers, while merely statistical (covariance) information is available for the interference links. A new closed-form approximation is derived for the outage probability of primary communication, and the problem of rate-optimal selection of SS parameters and receive beamformers is addressed for hybrid, interweave, and underlay CR systems. It is proved that our proposed system design outperforms both underlay and interweave CR systems for a range of system scenarios.</t>
  </si>
  <si>
    <t>6327-6341</t>
  </si>
  <si>
    <t>60027272-60104055;60021447-60011149;60029859;60027272</t>
  </si>
  <si>
    <t>55532329600;23567220800;7004295903;16069472900</t>
  </si>
  <si>
    <t>Filippou, Miltiades C.;Ropokis, George A.;Gesbert, David;Ratnarajah, Tharmalingam</t>
  </si>
  <si>
    <t>Germany;France;United Kingdom;Greece;Ireland</t>
  </si>
  <si>
    <t>Munich;Sophia Antipolis;Edinburgh;Patra;Dublin</t>
  </si>
  <si>
    <t>Intel Deutschland GmbH;EURECOM Ecole d'Ing√©nieur et Centre de Recherche en Sciences du Num√©rique;The University of Edinburgh;Computer Technology Institute;Trinity College Dublin</t>
  </si>
  <si>
    <t>60104055;60029859;60027272;60021447;60011149</t>
  </si>
  <si>
    <t>Filippou M.C.</t>
  </si>
  <si>
    <t>Joint sensing and reception design of SIMO hybrid cognitive radio systems</t>
  </si>
  <si>
    <t>10.1109/TWC.2016.2582876</t>
  </si>
  <si>
    <t>2-s2.0-84987910759</t>
  </si>
  <si>
    <t>['‚ àà', 'wide range', 'signal strength', 'reciprocal depending', 'rao bound', 'position difference', 'network connectivity', 'modal methods', 'modal measurements', 'mean squared', 'may depend', 'general multi', 'error performance', 'distance ).', 'directional antennas', 'clearly sensitive', '3 \\}).']</t>
  </si>
  <si>
    <t>Cramer-Rao bounds | Estimation theory</t>
  </si>
  <si>
    <t>A closed-form Cram√©r-Rao bound for general multi-modal measurements is derived for D-Dimensional network localization (D‚àà{2,3\}). Links are asymmetric and the measurements among neighboring nodes are non-reciprocal depending on an arbitrary differentiable function of their position difference, subject to additive Gaussian noise (with variance that may depend on distance). The provided bound incorporates network connectivity and could be applied for a wide range of typical, unimodal ranging measurement methods (e.g., angle-of-arrival or time-of-arrival or signal strength with directional antennas) or multi-modal methods (e.g., simultaneous use of unimodal ranging measurements). It was interesting to see that for specific network connectivity, mean squared-error performance of various different ranging measurement methods coincide, while performance of network localization algorithms is clearly sensitive on network connectivity.</t>
  </si>
  <si>
    <t>1840-1843</t>
  </si>
  <si>
    <t>60022461;60022461</t>
  </si>
  <si>
    <t>56429274200;9132603100</t>
  </si>
  <si>
    <t>Alevizos, Panos N.;Bletsas, Aggelos</t>
  </si>
  <si>
    <t>Chania</t>
  </si>
  <si>
    <t>Technical University of Crete</t>
  </si>
  <si>
    <t>Alevizos P.</t>
  </si>
  <si>
    <t>Network Localization Cram√©r-Rao Bounds for General Measurement Models</t>
  </si>
  <si>
    <t>10.1109/LCOMM.2016.2585491</t>
  </si>
  <si>
    <t>2-s2.0-84987950719</t>
  </si>
  <si>
    <t>['tls problem', 'takes place', 'overall reciprocity', 'output systems', 'explicit solutions', 'existing schemes', 'duplex multiple', 'antenna calibration', 'air total']</t>
  </si>
  <si>
    <t>antenna calibration | Channel reciprocity | CSI acquisition | MIMO</t>
  </si>
  <si>
    <t>Antenna calibration is mandatory to exploit channel reciprocity in time-division-duplex multiple-input-multiple-output systems. In this letter, we present in detail an over-the-air total-least-square (TLS)-based reciprocity calibration scheme. It takes place, not only at the base station side, but also with the assistance of the user, such that the overall reciprocity is achieved. The calibration parameter estimation is formulated by a two-step optimization problem. The first-step is to solve a TLS problem and the second-step can be treated as a low-rank matrix approximation. Explicit solutions are derived, respectively, and extensive simulation results compared with existing schemes are given.</t>
  </si>
  <si>
    <t>1741-1744</t>
  </si>
  <si>
    <t>60025278;60016835</t>
  </si>
  <si>
    <t>55694946000;55214651200</t>
  </si>
  <si>
    <t>Jiang, Zhiyuan;Cao, Shan</t>
  </si>
  <si>
    <t>Tsinghua University;Beijing Institute of Technology</t>
  </si>
  <si>
    <t>A Novel TLS-Based Antenna Reciprocity Calibration Scheme in TDD MIMO Systems</t>
  </si>
  <si>
    <t>10.1109/LCOMM.2016.2586040</t>
  </si>
  <si>
    <t>2-s2.0-84987956535</t>
  </si>
  <si>
    <t>['scatterer localization', 'results show', 'propagation paths', 'localization performance', 'localization algorithm', 'based algorithm', 'architecture using']</t>
  </si>
  <si>
    <t>Large-Scale antenna array | SAGE algorithm | scatterer localization | Spherical wavefront</t>
  </si>
  <si>
    <t>In this letter, a spherical-wavefront-based parametric signal model is proposed by considering the architecture using a large-scale antenna array. A space-alternating generalized expectation-maximization (SAGE)-based localization algorithm is derived and adopted to localize the first-and last-hop scatterers along the propagation paths between the transmitter and the receiver. Simulations are conducted to evaluate the performance of the localization algorithm. An outdoor measurement campaign with a 1600-element virtual planar array is carried out to verify the localization performance in reality. Those results show the advantages of using a spherical-wavefront-based signal model and the SAGE-based algorithm in the scatterer localization.</t>
  </si>
  <si>
    <t>1796-1799</t>
  </si>
  <si>
    <t>60073652;60018735;60073652</t>
  </si>
  <si>
    <t>55561644600;55033592200;7401674577</t>
  </si>
  <si>
    <t>Chen, Jiajing;Wang, Stephen;Yin, Xuefeng</t>
  </si>
  <si>
    <t>Shanghai;Tokyo</t>
  </si>
  <si>
    <t>Tongji University;Toshiba Corporation</t>
  </si>
  <si>
    <t>60073652;60018735</t>
  </si>
  <si>
    <t>A Spherical-Wavefront-Based Scatterer Localization Algorithm Using Large-Scale Antenna Arrays</t>
  </si>
  <si>
    <t>10.1109/LCOMM.2016.2585478</t>
  </si>
  <si>
    <t>2-s2.0-84987959336</t>
  </si>
  <si>
    <t>['three schemes', 'spectral efficiency', 'significant gain', 'selection problems', 'selection methods', 'provide methods', 'propose sub', 'output system', 'outage probability', 'optimal rate', 'optimal methods', 'ir schemes', 'ir ).', 'input multiple', 'incremental redundancy', 'forcing receiver', 'computationally intensive', 'channel gains', 'cc ),', 'bs knows', 'bs increase', 'base station', 'approximate relation', 'also present']</t>
  </si>
  <si>
    <t>Hybrid automatic repeat &amp; request (HARQ) | large-scale antenna arrays | multicell | multiuser single-input multiple-output (MU-SIMO)</t>
  </si>
  <si>
    <t>We consider hybrid automatic repeat and request (HARQ) schemes in the uplink of a multicell multiuser single-input multiple-output system with large-scale antenna arrays at the base station (BS) for improving the spectral efficiency while limiting the number of retransmissions. Assuming a zero-forcing receiver at each BS and that each BS knows only the channel gains of users in its own cell, we derive the expressions for the outage probability and long-term average transmission rate (LATR) of the Type-I HARQ, HARQ with chase-combining (HARQ-CC), and HARQ with incremental redundancy (HARQ-IR). We then formulate the optimal rate-selection problems for the three schemes and provide methods to find a solution. Since the optimal-rate selection methods for the HARQ-CC and HARQ-IR schemes are computationally intensive, we propose sub-optimal rate-selection methods, which yield a closer LATR performance to that of the optimal methods. For the Type-I HARQ and HARQ-IR, we also present a parameterization-based method showing the approximate relation between the expressions of the optimized-LATR, optimal rate, and number of antennas. Illustrative results show that the HARQ-IR has significant gain over HARQ-CC and Type-I HARQ in terms of LATR, while Type-I HARQ yields practically similar performance to HARQ-CC as the number of antennas at the BS increase.</t>
  </si>
  <si>
    <t>5861-5874</t>
  </si>
  <si>
    <t>60023075;114176438;60002494</t>
  </si>
  <si>
    <t>55718948400;36185051800;7005375558</t>
  </si>
  <si>
    <t>Kim, Seong Hwan;Chaitanya, Tumula V.K.;Le-Ngoc, Tho</t>
  </si>
  <si>
    <t>South Korea;Canada;Sweden</t>
  </si>
  <si>
    <t>Jinju;Montreal;Lund</t>
  </si>
  <si>
    <t>Gyeongsang National University;Universit√© McGill;Huawei Technologies Sweden AB</t>
  </si>
  <si>
    <t>60023075;60002494;114176438</t>
  </si>
  <si>
    <t>Hybrid ARQ in Multicell MU-SIMO with Large-Scale Antenna Arrays</t>
  </si>
  <si>
    <t>10.1109/TWC.2016.2572084</t>
  </si>
  <si>
    <t>2-s2.0-84987990670</t>
  </si>
  <si>
    <t>['structure based', 'statistical papr', 'spectral efficiency', 'single antenna', 'proposed structure', 'phase shifting', 'phase demodulator', 'ofdm signal', 'multipath fading', 'division multiplexing', 'db peak', 'data streams', 'baseband signal', 'achieve 0', '3 db']</t>
  </si>
  <si>
    <t>dual-stream | PAPR | Phase modulated OFDM</t>
  </si>
  <si>
    <t>Constant envelope orthogonal frequency-division multiplexing (OFDM) can achieve 0-dB peak-to-average power ratio (PAPR) by transforming the OFDM signal to a constant envelope signal. However, its spectral efficiency is less than half of the OFDM. In this letter, a dual-stream transceiver structure with single antenna is proposed to increase the spectral efficiency. At the transmitter, the structure based on phase shifting is proposed to transmit two data streams simultaneously. At the receiver, the joint demodulation structure based on Taylor series expansion is proposed to separate the data streams and eliminate the need for a phase demodulator. The mathematical analysis reveals that the statistical PAPR of the baseband signal is 3 dB. The bit error rate performance is evaluated with additive white Gaussian noise channel and multipath fading channel under the condition of ideal power amplifier and solid-state power amplifier. Simulation results show that the proposed structure can improve the spectral efficiency and is robust against multipath fading.</t>
  </si>
  <si>
    <t>60016930-111595423;60016930-111595423;60016930-111595423</t>
  </si>
  <si>
    <t>56023438400;54412132700;7501765541</t>
  </si>
  <si>
    <t>Wang, Cheng;Cui, Gaofeng;Wang, Weidong</t>
  </si>
  <si>
    <t>Beijing;Shijiazhuang</t>
  </si>
  <si>
    <t>Beijing University of Posts and Telecommunications;Sci. and Technol. on Information Transmission and Dissemination in Communication Networks Laboratory</t>
  </si>
  <si>
    <t>60016930;111595423</t>
  </si>
  <si>
    <t>Dual-Stream Transceiver Structure with Single Antenna for Phase-Modulated OFDM</t>
  </si>
  <si>
    <t>10.1109/LCOMM.2016.2591014</t>
  </si>
  <si>
    <t>2-s2.0-84988014636</t>
  </si>
  <si>
    <t>['two phases', 'second phase', 'rrh density', 'proposed algorithm', 'obtained threshold', 'modified depending', 'model rrhs', 'interference ratio', 'first phase', 'distinguishable feature', 'determines whether', 'derived expression', 'candidate set', 'baseband units', 'asymptotic regime', 'algorithm consists']</t>
  </si>
  <si>
    <t>Antenna selection | cloud RAN | stochastic geometry</t>
  </si>
  <si>
    <t>We propose a low complexity antenna selection algorithm for low target rate users in cloud radio access networks. The algorithm consists of two phases. In the first phase, each remote radio head (RRH) determines whether to be included in a candidate set by using a predefined selection threshold. In the second phase, RRHs are randomly selected within the candidate set made in the first phase. To analyze the performance of the proposed algorithm, we model RRHs' and users' locations by a homogeneous Poisson point process, whereby the signal-to-interference ratio (SIR) complementary cumulative distribution function is derived. By approximating the derived expression, an approximate optimum selection threshold that maximizes the SIR coverage probability is obtained. Using the obtained threshold, we characterize the performance of the algorithm in an asymptotic regime, where the RRH density goes to infinity. The obtained threshold is then modified depending on various algorithm options. A distinguishable feature of the proposed algorithm is that the algorithm complexity keeps constant independent to the RRH density, so that a user is able to connect to a network without heavy computation at baseband units.</t>
  </si>
  <si>
    <t>6022-6032</t>
  </si>
  <si>
    <t>Low Complexity Antenna Selection for Low Target Rate Users in Dense Cloud Radio Access Networks</t>
  </si>
  <si>
    <t>10.1109/TWC.2016.2577580</t>
  </si>
  <si>
    <t>2-s2.0-84988028212</t>
  </si>
  <si>
    <t>['worst user', 'signal received', 'rf links', 'relay node', 'relay network', 'pointing errors', 'outage probability', 'one destination', 'one amplify', 'multiuser single', 'intercept probability', 'input multiple', 'fso link', 'forward relay', 'form expressions', 'follow nakagami', 'existing eavesdropper', 'dominant rf', 'different antennas', 'carlo simulations', 'best user', 'authorized system', 'asymptotic results', 'antenna relay', 'antenna eavesdropper', 'achieved exact']</t>
  </si>
  <si>
    <t>cooperative jamming | gamma-gamma fading | Mixed RF/FSO relay network | multiuser diversity | Nakagami-m fading | opportunistic user scheduling | physical layer security | power allocation | security-reliability trade-off</t>
  </si>
  <si>
    <t>In this paper, we study the performance of multiuser single-input multiple-output mixed radio frequency (RF)/free space optical (FSO) relay network with opportunistic user scheduling. The considered system includes multiple users, one amplify-and-forward relay, one destination, and a multiple-antenna eavesdropper. The users are connected with the relay node through RF links and the relay is connected with the destination through an FSO link. Both maximum ratio combining and selection combining schemes are used at the multiple-antenna relay to combine the signal received from the best user on different antennas. The RF/FSO channels models are assumed to follow Nakagami- m/gamma-gamma fading models with pointing errors. Closed-form expressions are derived for the outage probability, average symbol error probability, and ergodic channel capacity. Then, the power of the selected best user is determined to minimize the system asymptotic outage probability under the dominant RF or FSO link. Then, the considered system secrecy performance is investigated, where the closed-form expressions for the intercept probability are derived. Finally, we propose a new cooperative jamming model in which the worst user is selected by the authorized system to jam the existing eavesdropper. Monte-Carlo simulations are provided to validate the achieved exact and asymptotic results.</t>
  </si>
  <si>
    <t>5904-5918</t>
  </si>
  <si>
    <t>60009506;60009506;60009506;60092945</t>
  </si>
  <si>
    <t>57205614444;24175258000;6701309359;35570711700</t>
  </si>
  <si>
    <t>Abd El-Malek, Ahmed H.;Salhab, Anas M.;Zummo, Salam A.;Alouini, Mohamed Slim</t>
  </si>
  <si>
    <t>Saudi Arabia;Saudi Arabia</t>
  </si>
  <si>
    <t>Thuwal;Dhahran</t>
  </si>
  <si>
    <t>King Abdullah University of Science and Technology;King Fahd University of Petroleum and Minerals</t>
  </si>
  <si>
    <t>60092945;60009506</t>
  </si>
  <si>
    <t>Security-Reliability Trade-Off Analysis for Multiuser SIMO Mixed RF/FSO Relay Networks with Opportunistic User Scheduling</t>
  </si>
  <si>
    <t>10.1109/TWC.2016.2572681</t>
  </si>
  <si>
    <t>2-s2.0-84988037243</t>
  </si>
  <si>
    <t>['way amplify', 'system performance', 'simple closed', 'ratio transmission', 'ratio combining', 'pair two', 'pair sources', 'link end', 'forcing transmission', 'forcing reception', 'epa ).', 'end large', 'channel estimation', 'asymptotic regime', 'also found', 'accurate predictors']</t>
  </si>
  <si>
    <t>amplify-and-forward | linear processing | Massive MIMO | multi-pair communication | power allocation | two-way relaying</t>
  </si>
  <si>
    <t>In this paper, we consider a multi-pair two-way amplify-and-forward relaying system where multiple sources exchange information via a relay node equipped with large-scale antenna arrays. Given that channel estimation is non-ideal, and that the relay employs either maximum-ratio combining/maximum-ratio transmission (MRC/MRT) or zero-forcing reception/zero-forcing transmission (ZFR/ZFT) beamforming, we derive two corresponding closed-form lower bound expressions for the ergodic achievable rate of each pair sources. The closed-form expressions enable us to design an optimal power allocation (OPA) scheme that maximizes the sum spectral efficiency under certain practical constraints. As the antenna array size tends to infinity and the signal-to-noise ratios become very large, asymptotically OPA schemes in simple closed-form are derived. The capacity lower bounds are verified to be accurate predictors of the system performance by simulations, and the proposed OPA outperforms equal power allocation (EPA). It is also found that in the asymptotic regime, when MRC/MRT is used at the relay and the link end-to-end large-scale fading factors among all pairs are equal, the optimal power allocated to a user is inverse to the large-scale fading factor of the channel from the user to the relay, while OPA approaches EPA when ZFR/ZFT is adopted.</t>
  </si>
  <si>
    <t>5932-5946</t>
  </si>
  <si>
    <t>55636412700;7401796696</t>
  </si>
  <si>
    <t>Dai, Yongyu;Dong, Xiaodai</t>
  </si>
  <si>
    <t>Dai Y.</t>
  </si>
  <si>
    <t>Power Allocation for Multi-Pair Massive MIMO Two-Way AF Relaying with Linear Processing</t>
  </si>
  <si>
    <t>10.1109/TWC.2016.2573835</t>
  </si>
  <si>
    <t>2-s2.0-84988038509</t>
  </si>
  <si>
    <t>['whose performance', 'typically neglected', 'traffic load', 'simplified one', 'rationale relies', 'proposed approach', 'potential throughput', 'los propagation', 'level performance', 'level analysis', 'intensity measure', 'general methodology', 'g .,', 'empirical data', 'conveniently formulated', 'cellular networks', 'base stations']</t>
  </si>
  <si>
    <t>Cellular networks | stochastic geometry</t>
  </si>
  <si>
    <t>The intensity matching approach for tractable performance evaluation and optimization of cellular networks is introduced. It assumes that the base stations are modeled as the points of a Poisson point process (PPP) and leverages stochastic geometry for system-level analysis. Its rationale relies on observing that system-level performance is determined by the intensity measure of transformations of the underlaying spatial PPP. By approximating the original system model with a simplified one, whose performance is determined by a mathematically convenient intensity measure, tractable yet accurate integral expressions for computing area spectral efficiency and potential throughput are provided. The considered system model accounts for many practical aspects that, for tractability, are typically neglected, e.g., line-of-sight (LOS) and non-LOS propagation, antenna radiation patterns, traffic load, practical cell associations, and general fading channels. The proposed approach, more importantly, is conveniently formulated for unveiling the impact of several system parameters, e.g., the density of base stations and blockages. The effectiveness of this novel and general methodology is validated with the aid of empirical data for the locations of base stations and for the footprints of buildings in dense urban environments.</t>
  </si>
  <si>
    <t>5963-5983</t>
  </si>
  <si>
    <t>60007136;60007136;60007136</t>
  </si>
  <si>
    <t>16174747800;56486431300;56135587900</t>
  </si>
  <si>
    <t>Di Renzo, Marco;Lu, Wei;Guan, Peng</t>
  </si>
  <si>
    <t>The Intensity Matching Approach: A Tractable Stochastic Geometry Approximation to System-Level Analysis of Cellular Networks</t>
  </si>
  <si>
    <t>10.1109/TWC.2016.2574852</t>
  </si>
  <si>
    <t>2-s2.0-84988039998</t>
  </si>
  <si>
    <t>['transitions need', 'thermodynamic effects', 'suppressed precipitation', 'suppressed owing', 'stratus resulted', 'shallow cumuli', 'results reveal', 'reduced cloudiness', 'night induced', 'moisture conditions', 'forecasting model', 'favorable convection', 'enhanced cloudiness', 'dcc ),', 'cloud interactions', 'cloud complex', 'called aerosol', 'absorbing aerosols']</t>
  </si>
  <si>
    <t>Aerosols | Atm/ocean structure/ phenomena | Cloud microphysics | Clouds | Physical meteorology and climatology | Precipitation</t>
  </si>
  <si>
    <t>A continental cloud complex, consisting of shallow cumuli, a deep convective cloud (DCC), and stratus, is simulated by a cloud-resolving Weather Research and Forecasting Model to investigate the aerosol microphysical effect (AME) and aerosol radiative effect (ARE) on the various cloud regimes and their transitions during the Department of Energy Routine Atmospheric Radiation Measurement Aerial Facility Clouds with Low Optical Water Depths Optical Radiative Observations (RACORO) campaign. Under an elevated aerosol loading with AME only, a reduced cloudiness for the shallow cumuli and stratus resulted from more droplet evaporation competing with suppressed precipitation, but an enhanced cloudiness for the DCC is attributed to more condensation. With the inclusion of ARE, the shallow cumuli are suppressed owing to the thermodynamic effects of light-absorbing aerosols. The responses of DCC and stratus to aerosols are monotonic with AME only but nonmonotonic with both AME and ARE. The DCC is invigorated because of favorable convection and moisture conditions at night induced by daytime ARE, via the so-called aerosol-enhanced conditional instability mechanism. The results reveal that the overall aerosol effects on the cloud complex are distinct from the individual cloud types, highlighting that the aerosol-cloud interactions for diverse cloud regimes and their transitions need to be evaluated to assess the regional and global climatic impacts.</t>
  </si>
  <si>
    <t>3681-3700</t>
  </si>
  <si>
    <t>Journal of the Atmospheric Sciences</t>
  </si>
  <si>
    <t>60020547;60009037;60020547;60020547;60006221;60020547</t>
  </si>
  <si>
    <t>55258548500;57200702127;56158925300;56158523800;56611366900;7404865816</t>
  </si>
  <si>
    <t>Lin, Yun;Wang, Yuan;Pan, Bowen;Hu, Jiaxi;Liu, Yangang;Zhang, Renyi</t>
  </si>
  <si>
    <t>College Station;Pasadena;Upton</t>
  </si>
  <si>
    <t>Texas A&amp;M University;Jet Propulsion Laboratory;Brookhaven National Laboratory</t>
  </si>
  <si>
    <t>60020547;60009037;60006221</t>
  </si>
  <si>
    <t>Distinct impacts of aerosols on an evolving continental cloud complex during the RACORO field campaign</t>
  </si>
  <si>
    <t>10.1175/JAS-D-15-0361.1</t>
  </si>
  <si>
    <t>2-s2.0-84988318561</t>
  </si>
  <si>
    <t>['ultrafast pulsed', 'thermal breakdown', 'still exist', 'room temperatures', 'resonantly excite', 'resonant response', 'quantum dot', 'pump sources', 'present time', 'overcome limitations', 'material properties', 'great interest', 'figure presented', 'established techniques', 'electronic characteristics', 'efficient operation', 'dependent optical', 'concept experiments', 'based semiconductors', 'based samples']</t>
  </si>
  <si>
    <t>photoconductive antenna | photomixer | quantum dots | Terahertz</t>
  </si>
  <si>
    <t>Compact and tunable semiconductor terahertz sources providing direct electrical control, efficient operation at room temperatures and device integration opportunities are of great interest at the present time. One of the most well-established techniques for terahertz generation utilises photoconductive antennas driven by ultrafast pulsed or dual-wavelength continuous wave laser systems, though some limitations, such as confined optical wavelength pumping range and thermal breakdown, still exist. The use of quantum dot-based semiconductor materials, having unique carrier dynamics and material properties, can help to overcome limitations and enable efficient optical-to-terahertz signal conversion at room temperatures. Here we discuss the construction of novel and versatile terahertz transceiver systems based on quantum dot semiconductor devices. Configurable, energy-dependent optical and electronic characteristics of quantum-dot-based semiconductors are described, and the resonant response to optical pump wavelength is revealed. Terahertz signal generation and detection at energies that resonantly excite only the implanted quantum dots opens the potential for using compact quantum dot-based semiconductor lasers as pump sources. Proof-of-concept experiments are demonstrated here that show quantum dot-based samples to have higher optical pump damage thresholds and reduced carrier lifetime with increasing pump power. (Figure presented.).</t>
  </si>
  <si>
    <t>772-779</t>
  </si>
  <si>
    <t>60024724;60014551-60072485;60014551;60112275;60105695;60001881;60014551-60072485</t>
  </si>
  <si>
    <t>23477681100;24072942300;36024908600;6508267473;22993444300;10039857500;7003462348</t>
  </si>
  <si>
    <t>Leyman, Ross R.;Gorodetsky, Andrei;Bazieva, Natalia;Molis, Gediminas;Krotkus, Ar≈´nas;Clarke, Edmund;Rafailov, Edik U.</t>
  </si>
  <si>
    <t>Lithuania;Lithuania;Russian Federation;United Kingdom;United Kingdom;United Kingdom</t>
  </si>
  <si>
    <t>Vilnius;Vilnius;Saint Petersburg;Glasgow;Birmingham;Sheffield</t>
  </si>
  <si>
    <t>TeraVil Ltd;Fizini≈≥ ir Technologijos Moksl≈≥ Centras;Saint Petersburg National Research University of Information Technologies, Mechanics and Optics University ITMO;University of Strathclyde;Aston University;The University of Sheffield</t>
  </si>
  <si>
    <t>60112275;60105695;60072485;60024724;60014551;60001881</t>
  </si>
  <si>
    <t>Leyman R.</t>
  </si>
  <si>
    <t>Quantum dot materials for terahertz generation applications</t>
  </si>
  <si>
    <t>10.1002/lpor.201500176</t>
  </si>
  <si>
    <t>2-s2.0-84988353700</t>
  </si>
  <si>
    <t>['well optimized', 'transmission phase', 'thin single', 'thin high', 'theoretical calculation', 'simple structure', 'proposed based', 'new method', 'low cost', 'ku band', 'high integration', 'high gain', 'high efficiency', 'gpgm ).', 'good performance', 'gain circularly', 'electromagnetic simulation', 'demonstrated clearly', 'antenna system', 'accuracy control', '6 db', '41 %,', '2 db', '13 ghz']</t>
  </si>
  <si>
    <t>circular polarization | geometrical phase gradient metasurface | lens antenna</t>
  </si>
  <si>
    <t>A new method to design an ultra-thin high-gain circularly-polarized antenna system with high efficiency is proposed based on the geometrical phase gradient metasurface (GPGM). With an accuracy control of the transmission phase and also the high transmission amplitude, the GPGM is capable of manipulating an electromagnetic wave arbitrarily. A focusing transmission lens working at Ku band is well optimized with the F/D of 0.32. A good focusing effect is demonstrated clearly by theoretical calculation and electromagnetic simulation. For further application, an ultra-thin single-layer transmissive lens antenna based on the proposed focusing metasurface operating at 13 GHz is implemented and launched by an original patch antenna from the perspective of high integration, simple structure, and low cost. Numerical and experimental results coincide well, indicating the advantages of the antenna system, such as a high gain of 17.6 dB, the axis ratio better than 2 dB, a high aperture efficiency of 41%, and also a simple fabrication process based on the convenient print circuit board technology. The good performance of the proposed antenna indicates promising applications in portable communication systems.</t>
  </si>
  <si>
    <t>57189346237;22035662200;46062298100;57191258199</t>
  </si>
  <si>
    <t>Li, Tang Jing;Liang, Jian Gang;Li, Hai Peng;Liu, Ya Qiao</t>
  </si>
  <si>
    <t>Ultra-thin single-layer transparent geometrical phase gradient metasurface and its application to high-gain circularly-polarized lens antenna</t>
  </si>
  <si>
    <t>10.1088/1674-1056/25/9/094101</t>
  </si>
  <si>
    <t>2-s2.0-84988391898</t>
  </si>
  <si>
    <t>['transmitting site', 'performance test', 'disseminated 100', 'based multiple']</t>
  </si>
  <si>
    <t>fiber | frequency synchronization | multiple-access | Square Kilometre Array</t>
  </si>
  <si>
    <t>Considering the reference frequency dissemination requirements of the Square Kilometre Array telescope (SKA) project, on the basis of the 1f-2f precision frequency synchronization scheme, we propose and demonstrate a fiber-based multiple-access frequency synchronization scheme. The dissemination reference frequency can be recovered at arbitrary nodes along the entire fiber link. It can be applied to antennas close proximity to the SKA central station, and will lead to a better SKA frequency synchronization network. As a performance test, we recover the disseminated 100-MHz reference frequency at an arbitrary node chosen as being 5 km away from the transmitting site. Relative frequency stabilities of 2.010-14/s and 1.610-16/104s are obtained. We also experimentally verify the feasibility of a frequency dissemination link with three access points.</t>
  </si>
  <si>
    <t>35340336200;57190752781;36604365200;57189882449</t>
  </si>
  <si>
    <t>Zhu, Xi;Wang, Bo;Gao, Chao;Wang, Li Jun</t>
  </si>
  <si>
    <t>Fiber-based multiple-access frequency synchronization via 1f-2f dissemination</t>
  </si>
  <si>
    <t>10.1088/1674-1056/25/9/090601</t>
  </si>
  <si>
    <t>2-s2.0-84988410207</t>
  </si>
  <si>
    <t>['substrate size', 'solution space', 'second design', 'second antenna', 'research presents', 'rapidly converted', 'proposed designs', 'optimization process', 'new technique', 'increased due', 'ieee 802', 'first design', 'first antenna', 'bezier curve', 'also operates', '5850 mm2', '5 ghz', '49 ghz', '45 ghz', '40 ghz', '4 ghz', '37 ghz', '2987 mm2', '11 b', '10 ghz']</t>
  </si>
  <si>
    <t>Bezier curve | dual band antenna | particle swarm optimization | planar dipole antenna | small antenna</t>
  </si>
  <si>
    <t>This research presents a new technique which includes the principle of a Bezier curve and Particle Swarm Optimization (PSO) together, in order to design the planar dipole antenna for the two different targets. This technique can improve the characteristics of the antennas by modifying copper textures on the antennas with a Bezier curve. However, the time to process an algorithm will be increased due to the expansion of the solution space in optimization process. So as to solve this problem, the suitable initial parameters need to be set. Therefore this research initialized parameters with reference antenna parameters (a reference antenna operates on 2.4 GHz for IEEE 802.11 b/g/n WLAN standards) which resulted in the proposed designs, rapidly converted into the goals. The goal of the first design is to reduce the size of the antenna. As a result, the first antenna is reduced in the substrate size from areas of 5850 mm2 to 2987 mm2 (48.93% approximately) and can also operates at 2.4 GHz (2.37 GHz to 2.51 GHz). The antenna with dual band application is presented in the second design. The second antenna is operated at 2.4 GHz (2.40 GHz to 2.49 GHz) and 5 GHz (5.10 GHz to 5.45 GHz) for IEEE 802.11 a/b/g/n WLAN standards.</t>
  </si>
  <si>
    <t>513-525</t>
  </si>
  <si>
    <t>60021944;60021944;60021944;60021944;60021944</t>
  </si>
  <si>
    <t>6603398702;35790641700;57191265814;57191264376;6506167916</t>
  </si>
  <si>
    <t>Homsup, Nuttaka;Silabut, Winyou;Kesornpatumanum, Vuttichai;Boonek, Pravit;Kuhirun, Waroth</t>
  </si>
  <si>
    <t>Homsup N.</t>
  </si>
  <si>
    <t>A new technique to design planar dipole antennas by using Bezier curve and Particle Swarm Optimization</t>
  </si>
  <si>
    <t>10.1515/aee-2016-0037</t>
  </si>
  <si>
    <t>2-s2.0-84988484484</t>
  </si>
  <si>
    <t>eiscat01001</t>
  </si>
  <si>
    <t>['world operating', 'updated description', 'scientific motivation', 'recent years', 'realistic modeling', 'power parts', 'power hf', 'new capabilities', 'main high', 'magnetospheric probing', 'late 1970s', 'important aspect', 'fast stepping', 'essential part', 'electron gyrofrequency', 'computer control', 'commonly known', 'allow reception']</t>
  </si>
  <si>
    <t>HF facility | ionospheric heating</t>
  </si>
  <si>
    <t>The high-power HF (high-frequency) facility (commonly known as Heating) near Troms√∏, Norway, which is an essential part of the European Incoherent Scatter Scientific Association, has been upgraded in certain key areas in recent years. It is one of only four similar facilities in the world operating at present. An updated description of the facility is given, together with scientific motivation and some results. The main high-power parts such as transmitters, feed-system, and antennas remain essentially the same as built in the late 1970s. The improvements are in the areas of radio frequency waveform generation, computer control, and monitoring. In particular, fast stepping in frequency is now possible, an important aspect in examining features close to harmonics of the electron gyrofrequency. One antenna array has been modified to allow reception to implement an HF radar mode for mesospheric and magnetospheric probing. More realistic modeling of the antenna gain gives improved estimates of the total effective radiated power for both wanted and unwanted circular polarizations. Results are presented by using these new capabilities, but their full scientific potential has yet to be achieved.</t>
  </si>
  <si>
    <t>1533-1546</t>
  </si>
  <si>
    <t>60024745-60021255;60023643;60024745-60013316;60024745</t>
  </si>
  <si>
    <t>7005243495;7103116793;55939889600;7007146561</t>
  </si>
  <si>
    <t>Rietveld, M. T.;Senior, A.;Markkanen, J.;Westman, A.</t>
  </si>
  <si>
    <t>Sweden;United Kingdom;Norway;Finland</t>
  </si>
  <si>
    <t>Kiruna;Lancaster;Tromso;Sodankyla</t>
  </si>
  <si>
    <t>EISCAT Scientific Association;Lancaster University;UiT The Arctic University of Norway;Sodankyla Geophysical Observatory</t>
  </si>
  <si>
    <t>60024745;60023643;60021255;60013316</t>
  </si>
  <si>
    <t>Rietveld M.</t>
  </si>
  <si>
    <t>New capabilities of the upgraded EISCAT high-power HF facility</t>
  </si>
  <si>
    <t>10.1002/2016RS006093</t>
  </si>
  <si>
    <t>2-s2.0-84988640931</t>
  </si>
  <si>
    <t>['typically mixtures', 'tuning allows', 'projection neurons', 'opposite meanings', 'olfactory bulb', 'odor space', 'natural odors', 'natural contexts', 'mixtures vary', 'measure responses', 'makes decisions', 'improve categorization', 'important events', 'identified mechanisms', 'ensembles become', 'efficient use', 'different meanings', 'different meaning', 'data point', 'categorization problem', 'better understanding', 'behavioral conditioning', 'avoid variants', 'associative plasticity', 'antennal lobe']</t>
  </si>
  <si>
    <t>Categorization | Natural odors | Olfaction | Plasticity | Variability</t>
  </si>
  <si>
    <t>Natural odors are typically mixtures of several chemical components. Mixtures vary in composition among odor objects that have the same meaning. Therefore a central 'categorization' problem for an animal as it makes decisions about odors in natural contexts is to correctly identify odor variants that have the same meaning and avoid variants that have a different meaning. We propose that identified mechanisms of associative and non-associative plasticity in early sensory processing in the insect antennal lobe and mammalian olfactory bulb are central to solving this problem. Accordingly, this plasticity should work to improve categorization of odors that have the opposite meanings in relation to important events. Using synthetic mixtures designed to mimic natural odor variation among flowers, we studied how honey bees learn about and generalize among floral odors associated with food. We behaviorally conditioned honey bees on a difficult odor discrimination problem using synthetic mixtures that mimic natural variation among snapdragon flowers. We then used calcium imaging to measure responses of projection neurons of the antennal lobe, which is the first synaptic relay of olfactory sensory information in the brain, to study how ensembles of projection neurons change as a result of behavioral conditioning. We show how these ensembles become 'tuned' through plasticity to improve categorization of odors that have the different meanings. We argue that this tuning allows more efficient use of the immense coding space of the antennal lobe and olfactory bulb to solve the categorization problem. Our data point to the need for a better understanding of the 'statistics' of the odor space.</t>
  </si>
  <si>
    <t>2752-2762</t>
  </si>
  <si>
    <t>60003892-60001563;60009264;60003892</t>
  </si>
  <si>
    <t>7202821561;15834765900;7501691923</t>
  </si>
  <si>
    <t>Locatelli, Fernando F.;Fernandez, Patricia C.;Smith, Brian H.</t>
  </si>
  <si>
    <t>Argentina;United States;Argentina</t>
  </si>
  <si>
    <t>Buenos Aires;Tempe;Buenos Aires</t>
  </si>
  <si>
    <t>Instituto Nacional de Tecnologia Agropecuaria Buenos Aires;Arizona State University;Universidad de Buenos Aires</t>
  </si>
  <si>
    <t>60009264;60003892;60001563</t>
  </si>
  <si>
    <t>Locatelli F.</t>
  </si>
  <si>
    <t>Learning about natural variation of odor mixtures enhances categorization in early olfactory processing</t>
  </si>
  <si>
    <t>10.1242/jeb.141465</t>
  </si>
  <si>
    <t>2-s2.0-84988660607</t>
  </si>
  <si>
    <t>ECCS-1307176</t>
  </si>
  <si>
    <t>['valid results', 'useful framework', 'unilateral incentive', 'two algorithms', 'transferable utility', 'time algorithms', 'technical approach', 'size two', 'nonsmooth analysis', 'graph theory', 'exchange networks', 'establish convergence', 'distributed way', 'collaborating ),', 'antenna devices', 'algorithmic design']</t>
  </si>
  <si>
    <t>Distributed algorithms | distributed linear programming | network bargaining</t>
  </si>
  <si>
    <t>This paper considers dyadic-exchange networks in which individual agents autonomously form coalitions of size two and agree on how to split a transferable utility. Valid results for this game include stable (if agents have no unilateral incentive to deviate), balanced (if matched agents obtain similar benefits from collaborating), or Nash (both stable and balanced) outcomes. We design provably correct continuous-time algorithms to find each of these classes of outcomes in a distributed way. Our algorithmic design to find Nash bargaining solutions builds on the other two algorithms by having the dynamics for finding stable outcomes feeding into the one for finding balanced ones. Our technical approach to establish convergence and robustness combines notions and tools from optimization, graph theory, nonsmooth analysis, and Lyapunov stability theory and provides a useful framework for further extensions. We illustrate our results in a wireless communication scenario where single-antenna devices have the possibility of working as 2-antenna virtual devices to improve channel capacity.</t>
  </si>
  <si>
    <t>310-321</t>
  </si>
  <si>
    <t>IEEE Transactions on Control of Network Systems</t>
  </si>
  <si>
    <t>60030612;60030612</t>
  </si>
  <si>
    <t>26638908700;24802051900</t>
  </si>
  <si>
    <t>Richert, Dean;Cortes, Jorge</t>
  </si>
  <si>
    <t>University of California, San Diego</t>
  </si>
  <si>
    <t>Richert D.</t>
  </si>
  <si>
    <t>Distributed bargaining in dyadic-exchange networks</t>
  </si>
  <si>
    <t>10.1109/TCNS.2015.2476215</t>
  </si>
  <si>
    <t>2-s2.0-84988683887</t>
  </si>
  <si>
    <t>['virtual mimo', 'usually single', 'time complexity', 'several sensors', 'rational division', 'network scalability', 'mimo gains', 'mimo ),', 'message overhead', 'input multi', 'determine adaptively', 'desirable approach', 'clustering ranges', 'cluster structure', 'based scheme', 'adaptively determine']</t>
  </si>
  <si>
    <t>Clustering range | Hierarchical topology control | Transmission mode | Virtual MIMO | WSNs</t>
  </si>
  <si>
    <t>Multi-Input Multi-Output (MIMO) can improve wireless network performance. Sensors are usually single-antenna devices due to the high hardware complexity and cost, so several sensors are used to form virtual MIMO array, which is a desirable approach to efficiently take advantage of MIMO gains. Also, in large Wireless Sensor Networks (WSNs), clustering can improve the network scalability, which is an effective topology control approach. The existing virtual MIMO-based clustering schemes do not either fully explore the benefits of MIMO or adaptively determine the clustering ranges. Also, clustering mechanism needs to be further improved to enhance the cluster structure life. In this paper, we propose an improved clustering scheme for virtual MIMO-based topology construction (ICV-MIMO), which can determine adaptively not only the inter-cluster transmission modes but also the clustering ranges. Through the rational division of cluster head function and the optimization of cluster head selection criteria and information exchange process, the ICV-MIMO scheme effectively reduces the network energy consumption and improves the lifetime of the cluster structure when compared with the existing typical virtual MIMO-based scheme. Moreover, the message overhead and time complexity are still in the same order of magnitude.</t>
  </si>
  <si>
    <t>60017060;60017060;60017060-60028954</t>
  </si>
  <si>
    <t>24461916900;57129715900;35231569200</t>
  </si>
  <si>
    <t>Gui, Jinsong;Zhou, Kai;Xiong, Naixue</t>
  </si>
  <si>
    <t>Weatherford;Changsha</t>
  </si>
  <si>
    <t>Southwestern Oklahoma State University;Central South University</t>
  </si>
  <si>
    <t>60028954;60017060</t>
  </si>
  <si>
    <t>Gui J.</t>
  </si>
  <si>
    <t>A cluster-based dual-adaptive topology control approach in wireless sensor networks</t>
  </si>
  <si>
    <t>10.3390/s16101576</t>
  </si>
  <si>
    <t>2-s2.0-84988693223</t>
  </si>
  <si>
    <t>['two schemes', 'thus discussed', 'strongly improve', 'qualitative assessment', 'important field', 'gnss receivers', 'generating technique', 'common clock', 'board multi', 'also carried', 'actual system']</t>
  </si>
  <si>
    <t>Attitude Determination | Common Clock Scheme | Phase Bias | Single Difference</t>
  </si>
  <si>
    <t>GNSS-based attitude determination technique is an important field of study, in which two schemes can be used to construct the actual system: the common clock scheme and the non-common clock scheme. Compared with the non-common clock scheme, the common clock scheme can strongly improve both the reliability and the accuracy. However, in order to gain these advantages, specific care must be taken in the implementation. The cares are thus discussed, based on the generating technique of carrier phase measurement in GNSS receivers. A qualitative assessment of potential phase bias contributes is also carried out. Possible technical difficulties are pointed out for the development of single-board multi-antenna GNSS attitude systems with a common clock.</t>
  </si>
  <si>
    <t>167-173</t>
  </si>
  <si>
    <t>Chen, Wantong</t>
  </si>
  <si>
    <t>Civil Aviation University of China</t>
  </si>
  <si>
    <t>A remark on the GNSS single difference model with common clock scheme for attitude determination</t>
  </si>
  <si>
    <t>10.1515/jag-2016-0008</t>
  </si>
  <si>
    <t>2-s2.0-84988697877</t>
  </si>
  <si>
    <t>['sufficient number', 'still unclear', 'simple setups', 'sight conditions', 'rf chains', 'results show', 'realistic assumptions', 'precoding methods', 'practical limitations', 'parallel radio', 'paper assesses', 'optimum number', 'minor impact', 'massive multiple', 'less expensive', 'key enabler', 'input multiple', 'hardware constraints', 'frequency bands', 'former ones', 'digital precoding', 'combiner implementations', 'cellular systems', 'analog beamforming']</t>
  </si>
  <si>
    <t>Analog beamforming | Hardware impairments | Massive MIMO | Millimeter-wave</t>
  </si>
  <si>
    <t>The use of massive multiple-input multiple-output (MIMO) techniques for communication at millimeter-Wave (mmW) frequency bands has become a key enabler to meet the data rate demands of the upcoming fifth generation (5G) cellular systems. In particular, analog and hybrid beamforming solutions are receiving increasing attention as less expensive and more power efficient alternatives to fully digital precoding schemes. Despite their proven good performance in simple setups, their suitability for realistic cellular systems with many interfering base stations and users is still unclear. Furthermore, the performance of massive MIMO beamforming and precoding methods are in practice also affected by practical limitations and hardware constraints. In this sense, this paper assesses the performance of digital precoding and analog beamforming in an urban cellular system with an accurate mmW channel model under both ideal and realistic assumptions. The results show that analog beamforming can reach the performance of fully digital maximum ratio transmission under line of sight conditions and with a sufficient number of parallel radio-frequency (RF) chains, especially when the practical limitations of outdated channel information and per antenna power constraints are considered. This work also shows the impact of the phase shifter errors and combiner losses introduced by real phase shifter and combiner implementations over analog beamforming, where the former ones have minor impact on the performance, while the latter ones determine the optimum number of RF chains to be used in practice.</t>
  </si>
  <si>
    <t>60117547;60117547;60021378;60117547;60117547;60021378;60021378</t>
  </si>
  <si>
    <t>35756046300;24822499700;35316996500;17434922600;15127624000;14043399800;24343446400</t>
  </si>
  <si>
    <t>Gimenez, Sonia;Roger, Sandra;Baracca, Paolo;Mart√≠n-Sacrist√°n, David;Monserrat, Jose F.;Braun, Volker;Halbauer, Hardy</t>
  </si>
  <si>
    <t>Valencia;Murray</t>
  </si>
  <si>
    <t>Instituto de Telecomunicaciones y Aplicaciones Multimedia;Nokia Bell Labs</t>
  </si>
  <si>
    <t>60117547;60021378</t>
  </si>
  <si>
    <t>Gimenez S.</t>
  </si>
  <si>
    <t>Performance evaluation of analog beamforming with hardware impairments for mmW massive MIMO communication in an urban scenario</t>
  </si>
  <si>
    <t>10.3390/s16101555</t>
  </si>
  <si>
    <t>2-s2.0-84988711991</t>
  </si>
  <si>
    <t>['uncertainty sources', 'uncertainty deduced', 'two martin', 'thorough revision', 'spectral domain', 'spatial restriction', 'several harmonics', 'scrambling coefficients', 'puplett interferometers', 'present inside', 'outboard side', 'new absolute', 'mode waves', 'mode polarisations', 'mode polarisation', 'jet ),', 'independent calibration', 'inboard side', 'first wall', 'domain 100', 'diagnostic responsivity', 'diagnosed simultaneous', 'convolution inherent', 'calibration procedure', 'antenna pattern', 'absolute terms', '300 ghz']</t>
  </si>
  <si>
    <t>At the tokamak Joint European Torus (JET), the electron cyclotron emission spectra in O-mode and X-mode polarisations are diagnosed simultaneous in absolute terms for several harmonics with two Martin-Puplett interferometers. From the second harmonic range in X-mode polarisation, the electron temperature profile can be deduced for the outboard side (low magnetic field strength) of JET but only for some parts of the inboard side (high magnetic field strength). This spatial restriction can be bypassed, if a cutoff is not present inside the plasma for O-mode waves in the first harmonic range. Then, from this spectral domain, the profile on the entire inboard side is accessible. The profile determination relies on the new absolute and independent calibration for both interferometers. During the calibration procedure, the antenna pattern was investigated as well, and, potentially, an increase in the diagnostic responsivity of about 5% was found for the domain 100-300 GHz. This increase and other uncertainty sources are taken into account in the thorough revision of the uncertainty for the diagnostic absolute calibration. The uncertainty deduced and the convolution inherent for Fourier spectroscopy diagnostics have implications for the temperature profile inferred. Having probed the electron cyclotron emission spectra in orthogonal polarisation directions for the first harmonic range, a condition is derived for the reflection and polarisation-scrambling coefficients of the first wall on the outboard side of JET.</t>
  </si>
  <si>
    <t>60033317;60033317;60026838;60004956;60004956;60026838;60033317</t>
  </si>
  <si>
    <t>24077626500;6603313451;24075261600;6602140378;26429103900;24342651500;37110831600</t>
  </si>
  <si>
    <t>Schmuck, S.;Fessey, J.;Boom, J. E.;Meneses, L.;Abreu, P.;Belonohy, E.;Lupelli, I.</t>
  </si>
  <si>
    <t>United Kingdom;Germany;Portugal</t>
  </si>
  <si>
    <t>Abingdon;Garching bei Munchen;Lisbon</t>
  </si>
  <si>
    <t>Culham Centre for Fusion Energy;Max Planck Institute for Plasma Physics;Instituto Superior T√©cnico</t>
  </si>
  <si>
    <t>60033317;60026838;60004956</t>
  </si>
  <si>
    <t>Schmuck S.</t>
  </si>
  <si>
    <t>Electron cyclotron emission spectra in X- and O-mode polarisation at JET: Martin-Puplett interferometer, absolute calibration, revised uncertainties, inboard/outboard temperature profile, and wall properties</t>
  </si>
  <si>
    <t>10.1063/1.4962809</t>
  </si>
  <si>
    <t>2-s2.0-84988712359</t>
  </si>
  <si>
    <t>['wireless signaling', 'variables related', 'using fi', 'typically sufficient', 'typically mitigated', 'rss observables', 'resulting deviation', 'practical utility', 'practical method', 'office complex', 'moderate redundancy', 'mobile trajectory', 'mobile location', 'mobile antenna', 'information value', 'hence contribute', 'given set', 'generally plentiful', 'fisher information', 'fi analysis', 'extensive set', 'electromagnetic coupling', 'difficult due', 'demonstrated experimentally', 'constraints imposed', 'agree closely', 'accurate estimation']</t>
  </si>
  <si>
    <t>Cramer rao bound (CRB) | FIM | Fisher information | Indoor localization | Localization techniques | Radio map | Received signal strength | RSS | Wi-Fi fingerprinting | Wireless</t>
  </si>
  <si>
    <t>Currently there is almost ubiquitous availability of wireless signaling for data communications within commercial building complexes resulting in receiver signal strength (RSS) observables that are typically sufficient for generating viable location estimates of mobile wireless devices. However, while RSS observables are generally plentiful, achieving an accurate estimation of location is difficult due to several factors affecting the electromagnetic coupling between the mobile antenna and the building access points that are not modeled and hence contribute to the overall estimation uncertainty. Such uncertainty is typically mitigated with a moderate redundancy of RSS sensor observations in combination with other constraints imposed on the mobile trajectory. In this paper, the Fisher Information (FI) of a set of RSS sensor observations in the context of variables related to the mobile location is developed. This provides a practical method of determining the potential location accuracy for the given set of wireless signals available. Furthermore, the information value of individual RSS measurements can be quantified and the RSS observables weighted accordingly in estimation combining algorithms. The practical utility of using FI in this context was demonstrated experimentally with an extensive set of RSS measurements recorded in an office complex. The resulting deviation of the mobile location estimation based on application of weighted likelihood processing to the experimental RSS data was shown to agree closely with the Cramer Rao bound determined from the FI analysis.</t>
  </si>
  <si>
    <t>7404066202;12775397800</t>
  </si>
  <si>
    <t>Nielsen, John;Nielsen, Christopher</t>
  </si>
  <si>
    <t>Nielsen J.</t>
  </si>
  <si>
    <t>Assessment of receiver signal strength sensing for location estimation based on fisher information</t>
  </si>
  <si>
    <t>10.3390/s16101570</t>
  </si>
  <si>
    <t>2-s2.0-84988728331</t>
  </si>
  <si>
    <t>DP150104019</t>
  </si>
  <si>
    <t>['turbo principle', 'termed fractional', 'spatial domain', 'sparsity combiner', 'sparse structure', 'soft information', 'severe reduction', 'results show', 'quantization grids', 'proposed method', 'power leakage', 'offset part', 'new model', 'mmwave communications', 'mmwave channels', 'mmwave channel', 'mmwave band', 'millimeter wave', 'low latency', 'iteratively updates', 'itccs ).', 'high resolution', 'high probability', 'grid problem', 'grid part', 'grid angle', 'great importance', 'fully exploiting', 'frequency spectrum', 'first proposed', 'distributed angle', 'classic super', 'channel estimation', 'ce performance', 'bandwidth shortage', 'array gains']</t>
  </si>
  <si>
    <t>Channel estimation | Millimeter wave communication | Off-grid algorithm</t>
  </si>
  <si>
    <t>The bandwidth shortage has motivated the exploration of the millimeter wave (mmWave) frequency spectrum for future communication networks. To compensate for the severe propagation attenuation in the mmWave band, massive antenna arrays can be adopted at both the transmitter and receiver to provide large array gains via directional beamforming. To achieve such array gains, channel estimation (CE) with high resolution and low latency is of great importance for mmWave communications. However, classic super-resolution subspace CE methods such as multiple signal classification (MUSIC) and estimation of signal parameters via rotation invariant technique (ESPRIT) cannot be applied here due to RF chain constraints. In this paper, an enhanced CE algorithm is developed for the off-grid problem when quantizing the angles of mmWave channel in the spatial domain where off-grid problem refers to the scenario that angles do not lie on the quantization grids with high probability, and it results in power leakage and severe reduction of the CE performance. A new model is first proposed to formulate the off-grid problem. The new model divides the continuously-distributed angle into a quantized discrete grid part, referred to as the integral grid angle, and an offset part, termed fractional off-grid angle. Accordingly, an iterative off-grid turbo CE (IOTCE) algorithm is proposed to renew and upgrade the CE between the integral grid part and the fractional off-grid part under the Turbo principle. By fully exploiting the sparse structure of mmWave channels, the integral grid part is estimated by a soft-decoding based compressed sensing (CS) method called improved turbo compressed channel sensing (ITCCS). It iteratively updates the soft information between the linear minimum mean square error (LMMSE) estimator and the sparsity combiner. Monte Carlo simulations are presented to evaluate the performance of the proposed method, and the results show that it enhances the angle detection resolution greatly.</t>
  </si>
  <si>
    <t>60001604;60001604;112560255;60025709</t>
  </si>
  <si>
    <t>56522139200;24332814300;57213430563;57200273285</t>
  </si>
  <si>
    <t>Han, Lingyi;Peng, Yuexing;Wang, Peng;Li, Yonghui</t>
  </si>
  <si>
    <t>Australia;China;Sweden</t>
  </si>
  <si>
    <t>Sydney;Beijing;Stockholm</t>
  </si>
  <si>
    <t>The University of Sydney;Ministry of Education China;Huawei Technologies</t>
  </si>
  <si>
    <t>60025709;60001604;112560255</t>
  </si>
  <si>
    <t>An off-grid turbo channel estimation algorithm for millimeterwave communications</t>
  </si>
  <si>
    <t>10.3390/s16101562</t>
  </si>
  <si>
    <t>2-s2.0-84988734730</t>
  </si>
  <si>
    <t>GPR raw-data analysis to detect crack using order statistic filtering http://compass.astm.org/download/JTE20150057.30582.pdf</t>
  </si>
  <si>
    <t>2-s2.0-84988878444</t>
  </si>
  <si>
    <t>['wireless applications', 'two methods', 'substantial increase', 'removed due', 'raised questions', 'pilot contamination', 'one factor', 'minimal interference', 'large number', 'large degree', 'fading effect', 'eliminate effect', 'coding techniques', 'cell size', 'base station']</t>
  </si>
  <si>
    <t>Dirty paper coding (DPC) | Massive MIMO systems | MF (matched filter) pre-coding | MMSE (minimum mean square error | Pilot contamination | Pre-coding | SCN (small cell networks) | ZF (zero-forcing)</t>
  </si>
  <si>
    <t>The increase in demands of wireless applications has raised questions on capacity, spectral/energy efficiency attained by conventional MIMO system. The massive or large scaled multiple input multiple output (MIMO) systems have achieved vast importance due to better attainable data rate and minimal interference/fading effect. In this paper, massive MIMO systems in which large number of antennas are operational at the base station is studied. Substantial increase in capacity is obtained with the implementation of this system. Also, all noise and fading are removed due to its large degree of freedom. But its performance is limited by only one factor which is called as pilot contamination. Pilot contamination puts constraints on the maximum achievable capacity. In this paper, pilot contamination problem in massive MIMO systems is addressed and ways of mitigation are suggested. Reduction in cell size, i.e., SCN (small cell networks) and pre-coding techniques are two methods which are discussed in this paper to eliminate effect of pilot contamination.</t>
  </si>
  <si>
    <t>657-671</t>
  </si>
  <si>
    <t>57191342571;56681542400;57191343813</t>
  </si>
  <si>
    <t>Garg, Bhavnika;Singh, Aman;Shadev, S. K.</t>
  </si>
  <si>
    <t>Garg B.</t>
  </si>
  <si>
    <t>Mitigation of pilot contamination in massive MIMO systems</t>
  </si>
  <si>
    <t>10.17654/EC016030657</t>
  </si>
  <si>
    <t>2-s2.0-84988957186</t>
  </si>
  <si>
    <t>['wideband applications', 'total dimension', 'shaped strip', 'proposed antenna', 'peak gain', 'optimum distance', 'ground structure', 'fr4 substrate', 'circular polarization', 'almost 14ghz', '3db conforms']</t>
  </si>
  <si>
    <t>Axial ratio | Bandwidth enhancement | Circular polarization | Frequency selective surface | L-shaped strip | X-slot</t>
  </si>
  <si>
    <t>In this paper, a circularly polarized monopole antenna with L-shaped strip on the ground structure is presented for wideband applications. The proposed antenna has total dimension of 40 √ó 40 √ó 1.6mm3, designed on FR4 substrate with dielectric constant 4.4. A bandwidth of almost 14GHz and peak gain of 4.5dB are attained from the proposed antenna model. By using frequency selective surface beneath the antenna at an optimum distance, enhancement in the gain is achieved. An axial ratio less than 3dB conforms the circular polarization in the desired operating band.</t>
  </si>
  <si>
    <t>561-572</t>
  </si>
  <si>
    <t>60079446;60079446;60079446;60079446;60079446;60079446;60109722</t>
  </si>
  <si>
    <t>56030919000;35574297400;36135595500;57205545482;57189581729;57189581004;55751929000</t>
  </si>
  <si>
    <t>Sai Krishna, V.;Pardhasaradhi, P.;Madhav, B. T.P.;Giridhar, M. V.;Reddiah Babu, M. V.;Krishna, G. V.;Mohan Reddy, S. S.</t>
  </si>
  <si>
    <t>Sai Krishna V.</t>
  </si>
  <si>
    <t>High bandwidth circularly polarized X-slot antenna</t>
  </si>
  <si>
    <t>10.17654/EC016030561</t>
  </si>
  <si>
    <t>2-s2.0-84988957984</t>
  </si>
  <si>
    <t>NSh-5007.2016.09</t>
  </si>
  <si>
    <t>['transmitting antenna', 'geostationary orbit', 'geometrical characteristics', 'fixed valence', 'electromagnetic signal', 'distant intensity', 'directional pattern', 'current multi', 'covariant tensors', 'assigned sites', 'angular parameters', 'adaptive adjustment']</t>
  </si>
  <si>
    <t>Adaptive control | Quadratic optimization | Regression-tensor modeling</t>
  </si>
  <si>
    <t>An algorithm of high-precision adaptive adjustment (control) of spatial-angular parameters for the transmitting antenna of a satellite on a geostationary orbit is proposed. The goal of adjustment presumes elevation in the intensity of the antenna's electromagnetic signal in the set of assigned sites of the Earth's surface (signal receiving stations). The idea of the analytical solution proposed implies identification of the (fixed valence) covariant tensors of distant intensity of antenna's electromagnetic field depending on the current multi-factor orbital experiments, and on this basis - optimization of the amendments (aligning) the orientation of the directional pattern and the adaptive adjustment of the geometrical characteristics of the antenna.</t>
  </si>
  <si>
    <t>685-701</t>
  </si>
  <si>
    <t>60010545;60010545;101032848;101032848;60010545</t>
  </si>
  <si>
    <t>7005645118;6701543005;6603117728;8668303600;57191348497</t>
  </si>
  <si>
    <t>Rusanov, V. A.;Banshchikov, A. V.;Daneev, A. V.;Kumenko, A. E.;Vetrov, A. A.</t>
  </si>
  <si>
    <t>Irkutsk;Irkutsk</t>
  </si>
  <si>
    <t>Matrosov Institute for System Dynamics and Control Theory of Siberian Branch of Russian Academy of Sciences;Irkutsk State Transport University</t>
  </si>
  <si>
    <t>60010545;101032848</t>
  </si>
  <si>
    <t>Rusanov V.A.</t>
  </si>
  <si>
    <t>On adaptive adjustment of parameters for the source of electromagnetic radiation on a geostationary orbit</t>
  </si>
  <si>
    <t>10.17654/EC016030685</t>
  </si>
  <si>
    <t>2-s2.0-84988972276</t>
  </si>
  <si>
    <t>['work environments', 'vlf mf', 'vlf ef', 'usually assessed', 'unidentified causes', 'unhindered use', 'treatment approach', 'temporal terms', 'symptoms reported', 'supports homeostasis', 'strong evidence', 'still recognizing', 'sleep problems', 'seems necessary', 'risk factor', 'reduced sufficiently', 'public transport', 'public spaces', 'provides recommendations', 'prove effective', 'primary method', 'one hand', 'new exposures', 'may increase', 'many examples', 'male infertility', 'major impact', 'mainly focus', 'magnetic fields', 'leisure activities', 'introduced without', 'individual susceptibility', 'increasingly used', 'increasingly confronted', 'increasing evidence', 'illnesses associated', 'health problems', 'health effects', 'health authorities', 'harmonic voltage', 'general practitioner', 'frequently neglected', 'even disappear', 'environmental factors', 'enable persons', 'empirical observations', 'emf sources', 'emf measurements', 'emf exposures', 'emf exposure', 'elf mf', 'elf ef', 'electronic devices', 'electrical wiring', 'ehs symptoms', 'disability administrators', 'deserve attention', 'current understanding', 'current distortions', 'concentration difficulties', 'cmi ),', 'chronic stress', 'chronic diseases', 'chemical exposures', 'certain types', 'certain emfs', 'certain cancers', 'case workers', 'broad range', 'bluetooth devices', 'base stations', 'affected individuals', 'adverse effects', 'accessibility measures', '300 ghz', '3 mhz', '3 khz', '3 hz']</t>
  </si>
  <si>
    <t>Accessibility measures | Alzheimer's disease | Cancer | chronic multisystem illnesses (CMI) | Diagnosis | Electric | Electromagnetic field (EMF) | Electromagnetic hypersensitivity (EHS) | Infertility | Leukemia | Magnetic | Medical guideline | nitrosative stress | Non-ionizing | Oxidative stress | Peroxynitrite | Prevention | Radiation | Static | Therapy | Treatment</t>
  </si>
  <si>
    <t>Chronic diseases and illnesses associated with non specific symptoms are on the rise. In addition to chronic stress in social and work environments, physical and chemical exposures at home, at work, and during leisure activities are causal or contributing environmental stressors that deserve attention by the general practitioner as well as by all other members of the health care community. It seems necessary now to take "new exposures" like electromagnetic fields (EMF) into account. Physicians are increasingly confronted with health problems from unidentified causes. Studies, empirical observations, and patient reports clearly indicate interactions between EMF exposure and health problems. Individual susceptibility and environmental factors are frequently neglected. New wireless technologies and applications have been introduced without any certainty about their health effects, raising new challenges for medicine and society. For instance, the issue of so called non thermal effects and potential long term effects of low dose exposure were scarcely investigated prior to the introduction of these technologies. Common electromagnetic field or EMF sources: Radio frequency radiation (RF) (3 MHz to 300 GHz) is emitted from radio and TV broadcast antennas, Wi-Fi access points, routers, and clients (e.g. smartphones, tablets), cordless and mobile phones including their base stations, and Bluetooth devices. Extremely low frequency electric (ELF EF) and magnetic fields (ELF MF) (3 Hz to 3 kHz) are emitted from electrical wiring, lamps, and appliances. Very low frequency electric (VLF EF) and magnetic fields (VLF MF) (3 kHz to 3 MHz) are emitted, due to harmonic voltage and current distortions, from electrical wiring, lamps (e.g. compact fluorescent lamps), and electronic devices. On the one hand, there is strong evidence that long term exposure to certain EMFs is a risk factor for diseases such as certain cancers, Alzheimer's disease, and male infertility. On the other hand, the emerging electromagnetic hypersensitivity (EHS) is more and more recognized by health authorities, disability administrators and case workers, politicians, as well as courts of law. We recommend treating EHS clinically as part of the group of chronic multisystem illnesses (CMI), but still recognizing that the underlying cause remains the environment. In the beginning, EHS symptoms occur only occasionally, but over time they may increase in frequency and severity. Common EHS symptoms include headaches, concentration difficulties, sleep problems, depression, a lack of energy, fatigue, and flu like symptoms. A comprehensive medical history, which should include all symptoms and their occurrences in spatial and temporal terms and in the context of EMF exposures, is the key to making the diagnosis. The EMF exposure is usually assessed by EMF measurements at home and at work. Certain types of EMF exposure can be assessed by asking about common EMF sources. It is very important to take the individual susceptibility into account. The primary method of treatment should mainly focus on the prevention or reduction of EMF exposure, that is, reducing or eliminating all sources of high EMF exposure at home and at the workplace. The reduction of EMF exposure should also be extended to public spaces such as schools, hospitals, public transport, and libraries to enable persons with EHS an unhindered use (accessibility measure). If a detrimental EMF exposure is reduced sufficiently, the body has a chance to recover and EHS symptoms will be reduced or even disappear. Many examples have shown that such measures can prove effective. To increase the effectiveness of the treatment, the broad range of other environmental factors that contribute to the total body burden should also be addressed. Anything that supports homeostasis will increase a person's resilience against disease and thus against the adverse effects of EMF exposure. There is increasing evidence that EMF exposure has a major impact on the oxidative and nitrosative regulation capacity in affected individuals. This concept also may explain why the level of susceptibility to EMF can change and why the range of symptoms reported in the context of EMF exposures is so large. Based on our current understanding, a treatment approach that minimizes the adverse effects of peroxynitrite as has been increasingly used in the treatment of multisystem illnesses works best. This EMF Guideline gives an overview of the current knowledge regarding EMF related health risks and provides recommendations for the diagnosis, treatment and accessibility measures of EHS to improve and restore individual health outcomes as well as for the development of strategies for prevention.</t>
  </si>
  <si>
    <t>363-397</t>
  </si>
  <si>
    <t>Reviews on Environmental Health</t>
  </si>
  <si>
    <t>60033194-60068680;112880533;116052141;116513673-113177403;116052201;116513871;60011394;60011394;115789209;116051791;101657333;101344897;;116513815-116052079;116513040</t>
  </si>
  <si>
    <t>7005663186;56982452100;56982792400;56982969300;56983029600;56982459300;26643440000;7003889705;56982757300;7403205443;6602845607;6603141950;56983083600;56983075600;56982882700</t>
  </si>
  <si>
    <t>Belyaev, Igor;Dean, Amy;Eger, Horst;Hubmann, Gerhard;Jandrisovits, Reinhold;Kern, Markus;Kundi, Michael;Moshammer, Hanns;Lercher, Piero;M√ºller, Kurt;Oberfeld, Gerd;Ohnsorge, Peter;Pelzmann, Peter;Scheingraber, Claus;Thill, Roby</t>
  </si>
  <si>
    <t>Russian Federation;Slovakia;Austria;Germany;Germany;Austria;Luxembourg;Austria;Germany;Germany;Germany;Austria;Austria;United States;Austria;Germany</t>
  </si>
  <si>
    <t>Moscow;Bratislava;Vienna;Kempten;Munich;Vienna;Beaufort;;;Wurzburg;Kempten;Vienna;Vienna;Wichita;Salzburg;Wurzburg</t>
  </si>
  <si>
    <t>Prokhorov General Physics Institute of the Russian Academy of Sciences;Cancer Research Institute of Slovak Academy of Sciences;Medizinische Universitat Wien;Kompetenzinitiative zum Schutz von Mensch;Working Group Electro-Biology (AEB);Center for Holistic Medicine MEDICUS;Association for Environmental Medicine (ALMEN);Medical Association Burgenland;Association of Statutory Health Insurance Physicians of Bavaria;Association for Environmental- and Human-Toxicology (DGUHT);European Academy for Environmental Medicine;Medical Association Vienna;Wiener Internationale Akademie f√ºr Ganzheitsmedizin;American Academy of Environmental Medicine;Government of Land Salzburg;European Academy for Environmental Medicine</t>
  </si>
  <si>
    <t>60068680;60033194;60011394;116513871;116513815;116513673;116513040;116052201;116052141;116052079;116051791;115789209;113177403;112880533;101657333;101344897</t>
  </si>
  <si>
    <t>Belyaev I.</t>
  </si>
  <si>
    <t>EUROPAEM EMF Guideline 2016 for the prevention, diagnosis and treatment of EMF-related health problems and illnesses</t>
  </si>
  <si>
    <t>10.1515/reveh-2016-0011</t>
  </si>
  <si>
    <t>2-s2.0-84989159392</t>
  </si>
  <si>
    <t>2015CB654605</t>
  </si>
  <si>
    <t>['unique polymer', 'thermomechanical behaviors', 'suitable permittivity', 'results indicate', 'promising candidates', 'microstrip antennas', 'incorporating ldpe', 'high ceramic', 'density polyethylene', 'composites via', 'composites increased', 'coating route', 'coated bao', 'ceramic composites', 'bnt ceramics', '9 ghz', '10 vol']</t>
  </si>
  <si>
    <t>Unique polymer-ceramic composites for microwave antenna applications were prepared via melt extrusion using high-density polyethylene (HDPE) as the matrix and low-density polyethylene (LDPE) coated BaO-Nd2O3-TiO2 (BNT) ceramic-powders as the filler. By incorporating LDPE into the composites via a coating route, high ceramic-powder volume content (up to 50 vol%) could be achieved. The composites exhibited good microwave dielectric and thermomechanical behaviors. As BNT ceramic content increased from 10 vol% to 50 vol%, the permittivity of the composites increased from 3.45 (9 GHz) to 11.87 (7 GHz), while the dielectric loss remained lower than 0.0016. Microstrip antennas for applications in global positioning systems (GPS) were designed and fabricated from the composites containing 50 vol% BNT ceramics. The results indicate that the composites that have suitable permittivity and low dielectric loss are promising candidates for applications in miniaturized microwave devices, such as antennas.</t>
  </si>
  <si>
    <t>57207388635;56227684400;7102782734;55802353000</t>
  </si>
  <si>
    <t>Zhang, Li;Zhang, Jie;Yue, Zhenxing;Li, Longtu</t>
  </si>
  <si>
    <t>New three-phase polymer-ceramic composite materials for miniaturized microwave antennas</t>
  </si>
  <si>
    <t>10.1063/1.4964150</t>
  </si>
  <si>
    <t>2-s2.0-84989172172</t>
  </si>
  <si>
    <t>2015C31007</t>
  </si>
  <si>
    <t>['thz networks', 'thz frequencies', 'thz band', 'results show', 'proposed protocol', 'power limitations', 'packet delay', 'omnidirectional 2', 'numerical results', 'nodes rely', 'node density', 'needed simultaneously', 'mathematical framework', 'many challenges', 'mac protocol', 'link layer', 'key technologies', 'increasing demand', 'easily addressed', 'distances beyond', 'different scenarios', 'data transmissions', 'data rate', 'communication distance', 'band communication', 'achievable throughput', '4 ghz']</t>
  </si>
  <si>
    <t>2.4 GHz Wi-Fi | Assisted beamforming | MAC protocol | Terahertz band communication</t>
  </si>
  <si>
    <t>Terahertz (THz) communication is envisioned as one of the key technologies to satisfy the increasing demand for higher-speed wireless communication networks. The very high path loss at THz frequencies and the power limitations of THz transceivers limit the communication distance in THz networks. Beamforming directional antennas are needed simultaneously in transmission and in reception to communicate over distances beyond a few meters. This results in many challenges at the link layer, which cannot be easily addressed with existing Medium Access Control (MAC) protocols. In this paper, an Assisted Beamforming MAC protocol for THz communication networks (TAB-MAC) is presented. The protocol exploits two different wireless technologies, namely, WiFi at 2.4 GHz and THz-band communication. In particular, nodes rely on the omnidirectional 2.4 GHz channel to exchange control information and coordinate their data transmissions (Phase 1), whereas the actual data transfer occurs at THz frequencies only after the nodes have aligned their beams (Phase 2). A mathematical framework is developed to analyze the performance of the TAB-MAC protocol in terms of packet delay and throughput, and theoretical upper bounds are derived as functions of total data size, data frame size, node density and data rate in THz band. Numerical results are provided to evaluate the performance of the proposed protocol under different scenarios and define the protocol design guidelines. The results show that the proposed protocol maximizes the THz channel utilization and achievable throughput.</t>
  </si>
  <si>
    <t>60026282;60032083</t>
  </si>
  <si>
    <t>37056434200;26029396500</t>
  </si>
  <si>
    <t>Yao, Xin Wei;Jornet, Josep Miquel</t>
  </si>
  <si>
    <t>Buffalo;Hangzhou</t>
  </si>
  <si>
    <t>University at Buffalo, The State University of New York;Zhejiang University of Technology</t>
  </si>
  <si>
    <t>60032083;60026282</t>
  </si>
  <si>
    <t>TAB-MAC: Assisted beamforming MAC protocol for Terahertz communication networks</t>
  </si>
  <si>
    <t>S1878778916300229</t>
  </si>
  <si>
    <t>10.1016/j.nancom.2016.07.003</t>
  </si>
  <si>
    <t>2-s2.0-84989193452</t>
  </si>
  <si>
    <t>['structure opens', 'shown also', 'proposed structure', 'optical diodes', 'located near', 'linear chain', 'last nano', 'guiding properties', 'contrast ratio', 'broadband antennae']</t>
  </si>
  <si>
    <t>A strong asymmetric light transport in a linear chain of spherical and equidistantly spaced silver metal nano-particles (MNPs) located near a substrate is reported. The contrast ratio of the proposed structure is above 0.95. We have studied the propagation of light in the array with respect to the metal and the size of the last nano-particle of the chain and the nature of the substrate. It is shown also that the presence of a copper or gold substrate enhance the guiding properties of the array. This structure opens the possibility to design various optical devices such as broadband antennae and optical diodes.</t>
  </si>
  <si>
    <t>European Physical Journal Plus</t>
  </si>
  <si>
    <t>60038666;60071776;60038666;60012622;60106293</t>
  </si>
  <si>
    <t>6507782516;33368023300;57204296171;6603494888;6603611195</t>
  </si>
  <si>
    <t>Aroua, W.;Horchani, R.;AbdelMalek, F.;Haxha, S.;Kamli, Ali A.</t>
  </si>
  <si>
    <t>Saudi Arabia;Oman;Tunisia;United Kingdom</t>
  </si>
  <si>
    <t>Jazan;Salalah;Tunis;Luton</t>
  </si>
  <si>
    <t>Jazan University;Dhofar University;University of Carthage, Institut National des Sciences Appliqu√©es et de Technologie;University of Bedfordshire</t>
  </si>
  <si>
    <t>60106293;60071776;60038666;60012622</t>
  </si>
  <si>
    <t>Aroua W.</t>
  </si>
  <si>
    <t>Asymmetric transport of light in linearly arrayed metallic nano-particles</t>
  </si>
  <si>
    <t>10.1140/epjp/i2016-16317-x</t>
  </si>
  <si>
    <t>2-s2.0-84989216662</t>
  </si>
  <si>
    <t>663-666</t>
  </si>
  <si>
    <t>0010065X</t>
  </si>
  <si>
    <t>Coleopterists Bulletin</t>
  </si>
  <si>
    <t>60022522;60022522</t>
  </si>
  <si>
    <t>56677328800;6603637727</t>
  </si>
  <si>
    <t>Ferreira, Vinicius S.;Ivie, Michael A.</t>
  </si>
  <si>
    <t>Bozeman</t>
  </si>
  <si>
    <t>Montana State University</t>
  </si>
  <si>
    <t>Ferreira V.</t>
  </si>
  <si>
    <t>Redescription of Cephalolycus major Pic, 1926 (Coleoptera: Elateroidea: Lycidae) and a Discussion on Its Taxonomic Position</t>
  </si>
  <si>
    <t>10.1649/0010-065X-70.3.663</t>
  </si>
  <si>
    <t>2-s2.0-84989216697</t>
  </si>
  <si>
    <t>['sex gland', 'rhythmic movement', 'present paper', 'pattern indicated', 'negative role', 'lasted longest', 'female rotated', 'female plays', 'duration decreased', 'described based', 'days 3', 'day 5', 'day 10', 'courtship behavior', 'courtship activity', 'chemical interaction', 'acrylic cases']</t>
  </si>
  <si>
    <t>chemical interaction | pheromone | Saccharum officinarum | sex gland | stem borer</t>
  </si>
  <si>
    <t>To understand the chemical interaction of Diatraea magnifactella Dyar (Lepidoptera: Crambidae) with its conspecifics, the aim of the present paper was to describe and determine the effect of age on the duration of pre-courtship behavior in the female of D. magnifactella. To do so, we established a colony of D. magnifactella in the laboratory and placed 60 newly emerged females individually in 15 √ó 15 cm (height √ó width) acrylic cases. Then, we observed the behavior and effect of age on the duration of pre-courtship in the females for 11 d. The pre-courtship behavior of D. magnifactella was described based on the pre-courtship behavior of Diatraea considerata Heinrich, whereas the relationship between the duration of the pre-courtship behavior and the age of the female was determined through a non-linear regression analysis. The pre-courtship behavior of D. magnifactella females began with the separation of the wings from the body and the rhythmic movement of the antennae. After this, the female rotated its body on the surface where it was located, flexed its body, and exposed its sex gland. Pre-courtship started 6 h after the onset of darkness. It lasted longest on days 3 to 6 after it began. The duration decreased from day 5 until it ended on day 10. This pattern indicated that the age of the female plays a negative role in the duration of the pre-courtship activity in D. magnifactella.</t>
  </si>
  <si>
    <t>352-354</t>
  </si>
  <si>
    <t>60033065;60033065;60033065;112757173</t>
  </si>
  <si>
    <t>57191375367;6507819065;55771960700;26031344700</t>
  </si>
  <si>
    <t>Barroso-Ak√©, Hanzel J.;Cibri√°n-Tovar, Juan;Segura-Le√≥n, Obdulia L.;Azuara-Dom√≠nguez, Ausencio</t>
  </si>
  <si>
    <t>Texcoco;Ciudad Victoria</t>
  </si>
  <si>
    <t>Colegio de Postgraduados;Instituto Tecnol√≥gico de Cd. Victoria</t>
  </si>
  <si>
    <t>60033065;112757173</t>
  </si>
  <si>
    <t>Barroso-Ak√© H.</t>
  </si>
  <si>
    <t>Pre-Courtship Behavior and the Effect of Age on Its Duration in Diatraea magnifactella (Lepidoptera: Crambidae)</t>
  </si>
  <si>
    <t>10.1653/024.099.0302</t>
  </si>
  <si>
    <t>2-s2.0-84989284864</t>
  </si>
  <si>
    <t>['sensory receptors', 'mardin province', 'different parts', 'dielocroce ephemera']</t>
  </si>
  <si>
    <t>Dielocroce ephemera | larvae | Neuroptera | scanning electron micro scope (SEM) | sensory receptors | Turkey</t>
  </si>
  <si>
    <t>The morphology of larvae of Dielocroce ephemera (Gerstaecker, 1894) is described and figured for the first time using light and scanning electron microscopy. The females were collected from Mardin Province, Turkey, and maintained in the laboratory. The different parts of the third instar larvae such as head, mandibles, antennae and types of sensory receptors are described and illustrated.</t>
  </si>
  <si>
    <t>144-149</t>
  </si>
  <si>
    <t>60016299;60016299</t>
  </si>
  <si>
    <t>36550775300;7801334081</t>
  </si>
  <si>
    <t>Tusun, Sadreddin;Satar, Ali</t>
  </si>
  <si>
    <t>Diyarbakir</t>
  </si>
  <si>
    <t>Tusun S.</t>
  </si>
  <si>
    <t>Morphology, Surface Structure and Sensory Receptors of Larvae of Dielocroce ephemera (Gerstaecker, 1894) (Neuroptera: Nemopteridae)</t>
  </si>
  <si>
    <t>10.3157/021.126.0211</t>
  </si>
  <si>
    <t>2-s2.0-84989327813</t>
  </si>
  <si>
    <t>['system configuration', 'sufficient condition', 'noise ratio', 'multicast group', 'high signal', 'equivalent channels', 'equivalent channel', 'channel simplification', 'based method']</t>
  </si>
  <si>
    <t>Channel simplification | Interference | Multicast | Spectral efficiency | Sum rate</t>
  </si>
  <si>
    <t>In this letter, we present a spectrally efficient multicast method which enables a transmitter to simultaneously transmit multiple multicast streams without any interference among multicast groups. By using unique combiners at receivers with multiple antennas within each multicast group, the proposed method simplifies multiple channels between the transmitter and the receivers to an equivalent channel. In addition, we establish the sufficient condition for the system configuration which should be satisfied for the channel simplification and provide a combiner design technique for the receivers. To remove interference among multicast groups, the precoder for the transmitter is designed by utilizing the equivalent channels. By exploiting time resources efficiently, the channel simplification (CS) based method achieves a higher sum rate than the time division multiplexing (TDM) based method, which the existing multicast techniques fundamentally employ, at high signal-to-noise ratio (SNR) regime. Furthermore, we present a multicast method combining the CS based method with the TDM based method to utilize the benefits of both methods. Simulation results successfully demonstrate that the combined multicast method obtains a better sum rate performance at overall SNR regime.</t>
  </si>
  <si>
    <t>1745-1749</t>
  </si>
  <si>
    <t>60014840;60014840</t>
  </si>
  <si>
    <t>8340976200;36835628600</t>
  </si>
  <si>
    <t>Shin, Changyong;Park, Yong Jai</t>
  </si>
  <si>
    <t>Sunmoon University</t>
  </si>
  <si>
    <t>Multiple multicast transmission exploiting channel simplification</t>
  </si>
  <si>
    <t>10.1587/transfun.E99.A.1745</t>
  </si>
  <si>
    <t>2-s2.0-84989339679</t>
  </si>
  <si>
    <t>['user large', 'user das', 'uplink multi', 'system model', 'spectral efficiency', 'proposed strategies', 'pilot reuse', 'pilot contamination', 'low complexity', 'extensive simulations', 'asymptotical performance', 'antennas goes']</t>
  </si>
  <si>
    <t>Distributed antenna systems | Pilot contamination | Pilot reuse</t>
  </si>
  <si>
    <t>In this paper, we study the spectral efficiency of the uplink multi-user large-scale distributed antenna systems (DAS) with imperfect channel state information. We propose the system model of multi-user DAS and illustrate the necessity of pilot reuse. Then, we derive the sumrate of the system under pilot contamination. Furthermore, we investigate the asymptotical performance when the number of antennas goes to infinity. To reduce the pilot contamination, we present two novel pilot assignment algorithms to improve the spectral efficiency. Finally, we evaluate our proposed strategies through extensive simulations which show that compared with random pilot reuse, the min-max algorithm shows impressive performance with low complexity.</t>
  </si>
  <si>
    <t>1674-1682</t>
  </si>
  <si>
    <t>60005244;60005244;60005244;60005244;60005244;60005244</t>
  </si>
  <si>
    <t>55565935900;57191375932;55515314000;57189703150;24824758400;7202297685</t>
  </si>
  <si>
    <t>Wang, Dongming;Gu, Heping;Wei, Hao;Duan, Xiaoxia;Li, Chunguo;You, Xiaohu</t>
  </si>
  <si>
    <t>Design of pilot assignment for large-scale distributed antenna systems</t>
  </si>
  <si>
    <t>10.1587/transfun.E99.A.1674</t>
  </si>
  <si>
    <t>2-s2.0-84989355086</t>
  </si>
  <si>
    <t>['user pairs', 'transmit power', 'system parameters', 'spectral efficiency', 'source users', 'relaying system', 'relay antennas', 'ratio transmission', 'ratio combining', 'paper considers', 'pair single', 'obtained simultaneously', 'numerical simulations', 'massive multiple', 'large numbers', 'grow proportionally', 'form expression', 'continuously reduced', 'constant value', 'antenna users', 'analytical results', 'also means']</t>
  </si>
  <si>
    <t>Dual-hop | Massive MIMO | Multi-pair users | Power scaling | Spectral efficiency</t>
  </si>
  <si>
    <t>This paper considers a massive multiple-input-multiple-output (MIMO) relaying system with multi-pair single-antenna users. The relay node adopts maximum-ratio combining/maximum-ratio transmission (MRC/MRT) stratagem for reception/transmission. We analyze the spectral efficiency (SE) and power scaling laws with respect to the number of relay antennas and other system parameters. First, by using the law of large numbers, we derive the closed-form expression of the SE, based on which, it is shown that the SE per user increases with the number of relay antennas but decreases with the number of user pairs, both logarithmically. It is further discovered that the transmit power at the source users and the relay can be continuously reduced as the number of relay antennas becomes large while the SE can maintains a constant value, which also means that the energy efficiency gain can be obtained simultaneously. Moreover, it is proved that the number of served user pairs can grow proportionally over the number of relay antennas with arbitrary SE requirement and no extra power cost. All the analytical results are verified through the numerical simulations.</t>
  </si>
  <si>
    <t>1665-1673</t>
  </si>
  <si>
    <t>60005244;60073587;60005244;60005244;60069706;60088970;60005244</t>
  </si>
  <si>
    <t>56512486800;36739143100;56964559900;24824758400;57199455976;56647310600;7406279559</t>
  </si>
  <si>
    <t>Wang, Yi;Ji, Baofeng;Huang, Yongming;Li, Chunguo;Hu, Ying;Qian, Yewang;Yang, Luxi</t>
  </si>
  <si>
    <t>Chizhou;Luoyang;Zhenjiang;Nanjing</t>
  </si>
  <si>
    <t>Chizhou University;Henan University of Science and Technology;Jiangsu University of Science and Technology;Southeast University</t>
  </si>
  <si>
    <t>60088970;60073587;60069706;60005244</t>
  </si>
  <si>
    <t>Analysis over spectral efficiency and power scaling in massive MIMO dual-hop systems with multi-pair users</t>
  </si>
  <si>
    <t>10.1587/transfun.E99.A.1665</t>
  </si>
  <si>
    <t>2-s2.0-84989360912</t>
  </si>
  <si>
    <t>DP120103859</t>
  </si>
  <si>
    <t>['proposed method', 'practice due', 'papc ).', 'numerical example', 'mimo systems', 'forcing beamforming']</t>
  </si>
  <si>
    <t>A back-tracking line search | A gradient method | MIMO systems | Zero-forcing beamforming</t>
  </si>
  <si>
    <t>In this paper, we consider the zero-forcing beamforming (ZFBF) under the per-antenna power constraints (PAPC). Our objective is to maximize the minimum user information rate. Traditionally, ZFBF under PAPC with a max-min performance measure can be transformed into a second order cone problem and then solved by applying the interior point method. However, it is expensive to realize this design in practice due to high computational com-plexity per iteration. An alternative low complexity zero-forcing beamformer design is proposed for MU-MIMO systems by applying a dual gradient method. Different from the step size rule in the literature, a backtracking line search is adopted. A numerical example is provided to show the effectiveness of the proposed method.</t>
  </si>
  <si>
    <t>297-304</t>
  </si>
  <si>
    <t>Numerical Algebra, Control and Optimization</t>
  </si>
  <si>
    <t>A low-complexity zero-forcing beamformer design for multiuser MIMO systems via a dual gradient method</t>
  </si>
  <si>
    <t>10.3934/naco.2016012</t>
  </si>
  <si>
    <t>2-s2.0-84989361025</t>
  </si>
  <si>
    <t>Centre National de la Recherche Scientifique</t>
  </si>
  <si>
    <t>ANR-05-NEUR-009</t>
  </si>
  <si>
    <t>['used interfering', 'type controls', 'transduction mechanism', 'simultaneous disruption', 'significantly diminished', 'ryanodine receptor', 'orns ).', 'orn response', 'olfactory perception', 'odor depends', 'insp3 receptor', 'dependent manner', 'defective flies', 'correctly detect', 'camp level', 'camp alone', 'behavioral assay', 'antennal lobe', 'adaptation processes']</t>
  </si>
  <si>
    <t>cAMP | InsP  receptor 3 | Odor adaptation | Olfactory perception | Ryanodine receptor | Second messengers</t>
  </si>
  <si>
    <t>Binding of an odorant to olfactory receptors triggers cascades of second messenger systems in olfactory receptor neurons (ORNs). Biochemical studies indicate that the transduction mechanism at ORNs is mediated by cyclic adenosine monophosphate (cAMP) and/or inositol,1,4,5-triphosphate (InsP3)-signaling pathways in an odorant-dependent manner. However, the interaction between these two second messenger systems during olfactory perception or adaptation processes is much less understood. Here, we used interfering-RNAi to disrupt the level of cAMP alone or in combination with the InsP3-signaling pathway cellular targets, InsP3 receptor (InsP3R) or ryanodine receptor (RyR) in ORNs, and quantify at ORN axon terminals in the antennal lobe, the odor-induced Ca2+-response. In-vivo functional bioluminescence Ca2+-imaging indicates that a single 5¬†s application of an odor increased Ca2¬†+-transients at ORN axon terminals. However, compared to wild-type controls, the magnitude and duration of ORN Ca2¬†+-response was significantly diminished in cAMP-defective flies. In a behavioral assay, perception of odorants was defective in flies with a disrupted cAMP level suggesting that the ability of flies to correctly detect an odor depends on cAMP. Simultaneous disruption of cAMP level and InsP3R or RyR further diminished the magnitude and duration of ORN response to odorants and affected the flies' ability to detect an odor. In conclusion, this study provides functional evidence that cAMP and InsP3-signaling pathways act in synergy to mediate odor processing within the ORN axon terminals, which is encoded in the magnitude and duration of ORN response.</t>
  </si>
  <si>
    <t>2156-2174</t>
  </si>
  <si>
    <t>Biochimica et Biophysica Acta - Molecular Cell Research</t>
  </si>
  <si>
    <t>60106137;60106137</t>
  </si>
  <si>
    <t>14622051800;57207023831</t>
  </si>
  <si>
    <t>Murmu, Meena Sriti;Martin, Jean Ren√©</t>
  </si>
  <si>
    <t>Institut des Neurosciences Paris-Saclay</t>
  </si>
  <si>
    <t>Murmu M.S.</t>
  </si>
  <si>
    <t>Interaction between cAMP and intracellular Ca&lt;sup&gt;2¬†+&lt;/sup&gt;-signaling pathways during odor-perception and adaptation in Drosophila</t>
  </si>
  <si>
    <t>S0167488916301586</t>
  </si>
  <si>
    <t>10.1016/j.bbamcr.2016.05.014</t>
  </si>
  <si>
    <t>2-s2.0-84989818159</t>
  </si>
  <si>
    <t>['tapered patch', 'range communications', 'radiator patch', 'paper presents', 'notch characteristics', 'microstip feed', 'line presenting', 'interval 2', 'good agreement', 'electromagnetic coupling', 'dual band', 'dedicated short', '95 ghz', '4 ghz', '12 ghz']</t>
  </si>
  <si>
    <t>Antenna | Complementary split ring resonator | Filter | Notch | Rectangular single split-ring resonators | Ultrawideband | X-band.</t>
  </si>
  <si>
    <t>This paper presents the design of a compact UWB antenna with dual band-notch characteristics in the 5 GHz band and X-band satellite communications. The proposed antenna consists of a tapered antenna fed by a microstip feed-line presenting a modified ground plane to achieve a wide impedance bandwidth, in the interval 2.8-12 GHz, with VSWR&lt;2. The electromagnetic coupling of the tapered patch with the rectangular split ring resonator shaped parasitic conductor placed in the ground plane yields the first frequency notch which ranges from 5.05 to 5.95 GHz, in order to eliminate the dedicated short-range communications and wireless local area network interferences. The rejection of the X-band from 7.25 to 8.4 GHz, is achieved by etching a single rectangular split ring resonator slot in the radiator patch. Prototypes of the proposed antenna design were measured and compared to simulations, and good agreement was obtained.</t>
  </si>
  <si>
    <t>60026134-60088882;60033019;60026134;60088882-60025506;60026134</t>
  </si>
  <si>
    <t>56381596700;24467846500;6507471765;6505830594;57198279733</t>
  </si>
  <si>
    <t>Naghar, A.;Falcone, F.;Alejos, A.;Aghzout, O.;Alvarez, D.</t>
  </si>
  <si>
    <t>Morocco;Spain;Spain;Morocco</t>
  </si>
  <si>
    <t>Tetouan;Pamplona;Vigo;Tetouan</t>
  </si>
  <si>
    <t>Facult√© des Sciences de T√©touan;Universidad P√∫blica de Navarra;Universidade de Vigo;Universit√© Abdelmalek Essaadi</t>
  </si>
  <si>
    <t>60088882;60033019;60026134;60025506</t>
  </si>
  <si>
    <t>Naghar A.</t>
  </si>
  <si>
    <t>A simple UWB tapered monopole antenna with dual wideband-notched performance by using single SRR-Slot and single SRR-shaped conductor-backed plane</t>
  </si>
  <si>
    <t>2-s2.0-84989824241</t>
  </si>
  <si>
    <t>['wide band', 'shaped fashion', 'read range', 'minuscule footprint', 'metallic surfaces', 'impedance matching', 'impedance bandwidth', 'final design', 'antenna gain', '4 substrate', '37 mhz', '20 mhz']</t>
  </si>
  <si>
    <t>Circular polarization | Impedance matching | Radio frequency identification (RFID).</t>
  </si>
  <si>
    <t>An asterisk-shaped, metal-mountable RFID tag with a minuscule footprint is presented. The proposed design makes use of multiple asymmetric slots patterned in a cross-shaped fashion to achieve circular polarization. The structure is excited capacitively using a terminally-grounded, T-shaped feed line positioned within the slots. This peculiar arrangement permits the attainment of circular polarized radiation characteristics over a wide band of operation. Impedance matching, antenna size reduction and read range enhancement are the additional advantages offered by the embedded feed line. The final design is realized on a commercially available FR-4 substrate over dimensions of 40 x 40 mm2 yielding an impedance bandwidth and an axial ratio bandwidth of 37 MHz and 20 MHz, respectively. Improvement in antenna gain (and consequently in the read range) is reported upon mounting the tag on metallic surfaces.</t>
  </si>
  <si>
    <t>1035-1042</t>
  </si>
  <si>
    <t>60042800;60042800;60042800;60042800;60042800;60042800;60042800-60002014;60002014</t>
  </si>
  <si>
    <t>57191405663;57038626600;36606266900;57191407257;57191420746;57190946338;16030439100;7005566901</t>
  </si>
  <si>
    <t>Khan, Umar H.;Aslam, Bilal;Khan, Javaria;Nadeem, Misha;Shahid, Humayun;Azam, Muhammad Awais;Amin, Yasar;Tenhunen, Hannu</t>
  </si>
  <si>
    <t>Pakistan;Sweden</t>
  </si>
  <si>
    <t>Taxila;Stockholm</t>
  </si>
  <si>
    <t>University of Engineering and Technology Taxila;The Royal Institute of Technology (KTH)</t>
  </si>
  <si>
    <t>60042800;60002014</t>
  </si>
  <si>
    <t>A novel asterisk-shaped circularly polarized RFID tag for on-metal applications</t>
  </si>
  <si>
    <t>2-s2.0-84989836543</t>
  </si>
  <si>
    <t>['voltage sources', 'voltage source', 'rlc impedance', 'rlc configuration', 'rlc circuit', 'require modeling', 'radiation mode', 'fdtd method', 'difference time', 'complex impedance', 'band simulations']</t>
  </si>
  <si>
    <t>Finite-difference time-domain method | Impedance modeling | Source modeling.</t>
  </si>
  <si>
    <t>Voltage sources are modeled with constant resistive internal impedances when simulated in the finite-difference time-domain (FDTD) method in most of the applications. However, some applications, such as an RFID tag antenna in radiation mode, require modeling of voltage sources with frequency dependent complex impedances. If the frequency dependent behavior of the complex impedance of a voltage source follows that of an RLC circuit, the voltage source can be modeled with an RLC internal impedance in the FDTD method for wide-band simulations. This paper presents FDTD formulations to model a voltage source with an RLC impedance for the cases where the RLC circuit is a series or a parallel connected RL, RC, or an RLC configuration.</t>
  </si>
  <si>
    <t>1020-1027</t>
  </si>
  <si>
    <t>Demir, Veysel</t>
  </si>
  <si>
    <t>DeKalb</t>
  </si>
  <si>
    <t>Northern Illinois University</t>
  </si>
  <si>
    <t>Demir V.</t>
  </si>
  <si>
    <t>Formulations for modeling voltage sources with RLC Impedances in the FDTD method</t>
  </si>
  <si>
    <t>2-s2.0-84989862178</t>
  </si>
  <si>
    <t>['ten different', 'sensor laboratory', 'performed first', 'path loss', 'measurement results', 'indoor environment', 'dual mode', 'body propagation', '9 ghz', '45 ghz']</t>
  </si>
  <si>
    <t>Body-centric wireless communications | Dual band and dual mode antenna | On/off-body communications | Path loss.</t>
  </si>
  <si>
    <t>In this paper, measurement results of onbody radio propagation channels at 2.45 GHz and offbody radio propagation channels at 1.9 GHz using dual band and dual mode (DBDM) antenna are presented. The proposed antenna works at two different frequencies with different radiation modes. Experiments are performed first in the chamber and then in an indoor environment. The path loss has been characterized for ten different on-body radio channels at 2.45 GHz. Five off-body radio channels are studied at 1.9 GHz. The path loss was modeled as a function of distance for onbody radio propagation at 2.45 GHz and off-body radio propagation at 1.9 GHz. For on-body propagation, the path loss exponent is noticed to be 2.48 and 2.22 in the camber and sensor laboratory, respectively. For offbody radio propagation case, the path loss exponent is noticed to be 1.27. The proposed antenna shows very good on-body and off-body radio propagation channel performance.</t>
  </si>
  <si>
    <t>60028220-60022109</t>
  </si>
  <si>
    <t>Khan, Mohammad Monirujjaman</t>
  </si>
  <si>
    <t>Bangladesh;United Kingdom</t>
  </si>
  <si>
    <t>Dhaka-1229;London</t>
  </si>
  <si>
    <t>North South University;Queen Mary University of London</t>
  </si>
  <si>
    <t>60028220;60022109</t>
  </si>
  <si>
    <t>On and off-body radio channel performance of a dual band and dual mode antenna</t>
  </si>
  <si>
    <t>2-s2.0-84989863673</t>
  </si>
  <si>
    <t>['√´ c', 'simulation results', 'proposed antenna', 'microstrip antenna', 'doa estimation', 'crosspolarization level', 'connected frequencies', 'center frequency', 'agree well', '79 dbi', '56 ¬∞', '20 db', '112 ¬∞', '10 db']</t>
  </si>
  <si>
    <t>Aperture coupled antenna | Doa estimation | H-shaped coupling slot | Low profile | Passive radar | Unequal power sources</t>
  </si>
  <si>
    <t>In this paper, an aperture coupled microstrip antenna with extremely low profile (0.022√´ c, √´c is the wavelength of the center frequency) is proposed and then applied to direction of arrival (DOA) estimation for unequal power sources. Two serial coupling slots resonating at connected frequencies are employed to expand the bandwidth of this microstrip antenna with extremely low profile. Compared with the microstrip antenna fed by a single coupling slot, the bandwidth is increased to 1.37% by using two serial coupling slots. Measurements of the antenna prototype exhibit 6.63% bandwidth (S11 &lt; -10 dB) and agree well with the simulation results. The measured antenna gain is 5.79 dBi, and the 3 dB beam width is 56¬∞ and 112¬∞ in the E-plane and H-plane, respectively. In addition, the crosspolarization level of the prototype is -20 dB down from the co-polarization. Finally, the proposed antenna is applied in the DOA estimation for unequal power sources. Simulation results confirmed that the proposed antenna is effective and can be used in passive radar application.</t>
  </si>
  <si>
    <t>1100-1109</t>
  </si>
  <si>
    <t>60019616;60032274;60019616;60019616;60019616;60032274</t>
  </si>
  <si>
    <t>27171530600;35791138700;9841493900;55235086700;8084420500;36941517600</t>
  </si>
  <si>
    <t>Han, Yong;Fang, Qingyuan;Song, Lizhong;Yan, Fenggang;Qiao, Xiaolin;Zhuang, Shanna</t>
  </si>
  <si>
    <t>Shijiazhuang;Harbin</t>
  </si>
  <si>
    <t>Shijiazhuang Tiedao University;Harbin Institute of Technology</t>
  </si>
  <si>
    <t>60032274;60019616</t>
  </si>
  <si>
    <t>DOA Estimation for unequal power sources using extremely low profile aperture coupled microstrip antenna</t>
  </si>
  <si>
    <t>2-s2.0-84989876975</t>
  </si>
  <si>
    <t>['wireless channels', 'spatial reuse', 'simulation shows', 'robust topology', 'node degree', 'mc dwmn', 'greatly improve', 'first formulate', 'existing k', 'establish k', 'connected topology', 'article focuses', 'also minimize']</t>
  </si>
  <si>
    <t>interface constraint | multi-radio interfaces and multi-channel | Robust topology | wireless mesh network</t>
  </si>
  <si>
    <t>Multi-radio and multi-channel wireless mesh networks using directional antenna (MR-MC DWMN) greatly improve the spatial reuse of wireless channels and increase network capacity. However, the number of directional radio interfaces in MR-MC DWMN affects topology reliability and survivability. This article focuses on the construction of robust topology with radio interface constraints in MR-MC DWMN. Because of the limitation of the number of directional radio interfaces, we first formulate this topology optimization problem with directional radio interface constraints to be equivalent to establish k-connected topology with node degree constraints and then propose a robust topology construction algorithm with directional radio interface constraint. We define the link weight based on node degree and then use graph theory to construct the robust topology with node degree constraints. The proposed constructing robust topology with directional radio interface constraint can not only establish k-connected topology but also minimize the maximum node degree and meet the requirement of radio interface constraints. Simulation shows that constructing robust topology with directional radio interface constraint obtains less maximum node degree and average path length than existing k-connected topology control algorithms under the limitation of directional radio interfaces. Moreover, the constructing robust topology with directional radio interface constraint achieves better network performance than other algorithms.</t>
  </si>
  <si>
    <t>60103926;60103926;60103926;60103926;60103926</t>
  </si>
  <si>
    <t>24512219300;15020492300;26430577700;55911695700;35173560100</t>
  </si>
  <si>
    <t>Bao, Xuecai;Han, Longzhe;Deng, Chengzhi;Zhang, Hai;Tan, Wenqun</t>
  </si>
  <si>
    <t>Nanchang Institute of Technology</t>
  </si>
  <si>
    <t>Bao X.</t>
  </si>
  <si>
    <t>Robust topology construction method with radio interface constraint for multi-radio multi-channel wireless mesh network using directional antennas</t>
  </si>
  <si>
    <t>10.1177/1550147716668062</t>
  </si>
  <si>
    <t>2-s2.0-84989880323</t>
  </si>
  <si>
    <t>['two screens', 'two 32', 'south africa', 'sight toward', 'scattering screens', 'scattering disks', 'scattering disk', 'parabolic arcs', 'one antenna', 'joint knowledge', 'half maximum', 'full widths', 'angular sizes', 'also measured', '95 kpc', '9 kpc', '84 mas', '7 kpc', '5 mas', '316 mhz', '3 kpc', '27 mas', '1668 mhz', '1 kpc', '0 kpc']</t>
  </si>
  <si>
    <t>The RadioAstron ground‚Äìspace interferometer has been used to measure the angular sizes of the scattering disks of the three distant pulsars B1641‚Äì45, B1749‚Äì28, and B1933+16. The observations were carried out with the participation of the Westerbork Synthesis Radio Telescope; two 32-m telescopes at Torun, Poland and Svetloe, Russia (the latter being one antenna of the KVAZAR network); the Saint Croix VLBA antenna; the Arecibo radio telescope; the Parkes, Narrabri (ATCA), Mopra, Hobart, and Ceduna Australian radio telescopes; and the Hartebeesthoek radio telescope in South Africa. The full widths at half maximum of the scattering disks were 27 mas at 1668 MHz for B1641‚Äì45, 0.5 mas at 1668 MHz for B1749‚Äì28, and 12.3 at 316 MHz and 0.84 mas at 1668 MHz for B1933+16. The characteristic time scales for scatter-broadening of the pulses on inhomogeneities in the interstellar plasma œÑsc were also measured for these pulsars using various methods. Joint knowledge of the size of the scattering disk and the scatter-broadening time scale enables estimation of the distance to the effective scattering screen d. For B1641‚Äì45, d = 3.0 kpc for a distance to the pulsar D = 4.9 kpc, and for B1749‚Äì28, d = 0.95 kpc for D = 1.3 kpc. Observations of B1933+16 were carried out simultaneously at 316 and 1668 MHz. The positions of the screen derived using the measurements at the two frequencies agree: d1 = 2.6 and d2 = 2.7 kpc, for a distance to the pulsar of 3.7 kpc. Two screens were detected for this pulsar from an analysis of parabolic arcs in the secondary dynamic spectrum at 1668 MHz, at 1.3 and 3.1 kpc. The scattering screens for two of the pulsars are identified with real physical objects located along the lines of sight toward the pulsars: G339.1‚Äì04 (B1641‚Äì45) and G0.55‚Äì0.85 (B1749‚Äì28).</t>
  </si>
  <si>
    <t>792-806</t>
  </si>
  <si>
    <t>60009114;60009114;60033420;60029241;60005784;60008950;60009114;60009114;60009114;60009114;60009114;60009114</t>
  </si>
  <si>
    <t>23103628200;36020082800;7003729814;7003551166;55977063500;7003412348;6701784575;57193549997;7202612517;6602517044;26039052200;7005097259</t>
  </si>
  <si>
    <t>Popov, M. V.;Andrianov, A. S.;Bartel, N.;Gwinn, C.;Joshi, B. C.;Jauncey, D.;Kardashev, N. S.;Rudnitskii, A. G.;Smirnova, T. V.;Soglasnov, V. A.;Fadeev, E. N.;Shishov, V. I.</t>
  </si>
  <si>
    <t>Canada;United States;Russian Federation;Australia;India</t>
  </si>
  <si>
    <t>Toronto;Santa Barbara;Moscow;Canberra;Pune</t>
  </si>
  <si>
    <t>York University;University of California, Santa Barbara;P.N. Lebedev Physical Institute of the Russian Academy of Sciences;The Australian National University;National Centre for Radio Astrophysics India</t>
  </si>
  <si>
    <t>60033420;60029241;60009114;60008950;60005784</t>
  </si>
  <si>
    <t>Popov M.</t>
  </si>
  <si>
    <t>Distribution of inhomogeneities in the interstellar plasma in the directions of three distant pulsars from observations with the RadioAstron ground‚Äìspace interferometer</t>
  </si>
  <si>
    <t>10.1134/S1063772916090067</t>
  </si>
  <si>
    <t>2-s2.0-84989886239</t>
  </si>
  <si>
    <t>['two frequencies', 'simple c', 'shaped resonator', 'resonator structure', 'reduced simultaneously', 'radiating patches', 'proposed dgs', 'mutual coupling', 'inverted c', 'ground plane', 'array elements', 'antenna ports', '18 db', '10 db']</t>
  </si>
  <si>
    <t>Defected ground structure (dgs) | Dual frequency | Mutual coupling | Patch array | Resonator.</t>
  </si>
  <si>
    <t>In this paper, a compact patch antenna array with dual resonant frequencies is presented. The mutual coupling between array elements can be reduced simultaneously at two frequencies by inserting a simple C-shaped resonator between the radiating patches and etching an inverted C-shaped slot defected ground structure (DGS) on the ground plane. The characteristics of the DGS and the resonator are investigated, respectively. The measured results show that the isolation between the antenna ports has been enhanced about 10 dB and 18 dB at the two operation frequencies with the presence of the proposed DGS and resonator structure.</t>
  </si>
  <si>
    <t>1092-1099</t>
  </si>
  <si>
    <t>60023380;60023380;60023380;60023380</t>
  </si>
  <si>
    <t>56153298800;56347707500;56536026900;56535787700</t>
  </si>
  <si>
    <t>Yu, Yantao;Yi, Lijun;Liu, Xiaoya;Gu, Zhaokai</t>
  </si>
  <si>
    <t>Mutual coupling reduction of dual-frequency patch antenna arrays</t>
  </si>
  <si>
    <t>2-s2.0-84989956942</t>
  </si>
  <si>
    <t>['wireless healthcare', 'way controlling', 'switch design', 'rectangular antenna', 'quite linear', 'provide switch', 'printed 1', 'plane patterns', 'passive devices', 'old man', 'monitor healthcare', 'miracast rfic', 'measured vswr', 'input impedance', 'human body', 'hfss 3', 'health center', 'free space', 'em simulator', 'electromagnetic coupling', 'design simulation', 'cmos rfic', 'chip gps', 'chip antenna', 'also developed', 'almost omnidirectional', '575 ghz']</t>
  </si>
  <si>
    <t>Chip antenna | GPS | Wearable communication | Wrist and wireless application.</t>
  </si>
  <si>
    <t>A GPS and Miracast RFIC-on-chip antenna in 0.18 um CMOS 1p6M process is presented. The HFSS 3-D EM simulator is employed for design simulation. A printed 1.575 GHz and 2.4 GHz antenna has been realized by using the CMOS RFIC-on-chip. The measured VSWR is less than 2 from 1.575 GHz and 2.4- to 2.483-GHz. This propose super quadric combo antenna in free space, electromagnetic coupling between super quadric antenna and human body and rectangular antenna for wrist watch type wireless communication applications. The measured phase distribution of the input impedance is quite linear and the H-plane patterns are almost omnidirectional and field tried GPS integration. In addition, in order to improve the way controlling this provide switch by software, a novel circuit structure which will control antenna pattern switching automatically by hardware is also developed for wireless healthcare and mobile biomedical application. RFIC-on-chip GPS and Miracast antenna also merger T/R-Switch design on single chip solution for 2.4GHz CMOS transceiver RF front-end. The old man can monitor healthcare and transfer to health center or passive devices by Miracast with software and show GPS location for wearable ambulatory application.</t>
  </si>
  <si>
    <t>1084-1091</t>
  </si>
  <si>
    <t>57223832591;7407193169</t>
  </si>
  <si>
    <t>Lai, Wen Cheng;Huang, Jhin Fang</t>
  </si>
  <si>
    <t>Lai W.C.</t>
  </si>
  <si>
    <t>Integrated RFIC on-chip and GPS Antenna with human body for wrist and wearable communication applications</t>
  </si>
  <si>
    <t>2-s2.0-84989967271</t>
  </si>
  <si>
    <t>['wireless systems', 'various technologies', 'unprecedented evolution', 'take place', 'simultaneous sharing', 'resources among', 'randomly deployed', 'proposed models', 'one another', 'ocf games', 'network devices', 'nearby single', 'licensed users', 'interference management', 'homogenous architectures', 'heterogenous architecture', 'future scenarios', 'future directions', 'cooperatively sense', 'cooperative scenarios', 'cooperative games', 'classical centralized', 'antenna users']</t>
  </si>
  <si>
    <t>Modern cellular networks are witnessing an unprecedented evolution from classical centralized and homogenous architectures into a mix of various technologies, in which the network devices are densely and randomly deployed in a decentralized and heterogenous architecture. This shift in network architecture requires network devices to become more autonomous and, potentially, cooperate with one another. Such cooperation can, for example, take place between interfering small access points that seek to coordinate their radio resource allocation, nearby single-antenna users that can cooperatively perform virtual MIMO communications, or even unlicensed users that wish to cooperatively sense the spectrum of licensed users. Such cooperative mechanisms involve the simultaneous sharing and distribution of resources among a number of overlapping cooperative groups or coalitions. In this article, a novel mathematical framework from cooperative games, dubbed overlapping coalition formation games (OCF games), is introduced to model and solve such cooperative scenarios. First, the concepts of OCF games are presented, and then several algorithmic aspects are studied for two main classes of OCF games. Subsequently, two example applications, interference management and cooperative spectrum sensing, are discussed in detail to show how the proposed models and algorithms can be used in future scenarios of wireless systems. Finally, we conclude by providing an overview on future directions and applications of OCF games.</t>
  </si>
  <si>
    <t>46-53</t>
  </si>
  <si>
    <t>IEEE Network</t>
  </si>
  <si>
    <t>September-October 2016</t>
  </si>
  <si>
    <t>60014966;60014966;60005837;60001873</t>
  </si>
  <si>
    <t>55709796400;55585880400;55767186700;57203259001</t>
  </si>
  <si>
    <t>Wang, Tianyu;Song, Lingyang;Han, Zhu;Saad, Walid</t>
  </si>
  <si>
    <t>China;United States;South Korea</t>
  </si>
  <si>
    <t>Beijing;Houston;Seoul</t>
  </si>
  <si>
    <t>Peking University;University of Houston;Kyung Hee University</t>
  </si>
  <si>
    <t>60014966;60005837;60001873</t>
  </si>
  <si>
    <t>Wang T.</t>
  </si>
  <si>
    <t>Overlapping coalition formation games for emerging communication networks</t>
  </si>
  <si>
    <t>10.1109/MNET.2016.7579026</t>
  </si>
  <si>
    <t>2-s2.0-84990041183</t>
  </si>
  <si>
    <t>['system noise', 'study showed', 'sight error', 'put forward', 'paper studied', 'last end', 'calibration method', 'bse ).']</t>
  </si>
  <si>
    <t>Beam point error | Calibration | Digital phase shifter | Phantom-bit technology | Phased array</t>
  </si>
  <si>
    <t>This paper studied the influence of beam point error of Phased Array Strap-down seeker (PASS)and the calibration method. The Last End-off Phase Feeding method and the Round-off Phase Feeding method have been illustrated and analyzed to discuss the reason of the bore-sight error (BSE). The calibration error would influence the bore-sight because of oscillation of BSE. With ignoring the system noise, a method which used the digital phase shifter code has been put forward. The study showed that using the digital phase shifter code to calibrate can reduce the bore-sight error which induced by virtual phase shifting technology effectively.</t>
  </si>
  <si>
    <t>7225-7234</t>
  </si>
  <si>
    <t>60016835;60016835</t>
  </si>
  <si>
    <t>55658296400;7202871603</t>
  </si>
  <si>
    <t>Du, Xiao;Xia, Qunli</t>
  </si>
  <si>
    <t>Du X.</t>
  </si>
  <si>
    <t>The calibration method of phased array seeker with the phantom-bit technology</t>
  </si>
  <si>
    <t>S003040261630506X</t>
  </si>
  <si>
    <t>10.1016/j.ijleo.2016.05.066</t>
  </si>
  <si>
    <t>2-s2.0-84990053689</t>
  </si>
  <si>
    <t>['underlay strategy', 'tx adopts', 'service quality', 'secondary user', 'received signal', 'noise ratio', 'mrc technique', 'mrc scheme', 'input multiple', 'form expressions', 'eavesdropper equipped', 'antennas adopts']</t>
  </si>
  <si>
    <t>Cognitive radio networks | Maximal ratio combining | Secrecy outage probability | Single-input multiple-output</t>
  </si>
  <si>
    <t>We investigate the secrecy outage performance of maximal ratio combining (MRC) in cognitive radio networks over Rayleigh fading channels. In a single-input multiple-output wiretap system, we consider a secondary user (SU-TX) that transmits confidential messages to another secondary user (SU-RX) equipped with M (M ‚â• 1) antennas where the MRC technique is adopted to improve its received signal-to-noise ratio. Meanwhile, an eavesdropper equipped with N (N ‚â• 1) antennas adopts the MRC scheme to overhear the information between SU-TX and SU-RX. SU-TX adopts the underlay strategy to guarantee the service quality of the primary user without spectrum sensing. We derive the closed-form expressions for an exact and asymptotic secrecy outage probability.</t>
  </si>
  <si>
    <t>929-937</t>
  </si>
  <si>
    <t>60122052;60122052;60006222;60122052;60122052;60122052;60022020</t>
  </si>
  <si>
    <t>57184533600;57191477833;56460609500;57062438600;35194164800;56953797800;57202208700</t>
  </si>
  <si>
    <t>Zhao, Hui;Wang, Dan yang;Tang, Chao qing;Liu, Ya ping;Pan, Gao feng;Li, Ting ting;Chen, Yun fei</t>
  </si>
  <si>
    <t>China;United Kingdom;United Kingdom</t>
  </si>
  <si>
    <t>Chongqing;Coventry;Newcastle</t>
  </si>
  <si>
    <t>Southwest University;University of Warwick;Newcastle University</t>
  </si>
  <si>
    <t>60122052;60022020;60006222</t>
  </si>
  <si>
    <t>Physical layer security of underlay cognitive radio using maximal ratio combining</t>
  </si>
  <si>
    <t>10.1631/FITEE.1500351</t>
  </si>
  <si>
    <t>2-s2.0-84990848560</t>
  </si>
  <si>
    <t>['simulation results', 'relay networks', 'iterative structure', 'form solution', 'existing schemes', 'distributed space', 'data rate', 'coherent combining', 'analysis show']</t>
  </si>
  <si>
    <t>Alternating iterative structure | Coherent combining | Distributed space-time block coding | Spatial channel pairing | Symbol error rate</t>
  </si>
  <si>
    <t>In this paper, spatial channel pairing (SCP) is introduced to coherent combining at the relay in relay networks. Closed-form solution to optimal coherent combining is derived. Given coherent combining, the approximate SCP solution is presented. Finally, an alternating iterative structure is developed. Simulation results and analysis show that, given the symbol error rate and data rate, the proposed alternating iterative structure achieves signal-to-noise ratio gains over existing schemes in maximum ratio combining (MRC) plus matched filter, MRC plus antenna selection, and distributed space-time block coding due to the use of SCP and iterative structure.</t>
  </si>
  <si>
    <t>938-945</t>
  </si>
  <si>
    <t>60004630-60010080-60073719-60005244;60010080;60010080;60010080;60004630;60005244;60010080;60010080</t>
  </si>
  <si>
    <t>7006845044;56856202400;56115808800;55727709000;56924036300;7202297685;55921951100;57201011824</t>
  </si>
  <si>
    <t>Shu, Feng;Huang, Xiao hui;Hu, Jin song;Liu, Ting ting;Chen, Ri qing;You, Xiao hu;Li, Jun;Wang, Jin</t>
  </si>
  <si>
    <t>Xinxiang;Nanjing;Nanjing;Fuzhou</t>
  </si>
  <si>
    <t>China Research Institute of Radiowave Propagation;Nanjing University of Science and Technology;Southeast University;Fujian Agriculture and Forestry University</t>
  </si>
  <si>
    <t>60073719;60010080;60005244;60004630</t>
  </si>
  <si>
    <t>Shu F.</t>
  </si>
  <si>
    <t>Spatial channel pairing based coherent combining for relay networks</t>
  </si>
  <si>
    <t>10.1631/FITEE.1500436</t>
  </si>
  <si>
    <t>2-s2.0-84990864895</t>
  </si>
  <si>
    <t>['vehicular communications', 'unusual arrays', 'roadside units', 'respective antenna', 'range communications', 'radiation pattern', 'radiating elements', 'practical issues', 'paper describes', 'onboard units', 'microstrip antennas', 'layer standards', 'favorable characteristics', 'dsrc physical', 'dsrc ),', 'desired specification', 'dedicated short', 'bandwidth greater', 'antenna enabled', 'antenna array', '1 ghz']</t>
  </si>
  <si>
    <t>Antenna arrays | Circular polarization | Microstrip antennas | Power dividers | Transportation</t>
  </si>
  <si>
    <t>Road safety applications drive the development of vehicular communications as support to intelligent transport systems. The communications network necessary for this is supported by dedicated short-range communications (DSRC), which is based on roadside units (RSUs) and onboard units. In the RSU, the DSRC physical-layer standards, along with practical issues, require specific radiation patterns of the respective antenna, leading to the use of unusual arrays of antennas. This paper describes a new concept based on a binomial array structure, which simplifies the design of the antenna array while ensuring good performance. The new structure developed for this antenna enabled the design of a feed network using unbalanced power dividers in the same plane as that of the radiating elements, maintaining the favorable characteristics of microstrip antennas. The array thus obtained met the desired specification, in terms of a radiation pattern with a bandwidth greater than 1 GHz.</t>
  </si>
  <si>
    <t>7219-7227</t>
  </si>
  <si>
    <t>60024825;60024825;60024825-112682592;60024825</t>
  </si>
  <si>
    <t>43762217600;17435135900;16031596400;17433698600</t>
  </si>
  <si>
    <t>Varum, Tiago;Matos, Jo√£o N.;Pinho, Pedro;Abreu, Ricardo</t>
  </si>
  <si>
    <t>Aveiro;Lisbon</t>
  </si>
  <si>
    <t>Universidade de Aveiro;High Institute of Engineering of Lisbon</t>
  </si>
  <si>
    <t>60024825;112682592</t>
  </si>
  <si>
    <t>Varum T.</t>
  </si>
  <si>
    <t>Nonuniform broadband circularly polarized antenna array for vehicular communications</t>
  </si>
  <si>
    <t>10.1109/TVT.2015.2500520</t>
  </si>
  <si>
    <t>2-s2.0-84990873275</t>
  </si>
  <si>
    <t>['system overhead', 'study energy', 'state information', 'simultaneously achieved', 'se simultaneously', 'scale csi', 'practical case', 'point theory', 'optimal ee', 'like way', 'iterative algorithm', 'future 5g', 'dass ).', 'csi acquisition', 'also show', 'achieve ee']</t>
  </si>
  <si>
    <t>Distributed antenna system (DAS) | Energy efficiency (EE) | Power allocation | Spectral efficiency (SE)</t>
  </si>
  <si>
    <t>In this paper, we study energy-efficient power allocation in distributed antenna systems (DASs). Unlike previous works that assumed perfect channel-state information (CSI) at the transmitter, we investigate a more practical case, where only the slowly varying large-scale CSI is known, to reduce the system overhead for CSI acquisition. Under a generalized DAS model, the power allocation problem for energy-efficiency (EE) maximization is formulated as a nonconvex fractional programming problem. Using the random matrix theory, the nonlinear fractional programming theory, and the saddle-point theory, we propose an iterative algorithm that achieves the global optimal solution. We also show that deploying the antennas in a distributed manner may enlarge the region where the optimal EE and the optimal spectral efficiency (SE) can be simultaneously achieved. Accordingly, we suggest the DAS-like way to densify the future 5G and beyond cellular networks to achieve EE and SE simultaneously.</t>
  </si>
  <si>
    <t>7759-7763</t>
  </si>
  <si>
    <t>60025278;60022020;60025278;60025278</t>
  </si>
  <si>
    <t>56647373000;57202208700;7005864121;7601561492</t>
  </si>
  <si>
    <t>Feng, Wei;Chen, Yunfei;Ge, Ning;Lu, Jianhua</t>
  </si>
  <si>
    <t>Optimal energy-efficient power allocation for distributed antenna systems with imperfect CSI</t>
  </si>
  <si>
    <t>10.1109/TVT.2015.2497140</t>
  </si>
  <si>
    <t>2-s2.0-84990873289</t>
  </si>
  <si>
    <t>['transmitter noise', 'track changes', 'total number', 'term evolution', 'structure uses', 'strong transmission', 'simulations show', 'signal leakage', 'separate duplexer', 'sensitive receiver', 'reduced complexity', 'receive bands', 'power pseudonoise', 'pilot signals', 'paper shows', 'paper presents', 'operating bands', 'mhz long', 'isolation device', 'inverse plant', 'division duplexing', 'carrier frequency', 'antenna loading', 'aggregated transmit', '50 db', '5 ms', '15 iterations', '10 ms']</t>
  </si>
  <si>
    <t>Adaptive duplexer | Cancelation | Least mean squares (LMS) algorithm | Pilot generator</t>
  </si>
  <si>
    <t>Wireless systems employing frequency-division duplexing (FDD) must use duplexing filters to isolate the sensitive receiver from its own strong transmission. The number of filters in the duplexer is equal to the total number of aggregated transmit and receive bands. These filters are nontunable; therefore, a separate duplexer is required for each combination of operating bands. This paper presents an adaptive duplexer architecture capable of handling more than one receiver channel and tunable over a wide frequency range. The structure uses a combination of a low-isolation device with multiple analog canceling loops controlled by a normalized least mean squares (N-LMS) algorithm to track changes in signal leakage. The control is a multiple-input-multiple-output (MIMO) problem. This paper shows that modeling the inverse plant can orthogonalize the problem and dramatically improve convergence times with reduced complexity over previous search algorithms. Low-power pseudonoise (PN) pilot signals are proposed to detect and cancel the transmitter noise. Simulations show that 50 dB of isolation is possible with 20-MHz Long-Term Evolution (LTE)-like channels. Convergence takes 80 iterations (10 ms) from cold or 15 iterations (1.5 ms) for changes in carrier frequency or antenna loading.</t>
  </si>
  <si>
    <t>6842-6852</t>
  </si>
  <si>
    <t>60006234;60006234;60006234;60019578;60006234</t>
  </si>
  <si>
    <t>57219602417;57212879287;16176347700;9132437300;7102224487</t>
  </si>
  <si>
    <t>Eslampanah, Raheleh;Ahmed, Shabbir;Williamson, Matthew;Redout√©, Jean Michel;Faulkner, Mike</t>
  </si>
  <si>
    <t>Eslampanah R.</t>
  </si>
  <si>
    <t>Adaptive duplexing for transceivers supporting aggregated transmissions</t>
  </si>
  <si>
    <t>10.1109/TVT.2015.2497541</t>
  </si>
  <si>
    <t>2-s2.0-84990889384</t>
  </si>
  <si>
    <t>['snr slope', 'secrecy rate', 'relay scheme', 'relay network', 'potential eavesdropper', 'performance analysis', 'numerical results', 'nonconvex problem', 'noise ratio', 'multiple antennas', 'jp ).', 'jointly designing', 'joint source', 'joint destination', 'hop amplify', 'high signal', 'form expressions', 'e .,', 'direct link', 'destination precoding', 'comprehensive study', 'asymptotic performance']</t>
  </si>
  <si>
    <t>Amplify-and-forward (AF) | Physical-layer security (PLS) | Secrecy rate | Untrusted relay</t>
  </si>
  <si>
    <t>In this paper, we consider a dual-hop amplify-andforward (AF) multiple-input-multiple-output (MIMO) relay network, where the source, relay, and destination are each equipped with multiple antennas. The relay is untrusted if it is willing to forward the signal to the destination and, at the same time, acts as a potential eavesdropper to interpret the message from the source. Since there exists no direct link between the source and the destination, a positive secrecy rate cannot be obtained. Addressing this issue, we propose a joint destination-aided cooperative jamming and precoding at both the source and the relay scheme: joint source, relay, and destination precoding (JP). We target at maximizing the secrecy rate by jointly designing the source, relay, and destination precoding matrices and propose an alternating iterative optimization algorithm to tackle the nonconvex problem. Then, a comprehensive study on the asymptotic performance is conducted in a high signal-to-noise ratio (SNR) regime. In particular, we present simple closed-form expressions for the two key performance parameters in the asymptotic secrecy rate, i.e., the high-SNR slope and the high-SNR power offset. Finally, numerical results are conducted to demonstrate the validity of the proposed secure scheme and its performance analysis.</t>
  </si>
  <si>
    <t>7274-7284</t>
  </si>
  <si>
    <t>55326779700;57189886765;8322936700;8322936600</t>
  </si>
  <si>
    <t>Xiong, Jun;Cheng, Longwang;Ma, Dongtang;Wei, Jibo</t>
  </si>
  <si>
    <t>Xiong J.</t>
  </si>
  <si>
    <t>Destination-aided cooperative jamming for dual-hop amplify-and-forward MIMO untrusted relay systems</t>
  </si>
  <si>
    <t>10.1109/TVT.2015.2490099</t>
  </si>
  <si>
    <t>2-s2.0-84990901993</t>
  </si>
  <si>
    <t>['simulation results', 'semiadaptive scheme', 'secure transmission', 'secrecy throughput', 'secrecy rate', 'powerallocation parameters', 'paper studies', 'obtained numerically', 'major advantage', 'legitimate channel', 'known adaptive', 'fading multiple', 'decoder designs', 'communication rate', 'closed form', 'adaptive scheme']</t>
  </si>
  <si>
    <t>Artificial noise (AN) | Multiantenna transmission | Physical-layer security | Secrecy outage | Secrecy throughput</t>
  </si>
  <si>
    <t>This paper studies the design of artificial-noise-aided (AN-aided) secure transmission in slow-fading multiple-input-single-output (MISO) channels. We consider the scenario where a multiantenna transmitter sends messages to a single-antenna legitimate receiver in the presence of multiple noncolluding singleantenna eavesdroppers. It is assumed that the transmitter possesses instantaneous channel state information (CSI) of the legitimate channel but only the statistics of the eavesdropper's channels. Instead of adopting the well-known adaptive and nonadaptive transmission schemes, we consider the newly proposed semiadaptive scheme, in which the communication rate is fixed, and the secrecy rate is adaptively adjusted according to the legitimate channel's CSI. Compared with the adaptive scheme, a major advantage of fixing the communication rate is that the codebook can be fixed, and thus, the encoder and decoder designs are both simplified. We consider a generalized AN-aided beamforming structure, which allows arbitrary beamforming direction. Specifically, we focus on the problem of maximizing the secrecy throughput on the premise of reliable and secure transmission. By solving this problem, the optimal beamforming direction, powerallocation parameters, and secrecy rate are derived in closed form, and the optimal communication rate is obtained numerically. Finally, simulation results are presented to show the performance of the semiadaptive scheme.</t>
  </si>
  <si>
    <t>7021-7035</t>
  </si>
  <si>
    <t>60018308-60023519;60018308;60018308;60018308</t>
  </si>
  <si>
    <t>56699536000;36181566700;57189601429;56699018100</t>
  </si>
  <si>
    <t>Li, Zongmian;Mu, Pengcheng;Wang, Bo;Hu, Xiaoyan</t>
  </si>
  <si>
    <t>Marseille;Xi'an</t>
  </si>
  <si>
    <t>Ecole Centrale Marseille;Xi'an Jiaotong University</t>
  </si>
  <si>
    <t>60023519;60018308</t>
  </si>
  <si>
    <t>Optimal semiadaptive transmission with artificial-noise-aided beamforming in MISO wiretap channels</t>
  </si>
  <si>
    <t>10.1109/TVT.2015.2483639</t>
  </si>
  <si>
    <t>2-s2.0-84990914537</t>
  </si>
  <si>
    <t>['wave antenna', 'selective channels', 'results indicate', 'reconfigurable antennas', 'radiation patterns', 'physical characteristics', 'orthogonal frequency', 'ofdm systems', 'independently changing', 'frequency diversity', 'existing counterparts', 'division multiplexing', 'diversity gain', 'composite right', 'coding gain', 'antenna elements']</t>
  </si>
  <si>
    <t>Frequency-selective slow-fading channels | Multiple-input-multiple-output orthogonal frequency-division multiplexing (MIMO-OFDM) systems | Reconfigurable antennas | Space-frequency (SF) coding | Spatially correlated channels</t>
  </si>
  <si>
    <t>In this paper, we propose a new block coding scheme to increase the diversity gain of multiple-input-multiple-output (MIMO) orthogonal frequency-division multiplexing (OFDM) systems over slow-fading wireless channels. We assume that the antenna elements at the transmitter are reconfigurable and capable of independently changing the physical characteristics of their radiation patterns. The composite right-left handed leaky-wave antenna is an example of reconfigurable antennas with such characteristics. We use this feature of the antennas and develop a block coding scheme that exploits, in addition to the spatial and frequency diversity, a new additional degree of diversity, which is called state diversity. We determine the maximum achievable diversity order of the proposed coding scheme in spatially correlated frequency-selective channels. To demonstrate the performance of the proposed block coding technique,we provide numerical results and compare them with those of the previously developed coding schemes for MIMO-OFDM systems. The results indicate that the proposed code achieves significantly higher diversity and coding gain, even in spatially correlated channels, compared with the existing counterparts.</t>
  </si>
  <si>
    <t>7207-7218</t>
  </si>
  <si>
    <t>60019141-60023113;60019141;60011832</t>
  </si>
  <si>
    <t>25032107500;6701327690;7404586848</t>
  </si>
  <si>
    <t>Vakilian, Vida;Frigon, Jean Fran√ßois;Roy, S√©bastien</t>
  </si>
  <si>
    <t>Bakersfield;Montreal;Sherbrooke</t>
  </si>
  <si>
    <t>California State University, Bakersfield;Polytechnique Montr√©al;Universit√© de Sherbrooke</t>
  </si>
  <si>
    <t>60023113;60019141;60011832</t>
  </si>
  <si>
    <t>Vakilian V.</t>
  </si>
  <si>
    <t>On increasing the slow-fading channel diversity using block-coded MIMO-OFDM with reconfigurable antennas</t>
  </si>
  <si>
    <t>10.1109/TVT.2015.2500604</t>
  </si>
  <si>
    <t>2-s2.0-84990925785</t>
  </si>
  <si>
    <t>['various optimal', 'system equation', 'siso sc', 'simulations confirm', 'resulting subsystems', 'receive antennas', 'readily applied', 'proposed technique', 'proposed scheme', 'previous scheme', 'noise ratios', 'naively extending', 'naive projection', 'moderate dimensions', 'mimo sc', 'large dimensions', 'first express', 'fdma systems', 'fading channels', 'effective channels', 'disjoint subsystems', 'detection techniques', 'desirable performance', 'computational complexity', 'channel structure', 'carrier frequency', 'block circulant', 'arbitrary number', 'also compared']</t>
  </si>
  <si>
    <t>Block circulant matrix | Iterative block decision feedback equalization (IB-DFE) | Multiple-input-multiple-output (MIMO) singlecarrier frequency-division multiple access (SC-FDMA) | Signal detection</t>
  </si>
  <si>
    <t>In this paper, we propose a novel receiver scheme for multiple-input-multiple-output (MIMO) single-carrier frequency-division multiple access (SC-FDMA) systems. Various optimal and near-optimal MIMO detection techniques developed for flat-fading channels are not readily applied to MIMO SC-FDMA systems due to the large dimensions of the effective channels. Recently, the system equation of single-input- single-output (SISO) SC-FDMA systems was divided into a number of disjoint subsystems with moderate dimensions, and a previous MIMO detection technique was applied to the subsystems. In this paper, instead of naively extending the previous scheme for SISO SC-FDMA to MIMO SC-FDMA systems, we first express the large system equation of MIMO SC-FDMA, such that the effective channels are block circulant for an arbitrary number of transmit and receive antennas. The block circulant channel structure is then exploited to lower the computational complexity of projections to construct nonoverlapping subsystems. The proposed circulant projection also takes advantage of the sparse channel structure, offering higher postprojection signal-to-noise ratios (SNRs) of the resulting subsystems than those of a naive projection that does not exploit the channel structure. The simulations confirm the desirable performance of the proposed scheme when a relatively small number of subcarriers are used. The proposed technique is also compared with the previous iterative block decision feedback equalization (IB-DFE) and minimum-mean-square-error-prewhitened-maximum-likelihood (MMSE-prewhitened- ML) detection techniques.</t>
  </si>
  <si>
    <t>7774-7779</t>
  </si>
  <si>
    <t>60107290;60107290</t>
  </si>
  <si>
    <t>57191484562;17434657700</t>
  </si>
  <si>
    <t>Jeong, Dahoon;Kim, Jaekwon</t>
  </si>
  <si>
    <t>Wonju</t>
  </si>
  <si>
    <t>Yonsei University Wonju Campus</t>
  </si>
  <si>
    <t>Jeong D.</t>
  </si>
  <si>
    <t>Signal detection for MIMO SC-FDMA systems exploiting block circulant channel structure</t>
  </si>
  <si>
    <t>10.1109/TVT.2015.2485264</t>
  </si>
  <si>
    <t>2-s2.0-84990928875</t>
  </si>
  <si>
    <t>R01DC011751</t>
  </si>
  <si>
    <t>['unknown ligand', 'two classes', 'trichoid sensilla', 'specifically tuned', 'specific subset', 'single neuron', 'results indicate', 'pheromones function', 'or65abc neurons', 'or47b neurons', 'one class', 'neurons tuned', 'mating behavior', 'fly odors', 'diverse array', 'cva pheromone', 'cva ),', 'courtship behaviors', 'chemical tuning', 'behavioral consequences', 'at4 sensilla', 'at1 sensilla']</t>
  </si>
  <si>
    <t>In insects, pheromones function as triggers to elicit complex behavior programs, such as courtship and mating behavior. In most species, the neurons tuned to pheromones are localized in a specific subset of olfactory sensilla located on the antenna called trichoid sensilla. In Drosophila there are two classes of trichoid sensilla, at1 sensilla that contain the dendrites of a single neuron that is specifically tuned to the male-specific pheromone 11-cis vaccenyl acetate (cVA), and at4 sensilla that contain three neurons with relatively poorly defined chemical specificity and function. Using a combination of odorant receptor mutant analysis, single sensillum electrophysiology and optogenetics, we have examined the chemical tuning and behavioral consequences of the three at4 olfactory neuron classes. Our results indicate that one class, Or65abc neurons, are unresponsive to cVA pheromone, and function to inhibit courtship behaviors in response to an unknown ligand, while the other two neuron classes, Or88a and Or47b neurons, are sensitive to a diverse array of fly and non-fly odors, and activation of these neurons has little direct impact on courtship behaviors.</t>
  </si>
  <si>
    <t>e0162761</t>
  </si>
  <si>
    <t>60026695;60026695;60026695;60026695</t>
  </si>
  <si>
    <t>57191487087;57191488878;7005111050;7410359171</t>
  </si>
  <si>
    <t>Pitts, Svetlana;Pelser, Elizabeth;Meeks, Julian;Smith, Dean</t>
  </si>
  <si>
    <t>Dallas</t>
  </si>
  <si>
    <t>UT Southwestern Medical Center</t>
  </si>
  <si>
    <t>Pitts S.</t>
  </si>
  <si>
    <t>Odorant responses and courtship behaviors influenced by at4 neurons in Drosophila</t>
  </si>
  <si>
    <t>10.1371/journal.pone.0162761</t>
  </si>
  <si>
    <t>2-s2.0-84990935262</t>
  </si>
  <si>
    <t>NRF-2013H1A2A1032531</t>
  </si>
  <si>
    <t>['various near', 'uep requirement', 'transmit antennas', 'statistical connections', 'statistical connection', 'spatially multiplexed', 'snrs ).', 'sm mimo', 'simulations demonstrate', 'previous ordering', 'previous near', 'postequalization signal', 'ordering technique', 'optimal qr', 'noise ratios', 'multiple symbols', 'multiantenna uep', 'ml performance', 'mainly attributed', 'magnitude order', 'likelihood ratio', 'joint detections', 'joint detection', 'input multiple', 'individual components', 'high priority', 'generally unsatisfactory', 'explicitly expressed', 'equation presented', 'equalization snrs', 'equalization snr', 'conventional ordering', 'based least', 'assigning data', 'antenna reliabilities', 'also shown']</t>
  </si>
  <si>
    <t>Antenna reliability | Joint detection | Postequalization signal-to-noise ratio (SNR) | Spatially multiplexed multiple-input multiple-output (SM MIMO) | Unequal error protection (UEP)</t>
  </si>
  <si>
    <t>In this paper, we address the ordering of transmit antennas according to reliability for unequal error protection (UEP) in spatially multiplexed (SM) multiple-input multiple-output (MIMO) systems with joint detection at the receiver. When zeroforcing (ZF) detection is adopted, the reliabilities of transmit antennas are explicitly expressed as postequalization signal-to-noise ratios (SNRs). Thus, multiantenna UEP can be implemented by assigning data of high priority to transmit antennas with a high postequalization SNR. Unfortunately, the overall error performance is generally unsatisfactory. Various joint signal detection techniques that achieve maximum likelihood (ML) or near-ML performance have been developed as alternatives to ZF, but it is not obvious how to discriminate the reliabilities of the transmit antennas or the jointly detected symbols. Recently, an ordering technique for antenna reliabilities was proposed that exploits the structure of the previous near-optimal QR-decomposition-based least-reliable-layer joint detection. In this paper, we divide the log-likelihood ratio of each symbol into collaborative and individual components, assuming joint ML detection. We derive a statistical connection between the magnitude order of each component of the multiple symbols (or the corresponding transmit antennas) and the post-ZF-equalization SNRs. Based on the statistical connections, we propose the use of post-ZF-equalization SNR as a criterion for antenna reliability ordering of SM MIMO with various near-optimal, aswell as optimal, joint detections.The differentiated error performance of transmit antennas is also shown to be mainly attributed to the difference of individual components, and the tendency becomes stronger as the constellation size increases. Simulations demonstrate that the proposed ordering technique better meets the UEP requirement with lower computational complexity than the conventional ordering. Assuming Nt √ó Nt MIMO systems, the previous ordering and the proposed ordering require {equation presented} respectively.</t>
  </si>
  <si>
    <t>7136-7148</t>
  </si>
  <si>
    <t>60107290;60107290;60009254</t>
  </si>
  <si>
    <t>55541639800;17434657700;7202200691</t>
  </si>
  <si>
    <t>Park, Jaeyoung;Kim, Jaekwon;Love, David J.</t>
  </si>
  <si>
    <t>Wonju;West Lafayette</t>
  </si>
  <si>
    <t>Yonsei University Wonju Campus;Purdue University</t>
  </si>
  <si>
    <t>60107290;60009254</t>
  </si>
  <si>
    <t>Antenna reliability ordering technique for unequal error protection in jointly detected MIMO systems</t>
  </si>
  <si>
    <t>10.1109/TVT.2015.2489208</t>
  </si>
  <si>
    <t>2-s2.0-84990935681</t>
  </si>
  <si>
    <t>['way communications', 'training method', 'stochastic approach', 'simulation results', 'proposed schemes', 'interference cancellation', 'good robustness', 'estimation overhead', 'decides whether', 'csi ).', 'conventional designs', 'computational complexity', 'channeldependent self', 'channel uncertainties', 'channel errors', 'also suggest']</t>
  </si>
  <si>
    <t>Imperfect channel-state information (CSI) | Minimum mean squared error (MMSE) beamforming | Multi-antenna | Multipair two-way relay | Self interference cancellation</t>
  </si>
  <si>
    <t>In this paper, we consider nonregenerative multipair two-way relaying systems, where a relay node supportsK pairs of two-way communications in the presence of imperfect channel state information (CSI).We employ a stochastic approach to model the channel uncertainties and study a robust beamforming design at the relay. It is shown that the proposed beamformer provides a reduction in the computational complexity, as well as good robustness against channel errors, compared with conventional designs. To reduce the estimation overhead at the users, we also suggest an efficient downlink training method to inform the users of the channeldependent self-interference cancellation (SIC) parameters. With the training method, the additive noise may incur a malfunction of the SIC. To address this issue, we develop an intelligent selection criterion that decides whether the SIC should be adopted or not. Finally, from simulation results, we demonstrate the efficiency of our proposed schemes.</t>
  </si>
  <si>
    <t>7802-7808</t>
  </si>
  <si>
    <t>60005273-60031215;60094206;60005273;60005273</t>
  </si>
  <si>
    <t>36176204700;7601566703;56337886700;55705266800</t>
  </si>
  <si>
    <t>Song, Changick;Park, Haewook;Lee, Hoon;Lee, Inkyu</t>
  </si>
  <si>
    <t>Seoul;Chungju;Seoul</t>
  </si>
  <si>
    <t>LG Electronics, Korea;Korea National University of Transportation;Korea University</t>
  </si>
  <si>
    <t>60094206;60031215;60005273</t>
  </si>
  <si>
    <t>Robust beamforming designs for nonregenerative multipair two-way relaying systems</t>
  </si>
  <si>
    <t>10.1109/TVT.2015.2485498</t>
  </si>
  <si>
    <t>2-s2.0-84990946652</t>
  </si>
  <si>
    <t>['œ ±)),', 'œ ±', 'transmission capacity', 'specific interval', 'simulation results', 'results show', 'random distribution', 'prior analyses', 'ppp ).', 'outage probability', 'outage performance', 'optimal rate', 'network design', 'multihop transmission', 'multihop network', 'loss exponent', 'hop network', 'first derived', 'analytical results']</t>
  </si>
  <si>
    <t>Clustered ad hoc network | Outage probability | Poisson point process (PPP) | Transmission capacity | Virtual antenna array (VAA)</t>
  </si>
  <si>
    <t>In this paper, a clustered ad hoc network with virtual antenna array is investigated. Considering the random distribution of the nodes in ad hoc networks, the nodes are modeled as a Poisson point process (PPP). Different from prior analyses, interference in the ad hoc network is taken into account. Outage probability and transmission capacity of a single-hop network are first derived, and the accuracy of the analytical results is verified by simulation results. It is found that the outage probability decays as Œò(Œªc-(2/Œ±)), where Œªc is the intensity of potential cooperative nodes, and Œ± is the path-loss exponent. That is, the outage probability obeys an inverse-2/Œ± law with the intensity of cooperative nodes Œªc. Moreover, there exists a unique optimal packet transmission rate to maximize the transmission capacity, and the optimal rate is shown to be within a specific interval that is only related to a path-loss exponent. Finally, the analysis of transmission capacity is extended to a multihop network. The results show that multihop transmission is not beneficial to the transmission capacity, but it does improve the outage performance. The analytical results are meaningful and can provide theoretical guidance on the network design.</t>
  </si>
  <si>
    <t>6926-6939</t>
  </si>
  <si>
    <t>60016835-60013959;60016835;60022317;60006541;60016835</t>
  </si>
  <si>
    <t>54795014700;35184311300;8553949000;35119861400;7005339161</t>
  </si>
  <si>
    <t>Ding, Haichuan;Xing, Chengwen;Ma, Shaodan;Yang, Guanghua;Fei, Zesong</t>
  </si>
  <si>
    <t>Macao;China;United States;Hong Kong</t>
  </si>
  <si>
    <t>Taipa;Beijing;Gainesville;Pokfulam</t>
  </si>
  <si>
    <t>University of Macau;Beijing Institute of Technology;University of Florida;The University of Hong Kong</t>
  </si>
  <si>
    <t>60022317;60016835;60013959;60006541</t>
  </si>
  <si>
    <t>Ding H.</t>
  </si>
  <si>
    <t>Transmission capacity of clustered ad hoc networks with virtual antenna array</t>
  </si>
  <si>
    <t>10.1109/TVT.2015.2493158</t>
  </si>
  <si>
    <t>2-s2.0-84990950522</t>
  </si>
  <si>
    <t>IC0902</t>
  </si>
  <si>
    <t>['ues ),', 'potential gains', 'performance improvements', 'performance bounds', 'originally assigned', 'multiuser multiple', 'mimo usage', 'magnitude gains', 'level simulation', 'different cells', 'detailed system', 'dense small', 'cell scenario', 'cell reassignments', 'cell miniaturization', 'achieve orders']</t>
  </si>
  <si>
    <t>Cooperative systems | Multiple-input-multiple-output (MIMO) systems | Multiuser MIMO | Small cells | Spectral efficiency</t>
  </si>
  <si>
    <t>Current and future mobile network access technologies increasingly rely on multiantenna transmission techniques and on cell miniaturization to achieve orders-of-magnitude gains in capacity. In this paper, we propose and evaluate the idea of multiuser multiple-input-multiple-input-based (MU-MIMO) cell reassignments. Dense small-cell deployments make it possible to pair user equipment units (UEs), which were originally assigned to different cells, enabling multiuser MIMO (MU-MIMO) and resulting in performance improvements to both UEs. We discuss how such pairings can be accomplished, and we assess the potential gains in the resulting spectral efficiency and MU-MIMO usage. These are assessed through both discussion of performance bounds and detailed system-level simulation in a realistic outdoor small-cell scenario.</t>
  </si>
  <si>
    <t>7764-7768</t>
  </si>
  <si>
    <t>60011149;60011149-60005141;60022134;60011149</t>
  </si>
  <si>
    <t>52563314600;57214487054;14832346000;7004860448</t>
  </si>
  <si>
    <t>Finn, Danny;Ahmadi, Hamed;Cattoni, Andrea F.;DaSilva, Luiz A.</t>
  </si>
  <si>
    <t>Denmark;Ireland;Ireland</t>
  </si>
  <si>
    <t>Aalborg;Dublin;Dublin</t>
  </si>
  <si>
    <t>Aalborg University;Trinity College Dublin;University College Dublin</t>
  </si>
  <si>
    <t>60022134;60011149;60005141</t>
  </si>
  <si>
    <t>Finn D.</t>
  </si>
  <si>
    <t>Improved spectral efficiency through multiuser MIMO across small cells</t>
  </si>
  <si>
    <t>10.1109/TVT.2015.2497696</t>
  </si>
  <si>
    <t>2-s2.0-84990961041</t>
  </si>
  <si>
    <t>['vertical directions', 'vertical direction', 'various 3', 'tucker decomposition', 'three low', 'rotation matrix', 'rotated codebook', 'proposed codebook', 'mimo systems', 'mimo system', 'joint horizontal', 'input multiple', 'dimensional units', 'correspondence proposes', 'computational complexity', 'arbitrary form', 'antenna array']</t>
  </si>
  <si>
    <t>3-D multipleinput-multiple-output (MIMO) | Correlated channel | Rotated codebook | Tucker decomposition</t>
  </si>
  <si>
    <t>This correspondence proposes a new rotated codebook for a three-dimensional (3-D) multiple-input multiple-output (MIMO) system under a spatially correlated channel. To avoid the problem of high dimensionality led by a large antenna array, the rotation matrix in the rotated codebook is proposed to be decomposed by Tucker decomposition into three low-dimensional units, i.e., statistical channel direction information in horizontal and vertical directions, respectively, and statistical channel power in the joint horizontal and vertical direction. A closed-form suboptimal solution is provided to reduce the computational complexity in Tucker decomposition. The proposed codebook has a significant dimension reduction from conventional rotated codebooks and is applicable for a 3-D MIMO system with an arbitrary form of antenna array. Simulation results demonstrate that the proposed codebook works very well for various 3-D MIMO systems.</t>
  </si>
  <si>
    <t>7813-7818</t>
  </si>
  <si>
    <t>Yuan, Fang</t>
  </si>
  <si>
    <t>Yuan F.</t>
  </si>
  <si>
    <t>Tucker decomposition for rotated codebook in 3-DMIMO system under spatially correlated channel</t>
  </si>
  <si>
    <t>10.1109/TVT.2015.2483905</t>
  </si>
  <si>
    <t>2-s2.0-84990963933</t>
  </si>
  <si>
    <t>['xiphopenaeus kroyeri', 'unwanted x', 'targeted species', 'sorting catches', 'results support', 'rest assessed', 'positively associated', 'negative impacts', 'modifications might', 'immediately vs', 'haul duration', 'hard exoskeletons', 'fishers associated', 'deck exposure', 'collateral mortality', 'catch weight', 'board tanks', 'artisanally trawled', 'antennae loss', '9 min', '8 min', '3 h', '2 %)', '1562 x']</t>
  </si>
  <si>
    <t>damage | mortality | penaeids | selectivity | trawling</t>
  </si>
  <si>
    <t>In response to concerns over wastage and negative impacts on stocks, the damage (antennae loss) and collateral mortality of artisanally trawled-and-discarded juvenile seabob shrimp (Xiphopenaeus kroyeri) and the key factors explaining variability were assessed in the South Brazil Bight. During 20 deployments across 7 d of fishing, 1562 X. kroyeri (14.5 ¬± 3.1 mm carapace length, CL) were discarded into replicate on-board tanks at both the start and end of sorting, with some individuals monitored immediately for antennae loss and mortalities, and the rest assessed after 3 h. Virtually, all X. kroyeri discarded towards the end of sorting (mean ¬± SD air exposure of 15.9 ¬± 3.9 min) died. By comparison, those discarded at the start (2.7 ¬± 2.8 min) had variable temporal mortalities (total of 52.3% immediately vs. 66.2% after 3 h) which, like antennae loss (total mean ¬± SE of 50.4 ¬± 34.2%) were positively associated with haul duration/catch weight and deck exposure, and more frequent among individuals with soft than hard exoskeletons. Antennae loss was also negatively correlated with CL. The results support (i) improving trawl selectivity to reduce the catches of small, unwanted X. kroyeri and other bycatch (and therefore total weights of catches) and/or (ii) sorting catches in water (to minimize air exposure). Such modifications might be promoted through awareness of the potential harvest benefits to fishers associated with reducing unaccounted fishing mortality of the targeted species.</t>
  </si>
  <si>
    <t>2364-2369</t>
  </si>
  <si>
    <t>ICES Journal of Marine Science</t>
  </si>
  <si>
    <t>60003763-60031004-101184876;60005686;101184876;101184876</t>
  </si>
  <si>
    <t>7005705808;7202316922;6504178288;57191478954</t>
  </si>
  <si>
    <t>Broadhurst, Matt K.;Millar, Russell B.;Spach, Henry L.;Colombo, Nathalia</t>
  </si>
  <si>
    <t>Australia;New Zealand;Australia;Brazil</t>
  </si>
  <si>
    <t>Brisbane;Auckland;;</t>
  </si>
  <si>
    <t>The University of Queensland;The University of Auckland;NSW Department of Primary Industries;Ctr Estudos Mar</t>
  </si>
  <si>
    <t>60031004;60005686;60003763;101184876</t>
  </si>
  <si>
    <t>Broadhurst M.</t>
  </si>
  <si>
    <t>Damage and mortality of juvenile seabob shrimp (Xiphopenaeus kroyeri) discarded in a tropical artisanal trawl fishery</t>
  </si>
  <si>
    <t>10.1093/icesjms/fsw064</t>
  </si>
  <si>
    <t>2-s2.0-84990966387</t>
  </si>
  <si>
    <t>['usually unavailable', 'satisfactory solution', 'results show', 'response dynamic', 'relay networks', 'proximal point', 'proposed game', 'proposed algorithm', 'practical scenario', 'power transfer', 'numerical simulations', 'noncooperative game', 'multiple antennas', 'mild conditions', 'local csi', 'information decoding', 'guaranteed convergence', 'energy harvesting', 'developed based', 'converge quickly', 'channel ranks', 'also pursued', 'also provided']</t>
  </si>
  <si>
    <t>Convex optimization | Energy harvesting (EH) | Game theory | Multiple-input-multiple-output (MIMO) relay | Precoder design</t>
  </si>
  <si>
    <t>In this paper, we study the distributed precoding problem for simultaneous wireless information and power transfer (SWIPT) in decode-and-forward (DF)-based multiple-input-multiple-output (MIMO) relay networks. The system model considered here consists of a source, a relay, an information decoding (ID) receiver, and an energy harvesting (EH) receiver, all mounted with multiple antennas. Since full channel state information (CSI) is usually unavailable, a practical scenario, where only local CSI is required, is considered in this paper. Such a practical scenario naturally constitutes a noncooperative game, where the source and the relay can be regarded as two rational game players. With properly designed utilities, it can be further shown that the existence and uniqueness of the pure-strategy Nash equilibrium (NE) of the proposed game can both be guaranteed under some mild conditions. Therefore, a distributed iterative precoding algorithm can be developed based on the best-response dynamic to obtain the unique NE solution for the proposed game. Moreover, a proximal point-based regularization approach is also pursued to ensure the convergence of the proposed algorithm without requiring special restrictions on the channel ranks. Numerical simulations are also provided to demonstrate the proposed algorithm. Results show that our algorithm can converge quickly to a satisfactory solution with guaranteed convergence.</t>
  </si>
  <si>
    <t>6940-6948</t>
  </si>
  <si>
    <t>60088583;60088583;60005244;60088583;60088583</t>
  </si>
  <si>
    <t>56492217600;56924307600;55243233900;8291082500;57205029448</t>
  </si>
  <si>
    <t>Fang, Bing;Zhong, Wei;Jin, Shi;Qian, Zuping;Shao, Wei</t>
  </si>
  <si>
    <t>Fang B.</t>
  </si>
  <si>
    <t>Game-theoretic precoding for SWIPT in the DF-based MIMO relay networks</t>
  </si>
  <si>
    <t>10.1109/TVT.2015.2500261</t>
  </si>
  <si>
    <t>2-s2.0-84990990606</t>
  </si>
  <si>
    <t>['training sequence', 'system limit', 'system analysis', 'ssr saturates', 'signal strength', 'secure communication', 'scale law', 'radio signals', 'power needs', 'power allocation', 'perfectly known', 'passive eavesdropper', 'particularly susceptible', 'paper considers', 'optimal length', 'objective function', 'multiuser downlink', 'information signals', 'form expression', 'first assume', 'feedback bits', 'effective ssr', 'eavesdropping problem', 'division duplexing', 'csi scenario', 'csi case', 'broadcast nature', 'artificial noise', 'also extend']</t>
  </si>
  <si>
    <t>Artificial noise (AN) | Large system (LS) analysis | Optimal power allocation (PA) | Physical layer (PHY) security | Regularized channel inversion (RCI)</t>
  </si>
  <si>
    <t>Security and privacy have become increasingly critical demands inwireless networks, which, however, are particularly susceptible to eavesdropping attacks due to the broadcast nature of radio signals. This paper considers the problem of secure communication in the multiuser downlink with a passive eavesdropper (Eve), whose channel state information (CSI) is unavailable. The transmitter simultaneously transmits concurrent information signals to the users and artificial noise (AN) to Eve. We first assume that all users' CSI is perfectly known by the transmitter and derive a closed-form expression for the ergodic secrecy sum rate (SSR) in the large-system limit. We then use it as an objective function to optimize the power allocation between information signals and the AN. It shows that more power needs to be used for AN when Eve has more antennas and when the system serves fewer users. We also extend the analysis to the imperfect-CSI scenario, where the SSR saturates at high transmit power, and it is better to create more AN than to increase the signal strength when the channel estimation error is large. We derive a scale law of feedback bits (for frequency-division duplexing (FDD) systems) to maintain a constant rate offset compared with the perfect-CSI case and the optimal length of training sequence (for time-division duplexing (TDD) systems) to maximize the effective SSR. It shows that more feedback bits and longer training sequences are required to deal with the eavesdropping problem. Closed-form expressions derived in this paper can reduce the complexity of system analysis and design.</t>
  </si>
  <si>
    <t>7036-7050</t>
  </si>
  <si>
    <t>56795203400;14052963500;56870552700;57187259800;24780232400</t>
  </si>
  <si>
    <t>Li, Na;Tao, Xiaofeng;Wu, Huici;Xu, Jin;Cui, Qimei</t>
  </si>
  <si>
    <t>Large-system analysis of artificial-noise-assisted communication in the multiuser downlink: Ergodic secrecy sum rate and optimal power allocation</t>
  </si>
  <si>
    <t>10.1109/TVT.2015.2493178</t>
  </si>
  <si>
    <t>2-s2.0-84991017415</t>
  </si>
  <si>
    <t>['theoretical investigations', 'practical investigations', 'bandwidth better', '8 ghz']</t>
  </si>
  <si>
    <t>Array antenna | High gain | Radiation pattern | Return loss | Wideband</t>
  </si>
  <si>
    <t>This paper presents theoretical and practical investigations on a planar array antenna with four circular radiating patches and square ground plane for high gain applications. The geometry of the antenna has been optimized to obtain peak gain of 11dBi and bandwidth better than 8 GHz. Good radiation characteristics have also been observed. Theoretical investigations have been done by Ansoft¬Æ Designer software. Measurements have been done using standard microwave test bench.</t>
  </si>
  <si>
    <t>562-564</t>
  </si>
  <si>
    <t>Indian Journal of Pure and Applied Physics</t>
  </si>
  <si>
    <t>60011023;60011023;60011023;60011023;60011023;60011023</t>
  </si>
  <si>
    <t>55864784700;56108601700;24800815700;48662794600;55058960000;35597906100</t>
  </si>
  <si>
    <t>De, Srija;Samaddar, Poulami;Sarkar, Sushanta;Sarkar, Debasree;Biswas, Sushanta;Sarkar, Partha Pratim</t>
  </si>
  <si>
    <t>De S.</t>
  </si>
  <si>
    <t>Microstrip array antenna with wideband high gain</t>
  </si>
  <si>
    <t>2-s2.0-84991054851</t>
  </si>
  <si>
    <t>['varying self', 'utmost importance', 'track time', 'since mobile', 'residual self', 'receiver isolation', 'noise floor', 'mobile full', 'mobile devices', 'interference suppression', 'interference level', 'indeed also', 'healing characteristics', 'good self', 'findings indicate', 'final self', 'fast changes', 'duplex principle', 'duplex devices', 'digital baseband', 'demonstration system', 'coupling channel', 'also required', 'also provided', 'advanced circuit']</t>
  </si>
  <si>
    <t>In this article, we address the challenges of transmitter-receiver isolation in mobile full-duplex devices, building on shared-antenna-based transceiver architecture. First, self-adaptive analog RF cancellation circuitry is required, since the ability to track time-varying self-interference coupling characteristics is of utmost importance in mobile devices. In addition, novel adaptive nonlinear DSP methods are also required for final self-interference suppression at digital baseband, since mobile-scale devices typically operate under highly nonlinear low-cost RF components. In addition to describing the above kind of advanced circuit and signal processing solutions, comprehensive RF measurement results from a complete demonstrator implementation are also provided, evidencing beyond 40 dB of active RF cancellation over an 80 MHz waveform bandwidth with a highly nonlinear transmitter power amplifier. Measured examples also demonstrate the good self-healing characteristics of the developed control loop against fast changes in the coupling channel. Furthermore, when complemented by nonlinear digital cancellation processing, the residual self-interference level is pushed down to the noise floor of the demonstration system, despite the harsh nonlinear nature of the self-interference. These findings indicate that deploying the full-duplex principle can indeed also be feasible in mobile devices, and thus be one potential technology in, for example, 5G and beyond radio systems.</t>
  </si>
  <si>
    <t>60011170;60011170;60011170;60033010;60033010;60011170;60033010;60011170</t>
  </si>
  <si>
    <t>55489367800;57190494188;57190491600;56644915300;37058389600;8918812900;57216999310;6603051439</t>
  </si>
  <si>
    <t>Korpi, Dani;Tamminen, Joose;Turunen, Matias;Huusari, Timo;Choi, Yang Seok;Anttila, Lauri;Talwar, Shilpa;Valkama, Mikko</t>
  </si>
  <si>
    <t>Santa Clara;Tampere</t>
  </si>
  <si>
    <t>Intel Corporation;Tampereen Yliopisto</t>
  </si>
  <si>
    <t>60033010;60011170</t>
  </si>
  <si>
    <t>Korpi D.</t>
  </si>
  <si>
    <t>Full-duplex mobile device: Pushing the limits</t>
  </si>
  <si>
    <t>10.1109/MCOM.2016.7565192</t>
  </si>
  <si>
    <t>2-s2.0-84991056293</t>
  </si>
  <si>
    <t>['vertical sectorization', 'smooth implementation', 'remain open', 'outer parts', 'outer cells', 'mobile system', 'measurement campaign', 'may hinder', 'field measurements', 'extensively studied', 'effective way', 'creating inner', 'communication resources', 'cell splitting', 'azimuth dimension', 'actual performance', 'aas technology']</t>
  </si>
  <si>
    <t>Cell splitting is an effective way of implementing network densification in order to boost the capacity of a mobile system. Traditionally, the cell splitting procedure has been carried out in the azimuth dimension. However, another approach known as vertical sectorization has been gaining momentum recently, where the sectors of a conventional cellular system are split vertically instead, creating inner and outer cells by using AAS technology. Then vertical sectorization can use the same communication resources in both inner and outer parts of the cells. Performance of vertical sectorization has been extensively studied in the literature using advanced system simulations. However, field measurements to characterize the actual performance of vertical sectorization with AAS have been scarce so far. In this article, we first identify key issues that may hinder the smooth implementation of commercial cellular systems using vertical sectorization. Then we present the results of a measurement campaign that was carried out to study these limitations and to identify the actual vertical radiation patterns when AAS technology is used. Finally, we reflect on some problems that remain open to make future cellular systems using vertical sectorization with AAS commercially viable.</t>
  </si>
  <si>
    <t>60001081;60016930;60001081;60001081;60014755</t>
  </si>
  <si>
    <t>55204384800;24780232400;55475214100;57193887234;55474939300</t>
  </si>
  <si>
    <t>Xie, Weiliang;Cui, Qimei;Yang, Fengyi;Bi, Qi;Yuan, Yifei</t>
  </si>
  <si>
    <t>Beijing;Shenzhen;Beijing</t>
  </si>
  <si>
    <t>Beijing University of Posts and Telecommunications;ZTE Corporation;China Telecommunications</t>
  </si>
  <si>
    <t>60016930;60014755;60001081</t>
  </si>
  <si>
    <t>Xie W.</t>
  </si>
  <si>
    <t>Experimental investigation on a vertical sectorization system with active antenna</t>
  </si>
  <si>
    <t>10.1109/MCOM.2016.7565254</t>
  </si>
  <si>
    <t>2-s2.0-84991093362</t>
  </si>
  <si>
    <t>['worldwide interoperability', 'triple wideband', 'three stubs', 'shaped stub2', 'shaped stub1', 'rectangle stub3', 'proposed antenna', 'overall size', 'operating bands', 'microwave access', 'inverted l', 'handheld devices', 'coplanar waveguide', 'band broadening', 'allows integration', 'adjusted separately', '92 ghz']</t>
  </si>
  <si>
    <t>Coplanar waveguide (CPW) feed | Defected ground structure (DGS) | Patch antenna | Triple-band antenna | Wideband antenna | WLAN/WiMAX applications</t>
  </si>
  <si>
    <t>A coplanar waveguide (CPW)-fed patch antenna with triple wideband is presented for simultaneously satisfying Wireless Local Area Network (WLAN) and Worldwide Interoperability for Microwave Access (WiMAX) applications. The proposed antenna mainly consists by three radiating elements: inverted L-shaped Stub1, inverted L-shaped Stub2, and a rectangle Stub3 with a defected ground structure for band broadening. By adjusting the lengths of the three Stubs, three resonant frequencies can be achieved and adjusted separately. The proposed antenna with overall size of only 20√ó37mm2 explores good triple wideband operation with -10 dB impedance bandwidths of 25.70%, 45.63% and 50.10% at 2.47, 3.20, and 4.92 GHz, respectively, covering the 2.4/5.2/5.8 GHz WLAN and 2.5/3.5/5.5 GHz WiMAX operation bandwidths. This design gives suitable results with a reduction in size and weight and allows integration in handheld devices. Furthermore, nearly omnidirectional radiation patterns over the operating bands have been obtained.</t>
  </si>
  <si>
    <t>157-169</t>
  </si>
  <si>
    <t>60242498;60030364;60242498;60242498</t>
  </si>
  <si>
    <t>55838581200;46461507300;55838645700;6507402501</t>
  </si>
  <si>
    <t>Manouare, Ahmed Zakaria;Ibnyaich, Saida;El Idrissi, Abdelaziz;Ghammaz, Abdelilah</t>
  </si>
  <si>
    <t>Marakech;Marakech</t>
  </si>
  <si>
    <t>Facult√© des Sciences et Techniques Marrakech;Facult√© des Sciences Semlalia</t>
  </si>
  <si>
    <t>60242498;60030364</t>
  </si>
  <si>
    <t>Manouare A.Z.</t>
  </si>
  <si>
    <t>Miniaturized triple wideband CPW-fed patch antenna with a defected ground structure for WLAN/WiMAX applications</t>
  </si>
  <si>
    <t>10.1590/2179-10742016v15i3497</t>
  </si>
  <si>
    <t>2-s2.0-84991207210</t>
  </si>
  <si>
    <t>['visiting sequence', 'uav system', 'two targets', 'target problem', 'starting point', 'shortest route', 'safety requirement', 'proposed algorithm', 'path planning', 'paper introduces', 'optimal path', 'multiple targets', 'genetic algorithm', 'ga finds', 'finally returns', 'dynamic programming', 'dp expands', 'dp decides', 'distance matrices', 'complete tests', 'additional function']</t>
  </si>
  <si>
    <t>Dynamic programming | Genetic algorithm | UAV path planning | Virtual flight map</t>
  </si>
  <si>
    <t>Genetic Algorithm (GA) has made successful application in unmanned aerial vehicle (UAV) path planning. However, for multi-target problem, additional function should be included to enhance UAV performance. This paper introduces the Dynamic Programming (DP) for solving multiple target path planning into UAV system. The proposed hybrid solution integrates GA with DP for UAV to guarantee the safety requirement and feasibility for path planning. The Virtual Flight Map (VFM) is built for path planning algorithm. Between two targets, GA finds the optimal path with suitable fitness function; while with the distance matrices between all pairs of multiple targets, DP expands the two target path planning into multiple targets. The DP decides the visiting sequence of multiple targets and visits all targets just in once tour and finally returns to the starting point in the shortest route. The proposed algorithm is formulated and integrated for complete tests.</t>
  </si>
  <si>
    <t>203-220</t>
  </si>
  <si>
    <t>9232452800;57191518110</t>
  </si>
  <si>
    <t>Lin, Chin E.;Syu, Yu Ming</t>
  </si>
  <si>
    <t>GA/DP hybrid solution for UAV multi-target path planning</t>
  </si>
  <si>
    <t>10.6125/16-0704-894</t>
  </si>
  <si>
    <t>2-s2.0-84991241029</t>
  </si>
  <si>
    <t>['wing uav', 'uav system', 'simulation platform', 'ncku ).', 'navigation strategy', 'membership functions', 'longitudinal control', 'landing process', 'landing procedure', 'fuzzy controller', 'developed hardware', 'civil aviation', 'better performance', 'altitude control', '100 uav']</t>
  </si>
  <si>
    <t>Automatic landing system | Fuzzy logic control | Unmanned aerial vehicle (UAV)</t>
  </si>
  <si>
    <t>An automatic landing system for fixed-wing Unmanned Aerial Vehicles (UAVs) was designed and verified by using a self-developed hardware-in-loop (HIL) simulation platform in this study. Since the landing procedure for a fixed-wing UAV is different from civil aviation, the landing data collected from real flight tests were analysed to design the automatic landing strategy. The adopted experimental platform is the Spoonbill-100 (SP-100) UAV system which was designed by the Remotely Piloted Vehicle &amp; Micro Satellite Research Laboratory (RMRL) at National Cheng Kung University (NCKU). To boost the process of development and verification, the fuzzy logic control (FLC) was utilized to design the flight control system which includes lateral control, longitudinal control, and navigation strategy. Furthermore, an adaptive fuzzy control was applied to the altitude control for switching the membership functions of the fuzzy controller. The adaptive altitude control made the UAV have better performance during landing process. Finally, the designed automatic landing strategy and autonomous flight control was verified by using the developed HIL simulation system and a real flight test platform. The simulation and real flight test results show that the proposed automatic landing system can achieve the requirements of automatic landing procedure for SP-100 UAV.</t>
  </si>
  <si>
    <t>60004879;60014982;116198448;60014982</t>
  </si>
  <si>
    <t>16646131600;55698552900;26650784800;57150351400</t>
  </si>
  <si>
    <t>Lai, Ying Chih;Chan, Kai Chung;Liu, Yi Chung;Hsiao, Fei Bin</t>
  </si>
  <si>
    <t>Tainan;Taichung;Taoyuan</t>
  </si>
  <si>
    <t>National Cheng Kung University;Feng Chia University;National Chung-Shan Institute of Science and Technology</t>
  </si>
  <si>
    <t>60014982;60004879;116198448</t>
  </si>
  <si>
    <t>Lai Y.C.</t>
  </si>
  <si>
    <t>Development of an automatic landing system based on adaptive fuzzy logic control for fixed-wing unmanned aerial vehicles</t>
  </si>
  <si>
    <t>10.6125/16-0726-898</t>
  </si>
  <si>
    <t>2-s2.0-84991242135</t>
  </si>
  <si>
    <t>['x band', 'wideband element', 'two reflectarrays', 'remarkable feature', 'radiating element', 'ra ).', 'previous works', 'phase compensation', 'novel fss', 'ku band', 'create isolation', 'conventional x', 'band x', 'band ra', 'backed ras', 'attached quasi', 'aperture size']</t>
  </si>
  <si>
    <t>Delay line | Dual band | FSS-Backed reflectarray antenna | Quasi-spiral</t>
  </si>
  <si>
    <t>A novel FSS-Backed reflectarray unit cell is introduced to design a dual-band X/Ku Reflectarray Antenna (RA). A Ku-band RA based on this FSS-Backed cell element is designed and located on the top of a conventional X-band RA. Actually, the band-stop Frequency Selective Surface (FSS) property is applied to a wideband element to create isolation between X and Ku band RAs which utilizing the same radiating element. A wideband cell element with attached quasi-spiral phase delay line is employed for phase compensation in both bands. As a FSS-backed cell element, the remarkable feature of the proposed dual band unit cell compared to previous works is its possibility of operation in closer frequency bands in comparison with other dual band FSS-backed RAs. Two reflectarrays with aperture size of 7.65Œª√ó7.65Œª and 7.35Œª√ó7.35Œª are designed, fabricated and measured for X band and Ku band, respectively. Measured results show 1-dB gain bandwidth of 12% for X band and 11% for Ku band which demonstrate wideband operation of this dual-band reflectarray antenna.</t>
  </si>
  <si>
    <t>225-236</t>
  </si>
  <si>
    <t>60012835;60012835;60012835;60012835</t>
  </si>
  <si>
    <t>56509524400;24080903000;57105810900;36537459600</t>
  </si>
  <si>
    <t>Derafshi, Iman;Komjani, Nader;Ghasemi-Mizuji, Ensieh;Mohammadirad, Mohammad</t>
  </si>
  <si>
    <t>Derafshi I.</t>
  </si>
  <si>
    <t>Dual-band X/Ku reflectarray antenna using using a novel FSS-backed unit-cell with quasi-spiral phase delay line</t>
  </si>
  <si>
    <t>10.1590/2179-10742016v15i3582</t>
  </si>
  <si>
    <t>2-s2.0-84991242231</t>
  </si>
  <si>
    <t>['wireless communication', 'transmission line', 'simulated results', 'shape fractal', 'resonant modes', 'planar structure', 'paper presents', 'insertion discontinuities', 'inserting slots', 'impedance matching', 'impedance bandwidth', 'ground plane', 'good agreement', 'feed line', 'easily designed', 'dimensions 85', 'current distribution', 'antenna patch', '625 ghz', '57 mm3', '4 substrate', '2 ghz', '0 ghz']</t>
  </si>
  <si>
    <t>Feed line discontinuity | Microstrip fractal antenna | Printed slots ground | Wireless communication system</t>
  </si>
  <si>
    <t>Recently research show that some parameters such as the shapes of antenna patch and the ground plane when geometrically altered produces changes in the current density distribution of the planar structure and consequently in the resonant modes. This paper presents a new microstrip fractal antenna using the technique of inserting slots of shape fractal in ground plane in order to increase the bandwidth and insertion discontinuities in the feed line to reach specific behaviors in three resonant modes. The FR-4 substrate with dimensions 85.0 x 85.0 x 1.57 mm3 is used. Also, it used different techniques of impedance matching in feed line of antenna with changes of the width of the transmission line in order to obtain a variation in the current distribution and consequently of the impedance bandwidth for S11 ‚â§ -10dB for C-band (3.625 GHz - 4.2 GHz) and S-band (2.0 GHz - 4.0 GHz). Good agreement between measured and simulated results is achieved. Proposed fractal microstrip antenna can be easily designed, built and applied in wireless communication.</t>
  </si>
  <si>
    <t>210-224</t>
  </si>
  <si>
    <t>105171785;60023857</t>
  </si>
  <si>
    <t>55225884700;8834196000</t>
  </si>
  <si>
    <t>Barreto, Edwin L.;Mendon√ßa, La√©rcio M.</t>
  </si>
  <si>
    <t>Natal;Mossoro</t>
  </si>
  <si>
    <t>Universidade Federal do Rio Grande do Norte;Federal Rural University of Semi-Arid</t>
  </si>
  <si>
    <t>60023857;105171785</t>
  </si>
  <si>
    <t>Barreto E.</t>
  </si>
  <si>
    <t>A new triple band microstrip fractal antenna for C-band and S-band applications</t>
  </si>
  <si>
    <t>10.1590/2179-10742016v15i3543</t>
  </si>
  <si>
    <t>2-s2.0-84991260546</t>
  </si>
  <si>
    <t>['return loss', 'radiation pattern', 'radiating patch', 'planar inverted', 'pifa antenna', 'paper proposes', 'operating frequency', 'new design', 'magnetic field', 'homogeneous model', 'free space', 'f antenna', 'electric field', 'csrrs ).', '95 w', '81 db', '76 db', '57 w', '425 ghz']</t>
  </si>
  <si>
    <t>Complementary split ring resonators | Gain | Specific absorption rate | Wireless local area network</t>
  </si>
  <si>
    <t>This paper proposes a new design of Planar Inverted-F Antenna with complementary split ring resonators (CSRRs). The operating frequency of this antenna is 2.425 GHz for Wireless Local Area Network (WLAN) application. The method is to incorporate a single CSRR cell and a periodic array CSRRs on the radiating patch. We studied the effect of this method on the characteristics of antenna in free space and in the presence of the user. We used a homogeneous model of a human head near our antenna. The parameters that considered in these works are gain, electric field, magnetic field, return loss, radiation pattern, power loss density and Specific Absorption Rate. The addition of CSRRs on to PIFA antenna will improve the gain from 4.76 dB to 4.81 dB and will reduce the Specific Absorption Rate from 3.57 W/kg to 2.95 W/kg.</t>
  </si>
  <si>
    <t>237-246</t>
  </si>
  <si>
    <t>57057454400;26537640000;6603916754</t>
  </si>
  <si>
    <t>Sghaier, Nizar;Latrach, Lassaad;Gharsallah, Ali</t>
  </si>
  <si>
    <t>Sghaier N.</t>
  </si>
  <si>
    <t>Effect of complementary split ring resonator structure on PIFA antenna</t>
  </si>
  <si>
    <t>10.1590/2179-10742016v15i3583</t>
  </si>
  <si>
    <t>2-s2.0-84991272133</t>
  </si>
  <si>
    <t>['well approximated', 'variance profile', 'sinr ).', 'remain tight', 'paper investigates', 'noise ratio', 'minimum mean', 'massive multiple', 'lower bound', 'input multiple', 'gamma distribution', 'first derive', 'finite number', 'achievable rate']</t>
  </si>
  <si>
    <t>Achievable rate | Distribution of SINR | Independent and nonidentical distributed | Massive MIMO | MMSE receiver</t>
  </si>
  <si>
    <t>This paper investigates the uplink achievable rates of massive multiple-input multiple-output (MIMO) systems in correlated fading channels via virtual representation. The fast fading MIMO channel matrix is assumed to have a Rayleigh-distributed random component with variance profile. Under the minimum mean-squared error receiver employed, we first derive the first and second asymptotic moments of signal-to-interference-plus-noise ratio (SINR). Then, we propose that the probability distribution function of SINR, which can be well approximated by a Gamma distribution. Finally, we derive a lower bound on the SINR and approximation of achievable rate. Numerical results demonstrate that both the lower bound on the SINR and the approximated rate apply for a finite number of antennas and remain tight.</t>
  </si>
  <si>
    <t>133-140</t>
  </si>
  <si>
    <t>60005244;60009400;60005244;60005244</t>
  </si>
  <si>
    <t>57213090818;55961790800;55243233900;7403872378</t>
  </si>
  <si>
    <t>Xue, Yun;Zhang, Jun;Jin, Shi;Gao, Xiqi</t>
  </si>
  <si>
    <t>Xue Y.</t>
  </si>
  <si>
    <t>On achievable rate of massive MIMO multiple access channels via virtual representation</t>
  </si>
  <si>
    <t>S1874490715000488</t>
  </si>
  <si>
    <t>10.1016/j.phycom.2015.10.001</t>
  </si>
  <si>
    <t>2-s2.0-84991278003</t>
  </si>
  <si>
    <t>['typically minimized', 'test case', 'system requirement', 'still satisfying', 'stable maneuvering', 'satellite operations', 'satellite body', 'resolution images', 'reliable solutions', 'quality high', 'proposed method', 'operational loads', 'onboard antenna', 'ground operator', 'easily modified', 'current work', 'approximately 83', 'angular rate', '3 satellite']</t>
  </si>
  <si>
    <t>Gimbal system | Onboard satellite antenna | Tracking profile generation</t>
  </si>
  <si>
    <t>In satellite operations, stable maneuvering of a satellite‚Äôs onboard antenna to prevent undesirable vibrations to the satellite body is required for high-quality high-resolution images. For this reason, the onboard antenna‚Äôs angular rate is typically minimized while still satisfying the system requirement that limits the speed of the onboard antenna. In this study, a simple yet effective method, called the ground station searching method, is proposed to reduce the angular rate of a satellite‚Äôs onboard antenna. The performance of the proposed method is tested using real flight data from the KOMPSAT-3 satellite. Approximately 83% of arbitrarily selected real flight scenarios from 66 test cases show reductions in the onboard antenna‚Äôs azimuth angular rates. Additionally, reliable solutions were consistently obtained within a reasonably acceptable computation time while generating an onboard antenna tracking profile. The obtained results indicate that the proposed method can be used in real satellite operations and can reduce the operational loads on a ground operator. Although the current work only considers the KOMPSAT-3 satellite as a test case, the proposed method can be easily modified and applied to other satellites that have similar operational characteristics.</t>
  </si>
  <si>
    <t>391-400</t>
  </si>
  <si>
    <t>60068719;113771284;60068719;60068719;60068719</t>
  </si>
  <si>
    <t>55447974100;57191530482;57191529194;35198483000;55193040200</t>
  </si>
  <si>
    <t>Song, Young Joo;Lee, Jung Ro;Kang, Jihoon;Jeon, Moon Jin;Ahn, Sang Il</t>
  </si>
  <si>
    <t>Daejon;Daejeon</t>
  </si>
  <si>
    <t>Korea Aerospace Research Institute;Korea Advanced Space Technology Agency (KASTA)</t>
  </si>
  <si>
    <t>60068719;113771284</t>
  </si>
  <si>
    <t>Performance enhancement of a satellite‚Äôs onboard antenna tracking profile using the ground station searching method</t>
  </si>
  <si>
    <t>10.5139/IJASS.2016.17.3.391</t>
  </si>
  <si>
    <t>2-s2.0-84991394285</t>
  </si>
  <si>
    <t>14-378</t>
  </si>
  <si>
    <t>['type plants', 'type level', 'thylakoid structure', 'thylakoid phenotypes', 'state transitions', 'similar defect', 'severely affected', 'riq2 curt1a', 'riq2 accumulation', 'riq1 curt1a', 'riq mutants', 'riq defects', 'reduced induction', 'psii antennae', 'previously shown', 'photochemical quenching1', 'npq induction', 'npq ).', 'nonphotochemical quenching', 'lhciis ).', 'less mutant', 'land plants', 'high level', 'grana structure', 'different phenotypes', 'curt1a showed', 'contain psii', 'chlorophyll fluorescence', 'chlorophyll b', 'abnormally stacked']</t>
  </si>
  <si>
    <t>Grana are stacked thylakoid membrane structures in land plants that contain PSII and light-harvesting complex II proteins (LHCIIs). We isolated two Arabidopsis thaliana mutants, reduced induction of non-photochemical quenching1 (riq1) and riq2, in which stacking of grana was enhanced. The curvature thylakoid 1a (curt1a) mutant was previously shown to lack grana structure. In riq1 curt1a, the grana were enlarged with more stacking, and in riq2 curt1a, the thylakoids were abnormally stacked and aggregated. Despite having different phenotypes in thylakoid structure, riq1, riq2, and curt1a showed a similar defect in the level of nonphotochemical quenching of chlorophyll fluorescence (NPQ). In riq curt1a double mutants, NPQ induction was more severely affected than in either single mutant. In riq mutants, state transitions were inhibited and the PSII antennae were smaller than in wild-type plants. The riq defects did not affect NPQ induction in the chlorophyll b-less mutant. RIQ1 and RIQ2 are paralogous and encode uncharacterized grana thylakoid proteins, but despite the high level of identity of the sequence, the functions of RIQ1 and RIQ2 were not redundant. RIQ1 is required for RIQ2 accumulation, and the wild-type level of RIQ2 did not complement the NPQ and thylakoid phenotypes in riq1. We propose that RIQ proteins link the grana structure and organization of LHCIIs.</t>
  </si>
  <si>
    <t>2261-2275</t>
  </si>
  <si>
    <t>1532298X</t>
  </si>
  <si>
    <t>Plant Cell</t>
  </si>
  <si>
    <t>60011001;60011001-60015682;60028586;60008107;60011001;60105159;60028586;60028586;60011001-60015682</t>
  </si>
  <si>
    <t>57223303613;55515229700;7403405029;7403066670;6602801369;16063131200;16402291100;7403651506;7003402561</t>
  </si>
  <si>
    <t>Yokoyama, Ryo;Yamamoto, Hiroshi;Kondo, Maki;Takeda, Satomi;Ifuku, Kentaro;Fukao, Yoichiro;Kamei, Yasuhiro;Nishimura, Mikio;Shikanai, Toshiharu</t>
  </si>
  <si>
    <t>Kusatsu;Okazaki;Kawaguchi;Kyoto;Sakai</t>
  </si>
  <si>
    <t>Ritsumeikan University Biwako-Kusatsu Campus;National Institutes of Natural Sciences - National Institute for Basic Biology;Japan Science and Technology Agency;Kyoto University;Osaka Prefecture University</t>
  </si>
  <si>
    <t>60105159;60028586;60015682;60011001;60008107</t>
  </si>
  <si>
    <t>Yokoyama R.</t>
  </si>
  <si>
    <t>Grana-localized proteins, RIQ1 and RIQ2, affect the organization of light-harvesting complex II and grana stacking in Arabidopsis</t>
  </si>
  <si>
    <t>10.1105/tpc.16.00296</t>
  </si>
  <si>
    <t>2-s2.0-84991406674</t>
  </si>
  <si>
    <t>['¬± 11', 'significantly smaller', 'significant correlation', 'scored based', 'pulmonary lobe', 'neuwave medical', 'mean age', 'mean 47', 'mean 292', 'first year', 'ct performed', 'ablation zones', 'ablation zone', 'ablation work', 'ablation procedure', '71 patients', '5 ).', '39 women', '32 men', '3 ),']</t>
  </si>
  <si>
    <t>Purpose To investigate pulmonary microwave ablation metrics including ablation work, ablation resistance score, and involution. Materials and Methods Retrospective review was performed of 98 pulmonary tumor ablations using the NeuWave Certus Microwave Ablation System (NeuWave Medical, Madison, Wisconsin) in 71 patients (32 men and 39 women; mean age, 64.7 y ¬± 11.5). Ablation work was defined as sum of (power) * (time) * (number of antennas) for all phases during an ablation procedure. Ablation zone was measured on CT at 3 time points: after procedure, 1‚Äì3 months (mean 47 d), and 3‚Äì12 months (mean 292 d). Ablation zones were scored based on location for pulmonary lobe (upper = 1, middle/lingula = 2, lower = 3) and region (peripheral = 1, parenchymal = 2, central = 3), and the 2 were summed for ablation resistance score. Results Ablation zone on CT at 1‚Äì3 months was significantly smaller in regions with higher ablation resistance score (P &lt;.05). There was a significant correlation between ablation work and ablation zone measured on CT performed after procedure (P &lt;.001), at 1‚Äì3 months (P &lt;.001), and at 3‚Äì12 months (P &lt;.05). Ablation zone significantly decreased from after procedure to 1‚Äì3 months (P &lt;.001) and from 1‚Äì3 months to 3‚Äì12 months (P &lt;.001), with change from after procedure to 1‚Äì3 months significantly greater (P &lt;.01). Conclusions Pulmonary microwave ablation zone is significantly smaller in regions with higher ablation resistance score. Ablation work correlates to ablation zone with a nonlinear involution pattern in the first year and may be useful for planning before the procedure.</t>
  </si>
  <si>
    <t>1380-1386</t>
  </si>
  <si>
    <t>Journal of Vascular and Interventional Radiology</t>
  </si>
  <si>
    <t>60027550;60027550;60027550;60027550;60027550</t>
  </si>
  <si>
    <t>14015137400;16038770900;25122546900;53869156600;6603613027</t>
  </si>
  <si>
    <t>Al-Hakim, Ramsey A.;Abtin, Fereidoun G.;Genshaft, Scott J.;Kutay, Erin;Suh, Robert D.</t>
  </si>
  <si>
    <t>Al-Hakim R.</t>
  </si>
  <si>
    <t>Defining New Metrics in Microwave Ablation of Pulmonary Tumors: Ablation Work and Ablation Resistance Score</t>
  </si>
  <si>
    <t>S1051044316301798</t>
  </si>
  <si>
    <t>10.1016/j.jvir.2016.05.026</t>
  </si>
  <si>
    <t>2-s2.0-84991579808</t>
  </si>
  <si>
    <t>['zero hour', 'risk increases', 'products need', 'product tests', 'made robust', 'design checks', 'charging cases']</t>
  </si>
  <si>
    <t>Charge trapping | Device reliability | fWLR fast wafer level reliability monitoring | Hot carrier stress | MOS gate oxide | Plasma process induced damage</t>
  </si>
  <si>
    <t>Plasma process induced damage (PID) poses a device lifetime risk to all semiconductor products containing MOS gate dielectrics. This risk increases for smaller technology nodes. In this work we will present how to protect automotive products from PID. Products need to be made robust against PID by design checks with antenna rules determined in technology reliability qualifications. Additionally, damage that is invisible at zero hour, i.e. in parameter or product tests, needs to be detected by fast wafer level reliability (fWLR) monitoring on the fully produced wafer. The application and details of different stress types for charging cases are presented and discussed.</t>
  </si>
  <si>
    <t>189-193</t>
  </si>
  <si>
    <t>Microelectronics Reliability</t>
  </si>
  <si>
    <t>60030823;60030823</t>
  </si>
  <si>
    <t>36902623700;55708423300</t>
  </si>
  <si>
    <t>Beckmeier, D.;Martin, A.</t>
  </si>
  <si>
    <t>Neubiberg</t>
  </si>
  <si>
    <t>Infineon Technologies AG</t>
  </si>
  <si>
    <t>Beckmeier D.</t>
  </si>
  <si>
    <t>Plasma process induced damage detection by fast wafer level reliability monitoring for automotive applications</t>
  </si>
  <si>
    <t>S0026271416302748</t>
  </si>
  <si>
    <t>10.1016/j.microrel.2016.07.129</t>
  </si>
  <si>
    <t>2-s2.0-84991619923</t>
  </si>
  <si>
    <t>['time parameters', 'time dependence', 'thetheoretical model', 'pulse ultrawideband', 'magnetodielectric cylinder', 'infinite length', 'gaussian function', 'ferrite element', 'excitationuwbsignal represents', 'electromagnetic parameters', 'electromagnetic field']</t>
  </si>
  <si>
    <t>Thetheoretical model of pulse ultrawideband (UWB) receiving antenna consisting of a ferrite element surrounded by a coil of conductor is investigated. The magnetodielectric cylinder of infinite length is selected as the ferrite element. The excitationUWBsignal represents a pulse of electromagnetic field with the envelope in the form of a Gaussian function with high-frequency filling signal. The peculiarities of amplitude-time dependence have been considered for the pulse of induction electromotive force occurring in the closed conducting loop, which surrounds the cylinder, under the assumption of absence of its influence on the scattered fields inside and outside the cylinder. The connection between the electromagnetic parameters of the ferrite element and the frequency-time parameters of the excitation pulse electromagnetic field, which are optimal from the point of view of effective undistorted signal reception, has been determined.</t>
  </si>
  <si>
    <t>402-408</t>
  </si>
  <si>
    <t>Ogurtsova, T. N.</t>
  </si>
  <si>
    <t>Ogurtsova T.</t>
  </si>
  <si>
    <t>Selection of parameters of the ferrite element for pulse UWB receiving antenna</t>
  </si>
  <si>
    <t>10.3103/S073527271609003X</t>
  </si>
  <si>
    <t>2-s2.0-84991710648</t>
  </si>
  <si>
    <t>['results show', 'measured experimentally', 'impact speed', 'impact signals', 'floating potentials', 'finite temperatures', 'findings suggest', 'experimental setup', 'electrons remain', 'electron temperatures', 'electric field', 'effective ion', 'dust particles', 'conductive plate', 'collected charge', '5 ev', '4 km', '20 km', '10 ev']</t>
  </si>
  <si>
    <t>dust</t>
  </si>
  <si>
    <t>The effective ion and electron temperatures of dust impact generated plasma clouds are measured experimentally as a function of impact speed in the range of 4‚Äì20 km/s. The measurements are performed in an experimental setup that resembles the detection of dust particles by electric field or plasma wave antennas on spacecraft. The spacecraft is modeled as a conductive plate and a cylindrical antenna connected to voltage follower electronics is used to measure the collected charge. The setup is bombarded with dust particles using the University of Colorado IMPACT dust accelerator facility. The effective ion and electron temperatures are determined from the variation of the impact signals with an applied bias voltage. The results show that the temperatures of the electrons remain at around or below 5 eV over the investigated impact speed range. The characteristic ion temperature is about 5 eV at 4 km/s; however, it increases with increasing impact speed to &gt; 10 eV at 20 km/s. Given that the floating potentials of spacecraft and antennas are on the order of a few volts, the findings suggest that any model for the interpretation of dust impact signals should take into account the effects of a finite temperatures.</t>
  </si>
  <si>
    <t>8182-8187</t>
  </si>
  <si>
    <t>55957446500;35208805100;6602702697</t>
  </si>
  <si>
    <t>Collette, A.;Malaspina, D. M.;Sternovsky, Z.</t>
  </si>
  <si>
    <t>Collette A.</t>
  </si>
  <si>
    <t>Characteristic temperatures of hypervelocity dust impact plasmas</t>
  </si>
  <si>
    <t>10.1002/2015JA022220</t>
  </si>
  <si>
    <t>2-s2.0-84992034921</t>
  </si>
  <si>
    <t>['wind direction', 'wind cells', 'wind cell', 'vertical polarizations', 'three compared', 'technical characteristics', 'significantly reduce', 'scatterometer operation', 'radiometric resolution', 'processing algorithm', 'orbital parameters', 'observation scheme', 'numerical model', 'main error', 'fan pattern', 'direction r5etrieval', 'current scatterometers', 'azimuthal dependence', 'additional study', '3 requires']</t>
  </si>
  <si>
    <t>The new concept proposed during the development of the first Russian orbit-borne scatterometer SCAT-3 requires an additional study for estimating its efficiency and comparison with the current scatterometer concepts. Using the fan antenna pattern (with angular dimensions 1‚ó¶ √ó 6‚ó¶), we have reduced the antenna rotation speed by about a factor of three compared with the prototype (the ‚ÄúSeaWinds‚Äù scatterometer) and measured the backscattering cross section for each wind cell at the horizontal and vertical polarizations. The numerical model of the scatterometer was developed with allowance for the technical characteristics of the radar, orbital parameters, and observation scheme. The scatterometer operation is simulated with the subsequent swath formation and partitioning into the wind cells. It is shown that using the fan pattern in the scatterometer, one can improve the accuracy of the wind-direction r5etrieval in a wind cell due to employing the radiometric resolution in the processing algorithm. The main error in determining the wind direction is related to the ambiguity ¬±180‚ó¶, which is caused by the type of the azimuthal dependence of the backscattering cross section. With the help of the two-dimensional median filtering, we can significantly reduce the wind-direction retrieval error. This error can probably be smaller than that for the current scatterometers.</t>
  </si>
  <si>
    <t>259-269</t>
  </si>
  <si>
    <t>60011774;60011774;60011774;60011774;60011774;114655111;114655111</t>
  </si>
  <si>
    <t>Nizhny Novgorod;</t>
  </si>
  <si>
    <t>60011774;114655111</t>
  </si>
  <si>
    <t>Retrieval of the Near-Surface Wind Velocity and Direction: Scat-3 Orbit-Borne Scatterometer</t>
  </si>
  <si>
    <t>10.1007/s11141-016-9695-5</t>
  </si>
  <si>
    <t>2-s2.0-84992089834</t>
  </si>
  <si>
    <t>['wsn transmission', 'various factors', 'transmission characteristics', 'reasonable deployed', 'information source', 'indoor environment', 'field source', 'electromagnetic wave', 'directly shown', 'different furniture', '3d model']</t>
  </si>
  <si>
    <t>Electromagnetic wave E | Field intensity distribution | HFSS | Reliability WSN</t>
  </si>
  <si>
    <t>In order to reliable data transmission of wireless sensor network (WSN) in indoor environment, the indoor field intensity distribution and transmission characteristics of electromagnetic wave were researched. First of all, the 3D model in specific indoor environment was built by the finite difference time domain method (FDTD), Symmetric oscillator antenna was chosen as field source. Then, layout of room, different furniture, position of field source and field source frequency had influence on indoor field intensity distribution that were studied, and the field intensity distribution was simulated by HFSS. According to simulation of three dimensional field intensity distribution, and it had directly shown that various factors had influence on indoor field intensity distribution, so indoor wireless sensor network nodes can be reasonable deployed by the field intensity distribution, the packet loss rate of WSN transmission was reduced from information source, and it provided theoretical basis for further improving WSN information transmission reliability.</t>
  </si>
  <si>
    <t>913-922</t>
  </si>
  <si>
    <t>1546198X</t>
  </si>
  <si>
    <t>Sensor Letters</t>
  </si>
  <si>
    <t>60057642-114467908;60057642</t>
  </si>
  <si>
    <t>26665130500;37006000600</t>
  </si>
  <si>
    <t>Yongxian, Song;Xianjin, Zhang</t>
  </si>
  <si>
    <t>Lianyungang;</t>
  </si>
  <si>
    <t>Jiangsu Ocean University;Jiangsu Marine Resources Development Research Institute</t>
  </si>
  <si>
    <t>60057642;114467908</t>
  </si>
  <si>
    <t>Yongxian S.</t>
  </si>
  <si>
    <t>Research and simulation of electromagnetic wave propagation properties for indoor environment wireless communication system</t>
  </si>
  <si>
    <t>10.1166/sl.2016.3736</t>
  </si>
  <si>
    <t>2-s2.0-84992092033</t>
  </si>
  <si>
    <t>['studied models', 'space model', 'scale parameters', 'results show', 'reference distance', 'proposed models', 'polarization discrimination', 'paper presents', 'paper develops', 'new path', 'measured frequencies', 'measured across', 'mean excess', 'maximum excess', 'loss models', 'loss model', 'loss exponents', 'known path', 'known models', 'frequency attenuation', 'experimental characterization', 'dispersion factors', 'delay spread', 'delay parameters', 'computational complexity', 'characterized based', 'bands using', 'also proposed', 'also investigated', '8 ns', '5 ghz', '28 ghz', '2 ns', '19 ghz', '15 ghz']</t>
  </si>
  <si>
    <t>This paper presents an experimental characterization of millimeter-wave (mm-wave) channels in the 6.5 GHz, 10.5 GHz, 15 GHz, 19 GHz, 28 GHz and 38 GHz frequency bands in an indoor corridor environment. More than 4,000 power delay profiles were measured across the bands using an omnidirectional transmitter antenna and a highly directional horn receiver antenna for both co- and cross-polarized antenna configurations. This paper develops a new path-loss model to account for the frequency attenuation with distance, which we term the frequency attenuation (FA) path-loss model and introduce a frequency-dependent attenuation factor. The large-scale path loss was characterized based on both new and well-known path-loss models. A general and less complex method is also proposed to estimate the cross-polarization discrimination (XPD) factor of close-in reference distance with the XPD (CIX) and ABG with the XPD (ABGX) path-loss models to avoid the computational complexity of minimum mean square error (MMSE) approach. Moreover, small-scale parameters such as root mean square (RMS) delay spread, mean excess (MN-EX) delay, dispersion factors and maximum excess (MAX-EX) delay parameters were used to characterize the multipath channel dispersion. Multiple statistical distributions for RMS delay spread were also investigated. The results show that our proposed models are simpler and more physically-based than other well-known models. The path-loss exponents for all studied models are smaller than that of the free-space model by values in the range of 0.1 to 1.4 for all measured frequencies. The RMS delay spread values varied between 0.2 ns and 13.8 ns, and the dispersion factor values were less than 1 for all measured frequencies. The exponential and Weibull probability distribution models best fit the RMS delay spread empirical distribution for all of the measured frequencies in all scenarios.</t>
  </si>
  <si>
    <t>e0163034</t>
  </si>
  <si>
    <t>60014001;60014001;60014001;60014001;60105081-60212763;60029157</t>
  </si>
  <si>
    <t>16052409000;55557598400;24921394200;56398523300;57199810395;55680919200</t>
  </si>
  <si>
    <t>Al-Samman, A. M.;Rahman, T. A.;Azmi, M. H.;Hindia, M. N.;Khan, I.;Hanafi, E.</t>
  </si>
  <si>
    <t>Pakistan;Saudi Arabia;Malaysia;Malaysia</t>
  </si>
  <si>
    <t>Abbottabad;Madinah;Kuala Lumpur;Johor Bahru</t>
  </si>
  <si>
    <t>COMSATS University Islamabad, Abbottabad Campus;Islamic University of Madinah;Universiti Malaya;School of Electrical Engineering</t>
  </si>
  <si>
    <t>60212763;60105081;60029157;60014001</t>
  </si>
  <si>
    <t>Al-Samman A.M.</t>
  </si>
  <si>
    <t>Statistical modelling and characterization of experimental mm-wave indoor channels for future 5g wireless communication networks</t>
  </si>
  <si>
    <t>10.1371/journal.pone.0163034</t>
  </si>
  <si>
    <t>2-s2.0-84992170310</t>
  </si>
  <si>
    <t>['selection based', 'scale fading', 'rau selection', 'proposed algorithm', 'optimal performance', 'mimo systems', 'input multiple', 'general form', 'distributed systems', 'distributed multiple', 'computational complexity', 'channel capacity', 'binary expression', 'antenna selection', 'achieve near']</t>
  </si>
  <si>
    <t>Antenna selection | Distributed MIMO systems | Large-scale fading | Particle swarm optimization</t>
  </si>
  <si>
    <t>An antenna selection algorithm based on large-scale fading between the transmitter and receiver is proposed for the uplink receive antenna selection in distributed multiple-input multiple-output (D-MIMO) systems. By utilizing the radio access units (RAU) selection based on large-scale fading, the proposed algorithm decreases enormously the computational complexity. Based on the characteristics of distributed systems, an improved particle swarm optimization (PSO) has been proposed for the antenna selection after the RAU selection. In order to apply the improved PSO algorithm better in antenna selection, a general form of channel capacity was transformed into a binary expression by analyzing the formula of channel capacity. The proposed algorithm can make full use of the advantages of D-MIMO systems, and achieve near-optimal performance in terms of channel capacity with low computational complexity.</t>
  </si>
  <si>
    <t>233-240</t>
  </si>
  <si>
    <t>60017060;60017060;60017060;60017060;60017060</t>
  </si>
  <si>
    <t>7102948095;57191632965;56953930600;12762345000;56413739100</t>
  </si>
  <si>
    <t>Shi, Ronghua;Yuan, Zexi;Dong, Jian;Lei, Wentai;Peng, Chunhua</t>
  </si>
  <si>
    <t>Shi R.</t>
  </si>
  <si>
    <t>Antenna selection based on large-scale fading for distributed MIMO systems</t>
  </si>
  <si>
    <t>10.3772/j.issn.1006-6748.2016.03.001</t>
  </si>
  <si>
    <t>2-s2.0-84992199819</t>
  </si>
  <si>
    <t>National Plan for Science, Technology and Innovation</t>
  </si>
  <si>
    <t>NPST</t>
  </si>
  <si>
    <t>['vulneratus ),', 'system disruption', 'sympatric species', 'sustainable control', 'stranded rna', 'stimulus detection', 'southern part', 'southeast asia', 'severe damage', 'rpw pest', 'rferorco silencing', 'results suggest', 'restricted geographically', 'promising approach', 'olfactory co', 'odorant detection', 'major cause', 'control strategies', 'although efficient']</t>
  </si>
  <si>
    <t>The red palm weevil (RPW, Rhynchophorus ferrugineus), one of the most widespread of all invasive insect pest species, is a major cause of severe damage to economically important palm trees. RPW exhibits behaviors very similar to those of its sympatric species, the Asian palm weevil (R. vulneratus), which is restricted geographically to the southern part of Southeast Asia. Although efficient and sustainable control of these pests remains challenging, olfactory-system disruption has been proposed as a promising approach for controlling palm weevils. Here, we report the cloning and sequencing of an olfactory co-receptor (Orco) from R. ferrugineus (RferOrco) and R. vulneratus (RvulOrco) and examine the effects of RferOrco silencing (RNAi) on odorant detection. RferOrco and RvulOrco encoding 482 amino acids showing 99.58% identity. The injection of double-stranded RNA (dsRNA) from RferOrco into R. ferrugineus pupae significantly reduced RferOrco gene expression and led to the failure of odor-stimulus detection, as confirmed through olfactometer and electroantennography (EAG) assays. These results suggest that olfactory-system disruption leading to reduced pheromone detection holds great potential for RPW pest-control strategies.</t>
  </si>
  <si>
    <t>e0162203</t>
  </si>
  <si>
    <t>60013183;60013183;60013183;60013183;60069380;60013183;60013183</t>
  </si>
  <si>
    <t>55651992900;6602806469;57063144300;55204881900;57191629275;55212150500;42261135800</t>
  </si>
  <si>
    <t>Soffan, Alan;Antony, Binu;Abdelazim, Mahmoud;Shukla, Paraj;Witjaksono, Witjaksono;Aldosari, Saleh A.;Aldawood, Abdulrahman S.</t>
  </si>
  <si>
    <t>Indonesia;Saudi Arabia</t>
  </si>
  <si>
    <t>Yogyakarta;Riyadh</t>
  </si>
  <si>
    <t>Universitas Gadjah Mada;King Saud University</t>
  </si>
  <si>
    <t>60069380;60013183</t>
  </si>
  <si>
    <t>Soffan A.</t>
  </si>
  <si>
    <t>Silencing the olfactory co-receptor RferOrco reduces the response to pheromones in the red palm weevil, Rhynchophorus ferrugineus</t>
  </si>
  <si>
    <t>10.1371/journal.pone.0162203</t>
  </si>
  <si>
    <t>2-s2.0-84992202121</t>
  </si>
  <si>
    <t>National Science and Technology Development Agency</t>
  </si>
  <si>
    <t>TGIST 01-54-017</t>
  </si>
  <si>
    <t>‡∏™‡∏ß‡∏ó‡∏ä</t>
  </si>
  <si>
    <t>['wall patch', 'universal ultra', 'turn perpendicular', 'rf identification', 'research proposes', 'research paper', 'proposed antenna', 'phase difference', 'parametric study', 'main patch', 'high frequency', 'ground plane', 'gain higher', 'gain greater', 'folded plate', 'feed line', 'bandwidth ),', 'antenna utilizes', '8 dbic', '6 dbic', '18 %),', '16 %),']</t>
  </si>
  <si>
    <t>broadband | circular polarization | UHF RFID</t>
  </si>
  <si>
    <t>This research proposes a simple economical broadband circularly polarized antenna for universal ultra-high frequency (UHF) RF identification (RFID) readers. The antenna utilizes a folded plate, a two-corner truncated parasitic patch, and a ground plane. The folded plate, which is fabricated from one single plate, consists of a two-corner truncated main patch, a wall patch, and a feed line, where the main patch is perpendicular to the wall patch, which is in turn perpendicular to the feed line. The folded plate enables currents to flow with a phase difference. The simulation results achieved an |S11| &lt; ‚àí15 dB of 805‚Äì966 MHz (18% bandwidth), a 3-dB axial ratio (AR) bandwidth of 834‚Äì962 MHz (14% AR bandwidth), and a gain higher than 8.6 dBic. The measured results obtained an |S11| &lt; ‚àí15 dB of 806‚Äì970 MHz (18%), a 3-dB AR bandwidth of 816‚Äì963 MHz (16%), and a gain greater than 7.8 dBic. The proposed antenna is applicable for universal UHF RFID readers as it covers the entire operating UHF RFID frequency range of 840‚Äì960 MHz. The parametric study and evolution of the proposed antenna are detailed in this research paper as well. ¬© 2016 Wiley Periodicals, Inc. Int J RF and Microwave CAE 26:575‚Äì587, 2016.</t>
  </si>
  <si>
    <t>575-587</t>
  </si>
  <si>
    <t>60021543;60021543;60011525</t>
  </si>
  <si>
    <t>55490444000;6603712247;6507842028</t>
  </si>
  <si>
    <t>Dentri, Sitthichai;Phongcharoenpanich, Chuwong;Kaemarungsi, Kamol</t>
  </si>
  <si>
    <t>Ladkrabang Bangkok;Pathum Thani</t>
  </si>
  <si>
    <t>King Mongkut's Institute of Technology Ladkrabang;Thailand National Electronics and Computer Technology Center</t>
  </si>
  <si>
    <t>60021543;60011525</t>
  </si>
  <si>
    <t>Dentri S.</t>
  </si>
  <si>
    <t>Single-fed broadband circularly polarized unidirectional antenna using folded plate with parasitic patch for universal UHF RFID readers</t>
  </si>
  <si>
    <t>10.1002/mmce.21004</t>
  </si>
  <si>
    <t>2-s2.0-84992301031</t>
  </si>
  <si>
    <t>['wwan operation', 'top edge', 'smartphone applications', 'small volume', 'simulation results', 'separately connected', 'lte2500 operations', 'integrated part', 'band lte', 'antenna proposed', 'also presented', '900 operation', '), port']</t>
  </si>
  <si>
    <t>dual-feed antenna | full-metal-case antenna | hepta-band LTE/WWAN antenna | small antenna</t>
  </si>
  <si>
    <t>A dual-feed small size full-metal-case (FMC) antenna for hepta-band LTE/WWAN operation in smartphone applications is presented. The antenna proposed here is an integrated part of the full metal case located at the top edge of the smartphone, and it only occupies a small volume of 5 mm √ó 70 mm √ó 6 mm. It has two feeding ports that are separately connected to an ON/OFF switch (SW1 and SW2) for controlling the lower and higher operation bands, respectively. For the case when SW1 (ON) and SW2 (OFF), Port-1 is engaged, and a lower operating band that covers the GSM850/900 operation (824‚Äì960 MHz) is achieved. In contrast, Port-2 will be engaged for the case when SW1 (OFF) and SW2 (ON), and with the aid of a wideband matching circuit, the antenna can induce a higher operating band that can cover the DCS/PCS/UMTS2100/LTE2300/LTE2500 operations (1690‚Äì2690 MHz). Detailed design considerations of the proposed FMC antenna are described, and both experimental and simulation results are also presented and discussed. ¬© 2016 Wiley Periodicals, Inc. Int J RF and Microwave CAE 26:595‚Äì601, 2016.</t>
  </si>
  <si>
    <t>595-601</t>
  </si>
  <si>
    <t>60005465;60005465;60004879;60022109</t>
  </si>
  <si>
    <t>8401587700;57214069644;8273190800;56162277000</t>
  </si>
  <si>
    <t>Ban, Yong Ling;Li, Peng Peng;Sim, Chow Yen Desmond;Chen, Xiaodong</t>
  </si>
  <si>
    <t>United Kingdom;China;Taiwan</t>
  </si>
  <si>
    <t>London;Chengdu;Taichung</t>
  </si>
  <si>
    <t>Queen Mary University of London;University of Electronic Science and Technology of China;Feng Chia University</t>
  </si>
  <si>
    <t>60022109;60005465;60004879</t>
  </si>
  <si>
    <t>Dual-feed full-metal-case antenna for WWAN/LTE smartphone applications</t>
  </si>
  <si>
    <t>10.1002/mmce.21007</t>
  </si>
  <si>
    <t>2-s2.0-84992302735</t>
  </si>
  <si>
    <t>['two pairs', 'slot cavity', 'slot antenna', 'proposed antenna', 'novel aperture', 'lp antenna', 'linear polarization', 'ka band', 'investigations show', 'great potential', 'good performance', 'equal magnitude', 'coupled feed', 'circularly polarization', 'circular polarization', 'backed quad', 'backed antenna', 'axial ratio', 'article describes', 'also achieved', '94 %.', '9 dbic', '37 db', '1 ghz']</t>
  </si>
  <si>
    <t>aperture-coupled feed | circular polarization | slot antenna | substrate integrated waveguide (SIW)</t>
  </si>
  <si>
    <t>This article describes a novel aperture-coupled feed, for the excitation of a cavity-backed quad-slot antenna with circular polarization. Firstly, a quad-slot cavity-backed antenna with linear polarization (LP) is proposed. Then, a novel aperture-coupled feed, which is composed of a cross-shaped coupling aperture and a T-shaped feeding microstrip line, will be applied to this LP antenna. By differing the lengths of the four radiation slots together with the novel aperture-coupled feed, 90¬∞ phase difference and equal magnitude between the radiations from the two pairs of slots can be generated. As a result, a good performance of axial ratio will be achieved for the proposed antenna. A prototype is fabricated at Ka band for a demonstration. Investigations show that the antenna can present a minimum axial ratio (AR) of only about 0.37 dB, as well as a fractional AR bandwidth of about 0.94%. A relative high gain of 6.9 dBic at 32.1 GHz is also achieved for the prototype. The proposed substrate integrated cavity backed antenna with circularly polarization has great potential to be integrated into millimeter-wave transceiver modules. ¬© 2016 Wiley Periodicals, Inc. Int J RF and Microwave CAE 26:588‚Äì594, 2016.</t>
  </si>
  <si>
    <t>588-594</t>
  </si>
  <si>
    <t>60021783;60021783;60073606;60017161;60017161</t>
  </si>
  <si>
    <t>36863387000;55809951900;8238653600;55853796200;57198926864</t>
  </si>
  <si>
    <t>Chu, H.;Chen, J. X.;Bian, L.;Lei, W.;Guo, Y. X.</t>
  </si>
  <si>
    <t>A cavity-backed quad-slot antenna with novel aperture-coupled feed for circular polarization</t>
  </si>
  <si>
    <t>10.1002/mmce.21005</t>
  </si>
  <si>
    <t>2-s2.0-84992304861</t>
  </si>
  <si>
    <t>['zf decoder', 'upper bounds', 'theoretical results', 'square error', 'single antenna', 'simulation results', 'pep match', 'occur even', 'noise ratio', 'mmse decoder', 'minimal mean', 'lower bounds', 'k users', 'error floors', 'cell multiuser', 'base station', 'analytic expressions']</t>
  </si>
  <si>
    <t>Massive MIMO | MMSE | MU-MIMO | Pair-wise Error Probability | Up-link | ZF</t>
  </si>
  <si>
    <t>For an uplink of multi-cell multiuser (MU) Multiple-Input, Multiple-Output (MIMO) system, where each cell has a Base Station (BS) with M antennas and K users with single antenna, the Zero-Forcing (ZF) decoder and the Minimal Mean-Square Error (MMSE) decoder are considered. Upper bounds, lower bounds on Pair-wise Error Probability (PEP) of these decoders are derived. Moreover, analytic expressions of approximations on PEP are given. These show that, if the BS knows Channel State Information (CSI) in its own cell only and does not have CSI in other cells, error floors will occur even when Signal-to-Noise Ratio (SNR) goes to infinity for both the ZF decoder and the MMSE decoder, while these error floors disappear when M goes to large. All theoretical results above are confirmed by simulations. Especially, the approximations of PEP match up with simulation results very well.</t>
  </si>
  <si>
    <t>123-132</t>
  </si>
  <si>
    <t>60013614;60013614;60013614;60028333</t>
  </si>
  <si>
    <t>7501730411;57189051574;55535493700;34882511600</t>
  </si>
  <si>
    <t>Wang, Haiquan;Zhou, Meijun;Chen, Ruiming;Zhang, Wei</t>
  </si>
  <si>
    <t>Sydney;Hangzhou</t>
  </si>
  <si>
    <t>UNSW Sydney;Hangzhou Dianzi University</t>
  </si>
  <si>
    <t>60028333;60013614</t>
  </si>
  <si>
    <t>On error rate performance of multi-cell massive MIMO systems with linear receivers</t>
  </si>
  <si>
    <t>S187449071500049X</t>
  </si>
  <si>
    <t>10.1016/j.phycom.2015.10.002</t>
  </si>
  <si>
    <t>2-s2.0-84992308978</t>
  </si>
  <si>
    <t>['smartphone applications', 'resonance frequencies', 'proposed antenna', 'mrf resonances', 'meticulously co', 'lte metal', 'fed antenna', 'experimental results', 'band wwan', 'band operation', 'achieving hepta']</t>
  </si>
  <si>
    <t>coupled-fed antenna | hepta-band WWAN/LTE antenna | metal-ring-frame smartphone</t>
  </si>
  <si>
    <t>A small-size 40 mm √ó 10 mm coupled-fed antenna for hepta-band WWAN/LTE metal-ring-frame (MRF) smartphone applications is investigated. Unlike conventional solutions that remove the redundant resonances excited by the MRF, the proposed antenna makes full use of the MRF resonances. By meticulously co-design the antenna and MRF, multi-resonance frequencies are excited and integrated, which results in achieving hepta-band operation for an MRF smartphone antenna. Detail design considerations and experimental results of the proposed antenna are provided and analyzed. ¬© 2016 Wiley Periodicals, Inc. Int J RF and Microwave CAE 26:633‚Äì639, 2016.</t>
  </si>
  <si>
    <t>633-639</t>
  </si>
  <si>
    <t>60005465;60005465;60004879;60118521;60022109</t>
  </si>
  <si>
    <t>8401587700;56419699800;8273190800;9244011700;56162277000</t>
  </si>
  <si>
    <t>Ban, Yong Ling;Zhang, Li Wan;Sim, Chow Yen Desmond;Wang, Hanyang;Chen, Xiaodong</t>
  </si>
  <si>
    <t>United Kingdom;United Kingdom;China;Taiwan</t>
  </si>
  <si>
    <t>Reading;London;Chengdu;Taichung</t>
  </si>
  <si>
    <t>Huawei Technologies (UK) Co., Ltd.;Queen Mary University of London;University of Electronic Science and Technology of China;Feng Chia University</t>
  </si>
  <si>
    <t>60118521;60022109;60005465;60004879</t>
  </si>
  <si>
    <t>Hepta-band coupled-fed antenna for metal-ring-frame WWAN/LTE smartphone applications</t>
  </si>
  <si>
    <t>10.1002/mmce.21011</t>
  </si>
  <si>
    <t>2-s2.0-84992311270</t>
  </si>
  <si>
    <t>['spectral efficiency', 'proposed scheme', 'one beam', 'mitigate iba', 'minimum number', 'intolerable iba', 'estimation error', 'district near', 'directional difference', 'cell edge', 'bs increased', 'bs ),', 'beam ambiguity', 'base station', 'antenna elements', 'aes satisfying', 'adaptive scheme']</t>
  </si>
  <si>
    <t>adaptive antenna activation | downlink beamforming | high speed railway | large-scale antenna array | wireless communications</t>
  </si>
  <si>
    <t>Large-scale array aided beamforming improves the spectral efficiency (SE) as a benefit of high angular resolution. When dual-beam downlink beamforming is applied to the train moving towards cell edge, the inter-beam ambiguity (IBA) increases as the directional difference between beams becomes smaller. An adaptive antenna activation based beamforming scheme was proposed to mitigate IBA. In the district near the base station (BS), all antenna elements (AEs) were activated to generate two beams. As the distance from the train to the BS increased, only the minimum number of AEs satisfying the resolution criterion would be activated. At the cell edge, one beam was switched off due to intolerable IBA. The proposed scheme can achieve SE gain to the non-adaptive scheme and show more robustness against the direction-of-arrival (DOA) estimation error.</t>
  </si>
  <si>
    <t>113825758-60010421-60025225;60025225;60010421</t>
  </si>
  <si>
    <t>49961098500;25032028000;10142201200</t>
  </si>
  <si>
    <t>Cheng, Meng;Yang, Shaoshi;Fang, Xuming</t>
  </si>
  <si>
    <t>Southampton;Chengdu;Wuhan</t>
  </si>
  <si>
    <t>University of Southampton;Southwest Jiaotong University;Wuhan Railway Bureau</t>
  </si>
  <si>
    <t>60025225;60010421;113825758</t>
  </si>
  <si>
    <t>Cheng M.</t>
  </si>
  <si>
    <t>Adaptive antenna-activation based beamforming for large-scale MIMO communication systems of high speed railway</t>
  </si>
  <si>
    <t>10.1109/CC.2016.7582292</t>
  </si>
  <si>
    <t>2-s2.0-84992332913</t>
  </si>
  <si>
    <t>['√© neville', 'wild populations', 'understanding autotomy', 'species autotomize', 'sexual selection', 'quite limited', 'particularly interesting', 'observations provide', 'nine coreid', 'natural selection', 'natural populations', 'limb loss', 'leg loss', 'intrasexual competitions', 'insect clade', 'hind legs', 'first step', 'extreme trait', 'coreids use', 'complete understanding', 'caudal filaments', 'avoid predation', 'animal kingdom', '5 %.']</t>
  </si>
  <si>
    <t>autotomy | Coreidae | elaborated hind limb | Hemiptera | sexually selected weapon</t>
  </si>
  <si>
    <t>Autotomy, induced limb loss, is a trait that is effectively used throughout the animal kingdom to avoid predation and entrapment, and has independently evolved multiple times. Within the insect clade, species have been observed autotomizing legs, antennae, cerci, and caudal filaments. However, our knowledge of which species autotomize and the frequency of limb loss in natural populations is quite limited. Understanding autotomy's diversity can provide key insights into how this extreme trait has evolved and is a first step in understanding the costs and benefits of this behavior. Here, we quantify the frequency of leg loss and investigate the ability to autotomize in nine coreid (Insecta: Hemiptera: Coreidae) species (Euthochtha galeator F., Anasa andresii Gu√©rin-M√©neville, Anasa tristis DeGeer, Narnia femorata St√•l, Chelinidea vittiger McAtee, Leptoglossus phyllopus L., Acanthocephala declivis Say, Acanthocephala terminalis Dallas, and Acanthocephala femorata F.), across five tribes. In wild populations of these species, limb absence ranged from 7.9 to 21.5%. In the lab, all nine species investigated were able to autotomize. These discoveries are particularly interesting because some coreids use their hind legs in intrasexual competitions for access to females; therefore, autotomy in coreids can mean permanently losing a sexually selected weapon. These observations provide a more complete understanding of autotomy's diversity while also developing new hypotheses regarding the interaction between autotomy, sexual selection, and natural selection.</t>
  </si>
  <si>
    <t>678-683</t>
  </si>
  <si>
    <t>60013959;60013959;60013959</t>
  </si>
  <si>
    <t>57191308825;8919378500;16550065700</t>
  </si>
  <si>
    <t>Emberts, Zachary;St Mary, Colette M.;Miller, Christine W.</t>
  </si>
  <si>
    <t>Gainesville</t>
  </si>
  <si>
    <t>University of Florida</t>
  </si>
  <si>
    <t>Emberts Z.</t>
  </si>
  <si>
    <t>Coreidae (Insecta: Hemiptera) Limb Loss and Autotomy</t>
  </si>
  <si>
    <t>10.1093/aesa/saw037</t>
  </si>
  <si>
    <t>2-s2.0-84992371906</t>
  </si>
  <si>
    <t>['wimax systems', 'vertical slot', 'two strips', 'tarc ).', 'radiation pattern', 'outcomes show', 'notched band', 'mutual coupling', 'medical applications', 'impedance matching', 'ground plane', 'frequency 5', 'ecc less', 'compact size', 'antenna performance', 'antenna gain', '85 ghz', '8 ghz', '6 ghz']</t>
  </si>
  <si>
    <t>Band notch | Frequency interference | Isolation | Multiple-input-multiple-output (MIMO) | Ultra-wideband (UWB)</t>
  </si>
  <si>
    <t>A Ultra-wideband(UWB) multiple input multiple output antenna with a compact size of 22 √ó 36 mm2 at frequency range 3.1-10.6 GHz to overturn the frequency 5.15-5.85 GHz and 3.3-3.8 GHz interfering with WLAN and WIMAX systems is designed for medical applications. The UWB MIMO antenna consists of two triangular monopole antenna elements and a T-shaped ground stub. A vertical slot is cut on the middle of the T-shaped ground stub to reduce the mutual coupling. Also it consists of two strips on the ground plane to suppress the WIMAX &amp; WLANS systems creating a notched band frequency. Measurements are used to study the antenna performance in rapports of impedance matching,isolation between the two input ports,radiation pattern,antenna gain,surface current distribution and envelope correlation coefficient(ECC),total active reflection coefficient(TARC). Outcomes show that the antenna can function from 3.1 to additional 11 GHz with a notched band in 5.15‚Äì5.85 GHz and 3.3-3.8 GHz. The mutual coupling observed is less than ‚àí15 dB with ECC less than 0.1.</t>
  </si>
  <si>
    <t>18489-18497</t>
  </si>
  <si>
    <t>0975766X</t>
  </si>
  <si>
    <t>International Journal of Pharmacy and Technology</t>
  </si>
  <si>
    <t>56460374700;54901988200</t>
  </si>
  <si>
    <t>Christina Josephine Malathi, A.;Thiripurasundari, D.</t>
  </si>
  <si>
    <t>Christina Josephine Malathi A.</t>
  </si>
  <si>
    <t>Designing of compact UWB-MIMO antenna to suppress the frequency interference with WIMAX &amp;WLAN systems</t>
  </si>
  <si>
    <t>2-s2.0-84992420691</t>
  </si>
  <si>
    <t>['worker caste', 'segmented antennae', 'new species', 'indochina region', 'first time', 'crematogaster species']</t>
  </si>
  <si>
    <t>Crematogaster borneensis-group | Indochina region | Macaranga | molecular phylogeny | polymorphism</t>
  </si>
  <si>
    <t>Here we report, for the first time, the occurrence of a Crematogaster species with 10-segmented antennae in the Indochina region. Specifically, the new species, Crematogaster indosinensis sp. nov., exhibits size polymorphism in the worker caste and was collected in Cambodia. However, it is not currently known whether C. indosinensis has an association with ant-plants. The interspecific cytochrome c oxidase subunit I divergence for C. indosinensis versus C. borneensis was 20%, suggesting that the taxa diverged relatively long ago. Molecular phylogenetic analysis using nuclear genes revealed that C. indosinensis is sister to the remainders of the C. borneensis-group.</t>
  </si>
  <si>
    <t>805-811</t>
  </si>
  <si>
    <t>60011047;60011047</t>
  </si>
  <si>
    <t>26532698600;55257066500</t>
  </si>
  <si>
    <t>Hosoishi, S.;Ogata, K.</t>
  </si>
  <si>
    <t>Hosoishi S.</t>
  </si>
  <si>
    <t>Discovery of a New Crematogaster Species with 10-Segmented Antennae from the Indochina Region, with Description of the Species and Its Phylogenetic Position (Hymenoptera: Formicidae)</t>
  </si>
  <si>
    <t>10.1093/aesa/saw047</t>
  </si>
  <si>
    <t>2-s2.0-84992437221</t>
  </si>
  <si>
    <t>2015 CB857100</t>
  </si>
  <si>
    <t>['tension uniformity', 'tension form', 'step uniform', 'step 2', 'step 1', 'space antennas', 'rear net', 'proposed method', 'obtained antenna', 'observation applications', 'nodal z', 'mesh antennas', 'membrane stress', 'high performances', 'high gain', 'high directivity', 'great demand', 'future communication', 'front nets', 'front net', 'finding design', 'finding approach', 'equilibrated state', 'effectively implement', 'designed using', 'deployable cable', 'considered simultaneously', 'completely uniform', 'cable tensions', 'cable tension', 'asymmetric cable']</t>
  </si>
  <si>
    <t>asymmetric cable-mesh antennas | force density method | surface stress density method | Uniform-tension form-finding</t>
  </si>
  <si>
    <t>Space antennas with high gain and high directivity are in great demand for future communication and observation applications. Deployable cable-mesh reflector antennas are required to be tensioned in a self-equilibrated state through form-finding design. In order to ensure the cable-mesh reflector antennas' high performances, both surface accuracy requirements and tension uniformity should be considered in the form-finding design process. To effectively implement the form-finding design for asymmetric cable-mesh antennas, a two-step uniform-tension form-finding approach is presented. In step 1, with the cable tension and membrane stress being considered simultaneously, an iterative design technique which combines force density method and surface stress density method is presented. In step 2, considering the asymmetry between the rear and front nets, the nodal z-coordinates and cable tensions of the rear net are designed with the combination of the equilibrium matrix method and force density method. Finally, an offset AstroMesh antenna is designed using the proposed method. For the obtained antenna, the cable tension and membrane stress of the front net are completely uniform, and the maximum tension ratio of the rear cable net is 1.06, which are very satisfactory.</t>
  </si>
  <si>
    <t>55857673700;55490800300;57204397955;11241396300</t>
  </si>
  <si>
    <t>Yang, Guigeng;Duan, Baoyan;Zhang, Yiqun;Yang, Dongwu</t>
  </si>
  <si>
    <t>Uniform-tension form-finding design for asymmetric cable-mesh deployable reflector antennas</t>
  </si>
  <si>
    <t>10.1177/1687814016672367</t>
  </si>
  <si>
    <t>2-s2.0-84992568312</t>
  </si>
  <si>
    <t>['without set', 'unique characters', 'toracopod 8', 'specimens relate', 'species smooth', 'small collections', 'segmented palp', 'segmented endopod', 'sea basin', 'rostral flange', 'pseudotyphlops reach', 'pseudotyphlops differ', 'pleopods 5', 'pleopod 6', 'pleopod 4', 'pleopod 1', 'pleonite 6', 'orbital plate', 'next characteristic', 'minimal value', 'maxilla 2', 'maxilla 1', 'mandibular palp', 'long setae', 'lateral border', 'kamchatka trench', 'genera sarsinebalia', 'furcal rami', 'family nebaliidae', 'eye dorsally', 'epibenthic sledge', 'dorsolateral border', 'distal border', 'discernible ommatidia', 'basal third', 'august 2012', 'article 2', 'antennular scale', 'antennular flagellum', '7 small', '6 length', '4 specimens']</t>
  </si>
  <si>
    <t>deep-sea Leptostraca | Nebaliella | Sarsinebalia | the north-west Pacific</t>
  </si>
  <si>
    <t>Small collections of leptostracans (4 specimens and 1 defective specimen) was collected with the help of the epibenthic sledge (EBS) in August 2012 in the deep-sea basin at depth 5245‚Äì5421 m in the region to east of the Kuril-Kamchatka Trench during the Russian-German KuramBio expedition. All these specimens relate to two new species of genera Sarsinebalia and Nebaliella from family Nebaliidae. Sarsinebalia pseudotyphlops sp. nov. differ from S. kunyensis, S. cristoboi and S. urgorrii by compound eyes gud. Eyes of S. pseudotyphlops have not discernible ommatidia and pigment. S. pseudotyphlops differ from S. typhlops and S. biscayensis by next characteristic: supra-orbital plate of S. pseudotyphlops reach only basal third of eye dorsally; antennular flagellum is 1.6 length of antennular scale; S. pseudotyphlops has 2-segmented endopod of maxilla 2; lateral border of furcal rami is by this species smooth, without set; exopod of pleopod 1 has by S. pseudotyphlops with 7 small and 2 long spines on dorsolateral border and 1 stout spine and 4 very long setae on apex; protopod of pleopod 4 has by S. pseudotyphlops on distal border between exopod and endopod nearly rectangular process. Moreover, S. pseudotyphlops differ from two other species of compound and arming of pleopods 5 and 6. Nebaliella kurila sp. nov. separate from the other species of Nebaliella the unique characters of compound articles 1 and 2 on peduncle of antenna, exopod of pleopod 1, and minimal value for this genus ratio length of pleopod 6 to length of pleonite 6. Moreover, N. kurila has carina on anterolateral lower corner of carapace; ratio of the rostral flange to exposed keel 1:1; 6-segmented palp of maxilla 1 and endopod of toracopod 8; and has not proximalventral tuberculate process on rostrum and stout spinulose process on article 2 of mandibular palp.</t>
  </si>
  <si>
    <t>Russian Journal of Marine Biology</t>
  </si>
  <si>
    <t>Petryashov, V. V.</t>
  </si>
  <si>
    <t>Zoological Institute of the Russian Academy of Sciences</t>
  </si>
  <si>
    <t>Petryashov V.</t>
  </si>
  <si>
    <t>Two new species of deep-sea leptostracans (Crustacea: Phyllocarida: Leptostraca) from the North-West Pacific</t>
  </si>
  <si>
    <t>10.1134/S1063074016050084</t>
  </si>
  <si>
    <t>2-s2.0-84994228775</t>
  </si>
  <si>
    <t>['slot antenna', 'simulation results', 'results show', 'proposed antenna', 'peak gain', 'one side', 'measured results', 'input multiple', 'ground stub', 'ground plane', 'good candidate', 'good agreement', 'good 2', 'fed placed', 'dielectric substrate', 'antenna elements', '80 %.', '6 ghz', '3 dbi']</t>
  </si>
  <si>
    <t>Compact | Defected ground structure (DGS) | Multiple-input-multiple-output (MIMO) antenna | Mutual coupling | Ultra wideband (UWB)</t>
  </si>
  <si>
    <t>A compact ultra wideband (UWB) multiple-input multiple-output (MIMO) slot antenna having a size of 22 √ó 34 mm2 is proposed for portable device applications. The proposed MIMO antenna consists of two symmetric UWB slot antennas with microstrip-fed placed on the one side of dielectric substrate. To enhance the isolation between the antenna elements, two rectangular slots along with a ground stub are etched on the ground plane, which is on the other side of dielectric substrate. The proposed antenna exhibits a good 2:1 VSWR impedance bandwidth over the entire UWB band from 3.1-10.6 GHz with low mutual coupling less than -20dB, peak gain of 4.3 dBi and efficiency of more than 80%. The measured results are in good agreement with the simulation results and results show that the proposed antenna is good candidate for portable UWB applications.</t>
  </si>
  <si>
    <t>10487-10495</t>
  </si>
  <si>
    <t>60079446;60076416;60079446;60079446;60079446;60079446</t>
  </si>
  <si>
    <t>57201488992;53985251700;36135595500;57191903281;57190012230;57191898128</t>
  </si>
  <si>
    <t>Rao, J. Chandrasekhar;Rao, N. Venkateswara;Madhav, B. T.P.;Vasavi, V.;Vyshnavi, K.;Yadav, G. S.K.</t>
  </si>
  <si>
    <t>Rao J.</t>
  </si>
  <si>
    <t>Compact uwb mimo slot antenna with defected ground structure</t>
  </si>
  <si>
    <t>2-s2.0-84994583503</t>
  </si>
  <si>
    <t>['walled sensilla', 'total number', 'three segments', 'spoke channels', 'southern italy', 'sensory peg', 'sensillum base', 'sensillar lumen', 'pores organized', 'polyphagous species', 'philaenus spumarius', 'pedicel bears', 'meadow spittlebug', 'long segment', 'l .)', 'flagellum composed', 'filament ).', 'basal scape', 'basal level', 'basal enlargement', 'bacterium associated', 'aphrophoridae ),', 'antennal sensilla', 'antennae consist']</t>
  </si>
  <si>
    <t>Bacteria vectors | Coeloconic sensilla | Functional anatomy | Olfactory sensilla | Ultrastructure</t>
  </si>
  <si>
    <t>The meadow spittlebug, Philaenus spumarius (L.) (Hemiptera: Cercopoidea: Aphrophoridae), is a polyphagous species that transmits Xylella fastidiosa, a bacterium associated with ‚ÄúOlive Quick Decline Syndrome‚Äù in Southern Italy. In this study, the morphology and the ultrastructure of the antennal sensilla of P. spumarius were investigated. The antennae consist of three segments: a basal scape, a pedicel and a flagellum composed of a basal enlargement (ampulla) and a long segment (filament). The pedicel bears a single campaniform sensillum while the ampulla houses twelve coeloconic sensilla and three large basiconic sensilla. These latter sensilla show a smooth multiporous external cuticular wall and a total number of 27 sensory neurons per sensillum. The coeloconic sensilla belong to two morphologically distinct types: double-walled and single-walled sensilla. The sensory peg of the double-walled sensilla is smooth at the base and distally has a grooved cuticular surface with pores organized in spoke channels between each ridge. Three sensory neurons enter the lumen while at the basal level, before entering the peg, a fourth sensory neuron is found. The single-walled sensilla show an aporous thick cuticular wall and two sensory neurons entering the sensillar lumen, with a third neuron ending at the sensillum base.</t>
  </si>
  <si>
    <t>432-439</t>
  </si>
  <si>
    <t>60031624;60031624;60031624;60031624;60003003</t>
  </si>
  <si>
    <t>57191921340;22956384000;8506609500;6602746609;7005718466</t>
  </si>
  <si>
    <t>Ranieri, Emanuele;Ruschioni, Sara;Riolo, Paola;Isidoro, Nunzio;Romani, Roberto</t>
  </si>
  <si>
    <t>Ranieri E.</t>
  </si>
  <si>
    <t>Fine structure of antennal sensilla of the spittlebug Philaenus spumarius L. (Insecta: Hemiptera: Aphrophoridae). I. Chemoreceptors and thermo-/hygroreceptors</t>
  </si>
  <si>
    <t>S1467803916301098</t>
  </si>
  <si>
    <t>10.1016/j.asd.2016.09.005</t>
  </si>
  <si>
    <t>2-s2.0-84994812766</t>
  </si>
  <si>
    <t>['theoretical analysis', 'significant application', 'past decades', 'paper presents', 'new direction', 'high resolution', 'estimation methodology', 'estimating doa', 'eigenvalue decomposition', 'doa estimation', 'covariance matrix', 'conventional techniques', 'computational complexity', 'antenna arrays']</t>
  </si>
  <si>
    <t>Adaptive filtering | Array signal processing | DOA estimation | Power inversion | Spatial filtering</t>
  </si>
  <si>
    <t>Past decades have seen significant advances in array signal processing and its applications. Direction of Arrival (DOA) estimation is one the most significant application of antenna arrays. This paper presents a new direction-of-arrival (DOA) estimation methodology, where DOA estimation is realized by the nulling antenna algorithm. The new methodology aims to minimize the computational complexity while maintaining high degree of accuracy and resolution. Unlike the existing MUSIC algorithm, the proposed algorithm eliminates the need of estimating the number of signals and the eigenvalue decomposition of covariance matrix, thereby avoiding performance deterioration caused by incorrect source number estimation. Both the theoretical analysis and computer simulations show that the proposed method outperforms the conventional techniques in estimating DOA of signals while having less computational complexity and high resolution.</t>
  </si>
  <si>
    <t>20-26</t>
  </si>
  <si>
    <t>Infocommunications Journal</t>
  </si>
  <si>
    <t>57188592763;17435421800</t>
  </si>
  <si>
    <t>Ahmad, Zeeshan;Song, Yaoliang</t>
  </si>
  <si>
    <t>A novel DOA estimation methodology utilizing null steering antenna algorithm</t>
  </si>
  <si>
    <t>2-s2.0-84994820072</t>
  </si>
  <si>
    <t>['synthesized according', 'surveillance radar', 'structural scheme', 'statistical modeling', 'statistical description', 'rao equation', 'radar systems', 'point objects', 'passive interference', 'modeling results', 'likelihood function', 'initial sequence', 'estimation algorithm', 'estimation accuracy', 'empirical results', 'correlation coefficient', 'clutter ),', 'averaged readings', 'asymptotically effective', 'asymptotical character', 'asymptotic formula', 'appropriate choice']</t>
  </si>
  <si>
    <t>Clutter | Correlation coefficient | Estimation accuracy | Estimation algorithm | Statistical modeling</t>
  </si>
  <si>
    <t>Estimation of passive interference (so-called, a clutter), which is caused by the point objects, is considered for radar systems. The initial sequence of sampled correlated readings of the point (in distance) target is used as an initial one causing by the antenna beam scanning in a surveillance radar. Basing on the statistical description of this sequence, the likelihood function is introduced and its properties are discussed. An estimation algorithm of the clutter correlation coefficient is synthesized according to the sample of initial correlated readings using the maximal likelihood approach. A structural scheme is given for the correlation coefficient measuring system. The clutter correlation coefficient estimations obtained are asymptotically effective. On the base of the Cramer-Rao equation, the asymptotic formula for a variance of the correlation coefficient is derived, which determines a dependence of estimation accuracy on the value of the correlation coefficient and a number of averaged readings. The formula derived allows provision of necessary estimation accuracy by means of appropriate choice of the averaged reading number. Statistical modeling of the estimation algorithm is described and performed. Modeling results are given, which characterize a dependence of estimation accuracy of the clutter correlation coefficient upon the averaged readings number. A comparison of theoretical and empirical results for estimation accuracy analysis is performed. Statistical modeling results confirm the asymptotical character of the estimation accuracy of the clutter correlation coefficient.</t>
  </si>
  <si>
    <t>60095553;60005913</t>
  </si>
  <si>
    <t>7101711602;24175326100</t>
  </si>
  <si>
    <t>Popov, Dmitrii I.;Smolskiy, Sergey M.</t>
  </si>
  <si>
    <t>Ryazan;Moscow</t>
  </si>
  <si>
    <t>Ryazan State Radio Engineering University;National Research University ‚ÄúMoscow Power Engineering Institute‚Äù</t>
  </si>
  <si>
    <t>Popov D.</t>
  </si>
  <si>
    <t>Estimation of the clutter correlation coefficient in radar systems</t>
  </si>
  <si>
    <t>2-s2.0-84994891060</t>
  </si>
  <si>
    <t>['whichhadbeen hypothesized', 'total number', 'thus corroborating', 'three genes', 'specific ors', 'pheromone communication', 'melliferaors could', 'identified180orgenes ina', 'highly conserved', 'high number', 'female antennae', 'behavioral function', 'apis florea', '21 clades']</t>
  </si>
  <si>
    <t>antennal transcriptome. | eusociality | genome-wide survey for ORs | Hymenoptera | phylogeny of ORs | transmembrane helix prediction</t>
  </si>
  <si>
    <t>Wedevelopedacomputationalpipeline forhomologybased identificationof thecomplete repertoireofolfactory receptor (OR)genes in theAsian honey bee species, Apis florea. Apis florea is phylogenetically themost basal honey bee species and also themost distant sister species to the Western honey bee Apis mellifera, for which all OR genes had been identified before. Using our pipeline, we identified180ORgenes inA.florea,which is very similar tothenumberofORsidentified inA. mellifera (177ORs).Manycharacteristics of the ORs including gene structure, synteny of tandemly repeated ORs and basic phylogenetic clustering are highly conserved. The composite phylogenetic tree of A. florea and A. melliferaORs could be divided into 21 clades which are in harmony with the existing Hymenopteran tree. However, we found a few nonorthologous OR relationships between both species as well as independent pseudogenization ofORs suggestingseparate evolutionary changes. Particularly, a subgroup of theORgenecladeXI, whichhadbeen hypothesized to code cuticular hydrocarbon receptors showed a high number of species-specific ORs. RNAseq analysis detected a total number of 145 OR transcripts in male and 162 in female antennae. Most of the OR geneswere highly expressed on the female antennae. However, we detected five distinct male-biased OR genes, out of which three genes (AfOr11, AfOr18, AfOr170P) were shown to be male-biased in A. mellifera, too, thus corroborating a behavioral function in sex-pheromone communication.</t>
  </si>
  <si>
    <t>2879-2895</t>
  </si>
  <si>
    <t>60005502;60005502-60005147;60005502;60005502</t>
  </si>
  <si>
    <t>56203460600;57191969140;6602893636;57210222753</t>
  </si>
  <si>
    <t>Karpe, Snehal D.;Jain, Rikesh;Brockmann, Axel;Sowdhamini, Ramanathan</t>
  </si>
  <si>
    <t>Bengaluru;Thanjavur</t>
  </si>
  <si>
    <t>National Centre for Biological Sciences;SASTRA Deemed University</t>
  </si>
  <si>
    <t>60005502;60005147</t>
  </si>
  <si>
    <t>Karpe S.D.</t>
  </si>
  <si>
    <t>Identification of complete repertoire of apis florea odorant receptors reveals complex orthologous relationships with apis mellifera</t>
  </si>
  <si>
    <t>10.1093/gbe/evw202</t>
  </si>
  <si>
    <t>2-s2.0-84995480481</t>
  </si>
  <si>
    <t>['wlan applications', 'wimax applications', 'special shape', 'simulation one', 'prototype antenna', 'obtain cp', 'negative permittivity', 'microwave applications', 'inspired structure', 'inspired loads', 'highly attractive', 'final antenna', 'explained completely', 'experimental results', 'directional pattern', 'designing process', 'cp characteristic', 'corner truncation', 'circular polarization', 'antenna frequency', '90 %.', '8 ghz', '6 mm', '5 dbi']</t>
  </si>
  <si>
    <t>Circular polarization | Slot antenna | SRR-inspired | WiMAX | Wireless</t>
  </si>
  <si>
    <t>In this paper, wideband slot antenna based on SRR-inspired structure with circular polarization in 2‚Äì3.8 GHz for WLAN and WiMAX applications is designed. Metamaterial are highly attractive in antenna and microwave applications because of their negative permittivity and permeability. In this paper, SRR-inspired are employed to miniaturize and modify the antenna frequency and obtain CP (circular polarization). In order to achieve this CP characteristic by controlling the antenna current distribution, SRR-inspired loads are used and for improving axial ratio, a special shape of slot and corner truncation are implemented. The final antenna has bi-directional pattern with circular polarization and wideband in range of 2‚Äì3.8 GHz for WLAN applications with gain of 2‚Äì3.5 dBi. The size of prototype patch antenna is 40 √ó 40 mm which is fabricated on FR-4 low cost substrate with Œµr = 4.4 and thickness of 1.6 mm. It is simulated by HFSS and CST microwave studio commercial full wave software's. In addition, the designing process of the prototype antenna is explained completely and the experimental results are compared with the simulation one. The efficiency of final antenna is more than 90%.</t>
  </si>
  <si>
    <t>1199-1204</t>
  </si>
  <si>
    <t>60031209;60031209;60031209;60107357;60107603</t>
  </si>
  <si>
    <t>7005294245;56808922200;57192439866;57056359000;56029998400</t>
  </si>
  <si>
    <t>Rahimi, Maryam;Maleki, Mahshid;Soltani, Marjan;Arezomand, Afsaneh Saee;Zarrabi, Ferdows B.</t>
  </si>
  <si>
    <t>Babol;Urmia;Qazvin</t>
  </si>
  <si>
    <t>Islamic Azad University, Babol Branch;Islamic Azad University, Urmia Branch;Imam Khomeini International University</t>
  </si>
  <si>
    <t>60107603;60107357;60031209</t>
  </si>
  <si>
    <t>Wide band SRR-inspired slot antenna with circular polarization for wireless application</t>
  </si>
  <si>
    <t>S1434841116302126</t>
  </si>
  <si>
    <t>10.1016/j.aeue.2016.06.001</t>
  </si>
  <si>
    <t>2-s2.0-85006511524</t>
  </si>
  <si>
    <t>['yen bill', 'various widths', 'translating samples', 'time delay', 'thz region', 'thz beam', 'terahertz time', 'spiral antennas', 'sometimes accompanied', 'small variation', 'several peaks', 'produce images', 'phase shift', 'overshoot structures', 'metal patterns', 'metal pattern', 'like variations', 'images sharper', 'high efficiency', 'edge lines', 'domain signals', 'delay position', 'certain positions']</t>
  </si>
  <si>
    <t>A sub-terahertz time-domain spectroscopic system with spiral antennas, which have high efficiency in the sub-THz region, was applied to imaging. In the time-domain signals, there were several peaks with various widths. Images were obtained by translating samples at the focus of the sub-THz beam with the time delay fixed at certain positions while monitoring the signal. At the edge of the metal patterns, the signal basically showed step-like variations, which were sometimes accompanied by overshoot structures (peaks and dips) depending on the time-delay position. The overshoot can be utilized to make the images sharper. The time-delay position can be adjusted to make the step height zero and produce images that contain only the overshoot, which can be transformed into images of the edge lines of the metal pattern. In addition, an image of the watermark on a 1000-yen bill was obtained. The image contrast caused by the small variation of the bill paper thickness was enhanced by locating the time delay at the position where the signal shows maximum sensitivity to the phase shift.</t>
  </si>
  <si>
    <t>1940-1948</t>
  </si>
  <si>
    <t>60010974;60010848;60010848;60010848;60015275;60024322</t>
  </si>
  <si>
    <t>36904664600;8117231100;7201617094;7202550229;6602226040;7005397782</t>
  </si>
  <si>
    <t>Morikawa, Osamu;Yamamoto, Kohji;Kurihara, Kazuyoshi;Tani, Masahiko;Kuwashima, Fumiyoshi;Hangyo, Masanori</t>
  </si>
  <si>
    <t>Suita;Fukui;Tokyo;Fukui</t>
  </si>
  <si>
    <t>Osaka University;Fukui University of Technology;Japan Coast Guard;University of Fukui</t>
  </si>
  <si>
    <t>60024322;60015275;60010974;60010848</t>
  </si>
  <si>
    <t>Morikawa O.</t>
  </si>
  <si>
    <t>Sub-terahertz imaging using time-domain signals obtained with photoconductive spiral antennas</t>
  </si>
  <si>
    <t>10.1364/JOSAB.33.001940</t>
  </si>
  <si>
    <t>2-s2.0-85009781726</t>
  </si>
  <si>
    <t>['tolerable degradation', 'schmidt orthogonalisation', 'proposed algorithm', 'optimisation function', 'optimal diversity', 'modified gram', 'low computations', 'input multiple', 'determined multiple', 'computed successively', 'computational complexity']</t>
  </si>
  <si>
    <t>Antenna selection | Gram-schmidt orthogonalisation | MIMO | Pre-coding aided spatial modulation</t>
  </si>
  <si>
    <t>In this paper, we introduce a computationally-efficient antenna selection algorithm for the pre-coding aided spatial modulation (PSM) that is applicable in both the under-determined and over-determined multiple-input multiple-output (MIMO) systems. The proposed algorithm is based on a modified Gram-Schmidt orthogonalisation, where the optimisation function is the sum of scalars that is computed successively. The proposed algorithm does not only select antennas one-by-one with low computations, but it can also remove one or two antennas per iteration, leading to further reduction in the computational complexity. Simulation results show that the proposed algorithm achieves the optimal diversity with tolerable degradation in the bit-error-rate.</t>
  </si>
  <si>
    <t>83-88</t>
  </si>
  <si>
    <t>September-December 2016</t>
  </si>
  <si>
    <t>60009962;60009962</t>
  </si>
  <si>
    <t>57193169761;24329635300</t>
  </si>
  <si>
    <t>Lee, Saetbyeol;Mohaisen, Manar</t>
  </si>
  <si>
    <t>Cheonan</t>
  </si>
  <si>
    <t>Korea University of Technology and Education</t>
  </si>
  <si>
    <t>Gram-schmidt orthogonalisation-based antenna selection for pre-coding aided spatial modulation</t>
  </si>
  <si>
    <t>2-s2.0-85011371259</t>
  </si>
  <si>
    <t>['trichoid sensilla', 'theocolax elegans', 'pteromalidae ),', 'maize weevil', 'larval parasitoid', 'host recognition', 'host location', 'host examination', 'host discrimination', 'four groups', 'female antenna', 'contact chemoreceptors', 'chaetica sensilla', 'antennal sensilla', '.¬† elegans']</t>
  </si>
  <si>
    <t>Antennal sensilla | Scanning electron microscopy | Sitophilus zeamais | Theocolax elegans</t>
  </si>
  <si>
    <t>The antennal sensilla of Theocolax elegans (Westwood) (Hymenoptera: Pteromalidae), a larval parasitoid of the maize weevil, Sitophilus zeamais Motschulsky (Coleoptera: Curculionidae) were investigated using scanning electron microscopy. The antennal sensilla of female and male wasps appeared similar in shape and types. Antennal sensilla in female and male T.¬†elegans were classified into four groups: basiconic capitate peg sensilla, chaetica sensilla (types 1‚Äì5), placoid sensilla and trichoid sensilla. Chaetica sensilla type 5 were found only on the female antenna. These four groups of antennal sensilla probably function as proprioceptors, hygro- and thermo- mechanoreceptors or contact chemoreceptors. The receptors are involved in host examination, host discrimination, host recognition and host location by female and male T.¬†elegans.</t>
  </si>
  <si>
    <t>2452316X</t>
  </si>
  <si>
    <t>Agriculture and Natural Resources</t>
  </si>
  <si>
    <t>60021944;60021944</t>
  </si>
  <si>
    <t>57193256776;6505814206</t>
  </si>
  <si>
    <t>Namikawa, Supawan Kongjaroen;Amornsak, Weerawan</t>
  </si>
  <si>
    <t>Namikawa S.K.</t>
  </si>
  <si>
    <t>Antennal sensilla morphology of Theocolax elegans (Westwood) (Hymenoptera: Pteromalidae), a larval parasitoid of the maize weevil, Sitophilus zeamais (Motschulsky) (Coleoptera: Curculionidae)</t>
  </si>
  <si>
    <t>S2452316X16302496</t>
  </si>
  <si>
    <t>10.1016/j.anres.2015.12.003</t>
  </si>
  <si>
    <t>2-s2.0-85012106626</t>
  </si>
  <si>
    <t>['varying impedances', 'unequal amplitudes', 'statistical analysis', 'simulation results', 'return losses', 'proposed coupler', 'parameter method', 'operating frequency', 'main beam', 'lumped element', 'letter describes', 'hybrid coupler', 'good agreement', 'feeder network', 'feasible configuration', 'fabricated coupler', 'easily fabricated', 'designed based', 'design theory', 'design simulation', 'best suited', 'array synthesis', 'ansoft designer', 'amplitude weights', '38 db', '318 ¬∞', '17 db']</t>
  </si>
  <si>
    <t>Coupling and Returnloss | IE3D | Troposphere | Unequal Hybrid Coupler</t>
  </si>
  <si>
    <t>Background/Objectives: This letter describes the design simulation and fabrication the design, simulation and fabrication of an P-band frequency band unequal amplitude 90¬∞ hybrid coupler. This hybrid coupler is used to design a feeder network with 4 output ports for T-Radar Wind Profiler Operating at 430MHz is achieved with a frequency bandwidth exceeding 50MHz. Methods/Statistical Analysis: The hybrid coupler is designed with the help of conventional microstrip technology. Measured and simulation results has been provided for the components (Equal amplitude hybrid couplers, Unequal amplitude hybrid coupler) used to implement the feeder network. The microstrip hybrid coupler with unequal amplitudes with 90¬∞ phase difference is achieved with varying impedances of the one of the arms in a hybrid coupler. Findings: The proposed coupler is easily fabricated on the glass epoxy PCB without any lumped element. There is a good agreement between measured, simulated and theoretical prediction validated the feasible configuration of the proposed coupler and amplitude weights are designed based on array synthesis so called Taylors 1-parameter method for side lobe level -17 dB down from the main beam. A full wave EM simulator zeland IE3D V12.02 and Ansoft designer is used for designing hybrid coupler. Applications/ Improvements: The fabricated coupler is best suited for shared aperture antenna beam forming network and Feeder network using hybrid coupler for 430 MHz Radar applications. To demonstrate our design theory, a practical unequal power hybrid coupler is designed, simulated and fabricated. The measured results shows that the Return losses are larger than 25dB. The power couplings S21 and S31 is -4.38 dB and -3.17 dB and the output phase difference is 88.318¬∞ at the operating frequency.</t>
  </si>
  <si>
    <t>56724234700;57207453890;57193135300;57193135094</t>
  </si>
  <si>
    <t>Kothapudi, Venkata Kishore;Kumar, Vijay;Preetham, Dangeti Anu;Rohit, Mukundala Sai</t>
  </si>
  <si>
    <t>Kothapudi V.K.</t>
  </si>
  <si>
    <t>Design and fabrication of 430MHz unequal amplitude hybrid coupler for T-Radar beam forming unit</t>
  </si>
  <si>
    <t>10.17485/ijst/2016/v9i36/86223</t>
  </si>
  <si>
    <t>2-s2.0-85012904903</t>
  </si>
  <si>
    <t>['standards developments', 'potentially resulting', 'new bandwidth', 'millimetre range', 'massive multi', 'make use', 'large numbers', 'key drivers', 'input multi', 'fundamental changes', 'first deployments', 'fifth generation', 'enormous increase', 'emerging requirements', 'emerging internet', 'early stage', 'early 2020s', 'discussed including', 'attached devices']</t>
  </si>
  <si>
    <t>5G | Fifth generation Cellular networks</t>
  </si>
  <si>
    <t>In this article the emerging requirements that are driving the fifth generation of mobile cellular networks are discussed and the technologies that will most likely be used to satisfy those requirements are identified. Proposals for 5G are at an early stage, but there is an expectation that the early 2020s will see the first deployments. The requirements for 5G are increased download speeds, the need to deal with increased cell density, increased bandwidth efficiency and availability of new bandwidth. It is likely that 5G will play a role in the emerging Internet of Things, potentially resulting in enormous increase in the number of attached devices. To meet the expected requirements 5G is likely to make use of spectrum in the millimetre range, beam-forming antenna arrays, massive Multi-Input Multi-Output, and fundamental changes to base station design. In this paper the key drivers for 5G are discussed including the very large numbers of devices in cells, the need to make available new spectrum, energy efficient ways of implementing base station capabilities, standards developments so far and 5G related issues for Australia.</t>
  </si>
  <si>
    <t>96-109</t>
  </si>
  <si>
    <t>Australian Journal of Telecommunications and the Digital Economy</t>
  </si>
  <si>
    <t>Branch, Philip</t>
  </si>
  <si>
    <t>Swinburne University of Technology</t>
  </si>
  <si>
    <t>Branch P.</t>
  </si>
  <si>
    <t>Fifth generation cellular networks</t>
  </si>
  <si>
    <t>10.18080/ajtde.v4n3.63</t>
  </si>
  <si>
    <t>2-s2.0-85012960794</t>
  </si>
  <si>
    <t>['two parameters', 'simulation experiments', 'selected paths', 'qr decomposition', 'proposed algorithm', 'practical system', 'mld performance', 'large enough', 'incorrect symbol', 'error propagation', 'early layers', 'different values', 'detecting performance', 'correct one', 'constellation size', 'calculating complexity', 'algorithm provided', 'accomplish near']</t>
  </si>
  <si>
    <t>Maximum Likelihood Detection (MLD) | Multiple-Input Multiple-Output (MIMO) technique | Ordered Successive Interference Cancellation (OSIC) | QRD-M algorithm | Wireless communication</t>
  </si>
  <si>
    <t>Maximum likelihood detection (MLD) algorithm provided the best bit error rate (BER) performance for MIMO communication system. Calculating complexity of MLD increased exponentially with the constellation size and the transmit antenna number which prohibited it to use in practical system. QR decomposition with an M-algorithm (QRD-M) kept M reliable candidates instead of deciding the signal. Decision was made after all detection layers processed. To accomplish near-MLD performance for QRD-M algorithm, M should be large enough for the selected paths to include the correct one. It resulted in the increasing of the complexity. If reducing candidate branch, the detection performance would become worse. Ordered successive interference cancellation (OSIC) algorithm with lower computing complexity would suffer from error propagation when an incorrect symbol was selected in the early layers. To reduce these problems, an improved detection scheme was proposed in the paper which providing two adjustable parameters. Trade-off between detecting performance and calculating complexity could be obtained by setting the two parameters at different values. Simulation experiments were given under the multiple scattering wireless communication environments, and the simulation experiment results showed the validity of proposed algorithm.</t>
  </si>
  <si>
    <t>6240-6244</t>
  </si>
  <si>
    <t>60022527;60022527;60022527;60022527;60031863</t>
  </si>
  <si>
    <t>56335801000;7404095527;7402269571;57094331900;55954402400</t>
  </si>
  <si>
    <t>Liu, Li;Han, Yinghua;Song, Xin;Gao, Jing;Wang, Jinkuan</t>
  </si>
  <si>
    <t>Shenyang;Qinhuangdao</t>
  </si>
  <si>
    <t>Northeastern University;Northeast University at Qinhuangdao</t>
  </si>
  <si>
    <t>60031863;60022527</t>
  </si>
  <si>
    <t>Improved detection algorithm for multiple-input multiple-output wireless communication systems</t>
  </si>
  <si>
    <t>10.1166/jctn.2016.5553</t>
  </si>
  <si>
    <t>2-s2.0-85015729278</t>
  </si>
  <si>
    <t>['wireless devices', 'triple band', 'shaped slots', 'shape stub', 'satellite communication', 'radiating patch', 'notch function', 'monopole antenna', 'antennas installed', '16 3']</t>
  </si>
  <si>
    <t>Multiple wireless services | T-shape stub | Urn shape | WiMAX | WLAN</t>
  </si>
  <si>
    <t>In this paper, small printed urn-shape triple notch ultra-wideband (UWB) monopole antenna with diverse wireless applications is presented. Notch bands include WiMAX (IEEE802.16 3.30‚Äì3.80¬†GHz), WLAN IEEE802.11a/h/j/n (5.15‚Äì5.35¬†GHz, 5.25‚Äì5.35¬†GHz, 5.47‚Äì5.725¬†GHz, 5.725‚Äì5.825¬†GHz), and X-band downlink satellite system (7.25‚Äì7.75¬†GHz) and other multiple wireless services as close range radar (8‚Äì12¬†GHz) in X-band &amp; satellite communication (12‚Äì18¬†GHz) in Ku-band. By including T-shape stub and etching two C-shaped slots on the radiating patch, triple band-notch function is obtained with measured high band rejection (VSWR¬†=¬†16.54 at 3.60¬†GHz, VSWR¬†=¬†22.35 at 5.64¬†GHz and VSWR¬†=¬†6.38 at 7.64¬†GHz) and covers a wide useable fractional bandwidth of 154.56% (2.49‚Äì19.41¬†GHz). In short the antenna offers triple band-notch UWB systems as a compact multifunctional antenna to reduce the number of antennas installed in wireless devices for accessing multiple wireless networks with wide radiation pattern.</t>
  </si>
  <si>
    <t>1626-1634</t>
  </si>
  <si>
    <t>60028153;60104574;60114061;118342562;60029934</t>
  </si>
  <si>
    <t>57205341998;25928202800;57202086033;57223379009;56126002600</t>
  </si>
  <si>
    <t>Sharma, Manish;Awasthi, Y. K.;Singh, Himanshu;Kumar, Raj;Kumari, Sarita</t>
  </si>
  <si>
    <t>India;India;India;India;India</t>
  </si>
  <si>
    <t>New Delhi;Faridabad;Jaipur;Vanasthali;</t>
  </si>
  <si>
    <t>University of Delhi, Sri Aurobindo College;Manav Rachna University;University of Rajasthan;Banasthali Vidyapith;M R K Institute of Engineering &amp; Technology</t>
  </si>
  <si>
    <t>60114061;60104574;60029934;60028153;118342562</t>
  </si>
  <si>
    <t>Compact printed high rejection triple band-notch UWB antenna with multiple wireless applications</t>
  </si>
  <si>
    <t>S2215098616302920</t>
  </si>
  <si>
    <t>10.1016/j.jestch.2016.05.011</t>
  </si>
  <si>
    <t>2-s2.0-85017384677</t>
  </si>
  <si>
    <t>['validated experimentally', 'successfully accomplished', 'size reduction', 'simulated results', 'resonance frequency', 'radiation properties', 'proposed dgs', 'patch radiator', 'miniaturized radiator', 'measured results', 'ground plane', 'good agreement', 'duroid substrate']</t>
  </si>
  <si>
    <t>Defected ground structure | Microstrip patch antenna array | Miniaturization</t>
  </si>
  <si>
    <t>The aim of this work is to obtain a miniaturized microstrip patch antenna array using defected ground structure (DGS) for S band at 2.2¬†GHz. Initially the patch antenna array designed at C band resonates at 5.2¬†GHz. The proposed DGS is integrated in the ground plane of the patch antenna array for size reduction. However, this miniaturization is at the cost of gain of the antenna. In order to improve the gain of this miniaturized radiator, the patch radiator is further modified to retain its radiation properties. Finally, the resonance frequency of an initial microstrip antenna array shifts from 5.2¬†GHz to 2.2¬†GHz and with better performance miniaturization up to 83% with respect to conventional microstrip antenna is successfully accomplished. A prototype of the antenna was fabricated with the RT-Duroid substrate. This technique is validated experimentally and measured results were in good agreement with simulated results.</t>
  </si>
  <si>
    <t>1360-1367</t>
  </si>
  <si>
    <t>60115528;60099081;60032730</t>
  </si>
  <si>
    <t>57188681522;35174044200;6602534932</t>
  </si>
  <si>
    <t>Pandhare, Rashmi A.;Zade, Prasanna L.;Abegaonkar, Mahesh P.</t>
  </si>
  <si>
    <t>Wardha;Nagpur;New Delhi</t>
  </si>
  <si>
    <t>Datta Meghe Institute of Engineering, Technology &amp; Research;Yeshwantrao Chavan College of Engineering;Indian Institute of Technology Delhi</t>
  </si>
  <si>
    <t>Pandhare R.</t>
  </si>
  <si>
    <t>Miniaturized microstrip antenna array using defected ground structure with enhanced performance</t>
  </si>
  <si>
    <t>S2215098615303700</t>
  </si>
  <si>
    <t>10.1016/j.jestch.2016.03.007</t>
  </si>
  <si>
    <t>2-s2.0-85017393628</t>
  </si>
  <si>
    <t>EP/I034548/1</t>
  </si>
  <si>
    <t>['‚ àün', 'various applications', 'simultaneously reducing', 'performance measurement', 'microwave devices', 'magnetic properties', 'improved photonic', 'grin lens', '4 across']</t>
  </si>
  <si>
    <t>3D printing | gradient refractive index lenses | high-permittivity composites | microwave antenna</t>
  </si>
  <si>
    <t>Gradient refractive index (GRIN) materials are of interest for various applications where transformation optic principles can be applied to the design of improved photonic and microwave devices. GRIN materials comprise spatially varying electric and/or magnetic properties that challenge conventional manufacturing processes. In this work, the design, fabrication, characterization, and performance measurement of a 3D-printed GRIN lens are presented. Using the fused deposition modeling 3D printing process with a bespoke filament material possessing high dielectric permittivity, a refractive index contrast of ‚àÜn = 1.4 across a GRIN lens at Ku-band microwave frequencies is achieved. When the GRIN lens is combined with an open aperture horn, an improved antenna directivity is achieved while simultaneously reducing the overall antenna physical length by over a factor of two.</t>
  </si>
  <si>
    <t>2365709X</t>
  </si>
  <si>
    <t>Advanced Materials Technologies</t>
  </si>
  <si>
    <t>60026851;60026851;60026851;60026851</t>
  </si>
  <si>
    <t>6602455136;7402089293;23003212200;56414057100</t>
  </si>
  <si>
    <t>Isakov, Dmitry;Stevens, Chris J.;Castles, Flynn;Grant, Patrick S.</t>
  </si>
  <si>
    <t>Isakov D.</t>
  </si>
  <si>
    <t>3D-Printed High Dielectric Contrast Gradient Index Flat Lens for a Directive Antenna with Reduced Dimensions</t>
  </si>
  <si>
    <t>10.1002/admt.201600072</t>
  </si>
  <si>
    <t>2-s2.0-85019490814</t>
  </si>
  <si>
    <t>2016KJXX-03</t>
  </si>
  <si>
    <t>['wall surveillance', 'uwb radar', 'single transmitting', 'respiration decreases', 'remotely sense', 'receiving channels', 'real applications', 'radial component', 'paper investigated', 'multistatic ultra', 'impulse radios', 'improved detection', 'improve performance', 'human target', 'great promise', 'experimentally investigated', 'emerging technology', 'earthquake search', 'detected based', 'dealt well', 'curled upon', 'correctly detected', 'brick wall', 'antenna deployments', 'always facing']</t>
  </si>
  <si>
    <t>Data fusion | Kalman filter | Multistatic | Respiration detection | UWB radar</t>
  </si>
  <si>
    <t>This paper investigated the feasibility for improved detection of human respiration using data fusion based on a multistatic ultra-wideband (UWB) radar. UWB-radar-based respiration detection is an emerging technology that has great promise in practice. It can be applied to remotely sense the presence of a human target for through-wall surveillance, post-earthquake search and rescue, etc. In these applications, a human target's position and posture are not known a priori. Uncertainty of the two factors results in a body orientation issue of UWB radar, namely the human target's thorax is not always facing the radar. Thus, the radial component of the thorax motion due to respiration decreases and the respiratory motion response contained in UWB radar echoes is too weak to be detected. To cope with the issue, this paper used multisensory information provided by the multistatic UWB radar, which took the form of impulse radios and comprised one transmitting and four separated receiving antennas. An adaptive Kalman filtering algorithm was then designed to fuse the UWB echo data from all the receiving channels to detect the respiratory-motion response contained in those data. In the experiment, a volunteer's respiration was correctly detected when he curled upon a camp bed behind a brick wall. Under the same scenario, the volunteer's respiration was detected based on the radar's single transmitting-receiving channels without data fusion using conventional algorithm, such as adaptive line enhancer and single-channel Kalman filtering. Moreover, performance of the data fusion algorithm was experimentally investigated with different channel combinations and antenna deployments. The experimental results show that the body orientation issue for human respiration detection via UWB radar can be dealt well with the multistatic UWB radar and the Kalman-filter-based data fusion, which can be applied to improve performance of UWB radar in real applications.</t>
  </si>
  <si>
    <t>60088187;60088187;60088187;60088187;60088187;60088187;60088187</t>
  </si>
  <si>
    <t>36519184400;56747212000;56073242200;24764699800;57188849691;55619293248;55742716600</t>
  </si>
  <si>
    <t>Lv, Hao;Qi, Fugui;Zhang, Yang;Jiao, Teng;Liang, Fulai;Li, Zhao;Wang, Jianqi</t>
  </si>
  <si>
    <t>The Fourth Military Medical University</t>
  </si>
  <si>
    <t>Lv H.</t>
  </si>
  <si>
    <t>Improved detection of human respiration using data fusion basedon a multistatic UWB radar</t>
  </si>
  <si>
    <t>10.3390/rs8090773</t>
  </si>
  <si>
    <t>2-s2.0-85019699307</t>
  </si>
  <si>
    <t>Catholic University of Pusan</t>
  </si>
  <si>
    <t>CUP</t>
  </si>
  <si>
    <t>['variance determined', 'tolerance declared', 'thermal noise', 'tatonnement process', 'sus may', 'stochastic equilibrium', 'stochastic calculus', 'statistical tests', 'sdes converge', 'related schemes', 'random variable', 'price variable', 'price determined', 'price according', 'numerical examples', 'normally given', 'mean value', 'interference observed', 'interference exceeding', 'interference exactly', 'interference according', 'hardware noise', 'generally resulted', 'determined one', 'certain tolerance', 'asymptotic convergence', 'always invoke', 'added interference', 'actual tatonnement']</t>
  </si>
  <si>
    <t>Cognitive radio Networks | Stochastic differential equation | Stochastic equilibrium | Tatonnement</t>
  </si>
  <si>
    <t>We consider a price-based interference control scheme in cognitive radio networks (CRNs): primary users (PUs) prevent secondary users (SUs) from invoking interference larger than a certain tolerance by pricing the interference exceeding the tolerance. Unlike other related schemes, we address pricing due to uncertain interference observations of PUs, that is, an additive random perturbation that is generally resulted from thermal noise, hardware noise, antenna noise etc. The perturbation is normally given by a Gaussian random process, i.e., Weiner process. We note that the uncertainty increases especially when the SUs are transmitting in low SNR regime. Then the interference observed by PUs is given by a random variable since the impact of the additive random perturbation increases. Our scheme is modeled into a tatonnement process given by a pair of stochastic differential equations (SDEs): one for PUs‚Äô updating the price according to the noise-added interference from SUs, and the other for SUs‚Äô adjusting the interference according to the price determined by PUs. According to stochastic calculus, the price variable is given by a random variable as well in order to make the SDEs converge to the stochastic equilibrium in terms of mean value. We prove the stability of the tatonnement process and its asymptotic convergence to the stochastic equilibrium, and investigate the mean value and variance of both the interference and the price. Furthermore, we consider an actual tatonnement where SUs may not always invoke the interference exactly up to the determined one by PUs‚Äô pricing when the collaborative utility function of SUs is maximized without incurring the interference exactly up to tolerance declared by PUs. The stability of the actual tatonnement is verified by numerical examples. We apply some statistical tests in order to verify that the random variable for the price also follows normal distribution with the mean and variance determined by the tatonnement process.</t>
  </si>
  <si>
    <t>2465-2470</t>
  </si>
  <si>
    <t>Advanced Science Letters</t>
  </si>
  <si>
    <t>60004971;60013400</t>
  </si>
  <si>
    <t>23481130400;7201625575</t>
  </si>
  <si>
    <t>Byun, Sang Seon;Gil, Joon Min</t>
  </si>
  <si>
    <t>Catholic University of Daegu;Catholic University of Pusan</t>
  </si>
  <si>
    <t>60013400;60004971</t>
  </si>
  <si>
    <t>Byun S.</t>
  </si>
  <si>
    <t>Price-based interference control under stochastic interference demands in cognitive radio networks</t>
  </si>
  <si>
    <t>10.1166/asl.2016.7804</t>
  </si>
  <si>
    <t>2-s2.0-85020002841</t>
  </si>
  <si>
    <t>['yagi antenna', 'radiation characteristics', 'proposed design', 'phase performances', 'metallic shield', 'measured results', 'integration design', 'insensitive responses', 'insensitive property', 'filtering antenna', 'directly integrated', 'design concept', 'balun filter']</t>
  </si>
  <si>
    <t>Balun filter | filtering antenna | integration design | load-insensitive | quasi-Yagi antenna</t>
  </si>
  <si>
    <t>Integration design of a filtering antenna fed by a load-insensitive multimode balun bandpass filter is proposed in this paper. The balun filter is designed and realized using multilayer structure for miniaturization. To be directly integrated into the antenna, both amplitude and phase performances of the balun filter are investigated with different complex load impedances. With insensitive responses against the load, this balun filter is utilized to design a filtering antenna as the feeding of a quasi-Yagi antenna, which is considered as a frequency-dependent differential complex load. The radiation characteristics are improved by applying a metallic shield as the package for the proposed design. To verify the design concept, an experimental filtering antenna is designed, fabricated, and measured with almost the same passband as that of the balun filter benefiting from the load-insensitive property of the latter. The simulated and measured results are presented, showing good agreement.</t>
  </si>
  <si>
    <t>1408-1416</t>
  </si>
  <si>
    <t>60021783;60021783;60021783;60021783;60021783;60021783</t>
  </si>
  <si>
    <t>36456408200;55809951900;36863387000;56005259100;35276818500;13906714800</t>
  </si>
  <si>
    <t>Tang, Hui;Chen, Jian Xin;Chu, Hui;Zhang, Guo Qing;Yang, Yong Jie;Bao, Zhi Hua</t>
  </si>
  <si>
    <t>Tang H.</t>
  </si>
  <si>
    <t>Integration Design of Filtering Antenna with Load-Insensitive Multilayer Balun Filter</t>
  </si>
  <si>
    <t>10.1109/TCPMT.2016.2600541</t>
  </si>
  <si>
    <t>2-s2.0-85027678294</t>
  </si>
  <si>
    <t>Bangladesh Council of Scientific and Industrial Research</t>
  </si>
  <si>
    <t>BCSIR</t>
  </si>
  <si>
    <t>['wide applications', 'wave propagation', 'supports slow', 'second step', 'power dividing', 'power dividers', 'power combining', 'power combiners', 'phase velocity', 'next level', 'microwave circuits', 'microstrip line', 'first step', 'effective inductance', 'dms ).', 'divided equally', 'conventional components', 'article one', 'array antennas', 'active components']</t>
  </si>
  <si>
    <t>Defected microstrip structure | Equal power divider | Microstrip | T-split</t>
  </si>
  <si>
    <t>Power dividers and power combiners are passive microwave components for power dividing and power combining. In this article one T-split equal power divider has been designed by using conventional 50¬†Œ© microstrip line and double ended spur line renamed as defected microstrip structures (DMS). Introducing DMS provides one stop band characteristics, changes the effective inductance and capacitance of the line by increasing effective dielectric constant, reduces the phase velocity and supports slow-wave propagation. Thus, increases the effective line impedance of the microstrip line. Consequently, all passive and active components that are implemented using DMS have a miniaturized size compared to conventional components. In this paper one 3¬†dB or equal power divider has been designed at 1.6¬†GHz in the first step. Where, 100¬†Œ© output line is implemented using double ended spur type DMS on conventional 50¬†Œ© microstrip line. In the second step each output port power has been divided equally into 6¬†dB in the next level of the branch. Design of those dividers are very simple and have wide applications in microwave circuits and feeds of array antennas.</t>
  </si>
  <si>
    <t>311-318</t>
  </si>
  <si>
    <t>Journal of The Institution of Engineers (India): Series B</t>
  </si>
  <si>
    <t>60104582;60000912;60000912</t>
  </si>
  <si>
    <t>27467498900;16317129000;57188762357</t>
  </si>
  <si>
    <t>Moyra, Tamasi;Parui, Susanta Kumar;Das, Santanu</t>
  </si>
  <si>
    <t>Agartala;Howrah</t>
  </si>
  <si>
    <t>National Institute of Technology, Agartala;Indian Institute of Engineering Science and Technology, Shibpur</t>
  </si>
  <si>
    <t>60104582;60000912</t>
  </si>
  <si>
    <t>Moyra T.</t>
  </si>
  <si>
    <t>Design of T-Split Power Divider Using Double Ended Spur-Line DMS</t>
  </si>
  <si>
    <t>10.1007/s40031-014-0174-0</t>
  </si>
  <si>
    <t>2-s2.0-85029801148</t>
  </si>
  <si>
    <t>['total oil', 'studied populations', 'predominant constituents', 'performed covering', 'one populations', 'identified accounting', 'four compounds', 'distribution area', '8 %)', '3 %).', '3 %),']</t>
  </si>
  <si>
    <t>(E)-caryophyllene | essential oil | Lamiaceae | Salvia hypoleuca | viridiflorol</t>
  </si>
  <si>
    <t>Abstract: A chemodiversity of Salvia hypoleuca natural populations based on essential oil composition was performed covering the distribution area of the species in Iran. The aerial flowering parts of twenty-one populations of S. hypoleuca from north of Iran were collected, air-dried, hydrodistilled and their essential oils analyzed by GC and GC-MS. A total of sixty-four compounds were identified accounting for 96.3‚Äì99.8% of total oil. The most predominant constituents were bicyclogermacrene (1.5‚Äì37.3%), (E)-caryophyllene (2.1‚Äì21.7%), Œ≤-pinene (2.1‚Äì29.8%) and Œ±-pinene (1.4‚Äì29.3%). Multivariate statistical analysis based on the percentages of the essential oils compounds was carried out to determine the chemical variation among the studied populations. The results of cluster analysis enabled the identification of three main chemotypes namely: A, viridiflorol, B, Œ≤-pinene + Œ±-pinene and C, (E)-caryophyllene + bicyclogermacrene.</t>
  </si>
  <si>
    <t>60032873;60032873;60032873</t>
  </si>
  <si>
    <t>12788463500;7003991229;57136828600</t>
  </si>
  <si>
    <t>Sonboli, Ali;Salehi, Peyman;Gharehnaghadeh, Saman</t>
  </si>
  <si>
    <t>Sonboli A.</t>
  </si>
  <si>
    <t>Chemical variability in the essential oil composition of Salvia hypoleuca, an endemic species from Iran</t>
  </si>
  <si>
    <t>10.1080/10412905.2016.1150214</t>
  </si>
  <si>
    <t>2-s2.0-84959056371</t>
  </si>
  <si>
    <t>['x band', 'simulation results', 'shown wide', 'scanning range', 'paper presents', 'novel wide', 'field radiation', 'electrical lc', 'array elements', 'antenna uses']</t>
  </si>
  <si>
    <t>ELC-slot | Metamaterial | Phased array | Wide scanning</t>
  </si>
  <si>
    <t>This paper presents a novel wide-scan phased array antenna based on metamaterial (MTM) electrical LC (ELC) slot and L-probe fed cavity-backed patch antenna element in X-band. The antenna uses the ELC-slot as the main radiating element and a meta-tool to reduce mutual coupling between array elements by eliminating horizontal far-field radiation. Applying the proposed MTM ELC-slot in the patch to improve impedance matching and widening of scanning range is simulated and investigated. The simulation results have shown wide-angle impedance matching up to 80Àö in both E-and H-planes over 6.25% bandwidth in X band.</t>
  </si>
  <si>
    <t>557-563</t>
  </si>
  <si>
    <t>14527009100;56922238700;56960070100;8696027300</t>
  </si>
  <si>
    <t>Dadashzadeh, Gholamreza;Torabi, Yalda;Kargar, Mohammad;Rahmati, Bahman</t>
  </si>
  <si>
    <t>Wide-scan Phased Antenna Array Based on Cavity-Backed ELC-Slot Microstrip Patch Antenna Element</t>
  </si>
  <si>
    <t>10.1080/03772063.2015.1135085</t>
  </si>
  <si>
    <t>2-s2.0-84961199990</t>
  </si>
  <si>
    <t>['wideband application', 'vswr ).', 'stub line', 'radiation pattern', 'prototype antenna', 'measured data', 'low sar', 'frequency range', 'f antenna', 'efficiency greater', 'around 1', 'approximately omnidirectional', '78 %.', '6 dbi']</t>
  </si>
  <si>
    <t>Cell phone | Head tissue | PIFA | SAR | Wide band</t>
  </si>
  <si>
    <t>In this article, a novel low specific absorption rate (SAR) printed planar invert-F antenna (PIFA) antenna for wideband application is presented. The prototype antenna was designed to cover the frequency range between 1200 and 3000¬†MHz. Its radiation pattern is approximately omnidirectional, VSWR &lt; 2, gain in the range 2‚Äì4.6 dBi, and efficiency greater than 78%. The prototype antenna exhibits a low SAR of around 1.04 for 1¬†g at 1800¬†MHz, which is less than 51% than a conventional PIFA antenna. The antenna's performance was evaluated using finite element method (FEM) and time domain method (TDM) in electromagnetic (EM) simulation tools like HFSS and CST Microwave Studio. These results are compared with measured data. The antenna's wide band covers various wireless standards like GPS/DCS/GSM1800/PCS/WLAN/Bluetooth/WiMAX/LTE. The parametric studies clarified the effect of the stub line and via's on voltage standing wave ratio (VSWR).</t>
  </si>
  <si>
    <t>564-570</t>
  </si>
  <si>
    <t>60105242;60105242;60008069;60105242;60002826</t>
  </si>
  <si>
    <t>24169546000;8404996200;57216200704;56029998400;6603900197</t>
  </si>
  <si>
    <t>Naser-Moghadasi, Mohammad;Mansouri, Zahra;Sharma, Sachin;Zarrabi, Ferdows B.;Virdee, Bal S.</t>
  </si>
  <si>
    <t>Iran;Germany;United Kingdom</t>
  </si>
  <si>
    <t>Tehran;Chemnitz;London</t>
  </si>
  <si>
    <t>Islamic Azad University, Science and Research Branch;Technische Universit√§t Chemnitz;London Metropolitan University</t>
  </si>
  <si>
    <t>60105242;60008069;60002826</t>
  </si>
  <si>
    <t>Low SAR PIFA Antenna for Wideband Applications</t>
  </si>
  <si>
    <t>10.1080/03772063.2015.1135300</t>
  </si>
  <si>
    <t>2-s2.0-84961203798</t>
  </si>
  <si>
    <t>['study germacrene', 'steam distillation', 'northern oil', 'north location', 'literature describing', 'essential oil', 'caryophyllene oxide', 'antimicrobial activity', 'antifungal activities', 'also investigated', 'aerial parts', 'abundant compounds', '8 %).', '5 %.', '3 %.', '1 %)']</t>
  </si>
  <si>
    <t>antibacterial | antifungal | Hyptis atrorubens Poit | Martinique</t>
  </si>
  <si>
    <t>Abstract: The volatile constituents obtained by hydrodistillation of the aerial parts of Hyptis atrorubens Poit. growing in Martinique (F.W.I.: French West Indies) were analyzed by a combination of GC/FID and GC-MS. Plants from two different locations in Martinique (North and South) were studied. For the north location, two preparation methods were studied: hydrodistillation in 3L or 20 L reactors and steam distillation. Sixty components representing between 87.7% and 93.2% of the essential oil GC/FID chromatogram total area were identified. The most abundant compounds were caryophyllene oxide (from 5.0 to 31.5%), Œ≤-caryophyllene (from 4.7 to 32.6%), palmitic acid (from 2.0 to 9.5%), spathulenol (from 1.5 to 8.5%), Œ±-copaene (from 4.5 to 6.9%), 2-tridecanone (from 0.0 to 6.1%) and phytol (from 2.3 to 4.8%). By comparison with the literature describing a first chemotype rich in Germacrene D and a second chemotype rich in limonene and estragole, in our study Germacrene D was only present at 1.1 and 2.1% in the northern oil. Limonene was present in the oil from 0.1 to 0.3%. Furthermore, no estragole was found in this essential oil. Antimicrobial activity of the essential oil from aerial parts of the plant was also investigated. Antibacterial and antifungal activities were observed against A. niger, C. albicans, S. aureus, E. coli, and B. cereus at 0.5%.</t>
  </si>
  <si>
    <t>436-444</t>
  </si>
  <si>
    <t>60110693;118347432;60110693;60110695-60110693;60110693;118347432;118347432;60110693</t>
  </si>
  <si>
    <t>56088478200;57185851100;20734020600;35228662100;36814079000;56237787900;56236866700;7004449219</t>
  </si>
  <si>
    <t>Kerdudo, A.;Njoh Ellong, E.;Gonnot, V.;Boyer, L.;Michel, T.;Adenet, S.;Rochefort, K.;Fernandez, X.</t>
  </si>
  <si>
    <t>Nice;Nice;Martinique</t>
  </si>
  <si>
    <t>Centre M√©diterran√©en de M√©decine Mol√©culaire;Universit√© C√¥te d'Azur;P√¥le Agroalimentaire R√©gional de Martinique (P.A.R.M.)</t>
  </si>
  <si>
    <t>60110695;60110693;118347432</t>
  </si>
  <si>
    <t>Kerdudo A.</t>
  </si>
  <si>
    <t>Essential oil composition and antimicrobial activity of Hyptis atrorubens Poit. from Martinique (F.W.I.)</t>
  </si>
  <si>
    <t>10.1080/10412905.2016.1150217</t>
  </si>
  <si>
    <t>2-s2.0-84961215273</t>
  </si>
  <si>
    <t>['treated plants', 'sultan lake', 'soil salinity', 'salinity treatments', 'plants species', 'plants reaction', 'nine components', 'medicinal plants', 'medicinal herb', 'hyssopus officinalis', 'high levels', 'gas chromatography', 'flowering stage', 'five levels', 'cultivated globally', 'control group', 'available research', 'aerial part', '8 dsm']</t>
  </si>
  <si>
    <t>essential oil composition | GC‚ÄìMS | Hyssopus officinalis | salinity</t>
  </si>
  <si>
    <t>Abstract: The major environmental abiotic stresses are soil salinity and droughts, the high levels of sodium which are toxic to most varieties of plants species, and more importantly affect plant growth and limit the plants yield capacity. Medicinal plants of recent have received much attention, Hyssopus officinalis has been known as a culinary and medicinal herb for hundreds of years, it is cultivated globally. At presently there is no available research on this plants reaction to soil salinity levels. This study will endeavor to examine in length the effects of salinity on the essential oil contents and composition of H. officinalis. The salinity treatments were five levels at: 0, 2, 4, 6 and 8 dSm-1 saline water from the Hos-e-sultan Lake. The hydrodistilled volatile oils derived from aerial part of H. officinalis at Flowering Stage were investigated by gas chromatography and GC‚Äìmass spectrometry. With increasing of salinity essential oil obtained of aerial parts increased. The maximum essential oil amount obtained in EC 6 dSm-1. Thirty-nine components were characterized and isolated, representing 95‚Äì99% of the total components detected. The major components identified in the control group and in the treated plants were cis-pinocamphone, Œ≤-pinene, Œ≤-phellandrene, pinocarvone, myrtenol, elemol, myrcene, linalool and germacrene D.</t>
  </si>
  <si>
    <t>458-464</t>
  </si>
  <si>
    <t>60005096;60005096;113397062;60005096-60105242;60019580</t>
  </si>
  <si>
    <t>57188807387;14013554300;55934831500;14919511900;16239653100</t>
  </si>
  <si>
    <t>Jahantigh, Omolbanin;Najafi, Farzaneh;Naghdi Badi, Hassanali;Khavari-Nejad, Ramazan Ali;Sanjarian, Forough</t>
  </si>
  <si>
    <t>Tehran;Tehran;Tehran;Karaj</t>
  </si>
  <si>
    <t>Islamic Azad University, Science and Research Branch;National Institute for Genetic Engineering and Biotechnology Iran;Kharazmi University;Institute of Medicinal Plants</t>
  </si>
  <si>
    <t>60105242;60019580;60005096;113397062</t>
  </si>
  <si>
    <t>Jahantigh O.</t>
  </si>
  <si>
    <t>Essential oil composition of Hyssop (Hyssopus officinalis L.) under salt stress at flowering stage</t>
  </si>
  <si>
    <t>10.1080/10412905.2016.1153001</t>
  </si>
  <si>
    <t>2-s2.0-84963548160</t>
  </si>
  <si>
    <t>['‚ äì1', 'terrestrial communications', 'symmetry plane', 'simulated results', 'reference antennas', 'reference antenna', 'proposed antenna', 'plane ).', 'peak gain', 'optimized dimension', 'microwave access', 'microstrip feed', 'good agreement', 'etc .).', 'curve shows', 'compact size', 'broadband behavior', 'bisected antenna', '85 dbi', '5 mm3', '26 ghz', '18 ghz', '10 db']</t>
  </si>
  <si>
    <t>Bandwidth | Dual broadband antenna | Miniaturization | Mode splitting | Planar monopole antenna | Slot antenna</t>
  </si>
  <si>
    <t>In this paper, a miniaturized dual broadband hexagonal slot monopole antenna is proposed and investigated. A hexagonal slot antenna with microstrip feed is designed as a reference antenna and optimized for its broadband behavior. First, the miniaturization is investigated by bisecting the reference antenna through its symmetry plane. The dual broadband behavior with further miniaturization is achieved by scaling down the bisected antenna. The proposed antenna is 75.5% miniaturized and have dual broadband behavior as compared to the reference antenna. The proposed antenna from its 10 dB |S11| curve shows that it has the bands from 2.92 to 7.18 GHz and 9.13 to 12.26 GHz, suitable for applications in 5.2/5.8 GHz wireless local area network (WLAN) bands, 3.5/5.5 GHz worldwide interoperability for microwave access (WiMAX) bands and partially in X-band (radar, terrestrial communications, etc.). The proposed and reference antennas are fabricated and measured. The proposed antenna has optimized dimension of 28 √ó 14 √ó 1.5 mm3 and has monopole-like radiation pattern in both the planes (E-plane and H-plane). The measured and simulated results are in good agreement. The proposed antenna has a compact size and exhibits dual broadband behavior, good radiation characteristics, and peak gain from ‚Äì1.14 to 5.85 dBi.</t>
  </si>
  <si>
    <t>671-678</t>
  </si>
  <si>
    <t>Miniaturized Dual Broadband Hexagonal Slot Monopole Antenna</t>
  </si>
  <si>
    <t>10.1080/03772063.2016.1160804</t>
  </si>
  <si>
    <t>2-s2.0-84964078802</t>
  </si>
  <si>
    <t>['performance optimisation', 'outage probability', 'op performance', 'numerical simulations', 'mobile system', 'important influence', 'form expressions', 'exact closed', 'different conditions', 'allocation parameter']</t>
  </si>
  <si>
    <t>Decode-and-forward | Mobile-to-mobile communication | N-Nakagami fading channels | Outage probability | Power allocation | Transmit antenna selection</t>
  </si>
  <si>
    <t>The outage probability (OP) performance of decode-and-forward relaying mobile-to-mobile system with transmit antenna selection (TAS) over N-Nakagami fading channels is investigated in this paper. The exact closed-form expressions for OP of optimal and suboptimal TAS schemes are derived. The power allocation problem is formulated for performance optimisation. Then the OP performance under different conditions is evaluated through numerical simulations to verify the analysis. The simulation results showed that optimal TAS scheme has a better OP performance than suboptimal TAS scheme, and the power-allocation parameter has an important influence on the OP performance.</t>
  </si>
  <si>
    <t>60022422;60022422;60003122</t>
  </si>
  <si>
    <t>OP Performance and Power Allocation for DF Relaying M2M Cooperative System</t>
  </si>
  <si>
    <t>10.1080/03772063.2015.1136578</t>
  </si>
  <si>
    <t>2-s2.0-84976315954</t>
  </si>
  <si>
    <t>['single cell', 'resonant frequency', 'realize miniaturization', 'proposed antenna', 'monopole element', 'model verifications', 'lhm cell', 'high gain', 'handed metamaterial', 'experimental analyses', 'design procedure', 'configuration reduces', 'band property', '15 %.']</t>
  </si>
  <si>
    <t>Antenna | Left-handed metamaterial (LHM) | Loaded antenna | Microstrip antenna | Miniaturization | Monopole</t>
  </si>
  <si>
    <t>A left-handed metamaterial (LHM)-loaded monopole antenna is presented in this paper for size reduction technique. Numerical, analytical and experimental analyses are carried out to demonstrate the design procedure and model verifications. The antenna is composed of a single cell of the LHM and a monopole element. To realize miniaturization, the strategy of increasing the coupling between the LHM cell and the unloaded monopole antenna was chosen for the proposed antenna. The configuration reduces the resonant frequency of monopole by 13.15%. The proposed antenna is matched with a stepped impedance transformer, offers high efficiency, high gain and exhibits a dual-band property.</t>
  </si>
  <si>
    <t>714-720</t>
  </si>
  <si>
    <t>60023380;60023380;107323057;107323057;60023380</t>
  </si>
  <si>
    <t>55360768600;55757377000;56319863600;57214904426;55382920400</t>
  </si>
  <si>
    <t>Xiong, Han;Li, Dong;Yang, Cheng;Li, Xiu Ming;Ou, Xiang</t>
  </si>
  <si>
    <t>Chongqing;Kunming</t>
  </si>
  <si>
    <t>Chongqing University;Yunnan Open University</t>
  </si>
  <si>
    <t>60023380;107323057</t>
  </si>
  <si>
    <t>Xiong H.</t>
  </si>
  <si>
    <t>Miniaturization of Monopole Antenna by Metamaterial Loading Technique</t>
  </si>
  <si>
    <t>10.1080/03772063.2016.1205963</t>
  </si>
  <si>
    <t>2-s2.0-84980349500</t>
  </si>
  <si>
    <t>['thus rendering', 'small size', 'related losses', 'practical applications', 'multilevel configurations', 'microstrip lines', 'low cost', 'esiw decreases', 'easy manufacturing', 'dielectric substrate', 'connect esiw', 'already developed']</t>
  </si>
  <si>
    <t>Empty substrate integrated waveguide (ESIW) is an improvement of the well-known substrate integrated waveguide. While maintaining the low cost, easy manufacturing, small size, and integration with other circuits in the same substrate, ESIW decreases the related losses by removing the dielectric substrate, thus rendering it more interesting for practical applications. A wide band transition has been already developed to connect ESIW to microstrip lines. Filters, couplers, and antennas have also been developed in ESIW. For multilevel configurations, where different ESIW devices are implemented in different stacked substrates, a transition is needed that connects ESIW lines in different substrate levels. A low reflection wideband transition is presented for connecting two stacked ESIW lines.</t>
  </si>
  <si>
    <t>1543-1544</t>
  </si>
  <si>
    <t>60117547;60117547;60000823;60117547;60117547</t>
  </si>
  <si>
    <t>6507215174;8251144400;6602413261;35447778000;35448906200</t>
  </si>
  <si>
    <t>Morro, J. V.;Rodr√≠guez, A.;Belenguer, A.;Esteban, H.;Boria, V.</t>
  </si>
  <si>
    <t>Valencia;Ciudad Real</t>
  </si>
  <si>
    <t>Instituto de Telecomunicaciones y Aplicaciones Multimedia;Universidad de Castilla-La Mancha</t>
  </si>
  <si>
    <t>60117547;60000823</t>
  </si>
  <si>
    <t>Morro J.V.</t>
  </si>
  <si>
    <t>Multilevel transition in empty substrate integrated waveguide</t>
  </si>
  <si>
    <t>10.1049/el.2016.2558</t>
  </si>
  <si>
    <t>2-s2.0-84983595569</t>
  </si>
  <si>
    <t>['slots offset', 'sll ).', 'sidelobe level', 'side walls', 'results clarify', 'antenna gain', 'amc layers']</t>
  </si>
  <si>
    <t>A new waveguide slot array antenna with two artificial magnetic conductor (AMC) side walls is proposed. The AMC layers reflect the wave with different phase delays through the waveguide side walls which compensate the requirement of slots offset and improve the antenna gain and sidelobe level (SLL). A five slots array antenna with AMC layers is designed and measuredwhich shows 9 dB SLL reduction and 1.5 dB gain enhancement with compact size compared with the conventional Elliot one. These results clarify the ability and capability of the proposed design approach.</t>
  </si>
  <si>
    <t>1513-1514</t>
  </si>
  <si>
    <t>56786468900;36895171900</t>
  </si>
  <si>
    <t>Esmaeli, S. H.;Sedighy, S. H.</t>
  </si>
  <si>
    <t>Esmaeli S.</t>
  </si>
  <si>
    <t>SLL reduction of slot array antenna by artificial magnetic conductor side walls</t>
  </si>
  <si>
    <t>10.1049/el.2016.2430</t>
  </si>
  <si>
    <t>2-s2.0-84983627692</t>
  </si>
  <si>
    <t>['results prove', 'reflectarrays bent', 'radiation performances', 'planar reflectarray', 'numerical analysis', 'experimental characterisation', 'design procedure']</t>
  </si>
  <si>
    <t>The design, the numerical analysis and the experimental characterisation of a convex conformal reflectarray (CRA) has been carried out, with the aim of investigating the feasibility of reflectarrays bent on convex curved surfaces. A medium-size offset CRA in Ka-band has been designed, and a demonstrator has been manufactured and measured. The results prove the correctness of the design procedure and the feasibility of this type of antenna, pointing out the differences, also in terms of radiation performances, with respect to a planar reflectarray.</t>
  </si>
  <si>
    <t>1511-1512</t>
  </si>
  <si>
    <t>60012162;60012162;60012162;60012162-60021199</t>
  </si>
  <si>
    <t>57044405000;7004544655;22979086500;7003419808</t>
  </si>
  <si>
    <t>Beccaria, M.;Pirinoli, P.;Dassano, G.;Orefice, M.</t>
  </si>
  <si>
    <t>Rome;Turin</t>
  </si>
  <si>
    <t>Consiglio Nazionale delle Ricerche;Politecnico di Torino</t>
  </si>
  <si>
    <t>60021199;60012162</t>
  </si>
  <si>
    <t>Beccaria M.</t>
  </si>
  <si>
    <t>Design and experimental validation of convex conformal reflectarray antennas</t>
  </si>
  <si>
    <t>10.1049/el.2016.2128</t>
  </si>
  <si>
    <t>2-s2.0-84983651661</t>
  </si>
  <si>
    <t>['synthesise images', 'surrounding field', 'spatial diversity', 'scientific literature', 'rotating arm', 'potentially able', 'operates exploiting', 'great advantage', 'data acquired', 'constant resolution', 'antenna fixed', '360 ¬∞']</t>
  </si>
  <si>
    <t>ArcSAR is a Synthetic Aperture Radar which recently has been receiving increasing interest in scientific literature. It operates exploiting the spatial diversity of the data acquired by an antenna fixed to a rotating arm. Its great advantage is its capability to synthesise images at 360¬∞ with constant resolution in azimuth. The ArcSAR, in addition to operate as interferometric differential radar, can detect the elevation of the targets, i.e. it is potentially able to generate digital elevation models of the surrounding field of view.</t>
  </si>
  <si>
    <t>1559-1561</t>
  </si>
  <si>
    <t>60021859;60021859</t>
  </si>
  <si>
    <t>7004143631;57190868019</t>
  </si>
  <si>
    <t>Pieraccini, M.;Miccinesi, L.</t>
  </si>
  <si>
    <t>Florence</t>
  </si>
  <si>
    <t>Universit√† degli Studi di Firenze</t>
  </si>
  <si>
    <t>Pieraccini M.</t>
  </si>
  <si>
    <t>ArcSAR for detecting target elevation</t>
  </si>
  <si>
    <t>10.1049/el.2016.2367</t>
  </si>
  <si>
    <t>2-s2.0-84983656136</t>
  </si>
  <si>
    <t>['wide range', 'sucrose gradient', 'spectroscopic properties', 'several hours', 'several cofactors', 'recent years', 'purified psii', 'psii stability', 'photosystem ii', 'photosynthetic membranes', 'performing experiments', 'oxygenic photosynthesis', 'monomer consisting', 'molecular mechanisms', 'large panel', 'including chlorophyll', 'improved protocol', 'functional characterization', 'first step', 'detailed investigations', 'deep structural', 'complex solubility', 'carotenoid pigments', 'also tested', '20 subunits']</t>
  </si>
  <si>
    <t>Photosystem II (PSII) is a large membrane supercomplex involved in the first step of oxygenic photosynthesis. It is organized as a dimer, with each monomer consisting of more than 20 subunits as well as several cofactors, including chlorophyll and carotenoid pigments, lipids, and ions. The isolation of stable and homogeneous PSII supercomplexes from plants has been a hindrance for their deep structural and functional characterization. In recent years, purification of complexes with different antenna sizes was achieved with mild detergent solubilization of photosynthetic membranes and fractionation on a sucrose gradient, but these preparations were only stable in the cold for a few hours. In this work, we present an improved protocol to obtain plant PSII supercomplexes that are stable for several hours/days at a wide range of temperatures and can be concentrated without degradation. Biochemical and spectroscopic properties of the purified PSII are presented, as well as a study of the complex solubility in the presence of salts. We also tested the impact of a large panel of detergents on PSII stability and found that very few are able to maintain the integrity of PSII. Such new PSII preparation opens the possibility of performing experiments that require room temperature conditions and/or high protein concentrations, and thus it will allow more detailed investigations into the structure and molecular mechanisms that underlie plant PSII function.</t>
  </si>
  <si>
    <t>19157-19171</t>
  </si>
  <si>
    <t>60107066;60021199;60107066</t>
  </si>
  <si>
    <t>56878856200;6603551109;6601957007</t>
  </si>
  <si>
    <t>Crepin, Aurelie;Santabarbara, Stefano;Caffarri, Stefano</t>
  </si>
  <si>
    <t>Saint Paul lez Durance;Rome</t>
  </si>
  <si>
    <t>Institut de Biosciences et Biotechnologies d'Aix-Marseille;Consiglio Nazionale delle Ricerche</t>
  </si>
  <si>
    <t>60107066;60021199</t>
  </si>
  <si>
    <t>Crepin A.</t>
  </si>
  <si>
    <t>Biochemical and spectroscopic characterization of highly stable photosystem II supercomplexes from arabidopsis</t>
  </si>
  <si>
    <t>10.1074/jbc.M116.738054</t>
  </si>
  <si>
    <t>2-s2.0-84984918515</t>
  </si>
  <si>
    <t>['water depth', 'two seasons', 'study lakes', 'shallow depth', 'passage events', 'northern canada', 'mechanisms behind', 'littoral zones', 'likely served', 'like fishpass', 'future studies', 'fishpass depth', 'fish fl', 'examined directly', 'diel patterns', 'diel pattern', 'designed experiments', 'barrenlands region', 'arctic grayling']</t>
  </si>
  <si>
    <t>Using a PIT detection system and two in-stream, swim-through antennas, we examined the movements of Arctic Grayling Thymallus arcticus through a low-gradient (&lt;1%), nature-like fishpass that connected two small lakes in the Barrenlands region of northern Canada. We used an ensemble of generalized linear mixed models to evaluate whether passage events (1) were related to fish FL, water depth in the fishpass, and/or temperature in the fishpass; and (2) exhibited any diel patterns. During two seasons, passage events were not related to fish FL or fishpass water temperature; however, the probability of a passage event occurring increased with increases in fishpass depth, which likely served as a proxy for velocity and/or discharge. Most notably, 95% (n = 193/204) of Arctic Grayling passages occurred at night (1800‚Äì0559 hours) throughout our study. Although the cause(s) of this diel pattern were not examined directly, we hypothesized that it represented a response to avian predation given the shallow depth of the fishpass and given our observations of daytime avian predation events on Arctic Grayling in the littoral zones of the study lakes. Our results offer novel insights into correlates of Arctic Grayling passage through a fishpass and lay the foundation for future studies to address the hypotheses supported herein with well-designed experiments to determine the mechanisms behind the patterns we observed. Received September 8, 2015; accepted April 7, 2016 Published online July 28, 2016</t>
  </si>
  <si>
    <t>951-963</t>
  </si>
  <si>
    <t>Transactions of the American Fisheries Society</t>
  </si>
  <si>
    <t>60030835-60002306;60030835;60030835;60030835;60030835;60030835;60030835</t>
  </si>
  <si>
    <t>56246965800;6701805429;55036719900;55520780300;7003849275;55514904700;7403598685</t>
  </si>
  <si>
    <t>Cahill, Christopher L.;Howland, Kimberly L.;Hulsman, Mark F.;Noddin, Fred;Tonn, William M.;Courtice, Gregory;Zhu, David Z.</t>
  </si>
  <si>
    <t>Edmonton;Calgary</t>
  </si>
  <si>
    <t>University of Alberta;University of Calgary</t>
  </si>
  <si>
    <t>60030835;60002306</t>
  </si>
  <si>
    <t>Cahill C.</t>
  </si>
  <si>
    <t>Arctic Grayling Movements through a Nature-Like Fishpass in Northern Canada</t>
  </si>
  <si>
    <t>10.1080/00028487.2016.1176953</t>
  </si>
  <si>
    <t>2-s2.0-84986612700</t>
  </si>
  <si>
    <t>MaGRaTh-646597</t>
  </si>
  <si>
    <t>['wave detectors', 'many space', 'kerr nature', 'high redshift', 'gravitational spectroscopy', 'general relativity', 'even hundreds', 'einstein telescope', 'e .,', 'cosmological corrections', 'class interferometers', 'black holes']</t>
  </si>
  <si>
    <t>We estimate the potential of present and future interferometric gravitational-wave detectors to test the Kerr nature of black holes through "gravitational spectroscopy," i.e., the measurement of multiple quasinormal mode frequencies from the remnant of a black hole merger. Using population synthesis models of the formation and evolution of stellar-mass black hole binaries, we find that Voyager-class interferometers will be necessary to perform these tests. Gravitational spectroscopy in the local Universe may become routine with the Einstein Telescope, but a 40-km facility like Cosmic Explorer is necessary to go beyond z‚àº3. In contrast, detectors like eLISA (evolved Laser Interferometer Space Antenna) should carry out a few - or even hundreds - of these tests every year, depending on uncertainties in massive black hole formation models. Many space-based spectroscopical measurements will occur at high redshift, testing the strong gravity dynamics of Kerr black holes in domains where cosmological corrections to general relativity (if they occur in nature) must be significant.</t>
  </si>
  <si>
    <t>60010491-60004956;60019702;60015201;60004956-60031486;60013756</t>
  </si>
  <si>
    <t>7005881570;8621902600;8331490400;7006453750;10639720200</t>
  </si>
  <si>
    <t>Berti, Emanuele;Sesana, Alberto;Barausse, Enrico;Cardoso, Vitor;Belczynski, Krzysztof</t>
  </si>
  <si>
    <t>Canada;United Kingdom;France;Poland;United States;Portugal</t>
  </si>
  <si>
    <t>Waterloo;Birmingham;Paris;Warsaw;University;Lisbon</t>
  </si>
  <si>
    <t>Perimeter Institute for Theoretical Physics;University of Birmingham;Institut d‚ÄôAstrophysique de Paris;University of Warsaw;University of Mississippi;Instituto Superior T√©cnico</t>
  </si>
  <si>
    <t>60031486;60019702;60015201;60013756;60010491;60004956</t>
  </si>
  <si>
    <t>Berti E.</t>
  </si>
  <si>
    <t>Spectroscopy of Kerr Black Holes with Earth- and Space-Based Interferometers</t>
  </si>
  <si>
    <t>10.1103/PhysRevLett.117.101102</t>
  </si>
  <si>
    <t>2-s2.0-84988826416</t>
  </si>
  <si>
    <t>['work opens', 'way towards', 'order dispersion', 'optical beamforming', 'multicore fiber', 'integrated solutions', 'future fiber', 'fiber curvatures', 'dispersion slope', 'crosstalk level', 'compact fiber', '80 db', '103 mm', '100 nm']</t>
  </si>
  <si>
    <t>We report a trench-assisted heterogeneous multicore fiber optimized in terms of higher-order dispersion and crosstalk for radiofrequency true time delay operation. The analysis of the influence of the core refractive index profile on the dispersion slope and effective index reveals a tradeoff between the behavior of the crosstalk against fiber curvatures and the linearity of the propagation group delay. We investigate the optimization of the multicore fiber in the framework of this tradeoff and present a design that features a group delay relative error below 5% for an optical wavelength range up to 100 nm and a crosstalk level below -80 dB for bending radii larger than 103 mm. The performance of the true time delay line is validated in the context of microwave signal filtering and optical beamforming for phased array antennas. This work opens the way towards the development of compact fiber-integrated solutions that enable the implementation of a variety of distributed signal processing functionalities that will be key in future fiber-wireless communications networks and systems.</t>
  </si>
  <si>
    <t>20641-20654</t>
  </si>
  <si>
    <t>60011476;60011476</t>
  </si>
  <si>
    <t>56516057700;14826513000</t>
  </si>
  <si>
    <t>Garc√≠a, Sergi;Gasulla, Ivana</t>
  </si>
  <si>
    <t>Garc√≠a S.</t>
  </si>
  <si>
    <t>Dispersion-engineered multicore fibers for distributed radiofrequency signal processing</t>
  </si>
  <si>
    <t>10.1364/OE.24.020641</t>
  </si>
  <si>
    <t>2-s2.0-84989154373</t>
  </si>
  <si>
    <t>['valuable method', 'transmission investigations', 'theoretical study', 'simulations could', 'photonic crystal', 'lithium niobate', 'guided resonances', 'gr structure', 'field sensor', 'field probe', 'fdtd cell', 'electro optic', 'electric field', 'easily designed', 'detected etc', 'calculated locally', 'broad range', 'also exploited', 'active zone', 'accurately estimate', '7 œºm', '50 œºv']</t>
  </si>
  <si>
    <t>We present a theoretical study of guided resonances (GR) on a thin film lithium niobate rectangular lattice photonic crystal by band diagram calculations and 3D Finite Difference Time Domain (FDTD) transmission investigations which cover a broad range of parameters. A photonic crystal with an active zone as small as 13Œºm x 13Œºm x 0.7 Œºm can be easily designed to obtain a resonance Q value in the order of 1000. These resonances are then employed in electric field (E-field) sensing applications exploiting the electro optic (EO) effect of lithium niobate. A local field factor that is calculated locally for each FDTD cell is proposed to accurately estimate the sensitivity of GR based E-field sensor. The local field factor allows well agreement between simulations and reported experimental data therefore providing a valuable method in optimizing the GR structure to obtain high sensitivities. When these resonances are associated with sub-picometer optical spectrum analyzer and high field enhancement antenna design, an E-field probe with a sensitivity of 50 ŒºV/m could be achieved. The results of our simulations could be also exploited in other EO based applications such as EEG (Electroencephalography) or ECG (Electrocardiography) probe and E-field frequency detector with an 'invisible' probe to the field being detected etc.</t>
  </si>
  <si>
    <t>20196-20209</t>
  </si>
  <si>
    <t>60107436;60107436;60017456;60107436;60107436</t>
  </si>
  <si>
    <t>56095569000;56976214000;55939956100;7102055136;6701613590</t>
  </si>
  <si>
    <t>Qiu, Wentao;Ndao, Abdoulaye;Lu, Huihui;Bernal, Maria Pilar;Baida, Fadi Issam</t>
  </si>
  <si>
    <t>Besancon;Guangzhou</t>
  </si>
  <si>
    <t>Universit√© Bourgogne Franche-Comt√©;Jinan University</t>
  </si>
  <si>
    <t>60107436;60017456</t>
  </si>
  <si>
    <t>Qiu W.</t>
  </si>
  <si>
    <t>Guided resonances on lithium niobate for extremely small electric field detection investigated by accurate sensitivity analysis</t>
  </si>
  <si>
    <t>10.1364/OE.24.020196</t>
  </si>
  <si>
    <t>2-s2.0-84989252422</t>
  </si>
  <si>
    <t>['various applications', 'two modes', 'spp launchers', 'simply tune', 'orientation angles', 'optical system', 'metaline consisting', 'linear polarizer', 'including amplitude', 'highly demanded', 'general approach', 'e .,', 'broad bandwidth']</t>
  </si>
  <si>
    <t>Surface plasmon polariton (SPP) sources and launchers are highly demanded in various applications of nanophotonics. Here, we propose a general approach that can realize complete control of the complex extinction ratio (including amplitude and phase) of any two linearly independent SPP modes excited by any elementary SPP excitation architecture just by manipulating the incident polarization state. In an optical system, it suffices to simply tune the orientation angles of a linear polarizer and a quarter wave plate, which may greatly simplify the design and application of SPP launchers and diversify their functionalities. As an example to show the broad application prospect of this method, we design and realize a metaline consisting of Œî-shaped plasmonic nanoantennas, which can effectively realize dual functionalities, i.e., the tunable directional SPP excitation at an arbitrarily chosen wavelength and the complete unidirectional SPP excitation over a broad bandwidth. This general approach can also be extended to the control of the complex extinction ratio of any two linearly independent excited modes in many other linear optical systems, such as two modes in a waveguide or two diffraction orders in a grating, over a broad bandwidth.</t>
  </si>
  <si>
    <t>22061-22073</t>
  </si>
  <si>
    <t>60025278;60025278;60025278;60025278;60010461</t>
  </si>
  <si>
    <t>56115464600;8876514300;55808354000;56770493900;55762181000</t>
  </si>
  <si>
    <t>You, Oubo;Bai, Benfeng;Sun, Lin;Shen, Biyao;Zhu, Zhendong</t>
  </si>
  <si>
    <t>Tsinghua University;National Institute of Metrology China</t>
  </si>
  <si>
    <t>60025278;60010461</t>
  </si>
  <si>
    <t>You O.</t>
  </si>
  <si>
    <t>Versatile and tunable surface plasmon polariton excitation over a broad bandwidth with a simple metaline by external polarization modulation</t>
  </si>
  <si>
    <t>10.1364/OE.24.022061</t>
  </si>
  <si>
    <t>2-s2.0-84990030053</t>
  </si>
  <si>
    <t>['uncorrelated errors', 'two receivers', 'single antenna', 'receiver also', 'kinematic accelerations', 'instrument errors', 'high accuracy', 'final solutions', 'final solution', 'data collected', 'airborne gravimetry', 'accuracy relative']</t>
  </si>
  <si>
    <t>Airborne gravimetry | GPS | Kinematic acceleration | Wavenumber correlation filter</t>
  </si>
  <si>
    <t>To obtain kinematic accelerations with high accuracy and reliability, multiple Global Positioning System (GPS) receivers with a single antenna can be used for airborne gravimetry. The data collected from each receiver can be processed for kinematic accelerations that may be combined using simple averaging. Here, however, uncorrelated errors from instrument errors in each receiver also will be included that degrade the final solutions. Therefore, in this study, the wavenumber correlation filter (WCF) is applied to extract only the higher positively correlated wavenumber components of the kinematic accelerations for the enhancement of the final solution. The in situ airborne GPS data from two receivers were wavenumber-correlation-filtered to show about 0.07835 Gal improvement in accuracy relative to the solution from the raw kinematic accelerations.</t>
  </si>
  <si>
    <t>60005665;60027652</t>
  </si>
  <si>
    <t>55440885600;7202469248</t>
  </si>
  <si>
    <t>Hong, Chang Ki;Kwon, Jay Hyoun</t>
  </si>
  <si>
    <t>Seoul;Gyeongsan</t>
  </si>
  <si>
    <t>University of Seoul;Kyungil University</t>
  </si>
  <si>
    <t>60027652;60005665</t>
  </si>
  <si>
    <t>Hong C.</t>
  </si>
  <si>
    <t>Enhancement of kinematic accelerations by wavenumber correlation filtering</t>
  </si>
  <si>
    <t>10.3390/s16091434</t>
  </si>
  <si>
    <t>2-s2.0-84985930118</t>
  </si>
  <si>
    <t>['widely studied', 'well received', 'time domain', 'surface vertical', 'space domain', 'single antenna', 'rotational oam', 'range communications', 'radio wave', 'radiation axis', 'promising prospects', 'practical reception', 'phase rotation', 'optical fibres', 'oam wave', 'oam modes', 'millimetre waves', 'manner similar', 'frequency measured', 'experiments demonstrate', 'experiment reveal', 'e .,', 'distance transmission', 'different oams', 'communication capacity']</t>
  </si>
  <si>
    <t>Orbital angular momentum (OAM) has been widely studied in fibre and short-range communications. The implementation of millimetre waves with OAM is expected to increase the communication capacity. Most experiments demonstrate the distinction of OAM modes by receiving all of the energy in the surface vertical to the radiation axis in space. However, the reception of OAM is difficult in free space due to the non-zero beam angle and divergence of energy. The reception of OAM in the space domain in a manner similar to that in optical fibres (i.e., receiving all of the energy rings vertical to the radiation axis) is impractical, especially for long-distance transmission. Here, we fabricate a prototype of the antenna and demonstrate that rather than in the space domain, the OAM can be well received in the time domain via a single antenna by rotating the OAM wave at the transmitter, i.e., the radio wave with rotational OAM. The phase and frequency measured in the experiment reveal that for different OAM modes, the received signals act as a commonly used orthogonal frequency division multiplexing (OFDM) signal in the time domain. This phase rotation has promising prospects for use in the practical reception of different OAMs of millimetre waves in long-distance transmission.</t>
  </si>
  <si>
    <t>56337650400;56460559400</t>
  </si>
  <si>
    <t>Zhang, Chao;Ma, Lu</t>
  </si>
  <si>
    <t>Millimetre Wave with Rotational Orbital Angular Momentum</t>
  </si>
  <si>
    <t>10.1038/srep31921</t>
  </si>
  <si>
    <t>2-s2.0-84986182494</t>
  </si>
  <si>
    <t>['work establishes', 'vast majority', 'two types', 'transferring excited', 'structural aspect', 'structural approaches', 'state energy', 'separated state', 'rhi node', 'reduction potential', 'ray diffraction', 'potential applications', 'photosystem ii', 'photoredox pair', 'photonic devices', 'metal center', 'light harvesting', 'intertwined electronic', 'inherent efficiency', 'inactive states', 'excitation energy', 'electronic quenching', 'electronic control', 'coupling electronic', 'coordination chemistry', 'control mechanisms', 'chloride lowers', 'catalytically active', 'catalytic activity', 'build stimuli', 'bodipy photoantenna', 'biomimetic system', 'applied independently', 'allosteric regulation', 'allosteric effector']</t>
  </si>
  <si>
    <t>Herein, we report the first allosteric photoredox catalyst regulated via constructively coupled structural and electronic control. While often synergistically exploited in nature, these two types of control mechanisms have only been applied independently in the vast majority of allosteric enzyme mimics and receptors in the literature. By embedding a model of photosystem II in a supramolecular coordination complex that responds to chloride as an allosteric effector, we show that distance and electronic control of light harvesting can be married to maximize allosteric regulation of catalytic activity. This biomimetic system is composed of a Bodipy photoantenna, which is capable of transferring excited-state energy to a photoredox pair, wherein the excitation energy is used to generate a catalytically active charge-separated state. The structural aspect of allosteric regulation is achieved by toggling the coordination chemistry of an antenna-functionalized hemilabile ligand via partial displacement from a RhI structual node using chloride. In doing so, the distance between the antenna and the central photoredox catalyst is increased, lowering the inherent efficiency of through-space energy transfer. At the same time, coordination of chloride lowers both the charge of the RhI node and the reduction potential of the RhII/I couple, to the extent that electronic quenching of the antenna excited state is possible via photoinduced electron transfer from the metal center. Compared to a previously developed system that operates solely via electronic regulation, the present system demonstrates that coupling electronic and structural approaches to allosteric regulation gives rise to improved switching ratios between catalytically active and inactive states. Contributions from both structural and electronic control mechanisms are probed via nuclear magnetic resonance, X-ray diffraction, electrochemical, spectroelectrochemical, and transient absorption studies. Overall, this work establishes that intertwined electronic and structural regulatory mechanisms can be borrowed from nature to build stimuli-responsive inorganic materials with potential applications in sensing, catalysis, and photonic devices.</t>
  </si>
  <si>
    <t>8301-8308</t>
  </si>
  <si>
    <t>60007363-60031581;60007363;60007363;60007363;60007363;60007363</t>
  </si>
  <si>
    <t>54894861600;36574489000;55647950300;6602281548;7005602540;7103053292</t>
  </si>
  <si>
    <t>Lifschitz, Alejo M.;Young, Ryan M.;Mendez-Arroyo, Jose;McGuirk, C. Michael;Wasielewski, Michael R.;Mirkin, Chad A.</t>
  </si>
  <si>
    <t>Pasadena;Evanston</t>
  </si>
  <si>
    <t>California Institute of Technology;Northwestern University</t>
  </si>
  <si>
    <t>60031581;60007363</t>
  </si>
  <si>
    <t>Lifschitz A.M.</t>
  </si>
  <si>
    <t>Cooperative Electronic and Structural Regulation in a Bioinspired Allosteric Photoredox Catalyst</t>
  </si>
  <si>
    <t>10.1021/acs.inorgchem.6b00095</t>
  </si>
  <si>
    <t>2-s2.0-84986203433</t>
  </si>
  <si>
    <t>['transparency peak', 'transmission spectrum', 'spectral location', 'numerically studied', 'new avenues', 'monopole antennas', 'graphene dipole', 'fermi level', 'dynamically controlled', 'destructive interference', 'convenient method', 'continuous form']</t>
  </si>
  <si>
    <t>A novel terahertz plasmon induced transparency (PIT) metamaterial structure consisting of single-layered graphene microstructures was proposed and numerically studied in this study. A pronounced transparency peak was obtained in the transmission spectrum, which resulted from the destructive interference between the graphene dipole and monopole antennas. Further investigations have shown that the spectral location and lineshape of the transparency peak can be dynamically controlled by tuning the Fermi level in graphene. Since the monopole antennas in our designed structure exist in a continuous form, a more convenient method for tunablity is available by applying a gate voltage compared to those structures with discrete graphene patterns. This work may open up new avenues for designing tunable terahertz functional devices and slow light devices.</t>
  </si>
  <si>
    <t>15273-15280</t>
  </si>
  <si>
    <t>60019533-60026610;60026610;60026610;60019533</t>
  </si>
  <si>
    <t>55486773100;55778614000;51462479000;55498372000</t>
  </si>
  <si>
    <t>Zhao, Xiaolei;Yuan, Cai;Zhu, Lin;Yao, Jianquan</t>
  </si>
  <si>
    <t>Clemson;Tianjin</t>
  </si>
  <si>
    <t>Clemson University;Tianjin University</t>
  </si>
  <si>
    <t>60026610;60019533</t>
  </si>
  <si>
    <t>Graphene-based tunable terahertz plasmon-induced transparency metamaterial</t>
  </si>
  <si>
    <t>10.1039/c5nr07114c</t>
  </si>
  <si>
    <t>2-s2.0-84984646979</t>
  </si>
  <si>
    <t>N00014-13-1-0678</t>
  </si>
  <si>
    <t>['theoretically demonstrate', 'recent studies', 'radiation efficiency', 'quantities provide', 'purcell factor', 'patch antenna', 'obtained information', 'nanoantenna design', 'material efficiency', 'localized density', 'intuitive insight', 'electromagnetic field', 'dipole emitter', 'dimer formed']</t>
  </si>
  <si>
    <t>Recent studies have demonstrated that nano-patch antennas formed by metallic nanocubes placed on top of a metallic film largely enhance the spontaneous emission rate of quantum emitters due to the confinement of the electromagnetic field in the small nanogap cavity. The popularity of this architecture is, in part, due to the ease in fabrication. In this contribution, we theoretically demonstrate that a dimer formed by two metallic nanocubes embedded in a dielectric medium exhibits enhanced emission rate compared to the nano-patch antenna. Furthermore, we compare the directivity and radiation efficiency of both nanoantennas. From these characteristics, we obtained information about the "material efficiency" and the coupling mismatch efficiency between a dipole emitter and the nanoantenna. These quantities provide a more intuitive insight than the Purcell factor or localized density of states, opening new perspectives in nanoantenna design for ultra-directive light emission.</t>
  </si>
  <si>
    <t>54779347300;55948229100;23492706900</t>
  </si>
  <si>
    <t>Bahari, B.;Tellez-Limon, R.;Kante, B.</t>
  </si>
  <si>
    <t>Bahari B.</t>
  </si>
  <si>
    <t>Directive and enhanced spontaneous emission using shifted cubes nanoantenna</t>
  </si>
  <si>
    <t>10.1063/1.4962164</t>
  </si>
  <si>
    <t>2-s2.0-84985957603</t>
  </si>
  <si>
    <t>Swedish Foundation for International Cooperation in Research and Higher Education</t>
  </si>
  <si>
    <t>623-2011-704</t>
  </si>
  <si>
    <t>STINT</t>
  </si>
  <si>
    <t>['yl acetate', 'similar long', 'showing sex', 'sex pheromones', 'responsive ors', 'potentially explaining', 'pheromone receptors', 'odorant receptor', 'mdesors except', 'inducing herbivores', 'identified mdesor115', 'hessian fly', 'hek293 cells', 'five mdesors', 'feeding mosquitoes', 'features include', 'family within', 'drosophila melanogaster', 'display male', 'corresponding z', 'confer responsiveness', 'cecidomyiidae ),', 'biased expression', 'adult females', '2 days']</t>
  </si>
  <si>
    <t>Deorphanization | Functional characterization | HEK293 cells | Heterologous expression | Odorant receptor | Pheromone receptor | Sensory neuron membrane protein</t>
  </si>
  <si>
    <t>The Hessian fly, Mayetiola destructor Say (Diptera, Cecidomyiidae), is a pest of wheat and belongs to a group of gall-inducing herbivores. This species has a unique life history and several ecological features that differentiate it from other Diptera such as Drosophila melanogaster and blood-feeding mosquitoes. These features include a short, non-feeding adult life stage (1-2 days) and the use of a long-range sex pheromone produced and released by adult females. Sex pheromones are detected by members of the odorant receptor (OR) family within the Lepidoptera, but no receptors for similar long-range sex pheromones have been characterized from the Diptera. Previously, 122 OR genes have been annotated from the Hessian fly genome, with many of them showing sex-biased expression in the antennae. Here we have expressed, in HEK293 cells, five MdesORs that display male-biased expression in antennae, and we have identified MdesOR115 as a Hessian fly sex pheromone receptor. MdesOR115 responds primarily to the sex pheromone component (2S,8E,10E)-8,10-tridecadien-2-yl acetate, and secondarily to the corresponding Z,E-isomer. Certain sensory neuron membrane proteins (i.e., SNMP1) are important for responses of pheromone receptors in flies and moths. The Hessian fly genome is unusual in that it encodes six SNMP1 paralogs, of which five are expressed in antennae. We co-expressed each of the five antennal SNMP1 paralogs together with each of the five candidate sex pheromone receptors from the Hessian fly and found that they do not influence the response of MdesOR115, nor do they confer responsiveness in any of the non-responsive ORs to any of the sex pheromone components identified to date in the Hessian fly. Using Western blots, we detected protein expression of MdesOrco, all MdesSNMPs, and all MdesORs except for MdesOR113, potentially explaining the lack of response from this OR. In conclusion, we report the first functional characterization of an OR from the Cecidomyiidae, extending the role of ORs as long-range sex pheromone detectors from the Lepidoptera into the Diptera.</t>
  </si>
  <si>
    <t>60029170;60029170;60029170;60019735;60100533;60029170</t>
  </si>
  <si>
    <t>57197096505;55988369100;55717542100;6508173544;7103019398;7003385545</t>
  </si>
  <si>
    <t>Andersson, Martin N.;Corcoran, Jacob A.;Zhang, Dan Dan;Hillbur, Ylva;Newcomb, Richard D.;L√∂fstedt, Christer</t>
  </si>
  <si>
    <t>New Zealand;Sweden;Nigeria</t>
  </si>
  <si>
    <t>Auckland;Lund;Ibadan</t>
  </si>
  <si>
    <t>Plant &amp; Food Research, New Zealand;Lunds Universitet;International Institute of Tropical Agriculture (IITA), Ibadan</t>
  </si>
  <si>
    <t>60100533;60029170;60019735</t>
  </si>
  <si>
    <t>A sex pheromone receptor in the hessian fly Mayetiola destructor (Diptera, cecidomyiidae)</t>
  </si>
  <si>
    <t>10.3389/fncel.2016.00212</t>
  </si>
  <si>
    <t>2-s2.0-84988643173</t>
  </si>
  <si>
    <t>['wide range', 'transmission link', 'test results', 'simulation results', 'setting phase', 'scan angles', 'satellite payloads', 'rf circuits', 'radiated wave', 'paper proposes', 'new technique', 'microstrip technology', 'microstrip radiators', 'main beam', 'integrated expertly', 'implementing antenna', 'ground stations', 'genetic algorithm', 'design stages', 'beam direction', 'array module', 'array elements', 'array antenna', '50 ¬∞']</t>
  </si>
  <si>
    <t>Active antenna | Circular polarization | Genetic algorithm | Multilayer | Phased array antenna | Satellite</t>
  </si>
  <si>
    <t>An active phased array antenna which can scan its beam direction to a wide range of scan angles is presented in this paper. The paper proposes a new technique to compact a phased array antenna and making it suitable for applying in satellite payloads. This antenna should transmit high data rate signal from satellite to ground stations; and by spatial power combining the needed Effective Isotropic Radiated Power (EIRP) for the transmission link will be provided. The main beam can be scanned to 50¬∞ from normal. Polarization of the radiated wave of this antenna is circular. The designed antenna benefits from microstrip technology and has a unique low mass multilayer structure with two different substrates. For implementing antenna's RF circuits, Microwave Monolithic Integrated Circuits (MMICs) have been used and they are integrated expertly with microstrip radiators. Beam controller board sends necessary commands to MMICs for setting phase and amplitude of each array module. For decreasing side lobe level in high scan angles, genetic algorithm is applied and excitations of array elements are optimized. Design stages and simulation results of the array antenna are summarized in this paper and the results are compared with test results.</t>
  </si>
  <si>
    <t>1142-1155</t>
  </si>
  <si>
    <t>September 08, 2016</t>
  </si>
  <si>
    <t>Sharifi Moghaddam, Elham</t>
  </si>
  <si>
    <t>Iranian Space Research Center</t>
  </si>
  <si>
    <t>Sharifi Moghaddam E.</t>
  </si>
  <si>
    <t>Design of a compact multilayer circularly polarized phased array transmit antenna system for satellite applications</t>
  </si>
  <si>
    <t>S143484111630173X</t>
  </si>
  <si>
    <t>10.1016/j.aeue.2016.05.011</t>
  </si>
  <si>
    <t>2-s2.0-84973572471</t>
  </si>
  <si>
    <t>EDD1011-522-NFSC-KAVT</t>
  </si>
  <si>
    <t>IITM</t>
  </si>
  <si>
    <t>['¬± 0', 'tissue phantoms', 'thermal models', 'temperature distributions', 'superficial hyperthermia', 'proposed system', 'preparation time', 'predegassed water', 'power coupled', 'phantom measurements', 'phantom heating', 'inline degassing', 'flow rate', 'exponential rate', 'dissolved gases', 'coupled electromagnetic', 'cost effective', 'circulating water', 'bolus thickness', 'air bubbles']</t>
  </si>
  <si>
    <t>Cancer | Circulation | Degassing | Superficial hyperthermia | Water bolus</t>
  </si>
  <si>
    <t>Purpose: A water conditioning system with inline degassing is presented for real time removal of the dissolved gases to improve heat delivery during superficial hyperthermia. Methodology: Coupled electromagnetic (EM) and thermal models are used to study the influence of air bubbles on the tissue specific absorption rate (SAR) and temperature distributions for a 915 MHzspiral antenna. The design and characterization of the water conditioning system with inline degassing, and evaluation on tissue phantoms are presented. Results: Perturbations in the simulated tissue SAR and temperature distributions for small air volume fractions in the bolus (1%-2%) were confirmed with phantom measurements. The water conditioning system maintained the bolus thickness and temperature within ¬±0.5% at a flow rate of 1 l min-1 and ¬±0.2 ¬∞Crespectively, and degassed the circulating water at an exponential rate with respect to time. The power coupled during phantom heating was more than 90% using the proposed system, and fluctuated between 31% and 90% for circulation of the predegassed water. Phantom heating experiments for the 39 ¬∞Cbolus recorded a 3 ¬∞Crise in temperature at 5mmdepth with inline degassing, and 1.9 ¬∞C-2.4 ¬∞Cwithout inline degassing. Conclusion: The inline bolus water degassing system is simple and cost effective, has shorter treatment pre-preparation time and could improve superficial hyperthermia treatment.</t>
  </si>
  <si>
    <t>56648046000;15063948700</t>
  </si>
  <si>
    <t>Chakaravarthi, Geetha;Arunachalam, Kavitha</t>
  </si>
  <si>
    <t>Chakaravarthi G.</t>
  </si>
  <si>
    <t>Influence of dissolved gases in coupling waterbolus on superficial hyperthermia and evaluation of a water conditioning system with inline degassing</t>
  </si>
  <si>
    <t>10.1088/2057-1976/2/5/055003</t>
  </si>
  <si>
    <t>2-s2.0-85025164065</t>
  </si>
  <si>
    <t>['unidirectional scattering', 'subwavelength structures', 'singular optics', 'remarkable sensitivity', 'optical nanometrology', 'letter introduces', 'incident beams', 'field scattering', 'field discontinuity', 'far field', 'excited precisely', 'dynamic control', 'diffraction limit', 'crucial importance', 'antenna leads']</t>
  </si>
  <si>
    <t>Identifying subwavelength objects and displacements is of crucial importance in optical nanometrology. We show in this Letter that nanoantennas with subwavelength structures can be excited precisely by incident beams with singularity. This accurate feeding beyond the diffraction limit can lead to dynamic control of the unidirectional scattering in the far field. The combination of the field discontinuity of the incoming singular beam with the rapid phase variation near the antenna leads to remarkable sensitivity of the far-field scattering to the displacement at a scale much smaller than the wavelength. This Letter introduces a far-field deep subwavelength position detection method based on the interaction of singular optics with nanoantennas.</t>
  </si>
  <si>
    <t>60006288-60000937;60006288;60006288;60006288;60006288</t>
  </si>
  <si>
    <t>55260546700;55791361400;55439081800;7005186111;35572895800</t>
  </si>
  <si>
    <t>Xi, Zheng;Wei, Lei;Adam, A. J.L.;Urbach, H. P.;Du, Luping</t>
  </si>
  <si>
    <t>Netherlands;China</t>
  </si>
  <si>
    <t>Delft;Shenzhen</t>
  </si>
  <si>
    <t>Delft University of Technology;Shenzhen University</t>
  </si>
  <si>
    <t>60006288;60000937</t>
  </si>
  <si>
    <t>Accurate Feeding of Nanoantenna by Singular Optics for Nanoscale Translational and Rotational Displacement Sensing</t>
  </si>
  <si>
    <t>10.1103/PhysRevLett.117.113903</t>
  </si>
  <si>
    <t>2-s2.0-84988691145</t>
  </si>
  <si>
    <t>China Academy of Engineering Physics</t>
  </si>
  <si>
    <t>cstc2014zktjccxBX0065</t>
  </si>
  <si>
    <t>CAEP</t>
  </si>
  <si>
    <t>['wave period', 'using fresnel', 'terahertz antenna', 'square grooved', 'radiation characteristics', 'paraxial approximation', 'operation band', 'lens antenna', 'field characteristics', 'diagonal horn', '1 db']</t>
  </si>
  <si>
    <t>In order to improve the gain and directionality of a terahertz antenna, a square grooved-dielectric lens antenna based on a Fresnel zone plate is proposed. First, a diagonal horn, which is adopted as the primary feed antenna, is designed. Then, the far-field characteristics of the lens antenna are studied by using Fresnel-Kirchhoff diffraction theory and the paraxial approximation. The effects of the full-wave period, the focus diameter ratio, the subregion, and the dielectric substrate thickness on radiation characteristics are studied. The experimental results show that the proposed lens antenna has axisymmetric radiation patterns. The gain is over 26.1 dB, and the 3 dB main lobe beam width is lower than 5.6¬∞ across the operation band. The proposed lens antenna is qualified for applications in terahertz wireless communication systems.</t>
  </si>
  <si>
    <t>7330-7336</t>
  </si>
  <si>
    <t>8517519100;57200739794</t>
  </si>
  <si>
    <t>Pan, Wu;Zeng, Wei</t>
  </si>
  <si>
    <t>Far-field characteristics of the square grooved-dielectric lens antenna for the terahertz band</t>
  </si>
  <si>
    <t>10.1364/AO.55.007330</t>
  </si>
  <si>
    <t>2-s2.0-84988815608</t>
  </si>
  <si>
    <t>['¬∑ m2', 'wireless technology', 'wireless links', 'wave irradiation', 'two types', 'tracking performance', 'test samples', 'small fraction', 'silicon sensors', 'significantly reduced', 'seems feasible', 'readout systems', 'optical fibers', 'mu3e experiment', 'maps prototype', 'major challenge', 'low power', 'linear polarization', 'lhc experiments', 'layer distance', 'frequency channeling', 'following measures', 'exploiting one', 'etc .)', 'energy loss', 'detector performance', 'data produced', 'cross talk', 'atlas experiment', '60 ghz', '10 cm']</t>
  </si>
  <si>
    <t>60 GHz | Data transmission | Detector readout | Mm-waves | Tracking detectors | Wireless readout</t>
  </si>
  <si>
    <t>The amount of data produced by highly granular silicon tracking detectors in high energy physics experiments poses a major challenge to readout systems. At high collision rates, e.g. at LHC experiments, only a small fraction of data can be read out with currently used technologies. To cope with the requirements of future or upgraded experiments new data transfer techniques are required which offer high data rates at low power and low material budget. Wireless technologies operating in the 60 GHz band or at higher frequencies offer high data rates and are thus a promising upcoming alternative to conventional data transmission via electrical cables or optical fibers. Using wireless technology, the amount of cables and connectors in detectors can be significantly reduced. Tracking detectors profit most from a reduced material budget as fewer secondary particle interactions (multiple Coulomb scattering, energy loss, etc.) improve the tracking performance in general. We present feasibility studies regarding the integration of the wireless technology at 60 GHz into a silicon tracking detector. We use spare silicon strip modules of the ATLAS experiment as test samples which are measured to be opaque in the 60 GHz range. The reduction of cross talk between links and the attenuation of reflections is studied. An estimate of the maximum achievable link density is given. It is shown that wireless links can be placed as close as 2 cm next to each other for a layer distance of 10 cm by exploiting one or several of the following measures: highly directive antennas, absorbers like graphite foam, linear polarization and frequency channeling. Combining these measures, a data rate area density of up to 11 Tb/(s¬∑m2) seems feasible. In addition, two types of silicon sensors are tested under mm-wave irradiation in order to determine the influence of 60 GHz data transmission on the detector performance: an ATLAS silicon strip sensor module and an HV-MAPS prototype for the Mu3e experiment. No deterioration of the performance of both prototypes is observed.</t>
  </si>
  <si>
    <t>417-426</t>
  </si>
  <si>
    <t>60016908;60016908;60016908;60016908</t>
  </si>
  <si>
    <t>56267734300;57206501458;6506796668;6507955868</t>
  </si>
  <si>
    <t>Dittmeier, S.;Sch√∂ning, A.;Soltveit, H. K.;Wiedner, D.</t>
  </si>
  <si>
    <t>Dittmeier S.</t>
  </si>
  <si>
    <t>Feasibility studies for a wireless 60 GHz tracking detector readout</t>
  </si>
  <si>
    <t>S0168900216305563</t>
  </si>
  <si>
    <t>10.1016/j.nima.2016.06.016</t>
  </si>
  <si>
    <t>2-s2.0-84975073309</t>
  </si>
  <si>
    <t>['weak link', 'transport across', 'thz radiation', 'space radiation', 'potential applications', 'large contribution', 'josephson effect', 'josephson behavior', 'icrn product', 'hybrid physical', 'giving confirmation', 'facilitate coupling', 'direct detectors', 'dimensional œé', 'digital circuits', 'bath temperature', 'axis direction', '9 thz', '6 thz', '25 mv', '2000 k', '20 k']</t>
  </si>
  <si>
    <t>The potential applications for high frequency operation of the Josephson effect in MgB2 include THz mixers, direct detectors, and digital circuits. Here we report on MgB2 weak links which exhibit the Josephson behavior up to almost 2 THz and using them for low-noise heterodyne detection of THz radiation. The devices are made from epitaxial film grown in the c-axis direction by the hybrid physical-chemical vapor deposition method. The current in the junctions travels parallel to the surface of the film, thus making possible a large contribution of the quasi-two-dimensional œÉ-gap in transport across the weak link. These devices are connected to a planar spiral antenna with a dielectric substrate lens to facilitate coupling to free-space radiation for use as a detector. The IcRn product of the junction is 5.25 mV, giving confirmation of a large gap parameter. The sensitivity of the mixer was measured from 0.6 THz to 1.9 THz. At a bath temperature of over 20 K, a mixer noise temperature less than 2000 K (DSB) was measured near 0.6 THz.</t>
  </si>
  <si>
    <t>60009037;60009037;60030398;60030398;60030398;60009037</t>
  </si>
  <si>
    <t>55179496200;7202403646;56460976100;36865099000;7102837783;7003936384</t>
  </si>
  <si>
    <t>Cunnane, Daniel;Kawamura, Jonathan H.;Acharya, Narendra;Wolak, Matth√§us A.;Xi, X. X.;Karasik, Boris S.</t>
  </si>
  <si>
    <t>Philadelphia;Pasadena</t>
  </si>
  <si>
    <t>Temple University;Jet Propulsion Laboratory</t>
  </si>
  <si>
    <t>60030398;60009037</t>
  </si>
  <si>
    <t>Cunnane D.</t>
  </si>
  <si>
    <t>Low-noise THz MgB&lt;inf&gt;2&lt;/inf&gt; Josephson mixer</t>
  </si>
  <si>
    <t>10.1063/1.4962634</t>
  </si>
  <si>
    <t>2-s2.0-84987723180</t>
  </si>
  <si>
    <t>['single device', 'rectenna realizes', 'metal diode', 'impedance mismatch', 'graphene rectenna', 'good value', 'doped gaas', 'based metal', 'also provided', '897 ghz']</t>
  </si>
  <si>
    <t>In this paper, we propose a graphene rectenna that encompasses two distinct functions in a single device, namely, antenna and rectifier, which till now were two separate components. In this way, the rectenna realizes an efficient energy harvesting technique due to the absence of impedance mismatch between antenna and diode. In particular, we have obtained a maximum conversion efficiency of 58.43% at 897 GHz for the graphene rectenna on n-doped GaAs, which is a very good value, close to the performance of an RF harvesting system. A comparison with a classical metallic antenna with an HfO2-based metal-insulator-metal diode is also provided.</t>
  </si>
  <si>
    <t>105464190;105464190</t>
  </si>
  <si>
    <t>7007056834;54381489000</t>
  </si>
  <si>
    <t>Dragoman, Mircea;Aldrigo, Martino</t>
  </si>
  <si>
    <t>National Institutefor Research and Development in Microtechnologies of Bucharest</t>
  </si>
  <si>
    <t>Dragoman M.</t>
  </si>
  <si>
    <t>Graphene rectenna for efficient energy harvesting at terahertz frequencies</t>
  </si>
  <si>
    <t>10.1063/1.4962642</t>
  </si>
  <si>
    <t>2-s2.0-84987932420</t>
  </si>
  <si>
    <t>2012CB921503</t>
  </si>
  <si>
    <t>['shaped pattern', 'satellite communications', 'potential applications', 'new concept', 'microstrip technology', 'metasurface lens', 'metallic h', 'lattice constant', 'fabricated easily', 'cost due', 'also low', '85 ¬∞', '45 ¬∞.', '12 ¬∞']</t>
  </si>
  <si>
    <t>anomalous refraction | broadly steerable beam | gradient phase discontinuities | metasurface | phased array antenna</t>
  </si>
  <si>
    <t>A new concept for a gradient phase discontinuity metasurface lens integrated with a phased array antenna possessing a broadly steerable beam is presented in this paper. The metasurface lens is composed of a metallic H-shaped pattern and the metallic square split ring can achieve complete 360¬∞ transmission phase coverage at 30¬∞ phase intervals. The metasurface can refract an incident plane wave to an angle at will by varying the lattice constant. We demonstrate that the beam steering range of the phased array antenna is between 12¬∞ and 85¬∞ when the metasurface lens with a refracting electromagnetic wave is employed at 45¬∞. Interestingly, the proposed array antenna has a much higher gain than a conventional phased array antenna at low elevation angles. It is expected that the proposed array antenna will have potential applications in wireless and satellite communications. Furthermore, the proposed array antenna is fabricated easily and is also low in cost due to its microstrip technology.</t>
  </si>
  <si>
    <t>60003977;60003977;112914049;60003977;60003977;60003977;60003977</t>
  </si>
  <si>
    <t>35185283800;57191346860;57198476650;57191348080;37035153000;57191345329;55656337600</t>
  </si>
  <si>
    <t>Liu, Yahong;Jin, Xueyu;Zhou, Xin;Luo, Yang;Song, Kun;Huang, Lvhongzi;Zhao, Xiaopeng</t>
  </si>
  <si>
    <t>60003977;112914049</t>
  </si>
  <si>
    <t>A phased array antenna with a broadly steerable beam based on a low-loss metasurface lens</t>
  </si>
  <si>
    <t>10.1088/0022-3727/49/40/405304</t>
  </si>
  <si>
    <t>2-s2.0-84988975866</t>
  </si>
  <si>
    <t>DC010362</t>
  </si>
  <si>
    <t>['transduction machinery', 'technique uses', 'supporting cells', 'small arthropods', 'sharp blade', 'sense organs', 'plasma membranes', 'like mosquitoes', 'khoisan word', 'goggatomy ,"', 'drosophila melanogaster']</t>
  </si>
  <si>
    <t>Ants, mites | Drosophila melanogaster | Genetically encoded sensors | Imaging | Insects | Mosquitoes | Sensory receptor cells</t>
  </si>
  <si>
    <t>Most sense organs of arthropods are ensconced in small exoskeletal compartments that hinder direct access to plasma membranes. We have developed a method for exposing live sensory and supporting cells in such structures. The technique uses a viscous light cured resin to embed and support the structure, which is then sliced with a sharp blade. We term the procedure a "goggatomy," from the Khoisan word for a bug, gogga. To demonstrate the utility of the method we show that it can be used to expose the auditory chordotonal organs in the second antennal segment and the olfactory receptor neurons in the third antennal segment of Drosophila melanogaster, preserving the transduction machinery. The procedure can also be used on other small arthropods, like mosquitoes and mites to expose a variety of cells.</t>
  </si>
  <si>
    <t>SEP</t>
  </si>
  <si>
    <t>60024324;60005455;60024324;60024324;60024324;60024324;60024324;60005455;60024324</t>
  </si>
  <si>
    <t>36960801000;55811754700;57191620968;6506732846;8707918200;7202332847;7003888270;6603156497;7004945066</t>
  </si>
  <si>
    <t>Kay, Alan R.;Raccuglia, Davide;Scholte, Jon;Sivan-Loukianova, Elena;Barwacz, Christopher A.;Armstrong, Steven R.;Guymon, C. Allan;Nitabach, Michael N.;Eberl, Daniel F.</t>
  </si>
  <si>
    <t>Iowa City;New Haven</t>
  </si>
  <si>
    <t>University of Iowa;Yale University</t>
  </si>
  <si>
    <t>60024324;60005455</t>
  </si>
  <si>
    <t>Kay A.</t>
  </si>
  <si>
    <t>Goggatomy: A method for opening small cuticular compartments in arthropods for physiological experiments</t>
  </si>
  <si>
    <t>10.3389/fphys.2016.00398</t>
  </si>
  <si>
    <t>2-s2.0-84992147497</t>
  </si>
  <si>
    <t>['various metalloporphyrin', 'synergistic light', 'structured materials', 'strong absorbance', 'robust antennae', 'principal producer', 'phthalocyanine units', 'phthalocyanine two', 'phthalocyanine antennae', 'organic matter', 'ordered porphyrin', 'noncovalent forces', 'natural light', 'metallophthalocyanine derivatives', 'infrared photons', 'infrared light', 'harvesting capacity', 'harvesting antennae', 'dimensional porphyrin', 'chemical transformation', 'chemical energy', 'catalytic functions', 'absorption effect']</t>
  </si>
  <si>
    <t>Highly ordered discrete assemblies of chlorophylls that are found in natural light-harvesting antennae are key to photosynthesis, which converts light energy to chemical energy and is the principal producer of organic matter on Earth. Porphyrins and phthalocyanines, which are analogues of chlorophylls, exhibit a strong absorbance of visible and near-infrared light, respectively. A highly ordered porphyrin-co-phthalocyanine antennae would harvest photons over the entire solar spectrum for chemical transformation. However, such a robust antennae has not yet been synthesised. Herein, we report a strategy that merges covalent bonds and noncovalent forces to produce highly ordered two-dimensional porphyrin-co-phthalocyanine antennae. This methodology enables control over the stoichiometry and order of the porphyrin and phthalocyanine units; more importantly, this approach is compatible with various metalloporphyrin and metallophthalocyanine derivatives and thus may lead to the generation of a broad structural diversity of two-dimensional artificial antennae. These ordered porphyrin-co-phthalocyanine two-dimensional antennae exhibit unique optical properties and catalytic functions that are not available with single-component or non-structured materials. These 2D artificial antennae exhibit exceptional light-harvesting capacity over the entire solar spectrum as a result of a synergistic light-absorption effect. In addition, they exhibit outstanding photosensitising activities in using both visible and near-infrared photons for producing singlet oxygen.</t>
  </si>
  <si>
    <t>60011375-60016835;60011375;60011375-60016835;60011375;60000264;60000264;60000264;60016835;60011375</t>
  </si>
  <si>
    <t>36727398800;36996389100;57030916600;56604424000;55584797722;11240495900;26643379500;7403385986;22734102000</t>
  </si>
  <si>
    <t>Feng, Xiao;Ding, Xuesong;Chen, Long;Wu, Yang;Liu, Lili;Addicoat, Matthew;Irle, Stephan;Dong, Yuping;Jiang, Donglin</t>
  </si>
  <si>
    <t>Beijing;Nomi;Nagoya</t>
  </si>
  <si>
    <t>Beijing Institute of Technology;Japan Advanced Institute of Science and Technology;Nagoya University</t>
  </si>
  <si>
    <t>60016835;60011375;60000264</t>
  </si>
  <si>
    <t>Feng X.</t>
  </si>
  <si>
    <t>Two-dimensional artificial light-harvesting antennae with predesigned high-order structure and robust photosensitising activity</t>
  </si>
  <si>
    <t>srep32944</t>
  </si>
  <si>
    <t>10.1038/srep32944</t>
  </si>
  <si>
    <t>2-s2.0-84987755617</t>
  </si>
  <si>
    <t>['vertical antenna', 'ultrahigh enhancement', 'systematic studies', 'surface chemistry', 'square error', 'single hotspot', 'produces orders', 'plane antenna', 'one plasmon', 'molecule sers', 'method opens', 'individual nanosphere', 'high reproducibility', 'electromagnetic enhancement', 'efficient coupling', 'dynamic behaviors', 'controlled manner', 'chemical structures', '10 0']</t>
  </si>
  <si>
    <t>Surface enhanced Raman scattering (SERS) in a nanometer size hotspot has empowered the investigation of chemical structures and dynamic behaviors of one and a few molecules. However, further advancement is hindered by lack of large enough yet reproducible enhancement in single deterministic hotspots. To resolve this problem, here we introduce a nanosphere-plane antenna under radially polarized laser excitation experiment, which provides an electromagnetic enhancement of 10 9‚àº10 at the gap of each individual nanosphere-plane antenna and a root-mean-square error down to 10 0.08 between them. The experiment also reveals a nonlinear SERS behavior with less than one plasmon, which is also observed within a single hotspot. The unprecedented simultaneous achievement of ultrahigh enhancement and reproducibility in deterministic individual hotspots is attributed to the combination of a well-controlled hotspot geometry, the efficient coupling between vertical antenna and laser which produces orders of magnitude higher enhancement than previous excitation methods, and low power operation which is critical for high reproducibility. Our method opens a path for systematic studies on single and few molecule SERS and their surface chemistry in an in-situ and well-controlled manner.</t>
  </si>
  <si>
    <t>60025084;60025084;60025084-60012708;60025084;60025084</t>
  </si>
  <si>
    <t>56114581800;55875201400;56114317900;57189044070;35957636400</t>
  </si>
  <si>
    <t>Long, Jing;Yi, Hui;Li, Hongquan;Lei, Zeyu;Yang, Tian</t>
  </si>
  <si>
    <t>Shanghai;Palo Alto</t>
  </si>
  <si>
    <t>Shanghai Jiao Tong University;Stanford University</t>
  </si>
  <si>
    <t>60025084;60012708</t>
  </si>
  <si>
    <t>Long J.</t>
  </si>
  <si>
    <t>Reproducible Ultrahigh SERS Enhancement in Single Deterministic Hotspots Using Nanosphere-Plane Antennas under Radially Polarized Excitation</t>
  </si>
  <si>
    <t>srep33218</t>
  </si>
  <si>
    <t>10.1038/srep33218</t>
  </si>
  <si>
    <t>2-s2.0-84987846220</t>
  </si>
  <si>
    <t>['significantly used', 'made compatible', 'ism band', 'industrial scientific']</t>
  </si>
  <si>
    <t>biomedical applications &amp; ISM band | Coplanar waveguide | implantable antenna</t>
  </si>
  <si>
    <t>The proposed implantable Coplanar Waveguide (CPW) fed monopole slot antenna for industrial scientific and medical (ISM) band biomedical applications of dimension 25mm√ó16mm√ó0.5mm at ISM band (2.4-2.48GHz) and short distance communication band (Electronic Communications Committee approved the frequency band 688MHz). The antenna is placed on human tissues like skin, fat, muscle, etc and it is made compatible for implantation by embedding it on alumina ceramic substrate. These Implantable CPW fed monopole slot antennas are significantly used in implantable biomedical devices due to the merits such as flexibility in design, conformability, size, safety and low power consumption.</t>
  </si>
  <si>
    <t>201-208</t>
  </si>
  <si>
    <t>60104476;60013919</t>
  </si>
  <si>
    <t>55655455500;24172458400</t>
  </si>
  <si>
    <t>Ashok Kumar, S.;Shanmuganantham, T.</t>
  </si>
  <si>
    <t>Chennai;Puducherry</t>
  </si>
  <si>
    <t>Vel Tech Rangarajan Dr.Sagunthala R&amp;D Institute of Science and Technology;Pondicherry University</t>
  </si>
  <si>
    <t>Ashok Kumar S.</t>
  </si>
  <si>
    <t>Design and development of implantable CPW fed monopole L-Slot antenna at 2.45GHz ISM band for biomedical applications</t>
  </si>
  <si>
    <t>10.3233/RFT-161509</t>
  </si>
  <si>
    <t>2-s2.0-84988664456</t>
  </si>
  <si>
    <t>['titanium nitride', 'tin antennas', 'temperature applications', 'promising candidates', 'present second', 'potentially opening', 'physical appearance', 'order response', 'optical properties', 'one order', 'dependent second', 'antenna length', 'analyzed using', '15 gw', '1050 nm']</t>
  </si>
  <si>
    <t>Nanooptics | nonlinear optics | refractory plasmonics | second-harmonic generation | spectroscopy | titanium nitride</t>
  </si>
  <si>
    <t>Titanium nitride (TiN) is a novel refractory plasmonic material which can sustain high temperatures and exhibits large optical nonlinearities, potentially opening the door for high-power nonlinear plasmonic applications. We fabricate TiN nanoantenna arrays with plasmonic resonances tunable in the range of about 950-1050 nm by changing the antenna length. We present second-harmonic (SH) spectroscopy of TiN nanoantenna arrays, which is analyzed using a nonlinear oscillator model with a wavelength-dependent second-order response from the material itself. Furthermore, characterization of the robustness upon strong laser illumination confirms that the TiN antennas are able to endure laser irradiation with high peak intensity up to 15 GW/cm2 without changing their optical properties and their physical appearance. They outperform gold antennas by one order of magnitude regarding laser power sustainability. Thus, TiN nanoantennas could serve as promising candidates for high-power/high-temperature applications such as coherent nonlinear converters and local heat sources on the nanoscale.</t>
  </si>
  <si>
    <t>5708-5713</t>
  </si>
  <si>
    <t>60015815;60015815;60015815;60015815;60009982;60015815;60015815;60009982;60015815</t>
  </si>
  <si>
    <t>26639299800;55247052000;55603242100;36673059700;19337996800;36718029600;36009001000;7102216446;7005590294</t>
  </si>
  <si>
    <t>Gui, Lili;Bagheri, Shahin;Strohfeldt, Nikolai;Hentschel, Mario;Zgrabik, Christine M.;Metzger, Bernd;Linnenbank, Heiko;Hu, Evelyn L.;Giessen, Harald</t>
  </si>
  <si>
    <t>Stuttgart;Cambridge</t>
  </si>
  <si>
    <t>Universit√§t Stuttgart;Harvard University</t>
  </si>
  <si>
    <t>60015815;60009982</t>
  </si>
  <si>
    <t>Gui L.</t>
  </si>
  <si>
    <t>Nonlinear Refractory Plasmonics with Titanium Nitride Nanoantennas</t>
  </si>
  <si>
    <t>10.1021/acs.nanolett.6b02376</t>
  </si>
  <si>
    <t>2-s2.0-84987723023</t>
  </si>
  <si>
    <t>EP/G060649/1</t>
  </si>
  <si>
    <t>['spectral evolution', 'results show', 'plasmonic system', 'memristors ).', 'laser irradiation', 'induced formation', 'incorporating spacers', 'gives insights', 'develop technologies', 'clear anticrossings', 'bridge formation']</t>
  </si>
  <si>
    <t>2D materials | light-induced plasmonic welding | nanoparticle on mirror | plasmonic hybridisation | Plasmonic nanocavities | tuneable plasmonics</t>
  </si>
  <si>
    <t>We report the light-induced formation of conductive links across nanometer-wide insulating gaps. These are realized by incorporating spacers of molecules or 2D monolayers inside a gold plasmonic nanoparticle-on-mirror (NPoM) geometry. Laser irradiation of individual NPoMs controllably reshapes and tunes the plasmonic system, in some cases forming conductive bridges between particle and substrate, which shorts the nanometer-wide plasmonic gaps geometrically and electronically. Dark-field spectroscopy monitors the bridge formation in situ, revealing strong plasmonic mode mixing dominated by clear anticrossings. Finite difference time domain simulations confirm this spectral evolution, which gives insights into the metal filament formation. A simple analytic cavity model describes the observed plasmonic mode hybridization between tightly confined plasmonic cavity modes and a radiative antenna mode sustained in the NPoM. Our results show how optics can reveal the properties of electrical transport across well-defined metallic nanogaps to study and develop technologies such as resistive memory devices (memristors).</t>
  </si>
  <si>
    <t>5605-5611</t>
  </si>
  <si>
    <t>60121115;60017954-60015150;60121115;60121115;60121115;60017954;60104290;60104290;60015150;60017954;60121115</t>
  </si>
  <si>
    <t>57193645417;24467435100;35253416600;56323748700;55938244200;23490447600;23019958300;7406563870;57201236792;7003686501;7007021640</t>
  </si>
  <si>
    <t>Mertens, J.;Demetriadou, A.;Bowman, R. W.;Benz, F.;Kleemann, M. E.;Tserkezis, C.;Shi, Y.;Yang, H. Y.;Hess, O.;Aizpurua, J.;Baumberg, J. J.</t>
  </si>
  <si>
    <t>United Kingdom;Singapore;Spain;United Kingdom</t>
  </si>
  <si>
    <t>Cambridge;;Donostia-San Sebastian;London</t>
  </si>
  <si>
    <t>Department of Physics;Singapore University of Technology and Design;Donostia International Physics Center;Imperial College London</t>
  </si>
  <si>
    <t>60121115;60104290;60017954;60015150</t>
  </si>
  <si>
    <t>Mertens J.</t>
  </si>
  <si>
    <t>Tracking Optical Welding through Groove Modes in Plasmonic Nanocavities</t>
  </si>
  <si>
    <t>10.1021/acs.nanolett.6b02164</t>
  </si>
  <si>
    <t>2-s2.0-84987749311</t>
  </si>
  <si>
    <t>['theoretical framework', 'single element', 'raman spectroscopy', 'plasmonic nanoantennas', 'plasmonic device', 'metal bars', 'incident light', 'hot spot', 'differing length', 'different resonances', 'common location', 'circuit model', 'air gaps']</t>
  </si>
  <si>
    <t>circuit model | field intensity enhancement | hot spot | multiple resonances | nanoantenna | Plasmonics</t>
  </si>
  <si>
    <t>We present a theoretical framework, based on plasmonic circuit models, for generating a multiresonant field intensity enhancement spectrum at a single "hot spot" in a plasmonic device. We introduce a circuit model, consisting of an array of coupled LC resonators, that directs current asymmetrically in the array, and we show that this circuit can funnel energy efficiently from each resonance to a single element. We implement the circuit model in a plasmonic nanostructure consisting of a series of metal bars of differing length, with nearest neighbor metal bars strongly coupled electromagnetically through air gaps. The resulting nanostructure resonantly traps different wavelengths of incident light in separate gap regions, yet it funnels the energy of different resonances to a common location, which is consistent with our circuit model. Our work is important for a number of applications of plasmonic nanoantennas in spectroscopy, such as in single-molecule fluorescence spectroscopy or Raman spectroscopy.</t>
  </si>
  <si>
    <t>5764-5769</t>
  </si>
  <si>
    <t>60012708;60012708</t>
  </si>
  <si>
    <t>57191172184;7402678305</t>
  </si>
  <si>
    <t>Hughes, Tyler W.;Fan, Shanhui</t>
  </si>
  <si>
    <t>Hughes T.</t>
  </si>
  <si>
    <t>Plasmonic Circuit Theory for Multiresonant Light Funneling to a Single Spatial Hot Spot</t>
  </si>
  <si>
    <t>10.1021/acs.nanolett.6b02474</t>
  </si>
  <si>
    <t>2-s2.0-84987754284</t>
  </si>
  <si>
    <t>['wide range', 'wave plates', 'versatile tunability', 'tunable metasurface', 'tunability arises', 'thus limiting', 'sensing technologies', 'reflectarray geometry', 'planar arrays', 'phase shift', 'optical properties', 'metasurfaces developed', 'metasurfaces composed', 'metasurface elements', 'holographic surfaces', 'flat lenses', 'experimentally demonstrate', 'electromagnetic spectrum', 'electrical switching', 'electrical control', 'electrical addressability', 'effect modulation', 'dynamic holograms', 'demonstrate modulation', 'broad range', 'basic requirement', 'applying 2', '180 ¬∞']</t>
  </si>
  <si>
    <t>beam steering | epsilon-near-zero materials | field-effect modulation | Metasurfaces | modulators | phase modulation | plasmonics | transparent conducting oxides</t>
  </si>
  <si>
    <t>Metasurfaces composed of planar arrays of subwavelength artificial structures show promise for extraordinary light manipulation. They have yielded novel ultrathin optical components such as flat lenses, wave plates, holographic surfaces, and orbital angular momentum manipulation and detection over a broad range of the electromagnetic spectrum. However, the optical properties of metasurfaces developed to date do not allow for versatile tunability of reflected or transmitted wave amplitude and phase after their fabrication, thus limiting their use in a wide range of applications. Here, we experimentally demonstrate a gate-tunable metasurface that enables dynamic electrical control of the phase and amplitude of the plane wave reflected from the metasurface. Tunability arises from field-effect modulation of the complex refractive index of conducting oxide layers incorporated into metasurface antenna elements which are configured in reflectarray geometry. We measure a phase shift of 180¬∞ and =30% change in the reflectance by applying 2.5 V gate bias. Additionally, we demonstrate modulation at frequencies exceeding 10 MHz and electrical switching of ¬±1 order diffracted beams by electrical control over subgroups of metasurface elements, a basic requirement for electrically tunable beam-steering phased array metasurfaces. In principle, electrically gated phase and amplitude control allows for electrical addressability of individual metasurface elements and opens the path to applications in ultrathin optical components for imaging and sensing technologies, such as reconfigurable beam steering devices, dynamic holograms, tunable ultrathin lenses, nanoprojectors, and nanoscale spatial light modulators.</t>
  </si>
  <si>
    <t>5319-5325</t>
  </si>
  <si>
    <t>60031581-60005429;60031581;60031581;60031581;60031581;60031581-60003780;60005429-60092849;60031581-60005429</t>
  </si>
  <si>
    <t>54898245500;56114830100;25639282000;15822816900;57213214401;55487882000;57216484515;7006823424</t>
  </si>
  <si>
    <t>Huang, Yao Wei;Lee, Ho Wai Howard;Sokhoyan, Ruzan;Pala, Ragip A.;Thyagarajan, Krishnan;Han, Seunghoon;Tsai, Din Ping;Atwater, Harry A.</t>
  </si>
  <si>
    <t>Taiwan;United States;Taiwan;South Korea</t>
  </si>
  <si>
    <t>Taipei;Pasadena;Taipei;Suwon</t>
  </si>
  <si>
    <t>Academia Sinica, Research Center for Applied Sciences;California Institute of Technology;National Taiwan University;Samsung Electronics Co. Ltd.</t>
  </si>
  <si>
    <t>60092849;60031581;60005429;60003780</t>
  </si>
  <si>
    <t>Huang Y.W.</t>
  </si>
  <si>
    <t>Gate-Tunable Conducting Oxide Metasurfaces</t>
  </si>
  <si>
    <t>10.1021/acs.nanolett.6b00555</t>
  </si>
  <si>
    <t>2-s2.0-84987862378</t>
  </si>
  <si>
    <t>R01CA183991</t>
  </si>
  <si>
    <t>['xenograft experiments', 'two populations', 'therapy resistance', 'performing live', 'oligo rna', 'motility capabilities', 'high gscs', 'heterogeneous cancer', 'expression profiles', 'expression analyses', 'existing technology', 'enhanced glioma', 'efficacious treatments', 'derived gscs', 'correlated well', 'clone resolution', 'chemotherapeutic agent', 'cells disseminate', 'cell resolution', 'cell populations', 'cell level', 'cell interrogation', 'cell dissemination', 'better understanding', 'based examination']</t>
  </si>
  <si>
    <t>anti-microRNA | cancer stem cell | cell motility | glioblastoma | Living single-cell analysis | nanochannel electroporation</t>
  </si>
  <si>
    <t>Enhanced glioma-stem-cell (GSC) motility and therapy resistance are considered to play key roles in tumor cell dissemination and recurrence. As such, a better understanding of the mechanisms by which these cells disseminate and withstand therapy could lead to more efficacious treatments. Here, we introduce a novel micro-/nanotechnology-enabled chip platform for performing live-cell interrogation of patient-derived GSCs with single-clone resolution. On-chip analysis revealed marked intertumoral differences (&gt;10-fold) in single-clone motility profiles between two populations of GSCs, which correlated well with results from tumor-xenograft experiments and gene-expression analyses. Further chip-based examination of the more-aggressive GSC population revealed pronounced interclonal variations in motility capabilities (up to -4-fold) as well as gene-expression profiles at the single-cell level. Chip-supported therapy resistance studies with a chemotherapeutic agent (i.e., temozolomide) and an oligo RNA (anti-miR363) revealed a subpopulation of CD44-high GSCs with strong antiapoptotic behavior as well as enhanced motility capabilities. The living-cell-interrogation chip platform described herein enables thorough and large-scale live monitoring of heterogeneous cancer-cell populations with single-cell resolution, which is not achievable by any other existing technology and thus has the potential to provide new insights into the cellular and molecular mechanisms modulating glioma-stem-cell dissemination and therapy resistance.</t>
  </si>
  <si>
    <t>5326-5332</t>
  </si>
  <si>
    <t>60003500;60003500;60003500;60003500;60027086;60003500;60003500;60003500;60027086;60003500;60003500;60003500;60003500;60003500;60027086;60003500</t>
  </si>
  <si>
    <t>26633841500;56102055700;57045070400;55541804300;57201966259;16159382400;8966232700;54409696800;56725562000;57212633046;34979624400;6602760292;7404214709;6603963418;7101971523;7404389480</t>
  </si>
  <si>
    <t>Gallego-Perez, Daniel;Chang, Lingqian;Shi, Junfeng;Ma, Junyu;Kim, Sung Hak;Zhao, Xi;Malkoc, Veysi;Wang, Xinmei;Minata, Mutsuko;Kwak, Kwang J.;Wu, Yun;Lafyatis, Gregory P.;Lu, Wu;Hansford, Derek J.;Nakano, Ichiro;James Lee, L.</t>
  </si>
  <si>
    <t>Birmingham;Columbus</t>
  </si>
  <si>
    <t>The University of Alabama at Birmingham;The Ohio State University</t>
  </si>
  <si>
    <t>60027086;60003500</t>
  </si>
  <si>
    <t>Gallego-Perez D.</t>
  </si>
  <si>
    <t>On-Chip Clonal Analysis of Glioma-Stem-Cell Motility and Therapy Resistance</t>
  </si>
  <si>
    <t>10.1021/acs.nanolett.6b00902</t>
  </si>
  <si>
    <t>2-s2.0-84987899243</t>
  </si>
  <si>
    <t>['upon illumination', 'switch rapidly', 'results provide', 'respond instantly', 'protein antennae', 'photosynthetic organisms', 'novel type', 'light conditions', 'intense sunlight', 'individual phycobilisomes', 'harvesting pigment', 'great interest', 'fluorescence blinking', 'first evidence', 'dissipating states', 'detailed understanding', 'core complexes', 'controlled switches', 'activated energy']</t>
  </si>
  <si>
    <t>When exposed to intense sunlight, all organisms performing oxygenic photosynthesis implement various photoprotective strategies to prevent potentially lethal photodamage. The rapidly responding photoprotective mechanisms, occurring in the light-harvesting pigment-protein antennae, take effect within tens of seconds, while the dramatic and potentially harmful light intensity fluctuations manifest also on shorter time scales. Here we show that, upon illumination, individual phycobilisomes from Synechocystis PCC 6803, which, in vivo under low-light conditions, harvest solar energy, and have the built-in capacity to switch rapidly and reversibly into light-activated energy-dissipating states. Simultaneously measured fluorescence intensity, lifetime, and spectra, compared with a multicompartmental kinetic model, revealed that essentially any subunit of a phycobilisome can be quenched, and that the core complexes were targeted most frequently. Our results provide the first evidence for fluorescence blinking from a biologically active system at physiological light intensities and suggest that the light-controlled switches to intrinsically available energy-dissipating states are responsible for a novel type of photoprotection in cyanobacteria. We anticipate other photosynthetic organisms to employ similar strategies to respond instantly to rapid solar light intensity fluctuations. A detailed understanding of the photophysics of photosynthetic antenna complexes is of great interest for bioinspired solar energy technologies.</t>
  </si>
  <si>
    <t>11616-11622</t>
  </si>
  <si>
    <t>Journal of the American Chemical Society</t>
  </si>
  <si>
    <t>60008734-60021902;60032492;60008134-60106253;60008734-60021902;60021902</t>
  </si>
  <si>
    <t>50061278600;12807509300;7004114169;35599806700;36124888000</t>
  </si>
  <si>
    <t>Gwizdala, Michal;Berera, Rudi;Kirilovsky, Diana;Van Grondelle, Rienk;Kr√ºger, Tjaart P.J.</t>
  </si>
  <si>
    <t>France;Japan;South Africa;Netherlands;France</t>
  </si>
  <si>
    <t>Gif-sur-Yvette;Takamatsu;Pretoria;Amsterdam;Paris</t>
  </si>
  <si>
    <t>Institut de Biologie et de Technologies de Saclay;Kagawa University;University of Pretoria;Vrije Universiteit Amsterdam;CNRS Centre National de la Recherche Scientifique</t>
  </si>
  <si>
    <t>60106253;60032492;60021902;60008734;60008134</t>
  </si>
  <si>
    <t>Gwizdala M.</t>
  </si>
  <si>
    <t>Controlling Light Harvesting with Light</t>
  </si>
  <si>
    <t>10.1021/jacs.6b04811</t>
  </si>
  <si>
    <t>2-s2.0-84987909936</t>
  </si>
  <si>
    <t>Army Research Laboratory</t>
  </si>
  <si>
    <t>W911QX-11-C-0017</t>
  </si>
  <si>
    <t>['type hexaferrite', 'much higher', 'high frequency', 'good candidate', 'baco2fe16o27 ).', 'acid etched', '2 ghz']</t>
  </si>
  <si>
    <t>Acid etching | GHz antenna application | Low magnetic loss | Z-type hexaferrite</t>
  </si>
  <si>
    <t>We report a low magnetic loss Ba3Co2Fe24O41 (Co2Z) hexaferrite for use in gigahertz (GHz) antennas. Acid-etching was very effective in removal of unwanted Y-type hexaferrite (Ba2Co2Fe12O22) from calcined Co2Z powder. It is found that the calcined and acid etched (AE) Co2Z hexaferrite shows a low magnetic loss tangent (tan Œ¥Œº) of 0.012 and 0.037 at 1 and 2 GHz, respectively. These low tan Œ¥Œº are attributed to removal of Y-type hexaferrite, which possesses a lower anisotropy field (Hk) than W-type hexaferrite (BaCo2Fe16O27). The figure of merit (FOM) of the AE Co2Z hexaferrite is 141.7 and 48.7 at 1 and 2 GHz, respectively. These FOM are much higher than the FOM of previously reported low-loss magnetic materials. Therefore, the AE Co2Z hexaferrite can be a good candidate for GHz antenna application in the ultra-high frequency (UHF) band.</t>
  </si>
  <si>
    <t>60025371;60025371;60025371;60025371;60033010</t>
  </si>
  <si>
    <t>56484814200;7403393257;36967673100;57188991922;57211862614</t>
  </si>
  <si>
    <t>Lee, Woncheol;Hong, Yang Ki;Park, Jihoon;Larochelle, Gatlin;Lee, Jaejin</t>
  </si>
  <si>
    <t>Santa Clara;Tuscaloosa</t>
  </si>
  <si>
    <t>Intel Corporation;The University of Alabama</t>
  </si>
  <si>
    <t>60033010;60025371</t>
  </si>
  <si>
    <t>Low-loss Z-type hexaferrite (Ba&lt;inf&gt;3&lt;/inf&gt;Co&lt;inf&gt;2&lt;/inf&gt;Fe&lt;inf&gt;24&lt;/inf&gt;O&lt;inf&gt;41&lt;/inf&gt;) for GHz antenna applications</t>
  </si>
  <si>
    <t>S0304885316304280</t>
  </si>
  <si>
    <t>10.1016/j.jmmm.2016.04.075</t>
  </si>
  <si>
    <t>2-s2.0-84964645626</t>
  </si>
  <si>
    <t>['water absorbance', 'using magneto', 'tensile strength', 'size reduction', 'shows s11', 'rectangular patch', 'real part', 'potential substrates', 'nanosized ni1', 'microstrip antenna', 'magnetic filler', 'generally carried', 'filler concentrations', 'dielectric material', 'developed composite', 'decomposition temperature', 'crystallite size', 'composite varies', 'complex permittivity', 'complex permeability', 'also determined', '7 wt', '6 ghz', '50 mpa', '44 db', '32 nm', '14 dbi', '02 ghz']</t>
  </si>
  <si>
    <t>Body worn antenna | C-band | Magneto-dielectric material | Miniaturization</t>
  </si>
  <si>
    <t>It is preferable to have small size conformal microstrip patch antenna for body worn applications. Size reduction is generally carried out by using magneto-dielectric material. Nanosized Ni1-xZnxFe2O4 (x=0.25, 0.50 and 0.75) of crystallite size ~32 nm is synthesized as magnetic filler and dispersed in flexible linear low density polyethylene (LLDPE) matrix. The filler concentrations are varied as 1, 3, 5 and 7 wt% in the composite. The developed composite is tested for suitability to be used as substrate for microstrip antenna by determining its permittivity, permeability and losses in the C-band (4-8 GHz). Other relevant parameters like, tensile strength, water absorbance and decomposition temperature of the composite are also determined. The real part of complex permittivity of the composite varies from 2.23 to 2.38 and complex permeability from 1.25 to 1.46 for different filler concentrations. Verification of the composites as potential substrates for body worn antenna is carried out by fabricating simple rectangular patch antenna at 6 GHz on it using transmission line model. Rectangular patch for x=0.50 for 7 wt% shows S11 of -30.44 dB and -10 dB bandwidth of 8.30% at 6.02 GHz. Directivity of 10.14 dBi and negligible side lobe level for both E and H plane radiation pattern is observed. A size reduction of 27.09% as compared to patch on LLDPE and tensile strength of 50 MPa is observed.</t>
  </si>
  <si>
    <t>60007709;60007709;60007709;60007709</t>
  </si>
  <si>
    <t>55645014400;57189261090;7402157260;7102522041</t>
  </si>
  <si>
    <t>Gogoi, Pragyan Jyoti;Rabha, Mun Mun;Bhattacharyya, Satyajib;Bhattacharyya, Nidhi S.</t>
  </si>
  <si>
    <t>Gogoi P.</t>
  </si>
  <si>
    <t>Miniaturization of body worn antenna using nano magneto-dielectric composite as substrate in C-band</t>
  </si>
  <si>
    <t>S0304885316303304</t>
  </si>
  <si>
    <t>10.1016/j.jmmm.2016.04.016</t>
  </si>
  <si>
    <t>2-s2.0-84966948856</t>
  </si>
  <si>
    <t>ZonMw</t>
  </si>
  <si>
    <t>['total sample', 'total number', 'time difference', 't1 compared', 't0 relative', 'symptom data', 'significant interactions', 'sensitive group', 'registered nss', 'primary objective', 'present study', 'particular focus', 'mpbs exposure', 'mpbs antennas', 'mobile communication', 'installed mpbs', 'higher risk', 'higher prevalence', 'high contrast', 'growing needs', 'exposure estimates', 'emf exposure', 'different regions', '6 years']</t>
  </si>
  <si>
    <t>Base stations | Electromagnetic fields | Epidemiology | General practice | Non-specific symptoms</t>
  </si>
  <si>
    <t>The number of mobile phone base station(s) (MPBS) has been increasing to meet the rapid technological changes and growing needs for mobile communication. The primary objective of the present study was to test possible changes in prevalence and number of NSS in relation to MPBS exposure before and after increase of installed MPBS antennas. A retrospective cohort study was conducted, comparing two time periods with high contrast in terms of number of installed MPBS. Symptom data were based on electronic health records from 1069 adult participants, registered in 9 general practices in different regions in the Netherlands. All participants were living within 500 m from the nearest bases station. Among them, 55 participants reported to be sensitive to MPBS at T1. A propagation model combined with a questionnaire was used to assess indoor exposure to RF-EMF from MPBS at T1. Estimation of exposure at T0 was based on number of antennas at T0 relative to T1.At T1, there was a &gt;. 30% increase in the total number of MPBS antennas. A higher prevalence for most NSS was observed in the MPBS-sensitive group at T1 compared to baseline. Exposure estimates were not associated with GP-registered NSS in the total sample. Some significant interactions were observed between MPBS-sensitivity and exposure estimates on risk of symptoms. Using clinically defined outcomes and a time difference of &gt;. 6 years it was demonstrated that RF-EMF exposure to MPBS was not associated with the development of NSS. Nonetheless, there was some indication for a higher risk of NSS for the MPBS-sensitive group, mainly in relation to exposure to UMTS, but this should be interpreted with caution. Results have to be verified by future longitudinal studies with a particular focus on potentially susceptible population subgroups of large sample size and integrated exposure assessment.</t>
  </si>
  <si>
    <t>60008216;60026125;60026125;60026125;60011829;60008216;60008216;60026125-60117216;60008216</t>
  </si>
  <si>
    <t>40760939700;57207548665;26633399600;6603656931;25624112500;6602153923;6603774530;55526515500;21935390800</t>
  </si>
  <si>
    <t>Baliatsas, Christos;van Kamp, Irene;Bolte, John;Kelfkens, Gert;van Dijk, Christel;Spreeuwenberg, Peter;Hooiveld, Mariette;Lebret, Erik;Yzermans, Joris</t>
  </si>
  <si>
    <t>Utrecht;Bilthoven;Amsterdam;Utrecht</t>
  </si>
  <si>
    <t>Institute for Risk Assessment Sciences, Utrecht University;National Institute for Public Health and the Environment;Municipality of Amsterdam;NIVEL - The Netherlands Institute for Health Services Research</t>
  </si>
  <si>
    <t>60117216;60026125;60011829;60008216</t>
  </si>
  <si>
    <t>Baliatsas C.</t>
  </si>
  <si>
    <t>Clinically defined non-specific symptoms in the vicinity of mobile phone base stations: A retrospective before-after study</t>
  </si>
  <si>
    <t>S0048969716309263</t>
  </si>
  <si>
    <t>10.1016/j.scitotenv.2016.05.021</t>
  </si>
  <si>
    <t>2-s2.0-84969151035</t>
  </si>
  <si>
    <t>['vegetation structure', 'vegetation communities', 'therefore function', 'terrestrial surface', 'supported prediction', 'structure appropriately', 'strongly linked', 'strong coefficients', 'spatial changes', 'significant differences', 'sfm photogrammetry', 'results demonstrate', 'resolution data', 'produced describing', 'produce ultra', 'level extents', 'ground biomass', 'either spatially', 'ecosystem structure', 'dimensional models', 'data produced', 'covering 40', 'carbon stocks', 'canopy volumes', 'canopy volume', 'arid ecosystems']</t>
  </si>
  <si>
    <t>Biomass | Biophysical | Canopy height model | Grassland | Rangeland | Semi-arid | SfM | Shrubland | UAS | UAV | Vegetation</t>
  </si>
  <si>
    <t>Covering 40% of the terrestrial surface, dryland ecosystems characteristically have distinct vegetation structures that are strongly linked to their function. Existing survey approaches cannot provide sufficiently fine-resolution data at landscape-level extents to quantify this structure appropriately. Using a small, unpiloted aerial system (UAS) to acquire aerial photographs and processing theses using structure-from-motion (SfM) photogrammetry, three-dimensional models were produced describing the vegetation structure of semi-arid ecosystems at seven sites across a grass-to shrub transition zone. This approach yielded ultra-fine (&lt;1 cm2) spatial resolution canopy height models over landscape-levels (10 ha), which resolved individual grass tussocks just a few cm3 in volume. Canopy height cumulative distributions for each site illustrated ecologically-significant differences in ecosystem structure. Strong coefficients of determination (r2 from 0.64 to 0.95) supported prediction of above-ground biomass from canopy volume. Canopy volumes, above-ground biomass and carbon stocks were shown to be sensitive to spatial changes in the structure of vegetation communities. The grain of data produced and sensitivity of this approach is invaluable to capture even subtle differences in the structure (and therefore function) of these heterogeneous ecosystems subject to rapid environmental change. The results demonstrate how products from inexpensive UAS coupled with SfM photogrammetry can produce ultra-fine grain biophysical data products, which have the potential to revolutionise scientific understanding of ecology in ecosystems with either spatially or temporally discontinuous canopy cover.</t>
  </si>
  <si>
    <t>129-143</t>
  </si>
  <si>
    <t>60026479;60026479;60026479</t>
  </si>
  <si>
    <t>55907886500;35617011100;55455157700</t>
  </si>
  <si>
    <t>Cunliffe, Andrew M.;Brazier, Richard E.;Anderson, Karen</t>
  </si>
  <si>
    <t>Exeter</t>
  </si>
  <si>
    <t>University of Exeter</t>
  </si>
  <si>
    <t>Cunliffe A.M.</t>
  </si>
  <si>
    <t>Ultra-fine grain landscape-scale quantification of dryland vegetation structure with drone-acquired structure-from-motion photogrammetry</t>
  </si>
  <si>
    <t>S0034425716302206</t>
  </si>
  <si>
    <t>10.1016/j.rse.2016.05.019</t>
  </si>
  <si>
    <t>2-s2.0-84971645573</t>
  </si>
  <si>
    <t>ARMREB/MAA/2015/163</t>
  </si>
  <si>
    <t>['xylenol orange', 'structural analysis', 'single crystals', 'shown improved', 'resonant frequencies', 'piezoelectric coefficient', 'photoluminescence intensity', 'organic non', 'fabricated using', 'dye molecules', 'dual bands', 'doped crystal', 'doped benzophenone', 'dielectric constant', 'blue emission', '4 pc']</t>
  </si>
  <si>
    <t>A2. Czochralski technique | A2. Single crystal growth | B1. Organic compounds | B2. Nonlinear optic materials | B2. Piezoelectric materials | B3. Device</t>
  </si>
  <si>
    <t>Organic non-linear optical pure and xylenol orange (XO) doped benzophenone (BP) single crystals have been grown by a modified Czochralski technique. A low cost CZ system was designed and fabricated that is suitable for the growth of single crystals of low melting point organic materials. Structural analysis was performed by powder and single crystal XRD. LC-HRMS spectra reveal that the dye molecules are present in the doped crystal. The linear optical characterization was carried out by UV‚Äìvis spectroscopy. In the case of the XO doped BP crystal, two absorption peaks were found at 504¬†nm and 620¬†nm. The enhancement of photoluminescence intensity of blue emission was observed in the dye doped crystal. Dielectric studies reveal that the XO doped BP has shown improved a dielectric constant with low dielectric loss. A dual band compact circular patch antenna was simulated and fabricated using the XO doped crystal. Resonant frequencies of the dual bands at 4.80¬†GHz and 9.22¬†GHz were achieved by introducing a defect ground state in the circular patch antenna. The piezoelectric coefficient (d33) value was increased from 1 to 4 pC/N by XO dye doping, which opens up the possibilities of simultaneous transducer applications.</t>
  </si>
  <si>
    <t>74-80</t>
  </si>
  <si>
    <t>Journal of Crystal Growth</t>
  </si>
  <si>
    <t>60029284;60029284-60113937;60029284</t>
  </si>
  <si>
    <t>56405244000;8905440300;57215569904</t>
  </si>
  <si>
    <t>Yadav, Harsh;Sinha, Nidhi;Kumar, Binay</t>
  </si>
  <si>
    <t>Shri Guru Tegh Bahadur Khalsa College, New Delhi;University of Delhi</t>
  </si>
  <si>
    <t>60113937;60029284</t>
  </si>
  <si>
    <t>Yadav H.</t>
  </si>
  <si>
    <t>Modified low temperature Czochralski growth of xylenol orange doped benzopheone single crystal for fabricating dual band patch antenna</t>
  </si>
  <si>
    <t>S0022024816303256</t>
  </si>
  <si>
    <t>10.1016/j.jcrysgro.2016.06.035</t>
  </si>
  <si>
    <t>2-s2.0-84976894768</t>
  </si>
  <si>
    <t>['properly controlling', 'propagation direction', 'polarization direction', 'plasmons wavefront', 'phase gradient', 'nanoantenna arrays', 'mirroring arrays', 'longer perpendicular', 'launching procedure', 'launching angle', 'incident wavelength', 'incident light', 'graphene plasmons', 'dimension biconvex', 'circular polarization', 'also dependent']</t>
  </si>
  <si>
    <t>Graphene plasmons | nanoantennas | wavefront control</t>
  </si>
  <si>
    <t>In this letter, we propose a method to control the wavefront of the graphene plasmons through changing the polarization direction of the circular polarized incidence. Illuminated by the circular polarized incident light, the plasmons are launched through the resonances of a column of nanoantenna pairs beneath graphene. By properly controlling the separation and orientation of antennas in each pair, the propagation direction of plasmons wavefront is no longer perpendicular to the column and the launching angle is also dependent on the circular polarization of incident light. By combining the nanoantenna arrays with their mirroring arrays, two-dimension biconvex or biconcave plasmon lens can be realized. Furthermore, the launching angle can be controlled by the incident wavelength, the phase gradient between adjacent nanoantenna pairs, and the graphene Fermi level. The proposed scheme may provide new possibilities in engineering plasmons wavefront on graphene through launching procedure.</t>
  </si>
  <si>
    <t>1940-1943</t>
  </si>
  <si>
    <t>56447507100;55800950000;7103325370;57203106498</t>
  </si>
  <si>
    <t>Wu, Beilei;Zhu, Bofeng;Ren, Guobin;Jian, Shuisheng</t>
  </si>
  <si>
    <t>Circular Polarization-Dependent Wavefront Control of Plasmons on Graphene</t>
  </si>
  <si>
    <t>10.1109/LPT.2016.2577781</t>
  </si>
  <si>
    <t>2-s2.0-84978306161</t>
  </si>
  <si>
    <t>['wiretap channel', 'two sum', 'theoretical analysis', 'study strategies', 'statistical csi', 'simulations verify', 'power control', 'lower bound', 'jamming power', 'jamming helper', 'interference leakage', 'input multiple', 'gaussian multiple', 'form solution', 'fed back', 'csi ),', 'completely unknown']</t>
  </si>
  <si>
    <t>cooperative jamming | limited rate feedback | Multiple-input multiple-output (MIMO) | physical layer secrecy | Random vector quantization (RVQ)</t>
  </si>
  <si>
    <t>We study strategies for enhanced secrecy using cooperative jamming in secure communication systems with limited rate feedback. A Gaussian multiple-input multiple-output (MIMO) wiretap channel with a jamming helper is considered. The transmitter and helper both require channel state information (CSI), which is quantized at the receiver and fed back through two sum-rate-limited feedback channels. The quantization errors result in reduced beamforming gain from the transmitter, as well as interference leakage from the helper. First, under the assumption that the eavesdropper's CSI is completely unknown, we derive a lower bound on the average main channel rate and find the feedback bit allocation that maximizes the jamming power under a constraint on the bound. For the case where statistical CSI for the eavesdropper's channel is available, we derive a lower bound on the average secrecy rate, and we optimize the bound to find a suitable bit allocation and the transmit powers allocated to the transmitter and helper. For the case where the transmitter and helper have the same number of antennas, we obtain a closed-form solution for the optimal bit allocation. Simulations verify the theoretical analysis and demonstrate the significant performance gain that results with intelligent feedback bit allocation and power control.</t>
  </si>
  <si>
    <t>4695-4706</t>
  </si>
  <si>
    <t>60007278;60007278</t>
  </si>
  <si>
    <t>50162659900;55665154800</t>
  </si>
  <si>
    <t>Yang, Xinjie;Swindlehurst, A. Lee</t>
  </si>
  <si>
    <t>Limited Rate Feedback in a MIMO Wiretap Channel with a Cooperative Jammer</t>
  </si>
  <si>
    <t>10.1109/TSP.2016.2572042</t>
  </si>
  <si>
    <t>2-s2.0-84986325473</t>
  </si>
  <si>
    <t>['three srrs', 'simply adding', 'ring resonators', 'resonant frequencies', 'relative bandwidth', 'plane srrs', 'nearly equal', 'mutual interaction', 'experimental results', 'esa fabricated', 'esa ).', 'broadband esa', 'based esa', 'band esa', '21 %,']</t>
  </si>
  <si>
    <t>Possessing outstanding miniaturisation potentialities and ability to produce strong electromagnetic resonance, split-ring resonators (SRRs) are used to design an electrically small antenna (ESA). Here, a triple-band ESA is constructed by integrating three different sized in-plane SRRs. The resonant frequencies of these SRRs are tuned to be nearly equal. Shifting these SRRs to be non-concentric, as a way to decrease the mutual interaction between them, a broadband ESA can be achieved by simply adding up the three SRRs' respective impedance bandwidth. Numerical and experimental results for the ESA of 0.129Œª0 √ó 0.129Œª0 are presented. The relative bandwidth of the ESA fabricated in experiment is 7.21%, a number approximately three times than that of the usual single SRR-based ESA.</t>
  </si>
  <si>
    <t>1582-1584</t>
  </si>
  <si>
    <t>57191109869;57199364731;26968147200;55658055598</t>
  </si>
  <si>
    <t>Chen, Peiwei;Peng, Liang;Wu, Aiting;Wang, Gaofeng</t>
  </si>
  <si>
    <t>Rendering wide impedance band of ESA made of SRRs</t>
  </si>
  <si>
    <t>10.1049/el.2016.2440</t>
  </si>
  <si>
    <t>2-s2.0-84986880069</t>
  </si>
  <si>
    <t>['size reduction', 'multilayer structure', 'maximum gain', 'antenna consists', '1 db']</t>
  </si>
  <si>
    <t>A compact, wideband and high gain anisotropic rectangular dielectric resonator antenna is reported. This antenna consists of a multilayer dielectric structure which emulates uniaxial anisotropy and a relatively tall feed probe that acts both as a perfect electric conductor symmetry plane and the excitation of the higher order radiating mode. The multilayer structure and the tall feed probe are responsible for producing wide impedance bandwidth and size reduction, respectively. Measured results indicate that more than 50% size reduction is achieved without complicating the dielectric resonator antennas structure. Moreover, a wide impedance bandwidth of 19.4% along with a maximum gain of 8.1 dB is measured.</t>
  </si>
  <si>
    <t>1579-1580</t>
  </si>
  <si>
    <t>Fakhte, S.;Oraizi, H.</t>
  </si>
  <si>
    <t>Compact uniaxial anisotropic dielectric resonator antenna operating at higher order radiating mode</t>
  </si>
  <si>
    <t>10.1049/el.2016.2222</t>
  </si>
  <si>
    <t>2-s2.0-84986880461</t>
  </si>
  <si>
    <t>['whole uwb', 'wavelengths correspond', 'vivaldi feedline', 'uwb mode', 'two srrs', 'two srr', 'narrowband mode', 'measured results', 'frequency resolution', 'efficiently cover', 'disposed close', 'different sizes', 'capacitively loading', 'antenna operation', 'alternatively used', 'allows tuning']</t>
  </si>
  <si>
    <t>An antipodal Vivaldi antenna is presented that can be switched between an UWB mode and a tuneable very narrowband mode where the 3.3-10.6 GHz band can be covered by 30 different subbands. To achieve this high-frequency resolution, a gap is inserted in the Vivaldi feedline and a split-ring-resonator (SRR) is disposed close to it to serve as a coupling-bridge. By doing so, only frequencies whose quarter-wavelengths correspond to the SRR electrical length get coupled, before being coupled again to the other side of the feedline causing thus the antenna operation. Moreover, by capacitively loading the SRR and varying the load, the frequencies that can bridge the gap are varied, which allows tuning the antenna operating band. Now, to be able to efficiently cover the whole UWB, two SRRs of different sizes are alternatively used. Each SRR can be deactivated by disrupting its structure by means of switches. Finally, to operate the antenna in the UWB mode, the two SRR's are deactivated and the gap in the feedline is closed by means of a switch. To present the Letter, simulated and measured results are presented and discussed.</t>
  </si>
  <si>
    <t>1580-1582</t>
  </si>
  <si>
    <t>60068734;60068734</t>
  </si>
  <si>
    <t>24823732700;6602592699</t>
  </si>
  <si>
    <t>Bitchikh, M.;Ghanem, F.</t>
  </si>
  <si>
    <t>Algiers</t>
  </si>
  <si>
    <t>Centre de D√©veloppement des Technologies Avanc√©es</t>
  </si>
  <si>
    <t>UWB to 30 narrow sub-bands frequency reconfigurable antipodal Vivaldi antenna</t>
  </si>
  <si>
    <t>10.1049/el.2016.2067</t>
  </si>
  <si>
    <t>2-s2.0-84986905889</t>
  </si>
  <si>
    <t>['simulated results', 'simple structure', 'shaped elements', 'radiation pattern', 'proposed antenna', 'measured results', 'letter presents', 'impedance bandwidth', 'good performance', 'average gain', '4 db']</t>
  </si>
  <si>
    <t>Compact | Defected ground structure (DGS) wireless communications | Fractal monopole antenna | Wide bandwidth</t>
  </si>
  <si>
    <t>This letter presents a novel fan wing shaped uniform one dimensional fractal pattern antenna. The proposed antenna consisting of different inverted L-shaped elements to form a fan wing shaped structure. The design model achieved huge bandwidth characteristics with average gain of 4 dB. The simple structure of the proposed antenna with light weight makes it appropriate for many wireless communication applications. The simulated results on HFSS and measured results on ZNB 20 Vector Network Analyzer show that the proposed antenna has very good performance in impedance bandwidth and radiation pattern.</t>
  </si>
  <si>
    <t>23-27</t>
  </si>
  <si>
    <t>60079446;60079446;60079446;60010451;60079446;60079446;60079446;60109722</t>
  </si>
  <si>
    <t>57191188386;56397099300;36135595500;36679765400;57189581729;56030919000;57189581004;55751929000</t>
  </si>
  <si>
    <t>Giridhar, V.;Ramakrishna, T. V.;Madhav, B. T.P.;Bhavani, K. V.L.;Reddiah Babu, M. V.;Sai Krishna, V.;Krishna, G. V.;Mohan Reddy, S. S.</t>
  </si>
  <si>
    <t>India;India;United States</t>
  </si>
  <si>
    <t>Bhimavaram;Vaddeswaram;Santa Clara</t>
  </si>
  <si>
    <t>S.R.K.R.Engineering College;K L Deemed to be University;Santa Clara University</t>
  </si>
  <si>
    <t>60109722;60079446;60010451</t>
  </si>
  <si>
    <t>Giridhar V.</t>
  </si>
  <si>
    <t>Compact fractal monopole antenna with defected ground structure for wide band applications</t>
  </si>
  <si>
    <t>2-s2.0-84987837332</t>
  </si>
  <si>
    <t>['would combine', 'two photosystems', 'spillover occurs', 'selective excitation', 'red algae', 'psi megacomplexes', 'protein complexes', 'energy distributions', 'antenna pigment']</t>
  </si>
  <si>
    <t>Cyanobacteria and red algae control the energy distributions of two photosystems (PSI and PSII) by changing the energy transfer among phycobilisome (PBS), PSI, and PSII. However, whether PSII ‚Üí PSI energy transfer (spillover) occurs in the intact megacomplexes composed of PBS, PSI, and PSII (PBS-PSII-PSI megacomplexes) in vivo remains controversial. In this study, we measured the delayed fluorescence spectra of PBS-selective excitation in cyanobacterial and red algal cells. In the absence of spillover, 7% of the PBS (at most) would combine with PSII, inconsistent with the PBSs' function as the antenna pigment-protein complexes of PSII. Therefore, we conclude that spillover occurs in vivo in PBS-PSII-PSI megacomplexes of both cyanobacteria and red algae.</t>
  </si>
  <si>
    <t>3567-3571</t>
  </si>
  <si>
    <t>60011418;60011418;60011418;60011418</t>
  </si>
  <si>
    <t>56711595100;54902422700;57203868143;7102347852</t>
  </si>
  <si>
    <t>Ueno, Yoshifumi;Aikawa, Shimpei;Kondo, Akihiko;Akimoto, Seiji</t>
  </si>
  <si>
    <t>Ueno Y.</t>
  </si>
  <si>
    <t>Energy Transfer in Cyanobacteria and Red Algae: Confirmation of Spillover in Intact Megacomplexes of Phycobilisome and Both Photosystems</t>
  </si>
  <si>
    <t>10.1021/acs.jpclett.6b01609</t>
  </si>
  <si>
    <t>2-s2.0-84987849198</t>
  </si>
  <si>
    <t>['total size', 'ring resonators', 'relative footprint', 'realize esas', 'radiation efficiency', 'q resonance', 'microwave region', 'individual srrs', 'high efficiency', 'hence forms', 'experimental measurements', 'esa could', 'esa ).', 'effective way', 'easily matched', 'driving circuit', 'drastically improved', 'current distribution', 'coupled split', 'carefully designing', 'approach would', 'also demonstrate', '41 %,']</t>
  </si>
  <si>
    <t>In this paper, coupled split-ring resonators (SRRs) are used to construct the electrically small antennas. We show that through strong magnetic coupling, the coupled SRRs composite can oscillate at a wavelength much larger than its total size. Due to its magnetic dipole feature, the coupled SRRs composite allows the electromagnetic (EM) power to radiate and hence forms the electrically small antenna (ESA). Because of the high-Q resonance, the ESA could be easily matched to the driving circuit in the microwave region, through mutual induction approach. We also demonstrate that the radiation efficiency of such ESAs can be drastically improved if the current distribution on individual SRRs is similar, which is achievable by carefully designing the ESAs. From our simulations and experimental measurements, the ESAs' radiation efficiency can reach up to 41%, with relative footprint of 0.05Œª0√ó 0.05Œª0. Our approach would be an effective way to realize ESAs with high efficiency, which can be implemented on chip through the standard planar lithography.</t>
  </si>
  <si>
    <t>57199364731;57191109869;26968147200;55658055598</t>
  </si>
  <si>
    <t>Peng, Liang;Chen, Peiwei;Wu, Aiting;Wang, Gaofeng</t>
  </si>
  <si>
    <t>Efficient Radiation by Electrically Small Antennas made of Coupled Split-ring Resonators</t>
  </si>
  <si>
    <t>srep33501</t>
  </si>
  <si>
    <t>10.1038/srep33501</t>
  </si>
  <si>
    <t>2-s2.0-84988643519</t>
  </si>
  <si>
    <t>NNX10AT93H</t>
  </si>
  <si>
    <t>['viable option', 'system known', 'system design', 'sufficient warning', 'starlite also', 'scale version', 'readily scalable', 'proposed technologies', 'planetary defense', 'paper describes', 'orbiting stand', 'nea ).', 'modest spacecraft', 'many ways', 'laser ablation', 'known threats', 'ion engines', 'gravity tractor', 'generally classified', 'ejection plume', 'earth asteroid', 'directed energy', 'deflecting force', 'current proposals', 'basic heritage', '325 ¬†']</t>
  </si>
  <si>
    <t>DE-STAR | DE-STARLITE | Directed energy | Laser phased array | Planetary defense</t>
  </si>
  <si>
    <t>Directed energy for planetary defense is now a viable option and is superior in many ways to other proposed technologies, being able to defend the Earth against all known threats. This paper presents basic ideas behind a directed energy planetary defense system that utilizes laser ablation of an asteroid to impart a deflecting force on the target. A conceptual philosophy called DE-STAR, which stands for Directed Energy System for Targeting of Asteroids and exploration, is an orbiting stand-off system, which has been described in other papers. This paper describes a smaller, stand-on system known as DE-STARLITE as a reduced-scale version of DE-STAR. Both share the same basic heritage of a directed energy array that heats the surface of the target to the point of high surface vapor pressure that causes significant mass ejection thus forming an ejection plume of material from the target that acts as a rocket to deflect the object. This is generally classified as laser ablation. DE-STARLITE uses conventional propellant for launch to LEO and then ion engines to propel the spacecraft from LEO to the near-Earth asteroid (NEA). During laser ablation, the asteroid itself provides the propellant source material; thus a very modest spacecraft can deflect an asteroid much larger than would be possible with a system of similar mission mass using ion beam deflection (IBD) or a gravity tractor. DE-STARLITE is capable of deflecting an Apophis-class (325¬†m diameter) asteroid with a 1- to 15-year targeting time (laser on time) depending on the system design. The mission fits within the rough mission parameters of the Asteroid Redirect Mission (ARM) program in terms of mass and size. DE-STARLITE also has much greater capability for planetary defense than current proposals and is readily scalable to match the threat. It can deflect all known threats with sufficient warning.</t>
  </si>
  <si>
    <t>1093-1116</t>
  </si>
  <si>
    <t>60029241;60011116;100597437;60029241;60029241;60029241;114014895;100376682;60029241;60029241;60029241;60029241;60031042;60121648;60029241;60029241;60029241</t>
  </si>
  <si>
    <t>7004243122;7402326481;56249916800;56518300000;55938535900;56517827500;7004159252;57200265967;7003744659;24367541800;55937664500;36968821300;57207913228;8662898900;8893216200;55938026500;56518184400</t>
  </si>
  <si>
    <t>Lubin, Philip;Hughes, Gary B.;Eskenazi, Mike;Kosmo, Kelly;Johansson, Isabella E.;Griswold, Janelle;Pryor, Mark;O'Neill, Hugh;Meinhold, Peter;Suen, Jonathan;Riley, Jordan;Zhang, Qicheng;Walsh, Kevin;Melis, Carl;Kangas, Miikka;Motta, Caio;Brashears, Travis</t>
  </si>
  <si>
    <t>United States;United States;United States;United States;United States;United States;United States</t>
  </si>
  <si>
    <t>San Diego;Boulder;Santa Barbara;San Luis Obispo;San Diego;Goleta;Ventura</t>
  </si>
  <si>
    <t>Center for Astrophysics &amp; Space Sciences;Space Science and Engineering Division;University of California, Santa Barbara;Cal Poly San Luis Obispo;Vorticy Inc.;ATK Space Systems;Ventura College</t>
  </si>
  <si>
    <t>60121648;60031042;60029241;60011116;114014895;100597437;100376682</t>
  </si>
  <si>
    <t>Lubin P.</t>
  </si>
  <si>
    <t>Directed energy missions for planetary defense</t>
  </si>
  <si>
    <t>S0273117716302071</t>
  </si>
  <si>
    <t>10.1016/j.asr.2016.05.021</t>
  </si>
  <si>
    <t>2-s2.0-84991233207</t>
  </si>
  <si>
    <t>University of Winchester</t>
  </si>
  <si>
    <t>FT130100532</t>
  </si>
  <si>
    <t>UoW</t>
  </si>
  <si>
    <t>['vegetation structure', 'study sites', 'spatial variation', 'results demonstrate', 'research highlights', 'particularly mangrove', 'lidar data', 'identifying areas', 'effective methodology', 'coastal ecosystems', 'classification accuracy', 'based approach', 'aerial imagery', 'accurately mapping']</t>
  </si>
  <si>
    <t>Coastal wetland vegetation is complex in form and function. Accurately mapping the spatial variation of vegetation complexity within these ecosystems is important for identifying areas of high conservation value that provide essential ecosystem services. In this study we delineate wetland vegetation, particularly mangrove and saltmarsh, to a vegetative morphological level that identifies spatial complexity in vegetation structure. This was achieved by integrating light detection and ranging (Lidar) and aerial imagery with an object-based approach. The results demonstrate that this is an effective methodology to identify vegetation complexity, with all study sites having greater than 90% classification accuracy. These high classification accuracies were underpinned by the use of Lidar data that provide detailed structural information about vegetation that is not captured with aerial imagery. This research highlights the importance of identifying spatial variability in vegetation structure when considering the value of coastal ecosystems and the services they provide.</t>
  </si>
  <si>
    <t>4296-4316</t>
  </si>
  <si>
    <t>60189147;60189147;60189147</t>
  </si>
  <si>
    <t>56606168500;7202327529;7005395591</t>
  </si>
  <si>
    <t>Owers, Christopher J.;Rogers, Kerrylee;Woodroffe, Colin D.</t>
  </si>
  <si>
    <t>Wollongong</t>
  </si>
  <si>
    <t>Faculty of Science, Medicine and Health</t>
  </si>
  <si>
    <t>Owers C.J.</t>
  </si>
  <si>
    <t>Identifying spatial variability and complexity in wetland vegetation using an object-based approach</t>
  </si>
  <si>
    <t>10.1080/01431161.2016.1211349</t>
  </si>
  <si>
    <t>2-s2.0-84979916826</t>
  </si>
  <si>
    <t>['spectral range', 'spectral coverage', 'specific modifications', 'rhodobacter sphaeroides', 'precursor chlorophyllide', 'plant water', 'pigment could', 'photosynthetic organisms', 'one way', 'make chlorophyll', 'light absorption', 'heterologously produced', 'genes responsible', 'chlorophyll share']</t>
  </si>
  <si>
    <t>antenna complex | bacteriochlorophyll | chlorophyll | photosynthesis | Rhodobacter sphaeroides | water-soluble chlorophyll protein</t>
  </si>
  <si>
    <t>Improvements to photosynthetic efficiency could be achieved by manipulating pigment biosynthetic pathways of photosynthetic organisms in order to increase the spectral coverage for light absorption. The development of organisms that can produce both bacteriochlorophylls and chlorophylls is one way to achieve this aim, and accordingly we have engineered the bacteriochlorophyll-utilizing anoxygenic phototroph Rhodobacter sphaeroides to make chlorophyll a. Bacteriochlorophyll and chlorophyll share a common biosynthetic pathway up to the precursor chlorophyllide. Deletion of genes responsible for the bacteriochlorophyll-specific modifications of chlorophyllide and replacement of the native bacteriochlorophyll synthase with a cyanobacterial chlorophyll synthase resulted in the production of chlorophyll a. This pigment could be assembled in vivo into the plant water-soluble chlorophyll protein, heterologously produced in Rhodobacter sphaeroides, which represents a proof-of-principle for the engineering of novel antenna complexes that enhance the spectral range of photosynthesis.</t>
  </si>
  <si>
    <t>948-954</t>
  </si>
  <si>
    <t>ACS Synthetic Biology</t>
  </si>
  <si>
    <t>60001881;60001881;60001881;60001881;60001881;60001881-60001439</t>
  </si>
  <si>
    <t>36486330100;8298415300;56128096400;7005833033;13105070700;55136332800</t>
  </si>
  <si>
    <t>Hitchcock, Andrew;Jackson, Philip J.;Chidgey, Jack W.;Dickman, Mark J.;Hunter, C. Neil;Canniffe, Daniel P.</t>
  </si>
  <si>
    <t>Sheffield;University Park</t>
  </si>
  <si>
    <t>The University of Sheffield;Pennsylvania State University</t>
  </si>
  <si>
    <t>60001881;60001439</t>
  </si>
  <si>
    <t>Hitchcock A.</t>
  </si>
  <si>
    <t>Biosynthesis of Chlorophyll a in a Purple Bacterial Phototroph and Assembly into a Plant Chlorophyll-Protein Complex</t>
  </si>
  <si>
    <t>10.1021/acssynbio.6b00069</t>
  </si>
  <si>
    <t>2-s2.0-84987860722</t>
  </si>
  <si>
    <t>['technique compatible', 'study presents', 'small size', 'reduced size', 'inductive responses', 'element reflectarray', 'complementary capacitive', '3 %.']</t>
  </si>
  <si>
    <t>This study presents a new Phoenix unit cell with reduced size (Œª0/3 at centre frequency). Three different techniques are investigated to preserve a complete 360¬∞ phase range, with quasi-linear and parallel phase responses over a reasonable frequency band, in spite of this small size. The phase cycle successively uses two different printed elements with complementary capacitive and inductive responses. The studied techniques aim at increasing the insufficient inductive effect. As a demonstration, a 1877-element reflectarray is fabricated with the technique compatible with a single-substrate fabrication process. Measured results show a 1 dB gain bandwidth of 11.3%.</t>
  </si>
  <si>
    <t>1363-1370</t>
  </si>
  <si>
    <t>60105585;60105585;60105585;60105585;60019894;60019894;60030553</t>
  </si>
  <si>
    <t>55233756900;7005398972;13104429300;56405539900;7003908626;6701637532;16025007900</t>
  </si>
  <si>
    <t>Makdissy, Tony;Gillard, Rapha√´l;Fourn, Erwan;Ferrando-Rocher, Miguel;Girard, Etienne;Legay, Herv√©;Le Coq, Laurent</t>
  </si>
  <si>
    <t>Rennes;Rennes;Toulouse</t>
  </si>
  <si>
    <t>Institut d‚Äô√âlectronique et des Technologies du num√©Rique;Universite de Rennes 1;Thales Alenia Space</t>
  </si>
  <si>
    <t>60105585;60030553;60019894</t>
  </si>
  <si>
    <t>Makdissy T.</t>
  </si>
  <si>
    <t>'Phoenix' reflectarray unit cell with reduced size and inductive loading</t>
  </si>
  <si>
    <t>10.1049/iet-map.2015.0626</t>
  </si>
  <si>
    <t>2-s2.0-84987597603</t>
  </si>
  <si>
    <t>['wave chip', 'target bandwidth', 'short distance', 'proposed antenna', 'profile antenna', 'periodic array', 'optimised using', 'optimised design', 'low profile', 'chip communication', 'authors report', '84 ghz', '80 ghz', '20 wavelength', '18 mm']</t>
  </si>
  <si>
    <t>Here, the authors report a low-profile antenna for millimetre-wave chip-to-chip communication. The height of the proposed antenna is limited to 0.18 mm, 1/20 wavelength at 80 GHz. To realise such a low profile, a zeroth-order resonator antenna with a periodic array of four unit cells was employed, and its geometry was optimised using a full-wave simulation tool to cover an 8 GHz bandwidth from 76 to 84 GHz. With this, the antenna was capable of radiating in the end-fire direction parallel to the board length despite the short distance between the ground and the radiator. Simulation and measurement results showed that the optimised design had low reflection coefficients and consistent radiation patterns throughout the target bandwidth.</t>
  </si>
  <si>
    <t>Chung, Jae Young</t>
  </si>
  <si>
    <t>Chung J.</t>
  </si>
  <si>
    <t>Low-profile antenna for millimetre-wave chip-to-chip communication</t>
  </si>
  <si>
    <t>10.1049/iet-map.2015.0732</t>
  </si>
  <si>
    <t>2-s2.0-84987608241</t>
  </si>
  <si>
    <t>['shaped patch', 'satellite communication', 'quality factor', 'proposed structure', 'proposed antenna', 'practically validated', 'lower cdras', 'fractional bandwidth', 'field lines', 'dual c', 'also act', '88 ghz', '72 ghz', '5 ghz', '36 ghz', '3 db', '17 %.', '08 ghz']</t>
  </si>
  <si>
    <t>This study presents design and analysis of a multi-band hybrid Z-shaped cylindrical dielectric resonator antenna (CDRA) with partial ground plane. The proposed antenna design consists of Z-shaped CDRA along with dual C-shaped patch. Dual C-shaped patch is used to excite TE01Œ¥ mode, which also act as a radiator. Offset between upper and lower CDRAs is responsible for reduction in quality factor and also produce œÄ/2 phase shift between the field lines of the proposed antenna which generates circular polarisation. The archetype of the proposed structure has been fabricated and practically validated. The proposed design operates in five frequency bands, i.e. 1.24-1.36 GHz, 2.56-2.88 GHz, 3.4-4.08 GHz, 5.08-5.72 GHz and 7.2-8.5 GHz with the fractional bandwidth of 9.23, 11.76, 18.18, 11.85 and 16.56%, respectively. Axial ratio bandwidth (AR &lt; 3 dB) for 7.85-8.35 GHz frequency band is 6.17%. The proposed antenna may be suitable for different wireless applications like WLAN (5.2 GHz), WiMAX (2.6/3.5/5.5 GHz) and satellite communication (7.9-8.39 GHz).</t>
  </si>
  <si>
    <t>1259-1267</t>
  </si>
  <si>
    <t>Circularly polarised hybrid Z-shaped cylindrical dielectric resonator antenna for multiband applications</t>
  </si>
  <si>
    <t>10.1049/iet-map.2016.0035</t>
  </si>
  <si>
    <t>2-s2.0-84987617609</t>
  </si>
  <si>
    <t>['two sections', 'sections 1', 'radiation pattern', 'pin diode', 'monopole elements', 'monopole antenna', 'handheld devices', 'ground structure', 'frequency operations', 'frequency bands', 'frequency band', 'fr defected', 'dgs ).', 'correlation coefficient', 'connected together', 'antenna consists', '93 ghz', '64 ghz', '40 bands', '26 ghz', '20 db']</t>
  </si>
  <si>
    <t>The design of a frequency-reconfigurable (FR) multiple-input-multiple-output (MIMO) monopole antenna with a wide-continuous tuning range in handheld devices is presented. The antenna consists of two symmetrical FR monopole elements and a FR defected-ground structure (DGS). The monopole elements have two sections, sections 1 and 2, connected together using a PIN diode. Section 1 alone generates a high-frequency band at 2.26 GHz. By turning ON the PIN diode, sections 1 and 2 will be connected together to generate a low-frequency band at 1.93 GHz. The DGS is used to achieve high isolation between the monopole elements and reconfigurable to follow the low- or high-frequency operations. Simple and novel biasing circuits employing only 3 DC wires are designed to control these diodes. The methodology of using the design in other frequency bands is proposed. Results on S-parameters, radiation pattern, realized peak gain and envelope-correlation coefficient (ECC) are presented. Measured results show that the antenna has a wide-frequency tuning range from 1.88 to 2.64 GHz, covering the long-term-resolution (LTE) 1, 2, 23, 25, 33-37 and 39-40 bands with low mutual coupling and ECC of less than -20 dB and 0.5, respectively. The effects of the feeding cable used in measurement are studied.</t>
  </si>
  <si>
    <t>1322-1331</t>
  </si>
  <si>
    <t>Cao, Yunfei;Cheung, Sing Wai;Yuk, Tung Ip</t>
  </si>
  <si>
    <t>Frequency-reconfigurable multiple-input-multiple-output monopole antenna with wide-continuous tuning range</t>
  </si>
  <si>
    <t>10.1049/iet-map.2015.0295</t>
  </si>
  <si>
    <t>2-s2.0-84987619300</t>
  </si>
  <si>
    <t>['wideband radiator', 'wideband antenna', 'radiation characteristics', 'proposed dra', 'optimised numerically', 'observed throughout', 'measured gain', 'impedance bandwidth', 'good match', 'fundamental mode', 'frequency band', 'excited along', 'dra offers', 'different frequencies', 'calculated results', 'broadband applications', 'asymmetric e', '52 %.', '2 ghz', '10 db', '1 dbi']</t>
  </si>
  <si>
    <t>A novel low profile dielectric resonator antenna (DRA) is presented in this study for broadband applications. An asymmetric E-shaped dielectric resonator is analysed and optimised numerically as a wideband radiator. The fundamental mode is excited along with three nearest higher modes inside the DRA. A detailed impedance transformation is discussed to merge these modes collectively resulting in a single wideband operation. A microstrip fed conformal strip is used to stimulate the DRA. The proposed DRA is fabricated and tested. For |S11| = -10 dB, the DRA offers a frequency band of 6.0-10.2 GHz with an impedance bandwidth of 52%. The measured and calculated results are compared and found in good match. The DRA's radiation characteristics are measured at different frequencies. A stable radiation pattern is observed throughout the band of operation. The measured gain of the wideband antenna is ranging from 4.5 to 8.1 dBi.</t>
  </si>
  <si>
    <t>1292-1297</t>
  </si>
  <si>
    <t>57198324838;35790746400</t>
  </si>
  <si>
    <t>Gupta, Ravi D.;Parihar, Manoj S.</t>
  </si>
  <si>
    <t>Gupta R.</t>
  </si>
  <si>
    <t>Investigation of an asymmetrical E-shaped dielectric resonator antenna with wideband characteristics</t>
  </si>
  <si>
    <t>10.1049/iet-map.2016.0167</t>
  </si>
  <si>
    <t>2-s2.0-84987623756</t>
  </si>
  <si>
    <t>['worn device', 'reach 80', 'radiation efficiency', 'phantom model', 'much lower', 'lossy materials', 'limit required', 'ism band', 'good agreements', 'embedded within', 'compact monopole', 'antenna design', '2485 mhz']</t>
  </si>
  <si>
    <t>A compact monopole and inverted-F antenna design for 2.4 GHz ISM band (2400-2485 MHz) and 1.575 GHz GPS operations suitable to be embedded within a wrist-worn wireless communication device is presented. Those antennas are fabricated on a polycarbonate and acrylonitrile-butadiene-styrene blend substrate with a three-dimensional etching process for irregular plastic materials. The wrist-worn device with and without a solid hand phantom model is evaluated. The radiation efficiency of the antennas can reach 80% for the ISM band and 63% for the GPS band without the hand phantom model. With the hand phantom model, the radiation efficiency reduces in half for both the ISM and GPS bands due to lossy materials in the phantom model. Good agreements between simulations and measurements are obtained. Moreover, the specific absorption rate of the device for the ISM band is measured and the results are much lower than the limit required by the FCC. This build-in antenna design can be applied in the wearable wireless communication device.</t>
  </si>
  <si>
    <t>1285-1291</t>
  </si>
  <si>
    <t>Built-in antenna design for 2.4 GHz ISM band and GPS operations in a wrist-worn wireless communication device</t>
  </si>
  <si>
    <t>10.1049/iet-map.2015.0785</t>
  </si>
  <si>
    <t>2-s2.0-84987624661</t>
  </si>
  <si>
    <t>['wide bandwidth', 'wave band', 'simulated results', 'overall size', 'maximum gain', 'good agreement', 'frequency band', 'field characteristics', 'easy fabrication', 'dominant modes', 'dispersion diagrams', 'detail analysis', 'broad bandwidth', 'array owns', 'array designs', 'array antennas', '5 dbi']</t>
  </si>
  <si>
    <t>Equally divided patch antenna (EDPA) element and array designs with electrically large property (ELP) are proposed in this study. ELP is realized by dividing the square radiating patch into n √ó n (n=1, 2, 3, 4, 5, 6, ...) elements gradually with the same overall size but higher resonant frequencies. The dispersion diagrams of the divided unit cells are extracted from the S-parameters and the field characteristics of dominant modes are described to confirm the ELP. Then 4 √ó 4 EDPA is taken as an example for detail analysis. By optimizing the geometry of the microstrip-line-slot feeding structure, different resonant modes can be merged and broad bandwidth is achieved. Furthermore, 1 √ó 2 array of the 4 √ó 4 EDPA is designed. Both the element and array antennas were fabricated for verification and good agreement between the measured and simulated results was obtained. The element and array owns -10 dB impedance bandwidth of 51.4 and 34.9% and maximum gain of 10.6 and 13.5 dBi, respectively. The proposed EDPA method can be used to design antenna element and array with ELP in higher-frequency band of microwave and millimetre-wave band for their easy fabrication, wide bandwidth, and considerable gain property.</t>
  </si>
  <si>
    <t>60005244-60088583;60005244;60088583</t>
  </si>
  <si>
    <t>55311398900;56937616600;55826216200</t>
  </si>
  <si>
    <t>Cao, Wen quan;Hong, Wei;Cai, Yang</t>
  </si>
  <si>
    <t>Microstrip-line-slot fed EDPA elements and array with ELP</t>
  </si>
  <si>
    <t>10.1049/iet-map.2015.0687</t>
  </si>
  <si>
    <t>2-s2.0-84987638077</t>
  </si>
  <si>
    <t>['uwb transmission', 'source pulses', 'single positive', 'shape modulation', 'reconfigurable structure', 'receiving antennas', 'realistic conditions', 'pulse distortion', 'presented design', 'overall systems', 'operating band', 'novel design', 'negative diode', 'low cost', 'integrated antenna', 'good performance', 'good candidate', 'generate sub', 'frequency domain', 'carefully investigated']</t>
  </si>
  <si>
    <t>A novel design of ultra-wideband (UWB) reconfigurable pulse generator (PG) active-integrated antenna (AIA) is introduced and discussed in this study. The reconfigurable structure of the proposed PG AIA provides pulse-shape modulation which is desirable for most UWB communication systems. The presented design utilises only a single steprecovery diode and just a single positive-intrinsic-negative diode in order to generate sub-nanosecond switchable monocycle/doublet pulse shapes. Since in UWB communication systems the design of source pulses and transmitting/ receiving antennas should be optimal for the performance of overall systems both frequency domain and time domain characteristics of the designed PG AIA are carefully investigated under realistic conditions. The pulse distortion is insignificant in the operating band and is verified by the measured PG AIA performance with low ringing level, high signal fidelity, and virtually steady group delay. The presented design is a good candidate for UWB transmission because of its simplicity, low cost, and good performance.</t>
  </si>
  <si>
    <t>56195720400;55921040500;8676524500</t>
  </si>
  <si>
    <t>Shahmirzadi, Arash Valizade;Rezaei, Pejman;Orouji, Ali Asghar</t>
  </si>
  <si>
    <t>Shahmirzadi A.V.</t>
  </si>
  <si>
    <t>Design of reconfigurable active integrated pulse generator-antenna with pulse-shape modulation for ultra-wideband applications</t>
  </si>
  <si>
    <t>10.1049/iet-map.2016.0033</t>
  </si>
  <si>
    <t>2-s2.0-84987653483</t>
  </si>
  <si>
    <t>['wideband applications', 'using novel', 'uniform aperture', 'several phase', 'rogers tmm10', 'quantitative comparison', 'phase distributions', 'phase correction', 'performance phase', 'peak directivity', 'one phase', 'larger gain', 'dielectric material', 'detailed qualitative', 'design high', 'corrected eras', 'corrected era', 'classical one', 'authors present', 'authors discuss', 'aperture efficiency', '20 dbi']</t>
  </si>
  <si>
    <t>Classical electromagnetic band gap resonator antennas (ERA) have non-uniform aperture-phase distributions, which result in non-optimal antenna performance. The authors discuss how the aperture-phase distributions of classical one-dimensional (1D) ERAs can be enhanced by using novel all-dielectric phase correcting structures (PCS) and then employ these PCSs to design high-performance phase-corrected ERAs. The authors present a detailed qualitative and quantitative comparison of several phase-corrected and classical 1D ERAs that employ a stack of identical unprinted dielectric slabs, and discuss performance figures such as aperture-phase distributions, peak directivity/gain, 3 dB directivity bandwidth and aperture efficiency. A prototype of one phase-corrected ERA made out of high-permittivity (Rogers TMM10) dielectric material was fabricated and key measured results are presented. It is found that the phase-corrected ERA has higher aperture efficiency and larger gain-bandwidth and bandwidth-apertureefficiency products due to phase correction, making it suitable for wideband applications that require one antenna with directivity &gt;20 dBi.</t>
  </si>
  <si>
    <t>1276-1284</t>
  </si>
  <si>
    <t>35767223500;57192267137;35586058800</t>
  </si>
  <si>
    <t>Zeb, Basit A.;Afzal, Muhammad U.;Esselle, Karu P.</t>
  </si>
  <si>
    <t>Performance analysis of classical and phase-corrected electromagnetic band gap resonator antennas with all-dielectric superstructures</t>
  </si>
  <si>
    <t>10.1049/iet-map.2015.0426</t>
  </si>
  <si>
    <t>2-s2.0-84987654249</t>
  </si>
  <si>
    <t>['woven fabric', 'wearable antenna', 'study presents', 'prototype antenna', 'operating frequency', 'mobile communication', 'luggage accessories', 'levi strauss', 'gps l1', 'global system', 'fabricated using', 'designed mimicking', 'cost clothing', 'conductive non', "co .'", '1800 bands']</t>
  </si>
  <si>
    <t>This study presents a wearable antenna for a global positioning system-global system for mobile communication (GPS-GSM)-based anti-theft tracking system to be embedded in high-cost clothing and luggage accessories (such as leather bags). To assess the feasibility of this solution, a prototype antenna was designed mimicking the shape of one of the Levi Strauss &amp; Co.'s logos, and it was fabricated using a conductive non-woven fabric on a layer of leather. Furthermore, to cover both the GPS L1 and the GSM-1800 bands with a single radiating element, positive-intrinsic-negative (PIN) diodes were employed to reconfigure the operating frequency of the antenna. Experimental data demonstrating the feasibility of the proposed design strategy are presented and discussed.</t>
  </si>
  <si>
    <t>1332-1338</t>
  </si>
  <si>
    <t>Monti, Giuseppina;Corchia, Laura;De Benedetto, Egidio;Tarricone, Luciano</t>
  </si>
  <si>
    <t>Wearable logo-antenna for GPS-GSM-based tracking systems</t>
  </si>
  <si>
    <t>10.1049/iet-map.2015.0774</t>
  </si>
  <si>
    <t>2-s2.0-84987677824</t>
  </si>
  <si>
    <t>['tie antennas', 'molecular sensing', 'infrared made', 'epitaxially grown', 'doping process', 'dielectric function', 'antenna gap', '8 œºm', '1020 cm', '100 nm']</t>
  </si>
  <si>
    <t>We study plasmonic nanoantennas for molecular sensing in the mid-infrared made of heavily doped germanium, epitaxially grown with a bottom-up doping process and featuring free carrier density in excess of 1020 cm-3. The dielectric function of the 250 nm thick germanium film is determined, and bow-tie antennas are designed, fabricated, and embedded in a polymer. By using a near-field photoexpansion mapping technique at Œª = 5.8 Œºm, we demonstrate the existence in the antenna gap of an electromagnetic energy density hotspot of diameter below 100 nm and confinement volume 105 times smaller than Œª3.</t>
  </si>
  <si>
    <t>60102151;60032350;60032350;60032350;60032350-60102151;60032350-60102151;60023256;60102151;60028333;60028333-60006288;60032350</t>
  </si>
  <si>
    <t>56351586800;57191270265;57191265964;36569994500;55190288000;54929621500;8377166100;57203054720;36991602600;16043816400;7004250966</t>
  </si>
  <si>
    <t>Calandrini, Eugenio;Venanzi, Tommaso;Appugliese, Felice;Badioli, Michela;Giliberti, Valeria;Baldassarre, Leonetta;Biagioni, Paolo;De Angelis, Francesco;Klesse, Wolfgang M.;Scappucci, Giordano;Ortolani, Michele</t>
  </si>
  <si>
    <t>Italy;Italy;Australia;Italy;Netherlands</t>
  </si>
  <si>
    <t>Genoa;Rome;Sydney;Milan;Delft</t>
  </si>
  <si>
    <t>Istituto Italiano di Tecnologia;Sapienza Universit√† di Roma;UNSW Sydney;Politecnico di Milano;Delft University of Technology</t>
  </si>
  <si>
    <t>60102151;60032350;60028333;60023256;60006288</t>
  </si>
  <si>
    <t>Calandrini E.</t>
  </si>
  <si>
    <t>Mapping the electromagnetic field confinement in the gap of germanium nanoantennas with plasma wavelength of 4.5 micrometers</t>
  </si>
  <si>
    <t>10.1063/1.4962976</t>
  </si>
  <si>
    <t>2-s2.0-84988499108</t>
  </si>
  <si>
    <t>['uavs ))', 'traditional methods', 'survey locations', 'suitable habitat', 'study provides', 'study designs', 'refined modelling', 'nests displayed', 'nesting survey', 'model habitat', 'limited number', 'fragmented landscape', 'effective compared', 'ecosystem health', 'eastern sabah', 'considerable scientific', 'conservation interest', 'completed albeit', 'areas indicated', 'apex predators']</t>
  </si>
  <si>
    <t>Aerial survey | Borneo | Drone | Reptile | Sabah | Salt water | UAV</t>
  </si>
  <si>
    <t>The role that oil palm plays in the Lower Kinabatangan region of Eastern Sabah is of considerable scientific and conservation interest, providing a model habitat for many tropical regions as they become increasingly fragmented. Crocodilians, as apex predators, widely distributed throughout the tropics, are ideal indicator species for ecosystem health. Drones (or unmanned aerial vehicles (UAVs)) were used to identify crocodile nests in a fragmented landscape. Flights were targeted through the use of fuzzy overlay models and nests located primarily in areas indicated as suitable habitat. Nests displayed a number of similarities in terms of habitat characteristics allowing for refined modelling of survey locations. As well as being more cost-effective compared to traditional methods of nesting survey, the use of drones also enabled a larger survey area to be completed albeit with a limited number of flights. The study provides a methodology for targeted nest surveying, as well as a low-cost repeatable flight methodology. This approach has potential for widespread applicability across a range of species and for a variety of study designs.</t>
  </si>
  <si>
    <t>60170432-60170144-60120857;60170432-60023998;117394333;60120857;60170432-60170144-60120857-60023998</t>
  </si>
  <si>
    <t>56810373500;7404295160;56810534800;56811669000;7004918186</t>
  </si>
  <si>
    <t>Evans, Luke J.;Jones, T. Hefin;Pang, Keeyen;Saimin, Silvester;Goossens, Benoit</t>
  </si>
  <si>
    <t>United Kingdom;Malaysia;Malaysia;United Kingdom;Malaysia</t>
  </si>
  <si>
    <t>Cardiff;Kota Kinabalu;Kota Kinabalu;Cardiff;Sandakan</t>
  </si>
  <si>
    <t>College of Biomedical and Life Sciences;Danau Girang Field Centre;Sabah Wildlife Department;Cardiff University;Hornbill Surveys Sdn Bhd</t>
  </si>
  <si>
    <t>60170432;60170144;60120857;60023998;117394333</t>
  </si>
  <si>
    <t>Evans L.J.</t>
  </si>
  <si>
    <t>Spatial ecology of estuarine crocodile (Crocodylus porosus)nesting in a fragmented landscape</t>
  </si>
  <si>
    <t>10.3390/s16091527</t>
  </si>
  <si>
    <t>2-s2.0-84988508710</t>
  </si>
  <si>
    <t>['spatial spectrum', 'sampled measurements', 'sampled case', 'practical applications', 'phase shift', 'performs 3', 'nonuniform 3', 'less clutter', 'inverse fft', 'imaging algorithm', 'good properties', 'field 3', 'efficient algorithm', 'conventional method', 'based near', 'achieve 3', 'accurate images']</t>
  </si>
  <si>
    <t>3-D imaging | FGG-NUFFT | Millimeter wave | Near-field</t>
  </si>
  <si>
    <t>In this paper, to deal with the concealed target detection problem, an accurate and efficient algorithm for near-field millimeter wave three-dimensional (3-D) imaging is proposed that uses a two-dimensional (2-D) plane antenna array. First, a two-dimensional fast Fourier transform (FFT) is performed on the scattered data along the antenna array plane. Then, a phase shift is performed to compensate for the spherical wave effect. Finally, fast Gaussian gridding based nonuniform FFT (FGG-NUFFT) combined with 2-D inverse FFT (IFFT) is performed on the nonuniform 3-D spatial spectrum in the frequency wavenumber domain to achieve 3-D imaging. The conventional method for near-field 3-D imaging uses Stolt interpolation to obtain uniform spatial spectrum samples and performs 3-D IFFT to reconstruct a 3-D image. Compared with the conventional method, our FGG-NUFFT based method is comparable in both efficiency and accuracy in the full sampled case and can obtain more accurate images with less clutter and fewer noisy artifacts in the down-sampled case, which are good properties for practical applications. Both simulation and experimental results demonstrate that the FGG-NUFFT-based near-field 3-D imaging algorithm can have better imaging performance than the conventional method for down-sampled measurements.</t>
  </si>
  <si>
    <t>60024350;60024350;60024350;60024350;60011040</t>
  </si>
  <si>
    <t>55657637600;55723820400;54890437900;56460739900;57189887515</t>
  </si>
  <si>
    <t>Kan, Yingzhi;Zhu, Yongfeng;Tang, Liang;Fu, Qiang;Pei, Hucheng</t>
  </si>
  <si>
    <t>National University of Defense Technology;Institute of Mechanics Chinese Academy of Sciences</t>
  </si>
  <si>
    <t>60024350;60011040</t>
  </si>
  <si>
    <t>Kan Y.</t>
  </si>
  <si>
    <t>FGG-NUFFT-based method for near-field 3-D imaging using millimeter waves</t>
  </si>
  <si>
    <t>10.3390/s16091525</t>
  </si>
  <si>
    <t>2-s2.0-84988517605</t>
  </si>
  <si>
    <t>MOE2011-T3-1-005</t>
  </si>
  <si>
    <t>['unit cell', 'two eigenvectors', 'transmission matrix', 'parameter space', 'numerical results', 'mode theory', 'metamaterial surface', 'loss rates', 'fitted coupled', 'exceptional point', 'eps appear', 'domain simulations', 'distinct chirality', 'difference time', 'degeneracy occurring', 'conserving system', 'accurately predicting']</t>
  </si>
  <si>
    <t>An exceptional point (EP) is a degeneracy occurring in a non-energy-conserving system, in which two eigenvectors of a non-Hermitian Hamiltonian coalesce. We explore how EPs can be realized in a metamaterial surface, or metasurface, consisting of a pair of lossy coupled linear antennas in each unit cell. EPs appear in the eigenvectors of the transmission matrix by tuning the frequency and the coupling and loss rates of the metasurface. Each EP is associated with the appearance of a circularly polarized transmission eigenstate; hence, within the parameter space of the system, the EPs lie along pairs of curves with distinct chirality. Our results are obtained using finite-difference time-domain simulations, as well as a fitted coupled-mode theory. The coupled-mode theory agrees well with the numerical results and is capable of accurately predicting the EP f curves.</t>
  </si>
  <si>
    <t>60022149;60018038;60118967</t>
  </si>
  <si>
    <t>36809538300;55917932000;16743444400</t>
  </si>
  <si>
    <t>Kang, Ming;Chen, Jing;Chong, Y. D.</t>
  </si>
  <si>
    <t>Singapore City;Tianjin;Tianjin</t>
  </si>
  <si>
    <t>Centre for Disruptive Photonic Technologies;Tianjin Normal University;Nankai University</t>
  </si>
  <si>
    <t>60118967;60022149;60018038</t>
  </si>
  <si>
    <t>Chiral exceptional points in metasurfaces</t>
  </si>
  <si>
    <t>10.1103/PhysRevA.94.033834</t>
  </si>
  <si>
    <t>2-s2.0-84989241181</t>
  </si>
  <si>
    <t>['wireless local', 'watch models', 'tissue structures', 'three antennas', 'sar results', 'sar ).', 'results show', 'performed using', 'peak spatial', 'numerically calculated', 'numerical smart', 'numerical calculation', 'numerical analysis', 'mouth positions', 'monopole antenna', 'flat phantom', 'fdtd ).', 'f antenna', 'exposure part', 'electromagnetic dosimetry', 'different ages', 'compliance testing', 'cellular commutation', 'body models', 'body model', 'averaged sars', 'anatomical human', '2450 mhz']</t>
  </si>
  <si>
    <t>compliance testing | electromagnetic radiation | exposure | numerical calculation | SAR | smart watch</t>
  </si>
  <si>
    <t>In this study, we investigated the electromagnetic dosimetry for smart-watches. At present, the standard for compliance testing of body-mounted and handheld devices specifies the use of a flat phantom to provide conservative estimates of the peak spatial-averaged specific absorption rate (SAR). This means that the estimated SAR using a flat phantom should be higher than the SAR in the exposure part of an anatomical human-body model. To verify this, we numerically calculated the SAR for a flat phantom and compared it with the numerical calculation of the SAR for four anatomical human-body models of different ages. The numerical analysis was performed using the finite difference time domain method (FDTD). The smart-watch models were used in the three antennas: the shorted planar inverted-F antenna (PIFA), loop antenna, and monopole antenna. Numerical smart-watch models were implemented for cellular commutation and wireless local-area network operation at 835, 1850, and 2450 MHz. The peak spatial-averaged SARs of the smart-watch models are calculated for the flat phantom and anatomical human-body model for the wrist-worn and next to mouth positions. The results show that the flat phantom does not provide a consistent conservative SAR estimate. We concluded that the difference in the SAR results between an anatomical human-body model and a flat phantom can be attributed to the different phantom shapes and tissue structures.</t>
  </si>
  <si>
    <t>6975-6992</t>
  </si>
  <si>
    <t>60001558;60001558;60001558;60022417</t>
  </si>
  <si>
    <t>56668995600;7405628673;56146908500;7004097342</t>
  </si>
  <si>
    <t>Hong, Seon Eui;Lee, Ae Kyoung;Kwon, Jong Hwa;Pack, Jeong Ki</t>
  </si>
  <si>
    <t>Numerical compliance testing of human exposure to electromagnetic radiation from smart-watches</t>
  </si>
  <si>
    <t>10.1088/0031-9155/61/19/6975</t>
  </si>
  <si>
    <t>2-s2.0-84991687122</t>
  </si>
  <si>
    <t>['using double', 'study investigates', 'sight scenarios', 'received power', 'rayleigh distributions', 'rayleigh distribution', 'one end', 'input multiple', 'elevation planes', 'dimension model', 'd2d channel', 'conventional fixed', 'channel parameters', 'build three', 'better understand', 'antenna height', 'angular distributions', '5 ghz']</t>
  </si>
  <si>
    <t>Based on the indoor wideband multiple-input multiple-output (MIMO) device-to-device (D2D) measurements at 5 GHz with 100 MHz bandwidth carried out in University of Oulu, Finland, this study investigates the characteristics of indoor D2D radio channels with the same antenna height when both of the transceivers are moving or one end is fixed. The received power for the D2D channel is investigated by using double- and multiple-Rayleigh distributions. It turned out that the received powers follow joint Rayleigh and double-Rayleigh distribution as well as approximately Rayleigh distribution in non-line-of-sight and line-of-sight scenarios, respectively. The angular distributions and their correlation of the angle-of-arrival and angle-of-departure in the azimuth and elevation planes are investigated in order to build three-dimension model of Doppler power spectra and compare with the measurements. The channel parameters are derived from the measurements and compared with WINNER A1 scenario to find the differences between the D2D and conventional fixed-to-mobile (CF2M) channels. From the results, one can find the differences between the D2D and CF2M radio channels and better understand the physics for the D2D channel. Meanwhile, the channel parameters derived herein are important in the link and system level simulations for indoor D2D radio systems.</t>
  </si>
  <si>
    <t>1839-1845</t>
  </si>
  <si>
    <t>60021227;60021227;60021227;60021227;60111731;117054804</t>
  </si>
  <si>
    <t>7407575922;56495814300;56495983600;57043887600;16024739000;24344509900</t>
  </si>
  <si>
    <t>Zhao, Xiongwen;Li, Shu;Liang, Xiaolin;Wang, Qi;Hentil√§, Lassi;Meinil√§, Juha</t>
  </si>
  <si>
    <t>United States;China;Finland</t>
  </si>
  <si>
    <t>Santa Rosa;Beijing;Oulu</t>
  </si>
  <si>
    <t>Keysight Technologies;North China Electric Power University;Bittium Wireless Ltd.</t>
  </si>
  <si>
    <t>60111731;60021227;117054804</t>
  </si>
  <si>
    <t>Measurements and modelling for D2D indoor wideband MIMO radio channels at 5 GHz</t>
  </si>
  <si>
    <t>10.1049/iet-com.2015.1137</t>
  </si>
  <si>
    <t>2-s2.0-84988346130</t>
  </si>
  <si>
    <t>['uplink transmissions', 'study proposes', 'stochastic geometry', 'single transmit', 'scheme outperforms', 'receive antenna', 'opposite trend', 'network throughput', 'investigate max', 'duplex bss', 'downlink transmissions', 'downlink direction', 'authors consider', 'acceptable uplink']</t>
  </si>
  <si>
    <t>The authors consider a cellular wireless system where multiple antenna full-duplex base stations (BSs) communicate with single antenna half-duplex spatially random users to support simultaneous uplink/downlink transmissions. Leveraging recent applications of stochastic geometry to analyse cellular systems, this study proposes to study the antenna selection problem for full-duplex BSs. In particular, they investigate max-max antenna selection (MM-AS) and loopback-interference antenna selection (LI-AS) schemes to select a single transmit and receive antenna at BSs. They develop new outage probability expressions for both downlink and uplink transmissions of the proposed antenna selection schemes to investigate network throughput. The authors' analysis shows interesting performance comparisons of the proposed antenna selection schemes for different system parameters. The LI-AS scheme outperforms the MM-AS scheme at uplink, whereas the opposite trend is observed at downlink direction. Moreover, it is demonstrated that the LI-AS scheme can ensure a balance between maximising the network throughput and maintaining an acceptable uplink/downlink transmission fairness level.</t>
  </si>
  <si>
    <t>1777-1785</t>
  </si>
  <si>
    <t>Mohammadi, Mohammadali</t>
  </si>
  <si>
    <t>Shahr-e Kord</t>
  </si>
  <si>
    <t>Shahrekord University</t>
  </si>
  <si>
    <t>Analysis of low complexity uplink/downlink full-duplex wireless access with spatially random nodes</t>
  </si>
  <si>
    <t>10.1049/iet-com.2016.0237</t>
  </si>
  <si>
    <t>2-s2.0-84988358693</t>
  </si>
  <si>
    <t>['svd ),', 'study presents', 'spatial modulation', 'sm ).', 'signal vector', 'rotational symmetry', 'proposed scheme', 'noise values', 'mpsk sm', 'mpsk constellations', 'mpsk constellation', 'high signal', 'form expression', 'error performance', 'effective transmit', 'edas scheme', 'detection scheme', 'based detection']</t>
  </si>
  <si>
    <t>Euclidean-distance antenna selection (EDAS) is an effective transmit AS technique for spatial modulation (SM). This study presents a low-complexity (LC) EDAS scheme for the M-ary phase shift keying (MPSK) SM. The LC-EDAS for MPSK SM (LC-MPSK-EDAS) is achieved by exploiting the rotational symmetry of the MPSK constellation and using singular value decomposition (SVD_EDAS) for factorisation of the modified channel matrix. A further reduction in complexity is achieved by eliminating the process of conditioning on elements of the MPSK symbol set. The complexity of the proposed scheme is independent of the order M of MPSK. Also, in this study, an LC near maximum likelihood (ML) detection scheme for MPSK SM systems, signal vector-based detection (SVD), is implemented. Though this scheme provides poor results when using the M-ary quadrature amplitude modulation constellation, it is found that the error performance of this scheme for MPSK constellations has very near ML results. The simulation results show that even at high signal-to-noise values this scheme maintains near ML performance. To support the results, the closed-form expression of the bit error rate for the MPSK constellation is derived.</t>
  </si>
  <si>
    <t>1752-1757</t>
  </si>
  <si>
    <t>60010499;60010499</t>
  </si>
  <si>
    <t>57191252324;55817703100</t>
  </si>
  <si>
    <t>Balmahoon, Tarika;Xu, Hongjun</t>
  </si>
  <si>
    <t>Balmahoon T.</t>
  </si>
  <si>
    <t>Low-complexity EDAS and low-complexity detection scheme for MPSK spatial modulation</t>
  </si>
  <si>
    <t>10.1049/iet-com.2015.0890</t>
  </si>
  <si>
    <t>2-s2.0-84988369521</t>
  </si>
  <si>
    <t>['voltage generator', 'traditional methods', 'source voltage', 'results measured', 'power application', 'passive mode', 'paper presents', 'novel structure', 'novel architecture', 'normalized sensitivity', 'measured results', 'interdigitated electrodes', 'humidity capacitance', 'highly consistent', 'high losses', 'high linearity', 'high frequency', 'frequency domain', 'electromagnetic wave', 'effective gate', 'dynamic bias', 'drive architecture', 'digital signal', 'concrete monitoring', '8 cm']</t>
  </si>
  <si>
    <t>Concrete humidity measurement | Patch antenna | Rectifier | Regulator | RFID technology | Wireless humidity sensor</t>
  </si>
  <si>
    <t>This paper presents a passive wireless humidity sensor for concrete monitoring. After discussing the transmission of electromagnetic wave in concrete, a novel architecture of wireless humidity sensor, based on Ultra-High Frequency (UHF) Radio Frequency Identification (RFID) technology, is proposed for low-power application. The humidity sensor utilizes the top metal layer to form the interdigitated electrodes, which were then filled with polyimide as the humidity sensing layer. The sensor interface converts the humidity capacitance into a digital signal in the frequency domain. A two-stage rectifier adopts a dynamic bias-voltage generator to boost the effective gate-source voltage of the switches in differential-drive architecture. The clock generator employs a novel structure to reduce the internal voltage swing. The measurement results show that our proposed wireless humidity can achieve a high linearity with a normalized sensitivity of 0.55% %RH at 20 ‚ó¶C. Despite the high losses of concrete, the proposed wireless humidity sensor achieves reliable communication performances in passive mode. The maximum operating distance is 0.52 m when the proposed wireless sensor is embedded into the concrete at the depth of 8 cm. The measured results are highly consistent with the results measured by traditional methods.</t>
  </si>
  <si>
    <t>60010606;60010606-60002836;60010606;60002836;60010606;60002836</t>
  </si>
  <si>
    <t>55481454400;57203184122;55488207900;55628528681;56198726600;55817196200</t>
  </si>
  <si>
    <t>Zhou, Shuangxi;Deng, Fangming;Yu, Lehua;Li, Bing;Wu, Xiang;Yin, Baiqiang</t>
  </si>
  <si>
    <t>Nanchang;Hefei</t>
  </si>
  <si>
    <t>East China Jiaotong University;Hefei University of Technology</t>
  </si>
  <si>
    <t>60010606;60002836</t>
  </si>
  <si>
    <t>Zhou S.</t>
  </si>
  <si>
    <t>A novel passive wireless sensor for concrete humidity monitoring</t>
  </si>
  <si>
    <t>10.3390/s16091535</t>
  </si>
  <si>
    <t>2-s2.0-84988602757</t>
  </si>
  <si>
    <t>NIH Office of the Director</t>
  </si>
  <si>
    <t>P40OD018537</t>
  </si>
  <si>
    <t>OD</t>
  </si>
  <si>
    <t>['therefore characterized', 'study demonstrates', 'specific differences', 'several glomeruli', 'quantitatively mapped', 'projection neurons', 'osn number', 'olfactory system', 'olfactory glomeruli', 'neuronal architecture', 'morphological features', 'larger number', 'glomeruli targeted', 'glomeruli innervated', 'glomerular dimensions', 'functional properties', 'drosophila melanogaster', 'distinguishable solely', 'data reveal', 'chemosensory repertoire', 'anatomical position', 'anatomical features']</t>
  </si>
  <si>
    <t>glomerular volume | lifetime sparseness | odor response profiles | olfactory sensory neurons | projection neurons</t>
  </si>
  <si>
    <t>Olfactory glomeruli are morphologically conserved spherical compartments of the olfactory system, distinguishable solely by their chemosensory repertoire, anatomical position, and volume. Little is known, however, about their numerical neuronal composition. We therefore characterized their neuronal architecture and correlated these anatomical features with their functional properties in Drosophila melanogaster. We quantitatively mapped all olfactory sensory neurons (OSNs) innervating each glomerulus, including sexually dimorphic distributions. Our data reveal the impact of OSN number on glomerular dimensions and demonstrate yet unknown sex-specific differences in several glomeruli. Moreover, we quantified uniglomerular projection neurons for each glomerulus, which unraveled a glomerulus-specific numerical innervation. Correlation between morphological features and functional specificity showed that glomeruli innervated by narrowly tuned OSNs seem to possess a larger number of projection neurons and are involved in less lateral processing than glomeruli targeted by broadly tuned OSNs. Our study demonstrates that the neuronal architecture of each glomerulus encoding crucial odors is unique.</t>
  </si>
  <si>
    <t>3401-3413</t>
  </si>
  <si>
    <t>60016305;60016305;60016305-60005455;60016305;60016305;60016305</t>
  </si>
  <si>
    <t>55520974500;55750215200;55886008700;11240617400;7103226689;6602190015</t>
  </si>
  <si>
    <t>Grabe, Veit;Baschwitz, Amelie;Dweck, Hany K.M.;Lavista-Llanos, Sofia;Hansson, Bill S.;Sachse, Silke</t>
  </si>
  <si>
    <t>Jena;New Haven</t>
  </si>
  <si>
    <t>Max Planck Institute for Chemical Ecology;Yale University</t>
  </si>
  <si>
    <t>60016305;60005455</t>
  </si>
  <si>
    <t>Grabe V.</t>
  </si>
  <si>
    <t>Elucidating the Neuronal Architecture of Olfactory Glomeruli in the Drosophila Antennal Lobe</t>
  </si>
  <si>
    <t>S2211124716311445</t>
  </si>
  <si>
    <t>10.1016/j.celrep.2016.08.063</t>
  </si>
  <si>
    <t>2-s2.0-84989932160</t>
  </si>
  <si>
    <t>C15.0030</t>
  </si>
  <si>
    <t>['weather conditions', 'two radiometers', 'tropospheric temperature', 'tropospheric performance', 'transparent channels', 'temperature retrievals', 'tempera radiometer', 'tempera performances', 'switzerland ).', 'study shows', 'radiosonde information', 'opaque channels', 'neural networks', 'main advantage', 'lineal regression', 'launched twice', 'inversion method', 'intercomparison campaign', 'instrumental characteristics', 'important impact', 'hatpro ),', 'good performance', 'filter response', 'different channels', 'conventional methods', 'collocated radiosondes', 'brightness temperatures', 'brightness temperature', 'atmospheric profiles', 'antenna pattern', 'aerological station', '60 ghz', '532 cases']</t>
  </si>
  <si>
    <t>In this paper, we address the assessment of the tropospheric performance of a new temperature radiometer (TEMPERA) at 60 GHz. With this goal, an intercomparison campaign was carried out at the aerological station of MeteoSwiss in Payerne (Switzerland). The brightness temperature and the tropospheric temperature were assessed by means of a comparison with simultaneous and collocated radiosondes that are launched twice a day at this station. In addition, the TEMPERA performances are compared with the ones from a commercial microwave radiometer (HATPRO), which has some different instrumental characteristics and uses a different inversion algorithm. Brightness temperatures from both radiometers were compared with the ones simulated using a radiative transfer model and atmospheric profiles from radiosondes. A total of 532 cases were analyzed under all weather conditions and evidenced larger brightness temperature deviations between the two radiometers and the radiosondes for the most transparent channels. Two different retrievals for the TEMPERA radiometer were implemented in order to evaluate the effect of the different channels on the temperature retrievals. The comparison with radiosondes evidenced better results very similar to the ones from HATPRO, when the eight more opaque channels were used. The study shows the good performance of TEMPERA to retrieve temperature profiles in the troposphere. The inversion method of TEMPERA is based on the optimal estimation method. The main advantage of this algorithm is that there is no necessity for radiosonde information to achieve good results in contrast to conventional methods as neural networks or lineal regression. Finally, an assessment of the effect of instrumental characteristics as the filter response and the antenna pattern on the brightness temperature showed that they can have an important impact on the most transparent channels.</t>
  </si>
  <si>
    <t>4587-4600</t>
  </si>
  <si>
    <t>60020486;60020486;60029114</t>
  </si>
  <si>
    <t>23995341000;6701618694;25626178000</t>
  </si>
  <si>
    <t>Navas-Guzm√°n, Francisco;K√§mpfer, Niklaus;Haefele, Alexander</t>
  </si>
  <si>
    <t>Zurich;Bern</t>
  </si>
  <si>
    <t>Federal Office of Meteorology and Climatology MeteoSwiss;University of Bern</t>
  </si>
  <si>
    <t>60029114;60020486</t>
  </si>
  <si>
    <t>Navas-Guzm√°n F.</t>
  </si>
  <si>
    <t>Validation of brightness and physical temperature from two scanning microwave radiometers in the 60 GHz O2 band using radiosonde measurements</t>
  </si>
  <si>
    <t>10.5194/amt-9-4587-2016</t>
  </si>
  <si>
    <t>2-s2.0-84990847988</t>
  </si>
  <si>
    <t>BK20140016</t>
  </si>
  <si>
    <t>['seriously suppressed', 'results show', 'reionization history', 'quite dependent', 'population iii', 'pop iii', 'peak amplitude', 'particle mass', 'one year', 'noise ratios', 'narrow range', 'n ),', 'magnitude different', 'low frequencies', 'little lower', 'imf ),', 'ii stars', 'ii bhs', 'high redshifts', 'gw signal', 'gw radiation', 'gravitational waves', 'future observations', 'enriched beyond', 'einstein telescope', 'critical value', 'could give', 'cosmic reionization', 'also derived', 'also calculate', '10 hz']</t>
  </si>
  <si>
    <t>cosmology: theory | dark ages, reionization, first stars | dark matter | gravitational waves</t>
  </si>
  <si>
    <t>We constrain the warm dark matter (WDM) particle mass with observations of cosmic reionization and CMB optical depth. We suggest that the gravitational waves (GWs) from stellar-mass black holes (BHs) could give a further constraint on WDM particle mass for future observations. The star formation rates (SFRs) of Population I/II (Pop I/II) and Population III (Pop III) stars are also derived. If the metallicity of the universe is enriched beyond the critical value of Zcrit = 10-3.5 Z‚äô, the star formation shifts from Pop III to Pop I/II stars. Our results show that the SFRs are quite dependent on the WDM particle mass, especially at high redshifts. Combined with the reionization history and CMB optical depth derived from the recent Planck mission, we find that the current data require the WDM particle mass to be in a narrow range of 1 Ke ‚â≤ Mx ‚â≤ 3 Ke V. Furthermore, we suggest that the stochastic gravitational wave background (SGWB) produced by stellar BHs could give a further constraint on the WDM particle mass for future observations. For mx = 3 ke V, with Salpeter (Chabrier) initial mass function (IMF), the SGWB from Pop I/II BHs has a peak amplitude of œâGW ‚âà 2.8 √ó 10-9 (5.0 √ó 10-9) at f = 316Hz, while the GW radiation at f &lt; 10 Hz is seriously suppressed. For mx = 1 ke V, the SGWB peak amplitude is the same as that for , but a little lower at low frequencies. Therefore, it is hard to constrain the WDM particle mass by the SGWB from Pop I/II BHs. To assess the detectability of the GW signal, we also calculate the signal-to-noise ratios (S/N), which are S/N = 37.7 (66.5) and 27 (47.7) for mx = 3 ke V and for the Einstein Telescope with Salpeter (Chabrier) IMF, respectively. The SGWB from Pop III BHs is very dependent on the WDM particle mass, the GW strength could be an order of magnitude different, and the frequency band could be two times different for and . Moreover, the SGWB from Pop III BHs with could be detected by the Laser Interferometer Space Antenna for one year of observation, but it cannot be detected for those with .</t>
  </si>
  <si>
    <t>60033100;60033100;60006541</t>
  </si>
  <si>
    <t>56489360200;19934457200;9745798500</t>
  </si>
  <si>
    <t>Tan, Wei Wei;Wang, F. Y.;Cheng, K. S.</t>
  </si>
  <si>
    <t>Nanjing;Pokfulam</t>
  </si>
  <si>
    <t>Nanjing University;The University of Hong Kong</t>
  </si>
  <si>
    <t>60033100;60006541</t>
  </si>
  <si>
    <t>Tan W.W.</t>
  </si>
  <si>
    <t>CONSTRAINING WARM DARK MATTER MASS with COSMIC REIONIZATION and GRAVITATIONAL WAVES</t>
  </si>
  <si>
    <t>10.3847/0004-637X/829/1/29</t>
  </si>
  <si>
    <t>2-s2.0-84990927813</t>
  </si>
  <si>
    <t>['shaped tumors', 'shaped tumor', 'realistic tri', 'proposed horns', 'proposed applicators', 'penetration depth', 'obtained due', 'muscle layer', 'media without', 'layered bio', 'input power', 'improved water', 'improved versions', 'identical dimensions', 'heat equation', 'experimental studies', 'experimental results', 'efs ))', 'direct contact', 'corresponding simulated', 'biological phantom', 'aperture fields', 'antenna aperture', 'also provided', 'also investigated']</t>
  </si>
  <si>
    <t>Bio-models | hyperthermia | improved diagonal horns | temperature distribution | tumor</t>
  </si>
  <si>
    <t>This paper describes simulation, theoretical, and/or experimental studies of specific absorption rate (SAR) distribution in biological phantom (muscle)/tri-layered bio-media without and with irregular-shaped tumors in direct contact with improved water-loaded metal diagonal horns designed at 2450 and 915¬†MHz. Further, thermal simulation results based on Pennes‚Äô bio-heat equation are also provided for each of the proposed applicators, which is in direct contact with realistic tri-layered bio-media without and with irregular-shaped tumor embedded within the muscle layer. The proposed horns are improved versions of the respective conventional metal diagonal horns in which the aperture fields, which are modified by introducing four conducting pins at appropriate locations near each antenna aperture, correspond to fundamental and higher order modes. The theoretical aperture field distributions of the proposed horns designed at 2450 and 915¬†MHz are compared with the corresponding simulated ones. Further, the theoretical SAR parameters (penetration depth (PD) and effective field size (EFS)) in the phantom muscle medium due to the proposed horns designed at 2450 and 915¬†MHz are compared with the corresponding simulated and/or experimental results as well as with those obtained due to the corresponding conventional horns of identical dimensions. Moreover, effects on PD, EFS/EFS25, and temperature distribution profiles due to presence of irregular-shaped tumor in the tri-layered bio-media at 2450 and 915¬†MHz are also investigated. It is demonstrated that desired temperature range 41‚Äì45¬†¬∞C can be achieved and maintained for 60¬†min with input power of 4/10¬†W at the frequencies of 2450/915¬†MHz for treating superficial tumors.</t>
  </si>
  <si>
    <t>1836-1857</t>
  </si>
  <si>
    <t>57214304852;56175833100</t>
  </si>
  <si>
    <t>Singh, Soni;Singh, S. P.</t>
  </si>
  <si>
    <t>Investigation on improved water-loaded diagonal horn applicators for hyperthermia</t>
  </si>
  <si>
    <t>10.1080/09205071.2016.1216808</t>
  </si>
  <si>
    <t>2-s2.0-84981229238</t>
  </si>
  <si>
    <t>['wavelength open', 'te10 mode', 'siw ).', 'simulation results', 'radiation pattern', 'peak gain', 'measured values', 'last section', 'impedance bandwidth', 'good agreement', 'flared section', 'entire band', 'csiw structures', 'csiw operating', 'conducting vias', 'band applications']</t>
  </si>
  <si>
    <t>antenna gain | corrugated SIW (CSIW) | horn antenna | Substrate integrated waveguide (SIW)</t>
  </si>
  <si>
    <t>In this paper, a novel corrugated substrate integrated waveguide (CSIW)-based H-plane horn antenna has been proposed for X-band applications. Quarter-wavelength open-circuited microstrip stubs are used in CSIW structures to achieve the TE10-like boundary condition. This structure does not require any conducting vias such as conventional substrate integrated waveguide (SIW). The antenna is fed by taper microstrip line followed by a section of CSIW operating in TE10 mode. The last section is flared section which is responsible for radiation from the structure. The structure is simulated with ANSYS made HFSS software, and a prototype is fabricated. The measurement results show an impedance bandwidth of 17.2% covering from 8.4 to 10.1¬†GHz. The radiation pattern is stable over the entire band of operation and has a peak gain of 12.5¬†dBi. The simulation results are in good agreement with the measured values.</t>
  </si>
  <si>
    <t>1869-1876</t>
  </si>
  <si>
    <t>H-plane horn antenna using corrugated substrate integrated waveguide</t>
  </si>
  <si>
    <t>10.1080/09205071.2016.1218799</t>
  </si>
  <si>
    <t>2-s2.0-84981290736</t>
  </si>
  <si>
    <t>['œ ≤', 'sz measured', 'similar model', 'similar analysis', 'rosat data', 'redshift within', 'ray luminosity', 'ray flux', 'range probed', 'planck collaboration', 'one order', 'magnitudes derived', 'magnitude smaller', 'earlier analysis', 'core systems', 'anisotropies measured', 'angular aperture', '560 clusters']</t>
  </si>
  <si>
    <t>Cosmology: observations | Galaxies: clusters: general | X-rays: galaxies: clusters</t>
  </si>
  <si>
    <t>We determine the relation between the Comptonization parameter predicted using X-ray data YC, Xray and the X-ray luminosity LX, both magnitudes derived from ROSAT data, with the Comptonization parameter YC, SZ measured on Planck 2013 foreground cleaned Nominal maps. The 560 clusters of our sample includes clusters with masses M ‚â• 1013M, one order of magnitude smaller than those used by the Planck Collaboration in a similar analysis. It also contains eight times more clusters in the redshift interval z ‚â§ 0.3. The prediction of the Œ≤ = 2/3 model convolved with the Planck antenna beam agrees with the anisotropies measured in foreground cleaned Planck Nominal maps within the X-ray emitting region, confirming the results of an earlier analysis. The universal pressure profile overestimates the signal by a 15- 21 per cent depending on the angular aperture. We show that the discrepancy is not due to the presence of cool-core systems but it is an indication of a brake in the LX - M relation towards low mass systems. We show that relation of the Comptonization parameter averaged over the region that emits 99 per cent of the X-ray flux and and the X-ray luminosity is consistent with the predictions of the self-similar model. We confirm previous findings that the scaling relations studied here do not evolve with redshift within the range probed by our catalogue.</t>
  </si>
  <si>
    <t>stw1493</t>
  </si>
  <si>
    <t>60027856;60025028</t>
  </si>
  <si>
    <t>55573964100;6701547091</t>
  </si>
  <si>
    <t>De Martino, I.;Atrio-Barandela, F.</t>
  </si>
  <si>
    <t>Leioa;Salamanca</t>
  </si>
  <si>
    <t>Universidad del Pais Vasco;Universidad de Salamanca</t>
  </si>
  <si>
    <t>De Martino I.</t>
  </si>
  <si>
    <t>SZ/X-ray scaling relations using X-ray data and Planck Nominal maps</t>
  </si>
  <si>
    <t>10.1093/mnras/stw1493</t>
  </si>
  <si>
    <t>2-s2.0-84983751520</t>
  </si>
  <si>
    <t>['third installment', 'symmetrically opposite', 'symmetrical pairs', 'spurious symmetrization', 'spurious sources', 'spurious source', 'second paper', 'one produced', 'n denotes', 'modelled source', 'mathematical framework', 'mainly occur', 'large number', 'interesting concomitant', 'incomplete model', 'ghosts appear', 'ghosting mechanism', 'enabled us', 'calibration produces', 'calibration artefacts', 'amplitude calibration', 'also known']</t>
  </si>
  <si>
    <t>Instrumentation: interferometers | Methods: analytical | Methods: data analysis | Techniques: interferometric</t>
  </si>
  <si>
    <t>This is the third installment in a series of papers in which we investigate calibration artefacts. Calibration artefacts (also known as ghosts or spurious sources) are created when we calibrate with an incomplete model. In the first two papers of this series, we developed a mathematical framework which enabled us to study the ghosting mechanism itself. An interesting concomitant of the second paper was that ghosts appear in symmetrical pairs. This could possibly account for spurious symmetrization. Spurious symmetrization refers to the appearance of a spurious source (the antighost) symmetrically opposite an unmodelled source around a modelled source. The analysis in the first two papers indicates that the antighost is usually very faint, in particular, when a large number of antennas are used. This suggests that spurious symmetrization will mainly occur at an almost undetectable flux level. In this paper, we show that phase-only calibration produces an antighost that is N-times (where N denotes the number of antennas in the array) as bright as the one produced by phase and amplitude calibration and that this already bright ghost can be further amplified by the primary beam correction.</t>
  </si>
  <si>
    <t>60026548-60111177;60026851;60025529;60026548-60111177;60026548-60111177</t>
  </si>
  <si>
    <t>54386776200;56364514800;8901225500;56556205300;56368837800</t>
  </si>
  <si>
    <t>Grobler, T. L.;Stewart, A. J.;Wijnholds, S. J.;Kenyon, J. S.;Smirnov, O. M.</t>
  </si>
  <si>
    <t>South Africa;United Kingdom;South Africa;Netherlands</t>
  </si>
  <si>
    <t>Pinelands;Oxford;Grahamstown;Dwingeloo</t>
  </si>
  <si>
    <t>Square Kilometre Array, South Africa;University of Oxford;Rhodes University;Netherlands Foundation for Research in Astronomy</t>
  </si>
  <si>
    <t>60111177;60026851;60026548;60025529</t>
  </si>
  <si>
    <t>Grobler T.</t>
  </si>
  <si>
    <t>Calibration artefacts in radio interferometry - III. Phase-only calibration and primary beam correction</t>
  </si>
  <si>
    <t>10.1093/mnras/stw1437</t>
  </si>
  <si>
    <t>2-s2.0-84983784434</t>
  </si>
  <si>
    <t>['œ ±', 'underlying cause', 'two lobes', 'steepening spectrum', 'spectral properties', 'selected based', 'particle acceleration', 'loss mechanisms', 'local counterparts', 'jet axis', 'intermediate frequencies', 'high frequencies', 'frequency information', 'break frequency', '4 ghz']</t>
  </si>
  <si>
    <t>galaxies: active | Galaxies: individual: 4C 43.15 | Galaxies: jets | Radio continuum: galaxies</t>
  </si>
  <si>
    <t>The correlation between radio spectral index and redshift has been exploited to discover highredshift radio galaxies, but its underlying cause is unclear. It is crucial to characterize the particle acceleration and loss mechanisms in high-redshift radio galaxies to understand why their radio spectral indices are steeper than their local counterparts. Low-frequency information on scales of ‚àº1 arcsec are necessary to determine the internal spectral index variation. In this paper we present the first spatially resolved studies at frequencies below 100MHz of the z = 2.4 radio galaxy 4C 43.15 which was selected based on its ultrasteep spectral index (Œ± &lt; -1; SŒΩ ‚àº ŒΩŒ±) between 365MHz and 1.4 GHz. Using the International Low Frequency Array Low Band Antenna we achieve subarcsecond imaging resolution at 55MHz with very long baseline interferometry techniques. Our study reveals low-frequency radio emission extended along the jet axis, which connects the two lobes. The integrated spectral index for frequencies &lt;500MHz is -0.83. The lobes have integrated spectral indices of ‚â•1.31 ¬± 0.03 and -1.75 ¬± 0.01 for frequencies =1.4 GHz, implying a break frequency between 500MHz and 1.4 GHz. These spectral properties are similar to those of local radio galaxies. We conclude that the initially measured ultrasteep spectral index is due to a combination of the steepening spectrum at high frequencies with a break at intermediate frequencies.</t>
  </si>
  <si>
    <t>stw1501</t>
  </si>
  <si>
    <t>60003878;60025529;60003878;60003878;60007328;60003878;60003771;60007328;60025529-60011173;60020680;60003878-60025529</t>
  </si>
  <si>
    <t>48561488800;57191927349;7005938930;7103352325;56191732800;25923982800;23989150900;7202097638;7005199158;25032069300;10739034300</t>
  </si>
  <si>
    <t>Morabito, Leah K.;Deller, Adam T.;R√∂ttgering, Huub;Miley, George;Varenius, Eskil;Shimwell, Timothy W.;Mold√≥n, Javier;Jackson, Neal;Morganti, Raffaella;van Weeren, Reinout J.;Oonk, J. B.R.</t>
  </si>
  <si>
    <t>Netherlands;United States;Netherlands;Sweden;Netherlands;United Kingdom</t>
  </si>
  <si>
    <t>Dwingeloo;Cambridge;Groningen;Onsala;Leiden;Manchester</t>
  </si>
  <si>
    <t>Netherlands Foundation for Research in Astronomy;Harvard-Smithsonian Center for Astrophysics;University of Groningen, Kapteyn Astronomical Institute;Onsala Space Observatory;Sterrewacht Leiden;The University of Manchester</t>
  </si>
  <si>
    <t>60025529;60020680;60011173;60007328;60003878;60003771</t>
  </si>
  <si>
    <t>Morabito L.K.</t>
  </si>
  <si>
    <t>LOFAR VLBI studies at 55MHz of 4C 43.15, a z = 2.4 radio galaxy</t>
  </si>
  <si>
    <t>10.1093/mnras/stw1501</t>
  </si>
  <si>
    <t>2-s2.0-84983800178</t>
  </si>
  <si>
    <t>['unrealistically accurate', 'traditional sky', 'study reveals', 'significant implications', 'reasonable levels', 'ps measurement', 'present end', 'otherwise foreground', 'observations promise', 'major components', 'instrumental design', 'instrument calibration', 'galaxy formation', 'eor signal', 'end simulations', 'catalogue completeness', 'calibration model', 'calibration catalogue', 'astrophysical foregrounds', 'analysis including']</t>
  </si>
  <si>
    <t>Data analysis - techniques | First stars | Instrumentation | Interferometers - methods | Interferometric - dark ages | Reionization</t>
  </si>
  <si>
    <t>21 cm epoch of reionization (EoR) observations promise to transform our understanding of galaxy formation, but these observations are impossible without unprecedented levels of instrument calibration. We present end-to-end simulations of a full EoR power spectrum (PS) analysis including all of the major components of a real data processing pipeline: models of astrophysical foregrounds and EoR signal, frequency-dependent instrument effects, sky-based antenna calibration, and the full PS analysis. This study reveals that traditional sky-based perfrequency antenna calibration can only be implemented in EoR measurement analyses if the calibration model is unrealistically accurate. For reasonable levels of catalogue completeness, the calibration introduces contamination in otherwise foreground-free PS modes, precluding a PS measurement. We explore the origin of this contamination and potential mitigation techniques. We show that there is a strong joint constraint on the precision of the calibration catalogue and the inherent spectral smoothness of antennas, and that this has significant implications for the instrumental design of the SKA (Square Kilometre Array) and other future EoR observatories.</t>
  </si>
  <si>
    <t>60015481;60015481;60015481;60015481;60011460</t>
  </si>
  <si>
    <t>56425718600;26421211400;36089408900;57203030972;41262172400</t>
  </si>
  <si>
    <t>Barry, N.;Hazelton, B.;Sullivan, I.;Morales, M. F.;Pober, J. C.</t>
  </si>
  <si>
    <t>Seattle;Providence</t>
  </si>
  <si>
    <t>University of Washington;Brown University</t>
  </si>
  <si>
    <t>60015481;60011460</t>
  </si>
  <si>
    <t>Barry N.</t>
  </si>
  <si>
    <t>Calibration requirements for detecting the 21 cm epoch of reionization power spectrum and implications for the SKA</t>
  </si>
  <si>
    <t>10.1093/mnras/stw1380</t>
  </si>
  <si>
    <t>2-s2.0-84983804194</t>
  </si>
  <si>
    <t>['subsequently transfers', 'quantum yield', 'protein scaffold', 'potential strategy', 'new possibilities', 'light energy', 'future applications', 'chromophoric donor', 'antenna effect', 'antenna complex', 'analysis reveals', 'acceptor ratio', 'acceptor pairs', 'acceptor dye']</t>
  </si>
  <si>
    <t>A potential strategy for a new generation light harvesting system is multi-chromophoric donor-acceptor pairs where light energy is absorbed by an antenna complex and subsequently transfers its energy to the acceptor via energy transfer. Here, we design a system of a functionalized polymer nanoparticle-protein scaffold for efficient light harvesting and white light generation where a dye doped polymer nanoparticle acts as a donor and a dye encapsulated BSA protein acts as an acceptor. Analysis reveals that 91.3% energy transfer occurs from the dye doped polymer nanoparticle to the dye encapsulated BSA protein. The antenna effect of this light harvesting system is found to be 31 at a donor to acceptor ratio of 0.82 : 1 which is unprecedented. The enhanced effective molar extinction coefficient of the acceptor dye is potential for the light harvesting system. Bright white light emission with a quantum yield of 14% under single wavelength excitation is obtained by changing the ratio of donor to acceptor. Analysis reveals that the efficient energy transfer in this polymer-protein assembly may open up new possibilities in designing artificial light harvesting systems for future applications.</t>
  </si>
  <si>
    <t>16034-16043</t>
  </si>
  <si>
    <t>60014761;60014761;60014761</t>
  </si>
  <si>
    <t>56347889900;35578283700;57200516775</t>
  </si>
  <si>
    <t>Jana, Bikash;Bhattacharyya, Santanu;Patra, Amitava</t>
  </si>
  <si>
    <t>Indian Association for the Cultivation of Science</t>
  </si>
  <si>
    <t>Jana B.</t>
  </si>
  <si>
    <t>Functionalized dye encapsulated polymer nanoparticles attached with a BSA scaffold as efficient antenna materials for artificial light harvesting</t>
  </si>
  <si>
    <t>10.1039/c6nr05201k</t>
  </si>
  <si>
    <t>2-s2.0-84985998146</t>
  </si>
  <si>
    <t>['vacuum cap', 'switchable x', 'state ),', 'simultaneously serves', 'reflective surface', 'dense plasma', 'aperture diameter', 'antenna gain', '30 cm', '1 db']</t>
  </si>
  <si>
    <t>We present a test of a switchable X-band microwave plasma antenna having an aperture diameter of 30 cm. The dense plasma which forms a reflective surface is produced by a ferromagnetic inductively coupled plasma source. A planar-convex dielectric lens placed at the top of the vacuum chamber forms the required phase front of the reflected electromagnetic wave and simultaneously serves as a vacuum cap. The antenna gain is just a bit (about 1 dB) less than that of an ordinary microwave antenna with the same diameter. When the plasma is switched off (off-state), the antenna radar cross section was found to be at least 20 dB smaller as compared to the on-state.</t>
  </si>
  <si>
    <t>60022403;60022403;60022403</t>
  </si>
  <si>
    <t>7003652602;7006847791;6506751779</t>
  </si>
  <si>
    <t>Bliokh, Yury P.;Felsteiner, Joshua;Slutsker, Yakov Z.</t>
  </si>
  <si>
    <t>Bliokh Y.P.</t>
  </si>
  <si>
    <t>X-band microwave antenna with a switchable planar plasma reflector</t>
  </si>
  <si>
    <t>10.1063/1.4962715</t>
  </si>
  <si>
    <t>2-s2.0-84988470936</t>
  </si>
  <si>
    <t>CMMI-1462622</t>
  </si>
  <si>
    <t>['surface current', 'spectral sorting', 'sorted photons', 'photons ranging', 'optical filtering', 'new type', 'new approach', 'nanoscale according', 'multicolor photodetection', 'mode coupling', 'infrared spectrum', 'field amplitude', 'fano resonance', 'fano interference', 'electric near', 'electric field', 'different channels', 'device plays', 'destructive interference', 'critical role', 'carefully discussed', 'advanced biosensing']</t>
  </si>
  <si>
    <t>Fano resonance | multipolar mode excitation | near-field coupling | scanning near-field optical microscopy | spectral sorting | surface plasmon</t>
  </si>
  <si>
    <t>In this work we report a new type of nanostructure, the plasmonic multibowtie aperture antenna with Fano resonance for spectral sorting at the nanoscale. Redistribution of surface current in our device plays a critical role in mode coupling to generate Fano resonance, which has never been carefully discussed before. Numerical analyses show that interactions of the electric field, the surface current, and the resulting magnetic field are all important for achieving the desired spectral sorting. Depending on the constructive or destructive interference between the broadband dipole mode and the narrow band multipole mode, electric near-field amplitude and phase distributions switch dramatically across the Fano resonance, which are observed in real space using transmission-type s-SNOM. Based on the Fano interference, photons ranging from visible to infrared spectrum can be sorted through different channels at the nanoscale according to their wavelengths, which shows apparent advantages over other existing nanoscale spectral sorters. Moreover, the narrow gap plasmonic bowtie aperture provides enhanced field of the sorted photons, thus, offers a new approach for multicolor photodetection, optical filtering, and advanced biosensing.</t>
  </si>
  <si>
    <t>1689-1697</t>
  </si>
  <si>
    <t>60019118;60019118;60009254</t>
  </si>
  <si>
    <t>56597657900;55554255900;55827491300</t>
  </si>
  <si>
    <t>Chen, Yang;Chu, Jiaru;Xu, Xianfan</t>
  </si>
  <si>
    <t>Hefei;West Lafayette</t>
  </si>
  <si>
    <t>University of Science and Technology of China;Purdue University</t>
  </si>
  <si>
    <t>60019118;60009254</t>
  </si>
  <si>
    <t>Plasmonic Multibowtie Aperture Antenna with Fano Resonance for Nanoscale Spectral Sorting</t>
  </si>
  <si>
    <t>10.1021/acsphotonics.6b00345</t>
  </si>
  <si>
    <t>2-s2.0-84988529723</t>
  </si>
  <si>
    <t>['thermal antennas', 'temperature reduction', 'support high', 'optical chip', 'operating wavelength', 'metal counterpart', 'magnitude enhancement', 'low temperature', 'ir range', 'indispensable tool', 'hybrid optical', 'hybrid antennas', 'high plasmon', 'factor photonic', 'enhanced radiative', 'convective cooling', 'continuous irradiance', '2 orders', '105 w']</t>
  </si>
  <si>
    <t>coupled resonators | infrared photonics | photothermal effects | radiative cooling | surface phonon polaritons | surface plasmons | thermoplasmonics | whispering gallery modes</t>
  </si>
  <si>
    <t>Metal nanoantennas supporting localized surface plasmon resonances have become an indispensable tool in bio(chemical) sensing and nanoscale imaging applications. The high plasmon-enhanced electric field intensity in the visible or near-IR range that enables the above applications may also cause local heating of nanoantennas. We present a design of hybrid optical-thermal antennas that simultaneously enable intensity enhancement at the operating wavelength in the visible and nanoscale local temperature control. We demonstrate a possibility to reduce the hybrid antenna operating temperature via enhanced infrared thermal emission. We predict via rigorous numerical modeling that hybrid optical-thermal antennas that support high-quality-factor photonic-plasmonic modes enable up to 2 orders of magnitude enhancement of localized electric fields and of the optical power absorbed in the nanoscale metal volume. At the same time, the hybrid antenna temperature can be lowered by several hundred degrees with respect to its all-metal counterpart under continuous irradiance of 104-105 W/m2. The temperature reduction effect is attributed to the enhanced radiative cooling, which is mediated by the thermally excited localized surface phonon polariton modes. We further show that temperature reduction under even higher irradiances can be achieved by a combination of enhanced radiative and convective cooling in hybrid antennas. Finally, we demonstrate how hybrid optical-thermal antennas can be used to achieve strong localized heating of nanoparticles while keeping the rest of the optical chip at low temperature.</t>
  </si>
  <si>
    <t>1714-1722</t>
  </si>
  <si>
    <t>60022195;60022195;60022195;60022195;60022195</t>
  </si>
  <si>
    <t>6701613358;55682509300;35977118400;55447216600;56939456700</t>
  </si>
  <si>
    <t>Boriskina, Svetlana V.;Weinstein, Lee A.;Tong, Jonathan K.;Hsu, Wei Chun;Chen, Gang</t>
  </si>
  <si>
    <t>Boriskina S.</t>
  </si>
  <si>
    <t>Hybrid Optical-Thermal Antennas for Enhanced Light Focusing and Local Temperature Control</t>
  </si>
  <si>
    <t>10.1021/acsphotonics.6b00374</t>
  </si>
  <si>
    <t>2-s2.0-84988591869</t>
  </si>
  <si>
    <t>['speed x', 'si electrodes', 'reaction centers', 'photoelectrochemical approaches', 'occurring predominantly', 'observed scaling', 'nonperturbative probe', 'macroscopic electrodes', 'liquid junctions', 'liquid boundary', 'limited growth', 'like kinetics', 'isolated electrocatalyst', 'increasing overpotential', 'generating energetics', 'expected tafel', 'conditions relevant', 'catalytic layer', 'bubble residing', 'bubble evolution', 'artificial photosynthesis', 'also impair', 'active area', 'absorbing semiconductor']</t>
  </si>
  <si>
    <t>bubble evolution | catalysis | electrochemistry | hydrogen evolution reaction | solar fuels | X-ray phase-contrast microscopy</t>
  </si>
  <si>
    <t>Semiconductor-liquid junctions are ubiquitous in photoelectrochemical approaches to artificial photosynthesis. By analogy with the antennae and reaction centers in natural photosynthetic complexes, separating the light-absorbing semiconductor and electrocatalysts can improve catalytic efficiency. A catalytic layer can also impair the photovoltage-generating energetics of the electrode without appropriate microscopic organization of catalytically active area on the surface. Here, we have developed a method using high-speed X-ray phase contrast imaging to study in situ electrolytic bubble growth on semiconductor electrodes fabricated with isolated, micron-scale platinum electrocatalysts. X-rays are a nonperturbative probe by which gas evolution dynamics can be studied under conditions relevant to solar fuels applications. The self-limited growth of a bubble residing on the isolated electrocatalyst was measured by tracking the evolution of the gas-liquid boundary. Contrary to observations on macroscopic electrodes, bubble evolution on isolated, microscopic Pt pads on Si electrodes was insensitive to increasing overpotential. The persistence of the bubble causes mass transport limitations and inhibits the expected Tafel-like kinetics. The observed scaling of catalytic current densities with pad size implies that electrolysis is occurring predominantly on the perimeter of the active area.</t>
  </si>
  <si>
    <t>24612-24620</t>
  </si>
  <si>
    <t>60004862;60004862;60005498;60005498</t>
  </si>
  <si>
    <t>6508224688;57191281562;55521197000;6603537713</t>
  </si>
  <si>
    <t>Coridan, Robert H.;Schichtl, Zebulon G.;Sun, Tao;Fezzaa, Kamel</t>
  </si>
  <si>
    <t>Lemont;Fayetteville</t>
  </si>
  <si>
    <t>The Advanced Photon Source;University of Arkansas</t>
  </si>
  <si>
    <t>60005498;60004862</t>
  </si>
  <si>
    <t>Coridan R.</t>
  </si>
  <si>
    <t>Inhibition of Tafel Kinetics for Electrolytic Hydrogen Evolution on Isolated Micron Scale Electrocatalysts on Semiconductor Interfaces</t>
  </si>
  <si>
    <t>10.1021/acsami.6b07729</t>
  </si>
  <si>
    <t>2-s2.0-84988624478</t>
  </si>
  <si>
    <t>['new species', 'genus corimalia', 'corimaliini species', 'annotated catalogue', 'also shape', 'allopatric c']</t>
  </si>
  <si>
    <t>Brentidae | Caucasus | Coleoptera | Corimalia | Corimaliini | Nanophyinae | New species | Russia | Taxonomy</t>
  </si>
  <si>
    <t>Corimalia strejceki Sch√∂n &amp;Skuhrovec, sp. nov. is described and illustrated from the Caucasus, Russia. The new species is compared with the allopatric C. aliena (Faust, 1890) differing in size, shape of scales, scale patch close to the scutellum, size of mucrones on the meso-and metatibiae, and also shape of the apex of the penis. Controversy over the number of segments in the antennae in the genus Corimalia is summarized. An annotated catalogue and key of all Corimaliini species in the Caucasus is provided.</t>
  </si>
  <si>
    <t>571-578</t>
  </si>
  <si>
    <t>117400834;60027178</t>
  </si>
  <si>
    <t>57191291780;14067879300</t>
  </si>
  <si>
    <t>Schon, Karel;Skuhrovec, Jio√≠</t>
  </si>
  <si>
    <t>Prague;Litvinov</t>
  </si>
  <si>
    <t>Research Institute of Crop Production;Vald tejnsk√° 2108</t>
  </si>
  <si>
    <t>60027178;117400834</t>
  </si>
  <si>
    <t>Schon K.</t>
  </si>
  <si>
    <t>A new species of the genus Corimalia Gozis, 1885 (Coleoptera: Brentidae: Nanophyinae) from the Caucasus</t>
  </si>
  <si>
    <t>10.11646/zootaxa.4169.3.9</t>
  </si>
  <si>
    <t>2-s2.0-84988699096</t>
  </si>
  <si>
    <t>['ulf waves', 'ulf wave', 'subsequent generation', 'spatial distribution', 'smaller compared', 'relation among', 'radio waves', 'radiation efficiency', 'powerful high', 'numerical simulations', 'numerical results', 'nighttime ionosphere', 'modulation frequency', 'magnetic field', 'joule heating', 'ionospheric plasmas', 'ground magnitude', 'following conclusions', 'f region', 'efficiently modify', 'different latitudes', 'daytime ionosphere', 'also used', '95 ¬∞']</t>
  </si>
  <si>
    <t>Ionosphere (wave propagation) | radio science (ionospheric propagation; waves in plasma)</t>
  </si>
  <si>
    <t>Powerful high-frequency (HF) radio waves can be used to efficiently modify the upper-ionospheric plasmas of the F region. The pressure gradient induced by modulated electron heating at ultralow-frequency (ULF) drives a local oscillating diamagnetic ring current source perpendicular to the ambient magnetic field, which can act as an antenna radiating ULF waves. In this paper, utilizing the HF heating model and the model of ULF wave generation and propagation, we investigate the effects of both the background ionospheric profiles at different latitudes in the daytime and nighttime ionosphere and the modulation frequency on the process of the HF modulated heating and the subsequent generation and propagation of artificial ULF waves. Firstly, based on a relation among the radiation efficiency of the ring current source, the size of the spatial distribution of the modulated electron temperature and the wavelength of ULF waves, we discuss the possibility of the effects of the background ionospheric parameters and the modulation frequency. Then the numerical simulations with both models are performed to demonstrate the prediction. Six different background parameters are used in the simulation, and they are from the International Reference Ionosphere (IRI-2012) model and the neutral atmosphere model (NRLMSISE-00), including the High Frequency Active Auroral Research Program (HAARP; 62.39¬∞N, 145.15¬∞W), Wuhan (30.52¬∞N, 114.32¬∞E) and Jicamarca (11.95¬∞S, 76.87¬∞W) at 02:00 and 14:00LT. A modulation frequency sweep is also used in the simulation. Finally, by analyzing the numerical results, we come to the following conclusions: in the nighttime ionosphere, the size of the spatial distribution of the modulated electron temperature and the ground magnitude of the magnetic field of ULF wave are larger, while the propagation loss due to Joule heating is smaller compared to the daytime ionosphere; the amplitude of the electron temperature oscillation decreases with latitude in the daytime ionosphere, while it increases with latitude in the nighttime ionosphere; both the electron temperature oscillation amplitude and the ground ULF wave magnitude decreases as the modulation frequency increases; when the electron temperature oscillation is fixed as input, the radiation efficiency of the ring current source is higher in the nighttime ionosphere than in the daytime ionosphere.</t>
  </si>
  <si>
    <t>815-829</t>
  </si>
  <si>
    <t>Annales Geophysicae</t>
  </si>
  <si>
    <t>60029306;60029306;60029306;60029306;60029306;60029306</t>
  </si>
  <si>
    <t>57185899500;55366296500;7102948038;16481281700;9840994800;9843620700</t>
  </si>
  <si>
    <t>Xu, Xiang;Zhou, Chen;Shi, Run;Ni, Binbin;Zhao, Zhengyu;Zhang, Yuannong</t>
  </si>
  <si>
    <t>Numerical study of the generation and propagation of ultralow-frequency waves by artificial ionospheric F region modulation at different latitudes</t>
  </si>
  <si>
    <t>10.5194/angeo-34-815-2016</t>
  </si>
  <si>
    <t>2-s2.0-84988713769</t>
  </si>
  <si>
    <t>['‚ àºus', 'weakly accurate', 'version 3', 'using gps', 'typical error', 'two methods', 'study supports', 'right shoulder', 'r 2', 'potential interest', 'outdoor walking', 'loa ),', 'linear regression', 'level walking', 'greatly improved', 'grade level', 'grade calculation', 'gps speed', 'gps receiver', 'first time', 'estimating grade', 'confidence interval', 'ci ))', 'build 2', 'bayo ltd', 'altitude variation', 'altitude data', '75 ).', '35 ).', '3 )%', '2 1', '2 )%', '1 hz', '0 6']</t>
  </si>
  <si>
    <t>altitude | map software | physical activity | slope | wearable activity monitor</t>
  </si>
  <si>
    <t>The aim of this study was to assess, for the first time, the accuracy of a low-cost global positioning system (GPS) receiver for estimating grade during outdoor walking. Thirty subjects completed outdoor walks (2.0, 3.5 and 5.0 km ‚Ä¢ h-1) in three randomized conditions: 1/level walking on a 0.0% grade; 2/graded (uphill and downhill) walking on a 3.4% grade; and 3/on a 10.4% grade. Subjects were equipped with a GPS receiver (DG100, GlobalSat Technology Corp., Taiwan; ‚àºUS$75). The GPS receiver was set to record at 1 Hz and its antenna was placed on the right shoulder. Grade was calculated from GPS speed and altitude data (grade = altitude variation/travelled distance √ó 100). Two methods were used for the grade calculation: one using uncorrected altitude data given by the GPS receiver and another one using corrected altitude data obtained using map projection software (CartoExploreur, version 3.11.0, build 2.6.6.22, Bayo Ltd, Appoigny, France, ‚àºUS$35). Linear regression of GPS-estimated versus actual grade with R 2 coefficients, bias with 95% limits of agreement (95% LoA), and typical error of the estimate with 95% confidence interval (TEE (95% CI)) were computed to assess the accuracy of the GPS receiver. 444 walking periods were performed. Using uncorrected altitude data, we obtained: R 2 = 0.88 (p &lt; 0.001), bias = 0.0 6.6%, TEE between 1.9 (1.7-2.2)% and 4.2 (3.6-4.9)% according to the grade level. Using corrected altitude data, we obtained: R 2 = 0.98 (p &lt; 0.001), bias = 0.2 1.9%, TEE between 0.2 (0.2-0.3)% and 1.0 (0.9-1.2)% according to the grade level. The low-cost GPS receiver used was weakly accurate for estimating grade during outdoor walking when using uncorrected altitude data. However, the accuracy was greatly improved when using corrected altitude data. This study supports the potential interest of using GPS for estimating energy expenditure during outdoor walking.</t>
  </si>
  <si>
    <t>1741-1756</t>
  </si>
  <si>
    <t>Physiological Measurement</t>
  </si>
  <si>
    <t>60030657;60105521;60009445-60012772;60105521;60009445;60030657-60105635;60009445-60012772-105274947;60030657-60105521-60105635</t>
  </si>
  <si>
    <t>55981383300;56703194100;54779597600;25960954000;6506221164;6603733420;15056682800;12805876800</t>
  </si>
  <si>
    <t>De M√ºllenheim, Pierre Yves;Chaudru, S√©gol√®ne;Gernigon, Marie;Mah√©, Guillaume;Bickert, Sandrine;Prioux, Jacques;Noury-Desvaux, B√©n√©dicte;Le Faucheur, Alexis</t>
  </si>
  <si>
    <t>France;France;France;France;France;France</t>
  </si>
  <si>
    <t>Bruz;Rennes;Rennes;Angers;Angers;Angers</t>
  </si>
  <si>
    <t>√âcole Normale Sup√©rieure de Rennes;Centre d'Investigation Clinique de Rennes;Universit√© Rennes 2;Universite d'Angers;CHU Angers;UCO</t>
  </si>
  <si>
    <t>60105635;60105521;60030657;60012772;60009445;105274947</t>
  </si>
  <si>
    <t>De M√ºllenheim P.Y.</t>
  </si>
  <si>
    <t>Accuracy of a low-cost global positioning system receiver for estimating grade during outdoor walking</t>
  </si>
  <si>
    <t>10.1088/0967-3334/37/10/1741</t>
  </si>
  <si>
    <t>2-s2.0-84989877125</t>
  </si>
  <si>
    <t>CCI CHE-1414466</t>
  </si>
  <si>
    <t>['ntl process', 'ntl ).', 'enhanced spectroscopies', 'difference time', 'aluminum structures', 'aluminum nanostructures']</t>
  </si>
  <si>
    <t>Aluminum plasmonic nanocrescent antennas were fabricated over large substrate areas by incorporating a sacrificial copper layer in nanosphere template lithography (NTL). The addition of the copper mask eliminates the argon ion milling step in the NTL process that is challenging to implement for aluminum nanostructures because of the robust native oxide layer. The aluminum nanocrescents exhibit polarization-dependent localized surface plasmon responses that can be tuned from the near-infrared into the ultraviolet, a region that is difficult to access with more typically used gold and silver. Finite-difference time-domain simulations predict the observed multimodal plasmonic behavior of these aluminum structures. This simple fabrication process will facilitate the implementation of the aluminum nanocrescent antennas in long and short wavelength surface-enhanced spectroscopies, fluorescence lifetime reduction processes, and photocatalysis.</t>
  </si>
  <si>
    <t>20597-20603</t>
  </si>
  <si>
    <t>60025488;60025488;60025488;60025488;60025488;60025488</t>
  </si>
  <si>
    <t>57191276680;57213557937;41862160600;56011086100;7203060115;6602659856</t>
  </si>
  <si>
    <t>Swartz, Mark;Rodriguez, Miguel;Quast, Arthur D.;Cooper, Cindy T.;Blair, Steve;Shumaker-Parry, Jennifer S.</t>
  </si>
  <si>
    <t>Swartz M.</t>
  </si>
  <si>
    <t>Aluminum Nanocrescent Plasmonic Antennas Fabricated by Copper Mask Nanosphere Template Lithography</t>
  </si>
  <si>
    <t>10.1021/acs.jpcc.6b00396</t>
  </si>
  <si>
    <t>2-s2.0-84988556570</t>
  </si>
  <si>
    <t>CHE-1414466</t>
  </si>
  <si>
    <t>['‚ àº25', 'zero bias', 'vibrational shift', 'v curve', 'v cm', 'stark effect', 'remains constant', 'quantitatively determined', 'principles analysis', 'principally controlled', 'present first', 'optical rectenna', 'optical frequencies', 'nuclear degrees', 'molecular voltmeter', 'large window', 'flat ag', 'explicit treatment', 'effective rectifier', 'coupled electronic', 'co stretch', 'co adsorbed', 'analysis supports', 'ag junction', '8 œºa', '6 cm', '10343 ].']</t>
  </si>
  <si>
    <t>We present first-principles analysis of the Stark effect of CO adsorbed on an atomically sharp silver asperity, and current versus potential (I-V) characteristics of the Ag-CO-Ag junction. The analysis supports the suggestion that CO-bridged plasmonic junctions represent rectifying nanoantennas at optical frequencies and that the CO vibrational spectrum serves as a molecular voltmeter [M. Banik et al. ACS Nano 2012, 6, 10343]. The Stark effect is principally controlled by the field-induced charge redistribution between the antibonding 2œÄ‚àó-orbitals of CO and the s-electrons of Ag. The Stark tuning rate of the CO stretch, 1.5 √ó 10-6 cm-1/V cm-1, is ‚àº25% larger on atomically sharp asperities than on flat Ag, and remains constant over a large window of applied fields (¬±0.8 V/√Ö). As such, both sign and strength of local electric field can be quantitatively determined by the vibrational shift of CO. The I-V curve of the Ag-CO-Ag junction is nonlinear, rendering it an effective rectifier with responsivity S = (‚àÇ2I/‚àÇV2)/(‚àÇI/‚àÇV) = -2.8 ŒºA/V at zero bias. A more explicit treatment of rectification at optical frequencies is presented through time-dependent density functional simulations of the coupled electronic and nuclear degrees of freedom of the junction, to include dynamical impedance in the confirmation of the optical rectenna. The computed impedance correctly predicts the experimentally observed sign and magnitude of the rectified optical field, as measured by the Stark effect.</t>
  </si>
  <si>
    <t>20914-20921</t>
  </si>
  <si>
    <t>60019118-60007278;60007278;60007278;60007278;60007278;60007278</t>
  </si>
  <si>
    <t>8899290200;56808975900;57191286695;55218075500;7003589516;7402944570</t>
  </si>
  <si>
    <t>He, H. Y.;Pi, S. T.;Bai, Z. Q.;Banik, M.;Apkarian, V. A.;Wu, R. Q.</t>
  </si>
  <si>
    <t>Hefei;Irvine</t>
  </si>
  <si>
    <t>University of Science and Technology of China;University of California, Irvine</t>
  </si>
  <si>
    <t>60019118;60007278</t>
  </si>
  <si>
    <t>Stark Effect and Nonlinear Impedance of the Asymmetric Ag-CO-Ag Junction: An Optical Rectenna</t>
  </si>
  <si>
    <t>10.1021/acs.jpcc.6b02664</t>
  </si>
  <si>
    <t>2-s2.0-84988557529</t>
  </si>
  <si>
    <t>['updated map', 'turcolana argano', 'styliform uropods', 'species distribution', 'revised diagnosis', 'new species', 'melissotrypa cave', 'elongated ap', 'eastern mediterranean', 'central greece', 'body ).', '16s rrna', '12s rrna']</t>
  </si>
  <si>
    <t>Cave | Greece | Key | Taxonomy | Troglobiotic | Turcolana lepturoides sp. nov.</t>
  </si>
  <si>
    <t>Turcolana Argano &amp; Pesce, 1980 is the isopod genus occurring in freshwater and brackish groundwater environments around the eastern Mediterranean. In this study, a revised diagnosis of the genus, an updated map of species distribution and a key to species are presented. The first cave dwelling species is described from the Melissotrypa Cave in central Greece, a highly troglomorphic Turcolana lepturoides sp. nov. Its principal distinguishing characters are elongated ap-pendages: styliform uropods (twice as long as pleotelson), antennae (half as long as body) and pereopods (e.g. pereopod 7 45% as long as body). Mitochondrial DNA sequences (16S rRNA, 12S rRNA) of the new species are provided</t>
  </si>
  <si>
    <t>125-136</t>
  </si>
  <si>
    <t>60031106;60031106;60031106</t>
  </si>
  <si>
    <t>6505900499;36514919100;7004493271</t>
  </si>
  <si>
    <t>Prevorƒçnik, Simona;Konec, Marjeta;Sket, Boris</t>
  </si>
  <si>
    <t>Slovenia</t>
  </si>
  <si>
    <t>Ljubljana</t>
  </si>
  <si>
    <t>Univerza v Ljubljani</t>
  </si>
  <si>
    <t>Prevorƒçnik S.</t>
  </si>
  <si>
    <t>The first Turcolana Argano &amp; Pesce, 1980 (Isopoda: Cirolanidae) from the Greek mainland</t>
  </si>
  <si>
    <t>10.11646/zootaxa.4170.1.6</t>
  </si>
  <si>
    <t>2-s2.0-84988835187</t>
  </si>
  <si>
    <t>['viable approach', 'two antennas', 'time reversal', 'temporal nature', 'temporal dof', 'temporal degrees', 'spatiotemporal control', 'results prove', 'relative distribution', 'potential applications', 'optical pulses', 'medical imaging', 'major topic', 'field enhancement', 'dof ),', 'controlling waves', 'complex media', 'available dof']</t>
  </si>
  <si>
    <t>Controlling waves in complex media has become a major topic of interest, notably through the concepts of time reversal and wave front shaping. Recently, it was shown that spatial light modulators can counterintuitively focus waves both in space and time through multiple scattering media when illuminated with optical pulses. In this Letter, we transpose the concept to a microwave cavity using flat arrays of electronically tunable resonators. We prove that maximizing the Green's function between two antennas at a chosen time yields diffraction limited spatiotemporal focusing. Then, changing the photons' dwell time inside the cavity, we modify the relative distribution of the spatial and temporal degrees of freedom (DOF), and we demonstrate that it has no impact on the field enhancement: wave front shaping makes use of all available DOF, irrespective of their spatial or temporal nature. Our results prove that wave front shaping using simple electronically reconfigurable arrays of reflectors is a viable approach to the spatiotemporal control of microwaves, with potential applications in medical imaging, therapy, telecommunications, radar, or sensing. They also offer new fundamental insights regarding the coupling of spatial and temporal DOF in complex media.</t>
  </si>
  <si>
    <t>60030236;60030236;60030236;60030236</t>
  </si>
  <si>
    <t>56736952900;35100400100;56415754000;6507166348</t>
  </si>
  <si>
    <t>Del Hougne, Philipp;Lemoult, Fabrice;Fink, Mathias;Lerosey, Geoffroy</t>
  </si>
  <si>
    <t>Del Hougne P.</t>
  </si>
  <si>
    <t>Spatiotemporal Wave Front Shaping in a Microwave Cavity</t>
  </si>
  <si>
    <t>10.1103/PhysRevLett.117.134302</t>
  </si>
  <si>
    <t>2-s2.0-84989942608</t>
  </si>
  <si>
    <t>F31DC015155</t>
  </si>
  <si>
    <t>['sensory neurons', 'recent work', 'neuronal responses', 'mediate physiological', 'large subfamily', 'ionotropic receptors', 'humidity differences', 'extensively studied', 'dry air', 'distinct receptor', 'discrete population', 'cool temperatures', 'common component', 'chemosensory detection', 'characterize one', 'behavioral responses', 'behavioral discrimination', 'also co']</t>
  </si>
  <si>
    <t>Ionotropic Receptors (IRs) are a large subfamily of variant ionotropic glutamate receptors present across Protostomia. While these receptors are most extensively studied for their roles in chemosensory detection, recent work has implicated two family members, IR21a and IR25a, in thermosensation in Drosophila. Here we characterize one of the most evolutionarily deeply conserved receptors, IR93a, and show that it is co-expressed and functions with IR21a and IR25a to mediate physiological and behavioral responses to cool temperatures. IR93a is also co-expressed with IR25a and a distinct receptor, IR40a, in a discrete population of sensory neurons in the sacculus, a multi-chambered pocket within the antenna. We demonstrate that this combination of receptors is required for neuronal responses to dry air and behavioral discrimination of humidity differences. Our results identify IR93a as a common component of molecularly and cellularly distinct IR pathways important for thermosensation and hygrosensation in insects.</t>
  </si>
  <si>
    <t>e17879</t>
  </si>
  <si>
    <t>60016247;60016036;60016247;60009982-60029251;60016247;60016036;60016036;60029251;60009982;60016036;60016247</t>
  </si>
  <si>
    <t>56835709300;6505463780;54411185900;8718954700;26533975800;56307443400;6602259837;57189300806;7102135876;7006790661;6603883067</t>
  </si>
  <si>
    <t>Knecht, Zachary A.;Silbering, Ana F.;Ni, Lina;Klein, Mason;Budelli, Gonzalo;Bell, Rati;Abuin, Liliane;Ferrer, Anggie J.;Samuel, Aravinthan D.T.;Benton, Richard;Garrity, Paul A.</t>
  </si>
  <si>
    <t>United States;United States;Switzerland;United States</t>
  </si>
  <si>
    <t>Coral Gables;Waltham;Lausanne;Cambridge</t>
  </si>
  <si>
    <t>University of Miami;Brandeis University;Facult√© de biologie et de m√©decine;Harvard University</t>
  </si>
  <si>
    <t>60029251;60016247;60016036;60009982</t>
  </si>
  <si>
    <t>Knecht Z.A.</t>
  </si>
  <si>
    <t>Distinct combinations of variant ionotropic glutamate receptors mediate thermosensation and hygrosensation in drosophila</t>
  </si>
  <si>
    <t>10.7554/eLife.17879</t>
  </si>
  <si>
    <t>2-s2.0-84990041923</t>
  </si>
  <si>
    <t>['unbounded number', 'system resources', 'spectral efficiency', 'spatial directions', 'served users', 'ratio transmission', 'pilot contamination', 'outage probability', 'orthogonal interference', 'meanwhile increasing', 'mathematical expressions', 'main considerations', 'large degree', 'energy efficiency', 'channel quality', 'cell interference', 'array gain']</t>
  </si>
  <si>
    <t>Array gain | Channel state information | Diversity gain | Energy efficiency | Massive MIMO | Multiplexing gain | Outage probability | Pilot contamination | Spectral efficiency</t>
  </si>
  <si>
    <t>Massive MIMO technique offers significant performance gains for the future of wireless communications via improving the spectral efficiency, energy efficiency and the channel quality with simple linear processing such as maximum-ratio transmission (MRT) or zero-forcing (ZF) by providing each user a large degree of freedom. In this paper, the system performance gains are studied in a multi-cell downlink massive MIMO system under the main considerations such as perfect channel estimation, imperfect channel estimation and the effect of interference among cells due to pilot sequences contamination. Then, mathematical expressions are derived for these gains i.e., spatial multiplexing gain, array gain and spatial diversity gain. After that, essential tradeoffs among these gains are considered under the effect of non-orthogonal interference, these tradeoffs are: spatial diversity gain vs. spatial multiplexing gain and array gain vs. spatial multiplexing gain. Simulation results show that the unbounded number of base station antennas boosts the array gain through concentrating the energy to spatial directions where users are sited, hence diminishing loss in array gain due to pilot contamination. The simulation results reveal also that massive MIMO strengthens the spatial multiplexing gain through increasing the number of served users via the same system resources in spite the effect of inter-cell interference. Finally, the spatial diversity gain is measured in term of outage probability and the simulation results show that raising the number of antennas will improve the outage probability. Meanwhile increasing the number of served users will lead to degrade the outage probability per user due to non-orthogonal interference from other cells.</t>
  </si>
  <si>
    <t>Applied Sciences (Switzerland)</t>
  </si>
  <si>
    <t>60087294-60071147;60087294</t>
  </si>
  <si>
    <t>57193496635;56448768700</t>
  </si>
  <si>
    <t>Jabbar, Saba Qasim;Li, Yu</t>
  </si>
  <si>
    <t>China;Iraq</t>
  </si>
  <si>
    <t>Wuhan;Baghdad</t>
  </si>
  <si>
    <t>Wuhan National Laboratory for Optoelectronics;University of Baghdad</t>
  </si>
  <si>
    <t>60087294;60071147</t>
  </si>
  <si>
    <t>Jabbar S.</t>
  </si>
  <si>
    <t>Analysis and evaluation of performance gains and tradeoffs for massive MIMO systems</t>
  </si>
  <si>
    <t>10.3390/app6100268</t>
  </si>
  <si>
    <t>2-s2.0-84994385899</t>
  </si>
  <si>
    <t>['two clustered', 'transcriptomic analysis', 'time pcr', 'sugar receptor', 'study aims', 'sequence alignment', 'results provided', 'receptors ir25a', 'receptor orco', 'quantitative real', 'punctiferalis provide', 'potential applications', 'potential application', 'pheromone receptors', 'pest moth', 'oviposition sites', 'ors tested', 'one unigenes', 'olfactory recognition', 'odor detection', 'moth play', 'mate attraction', 'important role', 'foundational resource', 'female antennae', 'expression profiles', 'expression levels', 'detecting food', 'conogethes punctiferalis', 'chemosensory systems', 'biased expression', 'behavioral responses']</t>
  </si>
  <si>
    <t>The yellow peach moth, Conogethes punctiferalis, is an extremely important polyphagous insect in Asia. The chemosensory systems of moth play an important role in detecting food, oviposition sites and mate attraction. Several antennal chemosensory receptors are involved in odor detection. Our study aims to identify chemosensory receptor genes for potential applications in behavioral responses of yellow peach moth. By transcriptomic analysis of male and female antennae, 83 candidate chemosensory receptors, including 62 odorant receptors, 11 ionotropic receptors and 10 gustatory receptors were identified. Through Blast and sequence alignment, the highly conserved co-receptor Orco was annotated, eight unigenes clustered into pheromone receptors, and two clustered as sugar receptor. Among the IRs, one unigenes was similar with co-receptors IR25a. Expression levels of 50 odorant receptors were further evaluated by quantitative real-time PCR in antennae. All the ORs tested were detected in antennae and some of which were associated with sex-biased expression. The chemosensory receptors identified in C. punctiferalis provide a foundational resource for further analysis on olfaction for behavior. The expression profiles of ORs in antennae indicated variant functions in olfactory recognition, and our results provided the possibility for the potential application of semiochemical to control this pest moth.</t>
  </si>
  <si>
    <t>60017705;60017705;60017705;60017705;60017705</t>
  </si>
  <si>
    <t>55772535400;40561907000;17343124300;7202010776;17341920100</t>
  </si>
  <si>
    <t>Ge, Xing;Zhang, Tiantao;Wang, Zhenying;He, Kanglai;Bai, Shuxiong</t>
  </si>
  <si>
    <t>Identification of putative chemosensory receptor genes from yellow peach moth Conogethes punctiferalis (Guen√©e) antennae transcriptome</t>
  </si>
  <si>
    <t>srep32636</t>
  </si>
  <si>
    <t>10.1038/srep32636</t>
  </si>
  <si>
    <t>2-s2.0-84988489818</t>
  </si>
  <si>
    <t>['unc119b proteins', 'unc119a reveals', 'unc119 proteins', 'thus analyzed', 'sorting process', 'sorted according', 'ray structure', 'question whether', 'primary cilia', 'prenylated proteins', 'peptides derived', 'peptide derived', 'partial mislocalization', 'myristoylated glycine', 'myristoylated cargo', 'mutational analysis', 'molecular details', 'low affinity', 'low affinities', 'intermediate affinity', 'high affinity', 'gate keeper', 'exclusively released', 'ciliary proteins', 'cell surface', 'carrier protein', 'binding strength', '3 positions', '11366 ).']</t>
  </si>
  <si>
    <t>Primary cilia are highly specialized small antenna-like cellular protrusions that extend from the cell surface of many eukaryotic cell types. The protein content inside cilia and cytoplasm is very different, but details of the sorting process are not understood for most ciliary proteins. Recently, we have shown that prenylated proteins are sorted according to their affinity to the carrier protein PDE6Œ¥ and the ability of Arl3 but not Arl2 to release high affinity cargo inside the cilia (Fansa, E. K., K√∂sling, S. K., Zent, E., Wittinghofer, A., and Ismail, S. (2016) Nat. Commun. 7, 11366). Here we address the question whether a similar principle governs the transport of myristoylated cargo by the carrier proteins Unc119a and Unc119b. We thus analyzed the binding strength of N-terminal myristoylated cargo peptides (GNAT1, NPHP3, Cystin1, RP2, and Src) to Unc119a and Unc119b proteins. The affinity between myristoylated cargo and carrier protein, Unc119, varies between subnanomolar and micromolar. Peptides derived from ciliary localizing proteins (GNAT1, NPHP3, and Cystin1) bind with high affinity to Unc119 proteins, whereas a peptide derived from a non-ciliary localizing protein (Src) has low affinity. The peptide with intermediate affinity (RP2) is localized at the ciliary transition zone as a gate keeper. We show that the low affinity peptides are released by both Arl2¬∑GppNHp and Arl3¬∑GppNHp, whereas the high affinity peptides are exclusively released by only Arl3¬∑GppNHp. Determination of the x-ray structure of myristoylated NPHP3 peptide in complex with Unc119a reveals the molecular details of high affinity binding and suggests the importance of the residues at the +2 and +3 positions relative to the myristoylated glycine for high and low affinities. The mutational analysis of swapping the residues at the +2 and +3 positions between high and low affinity peptides results in reversing their affinities for Unc119a and leads to a partial mislocalization of a low affinity mutant of NPHP3.</t>
  </si>
  <si>
    <t>20766-20778</t>
  </si>
  <si>
    <t>60024654;60024654;60024654;60024654;60024654;60024654</t>
  </si>
  <si>
    <t>37052299600;55658433900;56943218500;25652224200;7201458387;7102891721</t>
  </si>
  <si>
    <t>Jaiswal, Mamta;Fansa, Eyad K.;K√∂sling, Stefanie K.;Mejuch, Tom;Waldmann, Herbert;Wittinghofer, Alfred</t>
  </si>
  <si>
    <t>Dortmund</t>
  </si>
  <si>
    <t>Max Planck Institute of Molecular Physiology</t>
  </si>
  <si>
    <t>Jaiswal M.</t>
  </si>
  <si>
    <t>Novel biochemical and structural insights into the interaction of myristoylated cargo with Unc119 protein and their release by Arl2/3</t>
  </si>
  <si>
    <t>10.1074/jbc.M116.741827</t>
  </si>
  <si>
    <t>2-s2.0-84988640211</t>
  </si>
  <si>
    <t>EP/J021199/1</t>
  </si>
  <si>
    <t>['various substrate', 'tone photoresists', 'reasonable time', 'plasmonic resonance', 'nanostructured arrays', 'great level', 'fast fabrication', 'fabrication method', 'array parameters', 'antenna materials', 'also discuss']</t>
  </si>
  <si>
    <t>chemical detection | direct laser writing | nanofabrication | plasmonic sensors | SEIRA</t>
  </si>
  <si>
    <t>A challenge for design, testing, and fabrication of nanostructured chemical sensors is the fabrication of mm2 size arrays of nanostructures in a reasonable time. Herein, we introduce and show how direct laser writing (DLW) in positive-tone photoresists, followed by lift-off process, can be used for fast fabrication (up to three times faster than a comparable electron beam lithography system) of arrays of nanoscale plasmonic structures with a great level of control over the design and dimensions of the nanostructures. We demonstrate the function of nanostructured arrays, fabricated by various DLW approaches, with surface enhanced infrared absorption (SEIRA) detection of nine vibrational modes of PMMA. We also discuss the tunability of the plasmonic resonance - and hence the spectral detection range - by alteration of the size and array parameters of the nanostructures, and demonstrate the flexibility of this fabrication method by showing devices made of various substrate and antenna materials.</t>
  </si>
  <si>
    <t>1155-1162</t>
  </si>
  <si>
    <t>60015150;60015150</t>
  </si>
  <si>
    <t>26657879700;7201635833</t>
  </si>
  <si>
    <t>Braun, Avi;Maier, Stefan Alexander</t>
  </si>
  <si>
    <t>Braun A.</t>
  </si>
  <si>
    <t>Versatile Direct Laser Writing Lithography Technique for Surface Enhanced Infrared Spectroscopy Sensors</t>
  </si>
  <si>
    <t>10.1021/acssensors.6b00469</t>
  </si>
  <si>
    <t>2-s2.0-85017872008</t>
  </si>
  <si>
    <t>['two species', 'shallow excavation', 'mie prefectures', 'mie prefecture', 'long carpus', 'large stones', 'following observation', 'eyeless amphipods', 'dulzura species', 'dulzura projecta', 'dorsal teeth', 'distinct projection', 'distinct genus', 'coastal japan', 'coarse sand', 'article 1']</t>
  </si>
  <si>
    <t>Amphipoda | Dulzura | Hadziidae | Melitidae | Paraniphargus</t>
  </si>
  <si>
    <t>Two new species of eyeless amphipods are described from coastal Japan. Dulzura projecta sp. nov. (Hadziidae) was collected under large stones and in coarse sand from Osaka to Mie Prefectures. Dulzura projecta can be distinguished from the other Dulzura species by the distinct projection on article 1 of the male pleopod 3 inner ramus and the very long carpus of male gnathopod 1. Paraniphargus shiosai sp. nov. (Melitidae) was collected in coarse sand from Mie Prefecture, and can be differentiated from the other two species in the genus by the dorsal teeth on the pleonites, the smaller coxa 4 with shallow excavation and the shorter antenna 1 flagellum. Paraniphargus is reinstated as a distinct genus, following observation of the gnathopods, which revealed sexual monomorphism between males and females.</t>
  </si>
  <si>
    <t>2277-2297</t>
  </si>
  <si>
    <t>35-36</t>
  </si>
  <si>
    <t>Two new species of eyeless amphipods from a coastal area in Japan (Crustacea: Amphipoda: Hadziidae, Melitidae), with reinstatement of the genus Paraniphargus Tattersall, 1925</t>
  </si>
  <si>
    <t>10.1080/00222933.2016.1198838</t>
  </si>
  <si>
    <t>2-s2.0-84979021647</t>
  </si>
  <si>
    <t>['year 2015', 'study proposes', 'statistical analysis', 'separation distance', 'results show', 'random distribution', 'radio spectrum', 'primary service', 'primary basis', 'noise ratio', 'model considers', 'mobile wimax', 'mobile network', 'main criteria', 'interference effect', 'frequency separation', 'eventually allow', 'either lte', 'efficient utilization', 'digital broadcasting', 'deployment environment', 'db service', 'bandwidth effect', 'antenna heights', 'adjacent channel']</t>
  </si>
  <si>
    <t>Compatibility | Interference | LTE-A | Spectrum sharing model | WiMAX</t>
  </si>
  <si>
    <t>Recently, the International Telecommunication Union allocated the 470‚Äì862 MHz band to the digital broadcasting (DB) service. Moreover, the 790‚Äì862 MHz sub-band will be allocated to the next-generation mobile system, known as the International Mobile Telecommunication ‚Äì Advanced (IMT-A), and to the DB on a co-primary basis in the year 2015. Currently, two candidate technologies are available to represent the IMT-A system; the Mobile WiMAX and Long Term Evolution ‚Äì Advanced (LTE-A). One of the main criteria of the IMT-A candidate is to not cause additional interference to the primary service (i.e., DB). In this paper, we address the spectrum sharing issue between the IMT-A candidates and the DB service. More precisely, we investigate the interference effect between the DB service and the mobile network, which could be either LTE-A or WiMAX. Our study proposes a spectrum sharing model to take into account the impact of interference and evaluates the spectrum sharing requirements such as frequency separation and separation distance. This model considers three spectrum sharing scenarios: co-channel, zero guard band, and adjacent channel. A statistical analysis is performed, by considering the interferer spectrum emission mask and victim receiver blocking techniques. The interference-to-noise ratio is used as an essential spectrum sharing criterion between the systems. The model considers the random distribution of the users, antenna heights, and the bandwidth effect as well as the deployment environment in order to achieve spectrum sharing. The results show that LTE-A is preferable to WiMAX in terms of having less interference impact on DB; this can eventually allow the operation of both services without performance degradation and thus will lead to efficient utilization of the radio spectrum.</t>
  </si>
  <si>
    <t>60021005;60021005</t>
  </si>
  <si>
    <t>55351985000;55557598400</t>
  </si>
  <si>
    <t>Hassan, Walid A.;Rahman, Tharek Abd</t>
  </si>
  <si>
    <t>Hassan W.</t>
  </si>
  <si>
    <t>A spectrum sharing model for compatibility between IMT-advanced and digital broadcasting</t>
  </si>
  <si>
    <t>10.3837/tiis.2012.09.005</t>
  </si>
  <si>
    <t>2-s2.0-85005982496</t>
  </si>
  <si>
    <t>['‚ àº12', 'work provides', 'widely used', 'successfully demonstrated', 'structured circuits', 'silver nanowires', 'require wetting', 'rapid prototyping', 'rapid fabrication', 'quite significant', 'promising approach', 'printing process', 'printed circuits', 'optimized performance', 'nw content', 'multilayer three', 'multilayer circuits', 'mechanical properties', 'manufacturing paper', 'layer ag', 'laser printing', 'laminating temperature', 'highly efficient', 'great opportunity', 'fabricating process', 'excellent electrical', 'exactly controlled', 'designed properties', 'daily life', 'customized products', 'controlled fabrication', 'conjugately matched', 'conducting material', 'common paper', 'based high', 'based devices', '3 cm', '0 cm']</t>
  </si>
  <si>
    <t>flexible circuit | flexible electronics | laser printing | paper substrate | silver nanowire</t>
  </si>
  <si>
    <t>Laser printing has been widely used in daily life, and the fabricating process is highly efficient and mask-free. Here we propose a laser printing process for the rapid fabrication of paper-based multilayer circuits. It does not require wetting of the paper, which is more competitive in manufacturing paper-based circuits compared to conventional liquid printing process. In the laser printed circuits, silver nanowires (Ag-NWs) are used as conducting material for their excellent electrical and mechanical properties. By repeating the printing process, multilayer three-dimensional (3D) structured circuits can be obtained, which is quite significant for complex circuit applications. In particular, the performance of the printed circuits can be exactly controlled by varying the process parameters including Ag-NW content and laminating temperature, which offers a great opportunity for rapid prototyping of customized products with designed properties. A paper-based high-frequency radio frequency identification (RFID) label with optimized performance is successfully demonstrated. By adjusting the laminating temperature to 180 ¬∞C and the top-layer Ag-NW areal density to 0.3 mg cm-2, the printed RFID antenna can be conjugately matched with the chip, and a big reading range of ‚àº12.3 cm with about 2.0 cm over that of the commercial etched Al antenna is achieved. This work provides a promising approach for fast and quality-controlled fabrication of multilayer circuits on common paper and may be enlightening for development of paper-based devices.</t>
  </si>
  <si>
    <t>8895-8903</t>
  </si>
  <si>
    <t>60026311;60026311;60026311;60026311;60026311-60023380</t>
  </si>
  <si>
    <t>55240536300;9242302200;35076684600;57201363597;7402732655</t>
  </si>
  <si>
    <t>Huang, Gui Wen;Feng, Qing Ping;Xiao, Hong Mei;Li, Na;Fu, Shao Yun</t>
  </si>
  <si>
    <t>Beijing;Chongqing</t>
  </si>
  <si>
    <t>Technical Institute of Physics and Chemistry Chinese Academy of Sciences;Chongqing University</t>
  </si>
  <si>
    <t>60026311;60023380</t>
  </si>
  <si>
    <t>Huang G.W.</t>
  </si>
  <si>
    <t>Rapid Laser Printing of Paper-Based Multilayer Circuits</t>
  </si>
  <si>
    <t>10.1021/acsnano.6b04830</t>
  </si>
  <si>
    <t>2-s2.0-84989209090</t>
  </si>
  <si>
    <t>['switching time', 'rf performance', 'note addresses', 'monolithic micro', 'metallic features', 'large capacitive', 'impact dc', 'antenna applications']</t>
  </si>
  <si>
    <t>antenna | bias network | MEMS | process</t>
  </si>
  <si>
    <t>This note addresses the main challenges involved in monolithic micro-fabrication of large capacitive-MEMS-based reconfigurable electromagnetic apertures in antenna applications. The fabrication of a large DC bias line network, and also the metallic features in such apertures, requires special attention and optimization. It is shown that the choice of DC bias network material can impact DC and RF performance of the structure, and a trade-off between switching time and radiation pattern integrity should be considered.</t>
  </si>
  <si>
    <t>23398127500;6701535033;6602675893</t>
  </si>
  <si>
    <t>Moghadas, Hamid;Mousavi, Pedram;Daneshmand, Mojgan</t>
  </si>
  <si>
    <t>Micro-fabrication considerations for MEMS-based reconfigurable antenna apertures: With emphasis on DC bias network</t>
  </si>
  <si>
    <t>10.1088/0960-1317/26/11/117001</t>
  </si>
  <si>
    <t>2-s2.0-84993982905</t>
  </si>
  <si>
    <t>Consiglio Nazionale delle Ricerche</t>
  </si>
  <si>
    <t>GR-2011-02352546</t>
  </si>
  <si>
    <t>CNR</t>
  </si>
  <si>
    <t>['vitro blood', 'two aptamers', 'took advantage', 'therapeutic treatments', 'targeted delivery', 'selective targeting', 'safe treatment', 'results highlighted', 'principle strategy', 'potentially fulfill', 'pdgfrœ ≤.', 'multiple mirna', 'multiple micrornas', 'minor population', 'like cells', 'gsc propagation', 'gsc population', 'glioblastoma stem', 'combining mir', 'combinational approach', 'brain barrier', 'based therapeutics', 'aptamer conjugates', 'aptamer carriers', '10b synergizes']</t>
  </si>
  <si>
    <t>Aptamer | Cancer stem cells | Glioblastoma | microRNA | Targeted delivery</t>
  </si>
  <si>
    <t>A minor population of glioblastoma stem-like cells (GSCs) has been implicated in the relapse and resistance of glioblastoma to therapeutic treatments. Based on knowledge of the involvement of multiple microRNAs in GSC propagation, we designed a combinational approach to target the GSC population with multiple miRNA-based therapeutics. As carriers for the targeted delivery we took advantage of two aptamers that bind to, and inhibit, the receptor tyrosine kinases, Axl and PDGFRŒ≤. We showed that the aptamer conjugates are transported through an in vitro blood-brain barrier (BBB) model. Furthermore, combining miR-137 and antimiR-10b synergizes with the receptor inhibitory function of aptamer carriers and prevents GSC expansion. Results highlighted the potential of combining multifunctional RNA-based therapeutics for selective targeting of GSCs and offer a proof of principle strategy to potentially fulfill the still unmet need for effective and safe treatment of glioma.</t>
  </si>
  <si>
    <t>43-57</t>
  </si>
  <si>
    <t>Journal of Controlled Release</t>
  </si>
  <si>
    <t>60021199;60021199;60163304;60021199;60163304;60031984;60163304;60163304;60010062;60021199;60021199</t>
  </si>
  <si>
    <t>56501533300;57216755375;57190380143;11940549900;16230828000;7005255067;26041188600;56090158100;6603417333;35298498300;7003496087</t>
  </si>
  <si>
    <t>Esposito, Carla L.;Nuzzo, Silvia;Kumar, Swati A.;Rienzo, Anna;Lawrence, Clare L.;Pallini, Roberto;Shaw, Lisa;Alder, Jane E.;Ricci-Vitiani, Lucia;Catuogno, Silvia;de Franciscis, Vittorio</t>
  </si>
  <si>
    <t>United Kingdom;Italy;Italy;Italy</t>
  </si>
  <si>
    <t>Preston;Rome;Rome;Rome</t>
  </si>
  <si>
    <t>Faculty of Clinical and Biomedical Sciences;Universit√† Cattolica del Sacro Cuore, Campus di Roma;Consiglio Nazionale delle Ricerche;Istituto Superiore Di Sanita</t>
  </si>
  <si>
    <t>60163304;60031984;60021199;60010062</t>
  </si>
  <si>
    <t>Esposito C.L.</t>
  </si>
  <si>
    <t>A combined microRNA-based targeted therapeutic approach to eradicate glioblastoma stem-like cells</t>
  </si>
  <si>
    <t>S0168365916304667</t>
  </si>
  <si>
    <t>10.1016/j.jconrel.2016.07.032</t>
  </si>
  <si>
    <t>2-s2.0-84979645423</t>
  </si>
  <si>
    <t>['weather radars', 'time kinematic', 'sis measurements', 'recent projects', 'provide self', 'possible interaction', 'platform size', 'measured compared', 'may gear', 'manned helicopters', 'major request', 'interest regardless', 'flight around', 'field strength', 'electromagnetic field', 'compact size', 'certain extent', 'allows integration', 'air traffic', 'actual position']</t>
  </si>
  <si>
    <t>Field strength or signal-in-space (SIS) measurements have been performed by using manned helicopters, aircrafts or from ground level using extendable masts. With the availability of unmanned aerial systems (UAS) such as multicopters a new versatile platform for SIS measurements is deployable. Larger types show up to eight individually driven electric motors and controllers (therefore called octocopter). They provide the ability to fly along predefined traces, to hover at waypoints and to initiate other actions when those have been reached. They provide self-levelling and stabilisation and moreover, they may gear at a point of interest regardless of their actual position, e.g. during their flight around a tower. Their payload mainly depends on the platform size and allows integration of complex measurement equipment. Upgrading their navigation capabilities including state-of-the-art global navigation satellite system (GNSS) and ground station transmitter (real-time kinematic-RTK) enables precise localisation of the UAS. For operation in electromagnetic harsh environments a shielding can be considered and integrated into the concept. This paper describes concept and design of an octocopter and its instrumentation, along with applications in recent projects, in which we measure and validate terrestrial navigation systems applied in air traffic and the weather forecast services. Among those are instrumentation landing systems (ILS), VHF omnidirectional radio ranges (VOR), airport traffic and weather radars as well as military surveillance radars, and UHF wind profilers. Especially to investigate the possible interaction of VORs and radars with single wind turbines (WT) or wind power plants has become a major request of economy, military and politics. Here, UAS can be deployed to deliver measurement data investigating this interaction. Once developed and setup to a certain extent, UAS are easy and cost-efficient to operate. Nonetheless, due to their compact size, UAS will have rather low interaction with the electromagnetic field to be measured compared to the operation of manned helicopters.</t>
  </si>
  <si>
    <t>Advances in Radio Science</t>
  </si>
  <si>
    <t>60010962;101190297;60010962;60010962;60010962</t>
  </si>
  <si>
    <t>7005775839;16548827100;25031952600;57191371957;6602069783</t>
  </si>
  <si>
    <t>Schrader, Thorsten;Bredemeyer, Jochen;Mihalachi, Marius;Rohde, Jan;Kleine-Ostmann, Thomas</t>
  </si>
  <si>
    <t>Braunschweig;Braunschweig</t>
  </si>
  <si>
    <t>Physikalisch-Technische Bundesanstalt;FCS Flight Calibration Services GmbH</t>
  </si>
  <si>
    <t>60010962;101190297</t>
  </si>
  <si>
    <t>Schrader T.</t>
  </si>
  <si>
    <t>Concept and design of a UAS-based platform for measurements of RF signal-in-space</t>
  </si>
  <si>
    <t>10.5194/ars-14-1-2016</t>
  </si>
  <si>
    <t>2-s2.0-84989244174</t>
  </si>
  <si>
    <t>National Museum of Natural History</t>
  </si>
  <si>
    <t>NMNH</t>
  </si>
  <si>
    <t>['used principally', 'unmodified antennae', 'temperature levels', 'sensing olfactory', 'scorpionfly also', 'ramified antennae', 'provide evidence', 'northeastern china', 'motion detection', 'living insects', 'key innovation', 'first caddisflies', 'environmental cues', 'ecologically isolated', 'determining humidity', 'convergent mouthparts', 'chemical cues', 'best demonstrated']</t>
  </si>
  <si>
    <t>Hymenoptera | Key innovation | Mecoptera | Pectinate antennae | Sensilla | Trichoptera</t>
  </si>
  <si>
    <t>Antennae are important, insect sensory organs that are used principally for communication with other insects and the detection of environmental cues. Some insects independently evolved ramified (branched) antennae, which house several types of sensilla for motion detection, sensing olfactory and chemical cues, and determining humidity and temperature levels. Though ramified antennae are common in living insects, occasionally they are present in the Mesozoic fossil record. Here, we present the first caddisflies with ramified antennae, the earliest known fossil sawfly, and a scorpionfly also with ramified antennae from the mid-Lower Cretaceous Yixian Formation of Northeastern China, dated at 125 million years ago (Ma). These three insect taxa with ramified antennae consist of three unrelated lineages and provide evidence for broad structural convergence that historically has been best demonstrated by features such as convergent mouthparts. In addition, ramified antennae in these Mid-Mesozoic lineages likely do not constitute a key innovation, as they are not associated with significantly increased diversification compared with closely related lineages lacking this trait, and nor are they ecologically isolated from numerous, co-occurring insect species with unmodified antennae.</t>
  </si>
  <si>
    <t>60020256;60020256-60007670;60020256-60007670-60020304;60007670-60071533;60020256;60020256</t>
  </si>
  <si>
    <t>24528542400;13406849900;57206415324;6603952496;15125357900;7202034641</t>
  </si>
  <si>
    <t>Gao, Taiping;Shih, Chungkun;Labandeira, Conrad C.;Santiago-Blay, Jorge A.;Yao, Yunzhi;Ren, Dong</t>
  </si>
  <si>
    <t>Puerto Rico;United States;China;United States</t>
  </si>
  <si>
    <t>Mayaguez;College Park;Beijing;Washington, D.C.</t>
  </si>
  <si>
    <t>Recinto Universitario de Mayag√ºez;University of Maryland, College Park;Capital Normal University;Smithsonian National Museum of Natural History</t>
  </si>
  <si>
    <t>60071533;60020304;60020256;60007670</t>
  </si>
  <si>
    <t>Gao T.</t>
  </si>
  <si>
    <t>Convergent evolution of ramified antennae in insect lineages from the early cretaceous of Northeastern China</t>
  </si>
  <si>
    <t>10.1098/rspb.2016.1448</t>
  </si>
  <si>
    <t>2-s2.0-84989323319</t>
  </si>
  <si>
    <t>['repeated measurements', 'receiving antennas', 'put pressure', 'paper presents', 'one reference', 'measurement campaign', 'last years', 'good estimation', 'especially interference', 'electronic devices', 'com systems', 'cases lead', 'background noise', 'analysed within', 'airplane allow', 'aircraft nav', 'aircraft industry', 'aircraft antennas', 'airbus a320', 'additional measurements', 'actively use']</t>
  </si>
  <si>
    <t>The ever increasing use of PEDs (passenger or portable electronic devices) has put pressure on the aircraft industry as well as operators and administrations to reevaluate established restrictions in PED-use on airplanes in the last years. Any electronic device could cause electromagnetic interference to the electronics of the airplane, especially interference at receiving antennas of sensitive wireless navigation and communication (NAV/COM) systems. This paper presents a measurement campaign in an Airbus A320. 69 test passengers were asked to actively use a combination of about 150 electronic devices including many attached cables, preferentially with a high data load on their buses, to provoke maximal emissions. These emissions were analysed within the cabin as well as at the inputs of aircraft receiving antennas outside of the fuselage. The emissions of the electronic devices as well as the background noise are time-variant, so just comparing only one reference and one transmission measurement is not sufficient. Repeated measurements of both cases lead to a more reliable first analysis. Additional measurements of the absolute received power at the antennas of the airplane allow a good estimation of the real interference potential to aircraft NAV/COM systems. Although there were many measured emissions within the cabin, there were no disturbance signals detectable at the aircraft antennas.</t>
  </si>
  <si>
    <t>117474090;60007902;60007902;60007798;60007798</t>
  </si>
  <si>
    <t>35090479200;57191429905;7005782896;8706145300;7004178610</t>
  </si>
  <si>
    <t>Sch√º√ºr, Jens;Oppermann, Lukas;Enders, Achim;Nunes, Rafael R.;Oertel, Carl Henrik</t>
  </si>
  <si>
    <t>Braunschweig;¬†Cologne;</t>
  </si>
  <si>
    <t>Technische Universit√§t Braunschweig;Deutsches Zentrum fur Luft- Und Raumfahrt;ELMTEC Ingenieurgesellschaft MbH</t>
  </si>
  <si>
    <t>60007902;60007798;117474090</t>
  </si>
  <si>
    <t>Sch√º√ºr J.</t>
  </si>
  <si>
    <t>Emission analysis of large number of various passenger electronic devices in aircraft</t>
  </si>
  <si>
    <t>10.5194/ars-14-129-2016</t>
  </si>
  <si>
    <t>2-s2.0-84990020927</t>
  </si>
  <si>
    <t>['paper investigates', 'new effect', 'modeling errors', 'existing obstacles', 'deeper insight', 'calibration procedure']</t>
  </si>
  <si>
    <t>Direction-of-arrival (DOA) estimation algorithms deliver very precise results based on good and extensive antenna array calibration. The better the array manifold including all disturbances is known, the better the DOA estimation result. A simplification or ideally an omission of the calibration procedure has been a long pursued goal in the history of array signal processing. This paper investigates the practicability of some well known calibration algorithms and gives a deeper insight into existing obstacles. Further analysis on the validity of the common used data model is presented. A new effect in modeling errors is revealed and simulation results substantiate this theory.</t>
  </si>
  <si>
    <t>181-190</t>
  </si>
  <si>
    <t>60019722;60019722;60019722</t>
  </si>
  <si>
    <t>56704710900;57191431430;7004736208</t>
  </si>
  <si>
    <t>Eberhardt, Michael;Eschlwech, Philipp;Biebl, Erwin</t>
  </si>
  <si>
    <t>Eberhardt M.</t>
  </si>
  <si>
    <t>Investigations on antenna array calibration algorithms for direction-of-arrival estimation</t>
  </si>
  <si>
    <t>10.5194/ars-14-181-2016</t>
  </si>
  <si>
    <t>2-s2.0-84990026477</t>
  </si>
  <si>
    <t>['well predicted', 'wave simulation', 'small number', 'setup details', 'reproducibility due', 'paper provides', 'magnetic near', 'high sensitivity', 'ground plane', 'field prediction', 'field measurements', 'equivalent currents', 'electric near', 'electric field', 'defined huygens', 'compliance method', 'based mainly', 'alternative pre', 'alternative methods', '30 mhz', '3 mhz', '25 standard', '25 results', '1 db']</t>
  </si>
  <si>
    <t>Automotive electric components are required to pass radiated emission tests. According to CISPR-25 standard (ALSE method), an expensive anechoic chamber is needed for conducting the field emission testing. Reproducibility due to high sensitivity to chamber and setup details is poor. Alternative methods, which perform measurements without using a chamber are preferred. This paper provides an alternative pre-compliance method for predicting the fields of CISPR-25 results for frequencies below 30 MHz, based mainly on electric near-field measurements. The motivation is that common-mode current measurements or magnetic near-field measurement based methods give good field prediction above 30 MHz, but fail below 30 MHz. The proposed method applies Huygens' Principle for field prediction. The electric field distribution for the defined Huygens' surface and the equivalent currents are estimated from a small number of field measurements close to the ground plane. It is shown that the electric field can be well predicted, compared with a full-wave simulation the deviation is within 4 dB, compared with a standard antenna measurement up to 3 MHz the deviation is less than 1 dB.</t>
  </si>
  <si>
    <t>60032991;60032991</t>
  </si>
  <si>
    <t>57044976600;6701692294</t>
  </si>
  <si>
    <t>Chen, Zongyi;Frei, Stephan</t>
  </si>
  <si>
    <t>Technische Universit√§t Dortmund</t>
  </si>
  <si>
    <t>A near-field measurement based method for predicting field emissions below 30 MHz in a CISPR-25 test set-up</t>
  </si>
  <si>
    <t>10.5194/ars-14-147-2016</t>
  </si>
  <si>
    <t>2-s2.0-84990029603</t>
  </si>
  <si>
    <t>0325644A-D</t>
  </si>
  <si>
    <t>['wind turbine', 'wind direction', 'rotor position', 'paper especially', 'field distribution', 'field distortion', 'calculated data', '104 combinations', '10 steps', '10 km']</t>
  </si>
  <si>
    <t>The presence of a wind turbine (WT) has the potential to distort electromagnetic fields emitted by terrestrial radio navigation AIDS. In this paper especially the field distortion of a Doppler Very High Frequency Omnidirectional Radio Range (DVOR) surveillance navigation system is investigated as a function of wind direction and rotor position. Therefor, the field distribution of a DVOR is simulated in the surrounding of a WT for 104 combinations of the angles of wind direction and rotor position. Furthermore, these calculations are executed for two different rotor diameters and 10 steps of distance between DVOR and WT in the range of 10 km. Based on the calculated data a method to estimate the maximum field distortion is developed. It is shown that the presented method allows to approximate the worst case field distortion with the results of two general simulation setups. Eliminating the need of simulating all possible geometric constellations of the WT this method hereby offers the benefit of significantly reduced simulation effort.</t>
  </si>
  <si>
    <t>17-24</t>
  </si>
  <si>
    <t>60004935;60004935</t>
  </si>
  <si>
    <t>56950816500;6603761463</t>
  </si>
  <si>
    <t>Sandmann, Sergei;Garbe, Heyno</t>
  </si>
  <si>
    <t>Hannover</t>
  </si>
  <si>
    <t>Gottfried Wilhelm Leibniz Universit√§t Hannover</t>
  </si>
  <si>
    <t>Sandmann S.</t>
  </si>
  <si>
    <t>Uncertainty contribution of a wind turbine to the electric field of a DVOR antenna as a function of wind direction and rotor position</t>
  </si>
  <si>
    <t>10.5194/ars-14-17-2016</t>
  </si>
  <si>
    <t>2-s2.0-84990041217</t>
  </si>
  <si>
    <t>['work addresses', 'wideband antennas', 'wide range', 'wave solvers', 'typically range', 'two ultra', 'several ghz', 'frequency spectra', 'frequencies together', 'double exponential', 'discone type', 'determine whether', 'antenna design']</t>
  </si>
  <si>
    <t>This work addresses the design of two ultra-wideband antennas for the application of transient field measurements that are characterized by frequency spectra that typically range from a few MHz to several GHz. The motivation for their design is the excitation of high power transient pulses, such as double exponential or damped sinusoidal pulses, within highly resonant metallic enclosures. The antenna design is based on two independent numerical full-wave solvers and it is aimed to achieve a low return loss over a wide range of frequencies together with a high pulse fidelity. It turns out that antennas of the conical and discone type do achieve satisfactory broadband characteristics while limitations towards low frequencies persist. Also the concept of fidelity factor turns out as advantageous to determine whether the proposed antennas allow transmitting certain broadband pulse forms.</t>
  </si>
  <si>
    <t>25-29</t>
  </si>
  <si>
    <t>60010338;117473931;60010338</t>
  </si>
  <si>
    <t>26967702700;56188430300;55940593800</t>
  </si>
  <si>
    <t>Kotzev, Miroslav;Kreitlow, Matthias;Gronwald, Frank</t>
  </si>
  <si>
    <t>Hamburg;Munster</t>
  </si>
  <si>
    <t>Hamburg University of Technology;Bundeswehr Research Institute for Protective Technologies and NBC Protection</t>
  </si>
  <si>
    <t>60010338;117473931</t>
  </si>
  <si>
    <t>Kotzev M.</t>
  </si>
  <si>
    <t>Design and analysis of ultra-wideband antennas for transient field excitations</t>
  </si>
  <si>
    <t>10.5194/ars-14-25-2016</t>
  </si>
  <si>
    <t>2-s2.0-84990057299</t>
  </si>
  <si>
    <t>['using information', 'uhf link', 'second position', 'saving fawns', 'relative distance', 'present publication', 'pasture mowing', 'often used', 'novel method', 'multiple elements', 'mowing machine', 'mowing began', 'mounted reader', 'mounted magnetometer', 'lying position', 'locating objects', 'large degree', 'gps receivers', 'geographical area', 'first found', 'conventional direction', 'appropriate reader']</t>
  </si>
  <si>
    <t>Active UHF RFID systems are often used for identifying, tracking and locating objects. In the present publication a GPS- based localization system for saving fawns during pasture mowing was introduced and tested. Fawns were first found by a UAV before mowing began. They were then tagged with small active RFID transponders, and an appropriate reader was installed on a mowing machine. Conventional direction-of-arrival approaches require a large antenna array with multiple elements and a corresponding coherent receiver, which introduces a large degree of complexity on the reader-side. Instead, our transponders were equipped with a small GPS module, allowing a transponder to determine its own position on request from the reader. A UHF link was used to transmit the location to a machine- mounted reader, where a second GPS receiver was installed. Using information from this second position and a machine- mounted magnetometer for determining the relative north direction of a vehicle, relative distance, and angle between GPS receivers can be calculated. The accuracy and reliability of this novel method were tested under realistic operating conditions, considering critical factors such as the height of grass, the lying position of a fawn, humidity and geographical area.</t>
  </si>
  <si>
    <t>60019722;60019722;60019722;60019722</t>
  </si>
  <si>
    <t>56705311100;56704710900;7004925481;7004736208</t>
  </si>
  <si>
    <t>Ascher, A.;Eberhardt, M.;Lehner, M.;Biebl, E.</t>
  </si>
  <si>
    <t>Ascher A.</t>
  </si>
  <si>
    <t>A GPS based fawn saving system using relative distance and angle determination</t>
  </si>
  <si>
    <t>10.5194/ars-14-71-2016</t>
  </si>
  <si>
    <t>2-s2.0-84990062857</t>
  </si>
  <si>
    <t>['wkb method', 'validity based', 'theoretical calculations', 'propagating away', 'plasma column', 'mirror region', 'experimental measurements', 'coulomb collisions', 'antenna region', '8 g', '6 ev', '50 cm', '200 g', '2 x1019', '15 cm']</t>
  </si>
  <si>
    <t>helicon waves | hydrogen plasma | hydrogen plasma | linear plasma device | RF plasma source</t>
  </si>
  <si>
    <t>In this paper, we investigate the propagation and damping of helicon waves along the length (50 cm) of a helicon-produced 20 kW hydrogen plasma (ne ‚àº 1-2 x1019 m-3, Te ‚àº1-6 eV, H2 8 mTorr) operated in a magnetic mirror configuration (antenna region: 50-200 G and mirror region: 800 G). Experimental results show the presence of traveling helicon waves (4-8 G and Œªz ‚àº10-15 cm) propagating away from the antenna region which become collisionally absorbed within 40-50 cm. We describe the use of the WKB method to calculate wave damping and provide an expression to assess its validity based on experimental measurements. Theoretical calculations are consistent with experiment and indicate that for conditions where Coulomb collisions are dominant classical collisionality is sufficient to explain the observed wave damping along the length of the plasma column. Based on these results, we provide an expression for the scaling of helicon wave damping relevant to high density discharges and discuss the location of surfaces for plasma-material interaction studies in helicon based linear plasma devices.</t>
  </si>
  <si>
    <t>60024266;60008950</t>
  </si>
  <si>
    <t>55351583200;7102179574</t>
  </si>
  <si>
    <t>Caneses, Juan F.;Blackwell, Boyd D.</t>
  </si>
  <si>
    <t>Oak Ridge;Canberra</t>
  </si>
  <si>
    <t>Oak Ridge National Laboratory;The Australian National University</t>
  </si>
  <si>
    <t>Caneses J.</t>
  </si>
  <si>
    <t>Collisional damping of helicon waves in a high density hydrogen linear plasma device</t>
  </si>
  <si>
    <t>10.1088/0963-0252/25/5/055027</t>
  </si>
  <si>
    <t>2-s2.0-84991702485</t>
  </si>
  <si>
    <t>['ultrathin phase', 'two sides', 'transmitarray prototype', 'standard horn', 'square shape', 'shifting surface', 'shifting range', 'results show', 'polarised phase', 'planar slot', 'planar antenna', 'peak gains', 'measured separately', 'fss element', 'feed source', 'compact structure', '45 dbi', '330 ¬∞', '22 ghz']</t>
  </si>
  <si>
    <t>A dual-polarised phase-correcting microwave transmitarray that is based on an ultrathin phase-shifting surface (PSS) has been developed at 22 GHz. The FSS element in this array has a square shape with the rotationally symmetrical geometry. It consists of two identical metallic layers etched on the two sides of a single dielectric layer. A phase-shifting range of about 330¬∞ is achieved. A planar slot-fed patch antenna was developed as the feed source for the compact structure. The transmitarray prototype, which is fed by a planar antenna, as well as a standard horn, was measured separately. The results show that peak gains of 25.82 and 27.45 dBi and 1 dB gain bandwidths of 6.8 and 9.5% are achieved for the two feed cases.</t>
  </si>
  <si>
    <t>1653-1654</t>
  </si>
  <si>
    <t>60006106;60006106;114732556</t>
  </si>
  <si>
    <t>57189846643;7201735378;7202832083</t>
  </si>
  <si>
    <t>Chen, Lv Wei;Ge, Yuehe;Bird, Trevor S.</t>
  </si>
  <si>
    <t>Quanzhou;Eastwood</t>
  </si>
  <si>
    <t>Huaqiao University;Antengenuity</t>
  </si>
  <si>
    <t>60006106;114732556</t>
  </si>
  <si>
    <t>Ultrathin flat microwave transmitarray antenna for dual-polarised operations</t>
  </si>
  <si>
    <t>10.1049/el.2016.1360</t>
  </si>
  <si>
    <t>2-s2.0-84988811260</t>
  </si>
  <si>
    <t>['traditional methods', 'proposed method', 'improved algorithm']</t>
  </si>
  <si>
    <t>An improved algorithm for power-inversion adaptive antenna arrays used in global navigation satellite systems (GNSS) receivers is proposed. Compared with traditional methods which select the reference element arbitrarily, the proposed method is capable of selecting the optimum reference element at signal acquisition stage. The criterion of the reference element selection is to maximise the acquisition test statistic results by developing the generalised likelihood ratio test detector. Monte Carlo simulation results show that the proposed method can improve the array performance significantly.</t>
  </si>
  <si>
    <t>1723-1725</t>
  </si>
  <si>
    <t>57191339001;26323196600;37112876000;57218613822</t>
  </si>
  <si>
    <t>Wan, Youda;Chen, Feiqiang;Nie, Junwei;Sun, Guangfu</t>
  </si>
  <si>
    <t>Wan Y.</t>
  </si>
  <si>
    <t>Optimum reference element selection for GNSS power-inversion adaptive arrays</t>
  </si>
  <si>
    <t>10.1049/el.2016.2360</t>
  </si>
  <si>
    <t>2-s2.0-84988826304</t>
  </si>
  <si>
    <t>['two examples', 'shaped structures', 'radiating element', 'proposed parameter', 'pattern stability', 'modal parameters', 'letter proposes', 'geometrical parameter', 'different width', 'different shapes', 'desired range', 'cm depend', 'cm associated', 'cm ).', 'characteristic modes']</t>
  </si>
  <si>
    <t>This Letter proposes the use of a modal pattern stability factor (MPSF) parameter to quantify the pattern stability associated to characteristic modes (CM). The proposed parameter can be used as a figure of merit for CM associated to arbitrary-shaped structures, aiding the antenna design process. This parameter can be used (together with other modal parameters) to optimise the geometry of a radiating element in order to improve the radiation pattern stability in a desired range of frequencies. Two examples are presented for analysis. First, MPSF for the CM of three ring antennas with different width are analysed, showing how pattern stability of CM depend on this geometrical parameter. Secondly, three metallic plates with different shapes are analysed in terms of MPSF, in order to assess the stability of the CM for each geometry.</t>
  </si>
  <si>
    <t>1658-1659</t>
  </si>
  <si>
    <t>6507659941;56381555100;6602784884;57210183362</t>
  </si>
  <si>
    <t>Antonino-Daviu, E.;Mohamed Mohamed-Hicho, N.;Cabedo-Fabres, M.;Ferrando-Bataller, M.</t>
  </si>
  <si>
    <t>Antonino-Daviu E.</t>
  </si>
  <si>
    <t>Modal pattern stability factor as a figure of merit for characteristic modes</t>
  </si>
  <si>
    <t>10.1049/el.2016.1926</t>
  </si>
  <si>
    <t>2-s2.0-84988842387</t>
  </si>
  <si>
    <t>['two components', 'transmission patterns', 'spectral efficiency', 'sm principle', 'ml detector', 'maximum likelihood', 'imaginary components', 'based detection', 'antenna indices']</t>
  </si>
  <si>
    <t>Quadrature spatial modulation (QSM) is a recently proposed multipleinput multiple-output transmission scheme which improves the spectral efficiency of classical spatial modulation (SM) by increasing the number of information bits transmitted by antenna indices. In QSM, a complex data symbol is decomposed into its real and imaginary components; then, these two components are independently transmitted using the SM principle. A low-complexity, near-maximum likelihood (ML) error performance achieving detection scheme is proposed for QSM to reduce the overall computational complexity of the ML detector. First, the proposed detector determines the set of most probable active transmit antennas and the corresponding possible transmission patterns. Then, ML-based detection is used to determine the transmitted complex data vector by performing a search over these transmission patterns and Mary constellation symbols. It has been shown via computer simulations that the proposed detection algorithm exhibits near-ML bit error rate performance with considerably lower decoding complexity.</t>
  </si>
  <si>
    <t>1729-1731</t>
  </si>
  <si>
    <t>60022002;60022002</t>
  </si>
  <si>
    <t>57190740018;24758022600</t>
  </si>
  <si>
    <t>Yigit, Z.;Basar, E.</t>
  </si>
  <si>
    <t>ƒ∞stanbul Teknik √úniversitesi</t>
  </si>
  <si>
    <t>Yigit Z.</t>
  </si>
  <si>
    <t>Low-complexity detection of quadrature spatial modulation</t>
  </si>
  <si>
    <t>10.1049/el.2016.1583</t>
  </si>
  <si>
    <t>2-s2.0-84988843583</t>
  </si>
  <si>
    <t>['shaped strips', 'resonant modes', 'required bandwidth', 'reach 3', 'power band', 'operating half', 'high frequency', 'frequency identification', 'approximate reach', '963 mhz', '960 mhz']</t>
  </si>
  <si>
    <t>A planar broadband circular tag antenna operated at ultra-high frequency (UHF) band for radio-frequency identification (RFID) system is proposed. By adding a pair of T-arc-shaped strips and parasitic step strips, excitation of multi-resonant modes can approximate reach with the operating half-power band from 848 to 963 MHz, which covers the required bandwidth for worldwide UHF RFID (860-960 MHz) system. Moreover, the measured read distance of this design can reach 3.8 m, and exhibits good unidirectional radiation patterns in the X-Z and X-Yplanes.</t>
  </si>
  <si>
    <t>1654-1656</t>
  </si>
  <si>
    <t>7601561423;54884686900</t>
  </si>
  <si>
    <t>Lu, J. H.;Zheng, G. T.</t>
  </si>
  <si>
    <t>Broadband design of planar circular tag antenna for UHF RFID system</t>
  </si>
  <si>
    <t>10.1049/el.2016.2110</t>
  </si>
  <si>
    <t>2-s2.0-84988883310</t>
  </si>
  <si>
    <t>['printing technology', 'imaginary parts', 'frequency characterisation', 'fill material', 'fill filament', 'conductor part', 'complex permittivity', 'centre frequency', 'calculated accordingly', 'additive manufacturing', '4 ghz', '20 mhz', '20 ghz']</t>
  </si>
  <si>
    <t>High-frequency characterisation of the wood-fill filament for threedimensional (3D) printing technology and its feasibility in small-size antenna manufacturing based on additive manufacturing (AM) technology is focused. A Keysight 85070E high performance dielectric probe was utilised to characterise the wood-fill material for a wide frequency range. The real and imaginary parts of the complex permittivity for the various 3D printed samples were measured from 20 MHz to 20 GHz, and the corresponding loss tangent was calculated accordingly. A dipole antenna embedded on the wood-fill 3D printed substrate was designed, simulated, and fabricated at the centre frequency of 2.4 GHz. Three different conductive materials were utilised for the conductor part of the antenna.</t>
  </si>
  <si>
    <t>1656-1658</t>
  </si>
  <si>
    <t>36621872700;14009306700</t>
  </si>
  <si>
    <t>Mirzaee, M.;Noghanian, S.</t>
  </si>
  <si>
    <t>High frequency characterisation of wood-fill PLA for antenna additive manufacturing application</t>
  </si>
  <si>
    <t>10.1049/el.2016.2505</t>
  </si>
  <si>
    <t>2-s2.0-84988892932</t>
  </si>
  <si>
    <t>['successfully applied', 'subapical setae', 'phloeonomus punctipennis', 'omaliinae species', 'nying insects', 'morphological ultrastructure', 'morphological differences', 'mature larvae', 'length proportion', 'larval instars', 'l3 refer', 'individual parts', 'including chaetotaxy', 'identified differences', 'geographical distribution', 'genus phloeonomus', 'first time', 'ecological preferences', 'dalotia coriaria', 'also useful', 'aleocharine larvae']</t>
  </si>
  <si>
    <t>Chaetotaxy | Early and Mature Larval Instar | Ganoderma applanatum | Immature stages | Morphology | Saproxylic Species | WOOD-DECAY FUN-Gus</t>
  </si>
  <si>
    <t>The aim of the study was to describe the morphological ultrastructure, including chaetotaxy, of the previously unknown early (L1) and late (L2-3) larval instars of Phloeonomus punctipennis. The diagnostic larval characters for the genus Phloeonomus are proposed for the first time. Morphological differences between L1 and L3 refer only to the proportion of length of individual parts of antennae and legs as well as length proportion of urogomphi and their subapical setae. The chaetotaxy of the mature larvae of P. punctipennis and Dalotia coriaria, as a model of aleocharine larvae, is compared. Despite some identified differences, the chaetotaxic system proposed previously for Aleocharinae is successfully applied to the larva of P. punctipennis. It may most probably be also useful for larvae of other Omaliinae species. Also, information on geographical distribution and the ecological preferences of this species is provided, as is the information on accompa-nying insects.</t>
  </si>
  <si>
    <t>475-490</t>
  </si>
  <si>
    <t>60011685;60011685;60011685</t>
  </si>
  <si>
    <t>6602930934;57189326265;13610575800</t>
  </si>
  <si>
    <t>Staniec, Bernard;Wagner, Grzegorz K.;Pietrykowska-Tudruj, Ewa</t>
  </si>
  <si>
    <t>Lublin</t>
  </si>
  <si>
    <t>Maria Curie-Sklodowska University in Lublin</t>
  </si>
  <si>
    <t>Staniec B.</t>
  </si>
  <si>
    <t>Ultramorphological characteristics of unknown larva of Phloeonomus punctipennis Thomson, 1867 (Coleoptera; Staphylinidae; Omaliinae): An obligate saproxylic species: Notes on chaetotaxy and ecological preferences</t>
  </si>
  <si>
    <t>10.11646/zootaxa.4171.3.4</t>
  </si>
  <si>
    <t>2-s2.0-84989266739</t>
  </si>
  <si>
    <t>['simulations predict', 'quantum dots', 'quantum dot', 'plasmon resonance', 'numerically show', 'light absorbed', 'experimental studies', 'experimental results', 'domain method', 'dimensional finite', 'difference time', 'combine theory', 'classical antennas', 'absorption peak']</t>
  </si>
  <si>
    <t>We combine theory and experimental studies to investigate the coupling between colloidal quantum dots and randomly generated gold nanoislands. In such devices, the gold nanoislands act as classical antennas, amplifying the light absorbed by the quantum dots. They may thus find applications in detection, sensing, and plasmon-enhanced solar energy conversion. We use the two-dimensional finite-difference time-domain method to demonstrate plasmonic control of the enhancement factor near the island's plasmon resonance. Furthermore, we experimentally and numerically show how tuning the plasmon resonance to the band gap energy of the quantum dot can lead to a broadening of the quantum dot's absorption peak. The simulations predict a surprising linear scaling with quantum dot density, which is confirmed by experimental results.</t>
  </si>
  <si>
    <t>21837-21842</t>
  </si>
  <si>
    <t>60007363;60007903;60007903;60007903;60007363</t>
  </si>
  <si>
    <t>57191407245;56955412500;37113411800;6603914793;7004853393</t>
  </si>
  <si>
    <t>Purcell, Thomas A.R.;Galanty, Matan;Yochelis, Shira;Paltiel, Yossi;Seideman, Tamar</t>
  </si>
  <si>
    <t>Israel;United States</t>
  </si>
  <si>
    <t>Jerusalem;Evanston</t>
  </si>
  <si>
    <t>Hebrew University of Jerusalem;Northwestern University</t>
  </si>
  <si>
    <t>60007903;60007363</t>
  </si>
  <si>
    <t>Purcell T.</t>
  </si>
  <si>
    <t>Coupling Quantum Emitters to Random 2D Nanoplasmonic Structures</t>
  </si>
  <si>
    <t>10.1021/acs.jpcc.6b07786</t>
  </si>
  <si>
    <t>2-s2.0-84989871698</t>
  </si>
  <si>
    <t>FA9550-15-1-0101</t>
  </si>
  <si>
    <t>['wave antennas', 'typically limited', 'transfer efficiency', 'transfer characteristics', 'supported modes', 'rigorous analysis', 'recent works', 'radiated fields', 'preferred since', 'planar bessel', 'optical frequencies', 'operation show', 'odd modes', 'odd mode', 'matching technique', 'demonstrated bessel', 'coupled system', 'beam generation']</t>
  </si>
  <si>
    <t>The generation of propagating Bessel beams is typically limited to optical frequencies with bulky experimental setups. Recent works have demonstrated Bessel-beam generation at microwave and millimeter-wave frequencies utilizing low-profile, planar, leaky-wave antennas. These studies have assumed a single leaky mode in the antenna. In this work, the rigorous analysis of a planar Bessel-beam launcher supporting multiple modes is presented. By employing the mode-matching technique, a complete electromagnetic solution of the structure, its supported modes, and radiated fields is obtained. Additionally, a coupled system of two planar Bessel launchers is analyzed, and it is shown that the system can both transmit and receive Bessel beams. The energy-transfer characteristics of the coupled system are analyzed and discussed. An analysis of the coupled system's even and odd modes of operation show that efficient power transfer is possible, and that an odd mode is preferred since it yields higher field confinement and power-transfer efficiency.</t>
  </si>
  <si>
    <t>60025778;60030553;60025778</t>
  </si>
  <si>
    <t>26532747800;25638387700;6602191591</t>
  </si>
  <si>
    <t>Heebl, Jason D.;Ettorre, Mauro;Grbic, Anthony</t>
  </si>
  <si>
    <t>Rennes;Ann Arbor</t>
  </si>
  <si>
    <t>Universite de Rennes 1;University of Michigan, Ann Arbor</t>
  </si>
  <si>
    <t>60030553;60025778</t>
  </si>
  <si>
    <t>Heebl J.</t>
  </si>
  <si>
    <t>Wireless Links in the Radiative Near Field via Bessel Beams</t>
  </si>
  <si>
    <t>10.1103/PhysRevApplied.6.034018</t>
  </si>
  <si>
    <t>2-s2.0-84994613954</t>
  </si>
  <si>
    <t>['working distance', 'small size', 'side length', 'reading range', 'reading area', 'reader antenna', 'microchips within', 'laser cutting', 'id information', 'glass substrate', 'cover layers', 'communication functions', 'axial direction', 'also designed', 'acrylic sheets', '915 mhz', '380 œºm', '1 mm']</t>
  </si>
  <si>
    <t>magnetic coupling | microfluidics | microsensors | near field communication | RFID | small antennas | wireless power transfer</t>
  </si>
  <si>
    <t>A double layer spiral antenna with side length of 380 Œºm was fabricated by a multi-step electroplating process, and integrated with a commercialized passive RFID chip to realize the RF power harvesting and communication functions of a microsensor. To power up and communicate with the microchips, a single layer spiral reader antenna was fabricated on top of a glass substrate with side length of 1 mm. The microchips and the reader antenna were both optimized at the frequency of 915 MHz. Due to the small size of the reader antenna, the strength of the magnetic field decreased dramatically along the axial direction of the reader antenna, which limited the working distance to within 1 mm. To enclose the microchips within the reading range, a three-layer microfluidic channel was designed and fabricated. The channel and cover layers were fabricated by laser cutting of acrylic sheets, and bonded with the glass substrate to form the channel. To operate multiple microchips simultaneously, separation and focusing function units were also designed. Low loss pump oil was used to transport the microchips flowing inside the channel. Within the reading area, the microchips were powered up, and their ID information was retrieved and displayed on the computer interface successfully.</t>
  </si>
  <si>
    <t>60019674;60019674;60019674;60019674;60019674;60019674</t>
  </si>
  <si>
    <t>57158622400;55734926500;25422724100;57205349859;54407208800;36538585900</t>
  </si>
  <si>
    <t>Duan, G.;Zhao, X.;Seren, H. R.;Chen, C.;Li, A.;Zhang, X.</t>
  </si>
  <si>
    <t>Duan G.</t>
  </si>
  <si>
    <t>Microfluidic channel-based wireless charging and communication platform for microsensors with miniaturized onboard antenna</t>
  </si>
  <si>
    <t>10.1088/0960-1317/26/12/124002</t>
  </si>
  <si>
    <t>2-s2.0-84997815991</t>
  </si>
  <si>
    <t>304002/2014-3</t>
  </si>
  <si>
    <t>['wound area', 'telemetry transmitters', 'tag size', 'surgically implanted', 'surgical details', 'surgeon experience', 'successful implantation', 'study aimed', 'small tag', 'significantly affected', 'results indicate', 'postsurgical complications', 'novice surgeons', 'large tag', 'key determinant', 'including death', 'incision size', 'forty surgeries', 'forty fish', 'expert surgeon', 'eighty fish', 'different parameters', '5 %),', '15 %).']</t>
  </si>
  <si>
    <t>Incision | Infection | Postsurgical complications | Telemetry | Wound Healing</t>
  </si>
  <si>
    <t>Implantation of telemetry transmitters in fish can be affected by different parameters. This study aimed to evaluate the effect of type of anesthetic, tag size, and surgeon experience on surgical and postsurgical wound healing in the neotropical fish Prochilodus lineatus. In total, eighty fish were surgically implanted with telemetry transmitters and forty fish were kept as controls. Forty fish were implanted with a small tag and other forty were implanted with a large tag. Similarly, forty fish were anesthetized with eugenol and forty fish were anesthetized by electroanesthesia, and forty surgeries were performed by an expert surgeon and forty surgeries were performed by novice surgeons. At the end of the experimental period seventeen (21.3%) tagged fish had postsurgical complications, including death (1.3%), tag expulsion (2.5%), antenna migration (2.5%), and infection (15%). Tag size was the key determinant for postsurgical complications. Surgical details and postsurgical wound healing were not affected by type of anesthetic. Incision size, duration of surgery, and wound area were significantly affected by tag size and surgeon experience, and the number of sutures was significantly affected by tag size only. The results indicate that successful implantation of telemetry transmitters is dependent upon surgeon experience and tag size.</t>
  </si>
  <si>
    <t>e150189</t>
  </si>
  <si>
    <t>Neotropical Ichthyology</t>
  </si>
  <si>
    <t>;113227696;;;60017841</t>
  </si>
  <si>
    <t>57225828278;9336913300;57191524441;55173590000;13611334700</t>
  </si>
  <si>
    <t>Lopes, Jo√£o M.;Alves, Carlos B.M.;Silva, Fernanda O.;Bedore, Alessandra G.;Pompeu, Paulo S.</t>
  </si>
  <si>
    <t>Lavras;Belo Horizonte</t>
  </si>
  <si>
    <t>Universidade Federal de Lavras;Bio-Ambiental Consultoria</t>
  </si>
  <si>
    <t>60017841;113227696</t>
  </si>
  <si>
    <t>Lopes J.M.</t>
  </si>
  <si>
    <t>Effect of anesthetic, tag size, and surgeon experience on postsurgical recovering after implantation of electronic tags in a Neotropical fish: Prochilodus Lineatus (Valenciennes, 1837) (Characiformes: Prochilodontidae)</t>
  </si>
  <si>
    <t>10.1590/1982-0224-20150189</t>
  </si>
  <si>
    <t>2-s2.0-84991294484</t>
  </si>
  <si>
    <t>Department of Earth Sciences, University of Cambridge</t>
  </si>
  <si>
    <t>GIS</t>
  </si>
  <si>
    <t>['results provide', 'previous results', 'permanent stations', 'new results', 'mediterranean area', 'kinematics throughout', 'italian peninsula', 'geodynamic setting', 'geodetic applications', 'discrepancies suggest', 'central apennines', 'african plates']</t>
  </si>
  <si>
    <t>Alpine Mediterranean region | Crustal velocity field | Euler pole | GNSS permanent stations | IGS08 calibrations</t>
  </si>
  <si>
    <t>A new crustal velocity field for the Alpine Mediterranean area was determined by using a time series spanning 6.5¬†years of 113 global navigation satellite system (GNSS) permanent stations. This area is characterized by a complex tectonic setting driven by the interaction of Eurasian and African plates. The processing was performed by using a state-of-the-art absolute antenna phase center correction model and by using recomputed precise International GNSS Service orbits, available since April 2014. Thus, a new and more accurate tropospheric mapping function for geodetic applications was adopted. Results provide a new detailed map of the kinematics throughout the entire study area. In some area of the Italian peninsula, such as in the central Apennines, the velocity vector orientation appears rotated with respect to previous results. These discrepancies suggest that the geodynamic setting of this sector of Mediterranean area should be revised in accordance with these new results.</t>
  </si>
  <si>
    <t>60021859-115563746;60021859</t>
  </si>
  <si>
    <t>56781513700;55990430000</t>
  </si>
  <si>
    <t>Farolfi, Gregorio;Del Ventisette, Chiara</t>
  </si>
  <si>
    <t>Florence;Florence</t>
  </si>
  <si>
    <t>Universit√† degli Studi di Firenze;Istituto Geografico Militare</t>
  </si>
  <si>
    <t>60021859;115563746</t>
  </si>
  <si>
    <t>Farolfi G.</t>
  </si>
  <si>
    <t>Contemporary crustal velocity field in Alpine Mediterranean area of Italy from new geodetic data</t>
  </si>
  <si>
    <t>10.1007/s10291-015-0481-1</t>
  </si>
  <si>
    <t>2-s2.0-84939229634</t>
  </si>
  <si>
    <t>['users depending', 'transmission power', 'seriously affects', 'proposed cac', 'power interference', 'participating nodes', 'network performance', 'manage requests', 'fundamental issue', 'cac assists', 'available bandwidth', 'also able', '11 csma']</t>
  </si>
  <si>
    <t>Call admission control | Directional antenna | Interference modeling | Wireless mesh networks</t>
  </si>
  <si>
    <t>Interference is a fundamental issue in wireless mesh networks (WMNs) and it seriously affects the network performance. In this paper we characterize the power interference in IEEE¬†802.11 CSMA/CA based wireless mesh networks using directional antennas. A model based centralized call admission control (CAC) scheme is proposed which uses physical collision constraints, and transmitter-side, receiver-side and when-idle protocol collision prevention constraints. The CAC assists to manage requests from users depending on the available bandwidth in the network: when a new virtual link establishment request from a user is accepted into the network, resources such as interface, bandwidth, transmission power and channel are allocated in the participating nodes and released once the session is completed. The proposed CAC is also able to contain the interference in the WMN by managing the transmission power of nodes.</t>
  </si>
  <si>
    <t>2299-2316</t>
  </si>
  <si>
    <t>60020432;60024825;60007249;60020432;60024825;60024825</t>
  </si>
  <si>
    <t>36598327600;55950069600;15520843100;35230814100;35242950900;6603312796</t>
  </si>
  <si>
    <t>Kandasamy, Saravanan;Marques, Carlos;Cal√ßada, Tania;Ricardo, Manuel;Matos, Ricardo;Sargento, Susana</t>
  </si>
  <si>
    <t>Portugal;Portugal;Portugal</t>
  </si>
  <si>
    <t>Aveiro;Porto;Porto</t>
  </si>
  <si>
    <t>Universidade de Aveiro;Institute for Systems and Computer Engineering, Technology and Science;Universidade do Porto</t>
  </si>
  <si>
    <t>60024825;60020432;60007249</t>
  </si>
  <si>
    <t>Call admission control for wireless mesh network based on power interference modeling using directional antenna</t>
  </si>
  <si>
    <t>10.1007/s11276-015-1096-8</t>
  </si>
  <si>
    <t>2-s2.0-84945161778</t>
  </si>
  <si>
    <t>['user equipments', 'two methods', 'tls method', 'theoretical analysis', 'preferred since', 'paper extends', 'massive multiple', 'ls method', 'link make', 'least square', 'input multiple', 'channel reciprocity', 'calibration signals', 'calibration coefficients', 'antenna systems', 'achieves almost', 'access points']</t>
  </si>
  <si>
    <t>coordinate descent | large-scale MIMO | reciprocity calibration | TDD | total least squares</t>
  </si>
  <si>
    <t>For massive multiple-input multiple-output (MIMO) antenna systems, time division duplexing (TDD) is preferred since the downlink precoding matrix can be obtained through the uplink channel estimation, thanks to the channel reciprocity. However, the mismatches of the transceiver radio frequency (RF) circuits at both sides of the link make the whole communication channel non-symmetric. This paper extends the total least square (TLS) method to the case of self-calibration, where only the antennas of the access points (APs) are involved to exchange the calibration signals with each other and the feedback from the user equipments (UEs) is not required. Then, the proof of the equivalence between the TLS method and the least square (LS) method is presented. Furthermore, to avoid the eigenvalue decomposition required by these two methods to obtain the calibration coefficients, a novel algorithm named as iterative coordinate descent (ICD) method is proposed. Theoretical analysis and simulation results show that the ICD method significantly reduces the complexity and achieves almost the same performance of the LS method.</t>
  </si>
  <si>
    <t>TDD reciprocity calibration for multi-user massive MIMO systems with iterative coordinate descent</t>
  </si>
  <si>
    <t>10.1007/s11432-015-5441-4</t>
  </si>
  <si>
    <t>2-s2.0-84948971662</t>
  </si>
  <si>
    <t>Fundacion Araucaria</t>
  </si>
  <si>
    <t>302/2012</t>
  </si>
  <si>
    <t>FA</t>
  </si>
  <si>
    <t>['symbol detection', 'propagation errors', 'numerical results', 'norm updating', 'matrix condition']</t>
  </si>
  <si>
    <t>Ill conditioned matrices | MIMO systems | Sorted QR decomposition | Successive‚Äìinterference‚Äìcancellation</t>
  </si>
  <si>
    <t>In this work, some aspects of the sorted QR decomposition are addressed for ordered successive‚Äìinterference‚Äìcancellation detection in large-scale antenna systems. An analysis on the sorted QR decomposition behavior, including its impact on the performance of symbol detection in large ill conditioned MIMO channel matrices, has been presented. As the correlation on the channel matrix grows, the sorted QR decomposition may not ensure its requirements, causing misleading symbol estimation. In this context, it is shown that orthogonality condition may be broken, depending on the matrix condition, which comes from propagation errors on the norm updating of the modified Gram‚ÄìSchimidt method. Numerical results have corroborated our claims, demonstrating the sensitivity of the Gram‚ÄìSchimidt algorithm, as well as the deterioration of the large-scale MIMO detection performance under highly correlated channels scenarios.</t>
  </si>
  <si>
    <t>335-346</t>
  </si>
  <si>
    <t>56437259300;8964781700</t>
  </si>
  <si>
    <t>Kobayashi, Ricardo Tadashi;Abr√£o, Taufik</t>
  </si>
  <si>
    <t>Kobayashi R.</t>
  </si>
  <si>
    <t>Ordered MMSE‚ÄìSIC via sorted QR decomposition in ill conditioned large-scale MIMO channels</t>
  </si>
  <si>
    <t>10.1007/s11235-015-0123-5</t>
  </si>
  <si>
    <t>2-s2.0-84949499349</t>
  </si>
  <si>
    <t>['verbena minutiflora', 'various diseases', 'therapeutic applications', 'tentatively identified', 'studied period', 'stems regardless', 'safely used', 'result justifies', 'practical applications', 'popularly consumed', 'popular intake', 'phytotherapeutic resource', 'phenolic compounds', 'pharmacological activities', 'medicinal plants', 'iridoid hastatoside', 'hot water', 'high levels', 'functional foods', 'extremely important', 'chemical validation', 'chemical composition', 'bioactive compounds', 'antiradical capacity', 'antioxidant compounds', 'aerial parts']</t>
  </si>
  <si>
    <t>Verbena minutiflora (Verbenaceae) is popularly consumed as an infusion for the treatment of various diseases. However, so far there is no pharmacological or chemical validation to support its therapeutic applications. Therefore, the analysis of the chemical composition and pharmacological activities of V. minutiflora is crucial. In this study, extracts and infusions of the aerial parts of V. minutiflora (leaves, flowers and stems) were analyzed during four consecutive years. Extracts of leaves and flowers had significantly higher phenolic content and antiradical capacity than stems regardless of the year of collection. The infusions of leaves presented constant composition throughout the studied period with high levels of bioactive compounds and high antioxidant potential. Samples were analyzed by HPLC with photodiode array detector (HPLC-DAD) and by LC-ESI-MS/MS, and the potent antioxidants verbascoside and isoverbascoside (phenylpropanoids) and the iridoid hastatoside were tentatively identified in extracts and infusions of the aerial parts of V. minutiflora. Practical Applications: Medicinal plants are used since ancient times and are increasingly attracting worldwide attention as functional foods or beverages. Verbena minutiflora is popularly consumed as an infusion to reduce the levels of glucose and cholesterol in blood. Despite its popularity, so far there is no pharmaceutical or chemical validation to support their therapeutic applications. Therefore, it is extremely important to identify the main bioactive constituents of V. minutiflora in order for the plant to be safely used as a phytotherapeutic resource. All extracts showed high concentration of phenolic compounds and therefore potential antiradical capacity, especially the extracts of leaves and flowers. Despite lower amounts of phenolic and flavonoid compounds extracted by hot water, infusions showed high antiradical capacity that might be due to the presence of hastatoside, verbascoside and its isomers. This result justifies the popular intake of infusions of V. minutiflora as a source of antioxidant compounds.</t>
  </si>
  <si>
    <t>1064-1073</t>
  </si>
  <si>
    <t>Journal of Food Processing and Preservation</t>
  </si>
  <si>
    <t>60017506;60017506;60029570;60017506;60029570;60017506;60017506;60017506</t>
  </si>
  <si>
    <t>57008010100;57008174800;56596808700;26644822400;35548015700;36607764700;6506808841;7003715297</t>
  </si>
  <si>
    <t>Soares, Kelly Cristina Nogueira;Pianoski, Karlos Eduardo;Mokochinski, Jo√£o Benhur;Finger, Daiane;Sawaya, Alexandra Christine Helena Frankland;da Rosa, Elisa Aguayo;Quin√°ia, Sueli P√©rcio;Torres, Yohandra Reyes</t>
  </si>
  <si>
    <t>Campinas;Guarapuava</t>
  </si>
  <si>
    <t>Universidade Estadual de Campinas;Universidade Estadual do Centro Oeste</t>
  </si>
  <si>
    <t>60029570;60017506</t>
  </si>
  <si>
    <t>Soares K.</t>
  </si>
  <si>
    <t>Variability and Chemical Composition of Aerials Parts of Verbena minutiflora</t>
  </si>
  <si>
    <t>10.1111/jfpp.12687</t>
  </si>
  <si>
    <t>2-s2.0-84950280770</t>
  </si>
  <si>
    <t>['world scenarios', 'wave amplitude', 'unambiguously retrieved', 'tsunami parameters', 'truly tsunami', 'source location', 'scattering coefficients', 'propagation direction', 'parameter estimation', 'induced sshas', 'free ddm', 'fitting process', 'fitted results', 'false alarm', 'doppler maps', 'determine tsunami', 'detected tsunami', 'detect tsunamis', 'antenna technique', 'additional method', '82 km', '2004 sumatra', '03 cm', '(. 0']</t>
  </si>
  <si>
    <t>Delay-Doppler map (DDM) | Global Navigation Satellite System-Reflectometry (GNSS-R) | sea surface height anomalies (SSHA) | tsunami detection | tsunami parameter estimation</t>
  </si>
  <si>
    <t>In this paper, a scheme is developed to detect tsunamis and estimate tsunami parameters from Global Navigation Satellite System-Reflectometry (GNSS-R) delay-Doppler maps (DDMs) of a tsunami-dominant sea surface. First, a procedure to determine tsunami-induced sea surface height anomalies (SSHAs) from DDMs is presented, and a tsunami detection precept is proposed. Subsequently, the tsunami parameters (wave amplitude, direction and speed of propagation, wavelength, and the tsunami source location) are estimated based upon the detected tsunami-induced SSHAs. In application, the sea surface scattering coefficients are unambiguously retrieved by employing the spatial integration approach (SIA) and the dual-antenna technique. Next, the effective wind speed distribution can be restored from the scattering coefficients. Assuming that all DDMs are of a tsunami-dominated sea surface, the tsunami-induced SSHAs can be derived with the knowledge of background wind speed distribution. In addition, the SSHA distribution resulting from the tsunami-free DDM (which is supposed to be zero) is considered as an error map introduced during the overall retrieving stage and is utilized to mitigate such errors from influencing subsequent SSHA results. In particular, a tsunami detection procedure is conducted to judge the SSHAs to be truly tsunami-induced or not through a fitting process, which makes it possible to decrease the false alarm. After this step, tsunami parameter estimation is processed based upon the fitted results in the former tsunami detection procedure. Furthermore, an additional method is proposed for estimating tsunami propagation velocity and is believed to be more desirable in real-world scenarios. The above-mentioned tsunami detection precept and parameter estimation have been tested with simulated data based on the 2004 Sumatra-Andaman tsunami event. The errors of estimated tsunami wave amplitude, propagation direction and velocity, wavelength, and source location are 0.03 cm, 1.16¬∞, 1.45 m/s, 5.82 km, and (.0.22 ¬∞ N,-0.67¬∞E), respectively.</t>
  </si>
  <si>
    <t>4650-4659</t>
  </si>
  <si>
    <t>57037748400;55586097900</t>
  </si>
  <si>
    <t>Yan, Qingyun;Huang, Weimin</t>
  </si>
  <si>
    <t>Yan Q.</t>
  </si>
  <si>
    <t>Tsunami Detection and Parameter Estimation from GNSS-R Delay-Doppler Map</t>
  </si>
  <si>
    <t>10.1109/JSTARS.2016.2524990</t>
  </si>
  <si>
    <t>2-s2.0-84959078500</t>
  </si>
  <si>
    <t>EP/K014137/1</t>
  </si>
  <si>
    <t>['rfid tags', 'rfid system', 'research outlined', 'production line', 'product recalls', 'paper investigates', 'overhead gantry', 'manufacturing domains', 'local server', 'large number', 'automatic identification']</t>
  </si>
  <si>
    <t>Automotive applications | Internet of Things | RFID</t>
  </si>
  <si>
    <t>The large number of requirements and opportunities for automatic identification in manufacturing domains such as automotive and electronics has accelerated the demand for item-level tracking using radio-frequency identification technology. End-users are interested in implementing automatic identification systems, which are capable of ensuring full component process history, traceability and tracking preventing costly downtime to rectify processing defects and product recalls. The research outlined in this paper investigates the feasibility of implementing an RFID system for the manufacturing and assembly of crankshafts. The proposed solution involves the attachment of bolts with embedded RFID functionality by fitting a reader antenna reader to an overhead gantry that spans the production line and reads and writes production data to the tags. The manufacturing, assembly and service data captured through RFID tags and stored on a local server, could further be integrated with higher-level business applications facilitating seamless integration within the factory.</t>
  </si>
  <si>
    <t>60000891;60000891;60000891;60000891;60000891</t>
  </si>
  <si>
    <t>22935696100;57217752562;8599900600;7101911461;7202674488</t>
  </si>
  <si>
    <t>Segura Velandia, Diana M.;Kaur, Navjot;Whittow, William G.;Conway, Paul P.;West, Andrew A.</t>
  </si>
  <si>
    <t>Segura Velandia D.M.</t>
  </si>
  <si>
    <t>Towards industrial internet of things: Crankshaft monitoring, traceability and tracking using RFID</t>
  </si>
  <si>
    <t>S0736584516300576</t>
  </si>
  <si>
    <t>10.1016/j.rcim.2016.02.004</t>
  </si>
  <si>
    <t>2-s2.0-84959472615</t>
  </si>
  <si>
    <t>['wireless distribution', 'video signals', 'uncompressed high', 'two antennas', 'results show', 'preliminary demonstration', 'polarization modulator', 'km wired', 'e .,', 'concept experiment', 'band radio', 'also demonstrated']</t>
  </si>
  <si>
    <t>Carrier extraction | Dispersion compensation | Microwave photonics | Optoelectronic oscillator | Radio over fiber</t>
  </si>
  <si>
    <t>A Q-band radio-over-fiber (RoF) system for transmission of uncompressed high-definition (HD) video signals is proposed and demonstrated. Three key photonic technologies are employed, i.e., the dispersion compensation based on a polarization modulator and a polarizer in the transmitter, the RF carrier extraction based on injection-locked optoelectronic oscillator and the frequency downconversion based on cascaded external modulations in the receiver. A proof-of-concept experiment is carried out. Results show that the proposed system supports 20-km wired and 0.5-m wireless distribution of uncompressed HD video signal. The cooperation of two antennas is also demonstrated, which provides a preliminary demonstration of intelligent RoF system.</t>
  </si>
  <si>
    <t>A Q-band radio-over-fiber system for distribution of uncompressed high-definition video signals</t>
  </si>
  <si>
    <t>10.1007/s11107-016-0617-4</t>
  </si>
  <si>
    <t>2-s2.0-84960413157</t>
  </si>
  <si>
    <t>['uniform square', 'time delay', 'three crbs', 'symmetric arrays', 'respectively ).', 'range parameters', 'r denote', 'planar arrays', 'particular attention', 'paper focuses', 'optimize near', 'new criterion', 'narrowband near', 'matrix closed', 'introduce conditions', 'improved near', 'form expressions', 'exact expression', 'design non', 'control directions', 'conditions w', 'certain order', 'based centro', 'based arrays', 'array geometry', 'allows us', 'allow us']</t>
  </si>
  <si>
    <t>Azimuth | Cram√©r Rao bound (CRB) | Elevation | Near-field source localization | Planar antenna array | Range | Sensor's position optimization</t>
  </si>
  <si>
    <t>This paper focuses on the Cram√©r Rao bound (CRB) of the azimuth, elevation and range with planar arrays for narrowband near-field source localization, using the exact expression of the time delay. Specifically, the aim of this paper is twofold. First, we derive explicit non-matrix closed-form expressions of approximations of these three CRBs. Second, we use these expressions to optimize near-field source localization. For deriving these expressions, we introduce conditions on the array geometry that allow us to decouple the azimuth, elevation and range parameters to a certain order in Œª/r (in which Œª and r denote the wavelength and the range, respectively). A particular attention is given to the popular array configurations which are the concentric uniform circular-based arrays, cross and square-based centro-symmetric arrays which satisfy these conditions. In order to control directions of arrivals (DOA) ambiguity, we propose a new criterion, which allows us to design non-uniform square [resp., cross]-based centro-symmetric array configurations with improved near-field range estimation capabilities without deteriorating the DOA precisions w.r.t. uniform square [resp., cross]-based arrays. Finally, we specify the accuracy of our proposed approximated CRBs'expressions and isotropy's conditions w.r.t. the range and the number of sensors.</t>
  </si>
  <si>
    <t>117-134</t>
  </si>
  <si>
    <t>60106017;60017338;60070813;60106017</t>
  </si>
  <si>
    <t>7006242031;34969122600;6603549439;56266069400</t>
  </si>
  <si>
    <t>Delmas, Jean Pierre;El Korso, Mohammed Nabil;Gazzah, Houcem;Castella, Marc</t>
  </si>
  <si>
    <t>France;United Arab Emirates;France</t>
  </si>
  <si>
    <t>Saint-Aubin;Sharjah;Nanterre</t>
  </si>
  <si>
    <t>Universite Paris-Saclay;University of Sharjah;Universit√© Paris Nanterre</t>
  </si>
  <si>
    <t>60106017;60070813;60017338</t>
  </si>
  <si>
    <t>Delmas J.P.</t>
  </si>
  <si>
    <t>CRB analysis of planar antenna arrays for optimizing near-field source localization</t>
  </si>
  <si>
    <t>S0165168416000815</t>
  </si>
  <si>
    <t>10.1016/j.sigpro.2016.02.021</t>
  </si>
  <si>
    <t>2-s2.0-84961842179</t>
  </si>
  <si>
    <t>['uas hyper', 'spatial images', 'short turnaround', 'robust tool', 'results show', 'referencing relative', 'recent years', 'paper presents', 'orthoimage generation', 'image co', 'environmental applications', 'also capable']</t>
  </si>
  <si>
    <t>Co-registration | Geo-referencing | GPU algorithm | Lens distortion correction | Remote sensing | Unmanned aerial systems</t>
  </si>
  <si>
    <t>Unmanned aerial systems (UAS) have been used as a robust tool for agricultural and environmental applications in recent years. Remote sensing systems based on UAS typically acquire massive hyper-spatial images in its short turnaround. This paper takes advantage of graphics processing unit (GPU) massive parallel computation in order to process the huge data timely and efficiently. More specifically, this paper presents an index array approach for lens distortion correction and geo-referencing. They are the two essential components in UAS hyper-spatial image processing. The index array approach is also capable of parallelizing image file I/O and the orthoimage generation. In addition, this paper presents the dual tiled similarity algorithm for the image co-registration. The index array approach and the dual tiled similarity algorithm were evaluated using two UAS remote sensing datasets of South Padre island shorelines. The results show that this index array approach was able to speed up at least 10 times the lens distortion correction and the geo-referencing relative to the central processing unit (CPU) computation. This dual tiled algorithm could provide 12 times speedup compared with the CPU similarity computation.</t>
  </si>
  <si>
    <t>859-878</t>
  </si>
  <si>
    <t>GeoInformatica</t>
  </si>
  <si>
    <t>60002208;60002208;60002208;60002208</t>
  </si>
  <si>
    <t>57191747874;13403845500;7003723049;7501454365</t>
  </si>
  <si>
    <t>Su, Lihong;Huang, Yuxia;Gibeaut, James;Li, Longzhuang</t>
  </si>
  <si>
    <t>Corpus Christi</t>
  </si>
  <si>
    <t>Texas A and M University - Corpus Christi</t>
  </si>
  <si>
    <t>The index array approach and the dual tiled similarity algorithm for UAS hyper-spatial image processing</t>
  </si>
  <si>
    <t>10.1007/s10707-016-0253-2</t>
  </si>
  <si>
    <t>2-s2.0-84962009827</t>
  </si>
  <si>
    <t>['work explores', 'unprecedented sensitivity', 'terrestrial radio', 'taking advantage', 'survey speed', 'quantitative study', 'power consumption', 'paper focuses', 'nm implementation', 'memory devices', 'gather exabytes', 'frequency signals', 'first phase', 'energy efficiency', 'emerging 3d', 'design space', 'custom architecture', 'application level', 'angular resolution', '312 gflops', '072 antennas']</t>
  </si>
  <si>
    <t>Accelerators | Custom computing architectures | HPC | SKA</t>
  </si>
  <si>
    <t>The Square Kilometre Array (SKA) will be the biggest radio telescope ever built, with unprecedented sensitivity, angular resolution, and survey speed. Collectively, the SKA‚Äôs antennas are expected to gather exabytes of data per second and store one petabyte of data every day, requiring exa operations per second for the processing. This paper focuses on the SKA1-Low, the SKA‚Äôs aperture-array instrument consisting of 131,072 antennas that will be built in the first phase of the deployment of the project. In particular, our work explores the design of a custom architecture for the central signal processor (CSP) of the SKA1-Low. The CSP processes digitized samples sent by antennas receiving extra-terrestrial radio-frequency signals between 50 and 350¬†MHz. We describe the challenges in building the CSP, and present a quantitative study for the implementation of a custom hardware architecture for executing the main CSP algorithms. By taking advantage of emerging 3D-stacked-memory devices and by exploring the design space for a 14-nm implementation, we estimate a power consumption of 9.62¬†W for processing all channels of a sub-band and an energy efficiency at application level of up to 312 GFLOPS/W for our architecture.</t>
  </si>
  <si>
    <t>1003-1027</t>
  </si>
  <si>
    <t>International Journal of Parallel Programming</t>
  </si>
  <si>
    <t>60107962;60107962;60029158;60107962;60029158</t>
  </si>
  <si>
    <t>23484632100;56245125900;6603177276;54915735500;57203998245</t>
  </si>
  <si>
    <t>Fiorin, Leandro;Vermij, Erik;van Lunteren, Jan;Jongerius, Rik;Hagleitner, Christoph</t>
  </si>
  <si>
    <t>Netherlands;Switzerland</t>
  </si>
  <si>
    <t>Amsterdam;Ruschlikon</t>
  </si>
  <si>
    <t>IBM Nederland B.V.;IBM Research - Zurich</t>
  </si>
  <si>
    <t>60107962;60029158</t>
  </si>
  <si>
    <t>Fiorin L.</t>
  </si>
  <si>
    <t>Exploring the Design Space of an Energy-Efficient Accelerator for the SKA1-Low Central Signal Processor</t>
  </si>
  <si>
    <t>10.1007/s10766-016-0420-y</t>
  </si>
  <si>
    <t>2-s2.0-84962163773</t>
  </si>
  <si>
    <t>['users communicate', 'two half', 'sum rate', 'residual self', 'relay node', 'proposed algorithms', 'optimal solutions', 'multiple streams', 'involved nodes', 'interference signal', 'interference power', 'benchmark algorithm', 'applied regardless', 'ao algorithm', 'alternating optimization']</t>
  </si>
  <si>
    <t>Amplify-and-forward | Beamforming | Full-duplex | MIMO | One-way relay</t>
  </si>
  <si>
    <t>In this paper we address the design of a relay-assisted communication system where two half-duplex (HD) users communicate with each other via the help of an amplify-and-forward (AF) and full-duplex (FD) relay node. We design joint user beamforming and relay transmit strategies to deal with the self-interference signal at the FD relay node. Our approach is to maximize the system sum rate via linear transmit strategies by exploiting multiple antennas at all the involved nodes. Convex optimization based sub-optimal and optimal solutions are developed. More specifically, an alternating optimization for self-interference aware FD relaying (AO) is devised when the transmission of multiple streams is considered. Moreover, a unified approach via gradient projections is proposed as a benchmark. It can be applied regardless of the number of antennas at each node but has a significantly higher computational complexity than the AO algorithm. Simulation results show that the proposed algorithms can achieve a good performance compared to the benchmark algorithm. Moreover, a significant FD gain is achieved in terms of the sum rate when the residual self-interference power is smaller than the noise.</t>
  </si>
  <si>
    <t>266-281</t>
  </si>
  <si>
    <t>60016653;60030040;60030040</t>
  </si>
  <si>
    <t>23482530300;47062413100;7005894536</t>
  </si>
  <si>
    <t>Taghizadeh, Omid;Zhang, Jianshu;Haardt, Martin</t>
  </si>
  <si>
    <t>Ilmenau;Aachen</t>
  </si>
  <si>
    <t>Technischen Universit√§t Ilmenau;Rheinisch-Westf√§lische Technische Hochschule Aachen</t>
  </si>
  <si>
    <t>60030040;60016653</t>
  </si>
  <si>
    <t>Taghizadeh O.</t>
  </si>
  <si>
    <t>Transmit beamforming aided amplify-and-forward MIMO full-duplex relaying with limited dynamic range</t>
  </si>
  <si>
    <t>S0165168416000864</t>
  </si>
  <si>
    <t>10.1016/j.sigpro.2016.02.026</t>
  </si>
  <si>
    <t>2-s2.0-84962919828</t>
  </si>
  <si>
    <t>['three parameters', 'temporal variations', 'surface moisture', 'study shows', 'reversed w', 'noise ratio', 'multipath contribution', 'march 15', 'low correlation', 'lamasqu √®', 'independent 2', 'ground surrounding', 'gps satellites', 'gnss signal', 'first time', 'february 5', 'either low', 'cutoff angle', 'correlation appears', 'bare soil', 'also possible', '95 ).']</t>
  </si>
  <si>
    <t>Global Navigation Satellite System-Reflectometry (GNSS-R) | multipaths | remote sensing | signal-to-noise ratio (SNR) | soil moisture</t>
  </si>
  <si>
    <t>We propose a Global Navigation Satellite System-Reflectometry (GNSS-R) interference pattern technique method to estimate the temporal variations of the soil moisture content of the ground surrounding a single geodetic antenna. Three parameters can be inverted from GNSS signal-to-noise ratio (SNR) acquisitions: amplitude/phase of the multipath contribution to SNR and effective antenna height. Our method is applied to determine the surface moisture of a bare soil at Lamasqu√®re, France, from February 5 to March 15, 2014. First, only data from low satellite elevation angles (&lt; 30¬∞) are taken into consideration and are compared with independent 2-cm depth soil moisture records. The combination of the measurements from all GPS satellites, tested for the first time, improves the quality of the results with a correlation coefficient reaching 0.95, with a 10-min sampling rate. Our study shows that it is also possible to take high satellite elevation angles into account, even if the sign of the correlation appears to be reversed w.r.t. data from low satellite elevation angles. The cutoff angle where the sign of the correlation reverses seems to be around 30¬∞. With regard to the effective antenna height, only a very low correlation is observed for high satellite elevation angles. We propose a new inversion method taking the pseudo-dynamic of the surface into account, which increases the correlation from 0.39 to 0.82. By normalizing and inverting the time series obtained from either low or high satellite elevation angles, it is possible to combine them, which enhances the results (correlation = 0.95).</t>
  </si>
  <si>
    <t>4781-4794</t>
  </si>
  <si>
    <t>60025468;60025468;60025468;60025468;60008134;60017694;60025468</t>
  </si>
  <si>
    <t>56387001500;8651675100;8626175400;6602580435;16678672300;8623904900;57188827425</t>
  </si>
  <si>
    <t>Roussel, Nicolas;Frappart, Frederic;Ramillien, Guillaume;Darrozes, Jose;Baup, Frederic;Lestarquit, Laurent;Ha, Minh Cuong</t>
  </si>
  <si>
    <t>Toulouse;Paris;Paris</t>
  </si>
  <si>
    <t>Observatoire Midi-Pyr√©n√©es;CNES Centre National d'Etudes Spatiales;CNRS Centre National de la Recherche Scientifique</t>
  </si>
  <si>
    <t>60025468;60017694;60008134</t>
  </si>
  <si>
    <t>Roussel N.</t>
  </si>
  <si>
    <t>Detection of Soil Moisture Variations Using GPS and GLONASS SNR Data for Elevation Angles Ranging from 2¬∞ to 70¬∞</t>
  </si>
  <si>
    <t>10.1109/JSTARS.2016.2537847</t>
  </si>
  <si>
    <t>2-s2.0-84963638700</t>
  </si>
  <si>
    <t>['unambiguous detection', 'several instrumental', 'set limits', 'precisely measure', 'precise calibration', 'polarized emission', 'polarization orientation', 'parity violation', 'neutrino masses', 'modes predicted', 'mode signal', 'magnitude larger', 'leading explanation', 'inflationary epoch', 'inflationary b', 'gravitational waves', 'false b', 'exotic physics', 'early universe', 'difficult parameters', 'crab nebula', 'cmb telescopes', 'cmb community', 'calibrated absolutely', 'calibrate current', 'big bang', 'better constrain', 'astrophysical sources', 'allow us', 'absolute orientation', '90 ghz', '150 ghz']</t>
  </si>
  <si>
    <t>Cosmology | Crab Nebula | instrument calibration | Mars | POLARBEAR | polarization | tau a | VLA</t>
  </si>
  <si>
    <t>The polarization of the cosmic microwave background (CMB) provides a plethora of information about the early universe. Most notably, gravitational waves from the Inflationary epoch (the leading explanation of the origin of the universe) create a unique CMB polarization B-mode signal. An unambiguous detection of the Inflationary B-mode signal would be a window into the physics of the universe as it was 10-36s after the Big Bang, at energy scales many orders of magnitude larger than what the LHC can produce. However, there are several instrumental and astrophysical sources that can obfuscate the Inflationary B-mode signal. One of the most difficult parameters to calibrate for CMB telescopes is the absolute orientation of the antenna's polarization sensitive axis. A miscalibration of the polarization orientation rotates the much brighter E-mode signal, producing a false B-mode signal. The current best uncertainty on polarization orientation in the CMB community is 0.5, set from extrapolating IRAM measurements of the Crab Nebula supernova remnant at 90 GHz to 150 GHz, where the CMB signals peak. This accuracy is not sufficient to convincingly detect B-modes predicted by currently allowable models of Inflation. We suggest to precisely measure the Crab Nebula's polarization, which can be calibrated absolutely to 0.1 from measurements of the polarized emission of Mars, and use these data to calibrate current and upcoming CMB experiments. In addition to Inflationary B-modes, more precise calibration will allow us to better constrain the sum of the neutrino masses and set limits on exotic physics such as parity violation through cosmic polarization rotation.</t>
  </si>
  <si>
    <t>International Journal of Modern Physics D</t>
  </si>
  <si>
    <t>60030612;60030612;60030612</t>
  </si>
  <si>
    <t>24833340300;56924772700;7007012492</t>
  </si>
  <si>
    <t>Kaufman, Jonathan;Leon, David;Keating, Brian</t>
  </si>
  <si>
    <t>Kaufman J.</t>
  </si>
  <si>
    <t>Using the Crab Nebula as a high precision calibrator for cosmic microwave background polarimeters</t>
  </si>
  <si>
    <t>10.1142/S0218271816400083</t>
  </si>
  <si>
    <t>2-s2.0-84963690247</t>
  </si>
  <si>
    <t>['use system', 'transmission throughput', 'time granularity', 'three dimensions', 'temporal variance', 'still unexplored', 'serial harvest', 'paper studies', 'online cross', 'online algorithm', 'limited capacity', 'layer transmission', 'joint transmissions', 'fractional programming', 'first modeled', 'filling algorithm', 'existing time', 'energy schedulings', 'energy scheduling', 'duplex constraint', 'corresponding result', 'corresponding modeling', 'channel states', 'average throughput']</t>
  </si>
  <si>
    <t>energy harvesting | green communication | joint transmission | optimization | power allocation | wireless communication</t>
  </si>
  <si>
    <t>This paper studies the design of the optimal and online cross-layer transmission and energy schedulings for a full-duplex energy harvesting wireless orthogonal frequency division multiplexing (OFDM) joint transmissions. Supported by today‚Äôs power management integrated circuit, the full-duplex energy harvesting system becomes a reality, which can overcome the transmission time loss problem caused by the half-duplex constraint of the energy storage unit (ESU) in the serial Harvest-Store-Use system. However, its corresponding modeling is still unexplored. Therefore, the full-duplex energy harvesting system is first modeled and proved to be equivalent to a composition of energy behavior models of Harvest-Store-Use in fine-time granularity. Then, the convex optimization problem of cross-layer transmission and energy scheduling is formulated with the objective to maximize the sum of transmission throughput during successively multiple time units, which takes into account the temporal variance of energy harvesting rates and channel states, and the limited capacity of ESUs. The optimal power allocation with three dimensions of time, channel and antenna is solved by utilizing the dual decomposition method with the pre-known temporal variance, and the corresponding result of the system throughput provides the theoretical upper bound. Finally, to reduce the throughput degradation caused by channel state prediction errors, a non-convex online scheduling problem is formulated as the classical energy efficiency format. It is transformed into a convex optimization problem by exploiting the properties of fractional programming, and then, an efficiently iterative solution is designed. Numerical results show that the average throughput of the online algorithm is 24% greater than that of existing time-energy adaptive water-filling algorithm. The degradation of the average throughput is less than 19% with probability 90%, even as the channel prediction error reaches 20%. These results provide guidelines for the design and optimization for full-duplex energy harvesting joint transmission systems.</t>
  </si>
  <si>
    <t>60019499;60019499;60030003;60026306;60019499</t>
  </si>
  <si>
    <t>36196936300;55696098600;36663628700;57202729201;57113787200</t>
  </si>
  <si>
    <t>Li, Hongjia;Wang, Zejue;Hu, Dan;Ci, Song;Xu, Zhen</t>
  </si>
  <si>
    <t>San Jose;Lincoln;Beijing</t>
  </si>
  <si>
    <t>Cisco Systems;University of Nebraska‚ÄìLincoln;Chinese Academy of Sciences</t>
  </si>
  <si>
    <t>60030003;60026306;60019499</t>
  </si>
  <si>
    <t>Cross-layer transmission and energy scheduling under full-duplex energy harvesting wireless OFDM joint transmission</t>
  </si>
  <si>
    <t>10.1007/s11432-015-5481-9</t>
  </si>
  <si>
    <t>2-s2.0-84964499196</t>
  </si>
  <si>
    <t>['wideband multiple', 'stationary scatterers', 'realized channels', 'proposed gbssm', 'output vehicle', 'new geometry', 'moving scatterers', 'level simulations', 'investigated based', 'dimensional multirings', 'channel realization', 'channel matrix']</t>
  </si>
  <si>
    <t>cross-polarized antennas | Geometry-based stochastic scattering model | moving and stationary scatterers | multiple-input multiple-output | vehicle-to-vehicle channel | wideband</t>
  </si>
  <si>
    <t>A new geometry-based stochastic scattering model (GBSSM) for wideband multiple-input-multiple-output vehicle-to-vehicle (V2V) channels is proposed in this paper. The proposed GBSSM with cross-polarized antennas combines three-dimensional two cylinders to model the stationary scatterers and two-dimensional multirings to imitate the moving scatterers. The channel realization by using the channel matrix in this paper is much more straightforward and concise to study the channel characteristics compared with the too complicated analytical solutions available so far. Because V2V propagation channels are nonstationary, the time-varying channel properties and parameters are further investigated based on the proposed GBSSM and realized channels, which can be used in the link and system-level simulations in V2V radio systems.</t>
  </si>
  <si>
    <t>2787-2799</t>
  </si>
  <si>
    <t>60021227;60021227;60021227;60022381</t>
  </si>
  <si>
    <t>7407575922;56495983600;56495814300;7005327119</t>
  </si>
  <si>
    <t>Zhao, Xiongwen;Liang, Xiaolin;Li, Shu;Ai, Bo</t>
  </si>
  <si>
    <t>Beijing Jiaotong University;North China Electric Power University</t>
  </si>
  <si>
    <t>60022381;60021227</t>
  </si>
  <si>
    <t>Two-Cylinder and Multi-Ring GBSSM for Realizing and Modeling of Vehicle-to-Vehicle Wideband MIMO Channels</t>
  </si>
  <si>
    <t>10.1109/TITS.2016.2526652</t>
  </si>
  <si>
    <t>2-s2.0-84964539532</t>
  </si>
  <si>
    <t>['waveform analysis', 'wavefield simulation', 'ultrasound technique', 'ultrasound data', 'transducer elements', 'time calculation', 'study used', 'study novel', 'study dento', 'soft tissues', 'single transducer', 'robustly justified', 'quantitative assessment', 'pulp interface', 'previous studies', 'periodontal tissues', 'periodontal structures', 'oral care', 'mhz ultrasound', 'ionizing radiation', 'investigation used', 'image dento', 'great potential', 'fundamental study', 'frequency records', 'enamel thickness', 'enamel junction', 'distance radio', 'distance measurement', 'dentin interface', 'compared favorably', 'better delivery', 'alveolar crest']</t>
  </si>
  <si>
    <t>Cemento-enamel junction | Cone beam computed tomography (CBCT) | Dento-periodontium | High-frequency ultrasound | Phased array</t>
  </si>
  <si>
    <t>Intraoral ultrasonography uses high-frequency mechanical waves to study dento-periodontium. Besides the advantages of portability and cost-effectiveness, ultrasound technique has no ionizing radiation. Previous studies employed a single transducer or an array of transducer elements, and focused on enamel thickness and distance measurement. This study used a phased array system with a 128-element array transducer to image dento-periodontal tissues. We studied two porcine lower incisors from a 6-month-old piglet using 20-MHz ultrasound. The high-resolution ultrasonographs clearly showed the cross-sectional morphological images of the hard and soft tissues. The investigation used an integration of waveform analysis, travel-time calculation, and wavefield simulation to reveal the nature of the ultrasound data, which makes the study novel. With the assistance of time-distance radio-frequency records, we robustly justified the enamel-dentin interface, dentin-pulp interface, and the cemento-enamel junction. The alveolar crest level, the location of cemento-enamel junction, and the thickness of alveolar crest were measured from the images and compared favorably with those from the cone beam computed tomography with less than 10% difference. This preliminary and fundamental study has reinforced the conclusions from previous studies, that ultrasonography has great potential to become a non-invasive diagnostic imaging tool for quantitative assessment of periodontal structures and better delivery of oral care.</t>
  </si>
  <si>
    <t>2874-2886</t>
  </si>
  <si>
    <t>Annals of Biomedical Engineering</t>
  </si>
  <si>
    <t>60030835;60030835;60030835;60030835;60030835;60030835</t>
  </si>
  <si>
    <t>56106570400;7005711568;8664631900;36846490300;7004633736;18341184300</t>
  </si>
  <si>
    <t>Nguyen, Kim Cuong T.;Le, Lawrence H.;Kaipatur, Neelambar R.;Zheng, Rui;Lou, Edmond H.;Major, Paul W.</t>
  </si>
  <si>
    <t>Nguyen K.</t>
  </si>
  <si>
    <t>High-Resolution Ultrasonic Imaging of Dento-Periodontal Tissues Using a Multi-Element Phased Array System</t>
  </si>
  <si>
    <t>10.1007/s10439-016-1634-2</t>
  </si>
  <si>
    <t>2-s2.0-84966600857</t>
  </si>
  <si>
    <t>LRIR 13RQ02COR</t>
  </si>
  <si>
    <t>['tunable antennas', 'three examples', 'systematic search', 'predetermined foldlines', 'performance evaluation', 'origami provides', 'origami design', 'optimization method', 'multifunctional applications', 'load increment', 'geometric nonlinearity', 'future configurations', 'folding operations', 'element analysis', 'design space', 'design optimization', 'deployable shelters', 'crease patterns', 'complex 2d', '3d transformation']</t>
  </si>
  <si>
    <t>Reconfigurable structures based on origami design are useful for multifunctional applications, such as deployable shelters, solar array packaging, and tunable antennas. Origami provides a framework to decompose a complex 2D to 3D transformation into a series of folding operations about predetermined foldlines. Recent optimization toolsets have begun to enable a systematic search of the design space to optimize not only geometry but also mechanical performance criteria as well. However, selecting optimal fold patterns for large folding operations is challenging as geometric nonlinearity influences fold choice throughout the evolution. The present work investigates strategies for design optimization to incorporate the current and future configurations of the structure in the performance evaluation. An optimization method, combined with finite-element analysis, is used to distribute mechanical properties within an initially flat structure to determine optimal crease patterns to achieve desired motions. Out-ofplane and twist displacement objectives are used in three examples. The influence of load increment and geometric nonlinearity on the choice of crease patterns is studied, and appropriate optimization strategies are discussed.</t>
  </si>
  <si>
    <t>113840449;60019228;60025429;60019228;60019228;60019228;60019228</t>
  </si>
  <si>
    <t>35770437100;54580631300;8676526700;6602978532;57207514270;35596039600;11838824100</t>
  </si>
  <si>
    <t>Fuchi, Kazuko;Buskohl, Philip R.;Bazzan, Giorgio;Durstock, Michael F.;Reich, Gregory W.;Vaia, Richard A.;Joo, James J.</t>
  </si>
  <si>
    <t>Dayton;Dayton;Beavercreek</t>
  </si>
  <si>
    <t>UES Inc.;Air Force Research Laboratory;Wright State Research Institute</t>
  </si>
  <si>
    <t>60025429;60019228;113840449</t>
  </si>
  <si>
    <t>Fuchi K.</t>
  </si>
  <si>
    <t>Design optimization challenges of origami-based mechanisms with sequenced folding</t>
  </si>
  <si>
    <t>10.1115/1.4032442</t>
  </si>
  <si>
    <t>2-s2.0-84971254308</t>
  </si>
  <si>
    <t>['two satellites', 'two antennas', 'residual doppler', 'reference trajectories', 'preferable baseline', 'model uncertainties', 'loop system', 'external disturbances', 'beam synchronization']</t>
  </si>
  <si>
    <t>Beam synchronization | Decentralized adaptive control | Tethered InSAR system | Total zero Doppler steering</t>
  </si>
  <si>
    <t>Beam synchronization problem of tethered interferometric synthetic aperture radar (InSAR) is addressed in this paper. Two antennas of the system are carried by separate satellites connected through a tether to obtain a preferable baseline. A Total Zero Doppler Steering (TZDS) is implemented to mother-satellite to cancel the residual Doppler. Subsequently attitude reference trajectories for the two satellites are generated to achieve the beam synchronization and TZDS. Thereafter, a decentralized adaptive sliding mode control law is proposed to track these reference trajectories in the presence of model uncertainties and external disturbances. Finally, the stability of closed-loop system is proved by the corollary of Barbalat's Lemma. Simulation results show the proposed control law is effective to achieve beam synchronization of the system.</t>
  </si>
  <si>
    <t>56888647700;57218422047;55120552900</t>
  </si>
  <si>
    <t>Zhang, Jinxiu;Zhang, Zhigang;Wu, Baolin</t>
  </si>
  <si>
    <t>Decentralized adaptive sliding mode control for beam synchronization of tethered InSAR system</t>
  </si>
  <si>
    <t>S0094576516304866</t>
  </si>
  <si>
    <t>10.1016/j.actaastro.2016.05.024</t>
  </si>
  <si>
    <t>2-s2.0-84971411263</t>
  </si>
  <si>
    <t>['wide range', 'wave simulation', 'simple expression', 'semianechoic chamber', 'results obtained', 'radiated emission', 'measurement performed', 'maximum differential', 'matched load', 'line theory', 'hfss full', 'analytical solution']</t>
  </si>
  <si>
    <t>Electromagnetic radiation | magnetic vector potential | printed circuits | travelling wave antenna</t>
  </si>
  <si>
    <t>In this paper, a novel analytical solution was presented for estimating the maximum differential-mode (DM) radiated emission from electrically long PCB traces using transmission-line theory, travelling wave antenna, and far-field magnetic vector potential. The analytical solution was simplified for matched load in which only forward travelling wave was considered. Additionally, a simple expression for predicting maximum DM-RE from electrically short traces was obtained using proper simplifications. The results from the proposed analytical model were then compared to the results obtained from 3-D HFSS full-wave simulation and the measurement performed in a semianechoic chamber. Good agreements within ¬±3 dB were obtained over a wide range of frequency.</t>
  </si>
  <si>
    <t>1417-1424</t>
  </si>
  <si>
    <t>55332266400;6602378527;22036434200;16021129300</t>
  </si>
  <si>
    <t>Sayegh, Ahmed Mohammed;Jenu, Mohd Zarar Bin Mohd;Sapuan, Syarfa Zahirah;Dahlan, Samsul Haimi Bin</t>
  </si>
  <si>
    <t>Analytical solution for maximum differential-mode radiated emissions of microstrip trace</t>
  </si>
  <si>
    <t>10.1109/TEMC.2016.2560124</t>
  </si>
  <si>
    <t>2-s2.0-84971433337</t>
  </si>
  <si>
    <t>['‚ àº12', 'wind speed', 'vwc change', 'vwc ).', 'vegetation state', 'vegetation sensing', 'vegetation monitoring', 'vegetation height', 'vegetation growth', 'suppress reflections', 'soil moisture', 'snow depth', 'situ measurements', 'several applications', 'proposed antenna', 'ocean roughness', 'normalized signal', 'noise ratio', 'much greater', 'minor compared', 'measurement range', 'm2 ).', 'm2 ),', 'linear relationship', 'gps metric', 'geodetic data', 'field experiment', 'developed specifically', 'antenna design', 'amplitude resulting', 'also documented', '6 kg', '4 %.', '0 kg']</t>
  </si>
  <si>
    <t>Global positioning system (GPS) | reflectometry | remote sensing</t>
  </si>
  <si>
    <t>Measurement of vegetation state is required both for modeling and for satellite data validation. GPS Interferometric Reflectometry (GPS-IR) is a passive microwave remote sensing technique that has been applied to several applications, such as sensing soil moisture, snow depth, ocean roughness and wind speed, and vegetation growth. Previous studies proposed that geodetic GPS data could be used to measure vegetation biophysical parameters, for example, vegetation height and vegetation water content (VWC). However, the measurement range and accuracy are limited because the geodetic GPS antenna is designed to suppress reflections. In this paper, the antenna design for vegetation sensing via GPS-IR is discussed. Then, a customized dipole antenna is developed specifically for vegetation sensing. A field experiment is conducted at Boulder, CO, USA to evaluate the performance of the proposed antenna. The GPS metric, which is the normalized signal-to-noise ratio (SNR) amplitude of Anorm, shows a linear relationship with in situ measurements of VWC over a range of 0-6 kg/m2, which is much greater than the range from the geodetic data (0-1.0 kg/m2). The sensitivity of Anorm to VWC change is-0.11 (W/W)/(kg/m2), and the average measurement error of VWC is ‚àº12.4%. Thus, the horizontally polarized antenna is suitable for vegetation monitoring in most environments, including agricultural settings. The effects of soil moisture on GPS SNR amplitude are also documented, but these are minor compared to the decrease in amplitude resulting from vegetation growth.</t>
  </si>
  <si>
    <t>4771-4780</t>
  </si>
  <si>
    <t>56461683500;36773906800;6601997040;7101912085</t>
  </si>
  <si>
    <t>Chen, Qiang;Won, Daehee;Akos, Dennis M.;Small, Eric E.</t>
  </si>
  <si>
    <t>Vegetation Sensing Using GPS Interferometric Reflectometry: Experimental Results with a Horizontally Polarized Antenna</t>
  </si>
  <si>
    <t>10.1109/JSTARS.2016.2565687</t>
  </si>
  <si>
    <t>2-s2.0-84971441430</t>
  </si>
  <si>
    <t>2012CB316201</t>
  </si>
  <si>
    <t>['wiring layouts', 'wireless antennae', 'various aspects', 'topology designs', 'thoroughly analyze', 'storage devices', 'research trends', 'related area', 'recent years', 'rapid development', 'quantitative analyses', 'optical devices', 'ongoing research', 'maintenance issues', 'latest literature', 'key role', 'interconnection facilities', 'including switches', 'highly essential', 'first give', 'facility settings', 'diameter estimation', 'deeply affected', 'data centers', 'data center', 'core infrastructures', 'connectivity discussion', 'connection types', 'cloud computing', 'capacity enhancement', 'cables used', 'bandwidth calculation', 'average degree']</t>
  </si>
  <si>
    <t>Architecture | Data center network | Hardware | Topology</t>
  </si>
  <si>
    <t>The rapid development of cloud computing in recent years has deeply affected our lifestyles. As core infrastructures of cloud computing, data centers have gained widespread attention from both the academia and industry. In a data center, the data center network (DCN) that plays a key role in computing and communication has attracted extensive interest from researchers. In this survey, we discuss the features, hardware, and architectures of DCN's, including their logical topological connections and physical component categorizations. We first give an overview of production data centers. Next, we introduce the hardware of DCN's, including switches, servers, storage devices, racks, and cables used in industries, which are highly essential for designing DCN architectures. And then we thoroughly analyze the topology designs and architectures of DCN's from various aspects, such as connection types, wiring layouts, interconnection facilities, and network characteristics based on the latest literature. Finally, the facility settings and maintenance issues for data centers that are important in the performance and the efficiency of DCN's are also briefly discussed. Specifically and importantly, we provide both qualitative and quantitative analyses on the features of DCN's, including performance comparisons among typical topology designs, connectivity discussion on average degree, bandwidth calculation, and diameter estimation, as well as the capacity enhancement of DCN's with wireless antennae and optical devices. The discussion of our survey can be referred as an overview of the ongoing research in the related area. We also present new observations and research trends for DCN's.</t>
  </si>
  <si>
    <t>45-74</t>
  </si>
  <si>
    <t>56294718500;14018085700;7406537386</t>
  </si>
  <si>
    <t>Chen, Tao;Gao, Xiaofeng;Chen, Guihai</t>
  </si>
  <si>
    <t>Chen T.</t>
  </si>
  <si>
    <t>The features, hardware, and architectures of data center networks: A survey</t>
  </si>
  <si>
    <t>S0743731516300399</t>
  </si>
  <si>
    <t>10.1016/j.jpdc.2016.05.009</t>
  </si>
  <si>
    <t>2-s2.0-84973139190</t>
  </si>
  <si>
    <t>['wiretap channels', 'ostbc system', 'evaluate probability', 'eavesdropper antennas', 'cee ).']</t>
  </si>
  <si>
    <t>Channel estimation error (CEE) | Orthogonal space time block codes (OSTBC) | Probability of non-zero secrecy capacity (PNZSC) | Secrecy outage probability (SOP)</t>
  </si>
  <si>
    <t>This paper presents secure transmission in orthogonal space time block codes (OSTBC) in the presence of channel estimation error over multiple input multiple output (MIMO) wiretap channels. In this paper, we evaluate probability of non-zero secrecy capacity (PNZSC) and secrecy outage probability (SOP) for OSTBC system over Rayleigh fading channels considering the impact of channel estimation error (CEE). The numerical result demonstrates that the system is generic and valid for any transceiving and eavesdropper antennas.</t>
  </si>
  <si>
    <t>7625-7630</t>
  </si>
  <si>
    <t>60000674;60000674;60000674;60000674;60000674</t>
  </si>
  <si>
    <t>56288143900;56405108300;57189602364;57189599893;57189596181</t>
  </si>
  <si>
    <t>Chauhan, Sudakar Singh;Verma, Pankaj;Mathur, Mukesh;Agarwal, Mansi;Gupta, Tushar</t>
  </si>
  <si>
    <t>Physical layer security of MIMO STBC over Rayleigh fading channels in the presence of channel estimation error</t>
  </si>
  <si>
    <t>S0030402616305368</t>
  </si>
  <si>
    <t>10.1016/j.ijleo.2016.05.086</t>
  </si>
  <si>
    <t>2-s2.0-84973279477</t>
  </si>
  <si>
    <t>['simulation results', 'sensitive locations', 'resonant frequency', 'permittivity measurements', 'optical couplers', 'namely 2', 'liquid subjected', 'human security', 'human health', 'health issues', 'hazardous materials', 'good sensitivity', 'fr4 substrate', 'fast reversibility', 'explicit shifts', 'especially hazardous', 'energetic materials', 'energetic material', 'diazido prop', 'devices project', 'basic chemistry', 'ambient conditions', 'ag ).', '5 œºl', '3 œºl']</t>
  </si>
  <si>
    <t>Complementary Split Ring Resonators | Dielectric resonator | Electromagnetic Metamaterials | Health Hazardous materials</t>
  </si>
  <si>
    <t>Metamaterials are recently emerging materials exhibiting amazing properties such as extremely miniaturized antennas, waveguides, optical couplers, multiplexers and filters. Such structures also respond to the variation in their ambient conditions when exposed to toxic and hazardous materials, which are especially hazardous to human health. Through this manuscript, we document our studies on three different high energy materials; namely 2- bromo-2nitropropane-1,3-diol (BNP), bis (1,3-diazido prop-2-yl) malonate (AM) and bis (1,3-diazido prop-2-yl) glutarate (AG). A Complementary Split Ring Resonator has been fabricated at resonant frequency of 4.48 GHz using copper on FR4 substrate. The energetic materials were exposed to the sensor and results were monitored using Vector Network Analyzer. The volume of liquids was varied from 0.5 ŒºL to 3 ŒºL. Prominent and explicit shifts in the transmission resonant frequency and amplitude was seen as a signature of each energetic material. The signatures were not only sensitive to the specific toxic group in the material but also to the volume of the liquid subjected to this sensor. The results are correlated with the simulation results, basic chemistry of the materials and permittivity measurements. The ultra-fast reversibility and repeatability, with good sensitivity and specificity of these devices project their applications in sensitive locations, particularly to combat for human security and health issues.</t>
  </si>
  <si>
    <t>60097583;60097583;60097583;60043875;60097583;60097583</t>
  </si>
  <si>
    <t>56400603800;36608321300;55318837500;57189593659;55266242200;35460711400</t>
  </si>
  <si>
    <t>Rawat, Vaishali;Kitture, Rohini;Kumari, Dimple;Rajesh, Harsh;Banerjee, Shaibal;Kale, S. N.</t>
  </si>
  <si>
    <t>Pune;Mumbai</t>
  </si>
  <si>
    <t>Defence Institute of Advanced Technology;Society for Applied Microwave Electronics Engineering &amp; Research</t>
  </si>
  <si>
    <t>60097583;60043875</t>
  </si>
  <si>
    <t>Rawat V.</t>
  </si>
  <si>
    <t>Hazardous materials sensing: An electrical metamaterial approach</t>
  </si>
  <si>
    <t>S0304885315307940</t>
  </si>
  <si>
    <t>10.1016/j.jmmm.2015.11.023</t>
  </si>
  <si>
    <t>2-s2.0-84973352387</t>
  </si>
  <si>
    <t>NA08OAR4320904</t>
  </si>
  <si>
    <t>['weather radars', 'real data', 'radar variables', 'produce accurate', 'point targets', 'phased arrays', 'paper presents', 'next generation', 'higher two', 'distributed scatterers', 'direct application', 'calibrated estimates']</t>
  </si>
  <si>
    <t>Adaptive signal processing | beamspace | meteorological radar | phased arrays</t>
  </si>
  <si>
    <t>The next generation of weather radars, which may also support other missions, is likely to be based on phased arrays that will utilize simultaneous receive beams to achieve the required update times. Some of the disadvantages of using simultaneous receive beams, such as higher two-way antenna radiation pattern sidelobes, can be mitigated by using adaptive beamforming. A majority of the existing adaptive beamforming algorithms are designed for point targets, and direct application to distributed scatterers (e.g., hydrometeors) can lead to significantly biased estimates of key radar variables. This paper presents an adaptive beamspace processing algorithm specifically designed for weather-surveillance radar applications. Through both simulated and real data, it is shown that the proposed adaptive beamspace processing algorithm can produce accurate and calibrated estimates of radar variables while also automatically rejecting interference signals.</t>
  </si>
  <si>
    <t>5688-5698</t>
  </si>
  <si>
    <t>60030931;60030931-60025916;60030931</t>
  </si>
  <si>
    <t>49864098400;7101834458;57203466193</t>
  </si>
  <si>
    <t>Nai, Feng;Torres, Sebastian M.;Palmer, Robert D.</t>
  </si>
  <si>
    <t>Nai F.</t>
  </si>
  <si>
    <t>Adaptive Beamspace Processing for Phased-Array Weather Radars</t>
  </si>
  <si>
    <t>10.1109/TGRS.2016.2570138</t>
  </si>
  <si>
    <t>2-s2.0-84973524656</t>
  </si>
  <si>
    <t>['underlying theory', 'two papers', 'two duts', 'swes ),', 'simulate efficiently', 'several devices', 'second part', 'radiated coupling', 'presented routines', 'parameters needed', 'optimized routines', 'one hand', 'framework presented', 'first example', 'field interactions', 'extensive understanding', 'evaluate interactions', 'enable one', 'efficient system', 'cylindrical scan']</t>
  </si>
  <si>
    <t>DUT-DUT interactions | generalized scattering matrix | spherical wave expansion (SWE) | system-level EMC analysis | truncation criteria</t>
  </si>
  <si>
    <t>In this second part of two papers, the framework presented in Part I is extended with optimized routines that enable one to evaluate interactions between several devices under test (DUTs) through free space inside a circuit simulator environment, aimed at efficient system-level electromagnetic compatibility (EMC) analysis. Using a generalized scattering matrix formulation and an extensive understanding of the underlying theory of spherical wave expansions (SWEs), it is shown that the presented routines only add negligible computational cost to traditional scattering parameter simulations. The latter is obtained on the one hand by optimally truncating SWE based macromodels as described in Part I and on the other hand by observing that both near- and far-field interactions are only determined by a subset of parameters in the models. Therefore, this paper derives guidelines on the number of parameters needed to assure accurate simulations and validates them using two applications: 1) computing the radiated coupling between two DUTs; and 2) extending the first example in order to simulate efficiently a cylindrical scan of a DUT by an arbitrary measurement antenna.</t>
  </si>
  <si>
    <t>1506-1516</t>
  </si>
  <si>
    <t>60025063;60025063;60025063;60025063</t>
  </si>
  <si>
    <t>54583197100;35562059300;7005545716;6602264897</t>
  </si>
  <si>
    <t>Boesman, Bart;Gielen, Georges G.E.;Vandenbosch, Guy A.E.;Pissoort, Davy</t>
  </si>
  <si>
    <t>Boesman B.</t>
  </si>
  <si>
    <t>Spherical wave based macromodels for efficient system-level EMC analysis in circuit simulators Part II: Optimized calculation of DUT-DUT interactions</t>
  </si>
  <si>
    <t>10.1109/TEMC.2016.2560760</t>
  </si>
  <si>
    <t>2-s2.0-84973531088</t>
  </si>
  <si>
    <t>['theoretical integrity', 'root cause', 'radio receiver', 'radio engineer', 'radio conducted', 'radiated desensitization', 'noise ratio', 'noise coupled', 'measured using', 'mathematically defined', 'generally neglected', 'general definition', 'degrade signal', 'coupled noise', 'connected antenna']</t>
  </si>
  <si>
    <t>Antenna brightness | antenna temperature | effective isotropic sensitivity (EIS) | noise | noise coupling mechanism | noise figure | radio radiated sensitivity | total isotropic sensitivity (TIS)</t>
  </si>
  <si>
    <t>In discussions of radio noise analysis, the noise coupled from radio to its connected antenna is generally neglected. This coupled noise can degrade signal to noise ratio of the radio receiver and it is the root cause of the radio receiver's radiated desensitization, which is a very common electromagnetic interference problem for compacted radio receivers. A unified antenna noise temperature definition is presented in this paper. With the general definition, the overall receiver noise analysis has theoretical integrity. The overall antenna temperature for tightly coupled radios such as cellphones can be measured using the unified antenna noise temperature definition in conjunction with radio conducted, radiated, and a real environment test. The unified antenna noise temperature definition allows the radio engineer to understand the mechanisms of the receiver-radiated desensitization. With the unified antenna temperature definition, radio radiated sensitivity, effective isotropic sensitivity, and total isotropic sensitivity can be mathematically defined.</t>
  </si>
  <si>
    <t>1425-1431</t>
  </si>
  <si>
    <t>113900375;113900375</t>
  </si>
  <si>
    <t>24296060700;56166927800</t>
  </si>
  <si>
    <t>Qi, Yihong;Yu, Wei</t>
  </si>
  <si>
    <t>Zhuhai</t>
  </si>
  <si>
    <t>DBJ Technologies</t>
  </si>
  <si>
    <t>Qi Y.</t>
  </si>
  <si>
    <t>Unified antenna temperature</t>
  </si>
  <si>
    <t>10.1109/TEMC.2016.2569139</t>
  </si>
  <si>
    <t>2-s2.0-84973560498</t>
  </si>
  <si>
    <t>20122BCB23002</t>
  </si>
  <si>
    <t>['wiretap channel', 'secure communication', 'secrecy capacity', 'relay nodes', 'noises received', 'main channel', 'legitimate receiver', 'intended receiver', 'forward mode', 'distributed multi', 'communication system', 'closely related', 'channel noise']</t>
  </si>
  <si>
    <t>Cooperative communication | Physical layer security | Secrecy capacity | Secrecy outage probability</t>
  </si>
  <si>
    <t>A distributed multi-antenna cooperative communication system with amplify-and-forward mode for secure communication in the presence of an eavesdropper is considered. In the communication system, there is no direct communication link between the transmitter and the intended receiver, and all nodes except relay nodes are equipped with multi-antenna. The secrecy capacity of this multiple input multiple output multiple eavesdropper system is investigated. The communication security depends on whether the noise on wiretap channel is stronger than that on main channel or not. The secrecy outage behavior of the flat Rayleigh fading channel is discussed and a relation between the strength of the channel noise and the secrecy outage probability is obtained. It is demonstrated that the secrecy outage probability is closely related to the channel noise strength and the number of the relay nodes. The thresholds for the noises received by legitimate receiver and eavesdropper are suggested, which is useful to design the secure distributed multi-antenna cooperative communication system.</t>
  </si>
  <si>
    <t>1635-1645</t>
  </si>
  <si>
    <t>60008332;60008332;60008332;60008332-60025084;60025084</t>
  </si>
  <si>
    <t>7103170552;56495979100;55921748000;21739408600;7203058560</t>
  </si>
  <si>
    <t>Zhou, Nan Run;Liang, Xiao Rong;Kang, Zhi Juan;Gong, Li Hua;Xue, Zhi</t>
  </si>
  <si>
    <t>Shanghai;Nanchang</t>
  </si>
  <si>
    <t>Shanghai Jiao Tong University;Nanchang University</t>
  </si>
  <si>
    <t>60025084;60008332</t>
  </si>
  <si>
    <t>Zhou N.</t>
  </si>
  <si>
    <t>Secrecy Outage Probability of a Distributed Multi-Antenna Cooperative Communication System</t>
  </si>
  <si>
    <t>10.1007/s11277-016-3415-5</t>
  </si>
  <si>
    <t>2-s2.0-84973630037</t>
  </si>
  <si>
    <t>AYA2011-29183-C02-01</t>
  </si>
  <si>
    <t>['unit cubesat', 'spaceborne applications', 'small platforms', 'small form', 'raw data', 'proposed solution', 'power perspectives', 'polarization antennas', 'payload uses', 'payload computer', 'obtain delay', 'doppler maps', 'direct ones', 'defined radio', 'compressed using', 'binary samples']</t>
  </si>
  <si>
    <t>Conventional global navigation satellite system reflectometry (GNSS-R) | CubeSat | delay-doppler map (DDM) | interferometric GNSS-R | software-defined radio (SDR)</t>
  </si>
  <si>
    <t>The 3CAT-2 nanosatellite aims at demonstrating global navigation satellite system reflectometry (GNSS-R) techniques for spaceborne applications in the small form of a six-unit CubeSat. There are many challenges involved from a size, processing, and power perspectives. The proposed solution for the payload uses a software-defined radio (SDR) connected to a nadir looking array of dual-band and dual-frequency and dual-polarization antennas to capture the reflected GNSS signals and to a zenith looking patch antenna to capture the direct ones. The SDR is controlled by the payload computer, which retrieves the binary samples and processes the raw data to obtain delay-doppler maps (DDMs) via various techniques. DDMs are then compressed using the fully adaptive prediction error coder algorithm, producing an output more suitable for the limited downlink capabilities of these small platforms.</t>
  </si>
  <si>
    <t>4824-4833</t>
  </si>
  <si>
    <t>60007592;60007592;60007592;60007592;60007592</t>
  </si>
  <si>
    <t>56938541700;56195836000;54880607500;55576732300;7005018006</t>
  </si>
  <si>
    <t>Olive, Roger;Amezaga, Adria;Carreno-Luengo, Hugo;Park, Hyuk;Camps, Adriano</t>
  </si>
  <si>
    <t>Olive R.</t>
  </si>
  <si>
    <t>Implementation of a GNSS-R Payload Based on Software-Defined Radio for the 3CAT-2 Mission</t>
  </si>
  <si>
    <t>10.1109/JSTARS.2016.2559939</t>
  </si>
  <si>
    <t>2-s2.0-84973861581</t>
  </si>
  <si>
    <t>20130206040GX</t>
  </si>
  <si>
    <t>['two algorithms', 'sidelobe level', 'sidelobe control', 'paper presents', 'optimal number', 'nodes obtained', 'much lower', 'lsna whereas', 'effectively prolong', 'communication delay', 'communicate directly', 'collaborative beamforming', 'calculation strategy', 'array nodes']</t>
  </si>
  <si>
    <t>Collaborative beamforming | Cuckoo search algorithm | Linear antenna arrays | Wireless sensor networks</t>
  </si>
  <si>
    <t>To communicate directly with the base station without multi-hops, this paper presents a sidelobe control by node selection algorithm (SCNSA) based on a virtual linear antenna array for collaborative beamforming (CB) in wireless sensor networks. SCNSA first presents a method to calculate the energy-optimal number of the array nodes and the accuracy of the method is verified by experiments. Then a CB array node selection algorithm is proposed to determine how to select the array nodes. In the end, a calculation strategy of the optimal excitation current for each array nodes via cuckoo search algorithm is presented. Simulation results demonstrate that the sidelobe level of SCNSA is much lower than that of PSO-LSNA whereas the mainlobe of the two algorithms are basically the same. Moreover, the average energy consumption of nodes obtained by SCNSA is decreased by 38.08, 48.77, and 48.54¬†% compared with those by LEACH, CUCRA and UCR, respectively. The communication delay of SCNSA is significantly lower compared with those of LEACH and CUCRA. Therefore, SCNSA can effectively prolong the lifetime of the networks.</t>
  </si>
  <si>
    <t>1443-1462</t>
  </si>
  <si>
    <t>56673281900;36012432000;57072134900;56191404000;56525517500;56730040400</t>
  </si>
  <si>
    <t>Sun, Geng;Liu, Yanheng;Wang, Aimin;Zhang, Jing;Zhou, Xu;Liu, Zhao</t>
  </si>
  <si>
    <t>Sidelobe Control by Node Selection Algorithm Based on Virtual Linear Array for Collaborative Beamforming in WSNs</t>
  </si>
  <si>
    <t>10.1007/s11277-016-3403-9</t>
  </si>
  <si>
    <t>2-s2.0-84974815661</t>
  </si>
  <si>
    <t>['version water', 'transceiver designs', 'transceiver design', 'theoretical results', 'strike tradeoffs', 'special cases', 'rans ).', 'optimization problem', 'iterative solutions', 'iterative solution', 'input multiple', 'critical importance']</t>
  </si>
  <si>
    <t>convex optimization | matrix-version water-filling | MIMO | mix power constraints | transceiver designs</t>
  </si>
  <si>
    <t>In this paper, we investigate the multiple-input multiple-output (MIMO) transceiver design under an interesting power model named mixed power constraints. In the considered power model, several antenna subsets are constrained by sum power constraints while the other antennas are subject to per-antenna power constraints. This kind of transceiver designs includes both the transceiver designs under sum power constraint and per-antenna power constraint as its special cases. This kind of designs is of critical importance for distributed antenna systems (DASs) with heterogeneous remote radio heads (RRHs) such as cloud radio access networks (C-RANs). In our work, we try to solve the optimization problem in an analytical way instead of using some famous software packages e.g., CVX or SeDuMi. In our work, to strike tradeoffs between performance and complexity, both iterative and non-iterative solutions are proposed. Interestingly the non-iterative solution can be interpreted as a matrix-version water-filling solution extended from the well-known and extensively studied vector version. Finally, simulation results demonstrate the accuracy of our theoretical results.</t>
  </si>
  <si>
    <t>60016835;60016835;60030904;112251247;112251247</t>
  </si>
  <si>
    <t>35184311300;7005339161;7405367062;7402644862;56029003200</t>
  </si>
  <si>
    <t>Xing, Chengwen;Fei, Zesong;Zhou, Yiqing;Pan, Zhengang;Wang, Hualei</t>
  </si>
  <si>
    <t>Institute of Computing Technology Chinese Academy of Sciences;Beijing Institute of Technology;China Mobile Research Institute</t>
  </si>
  <si>
    <t>60030904;60016835;112251247</t>
  </si>
  <si>
    <t>Transceiver designs with matrix-version water-filling architecture under mixed power constraints</t>
  </si>
  <si>
    <t>10.1007/s11432-016-5534-8</t>
  </si>
  <si>
    <t>2-s2.0-84974846159</t>
  </si>
  <si>
    <t>['wireless communications', 'received signal', 'noise ratios', 'multipath fading', 'interference plus', 'individual signal', 'imperfect estimation', 'gaussian distributed', 'estimation error', 'correlation coefficients', 'coherently combined']</t>
  </si>
  <si>
    <t>Adjacent cell interference | Adjacent channel interference | Maximal ratio combiner | Multipath fading | Outage probability functions of MRC | Probability density function</t>
  </si>
  <si>
    <t>Transmission of information in wireless communications is subjected to multipath fading, adjacent channel interference, and adjacent cell interference. The aim of this paper is to study the analysis of maximal ratio combiner (MRC) in the presence of adjacent cell interference and adjacent channel Interference using outage probability. MRC is a well known signal processing technique in which the received signal at each antenna is weighted by their individual signal-to-interference plus-noise ratios and are coherently combined. Imperfect estimation of the desired user‚Äôs channel fading coefficients will be analyzed and the channel fading coefficients will be assumed to be Gaussian distributed. The estimation error will be measured with the help of correlation coefficients between the true fading values and their estimates.</t>
  </si>
  <si>
    <t>1581-1595</t>
  </si>
  <si>
    <t>60014340;60027627-60003977</t>
  </si>
  <si>
    <t>57212578559;55148767700</t>
  </si>
  <si>
    <t>Nagaraju, Samala;Bhaskar, Vidhyacharan</t>
  </si>
  <si>
    <t>United States;India;China</t>
  </si>
  <si>
    <t>San Francisco;Chennai;Xi'an</t>
  </si>
  <si>
    <t>San Francisco State University;SRM Institute of Science and Technology;Northwestern Polytechnical University</t>
  </si>
  <si>
    <t>60027627;60014340;60003977</t>
  </si>
  <si>
    <t>Nagaraju S.</t>
  </si>
  <si>
    <t>Outage Probability of Maximal Ratio Combiner in the Presence of Adjacent Cell Interference and Adjacent Channel Interference</t>
  </si>
  <si>
    <t>10.1007/s11277-016-3412-8</t>
  </si>
  <si>
    <t>2-s2.0-84974851599</t>
  </si>
  <si>
    <t>Royal Academy of Engineering</t>
  </si>
  <si>
    <t>RAENG</t>
  </si>
  <si>
    <t>['wireless multiple', 'two closed', 'theoretical analysis', 'q function', 'power savings', 'power control', 'numerical results', 'mimo system', 'input multiple', 'fading channels', 'exponential type', 'data stream', 'average ber']</t>
  </si>
  <si>
    <t>Channel selection | Diversity | Fading channel | Multi-beam | Multiple antennas | Multiple-input multiple-output (MIMO) | Multiplexing | Power control</t>
  </si>
  <si>
    <t>This paper is concerned with a wireless multiple-antenna system operating in multiple-input multiple-output (MIMO) fading channels with channel state information being known at both transmitter and receiver. By spatiotemporal subchannel selection and power control, it aims to minimize the average transmit power (ATP) of the MIMO system while achieving an exponential type of average bit error rate (BER) for each data stream. Under the constraints on each subchannel that individual outage probability and average BER are given, based on a traditional upper bound and a dynamic upper bound of Q function, two closed-form ATP expressions are derived, respectively, which can result in two different power allocation schemes. Numerical results are provided to validate the theoretical analysis, and show that the power allocation scheme with the dynamic upper bound can achieve more power savings than the one with the traditional upper bound.</t>
  </si>
  <si>
    <t>1951-1970</t>
  </si>
  <si>
    <t>60029322-60013614;60032760</t>
  </si>
  <si>
    <t>15754852700;7406432980</t>
  </si>
  <si>
    <t>Yue, Dian Wu;Sun, Yichuang</t>
  </si>
  <si>
    <t>Hatfield;Dalian;Hangzhou</t>
  </si>
  <si>
    <t>University of Hertfordshire;Dalian Maritime University;Hangzhou Dianzi University</t>
  </si>
  <si>
    <t>60032760;60029322;60013614</t>
  </si>
  <si>
    <t>Transmit Power Minimization for MIMO Systems of Exponential Average BER with Fixed Outage Probability</t>
  </si>
  <si>
    <t>10.1007/s11277-016-3432-4</t>
  </si>
  <si>
    <t>2-s2.0-84975293552</t>
  </si>
  <si>
    <t>['secondary users', 'realistic scenario', 'primary user', 'novel algorithm', 'mse performance', 'mse minimization', 'improved performance', 'csi uncertainty', 'antenna selection', 'also considered']</t>
  </si>
  <si>
    <t>Cognitive radio | MIMO | MSE | Transceiver optimization</t>
  </si>
  <si>
    <t>A novel algorithm is proposed for joint minimum mean-squared error based optimal secondary user transceiver design and user/antenna selection for multiple input multiple-output orthogonal frequency division multiplexing cognitive radio networks. Closed form expressions are developed for the optimal transceiver considering the availability of both full as well as partial channel state information (CSI) of the primary user at the secondary users. Further, optimal transceiver design is also considered for a realistic scenario with CSI uncertainty. In this regard, a low complexity algorithm is presented for joint secondary user and antenna selection towards sum-MSE minimization in cognitive radio networks. Simulation results demonstrate the improved performance of the proposed transceiver design and user/antenna selection algorithm in terms of the MSE performance at the receiver.</t>
  </si>
  <si>
    <t>1743-1762</t>
  </si>
  <si>
    <t>57189874100;57214597655;8327633900</t>
  </si>
  <si>
    <t>Agrahari, Abhishek;Garg, Pulkit;Jagannatham, Aditya K.</t>
  </si>
  <si>
    <t>Agrahari A.</t>
  </si>
  <si>
    <t>Joint Secondary User Transceiver Optimization and User/Antenna Selection for MIMO‚ÄìOFDM Cognitive Radio Networks with CSI Uncertainty</t>
  </si>
  <si>
    <t>10.1007/s11277-016-3422-6</t>
  </si>
  <si>
    <t>2-s2.0-84975453291</t>
  </si>
  <si>
    <t>['unbiased tec', 'time differencing', 'time averaging', 'tec solutions', 'tec determination', 'tec ).', 'squares framework', 'sensing combinations', 'opportunity arises', 'observables contribute', 'numerical examples', 'multifrequency version', 'multifrequency signals', 'multifrequency gnss', 'ionospheric observables', 'gnsss ),', 'gnss data', 'gnss antennas', 'general least', 'form solutions', 'effective means', 'differing interpretations', 'different types', 'different precision', 'determining tec', 'construct many', 'code data', 'based concept', 'array antennas', 'analytical solutions', 'also show']</t>
  </si>
  <si>
    <t>Global Navigation Satellite Systems (GNSS) | phase-driven and code-driven estimability | phase-To-code levelling (PCL) | total electron content (TEC)</t>
  </si>
  <si>
    <t>The dual-frequency Global Positioning System has proven to be an effective means of measuring the Earth's ionosphere and its total electron content (TEC). With the advent of multifrequency signals from more Global Navigation Satellite Systems (GNSSs), the opportunity arises to construct many more ionosphere-sensing combinations of GNSS data. With such diversity, various estimable ionospheric delays with differing interpretations (and of different precision) can be formed. How such estimable ionospheric delays should be interpreted, and the extent to which they contribute to the precision with which the unbiased TEC can be estimated, are the topics of this paper. Based on multifrequency GNSS code-only, phase-only, and phase-And-code data, we derive the closed-form solutions of different types of ionospheric observables that each can serve as input of an externally provided ionospheric model for TEC determination. Within such a general least-squares framework, we generalize the widely used phase-To-code levelling technique to its multifrequency version. We also show that only certain specific linear combinations of the observables contribute to the TEC solutions. As a further improvement of the multifrequency GNSS-derived TEC solution, we propose and study the usage of an array of GNSS antennas. Analytical solutions, supported by numerical examples, of this array-based concept are presented, together with a discussion on its relevance for TEC determination. This concerns the roles of time averaging and time differencing, of integer ambiguity resolution, and of the number of frequencies and number of array antennas in determining TEC.</t>
  </si>
  <si>
    <t>5895-5913</t>
  </si>
  <si>
    <t>60031226;60118024</t>
  </si>
  <si>
    <t>36802087800;7005359574</t>
  </si>
  <si>
    <t>Khodabandeh, Amir;Teunissen, Peter J.G.</t>
  </si>
  <si>
    <t>Netherlands;Australia</t>
  </si>
  <si>
    <t>Delft;Perth</t>
  </si>
  <si>
    <t>Department of Geoscience &amp; Remote Sensing, TU Delft;Curtin University</t>
  </si>
  <si>
    <t>60118024;60031226</t>
  </si>
  <si>
    <t>Khodabandeh A.</t>
  </si>
  <si>
    <t>Array-Aided Multifrequency GNSS Ionospheric Sensing: Estimability and Precision Analysis</t>
  </si>
  <si>
    <t>10.1109/TGRS.2016.2574809</t>
  </si>
  <si>
    <t>2-s2.0-84975721572</t>
  </si>
  <si>
    <t>['typical lysosome', 'thereby gain', 'targeting moiety', 'targeting lysosome', 'synthetic accessibility', 'new lysosome', 'mpl could', 'mpl ),', 'microenvironment change', 'functional probe', 'findings confirm', 'biomedical applications', 'appreciable tolerance', 'antenna effects']</t>
  </si>
  <si>
    <t>Aggregation-induced emission | Fluorescent imaging | Lysosome-targeting | Morpholine | Tetraphenylethene</t>
  </si>
  <si>
    <t>We develop a new lysosome-targeting AIE fluorescent probe tetraphenylethene-morpholine (TPE-MPL), by incorporating a typical lysosome-targeting moiety of morpholine into a stable tetraphenylethene skeleton. Due to both the AIE and antenna effects, TPE-MPL possesses superior photostability, appreciable tolerance to microenvironment change and high lysosome targeting ability. Our findings confirm that TPE-MPL is a well-suited imaging agent for targeting lysosome and tracking dynamic movement of lysosome. Moreover, due to its synthetic accessibility, TPE-MPL could be further modified as a dual-functional probe for lysosome, thereby gain further insight into the role of lysosome in biomedical applications.</t>
  </si>
  <si>
    <t>255-261</t>
  </si>
  <si>
    <t>Talanta</t>
  </si>
  <si>
    <t>60017060;60017060-60024542;60017060;60017060;60017060;60082821-60017060;60082821-60017060;60082821;60017060;60017060;60017060</t>
  </si>
  <si>
    <t>57189900263;55866602300;55745247600;55745179900;57216873462;57189904667;57205946262;15829380700;55881867300;17343683200;8343453900</t>
  </si>
  <si>
    <t>Ouyang, Jiang;Zang, Qiguang;Chen, Wansong;Wang, Liqiang;Li, Shuo;Liu, Ren Yu;Deng, Yuanyuan;Liu, Zhao Qian;Li, Juan;Deng, Liu;Liu, You Nian</t>
  </si>
  <si>
    <t>Changsha;Guangzhou;Changsha</t>
  </si>
  <si>
    <t>Xiangya Hospital of Central-South University;South China University of Technology;Central South University</t>
  </si>
  <si>
    <t>60082821;60024542;60017060</t>
  </si>
  <si>
    <t>Ouyang J.</t>
  </si>
  <si>
    <t>Bright and photostable fluorescent probe with aggregation-induced emission characteristics for specific lysosome imaging and tracking</t>
  </si>
  <si>
    <t>S003991401630457X</t>
  </si>
  <si>
    <t>10.1016/j.talanta.2016.06.031</t>
  </si>
  <si>
    <t>2-s2.0-84975841238</t>
  </si>
  <si>
    <t>Universidad Nacional Aut√≥noma de M√©xico</t>
  </si>
  <si>
    <t>UNAM</t>
  </si>
  <si>
    <t>['veterinary medicine', 'solar energy', 'significantly reduced', 'reduction rate', 'reaction center', 'primary producers', 'photosynthetic activity', 'pest control', 'micromolar concentrations', 'global concern', 'energy transfer', 'electron flow', 'ecological problem', 'd1 protein', 'chlorella vulgaris', 'aquatic environment', 'antenna complex', 'affect growth', 'acceptor side']</t>
  </si>
  <si>
    <t>Chlorophyll a fluorescence | Microalgae growth | Photosynthesis | Streptomycin</t>
  </si>
  <si>
    <t>Antibiotics are increasingly being used in human and veterinary medicine, as well as pest control in agriculture. Recently, their emergence in the aquatic environment has become a global concern. The aim of this study was to evaluate the effect of streptomycin on growth and photosynthetic activity of Chlorella vulgaris after 72¬†h exposure. We found that growth, photosynthetic activity and the content of the D1 protein of photosystem II decreased. Analysis of chlorophyll a fluorescence emission shows a reduction in the energy transfer between the antenna complex and reaction center. Also the activity of the oxygen evolution complex and electron flow between QA and QB were significantly reduced; in contrast, we found an increase in the reduction rate of the acceptor side of photosystem I. The foregoing can be attributed to the inhibition of the synthesis of the D1 protein and perhaps other coded chloroplast proteins that are part of the electron transport chain which are essential for the transformation of solar energy in the photosystems. We conclude that micromolar concentrations of streptomycin can affect growth and photosynthetic activity of Chlorella vulgaris. The accumulation of antibiotics in the environment can become an ecological problem for primary producers in the aquatic environment.</t>
  </si>
  <si>
    <t>311-317</t>
  </si>
  <si>
    <t>Ecotoxicology and Environmental Safety</t>
  </si>
  <si>
    <t>60005058;60005058;60005058;60005058;60017323</t>
  </si>
  <si>
    <t>14007567700;57189900873;57189900988;56222468400;55989768100</t>
  </si>
  <si>
    <t>Perales-Vela, Hugo Virgilio;Garc√≠a, Roberto Velasco;G√≥mez- Ju√°rez, Evelyn Alicia;Salcedo-√Ålvarez, Martha Ofelia;Ca√±izares-Villanueva, Rosa Olivia</t>
  </si>
  <si>
    <t>Mexico City;Tlalnepantla</t>
  </si>
  <si>
    <t>Centro de Investigacion y de Estudios Avanzados;Facultad de Estudios Superiores Iztacala</t>
  </si>
  <si>
    <t>60017323;60005058</t>
  </si>
  <si>
    <t>Perales-Vela H.</t>
  </si>
  <si>
    <t>Streptomycin affects the growth and photochemical activity of the alga Chlorella vulgaris</t>
  </si>
  <si>
    <t>S014765131630224X</t>
  </si>
  <si>
    <t>10.1016/j.ecoenv.2016.06.019</t>
  </si>
  <si>
    <t>2-s2.0-84975842849</t>
  </si>
  <si>
    <t>['vaguely investigated', 'used approach', 'systematic study', 'still fuzzy', 'statistical difference', 'results showed', 'remaining instances', 'random data', 'proposed bfpas', 'problem instances', 'paper conducts', 'mapping techniques', 'given problem', 'different dimensions', 'de ),', 'could outperform', 'comparison basis', 'binary problems', 'bfpas outperformed', 'benchmark problem', 'app ),', 'angle modulation', 'adapt metaheuristics', '13 instances']</t>
  </si>
  <si>
    <t>Antenna positioning problem | Cellular networks | Flower pollination algorithm | Mapping techniques</t>
  </si>
  <si>
    <t>The Flower Pollination Algorithm (FPA) is a recently proposed continuous metaheuristic that was claimed to give promising results. However, its potential in binary problems has been vaguely investigated. The use of mapping techniques to adapt metaheuristics to handle binary optimisation problems is a widely-used approach, but these techniques are still fuzzy and misunderstood, since no work thoroughly studied them for a given problem or algorithm. This paper conducts a consistent and systematic study to assess the efficiency of the FPA and the common mapping techniques. This is done through proposing four Binary variants of the FPA (BFPA) that have been got by applying the principal mapping techniques existing in the literature. As benchmark problem; an NP-hard binary one in advanced cellular networks, the Antenna Positioning Problem (APP), is used. In order to assess the scalability, efficiency and robustness of the proposed BFPAs, the experiments have been carried out on realistic, synthetic and random data with different dimensions, and several statistical tests have been carried. Two of the top-ranked algorithms designed to solve the APP; the Population-Based Incremental Learning (PBIL) and the Differential Evolution algorithm (DE), are taken as a comparison basis. The results showed that the normalisation and angle modulation are the best mapping techniques. The experiments also showed that the BFPAs have some shortcomings but, they could outperform the PBIL in 4 out of 13 instances and the DE in 6 out of 13 instances and no statistical difference was found in the remaining instances. Besides, the BFPAs outperformed or gave competitive technical results compared to the PBIL and DE in all problem instances.</t>
  </si>
  <si>
    <t>395-414</t>
  </si>
  <si>
    <t>60105374;60105374;60105374</t>
  </si>
  <si>
    <t>57156476100;35198807000;9334435100</t>
  </si>
  <si>
    <t>Dahi, Zakaria Abd El Moiz;Mezioud, Chaker;Draa, Amer</t>
  </si>
  <si>
    <t>Constantine</t>
  </si>
  <si>
    <t>Universit√© Abdelhamid Mehri Constantine 2</t>
  </si>
  <si>
    <t>Dahi Z.</t>
  </si>
  <si>
    <t>On the efficiency of the binary flower pollination algorithm: Application on the antenna positioning problem</t>
  </si>
  <si>
    <t>S1568494616302617</t>
  </si>
  <si>
    <t>10.1016/j.asoc.2016.05.051</t>
  </si>
  <si>
    <t>2-s2.0-84976254366</t>
  </si>
  <si>
    <t>['‚ àº10', 'undesired satellites', 'statistical analysis', 'results show', 'receiver onboard', 'radio occultation', 'r ).', 'paper presents', 'narrow beamwidths', 'km height', 'doppler map', 'crosstalk phenomenon', 'crosstalk occurs', 'centimeter level', 'almost permanent', 'airborne receivers']</t>
  </si>
  <si>
    <t>Altimetry | crosstalk | Global Navigation Satellite System Reflectometry (GNSS-R) | Radio Occultation and Scatterometry onboard the International Space Station (GEROS)</t>
  </si>
  <si>
    <t>This paper presents a statistical analysis of the crosstalk phenomenon in interferometric Global Navigation Satellite Systems Reflectometry (iGNSS-R). Crosstalk occurs when the Delay-Doppler Map (DDM) of a tracked satellite overlaps others from undesired satellites. This study is performed for ground-based and airborne receivers and for a receiver onboard the International Space Station (ISS) such as the upcoming GNSS Reflectometry, Radio Occultation and Scatterometry onboard ISS experiment. Its impact on ocean altimetry retrievals is analyzed for different antenna arrays. Results show that for elevation angles higher than 60¬∞, crosstalk can be almost permanent from ground, up to 61% from airborne receivers at 2-km height, and up to ‚àº10% at the ISS. Crosstalk can only be mitigated using highly directive antennas with narrow beamwidths. Crosstalk impact using a seven-element hexagonal array still induces large errors on ground, but reduces to centimeter level on airborne receivers, and is negligible from the ISS.</t>
  </si>
  <si>
    <t>4621-4630</t>
  </si>
  <si>
    <t>60007592;60007592;60007592;60007592;60007592;60007592</t>
  </si>
  <si>
    <t>55584840200;55576732300;56041090700;56041483100;55798789000;7005018006</t>
  </si>
  <si>
    <t>Pascual, Daniel;Park, Hyuk;Onrubia, Raul;Arroyo, Alberto Alonso;Querol, Jorge;Camps, Adriano</t>
  </si>
  <si>
    <t>Pascual D.</t>
  </si>
  <si>
    <t>Crosstalk Statistics and Impact in Interferometric GNSS-R</t>
  </si>
  <si>
    <t>10.1109/JSTARS.2016.2551981</t>
  </si>
  <si>
    <t>2-s2.0-84976333387</t>
  </si>
  <si>
    <t>['vast majority', 'surrogate ).', 'solution approaches', 'several criteria', 'respective structure', 'problem complexity', 'possible trade', 'optimization burden', 'optimal designs', 'one hundred', 'objective problems', 'objective optimization', 'intensive electromagnetic', 'initial approximation', 'front refinement', 'expedited multi', 'discuss methodologies', 'design speedup', 'design spaces', 'based optimization', 'based metaheuristics', 'antenna engineering']</t>
  </si>
  <si>
    <t>Computational electromagnetics | Computer-aided design (CAD) | Electromagnetic (EM)-simulation models | Evolutionary algorithms | Multi-objective optimization | Simulation-driven design | Space mapping | Surrogate modeling</t>
  </si>
  <si>
    <t>Vast majority of practical engineering design problems require simultaneous handling of several criteria. For the sake of simplicity and through a priori preference articulation one can turn many design tasks into single-objective problems that can be handled using conventional numerical optimization routines. However, in some situations, acquiring comprehensive knowledge about the system at hand, in particular, about possible trade-offs between conflicting objectives may be necessary. This calls for multi-objective optimization that aims at identifying a set of alternative, Pareto-optimal designs. The most popular solution approaches include population-based metaheuristics. Unfortunately, such methods are not practical for problems involving expensive computational models. This is particularly the case for microwave and antenna engineering where design reliability requires utilization of CPU-intensive electromagnetic (EM) analysis. In this work, we discuss methodologies for expedited multi-objective design optimization of expensive EM simulation models. The solution approaches that we present here rely on surrogate-based optimization (SBO) paradigm, where the design speedup is obtained by shifting the optimization burden into a cheap replacement model (the surrogate). The latter is utilized for generating the initial approximation of the Pareto front representation as well as further front refinement (to elevate it to the high-fidelity EM simulation model level). We demonstrate several application case studies, including a wideband matching transformer, a dielectric resonator antenna and an ultra-wideband monopole antenna. Dimensionality of the design spaces in the considered examples vary from six to fifteen, and the design optimization cost is about one hundred of high-fidelity EM simulations of the respective structure, which is extremely low given the problem complexity.</t>
  </si>
  <si>
    <t>332-342</t>
  </si>
  <si>
    <t>Multi-objective optimization of expensive electromagnetic simulation models</t>
  </si>
  <si>
    <t>S1568494616302435</t>
  </si>
  <si>
    <t>10.1016/j.asoc.2016.05.033</t>
  </si>
  <si>
    <t>2-s2.0-84976402676</t>
  </si>
  <si>
    <t>['transverse antennal', 'total assembly', 'study presented', 'staining experiments', 'retrograde staining', 'previously described', 'organized neuropil', 'neuron axons', 'mushroom bodies', 'medial tract', 'medial antennal', 'maintained primarily', 'lobe tracts', 'lobe tract', 'lobe projection', 'lateral tract', 'lateral horn', 'heliothis virescens', 'four antennal', 'direct connection', 'axons confined', 'arborization pattern', 'applying dye', 'anterograde staining', 'anterograde labeling', 'antennal lobe', 'allowed us']</t>
  </si>
  <si>
    <t>Central olfactory pathway | Comparative neuroanatomy | Confocal microscopy | Heliothine moth | Retrograde and anterograde labeling</t>
  </si>
  <si>
    <t>As in other insects, three main tracts in the moth brain form parallel connections between the antennal lobe and the protocerebrum. These tracts, which consist of the antennal-lobe projection-neuron axons, target two main areas in the protocerebrum, the calyces of the mushroom bodies and the lateral horn. In spite of the solid neuroanatomical knowledge already established, there are still unresolved issues regarding the antennal-lobe tracts of the moth. One is the proportion of lateral-tract neurons targeting the calyces. In the study presented here, we have performed both retrograde and anterograde labeling of the antennal-lobe projection neurons in the brain of the moth, Heliothis virescens. The results from the retrograde staining, obtained by applying dye in the calyces, demonstrated that the direct connection between the antennal lobe and this neuropil is maintained primarily by the medial antennal-lobe tract; only a few axons confined to the lateral tract were found to innervate the calyces. In addition, these staining experiments, which allowed us to explore the arborization pattern of labeled neurons within the antennal lobe, resulted in new findings regarding anatomical arrangement of roots and cell body clusters linked to the medial tract. The results from the anterograde staining, obtained by applying dye into the antennal lobe, visualized the total assembly of axons passing along the antennal-lobe tracts. In addition to the three classical tracts, we found a transverse antennal-lobe tract not previously described in the moth. Also, these staining experiments revealed an organized neuropil in the lateral horn formed by terminals of the four antennal-lobe tracts.</t>
  </si>
  <si>
    <t>23-35</t>
  </si>
  <si>
    <t>60013141;60013141;60013141;60013141</t>
  </si>
  <si>
    <t>13611631700;57190010722;56378782600;7203007056</t>
  </si>
  <si>
    <t>Ian, Elena;Berg, Aleksander;Lillevoll, Siri Corneliussen;Berg, Bente Gunnveig</t>
  </si>
  <si>
    <t>Trondheim</t>
  </si>
  <si>
    <t>Ian E.</t>
  </si>
  <si>
    <t>Antennal-lobe tracts in the noctuid moth, Heliothis virescens: new anatomical findings</t>
  </si>
  <si>
    <t>10.1007/s00441-016-2448-0</t>
  </si>
  <si>
    <t>2-s2.0-84976407592</t>
  </si>
  <si>
    <t>China National Funds for Distinguished Young Scientists</t>
  </si>
  <si>
    <t>CARS-42</t>
  </si>
  <si>
    <t>['using cmc', 'underlying mechanism', 'type cellulase', 'terminal structure', 'talaromyces emersonii', 'pichia pastoris', 'ph 5', 'parental proteins', 'molecular docking', 'glycosyl hydrolase', 'family 5', 'even higher', 'corresponding sequences', 'catalytic efficiency', 'catalytic efficiencies', 'bispora antennata', 'biochemically characterized', '8 ml', '127 residues', '1 mg', '1 ).']</t>
  </si>
  <si>
    <t>Catalytic efficiency | Cellulase | Glycosyl hydrolase (GH) family 5 | Hybrid enzyme | N-terminal (Œ≤Œ±)-replacement</t>
  </si>
  <si>
    <t>The aim of this work was to study the contribution of the N-terminal structure to cellulase catalytic performance. A wild-type cellulase (BaCel5) of glycosyl hydrolase (GH) family 5 from Bispora antennata and two hybrid enzymes (BaCel5127 and BaCel5167) with replacement of the N-terminal (Œ≤Œ±)3 (127 residues) or (Œ≤Œ±)4 (167 residues)-barrel with the corresponding sequences of TeEgl5A from Talaromyces emersonii were produced in Pichia pastoris and biochemically characterized. BaCel5 exhibited optimal activity at pH 5.0 and 50 ¬∞C but had low catalytic efficiency (25.4 ¬± 0.8 mL s-1 mg-1). In contrast, BaCel5127 and BaCel5167 showed similar enzymatic properties but improved catalytic performance. When using CMC-Na, barley Œ≤-glucan, lichenan, and cellooligosaccharides as substrates, BaCel5127 and BaCel5167 had increased specific activities and catalytic efficiencies by ~1.8-6.7-fold and ~1.0-4.7-fold, respectively. The catalytic efficiency of BaCel5167 was even higher than that of parental proteins. The underlying mechanism was analyzed by molecular docking and molecular dynamic simulation.</t>
  </si>
  <si>
    <t>279-285</t>
  </si>
  <si>
    <t>Bioresource Technology</t>
  </si>
  <si>
    <t>60006782-60017705;60017705;60006782-60017705;60017705;60017705;60017705;60017705;60017705;60006782;60017705</t>
  </si>
  <si>
    <t>57200788185;15020726900;55839456500;54909825200;57209557935;14025903600;56951414300;37021785400;13408352800;9745685700</t>
  </si>
  <si>
    <t>Zheng, Fei;Huang, Huoqing;Wang, Xiaoyu;Tu, Tao;Liu, Qiong;Meng, Kun;Wang, Yuan;Su, Xiaoyun;Xie, Xiangming;Luo, Huiying</t>
  </si>
  <si>
    <t>Chinese Academy of Agricultural Sciences;Beijing Forestry University</t>
  </si>
  <si>
    <t>60017705;60006782</t>
  </si>
  <si>
    <t>Improvement of the catalytic performance of a Bispora antennata cellulase by replacing the N-terminal semi-barrel structure</t>
  </si>
  <si>
    <t>S0960852416309117</t>
  </si>
  <si>
    <t>10.1016/j.biortech.2016.06.094</t>
  </si>
  <si>
    <t>2-s2.0-84976439963</t>
  </si>
  <si>
    <t>['verification activities', 'synchronous orbit', 'since geolocalization', 'second quarter', 'scatterometry measurements', 'provides wide', 'paper describes', 'multiple constellations', 'mission analysis', 'km height', 'experimental datasets', 'engineering model', 'different targets', 'current status', 'current space', 'cryosphere remains', 'borne missions', 'antenna pattern', '2 launch']</t>
  </si>
  <si>
    <t>Altimetry | cubesat | earth remote sensing | global navigation satellite system reflectometry (GNSS-R) | P(Y) &amp; C/A reflectometer (PYCARO) | scatterometry</t>
  </si>
  <si>
    <t>Global navigation satellite system reflectometry is a multistatic radar using navigation signals as signals of opportunity. It provides wide-swath and improved spatiotemporal sampling over current space-borne missions. The lack of experimental datasets from space covering signals from multiple constellations (GPS, GLONASS, Galileo, and Beidou) at dual-band (L1 and L2) and dual-polarization (right-and left-hand circular polarization), over the ocean, land, and cryosphere remains a bottleneck to further develop these techniques. 3Cat-2 is a 6-unit (3 √ó 2 elementary blocks of 10 √ó 10 √ó 10 cm3) CubeSat mission designed and implemented at the Universitat Polit√®cnica de Catalunya-BarcelonaTech to explore fundamental issues toward an improvement in the understanding of the bistatic scattering properties of different targets. Since geolocalization of the specific reflection points is determined by the geometry only, a moderate pointing accuracy is only required to correct the antenna pattern in scatterometry measurements. This paper describes the mission analysis and the current status of the assembly, integration, and verification activities of both the engineering model and the flight model performed at Universitat Polit√®cnica de Catalunya NanoSatLab premises. 3Cat-2 launch is foreseen for the second quarter of 2016 into a Sun-Synchronous orbit of 510-km height.</t>
  </si>
  <si>
    <t>4540-4551</t>
  </si>
  <si>
    <t>60007592;60007592;60007592;60007592;60007592;60007592;60007592;60094273;60069932;60069932;60069932</t>
  </si>
  <si>
    <t>54880607500;7005018006;57190015896;57207881844;57190016015;56938175700;57188719949;23491433200;55802271800;13410671600;6507855943</t>
  </si>
  <si>
    <t>Carreno-Luengo, Hugo;Camps, Adriano;Via, Pol;Munoz, Juan Francisco;Cortiella, Alex;Vidal, David;Jane, Jaume;Catarino, Nuno;Hagenfeldt, Miguel;Palomo, Pedro;Cornara, Stefania</t>
  </si>
  <si>
    <t>Portugal;Spain;Spain</t>
  </si>
  <si>
    <t>Lisbon;Tres Cantos;Barcelona</t>
  </si>
  <si>
    <t>DEIMOS Engenharia SA;Deimos Space S.L.;Universitat Polit√®cnica de Catalunya</t>
  </si>
  <si>
    <t>60094273;60069932;60007592</t>
  </si>
  <si>
    <t>Carreno-Luengo H.</t>
  </si>
  <si>
    <t>&lt;sup&gt;3&lt;/sup&gt;Cat-2-An Experimental Nanosatellite for GNSS-R Earth Observation: Mission Concept and Analysis</t>
  </si>
  <si>
    <t>10.1109/JSTARS.2016.2574717</t>
  </si>
  <si>
    <t>2-s2.0-84976475812</t>
  </si>
  <si>
    <t>['vitro growth', 'vitro alternative', 'toxins produced', 'study assesses', 'senescent leaves', 'rooted plants', 'piperis culture', 'piper nigrum', 'pepper genotypes', 'morphology changes', 'interspecific hybrid', 'internode length', 'hybrid plants', 'growth reduction', 'growth alterations', 'fungal filtrate', 'dry mass', 'bragantina cultivar', 'average stem', 'average number', 'average accumulation', 'also greater', 'aerial portions', '50 ¬†%']</t>
  </si>
  <si>
    <t>Growth | Morphology | Phytotoxins | Piper nigrum | Tissue culture</t>
  </si>
  <si>
    <t>This study assesses the alterations in morphology and in vitro growth, of Bragantina cultivar and the interspecific hybrid (Apra¬†√ó¬†Guajarina) of black pepper plants (Piper nigrum) cultured in vitro with addition of filtrate from a Fusarium solani f. sp. Piperis culture. Cuttings from rooted plants were transferred onto MS medium with 0, 20, 30, 40 and 50¬†% (v/v) fungal filtrate. After 45¬†days, morphology changes and growth reduction of genotypes in both root and aerial portions of plants were observed. The average stem and internode length were larger for Bragantina, but the hybrid performed best in terms of number and length of roots, average number of buds and leaves, total leaf area, total chlorophyll content although the number of senescent leaves were greater for the hybrid plants. The average accumulation of fresh and dry mass was also greater for the hybrids. The summation of results in terms of morphology and growth alterations of Bragantina and the hybrid plants indicates that the filtrate can serve as an in vitro alternative to quantify the susceptibility of black-pepper genotypes to toxins produced by the pathogen.</t>
  </si>
  <si>
    <t>263-268</t>
  </si>
  <si>
    <t>Plant Cell, Tissue and Organ Culture</t>
  </si>
  <si>
    <t>60012776;60069338;60069338;60012776;60012776;60012776</t>
  </si>
  <si>
    <t>54419575800;23984850700;8390003800;36087877700;55941821600;7005909071</t>
  </si>
  <si>
    <t>de Castro, Gledson Luiz Salgado;de Lemos, Oriel Filgueira;Tremacoldi, C√©lia Regina;Moraes, Fabr√≠cia Kelly Cabral;dos Santos, Lana Roberta Reis;Pinheiro, Hugo Alves</t>
  </si>
  <si>
    <t>Belem;Belem</t>
  </si>
  <si>
    <t>Embrapa Amaz√¥nia Oriental;Universidade Federal Rural da Amazonia</t>
  </si>
  <si>
    <t>60069338;60012776</t>
  </si>
  <si>
    <t>de Castro G.L.S.</t>
  </si>
  <si>
    <t>Susceptibility of in vitro black pepper plant to the filtrate from a Fusarium solani f. sp. piperis culture</t>
  </si>
  <si>
    <t>10.1007/s11240-016-1031-4</t>
  </si>
  <si>
    <t>2-s2.0-84976486930</t>
  </si>
  <si>
    <t>2014JZ018</t>
  </si>
  <si>
    <t>['system performance', 'source respectively', 'simulations show', 'network coding', 'message achieves', 'interference cancellation', 'conditioned channel']</t>
  </si>
  <si>
    <t>Condition number | Degree of freedom | Improved signal space alignment | Null space | Zero forcing</t>
  </si>
  <si>
    <t>We design a new improved signal space alignment scheme in MIMO Y channel where one of K source nodes sends K‚àí1 independent messages to the other nodes and each message achieves the degrees of freedom (DoF) of d. The key is to let the messages to be exchanged by applying improved signal space alignment for network coding and interference cancellation when antennas configuration extends to N&gt;2M, where N and M denote the number of antennas at the relay and each source respectively. It is not feasible for the traditional signal space alignment to achieve the same DoF under this antenna number configuration. Moreover, we discuss the ill-conditioned channel to improve the system performance for Zero Forcing decoder. The simulations show that our proposed scheme achieves DoF of dK(K‚àí1) and improves system performance reliability.</t>
  </si>
  <si>
    <t>46-55</t>
  </si>
  <si>
    <t>57215440624;57190029854;57211997117;57216669841;57218312611</t>
  </si>
  <si>
    <t>Wang, Yong;Ma, Sufang;Liu, Qiao;Liu, Yanling;Li, Hui</t>
  </si>
  <si>
    <t>MIMO relay channel signal transmission in transformed signal subspace</t>
  </si>
  <si>
    <t>S1051200416300744</t>
  </si>
  <si>
    <t>10.1016/j.dsp.2016.06.011</t>
  </si>
  <si>
    <t>2-s2.0-84976621514</t>
  </si>
  <si>
    <t>['‚ àí27', '‚ àí25', '‚ àí20', '‚ àí19', '‚ àí15', '‚ àí14', 'reflected power', 'rectangular slot', 'patch antenna', 'obtained bandwidth', 'novel design', 'measured results', 'ground plane']</t>
  </si>
  <si>
    <t>C and X band | Current distribution | Multiband microstrip | Omni and bidirectional pattern | Resonant frequency</t>
  </si>
  <si>
    <t>This article takes research on a novel design of multiband microstrip patch antenna. The proposed multiband microstrip patch antenna can resonate at 7 unique frequencies between 4¬†GHz and 14¬†GHz. To accomplish multiband frequency, a rectangular slot can be inserted in the ground plane of the patch antenna. It can achieve the reflected power of ‚àí19.58¬†dB, ‚àí15.24¬†dB, ‚àí20.12¬†dB, ‚àí19.27¬†dB, ‚àí27.13¬†dB, ‚àí14.46¬†dB and ‚àí25.69¬†dB at 4.30¬†GHz, 5.51¬†GHz, 6.42¬†GHz, 8.55¬†GHz, 9.55¬†GHz, 11.47¬†GHz, and 12.58¬†GHz, respectively. The obtained bandwidth is good and better voltage standing wave ratio (VSWR) is less than 2. The performance of proposed multiband antenna is simulated and validated by measurements. Furthermore, the effectiveness of proposed multiband patch antenna has been verified through surface current distribution and efficiency of measured results.</t>
  </si>
  <si>
    <t>8812-8818</t>
  </si>
  <si>
    <t>57190065307;57198891384</t>
  </si>
  <si>
    <t>Prema, N.;kumar, Anil</t>
  </si>
  <si>
    <t>Prema N.</t>
  </si>
  <si>
    <t>Design of multiband microstrip patch antenna for C and X band</t>
  </si>
  <si>
    <t>S0030402616307215</t>
  </si>
  <si>
    <t>10.1016/j.ijleo.2016.06.090</t>
  </si>
  <si>
    <t>2-s2.0-84977083510</t>
  </si>
  <si>
    <t>Hong Kong Polytechnic University</t>
  </si>
  <si>
    <t>PolyU</t>
  </si>
  <si>
    <t>['water seepage', 'velocity variations', 'significantly lower', 'separation distances', 'results show', 'receiver distance', 'proposed method', 'point oblique', 'next stage', 'new algorithm', 'hyperbolic method', 'fixed transmitter', 'estimate electromagnetic', 'discrete velocities', 'data collection', 'concrete media', 'astm d6432', 'also considered', '11 ).']</t>
  </si>
  <si>
    <t>Common-offset survey | Ground penetrating radar (GPR) | Velocity analysis</t>
  </si>
  <si>
    <t>The development of a new algorithm to estimate electromagnetic (EM) wave propagation velocity (v) with shielded ground penetrating radar (GPR) antenna with high-frequency of 2¬†GHz is presented in this paper. Common offset method (fixed transmitter-receiver distance) is used for data collection, the antenna's separation distances and the corresponding triangulation geometry are also considered. The distribution of discrete velocities at each point oblique to the embedded target object is calculated by the proposed method. It is similar to the curve fitting process of hyperbolas in most software. The method has been validated in air and in concrete media and compared with the traditional hyperbola geometry method (ASTM D6432-11). The results show that errors of the new algorithm is significantly lower than the hyperbolic method. Besides, effects of analyzing reflected signals with different object depths are discussed. Based on the result, differentiation of velocity variations in concrete as a result of water seepage and leakage will be studied in next stage.</t>
  </si>
  <si>
    <t>104-113</t>
  </si>
  <si>
    <t>60008928;60008928</t>
  </si>
  <si>
    <t>57002727800;25930001400</t>
  </si>
  <si>
    <t>Sham, Janet F.C.;Lai, Wallace W.L.</t>
  </si>
  <si>
    <t>Sham J.</t>
  </si>
  <si>
    <t>Development of a new algorithm for accurate estimation of GPR's wave propagation velocity by common-offset survey method</t>
  </si>
  <si>
    <t>S0963869516300391</t>
  </si>
  <si>
    <t>10.1016/j.ndteint.2016.05.002</t>
  </si>
  <si>
    <t>2-s2.0-84977469649</t>
  </si>
  <si>
    <t>['trap catches', 'transition populations', 'tested sites', 'significantly attractive', 'several populations', 'racemic ipsenol', 'r )-(-)-', 'natural range', 'molecular variance', 'major pest', 'liaoning provinces', 'larch within', 'ips subelongatus', 'inner mongolia', 'inactive alone', 'heilongjiang province', 'genetic variation', 'gas chromatography', 'found among', 'even though', 'even mass', 'ead analyses', 'behavioral characteristics', 'applied point', 'antennally inactive', '13 populations', '1 %).', ')-(-)- ipsenol', ')-(+)- ipsdienol']</t>
  </si>
  <si>
    <t>aggregation pheromone | field trapping | GC-EAD | Ips subelongatus | mtDNA-COI | population divergence</t>
  </si>
  <si>
    <t>The Asian larch bark beetle, Ips subelongatus, is considered to be the major pest of larch within its natural range. We investigated the electrophysiological and behavioral characteristics as well as mitochondrial DNA cytochrome oxidase subunit I sequences of I. subelongatus from 13 geographic populations throughout northeastern China in order to explore population divergence of aggregation pheromone responses and the extent of potential genetic divergence. Electrophysiological analyses showed that antennae of I. subelongatus from all the six tested populations responded strongly to (S)-(-)-ipsenol (100% detection; 0.35-0.73¬†mV) in gas chromatography (GC)-electroantennographic detection (EAD) analyses, while its antipode, (R)-(+)-ipsenol was antennally inactive. I. subelongatus populations varied in their responses to (R)-(-)- and (S)-(+)-ipsdienol in GC-EAD analyses. Behavioral bioassays demonstrated that (S)-(-)-ipsenol alone was significantly attractive at all the tested sites, supporting its status as a key pheromone component of I. subelongatus, whereas (S)-(+)-ipsdienol was inactive alone. Adding (S)-(+)-ipsdienol to (S)-(-)-ipsenol did not have any effect on the trap catches from some populations in Inner Mongolia. However, (S)-(+)-ipsdienol showed a strong synergistic effect on (S)-(-)-ipsenol from several populations in Jilin and Liaoning Provinces, and a weak synergistic effect from some transition populations in Heilongjiang Province. Furthermore, 27 mitochondrial haplotypes were found among the 13 populations (intraspecific nucleotide divergence, 0.1%-1.1%). Analyses of molecular variance and haplotype networks indicated that different geographic populations have developed some genetic variation but did not form completely independent groups. From an applied point of view, a universal synthetic binary blend of racemic ipsenol and (S)-(+)-ipsdienol might have a potential for monitoring or even mass-trapping of I. subelongatus across northeastern China, even though some populations only use (S)-(-)-ipsenol alone as their active pheromone component.</t>
  </si>
  <si>
    <t>728-738</t>
  </si>
  <si>
    <t>Insect science</t>
  </si>
  <si>
    <t>60013805-60029608;60013805;100435506;60013805;60013805;60013805;60029608;60013805</t>
  </si>
  <si>
    <t>56654505100;56655213900;7406717249;55513266400;57196429576;56194249100;35202705700;8515949900</t>
  </si>
  <si>
    <t>Chen, Da Feng;Li, Ye Jing;Zhang, Qing He;Zhang, Su Fang;Wang, Hong Bin;Zhang, Zhen;Zhao, Li Lin;Kong, Xiang Bo</t>
  </si>
  <si>
    <t>Haidian;Beijing;Spokane</t>
  </si>
  <si>
    <t>Institute of Zoology Chinese Academy of Sciences;Chinese Academy of Forestry;Sterling International, Inc.</t>
  </si>
  <si>
    <t>60029608;60013805;100435506</t>
  </si>
  <si>
    <t>Population divergence of aggregation pheromone responses in Ips subelongatus in northeastern China</t>
  </si>
  <si>
    <t>10.1111/1744-7917.12221</t>
  </si>
  <si>
    <t>2-s2.0-84977652038</t>
  </si>
  <si>
    <t>['temperature variation', 'suitable design', 'significantly influence', 'si3n4 tribosystems', 'si3n4 ceramics', 'si substrates', 'range 3', 'ncd films', 'nanocrystalline diamond', 'independent estimated', 'films deposited', 'film graphitization', 'deposition temperature', 'considered range', 'considered low', 'ceramic substrate']</t>
  </si>
  <si>
    <t>diamond | nanocrystalline materials | plasma-enhanced chemical vapor deposition | Si N 3 4</t>
  </si>
  <si>
    <t>The growth of nanocrystalline diamond (NCD) films on Si3N4 ceramic substrates at low surface temperature using a distributed antenna array plasma-enhanced chemical vapor deposition (PECVD) process is investigated. The advantage of the considered deposition process for keeping a low growth temperature is demonstrated through microwave electric field simulation and comparisons with microwave cavity systems. The suitable design of the low-pressure distributed antenna array reactor thus prevents the ceramic substrate from overheating and consequently from film graphitization. Therefore, for the first time NCD/Si3N4 tribosystems are achieved for deposition temperature in the range 250‚Äì400 ¬∞C. The nature of the ex situ pretreatment carried out on Si3N4 ceramics in order to favor diamond nucleation, as well as temperature variation in the considered range, do not significantly influence the morphology, topography, composition, and microstructure of the NCD films, the characteristics of which remain very close to those of films deposited on Si substrates under the same conditions. Only the growth rate decreases by a factor of two, down to 15‚Äì17 nm h‚àí1, when the deposition temperature diminishes from 400 to 250 ¬∞C. This behavior is attributed to an activation energy almost substrate-independent estimated in the range 3.24‚Äì3.57 kcal mol‚àí1 for the considered low-temperature and low-pressure NCD deposition process using a H2/CH4/CO2 gas mixture.</t>
  </si>
  <si>
    <t>2575-2581</t>
  </si>
  <si>
    <t>60116671;60116671;60116671;60013980;60013980;60116671</t>
  </si>
  <si>
    <t>57189639312;6603116334;57190177669;7102071578;57194067162;22965772700</t>
  </si>
  <si>
    <t>Baudrillart, Beno√Æt;B√©n√©dic, Fabien;Melouani, Amel S.;Oliveira, Filipe J.;Silva, Rui F.;Achard, Jocelyn</t>
  </si>
  <si>
    <t>France;Portugal</t>
  </si>
  <si>
    <t>Villetaneuse;Aveiro</t>
  </si>
  <si>
    <t>Laboratoire des Sciences des Proc√©d√©s et des Mat√©riaux;CICECO ‚Äì Instituto de Materiais de Aveiro</t>
  </si>
  <si>
    <t>60116671;60013980</t>
  </si>
  <si>
    <t>Baudrillart B.</t>
  </si>
  <si>
    <t>Low-temperature deposition of nanocrystalline diamond films on silicon nitride substrates using distributed antenna array PECVD system</t>
  </si>
  <si>
    <t>10.1002/pssa.201600221</t>
  </si>
  <si>
    <t>2-s2.0-84978042706</t>
  </si>
  <si>
    <t>['whole structure', 'variable arc', 'two bands', 'thin layer', 'synthesis method', 'shared aperture', 'reflecting surface', 'radiation element', 'proposed element', 'physical optic', 'pencil beam', 'obtain shaped', 'ideal patterns', 'good agreement', 'different polarizations', 'cst software', 'cross dipole', 'beam pattern', 'beam dual', 'band separator', 'band reflectarray', 'azimuth planes', '9 ghz', '6 ghz']</t>
  </si>
  <si>
    <t>dual band | frequency selective surface | reflectarray</t>
  </si>
  <si>
    <t>A shaped-beam dual-band reflectarray (RA) with shared aperture is designed and simulated in this communication. Desired radiation patterns are considered squared cosecant and pencil beam in elevation and azimuth planes for both bands, respectively. This antenna has been designed to operate at X-Band (9.6‚Äì10.9 GHz) with left-hand circular polarization and K-Band (19.1‚Äì21.6 GHz) with right-hand circular polarization. A thin layer of Frequency Selective Surface is used as a band separator to reduce mutual coupling between two frequency bands. A cross dipole with variable arc-shape delay line, which has very low cross polarization, is used as the radiation element for both bands. The capability of operating in different polarizations is an advantage of the proposed element. To obtain shaped-beam pattern for both bands, an optimization method based on physical optic is adopted. In the synthesis method, far-field radiation patterns are evaluated as a function of the tangential electric field components on the reflecting surface. Lower and higher band RAs are implemented on 30 √ó 30 cm2 and 18 √ó 18 cm2 Rogers 4003 substrate, respectively. Finally, the whole structure is simulated with CST software and shows a good agreement between the simulation and the ideal patterns at two bands. ¬© 2016 Wiley Periodicals, Inc. Int J RF and Microwave CAE 26:690‚Äì702, 2016.</t>
  </si>
  <si>
    <t>690-702</t>
  </si>
  <si>
    <t>60012835;60012835;60012835;60016248</t>
  </si>
  <si>
    <t>55962138900;24080903000;57189334621;55566967300</t>
  </si>
  <si>
    <t>Karimipour, Majid;Komjani, Nader;Abdolali, Ali;Abbaszade, Saber</t>
  </si>
  <si>
    <t>K. N. Toosi¬†University¬†of Technology;Iran University of Science and Technology</t>
  </si>
  <si>
    <t>60016248;60012835</t>
  </si>
  <si>
    <t>Optimum design of dual band shaped-beam circularly polarized reflectarray antenna based on physical optic method</t>
  </si>
  <si>
    <t>10.1002/mmce.21019</t>
  </si>
  <si>
    <t>2-s2.0-84978127563</t>
  </si>
  <si>
    <t>['versatile tool', 'underwater environments', 'splash zones', 'rf characterization', 'reference electrode', 'reading distance', 'proposed method', 'presented results', 'organic coatings', 'metal due', 'main parameters', 'infrastructures located', 'frequency identification', 'device consists', 'corrosionsensitive resonators', 'corrosion potential', 'coastal zones', 'chipless radio']</t>
  </si>
  <si>
    <t>Corrosion | Marine environment | Sensors</t>
  </si>
  <si>
    <t>Wireless and fully energetically passive corrosion sensors inspired from the chipless Radio-Frequency IDentification (RFID) technology are presented for the monitoring of degradation of infrastructures located in coastal zones and underwater environments. The device consists of a reader and a remote passive sensor. This study presents two radio-frequency (RF) corrosionsensitive resonators that can be integrated in such a device. The first is sensitive to a loss of metal due to its degradation, and the second is sensitive to the corrosion potential of metals, with respect to a reference electrode. The RF characterization of these two resonators demonstrates unambiguously the sensitivity of the method to corrosion of metal, passivation of steel as well as degradation of organic coatings. Then, their integration in a demonstrator including antennas is considered. The main parameters that influence the RF wave propagation and thus the reading distance are discussed. Following the presented results, the proposed method is considered as a reliable and versatile tool which should be able to be deployed in immersed, tidal, and splash zones, for example, for offshore facilities monitoring.</t>
  </si>
  <si>
    <t>776-782</t>
  </si>
  <si>
    <t>A6</t>
  </si>
  <si>
    <t>60105670-60105611;60104668;60105670;60105670;60105670;60105670;60104668</t>
  </si>
  <si>
    <t>56646275100;56405574400;6701848622;6507210641;25926988500;7006132664;6603576137</t>
  </si>
  <si>
    <t>Khalifeh, Rania;Yasri, Maria Segalen;Lescop, Benoit;Gallee, Francois;Diler, Erwan;Thierry, Dominique;Rioual, Stephane</t>
  </si>
  <si>
    <t>Brest;Brest;Brest</t>
  </si>
  <si>
    <t>Laboratoire des Sciences et Techniques de l'Information, de la Communication et de la Connaissance (Lab-Sticc);Laboratoire d'Optique et de Magn√©tisme (Optimag);French Corrosion Institute</t>
  </si>
  <si>
    <t>60105670;60105611;60104668</t>
  </si>
  <si>
    <t>Khalifeh R.</t>
  </si>
  <si>
    <t>Development of wireless and passive corrosion sensors for material degradation monitoring in coastal zones and immersed environment</t>
  </si>
  <si>
    <t>10.1109/JOE.2016.2572838</t>
  </si>
  <si>
    <t>2-s2.0-84978245133</t>
  </si>
  <si>
    <t>RTA5680007</t>
  </si>
  <si>
    <t>['water wet', 'time needed', 'temperature evolution', 'shaped cavity', 'rectangular horn', 'paused duration', 'operating frequency', 'mw energizing', 'mw curing', 'moving mw', 'mobile mw', 'mobile microwave', 'mathematical models', 'heating characteristics', 'experiments included', 'experimental investigations', 'early age', 'designed showing', 'designed based', 'described together', 'curing using', 'curing unit', 'coupled electromagnetic', 'continuous decrease', 'considerably shorter', 'concrete workpiece', 'concrete curing', 'compressive strength', 'application period', 'air curing', 'accelerated curing']</t>
  </si>
  <si>
    <t>Concrete | Heating | Microwave technology | Prototype | Rapid thermal processing</t>
  </si>
  <si>
    <t>In this work, a mobile microwave (MW)-assisted curing unit for the accelerated curing of concrete workpiece is designed based on coupled electromagnetic (MW)‚Äìthermal analysis. The design of this unit is described together with experimental investigations into the heating characteristics of concrete workpiece subjected to the MW-accelerated curing process. Mathematical models are applied to design a horn-shaped MW cavity and as a basis for constructing a stationary and a moving MW-accelerated curing unit that uses MW energy at an operating frequency of 2.45¬†¬±¬†0.05¬†GHz and at powers of 400¬†W and 800¬†W. The experiments included the effects of MW curing on the temperature evolution, moisture content variation, and compressive strength development properties of the concrete. Also, the concrete workpiece was compared to water-cured conventional concretes and air-cured conventional concretes on the basis of these properties. Based on the concept of antenna, a rectangular horn-shaped cavity of 246.7¬†mm wide¬†√ó¬†333.68¬†mm long is designed showing a uniform thermal distribution for concrete curing. From the experiments, it was found that the application period for curing using the mobile MW-curing unit was considerably shorter than for conventional curing methods. The appropriate preheating interval is 30¬†min, and MW energizing for 15¬†min/time and a paused duration of 60¬†min produces maximum compressive strength. However, the time needed for curing was considerable. When concrete was heated using MW energy for more than 90¬†min at over 80¬†¬∞C, the effect was a continuous decrease in compressive strength. Further, at early age, the compressive strength development of the concrete workpiece subjected to MW curing was greater than that achieved by air curing or water wet-curing.</t>
  </si>
  <si>
    <t>768-784</t>
  </si>
  <si>
    <t>Construction and Building Materials</t>
  </si>
  <si>
    <t>60012521;60110518;60012521;60012521;60012521</t>
  </si>
  <si>
    <t>6506271486;35179889000;57190248773;57190256319;6506043614</t>
  </si>
  <si>
    <t>Rattanadecho, Padungsak;Makul, Natt;Pichaicherd, Aumpol;Chanamai, Porncharoen;Rungroungdouyboon, Bunyong</t>
  </si>
  <si>
    <t>Rajabhat University;Thammasat University</t>
  </si>
  <si>
    <t>60110518;60012521</t>
  </si>
  <si>
    <t>Rattanadecho P.</t>
  </si>
  <si>
    <t>A novel rapid microwave-thermal process for accelerated curing of concrete: Prototype design, optimal process and experimental investigations</t>
  </si>
  <si>
    <t>S0950061816311837</t>
  </si>
  <si>
    <t>10.1016/j.conbuildmat.2016.07.084</t>
  </si>
  <si>
    <t>2-s2.0-84978687671</t>
  </si>
  <si>
    <t>['water content', 'vary depending', 'tricholoma matsutake', 'still unknown', 'serine metabolisms', 'provided sufficiently', 'present work', 'nutritional ingredients', 'morphological changes', 'media used', 'found zn2', 'dry weight', 'concentration less', 'colony wrinkling', 'colony morphology', 'colony morphogenesis', 'agar plates']</t>
  </si>
  <si>
    <t>Aerial hyphae | Colony morphology | Metabolomics | Tricholoma matsutake | Zinc</t>
  </si>
  <si>
    <t>Tricholoma matsutake is a basidiomycete producing edible fruiting bodies known as matsutake in Japanese. Matsutake is one of the most valuable edible mushrooms in Japan. Colony morphology on agar plates of T. matsutake is known to vary depending on compositions of media used, while the mechanism is still unknown. In our present work, we have found Zn2+ affects colony morphology of T. matsutake. When Zn2+ was added at concentration more than 1¬†¬µM, colony got wrinkled and aerial hyphae formation was activated. No such morphological changes have been confirmed without Zn2+ addition or at concentration less than 1¬†¬µM, even when other nutritional ingredients are provided sufficiently. None of the Zn2+ concentrations examined present has affected colony diameter, dry weight, and water content. These findings imply Zn2+ is a key factor involved in colony morphogenesis of T. matsutake such as colony wrinkling and aerial hyphae formation. Metabolomic information obtained with gas chromatography‚Äìmass spectrometry has indicated that Zn2+ deficiency has influences on carbohydrate and l-serine metabolisms.</t>
  </si>
  <si>
    <t>460-471</t>
  </si>
  <si>
    <t>Journal of Wood Science</t>
  </si>
  <si>
    <t>57190247177;55628575763</t>
  </si>
  <si>
    <t>Tasaki, Tokuya;Kondo, Ryuichiro</t>
  </si>
  <si>
    <t>Tasaki T.</t>
  </si>
  <si>
    <t>Zn&lt;sup&gt;2+&lt;/sup&gt;, a key factor of colony morphogenesis of Tricholoma matsutake</t>
  </si>
  <si>
    <t>10.1007/s10086-016-1571-6</t>
  </si>
  <si>
    <t>2-s2.0-84978760242</t>
  </si>
  <si>
    <t>['wave entire', 'three faults', 'size considered', 'simulated patterns', 'simulated pattern', 'original defect', 'method requires', 'measurement noise', 'low cost', 'high accuracy', 'handling arrays', 'g .,', 'free conditions', 'free array', 'faulty elements', 'enumeration strategy', 'element array', 'computationally prohibitive', 'array size', 'accurate far', 'accurate approximation', '696 required']</t>
  </si>
  <si>
    <t>antenna arrays | fault detection | optimization | response correction</t>
  </si>
  <si>
    <t>We present a computationally efficient method for detecting faulty elements in a small linear microstrip patch array from samples of the array's far-field magnitude radiation pattern (here represented by realistic EM simulations). Regardless of the array size, our method requires only one expensive full-wave entire-array simulation‚Äîcompared to, e.g., the 696 required by the previous best method (Patnaik et al., IEEE Trans Antennas Propag 55 (2007), 775‚Äì777) for a 16-element array. This one simulation gives the accurate far-field magnitude pattern of the original defect-free array, and is used in conjunction with the defect-free array's analytical array factor to formulate a response correction function, which can then be used to construct an accurate approximation of the EM-simulated pattern of any arbitrary faulty array at very low cost. The low cost and high accuracy of these approximations make possible an enumeration strategy for identifying the faulty elements, which would have been computationally prohibitive were EM-simulated patterns to be used. Our method was robust in handling arrays of double the size considered in Patnaik et al., IEEE Trans Antennas Propag 55 (2007), 775‚Äì777, while expanding on (Patnaik et al., IEEE Trans Antennas Propag 55 (2007), 775‚Äì777) by also addressing partial faults and measurement noise. Accuracies in detecting up to three faults (including partial ones) in arrays of 16 and 32 elements exceeded 97% under noise-free conditions, and were above 93% in the presence of 2 dB measurement noise. ¬© 2016 Wiley Periodicals, Inc. Int J RF and Microwave CAE 26:683‚Äì689, 2016.</t>
  </si>
  <si>
    <t>683-689</t>
  </si>
  <si>
    <t>60071140;60021902</t>
  </si>
  <si>
    <t>57204542925;34975061400</t>
  </si>
  <si>
    <t>Koziel, Slawomir;Jacobs, J. Pieter</t>
  </si>
  <si>
    <t>Iceland;South Africa</t>
  </si>
  <si>
    <t>101 Reykjav√≠k;Pretoria</t>
  </si>
  <si>
    <t>Reykjavik University;University of Pretoria</t>
  </si>
  <si>
    <t>Response-correction-based fault detection in small linear microstrip patch arrays using magnitude-only far-field pattern samples</t>
  </si>
  <si>
    <t>10.1002/mmce.21018</t>
  </si>
  <si>
    <t>2-s2.0-84978791365</t>
  </si>
  <si>
    <t>13-31783S</t>
  </si>
  <si>
    <t>['potential use', 'optical properties']</t>
  </si>
  <si>
    <t>Adherence | Diamond | Mechanical properties | Optical properties | Silicon carbide</t>
  </si>
  <si>
    <t>In this work, we detail the properties of thin silicon carbide and polycrystalline diamond layers grown by microwave plasma enhanced chemical vapour deposition with linear antenna delivery. Structural, mechanical and optical properties are compared for their potential use as transparent hard coatings. Silicon carbide layers exhibit mechanical properties comparable to thin diamond layers but with a significantly higher adhesion and lower optical absorption coefficient over a wide spectral range.</t>
  </si>
  <si>
    <t>Diamond and Related Materials</t>
  </si>
  <si>
    <t>60016576-60013323;60016576;60016576;60016576;60016576;60016576;60016576-60013323;60003367;60003367;60030266;60005809;60005809;60016576-60013323</t>
  </si>
  <si>
    <t>13406333300;22991938600;13806407300;26644159400;7103194866;13806206000;6603757375;14063162900;55645218700;23034122400;24398701900;6602110864;6603411226</t>
  </si>
  <si>
    <t>Taylor, Andrew;Drahokoupil, Jan;Fekete, Ladislav;Klim≈°a, Ladislav;Kopeƒçek, Jarom√≠r;Purkrt, Adam;Reme≈°, Zdenƒõk;ƒåtvrtl√≠k, Radim;Tom√°≈°t√≠k, Jan;Frank, Otakar;Jan√≠ƒçek, Petr;Mistr√≠k, Jan;Mortet, Vincent</t>
  </si>
  <si>
    <t>Prague;Prague;Prague;Pardubice;Olomouc</t>
  </si>
  <si>
    <t>J. Heyrovsky Institute of Physical Chemistry of the Academy of Sciences of the Czech Republic;Institute of Physics of the Czech Academy of Sciences;Czech Technical University in Prague;University of Pardubice;Univerzita Palack√©ho v Olomouci</t>
  </si>
  <si>
    <t>60030266;60016576;60013323;60005809;60003367</t>
  </si>
  <si>
    <t>Taylor A.</t>
  </si>
  <si>
    <t>Structural, optical and mechanical properties of thin diamond and silicon carbide layers grown by low pressure microwave linear antenna plasma enhanced chemical vapour deposition</t>
  </si>
  <si>
    <t>S0925963516302163</t>
  </si>
  <si>
    <t>10.1016/j.diamond.2016.06.014</t>
  </si>
  <si>
    <t>2-s2.0-84978792930</t>
  </si>
  <si>
    <t>['voltages induced', 'ship compartments', 'probabilistic magnitudes', 'predict effects', 'office buildings', 'objects within', 'lossy enclosures', 'induced voltages', 'experimentally demonstrate', 'effective method', 'complex 3', 'aircraft compartments']</t>
  </si>
  <si>
    <t>Aperture antennas | electromagnetic compatibility | overmoded enclosures | probability density function (PDF) | random coupling model (RCM) | statistical electromagnetism | wave scattering</t>
  </si>
  <si>
    <t>A statistical modeling technique known as the random coupling model (RCM) is an effective method for estimating the probabilistic magnitudes of induced voltages on objects within a closed, complex, three-dimensional (3-D) enclosure. The limitations of the RCM to predict electromagnetic wave coupling into an enclosure with apertures are examined. We experimentally demonstrate the applicability of the RCM to estimate the probabilistic magnitudes of voltages induced on ports in a complex 3-D enclosure with an electrically large aperture. This study is a first step toward being able to predict effects on sensitive electronic targets in large, real-world, lossy enclosures such as office buildings, ship compartments, and aircraft compartments.</t>
  </si>
  <si>
    <t>1535-1540</t>
  </si>
  <si>
    <t>60027271;60027271;60027271;60020304</t>
  </si>
  <si>
    <t>35221409000;55780322500;7005325747;7004285248</t>
  </si>
  <si>
    <t>Gil, Jesus Gil;Drikas, Zachary B.;Andreadis, Tim D.;Anlage, Steven M.</t>
  </si>
  <si>
    <t>Gil J.G.</t>
  </si>
  <si>
    <t>Prediction of induced voltages on ports in complex, three-dimensional enclosures with apertures, using the random coupling model</t>
  </si>
  <si>
    <t>10.1109/TEMC.2016.2580301</t>
  </si>
  <si>
    <t>2-s2.0-84978811179</t>
  </si>
  <si>
    <t>['tested pcb', 'reference data', 'electromagnetic near', 'duration signal']</t>
  </si>
  <si>
    <t>Electromagnetic compatibility (EMC) emission | inverse method | magnetic dipole array | near-field (NF) radiation | time-domain (TD) model</t>
  </si>
  <si>
    <t>A magnetic dipole array based time-domain (TD) modeling of electromagnetic near-field (NF) radiated by printed circuit boards (PCB) is introduced. The behavioral equivalent model of radiated emission using elementary magnetic dipoles compliments the previously described TD model using electric dipoles. The equivalent dipole model parameters are determined by the matrix inversion method from the time-dependent magnetic NF data. The proposed modeling approach was implemented in MATLAB. As a proof of concept, the TD magnetic NF radiated by a passive microstrip test PCB exited by a nanosecond-duration signal was considered. The modeled-magnetic NF maps were compared with the reference data in the observation planes situated at some centimeters above the tested PCB, showing good agreement. The comparison between magnetic and electric dipole models was performed, showing the advantage of the latter.</t>
  </si>
  <si>
    <t>1561-1569</t>
  </si>
  <si>
    <t>60105104;60105104;60010818</t>
  </si>
  <si>
    <t>39661157900;22036080600;6701911352</t>
  </si>
  <si>
    <t>Liu, Yang;Ravelo, Blaise;Jastrzebski, Adam K.</t>
  </si>
  <si>
    <t>Saint-Etienne-du-Rouvray;Canterbury</t>
  </si>
  <si>
    <t>ESIGELEC;University of Kent</t>
  </si>
  <si>
    <t>60105104;60010818</t>
  </si>
  <si>
    <t>Time-domain magnetic dipole model of PCB near-field emission</t>
  </si>
  <si>
    <t>10.1109/TEMC.2016.2578953</t>
  </si>
  <si>
    <t>2-s2.0-84978861762</t>
  </si>
  <si>
    <t>['œ ¶', 'shows 36', 'radiation could', 'proposed antenna', 'lhcp field', 'field characteristics', 'dual pair', 'different feeding', 'circular polarization', 'broadside direction', '4 db', '24 ghz', '05 ghz', '0 ¬∞).']</t>
  </si>
  <si>
    <t>circular polarization | dielectric resonator antenna | microstrip feed</t>
  </si>
  <si>
    <t>In this article, design and development of wideband circularly polarized (CP) rectangular dielectric resonator antenna (RDRA) is presented. To generate wideband CP in proposed antenna, different feeding mechanism have been studied. Three antenna configurations based on different feeding have been discussed using single and dual pair of microstrip lines aligned perpendicular to each other to generate orthogonal modes resulting in circular polarization. It has been claimed here that excitation of RHCP/LHCP field and its direction of radiation could be controlled using height of microstrip feed lines. Finally antenna configuration-3 is fabricated and measured which shows 36.8% of input impedance bandwidth (3.48‚Äì5.05 GHz) and axial ratio bandwidth of 14.46% (3.67‚Äì4.24 GHz) in broadside direction (at Œ¶ = 0¬∞, Œ∏ = 0¬∞). The final proposed structure exhibits consistent far-field characteristics with average LHCP gain of 6.4 dB and almost stable radiation efficiency in entire operational frequency range. ¬© 2016 Wiley Periodicals, Inc. Int J RF and Microwave CAE 26:713‚Äì723, 2016.</t>
  </si>
  <si>
    <t>713-723</t>
  </si>
  <si>
    <t>57190283286;36670745100</t>
  </si>
  <si>
    <t>Chowdhury, Rakesh;Chaudhary, Raghvendra Kumar</t>
  </si>
  <si>
    <t>Chowdhury R.</t>
  </si>
  <si>
    <t>Wideband circularly polarized rectangular DRA fed with dual pair of right-angled microstrip line</t>
  </si>
  <si>
    <t>10.1002/mmce.21022</t>
  </si>
  <si>
    <t>2-s2.0-84978916644</t>
  </si>
  <si>
    <t>['prototype achieves', 'middle layer', 'maximum gain', 'crossed slot', 'axial ratio']</t>
  </si>
  <si>
    <t>antenna | cavity backed | circularly polarized | half mode substrate integrated circular cavity</t>
  </si>
  <si>
    <t>A technique to design a compact half mode substrate integrated circular cavity (HMSICC) cavity backed antenna is presented in this letter. The proposed antenna achieves left-handed circularly polarized(LHCP) using a crossed slot, The feeding meandered stripline on the middle layer are able to achieve better impedance match and axial ratio bandwidth. Measured results show that the prototype achieves a bandwidth of 10.5% for ‚àí10dB return loss, axial ratio(AR) bandwidth is about 3% with maximum gain of 6.5dBi. ¬© 2016 Wiley Periodicals, Inc. Int J RF and Microwave CAE 26:668‚Äì673, 2016.</t>
  </si>
  <si>
    <t>668-673</t>
  </si>
  <si>
    <t>Zhu, Yong Zhong</t>
  </si>
  <si>
    <t>Engineering University of the Chinese People's Armed Police Force</t>
  </si>
  <si>
    <t>A novel circularly polarized half mode circular substrate integrated waveguide antenna using meandered strip feeding technique</t>
  </si>
  <si>
    <t>10.1002/mmce.21016</t>
  </si>
  <si>
    <t>2-s2.0-84978923037</t>
  </si>
  <si>
    <t>['upgraded role', 'stress tolerance', 'solar detector', 'selectively correlated', 'results suggest', 'plants cope', 'plant photoprotection', 'photosystem ii', 'nearby pigments', 'membrane energization', 'high energization', 'h5 domains', 'h5 domain', 'crop health', 'could suggest', 'chemiosmotic sensor', 'chemiosmotic factors', 'abundant proteins']</t>
  </si>
  <si>
    <t>Antenna proteins | Non photochemical quenching | Photoprotection | Photosystem II | Proton motive force</t>
  </si>
  <si>
    <t>How do plants cope with excess light energy? Crop health and stress tolerance are governed by molecular photoprotective mechanisms. Protective exciton quenching in plants is activated by membrane energization, via unclear conformational changes in proteins called antennas. Here we show that pH and salt gradients stimulate the response of such an antenna under low and high energization by all-atom Molecular Dynamics Simulations. Novel insight establishes that helix-5 (H5) conformation in CP29 from spinach is regulated by chemiosmotic factors. This is selectively correlated with the chl-614 macrocycle deformation and interactions with nearby pigments, that could suggest a role in plant photoprotection. Adding to the significance of our findings, H5 domain is conserved among five antennas (LHCB1‚Äì5). These results suggest that light harvesting complexes of Photosystem II, one of the most abundant proteins on earth, can sense chemiosmotic gradients via their H5 domains in an upgraded role from a solar detector to also a chemiosmotic sensor.</t>
  </si>
  <si>
    <t>1643-1650</t>
  </si>
  <si>
    <t>60077474;60077474;60077474</t>
  </si>
  <si>
    <t>24306598600;57190303825;8348077700</t>
  </si>
  <si>
    <t>Ioannidis, Nikolaos E.;Papadatos, Sotiris;Daskalakis, Vangelis</t>
  </si>
  <si>
    <t>Limassol</t>
  </si>
  <si>
    <t>Cyprus University of Technology</t>
  </si>
  <si>
    <t>Ioannidis N.E.</t>
  </si>
  <si>
    <t>Energizing the light harvesting antenna: Insight from CP29</t>
  </si>
  <si>
    <t>S0005272816305771</t>
  </si>
  <si>
    <t>10.1016/j.bbabio.2016.07.005</t>
  </si>
  <si>
    <t>2-s2.0-84978952351</t>
  </si>
  <si>
    <t>['wind speeds', 'wind speed', 'wind response', 'vv nrcs', 'vh nrcs', 'surface winds', 'surface cross', 'similar shape', 'relative azimuth', 'radar system', 'prototype antenna', 'polarization observations', 'polarization nrcs', 'polarization combinations', 'numerous constant', 'north atlantic', 'national oceanic', 'measurements fell', 'made using', 'incidence angles', 'incidence angle', 'imaging wind', 'hh nrcs', 'february 2015', 'copolarized nrcs', 'atmospheric administration', 'also observed', 'airborne co', '60 ¬∞', '34 ms', '20 ¬∞', '20 ms']</t>
  </si>
  <si>
    <t>Airborne radar | C-band | cross-polarization | ocean vector winds | radar cross section | Scatterometry</t>
  </si>
  <si>
    <t>Airborne co-polarization and cross-polarization observations of ocean surface normalized radar cross section (NRCS) were conducted over the North Atlantic during January and February 2015. Observations were made using the University of Massachusetts' Imaging Wind and Rain Airborne Profiler (IWRAP) radar system and a prototype antenna for the next-generation European scatterometer aboard MetOp-SG. Both were installed on a National Oceanic and Atmospheric Administration (NOAA) WP-3D research aircraft to characterize the wind response of the ocean-surface cross-polarization NRCS. During the flights, numerous constant-roll-angle circle maneuvers were performed at several different angles to collect NRCS measurements over a range of incidence angles. Surface winds at speeds between 8 and 34 ms-1 were observed at incidence angles from 20¬∞ to 60¬∞ at all polarization combinations. The majority of measurements fell between 8 and 20 ms-1. Wind-direction dependence similar to copolarized NRCS was observed in the cross-polarized (VH) NRCS. The amplitude of the VH NRCS with respect to direction is less than that of copolarized NRCS at all wind speeds. Incidence angle dependence was also observed in the VH NRCS at all wind speeds. As a function of wind speed, the mean VH NRCS (A0) has a similar shape to the VV NRCS. The VH NRCS appears to not saturate at most incidence angles, unlike the VV and HH NRCS. VH and HH geophysical model functions (GMFs) were developed as functions of wind speed, incidence angle, and wind-relative azimuth for the wind speeds and incidence angles observed.</t>
  </si>
  <si>
    <t>5975-5992</t>
  </si>
  <si>
    <t>100329637-60027716;100329637-60027716;100329637;100329637;60014313;60117103</t>
  </si>
  <si>
    <t>55499152500;18433350600;6506238483;7403573126;57206164665;7005802462</t>
  </si>
  <si>
    <t>Sapp, Joseph W.;Alsweiss, Suleiman O.;Jelenak, Zorana;Chang, Paul S.;Frasier, Stephen J.;Carswell, James</t>
  </si>
  <si>
    <t>Barnstable;Washington, D.C.;Amherst MA;Greenbelt</t>
  </si>
  <si>
    <t>Remote Sensing Solutions Inc.;National Oceanic and Atmospheric Administration;University of Massachusetts Amherst;Global Science and Technology</t>
  </si>
  <si>
    <t>60117103;60027716;60014313;100329637</t>
  </si>
  <si>
    <t>Sapp J.</t>
  </si>
  <si>
    <t>Airborne Co-polarization and Cross-Polarization Observations of the Ocean-Surface NRCS at C-Band</t>
  </si>
  <si>
    <t>10.1109/TGRS.2016.2578048</t>
  </si>
  <si>
    <t>2-s2.0-84979009512</t>
  </si>
  <si>
    <t>√âcole Polytechnique F√©d√©rale de Lausanne</t>
  </si>
  <si>
    <t>EPFL</t>
  </si>
  <si>
    <t>['time domains', 'swos ).', 'spark gap', 'signal radiated', 'semianalytical two', 'second part', 'part paper', 'new technique', 'field radiated', 'experimental validations']</t>
  </si>
  <si>
    <t>Conformal electrodes | mesoband radiators | switched oscillator (SWO)</t>
  </si>
  <si>
    <t>This is the second part of a two-part paper in which we present a new technique for the design of coaxial switched oscillators (SWOs). In this part, we present a model for the analysis of the signal radiated by the SWO, in both frequency and time domains. Use is made of a semianalytical two-port model relating the field radiated by the antenna and the discharge at the spark gap. Experimental validations of the model are presented and discussed.</t>
  </si>
  <si>
    <t>2249-2257</t>
  </si>
  <si>
    <t>60055696;60028186</t>
  </si>
  <si>
    <t>7102593264;7003719604</t>
  </si>
  <si>
    <t>Vega, Felix;Rachidi, Farhad</t>
  </si>
  <si>
    <t>Colombia;Switzerland</t>
  </si>
  <si>
    <t>Bogota;Lausanne</t>
  </si>
  <si>
    <t>Universidad Nacional de Colombia;Swiss Federal Institute of Technology Lausanne</t>
  </si>
  <si>
    <t>Vega F.</t>
  </si>
  <si>
    <t>A Switched Oscillator Geometry Inspired by a Curvilinear Space - Part II: Electrodynamic Considerations</t>
  </si>
  <si>
    <t>10.1109/TPS.2016.2581586</t>
  </si>
  <si>
    <t>2-s2.0-84979010243</t>
  </si>
  <si>
    <t>['specular point', 'spatial extent', 'skewed toward', 'sk represents', 'sk ).', 'often conceptualized', 'infinitesimal point', 'finite zone', 'ffz ).', 'experiment suggests', 'diffraction pattern', 'diffraction limit']</t>
  </si>
  <si>
    <t>Coherent | global navigation satellite system (GNSS) | global positioning system (GPS) | multipath | reflection | reflectometry</t>
  </si>
  <si>
    <t>The validation of remote sensing environmental estimates requires knowledge of their spatial extent and resolution. Here, we consider coherent radio reflections routinely observed in ground-based global positioning system (GPS) reflectometry. Their footprint is often conceptualized in terms of the specular point (SP) and the first Fresnel zone (FFZ). Such infinitesimal point and finite zone can be generalized into a spatially continuous sensitivity kernel (SK). The SK represents a diffraction pattern, as the importance of each surface portion depends on its scattered field contribution in power and phase. We measured the SK of a GPS radio reflection under bipath reception conditions. The SK exhibited oscillations along the plane of incidence. The envelope of oscillations peaked near the SP and persisted in its decay well beyond the FFZ. Within the FFZ, sensitivity was skewed toward the antenna. This experiment suggests the feasibility of overcoming the diffraction limit and resolving features smaller than the FFZ with the exploitation of GPS diffraction patterns.</t>
  </si>
  <si>
    <t>4884-4891</t>
  </si>
  <si>
    <t>60006028-60006726;60006028;60109424;60006028</t>
  </si>
  <si>
    <t>12790511800;57190338004;35182411500;8612872900</t>
  </si>
  <si>
    <t>Geremia-Nievinski, Felipe;Silva, Matheus Ferreira E.;Boniface, Karen;Monico, Joao Francisco Galera</t>
  </si>
  <si>
    <t>France;Brazil;Brazil</t>
  </si>
  <si>
    <t>Grenoble;Porto Alegre;Sao Paulo</t>
  </si>
  <si>
    <t>Institut des Sciences de la Terre (ISTerre);Universidade Federal do Rio Grande do Sul;Universidade Estadual Paulista "J√∫lio de Mesquita Filho"</t>
  </si>
  <si>
    <t>60109424;60006726;60006028</t>
  </si>
  <si>
    <t>Geremia-Nievinski F.</t>
  </si>
  <si>
    <t>GPS Diffractive Reflectometry: Footprint of a Coherent Radio Reflection Inferred from the Sensitivity Kernel of Multipath SNR</t>
  </si>
  <si>
    <t>10.1109/JSTARS.2016.2579599</t>
  </si>
  <si>
    <t>2-s2.0-84979210455</t>
  </si>
  <si>
    <t>['wideband leaky', 'wave antenna', 'upper ground', 'two parts', 'simulated results', 'scanning property', 'proposed siw', 'positive values', 'measured 3', 'maximum gain', 'good agreements', 'frequency range', 'designed lwa', 'designed antenna', 'continuous beam', 'consistent gain', 'composite right', 'balanced condition', '8 ghz', '76 ¬∞', '5 db', '15 db']</t>
  </si>
  <si>
    <t>consistent gain | leaky-wave antenna (LWA) | substrate integrated waveguide composite right/left-handed transmission line (SIW CRLH TL)</t>
  </si>
  <si>
    <t>In this article, a wideband leaky-wave antenna is designed for consistent gain and wide beam scanning angle by using the proposed multilayered substrate integrated waveguide (SIW) composite right/left-handed transmission line (CRLH TL). The proposed SIW CRLH structure consists of two parts: an interdigital fingers slot of rotating 45¬∞ etched on the upper ground of the SIW, and a rotated parasitic patch beneath the slot. Due to the continuous phase constants change from negative to positive values of the proposed SIW-CRLH under the balanced condition, the designed LWA can achieves a continuous beam-scanning property from backward to forward over the operating frequency band. The designed antenna is fabricated and measured, the measured and simulated results are in good agreements with each other, indicating that the designed antenna obtains a measured continuous main beam scanning from backward ‚àí78¬∞ to forward +76¬∞ over the frequency range from 7.7 to 12.8 GHz with a consistent gain of more than 9.5 dB. Besides, the designed antenna also exhibits a measured 3-dB gain bandwidth of 45.1% with maximum gain of 15 dB. ¬© 2016 Wiley Periodicals, Inc. Int J RF and Microwave CAE 26:731‚Äì738, 2016.</t>
  </si>
  <si>
    <t>731-738</t>
  </si>
  <si>
    <t>55589363000;35320575500;22035662200;23003839800</t>
  </si>
  <si>
    <t>Wu, Guo cheng;Wang, Guang ming;Liang, Jian gang;Gao, Xiang jun</t>
  </si>
  <si>
    <t>Wideband leaky-wave antenna with consistent gain and wide beam scanning angle based on multilayered substrate integrated waveguide composite right/left-handed transmission line</t>
  </si>
  <si>
    <t>10.1002/mmce.21024</t>
  </si>
  <si>
    <t>2-s2.0-84979578382</t>
  </si>
  <si>
    <t>['thylakoid membranes', 'term acclimation', 'specific reduction', 'sessile organisms', 'results suggest', 'psii cores', 'provide evidence', 'photosystem ii', 'pea plants', 'major target', 'major players', 'light intensity', 'light condition', 'increased accumulation', 'dynamically adjusted', 'dynamic reorganization', 'constitutive component', 'changes trigger', 'antenna moiety', 'acclimation response']</t>
  </si>
  <si>
    <t>Light acclimation | Photosystem II | Proteomics | PSII‚ÄìLHCII supercomplex | SWATH analysis | Thylakoids</t>
  </si>
  <si>
    <t>Plants are sessile organisms and need to acclimate to ever-changing light conditions in order to survive. These changes trigger a dynamic reorganization of the membrane protein complexes in the thylakoid membranes. Photosystem II (PSII) and its light harvesting system (LHCII) are the major target of this acclimation response, and accumulating evidences indicate that the amount and composition of PSII‚ÄìLHCII supercomplexes in thylakoids are dynamically adjusted in response to changes in light intensity and quality. In this study, we characterized the PSII‚ÄìLHCII supercomplexes in thylakoid membranes of pea plants in response to long-term acclimation to different light intensities. We provide evidence of a reorganization of the PSII‚ÄìLHCII supercomplexes showing distinct changes in their antenna moiety. Mass spectrometry analysis revealed a specific reduction of Lhcb3, Lhcb6 and M-LHCII trimers bound to the PSII cores, while the Lhcb4.3 isoform increased in response to high light intensities. The modulation of Lhcb protein content correlates with the reduction of the functional PSII antenna size. These results suggest that the Lhcb3, Lhcb4.3 and Lhcb6 antenna subunits are major players in modulation of the PSII antenna size upon long-term acclimation to increased light levels. PsbS was not detected in the isolated PSII‚ÄìLHCII supercomplexes at any light condition, despite an increased accumulation in thylakoids of high light acclimated plants, suggesting that PsbS is not a constitutive component of PSII‚ÄìLHCII supercomplexes.</t>
  </si>
  <si>
    <t>1651-1660</t>
  </si>
  <si>
    <t>60012162-60000481;60003668;60000481;60003668;60102151;60015150;60000481;60012162</t>
  </si>
  <si>
    <t>57040904100;50561914700;56131603700;7005957869;7102540782;7402350514;6602309011;23571223200</t>
  </si>
  <si>
    <t>Albanese, Pascal;Manfredi, Marcello;Meneghesso, Andrea;Marengo, Emilio;Saracco, Guido;Barber, James;Morosinotto, Tomas;Pagliano, Cristina</t>
  </si>
  <si>
    <t>Italy;United Kingdom;Italy;Italy;Italy</t>
  </si>
  <si>
    <t>Genoa;London;Turin;Vercelli;Padua</t>
  </si>
  <si>
    <t>Istituto Italiano di Tecnologia;Imperial College London;Politecnico di Torino;Universit√† degli Studi del Piemonte Orientale "Amedeo Avogadro";Universit√† degli Studi di Padova</t>
  </si>
  <si>
    <t>60102151;60015150;60012162;60003668;60000481</t>
  </si>
  <si>
    <t>Albanese P.</t>
  </si>
  <si>
    <t>Dynamic reorganization of photosystem II supercomplexes in response to variations in light intensities</t>
  </si>
  <si>
    <t>S0005272816305710</t>
  </si>
  <si>
    <t>10.1016/j.bbabio.2016.06.011</t>
  </si>
  <si>
    <t>2-s2.0-84979593596</t>
  </si>
  <si>
    <t>4S099</t>
  </si>
  <si>
    <t>['uwb applications', 'pattern diversity', 'overall size', 'mutual coupling', 'isolation factor', 'indoor ultrawideband', 'indoor systems', 'good candidate', 'first port', 'designed perpendicular', 'antenna operates', '4 ghz', '1 ghz']</t>
  </si>
  <si>
    <t>antenna | coplanar wave guide | CPW-fed | indoor system | MIMO | UWB</t>
  </si>
  <si>
    <t>A compact coplanar waveguide (CPW)-fed multiple-input-multiple-output (MIMO) antenna for indoor ultrawideband (UWB) applications is presented. The overall size of the antenna is 31 √ó 43 mm2. To increase the isolation factor, the common ground plane (CGP) is reinforced with a set of corrugations and frills and the outer ground plane of the first port is self-coupled. The radiators are designed perpendicular to each other in order to improve the pattern diversity. The measured results show the antenna operates at frequency range 3.9‚Äì8.1 GHz. The mutual coupling of less than ‚àí15 dB in almost all over the bandwidth, achieving a ‚àí31 dB at 5.4 GHz, proposes it as a good candidate for UWB applications in indoor systems. ¬© 2016 Wiley Periodicals, Inc. Microwave Opt Technol Lett 58:2387‚Äì2393, 2016.</t>
  </si>
  <si>
    <t>2387-2393</t>
  </si>
  <si>
    <t>60014001;60014001;60014001;60021005;60078100</t>
  </si>
  <si>
    <t>55976260100;16025721900;55888511400;56964272000;57190392314</t>
  </si>
  <si>
    <t>Hakimi, Shayan;Kamal Abdul Rahim, Sharul;Idzam Sabran, Mursyidul;Nyangwarimam Obadiah, Ali;Mohamed, Hafizal</t>
  </si>
  <si>
    <t>Kuala Lumpur;Johor Bahru;Johor Bahru</t>
  </si>
  <si>
    <t>Malaysian Institute of Microelectronic Systems Berhad;Universiti Teknologi Malaysia;School of Electrical Engineering</t>
  </si>
  <si>
    <t>60078100;60021005;60014001</t>
  </si>
  <si>
    <t>Hakimi S.</t>
  </si>
  <si>
    <t>Compact MIMO antenna for indoor UWB applications</t>
  </si>
  <si>
    <t>10.1002/mop.30054</t>
  </si>
  <si>
    <t>2-s2.0-84979649674</t>
  </si>
  <si>
    <t>['transverse plane', 'radiation pattern', 'proposed antenna', 'equivalent circuit', 'article presents', 'also presented', 'also plotted', '62 ghz', '43 ghz', '34 ghz']</t>
  </si>
  <si>
    <t>slot antennas | split ring-resonator (SRR) | waveguide</t>
  </si>
  <si>
    <t>This article presents a split ring resonator (SRR) loaded triple band waveguide broad wall longitudinal slot array antenna. Three uniformly spaced SRRs have been placed on the transverse plane of a slotted rectangular waveguide. The measured result shows that the antenna has 10 dB return loss bandwidth of 8.38‚Äì8.62 GHz, 9.17‚Äì9.43 GHz, and 10.63‚Äì11.34 GHz. The gain and radiation pattern of the antenna are also plotted. The gain, cross polarization ratio, and front to back radiation ratio of the proposed antenna are found to be higher than that of a conventional broad wall longitudinal slot array antenna. An equivalent circuit of triple band antenna is also presented. ¬© 2016 Wiley Periodicals, Inc. Microwave Opt Technol Lett 58:2500‚Äì2505, 2016.</t>
  </si>
  <si>
    <t>2500-2505</t>
  </si>
  <si>
    <t>57213413182;55834414200</t>
  </si>
  <si>
    <t>Chandra, Avinash;Das, Sushrut</t>
  </si>
  <si>
    <t>Chandra A.</t>
  </si>
  <si>
    <t>A SRR loaded triple band slot array antenna with high gain, improved cross polarization, and front-to-back radiation</t>
  </si>
  <si>
    <t>10.1002/mop.30087</t>
  </si>
  <si>
    <t>2-s2.0-84979653106</t>
  </si>
  <si>
    <t>['wideband dual', 'whole band', 'several single', 'rectangular patches', 'rectangular patch', 'proposed antenna', 'polarization level', 'measured results', 'letter presents', 'layer low', 'feeding networks', 'coupling problem', 'coupling feeding', 'constrained feeding', 'common ground', '5 mm', '31 ghz', '30 db', '25 ghz', '20 dbi']</t>
  </si>
  <si>
    <t>dual-polarization | high isolation | low cross-polarization | wireless communication</t>
  </si>
  <si>
    <t>This letter presents the design and measured results of a wideband dual-polarized array antenna for K/Ka-band wireless communication. The proposed antenna is assembled with several single-layer low-permittivity dielectric substrates and two hollow aluminum plates. A rectangular patch, with a parasitic square patch above and a 0.5 mm-air-layer in between, is designed as the basic radiating element. Constrained feeding and coupling feeding are both imposed on the rectangular patches with a common ground to separate two feeding networks and optimization of the feeding networks is implemented to solve the coupling problem. As an example, an 8 √ó 8 array is designed and fabricated. Measured results show that a bandwidth of 21.4% from 25 GHz to 31 GHz has been achieved, with a gain more than 20 dBi and an isolation more than 30 dB for the orthogonal polarizations throughout the whole band. The cross-polarization level is less than ‚àí20 dB. ¬© 2016 Wiley Periodicals, Inc. Microwave Opt Technol Lett 58:2377‚Äì2381, 2016.</t>
  </si>
  <si>
    <t>2377-2381</t>
  </si>
  <si>
    <t>Wu, Jie;Jian Cheng, Yu;Fan, Yong</t>
  </si>
  <si>
    <t>Wide-band dual-polarized planar array antenna for K/Ka-band wireless communication</t>
  </si>
  <si>
    <t>10.1002/mop.30058</t>
  </si>
  <si>
    <t>2-s2.0-84979656047</t>
  </si>
  <si>
    <t>['upper band', 'substrate layers', 'reflection phase', 'reflection coefficients', 'reflection coefficient', 'radiation patterns', 'parametrical studies', 'frequency reconfigurability', 'fixed frequency', 'circular patch', 'capacitive tuning', 'capacitance tolerance', 'amc operates', 'also discussed', 'also carried', 'air gap', '8 ghz', '5 ghz', '10 ghz', '1 ghz']</t>
  </si>
  <si>
    <t>AMC | antenna | capacitive | reconfigurable frequency | reflection phase</t>
  </si>
  <si>
    <t>A dual band Artificial Magnetic Conductor (AMC) with capacitive tuning of reflection phase at lower band frequency is proposed. The AMC operates at upper band of fixed frequency at 5.8 GHz while the lower band reconfigurable frequency is from 2.5 GHz up to 3.1 GHz. The simulated reconfigurable frequencies are 2.5, 2.62, and 3.10 GHz. The corresponding resonance structure for each band is circular patch and circular slotted ring with single capacitor per AMC unit cell. Subsequently, the AMC is incorporated with conventional UWB antenna. The effects of AMC capacitive tuning to UWB antenna performance are studied in terms of frequency reconfigurability, gain, and radiation patterns. Measurement is also carried out for the reflection coefficient and radiation patterns. Parametrical studies of the antenna such as the misalignment between the top and bottom substrate layers, air gap between the substrate layers, and capacitance tolerance of the capacitor to the reflection coefficients are also discussed. ¬© 2016 Wiley Periodicals, Inc. Microwave Opt Technol Lett 58:2422‚Äì2429, 2016.</t>
  </si>
  <si>
    <t>2422-2429</t>
  </si>
  <si>
    <t>60014001;60014001;60014001;60090656;60014001;60014001</t>
  </si>
  <si>
    <t>55193100800;9942489500;27567733600;6603320149;16022550900;55452338700</t>
  </si>
  <si>
    <t>Dewan, Raimi;Rahim, M. K.A.;Hamid, M. R.;Majid, H. A.;Yusoff, M. F.M.;Jalil, M. E.</t>
  </si>
  <si>
    <t>Dewan R.</t>
  </si>
  <si>
    <t>Reconfigurable antenna using capacitive loading to Artificial Magnetic Conductor (AMC)</t>
  </si>
  <si>
    <t>10.1002/mop.30062</t>
  </si>
  <si>
    <t>2-s2.0-84979656195</t>
  </si>
  <si>
    <t>['uwb band', 'uwb antenna', 'triple notches', 'three notches', 'potential interference', 'measured results', 'integrated gsm', 'article presents', '900 mhz', '86 ghz', '4 ghz', '35 ghz', '23 ghz', '15 ghz']</t>
  </si>
  <si>
    <t>fractal antenna | integrated antenna | UWB</t>
  </si>
  <si>
    <t>This article presents an integrated GSM and UWB antenna with triple notches. It is designed for GSM (900 MHz) and UWB band with three notches to avoid the potential interference of WiMax at 3.4 GHz (3.06‚Äì3.54 GHz), WLAN band at 4.23 GHz (3.59‚Äì4.86 GHz) and 6.35 GHz (5.93‚Äì7.15 GHz) frequencies, respectively. Measured results are presented to validate the proposed antenna structure. ¬© 2016 Wiley Periodicals, Inc. Microwave Opt Technol Lett 58:2364‚Äì2366, 2016.</t>
  </si>
  <si>
    <t>2364-2366</t>
  </si>
  <si>
    <t>60114061;60114061;60029284-60019544;60105683;112696296;60008898</t>
  </si>
  <si>
    <t>57213897837;57226074590;7401937908;55250808100;56962785800;13205077400</t>
  </si>
  <si>
    <t>Srivastava, Kunal;Kumar, Ashwani;Verma, A. K.;Zhang, Q.;Kanaujia, B. K.;Dwari, S.</t>
  </si>
  <si>
    <t>India;China;India;Australia;India;India</t>
  </si>
  <si>
    <t>New Delhi;Shenzhen;New Delhi;North Ryde;Dhanbad;New Delhi</t>
  </si>
  <si>
    <t>University of Delhi, Sri Aurobindo College;Southern University of Science and Technology;University of Delhi;Macquarie University;Indian Institute of Technology (Indian School of Mines), Dhanbad;Ambedkar Institute of Advanced Communication Technologies Research</t>
  </si>
  <si>
    <t>60114061;60105683;60029284;60019544;60008898;112696296</t>
  </si>
  <si>
    <t>Integrated GSM and UWB fractal monopole antenna with triple notches</t>
  </si>
  <si>
    <t>10.1002/mop.30049</t>
  </si>
  <si>
    <t>2-s2.0-84979659026</t>
  </si>
  <si>
    <t>['typical design', 'successfully implemented', 'radiating element', 'proposed antenna', 'measured results', 'gps applications', 'feeding structure', 'cp performance', 'corresponding polarizations', 'benz logo', '575 ghz']</t>
  </si>
  <si>
    <t>circular polarization | global positioning system | GPS antennas</t>
  </si>
  <si>
    <t>A novel circularly polarized antenna using a Mercedes-Benz logo is proposed in this letter. The proposed antenna consists of the Mercedes-Benz logo as a radiating element and a coupling circular arc as the feeding structure. The proposed antenna can operate at 1.575 GHz for GPS applications with the corresponding polarizations. A typical design is successfully implemented and simulated and measured results of the CP performance are presented and discussed. ¬© 2016 Wiley Periodicals, Inc. Microwave Opt Technol Lett 58:2308‚Äì2311, 2016.</t>
  </si>
  <si>
    <t>2308-2311</t>
  </si>
  <si>
    <t>Sung, Y. J.</t>
  </si>
  <si>
    <t>Sung Y.J.</t>
  </si>
  <si>
    <t>Circularly polarized Mercedes-Benz logo antenna for GPS applications</t>
  </si>
  <si>
    <t>10.1002/mop.30034</t>
  </si>
  <si>
    <t>2-s2.0-84979663306</t>
  </si>
  <si>
    <t>2015AA7124075A</t>
  </si>
  <si>
    <t>['wave application', 'stacked patches', 'proposed antenna', 'letter proposes', 'generated simultaneously', 'frequency bands', 'four near', 'design concept', 'coupling slot', 'achieve 36']</t>
  </si>
  <si>
    <t>hollow cavity | SIW | slot antenna | stacked patch | wideband</t>
  </si>
  <si>
    <t>This letter proposes a wideband substrate integrated waveguide (SIW) stacked patch antenna for millimeter-wave application. The proposed antenna is composed of strip-line, coupling slot, hollow-cavity, and stacked patches. Four near-resonant-frequency bands can be generated simultaneously to achieve 36% measured fractional impedance bandwidth from 26.5 to 38.2¬†GHz with the reference of |S11| less than ‚àí10¬†dB, and also with high linear polarization purity. A prototype of the antenna is fabricated and tested to verify the design concept. ¬© 2016 Wiley Periodicals, Inc. Microwave Opt Technol Lett 58:2429‚Äì2433, 2016.</t>
  </si>
  <si>
    <t>2429-2433</t>
  </si>
  <si>
    <t>60005465;60005465;60005465;60023380;60010432;60005465</t>
  </si>
  <si>
    <t>35770533600;7402022616;56363095200;36240905100;54684423500;54791095700</t>
  </si>
  <si>
    <t>Ding, Zhuofu;Xiao, Shaoqiu;Zhang, Cheng;Tang, Ming Chun;Liu, Changrong;Li, Yan</t>
  </si>
  <si>
    <t>Chongqing;Suzhou;Chengdu</t>
  </si>
  <si>
    <t>Chongqing University;Soochow University;University of Electronic Science and Technology of China</t>
  </si>
  <si>
    <t>60023380;60010432;60005465</t>
  </si>
  <si>
    <t>Ding Z.</t>
  </si>
  <si>
    <t>Wideband hollow-cavity substrate integrated waveguide stacked patch antenna for millimeter-wave application</t>
  </si>
  <si>
    <t>10.1002/mop.30061</t>
  </si>
  <si>
    <t>2-s2.0-84979669581</t>
  </si>
  <si>
    <t>['wlan 2', 'wimax 3', 'two ports', 'slots around', 'signal correlation', 'parasitic element', 'obtained isolation', 'novel structure', 'mobile handhelds', 'mimo system', 'impedance matching', 'ground plane', 'feeding point', 'cubic element', 'bandwidth enhancement', '4 ghz']</t>
  </si>
  <si>
    <t>envelope correlation coefficient | interdigital structure | MIMO antenna</t>
  </si>
  <si>
    <t>A compact multiband MIMO antenna with four cubic elements covering DCS1800, PCS1900, UMTS2100, LTE2300, WLAN 2.4 GHz and WiMAX 3.5 GHz bands for the mobile handhelds is presented. For each cubic element, a novel structure with slots around the feeding point is designed for the impedance matching and a parasitic element under the radiating cubic element is designed for the bandwidth enhancement. To improve the performance of the signal correlation in the MIMO system, four interdigital structures are etched in the ground plane to achieve great isolation within a wide frequency band. The obtained isolation between each two ports is less than ‚àí20 dB in the wide operational bandwidth and the envelope correlation coefficient is reduced below 0.08. ¬© 2016 Wiley Periodicals, Inc. Microwave Opt Technol Lett 58:2411‚Äì2415, 2016.</t>
  </si>
  <si>
    <t>2411-2415</t>
  </si>
  <si>
    <t>57190300423;8951416700</t>
  </si>
  <si>
    <t>Fu, Yu;Yang, Guo Min</t>
  </si>
  <si>
    <t>Design of compact multiband MIMO antenna for the mobile handsets</t>
  </si>
  <si>
    <t>10.1002/mop.30065</t>
  </si>
  <si>
    <t>2-s2.0-84979670122</t>
  </si>
  <si>
    <t>['proposed model', 'parameters measurements', 'one port', 'match antenna', 'excellent correlation']</t>
  </si>
  <si>
    <t>de-embedding | matching network | millimeter wave antennas | on-chip antennas | probes measurement</t>
  </si>
  <si>
    <t>A tunable matching network is proposed to match antenna to ground-signal-ground probes allowing antennas measurement without further analysis or additional test structures. Excellent correlation for proposed model is achieved when compared with numerical electromagnetic analysis tool and one port S-parameters measurements for millimeter-wave on-wafer and printed circuit board (PCB) antennas. ¬© 2016 Wiley Periodicals, Inc. Microwave Opt Technol Lett 58:2516‚Äì2518, 2016.</t>
  </si>
  <si>
    <t>2516-2518</t>
  </si>
  <si>
    <t>60030699;60030699</t>
  </si>
  <si>
    <t>57190396330;56013846600</t>
  </si>
  <si>
    <t>Sandoval Granados, L. K.;Murphy Arteaga, R. S.</t>
  </si>
  <si>
    <t>Puebla</t>
  </si>
  <si>
    <t>Instituto Nacional de Astrofisica Optica y Electronica</t>
  </si>
  <si>
    <t>Sandoval Granados L.</t>
  </si>
  <si>
    <t>Tunable matching network for accurate impedance measurement of on-chip and PCB millimeter-wave antennas</t>
  </si>
  <si>
    <t>10.1002/mop.30083</t>
  </si>
  <si>
    <t>2-s2.0-84979671262</t>
  </si>
  <si>
    <t>['two inductors', 'two half', 'two gap', 'two ends', 'top edge', 'thereby forming', 'smartphone casing', 'simulation study', 'short edge', 'second strips', 'second strip', 'second half', 'respectively cover', 'operating principle', 'lte operation', 'loop antenna', 'inner surface', 'frame gap', 'first strip', 'fabricated antenna', 'experimental results', 'edge frame', 'coupled half', 'antenna structure', 'also gap', 'also analyzed']</t>
  </si>
  <si>
    <t>half-loop antennas | LTE antennas | mobile antennas | on-frame antennas | smartphone antennas</t>
  </si>
  <si>
    <t>An on-frame gap-coupled half-loop antenna with a 3-mm narrow ground clearance disposed at the short edge (bottom or top edge) of the modern LTE smartphone is presented. The antenna has two gap-coupled half-loops (first and second half-loops) formed between an on-frame metal strip and the device ground plane in the smartphone. The on-frame metal strip comprises a first strip and a second strip and is disposed on the inner surface of the short-edge frame of the smartphone casing. No extension of the on-frame metal strip to two long side edges of the smartphone casing is needed. Two ends of the on-frame metal strip are connected to the device ground plane through two inductors. Both the first and second strips are also gap-coupled to a step-shape feed strip disposed on the narrow ground clearance between the on-frame metal strip and the device ground plane, thereby forming the first and second half-loops. The two half-loops are excited to contribute their fundamental and higher-order resonant modes to form two operating bands to respectively cover the 824‚Äì960 and 1710‚Äì2690 MHz for the LTE operation. The antenna structure and operating principle are addressed in this study. Experimental results of the fabricated antenna are presented to verify the simulation study. Effects of the user's hand on the performance of the antenna are also analyzed. ¬© 2016 Wiley Periodicals, Inc. Microwave Opt Technol Lett 58:2344‚Äì2351, 2016.</t>
  </si>
  <si>
    <t>2344-2351</t>
  </si>
  <si>
    <t>35460663000;55183309600</t>
  </si>
  <si>
    <t>Wong, Kin Lu;Chang, Hsuan Jui</t>
  </si>
  <si>
    <t>On-frame gap-coupled half-loop antenna with a narrow ground clearance for the LTE smartphone</t>
  </si>
  <si>
    <t>10.1002/mop.30043</t>
  </si>
  <si>
    <t>2-s2.0-84979673426</t>
  </si>
  <si>
    <t>['‚ àí10db', 'vivaldi slot', 'three pairs', 'simulated ones', 'secondary harmonic', 'proposed antenna', 'plane beamwidths', 'original one', 'microstrip line', 'measured results', 'ka band', 'high gain', 'good agreement', 'gain varying', 'equal e', 'epsilon metamaterial', 'broad bandwidth', 'back ratios', 'antenna gain', 'antenna exhibits', 'another row', '35ghz ranging']</t>
  </si>
  <si>
    <t>broadband antenna | equal beamwidths | harmonic suppress | high gain | metamaterial</t>
  </si>
  <si>
    <t>A high gain and broadband Vivaldi antenna with end-fire and equal beamwidth radiation pattern at Ka band is presented in this paper. The Vivaldi slot is fed by the microstrip line-to-substrate integrated waveguide (SIW) transformer. The SIW transmission performance is enhanced by another row of metal vias beside the original one. On both sides of the Vivaldi conductor planes, 8 parallel slots with gradually increasing length are etched to improve the front-to-back ratios. Under the microstrip feed line, three pairs of split ring resonators (SRRs) are etched on the ground to suppress the secondary harmonic. In order to improve the antenna gain and obtain the equal E- and H-plane beamwidths, the special designed zero-epsilon metamaterial (ZEM) units are loaded on the Vivaldi slot with a maximum gain increment of 3.4dB being obtained. The antenna exhibits a broad bandwidth of 38.5% at 35GHz ranging from 26.5GHz to 40GHz with the reflection coefficient less than ‚àí10dB, and the gain varying between 9.7dBi and 12.2dBi. The proposed antenna is fabricated and measured to validate the design. The measured results are in good agreement with the simulated ones. ¬© 2016 Wiley Periodicals, Inc. Microwave Opt Technol Lett 58:2337‚Äì2341, 2016.</t>
  </si>
  <si>
    <t>2337-2341</t>
  </si>
  <si>
    <t>60023813;60023813;60023813-60104225;60023813-100484402</t>
  </si>
  <si>
    <t>55856396700;25650927100;55855820900;57190388305</t>
  </si>
  <si>
    <t>Tan, Guan Nan;Yang, Xue Xia;Lu, Zhong Liang;Jiang, Xin Sheng</t>
  </si>
  <si>
    <t>Ganzhou;Shanghai;Shanghai</t>
  </si>
  <si>
    <t>Jiangxi University of Science and Technology;Shanghai University;Shanghai Spaceflight Institute of TT and C and Telecommunication</t>
  </si>
  <si>
    <t>60104225;60023813;100484402</t>
  </si>
  <si>
    <t>Tan G.</t>
  </si>
  <si>
    <t>Metamaterial loaded vivaldi antenna with high gain and equal beamwidths at KA band</t>
  </si>
  <si>
    <t>10.1002/mop.30046</t>
  </si>
  <si>
    <t>2-s2.0-84979679183</t>
  </si>
  <si>
    <t>['two bands', 'simulation results', 'return loss', 'proposed structure', 'obtained using', 'obtain linear', 'microstrip antenna', 'measured results', 'low profile', 'low cost', 'large bandwidth', 'good agreement', 'circular conversion', 'axial ratio', 'authors proposed']</t>
  </si>
  <si>
    <t>antenna | axial ratio | metasurfaces | polarization conversion | radio frequency identification reader</t>
  </si>
  <si>
    <t>In this article, the authors proposed a new structure able to convert signals linearly polarized generated by a microstrip antenna for circularly polarized signals at two operating bands (2.45 and 5.8 GHz), for use in portable radio frequency identification readers, using two miniaturized metasurfaces. All simulation results were obtained using the commercial software HFSS‚Ñ¢. Prototypes were built and their characteristics were measured. We obtained a good agreement between simulated and measured results. The proposed structure is able to obtain linear to circular conversion in two bands of interesting, with a large bandwidth for return loss and axial ratio. The structure is simple and presents good advantages as low profile and low cost. ¬© 2016 Wiley Periodicals, Inc. Microwave Opt Technol Lett 58:2294‚Äì2300, 2016.</t>
  </si>
  <si>
    <t>2294-2300</t>
  </si>
  <si>
    <t>60023857;60023857;113989921;60023857;60023857</t>
  </si>
  <si>
    <t>57148127100;57148262600;6603647208;16309023400;56274796800</t>
  </si>
  <si>
    <t>Montalv√£o, Augusto C.P.S.;Montalv√£o, Emanuele S.R.;Gomes Neto, Alfredo;Campos, Antonio L.P.S.;Silva, Sandro G.</t>
  </si>
  <si>
    <t>60023857;113989921</t>
  </si>
  <si>
    <t>Montalv√£o A.C.P.S.</t>
  </si>
  <si>
    <t>Dual-band antenna circularly polarized for handheld RFID reader using metasurfaces</t>
  </si>
  <si>
    <t>10.1002/mop.30038</t>
  </si>
  <si>
    <t>2-s2.0-84979680214</t>
  </si>
  <si>
    <t>['upper side', 'shaped slot', 'return loss', 'radiation pattern', 'proposed antenna', 'practical measurements', 'microstrip line', 'lower side', 'good agreement', 'experimental measurements', 'different phantoms', 'circular patch', 'average gain', '6 ghz', '15 ghz', '11 dbi']</t>
  </si>
  <si>
    <t>human body | phantom | UWB | wearable antenna</t>
  </si>
  <si>
    <t>In this article, the performance of compact planar wearable antenna 4.1 √ó 4.1 cm2 mounted on different phantoms and human body fed by microstrip line is designed to operate in ultra-wide band applications. The proposed antenna consists of a circular patch with notch-cut and U-shaped slot on the upper side of the substrate and finite ground plane with rectangular shape defected ground structure (DGS) on the lower side. The U-shaped slot and finite ground plane are used to achieve an enhanced impedance bandwidth. The proposed antenna is designed and simulated using Ansoft High Frequency Structure Simulator (HFSS) to verify its operation over larger frequency range from 3.6 GHz to 15 GHz. The return loss, VSWR, radiation pattern, and gain are investigated in this article and verified with the experimental measurements. The proposed wearable antenna radiates over a wide frequency band and can achieve nearly omnidirectional radiation patterns with an average gain of 3.11 dBi. A good agreement between simulations and practical measurements can be achieved in order to verify the suitability of proposed wearable antenna to be used in various UWB applications. ¬© 2016 Wiley Periodicals, Inc. Microwave Opt Technol Lett 58:2531‚Äì2536, 2016.</t>
  </si>
  <si>
    <t>2531-2536</t>
  </si>
  <si>
    <t>25638560500;57206419492;21934765900</t>
  </si>
  <si>
    <t>Ali, Wael A.;Mansour, Asmaa M.;Mohamed, Darwish A.</t>
  </si>
  <si>
    <t>Compact UWB wearable planar antenna mounted on different phantoms and human body</t>
  </si>
  <si>
    <t>10.1002/mop.30088</t>
  </si>
  <si>
    <t>2-s2.0-84979680834</t>
  </si>
  <si>
    <t>['yields bandwidth', 'peak gain', 'novel design', 'broadband cpw', '3 dbi']</t>
  </si>
  <si>
    <t>broadband microstrip antenna | coplanar waveguide feed | star shape patch | triangular patch</t>
  </si>
  <si>
    <t>A novel design of broadband CPW-fed star shape patch antenna backed by rectangular ring ground plane is proposed. The star shape patch realized by combining two triangular shape patches, yields bandwidth of more than 5 GHz (&gt;130%). Over the bandwidth, proposed antenna shows broadside radiation pattern with a peak gain of 3 dBi. ¬© 2016 Wiley Periodicals, Inc. Microwave Opt Technol Lett 58:2443‚Äì2450, 2016.</t>
  </si>
  <si>
    <t>2443-2450</t>
  </si>
  <si>
    <t>60114754;60114754;60114754;60043875</t>
  </si>
  <si>
    <t>9239822800;56890361200;56642660000;56003150900</t>
  </si>
  <si>
    <t>Deshmukh, Amit A.;Agrawal, Sudesh R.;Lele, Kshitij A.;Ray, K. P.</t>
  </si>
  <si>
    <t>Dwarkadas Jivanlal Sanghvi College of Engineering;Society for Applied Microwave Electronics Engineering &amp; Research</t>
  </si>
  <si>
    <t>60114754;60043875</t>
  </si>
  <si>
    <t>Broadband CPW‚Äîfed star shape patch antenna backed by rectangular ring ground plane</t>
  </si>
  <si>
    <t>10.1002/mop.30067</t>
  </si>
  <si>
    <t>2-s2.0-84979681244</t>
  </si>
  <si>
    <t>['wireless networks', 'rectangular waveguide', 'outside circumference', 'horizontal plane', 'frequency band', 'access points', '75 ghz']</t>
  </si>
  <si>
    <t>columnar antennas | omnidirectional antennas | slot antennas | wideband antennas</t>
  </si>
  <si>
    <t>A wideband columnar antenna featuring a radiating slot cut around the outside circumference of a rectangular waveguide is presented. The antenna operates effectively in the frequency band of 1.51‚Äì4.75 GHz. The antenna also exhibits a reasonably good omnidirectional pattern in the horizontal plane, with predominantly vertical polarization. The antenna is suitable for use with access points in wireless networks. ¬© 2016 Wiley Periodicals, Inc. Microwave Opt Technol Lett 58:2384‚Äì2387, 2016.</t>
  </si>
  <si>
    <t>2384-2387</t>
  </si>
  <si>
    <t>Pazin, Lev;Leviatan, Yehuda</t>
  </si>
  <si>
    <t>Wideband columnar slot antenna</t>
  </si>
  <si>
    <t>10.1002/mop.30055</t>
  </si>
  <si>
    <t>2-s2.0-84979681395</t>
  </si>
  <si>
    <t>['novel 2', 'measurements showed', 'load resistance', 'energy reception', 'broad angle']</t>
  </si>
  <si>
    <t>energy harvesting | energy scavenging | frequency selective surface | rectenna | wireless energy harvesting</t>
  </si>
  <si>
    <t>In this article a novel 2.45-GHz ISM rectenna is presented. The linearly polarized rectenna uses two square patch antennas matched using a frequency selective surface before a dual diode rectification in series with the load resistance. Measurements showed a broad angle of energy reception and 79% RF-to-DC conversion efficiency. ¬© 2016 Wiley Periodicals, Inc. Microwave Opt Technol Lett 58:2508‚Äì2512, 2016.</t>
  </si>
  <si>
    <t>2508-2512</t>
  </si>
  <si>
    <t>60011754;60011754;60011754</t>
  </si>
  <si>
    <t>56151402000;7003909714;8842567000</t>
  </si>
  <si>
    <t>Ashtari, Reza;Baginski, Michael;Dean, Robert</t>
  </si>
  <si>
    <t>Ashtari R.</t>
  </si>
  <si>
    <t>A 2.45-GHz frequency-selective rectenna for wireless energy harvesting</t>
  </si>
  <si>
    <t>10.1002/mop.30081</t>
  </si>
  <si>
    <t>2-s2.0-84979681526</t>
  </si>
  <si>
    <t>['‚ àí10db', 'wide band', 'uwb applications', 'space wavelength', 'series capacitance', 'rectangular stub', 'proposed antenna', 'parametric study', 'parallel inductance', 'measured results', 'maximum gain', 'impedance matching', 'impedance match', 'impedance bandwidth', 'ground plane', 'good agreement', 'gap capacitance', 'fractional bandwidth', 'fr4 substrate', 'crlh tl', 'cpw feed', 'coplanar waveguide', '6 mm3', '6 mm', '55 ghz', '5 dbi', '25 ghz', '1 dbi']</t>
  </si>
  <si>
    <t>CPW feed | Gap Capacitance | Meander Line Inductance | Monopole antenna | MTM unit cell | UWB | Via less-CLRH TL</t>
  </si>
  <si>
    <t>A novel miniaturized ultra-wide band (UWB) via‚Äìless composite right hand left hand transmission line (VL-CRLH TL) loaded-coplanar waveguide (CPW) fed monopole antenna has been designed. The CRLH unit cell has been realized with series capacitance and parallel inductance and implemented with gap capacitance and meander line inductance respectively. The meander line inductance is grounded using CPW ground through rectangular stub which eliminates conventional CRLH TL metallic via into ground plane. The proposed antenna is constructed of two unit cells fed by a CPW feed. The offset of feed location attached to patch is more important for impedance matching between them and proposed optimum feed location offset lof = 0.6 mm, which eliminates additional quarter wave transformer to impedance match. The total compact antenna dimension is 25 √ó 15 √ó 1.6 mm3 or 0.12Œª0 √ó 0.07Œª0 √ó 0.008Œª0, where Œª0 is free-space wavelength at 1.55 GHz. It covers the impedance bandwidth (S11&lt; ‚àí10dB) of 1.55 GHz ‚Äì 14.25 GHz, which corresponds to 160% of fractional bandwidth. The minimum and maximum gain of antenna are 1 dBi at 1.55 GHz and 3.5 dBi at 8.4 GHz respectively, which is suitable for UWB applications. The parametric study of antenna has been done using CST microwave studio and a prototype of the antenna with FR4 substrate is fabricated and tested. Good agreement between simulated and measured results. ¬© 2016 Wiley Periodicals, Inc. Microwave Opt Technol Lett 58:2485‚Äì2492, 2016.</t>
  </si>
  <si>
    <t>2485-2492</t>
  </si>
  <si>
    <t>57006617100;24172851400</t>
  </si>
  <si>
    <t>Rajasekhar, N. V.;Sriram Kumar, D.</t>
  </si>
  <si>
    <t>Rajasekhar N.</t>
  </si>
  <si>
    <t>A miniaturized UWB via-less CRLH-TL loaded CPW FED patch antenna</t>
  </si>
  <si>
    <t>10.1002/mop.30079</t>
  </si>
  <si>
    <t>2-s2.0-84979687692</t>
  </si>
  <si>
    <t>['uwb antenna', 'proposed technique', 'particular set', 'oscillator output', 'low cost', 'local oscillator', 'large number', 'high performance', 'generated simultaneously', 'frequency components', 'desired band', 'chaotic mode']</t>
  </si>
  <si>
    <t>chaotic oscillator | colpitts oscillator | UWB antenna | UWB source</t>
  </si>
  <si>
    <t>In this article the generation of high performance, low cost UWB signal is proposed using chaotic oscillator designed to operate in the desired band of interest. The UWB signal generator consists of a low cost, simple chaotic Colpitts oscillator. Selecting a particular set of parameters of the circuit, a large number of frequency components can be generated simultaneously under chaotic mode of operation. The oscillator output under this mode of operation can directly be utilized for exciting a UWB antenna without the need of the local oscillator and mixer. The proposed technique is a simple low cost solution for testing the UWB antenna. ¬© 2016 Wiley Periodicals, Inc. Microwave Opt Technol Lett 58:2393‚Äì2396, 2016.</t>
  </si>
  <si>
    <t>2393-2396</t>
  </si>
  <si>
    <t>56035407500;7402490454</t>
  </si>
  <si>
    <t>Kumari, Bibha;Gupta, Nisha</t>
  </si>
  <si>
    <t>Kumari B.</t>
  </si>
  <si>
    <t>Evaluation of UWB antenna using chaotic colpitts oscillator</t>
  </si>
  <si>
    <t>10.1002/mop.30059</t>
  </si>
  <si>
    <t>2-s2.0-84979687711</t>
  </si>
  <si>
    <t>['wideband characteristics', 'ultra bandwidth', 'simulated results', 'practically fabricated', 'paper presents', 'novel ultra', 'hexagonal slots', 'good agreement', 'antenna suitable', '67 ghz']</t>
  </si>
  <si>
    <t>CPW feed | fractal antenna | hexagonal and trapezoidal elements | monopole antenna | ultra-wideband (UWB)</t>
  </si>
  <si>
    <t>This paper presents the design, fabrication, and measurement of a novel ultra-wideband (UWB) fractal monopole antenna. This antenna uses trapezoidal shapes with hexagonal slots to achieve highly Ultra-Wideband characteristics. The antenna is practically fabricated and tested. Measured results show a good agreement with simulated results and demonstrate that the proposed fractal antenna provides an ultra bandwidth of about 126% ranging from 3.1 to 13.67 GHz for the reflection coefficient less than ‚àí10 dB, outperforming the basic hexagonal design. This impedance performance makes the antenna suitable for C, X, K band applications. ¬© 2016 Wiley Periodicals, Inc. Microwave Opt Technol Lett 58:2370‚Äì2374, 2016.</t>
  </si>
  <si>
    <t>2370-2374</t>
  </si>
  <si>
    <t>60071031-60068756-60077577;60071031;60068756;60071031</t>
  </si>
  <si>
    <t>57044596500;54893400800;57190388351;6701577028</t>
  </si>
  <si>
    <t>Aissaoui, Djelloul;Abdelghani, Lamine M.;Boukli-Hacen, Noureddine;Denidni, Tayeb A.</t>
  </si>
  <si>
    <t>Algeria;Canada;Algeria</t>
  </si>
  <si>
    <t>Djelfa;Quebec;Tlemcen</t>
  </si>
  <si>
    <t>Universit√© Ziane Achour Djelfa;Institut National de la Recherche Scientifique;Universit√© Abou Bekr Belkaid Tlemcen</t>
  </si>
  <si>
    <t>60077577;60071031;60068756</t>
  </si>
  <si>
    <t>Aissaoui D.</t>
  </si>
  <si>
    <t>CPW-fed UWB hexagonal shaped antenna with additional fractal elements</t>
  </si>
  <si>
    <t>10.1002/mop.30053</t>
  </si>
  <si>
    <t>2-s2.0-84979687782</t>
  </si>
  <si>
    <t>['two via', 'te210 mode', 'second band', 'proposed antenna', 'properly optimizing', 'physical size', 'merged together', 'measured results', 'impedance bandwidth', 'holes within', 'good agreement', 'frequency bands', 'first band', '787 mm', '3 ghz', '23 dbi', '14 %.', '08 ghz']</t>
  </si>
  <si>
    <t>antenna | bow-tie | dual-band | SIW | slot</t>
  </si>
  <si>
    <t>A dual-band substrate integrated waveguide (SIW) antenna with bow-tie shaped slot and two conducting via-holes within the cavity is presented in this paper. The bow-tie shaped slot introduces strong capacitive loading effect, which brings down the TE210 mode of the cavity from 11.08 GHz to 10.3 GHz and the first band of the antenna with 4.94% impedance bandwidth is generated. Another two higher order hybrid modes, generated by incorporating two metallic via-holes, are tuned and merged together by properly optimizing the diameter and position of those two via-holes to obtain the second band of the antenna with comparatively large ‚àí10 dB impedance bandwidth of 7.14%. Peak realized gains obtained at both of the frequency bands are more than 5.23 dBi. The simulated and measured results are compared and they are in good agreement. The physical size of the proposed antenna is 22 mm √ó 32 mm √ó 0.787 mm. ¬© 2016 Wiley Periodicals, Inc. Microwave Opt Technol Lett 58:2303‚Äì2308, 2016.</t>
  </si>
  <si>
    <t>2303-2308</t>
  </si>
  <si>
    <t>Bowtie slotted dual-band SIW antenna</t>
  </si>
  <si>
    <t>10.1002/mop.30035</t>
  </si>
  <si>
    <t>2-s2.0-84979701619</t>
  </si>
  <si>
    <t>['using current', 'transmitting antenna', 'transfer efficiency', 'single current', 'receiving antenna', 'performing therefore', 'operating distance', 'new design', 'loaded capacitance', 'initially simulation', 'given distance', 'field communication', 'different distance', 'conventional loop', 'controlled loop', 'antenna designs', '5 cm', '3 cm', '1 cm']</t>
  </si>
  <si>
    <t>impedance matching | near-field communication | NFC antenna | wireless power transfer</t>
  </si>
  <si>
    <t>Wireless power transfer (WPT) in near-field communication (NFC) using current-controlled multi loops with a loaded capacitance is demonstrated in this work. The proposed multi loops antenna design shows low mutual inductance and transfer efficiency required within the operating distance of 1 cm to 3 cm and ratio of the current between the loops was done by varying the value of loaded capacitor used in between loops. The results was changing rapidly due mismatch of impedance between antennas at different distance. Initially simulation of antenna designs were not performing therefore a new design was proposed. All antennas are first impedance matched at 1 cm but after optimization proposed antenna was matched at 3 cm. The proposed loop design show better transfer efficiency for WPT up to 3 cm. In this paper, receiving antenna is placed in different close proximity from 1 cm to 5 cm with respective to transmitting antenna. The results of conventional loop and single current-controlled loop and proposed multi loop antenna shows that transfer efficiency of the proposed multi loop antenna is better from others and maintaining low mutual inductance at given distance. ¬© 2016 Wiley Periodicals, Inc. Microwave Opt Technol Lett 58:2472‚Äì2476, 2016.</t>
  </si>
  <si>
    <t>2472-2476</t>
  </si>
  <si>
    <t>60041178;117063090-60021005;60021005</t>
  </si>
  <si>
    <t>57190394265;36608762400;56418724200</t>
  </si>
  <si>
    <t>Memon, Mehran;Rahim, Abdul;Eteng, Akaa</t>
  </si>
  <si>
    <t>Jamshoro;Johor Bahru;</t>
  </si>
  <si>
    <t>Mehran University of Engineering &amp; Technology;Universiti Teknologi Malaysia;Wireless</t>
  </si>
  <si>
    <t>60041178;60021005;117063090</t>
  </si>
  <si>
    <t>Memon M.</t>
  </si>
  <si>
    <t>Wireless power transfer in near-field communication using a current-controlled multi loops with a loaded capacitance</t>
  </si>
  <si>
    <t>10.1002/mop.30072</t>
  </si>
  <si>
    <t>2-s2.0-84979702176</t>
  </si>
  <si>
    <t>['wave antenna', 'varactor diodes', 'sll ).', 'scanning scope', 'prs consists', 'low sll', 'lobe level', 'cavity leaky', '30 degree']</t>
  </si>
  <si>
    <t>Fabry‚ÄìPerot cavity | high impedance surfaces | leaky-wave antennas | partial reflective surfaces | varator diodes</t>
  </si>
  <si>
    <t>A one-dimensional (1D) Ku-band electrically scanning leaky-wave antenna (LWA) is presented. The antenna is based on Fabry-Perot (FP) cavity leaky-waveguide, which is composed of a partially reflective surface (PRS) and a tunable high impedance surface (HIS). The PRS consists of a tapered dipole array and the configuration is modulated to reduce the side-lobe level (SLL). The varactor diodes are loaded on the HIS to achieve the steerable radiation angle. Both simulated and experimental results confirm well that the scanning scope as wide as 30 degree can be obtained and the low SLL can be observed. ¬© 2016 Wiley Periodicals, Inc. Microwave Opt Technol Lett 58:2512‚Äì2516, 2016.</t>
  </si>
  <si>
    <t>2512-2516</t>
  </si>
  <si>
    <t>60073652;60073652;60073652;60073652;60073652;60073652;60073652</t>
  </si>
  <si>
    <t>56486267100;9840169600;56486355000;12753262100;57204323352;56486481600;57188668940</t>
  </si>
  <si>
    <t>Zhao, Junfei;Zhang, Yewen;Yu, Xiaomin;Li, Yunhui;Fang, Kai;He, Li;Chen, Hong</t>
  </si>
  <si>
    <t>Ku-band low side-lobe level fixed-frequency electrically scanning leaky-wave antenna</t>
  </si>
  <si>
    <t>10.1002/mop.30086</t>
  </si>
  <si>
    <t>2-s2.0-84979702183</t>
  </si>
  <si>
    <t>['two antennas', 'srr ),', 'shared substrate', 'ring resonator', 'proposed antennas', 'operation band', 'negative permeability', 'magnetic metamaterial', 'magnetic fields', 'isolation coaxial', 'integrated split', 'enhanced isolation', 'antenna array', '5 db']</t>
  </si>
  <si>
    <t>antenna array | antenna isolation | magnetic metamaterial | near-field magnetic coupling | negative permeability</t>
  </si>
  <si>
    <t>A high-isolation coaxial-fed antenna array is proposed through the integration of metamaterial. To this end, a magnetic metamaterial, the substrate-integrated split-ring resonator (SI-SRR), is designed and integrated in the shared substrate between two closely spaced antennas. Due to negative permeability of SI-SRR, magnetic fields are blocked in the shared substrate. By suppressing the near-field magnetic coupling, enhanced isolation between the two antennas is obtained. The antenna array was fabricated and measured. Both the simulated and measured results show that the proposed antennas can provide an isolation of 34.5 dB in the operation band, even when the gap between the two antennas is only nearly about 0.033Œª. ¬© 2016 Wiley Periodicals, Inc. Microwave Opt Technol Lett 58:2321‚Äì2325, 2016.</t>
  </si>
  <si>
    <t>2321-2325</t>
  </si>
  <si>
    <t>60069720;60069720;60069720;60069720;60069720;60018308;60018308</t>
  </si>
  <si>
    <t>57190390463;8666462600;56040187900;8875825500;25221336200;8077831000;55836063200</t>
  </si>
  <si>
    <t>Liu, Zhao Tang;Qu, Shao Bo;Wang, Jia Fu;Zhang, Jie Qiu;Hua, Ma;Xu, Zhuo;Zhang, An Xue</t>
  </si>
  <si>
    <t>Isolation enhancement of patch antenna array via metamaterial integration</t>
  </si>
  <si>
    <t>10.1002/mop.30033</t>
  </si>
  <si>
    <t>2-s2.0-84979708950</t>
  </si>
  <si>
    <t>['successfully compared', 'shaped slots', 'reflected waves', 'measurement result', 'different results', 'analytical references', 'analyses cases']</t>
  </si>
  <si>
    <t>fast modal transform | measurement result | U-slots | wave concept | WCIP method</t>
  </si>
  <si>
    <t>In this letter, the performance of iterative method based on the concept of incident and reflected waves has been used for the scattering coefficients determination. For this purpose, different multiband microstrip patch antennas with U-shaped slots, which exist in the literature; have been presented and simulated. The WCIP obtained results are successfully compared with analytical references, commercially available package CST software and the measurement result. Discussions are supported by the different results of the analyses cases. ¬© 2016 Wiley Periodicals, Inc. Microwave Opt Technol Lett 58:2358‚Äì2364, 2016.</t>
  </si>
  <si>
    <t>2358-2364</t>
  </si>
  <si>
    <t>60068756;60068756;60091645</t>
  </si>
  <si>
    <t>57190392033;12142763600;54888961500</t>
  </si>
  <si>
    <t>Berhab, Souad;Abri, Mehadji;Gharbi, Ramzi</t>
  </si>
  <si>
    <t>Tunisia;Algeria</t>
  </si>
  <si>
    <t>Tunis;Tlemcen</t>
  </si>
  <si>
    <t>Universit√© de Tunis El Manar, Facult√© des Sciences de Tunis;Universit√© Abou Bekr Belkaid Tlemcen</t>
  </si>
  <si>
    <t>60091645;60068756</t>
  </si>
  <si>
    <t>Berhab S.</t>
  </si>
  <si>
    <t>Rigorous iterative full-wave method for the analysis of multi-band arbitrary U-shaped antennas</t>
  </si>
  <si>
    <t>10.1002/mop.30042</t>
  </si>
  <si>
    <t>2-s2.0-84979713599</t>
  </si>
  <si>
    <t>['using combination', 'two drs', 'shaped microstrip', 'rhcp ).', 'radiation pattern', 'proposed antenna', 'measured 3', 'max applications', 'inverted l', 'broadside direction', '78 ghz']</t>
  </si>
  <si>
    <t>axial ratio | circular polarization | dielectric resonator antenna</t>
  </si>
  <si>
    <t>A new wideband circularly polarized dielectric resonator antenna (DRA) has been developed and presented in this article. The proposed antenna consisting rectangular and cubical-shaped dielectric resonator (DR) with optimum gap excited by using combination of conformal-strip and inverted L-shaped microstrip-feed-line. The combinations of two different feeds (i.e., conformal-strip and microstrip-fed-line) excite orthogonal modes in two DRs to generate circular polarization. The gap between these DRs and conformal strip offers wideband of impedance and axial ratio bandwidth. Designed antenna offers measured ‚àí10 dB impedance bandwidth of 27.36% (at center frequency 5.78 GHz) and measured 3-dB axial ratio bandwidth has been achieved in broadside direction of 23.00% (at center frequency 5.65 GHz). It has been confirmed from the radiation pattern that the antenna having right hand circular polarization (RHCP). Proposed antenna can be used for wireless communication systems such as WLAN/Wi-MAX applications. ¬© 2016 Wiley Periodicals, Inc. Microwave Opt Technol Lett 58:2525‚Äì2531, 2016.</t>
  </si>
  <si>
    <t>2525-2531</t>
  </si>
  <si>
    <t>Kumar, Rajkishor;Kumar Chaudhary, Raghvendra</t>
  </si>
  <si>
    <t>A wideband circularly polarized dielectric resonator antenna excited with conformal-strip and inverted L-shaped microstrip-feed-line for WLAN/WI-MAX applications</t>
  </si>
  <si>
    <t>10.1002/mop.30085</t>
  </si>
  <si>
    <t>2-s2.0-84979713611</t>
  </si>
  <si>
    <t>['two ports', 'reflection phase', 'proposed antenna', 'positive slope', 'peak gain', 'metasurface consisting', 'mesh array', 'increasing antenna', 'high isolation', 'gain bandwidth', 'fp antenna', 'antenna fed', '7 dbi', '35 db', '2 dbi']</t>
  </si>
  <si>
    <t>antenna | dual polarizations | Fabry‚ÄìPerot cavity | high gain</t>
  </si>
  <si>
    <t>A high gain dual-polarized wideband Fabry‚ÄìPerot (FP) antenna fed by 1 √ó 2 antenna array is proposed. A metasurface consisting of patch and mesh array is employed as a partially reflective surface, which produces a reflection phase with a positive slope over a wideband frequency range for increasing antenna's gain bandwidth. To obtain dual polarizations and further improve the gain of antenna, a 1 √ó 2 patch array coupled by two orthogonal slots is designed as the feed of the FP antenna. A prototype is fabricated and measured. The measured results demonstrate that this proposed antenna has a 3-dB gain bandwidth of 22.2% in both polarizations. The peak gain of 15.7 dBi and 15.2 dBi is obtained at two polarization ports, respectively. Within the 3-dB gain bandwidth, good impedance matching with high isolation over 35 dB between the two ports is achieved as well. ¬© 2016 Wiley Periodicals, Inc. Microwave Opt Technol Lett 58:2316‚Äì2321, 2016.</t>
  </si>
  <si>
    <t>2316-2321</t>
  </si>
  <si>
    <t>60003977-60010818;60010818;60003977;60010818;60003977</t>
  </si>
  <si>
    <t>55453882400;7403257414;10140403100;27168499400;8359407500</t>
  </si>
  <si>
    <t>Qin, Fan;Gao, Steven;Wei, Gao;Luo, Qi;Xu, Jiadong</t>
  </si>
  <si>
    <t>Array-fed dual-polarized wideband fabry‚Äìperot antenna based on metasurface</t>
  </si>
  <si>
    <t>10.1002/mop.30031</t>
  </si>
  <si>
    <t>2-s2.0-84979715864</t>
  </si>
  <si>
    <t>['unstable signal', 'two antennas', 'term evolution', 'speed rail', 'signal strength', 'probability model', 'parameter selection', 'obviously reduced', 'new algorithm', 'handoff opportunity', 'frequent handover', 'enormously degraded', 'data forwarding', 'bicasting mechanism', 'analyzed based']</t>
  </si>
  <si>
    <t>Communication interruption probability (CIP) | handover failure probability (HFP) | high-speed rail (HSR) | seamless handover</t>
  </si>
  <si>
    <t>In high-speed rail (HSR) with Long-Term Evolution (LTE) technology, the wireless communication quality of service (QoS) is enormously degraded because of the unstable signal and frequent handover. Recently, a seamless handover using two antennas on the top of a train has been introduced to provide a better user experience. The two antennas are mounted on the front and the rear of the train, respectively, so that one performs handover, and the other is communicating. A bicasting mechanism is adopted to eliminate the delay and overhead of data forwarding. In this paper, we consider a new algorithm to optimize the handoff opportunity by investigating not only the hysteresis exceeding level but the signal strength of both antennas as well. The parameter selection in the algorithm is analyzed based on a probability model. Furthermore, a set of new handover procedures, which optimize the utilization of the two antennas, is proposed to decrease the overhead and improve the QoS of the users. Accordingly, numerical results show that the handover failure probability (HFP) and the communication interruption probability (CIP) are both obviously reduced.</t>
  </si>
  <si>
    <t>8658-8668</t>
  </si>
  <si>
    <t>57190403049;56510578700;56034089000</t>
  </si>
  <si>
    <t>Yu, Xinchun;Luo, Yuan;Chen, Xujian</t>
  </si>
  <si>
    <t>An Optimized Seamless Dual-Link Handover Scheme for High-Speed Rail</t>
  </si>
  <si>
    <t>10.1109/TVT.2015.2508485</t>
  </si>
  <si>
    <t>2-s2.0-84979779589</t>
  </si>
  <si>
    <t>NRF-CRP8-2011-01</t>
  </si>
  <si>
    <t>['wireless communications', 'wideband transmitter', 'well suited', 'true ecg', 'thus removes', 'system level', 'soc implemented', 'seamlessly integrated', 'radio ultra', 'paper presents', 'nyquist sampling', 'motion artefact', 'magnitude lower', 'low cost', 'less sensitive', 'introduced together', 'input impedance', 'good candidate', 'external clocks', 'epidermal electronics', 'electrode offset', 'digital converter', 'current state', 'crossing analog', 'chip solution', 'chip antenna', 'burst nature', 'baseline stabilizer', 'asynchronous implementation', 'asynchronous architecture', 'art designs', '89 œºw']</t>
  </si>
  <si>
    <t>asynchronous | clockless | DC-coupled IA | dry-electrode | Electrocardiogram (ECG) | epidermal electronics | event-driven | high input impedance IA | impulse-radio | level-crossing ADC | wearable biomedical sensor</t>
  </si>
  <si>
    <t>This paper presents a fully integrated wireless electrocardiogram (ECG) SoC implemented in asynchronous architecture, which does not require system clock as well as off-chip antenna. Several low power techniques are proposed to minimize power consumption. At the system level, a newly introduced event-driven system architecture facilitates the asynchronous implementation, thus removes the system clock leading to a true ECG-on-chip solution. A DC-coupled analog front-end is introduced together with a baseline stabilizer to boost the input impedance to 3.6 GŒ© and mitigate the electrode offset, which is less sensitive to motion artefact and contact impedance imbalance, making it well suited for dry-electrode based applications. Level-crossing analog-to-digital converter (LC-ADC) is employed to take the advantage of burst nature of ECG signal leading to at least 5 times reduction in sampling points compared to Nyquist sampling. A digitally implemented impulse-radio ultra-wideband transmitter is seamlessly integrated with LC-ADC and an on-chip antenna for wireless communications. Implemented in 0.13 Œºm CMOS technology, the ECG-on-chip consumes 2.89 ŒºW under 1.2 V supply while transmitting the raw ECG data, which attains one order of magnitude lower than the current state-of-the-art designs. The fully integrated ECG SoC requires no external clocks and off-chip antenna, making it a good candidate for low cost and disposable wireless ECG patches, such as epidermal electronics.</t>
  </si>
  <si>
    <t>2287-2298</t>
  </si>
  <si>
    <t>60017161;60017161;60017161;60010432;60017161;60033420</t>
  </si>
  <si>
    <t>55603671800;55643998811;57221624154;54684423500;57198926864;7005050885</t>
  </si>
  <si>
    <t>Zhang, Xiaoyang;Zhang, Zhe;Li, Yongfu;Liu, Changrong;Guo, Yong Xin;Lian, Yong</t>
  </si>
  <si>
    <t>Canada;Singapore;China</t>
  </si>
  <si>
    <t>Toronto;Singapore City;Suzhou</t>
  </si>
  <si>
    <t>York University;National University of Singapore;Soochow University</t>
  </si>
  <si>
    <t>60033420;60017161;60010432</t>
  </si>
  <si>
    <t>A 2.89 Œºw Dry-Electrode Enabled Clockless Wireless ECG SoC for Wearable Applications</t>
  </si>
  <si>
    <t>10.1109/JSSC.2016.2582863</t>
  </si>
  <si>
    <t>2-s2.0-84979899295</t>
  </si>
  <si>
    <t>Ministry of Business, Innovation and Employment</t>
  </si>
  <si>
    <t>MBIE</t>
  </si>
  <si>
    <t>['worldwide pest', 'virgin females', 'various combinations', 'traps baited', 'tested individually', 'significant numbers', 'sex pheromone', 'ribes nigrum', 'recent years', 'polyethylene sachet', 'ms ).', 'moth antennae', 'methyl salicylate', 'mating disruption', 'mated females', 'mass spectrometry', 'low numbers', 'largest number', 'important pest', 'highest catches', 'gas chromatography', 'floral volatiles', 'electroantennographic detection', 'dimethyl salicylate', 'currant clearwing', 'cirsium arvense', 'canada thistles', 'black currants']</t>
  </si>
  <si>
    <t>Cirsium arvense | Clearwing | Kairomone, inflorescences | Plant‚Äìinsect interaction | Synanthedon tipuliformis</t>
  </si>
  <si>
    <t>The currant clearwing Synanthedon tipuliformis (Clerck) (Sesiidae) is a worldwide pest of black currants, Ribes nigrum. This moth has been observed to feed on nectar of inflorescences of Canada thistles, Cirsium arvense (L.) Scop. This work was undertaken to identify floral compound(s) produced by Canada thistles inflorescences that mediate the response of the currant clearwing. Floral volatiles were collected during the day and analysed by coupled gas chromatography/electroantennographic detection (GC/EAD) and gas chromatography/mass spectrometry (GC/MS). Three compounds consistently elicited EAD response from moth antennae and were identified by GC/MS as phenylacetaldehyde, methyl salicylate and dimethyl salicylate. When the compounds were tested individually or in various combinations in field trapping experiments, a 3-component blend attracted the largest number of female and male currant clearwings. Subsequent field trapping experiments were conducted to determine the optimal attraction dose for the ternary blend using three loadings of 1, 10 and 100¬†mg loaded into a polyethylene sachet. The highest catches were in traps baited with the 100¬†mg loading. In all trials, males and mated females were caught in significant numbers, while very low numbers of virgin females were found in the traps. In recent years the efficacy of mating disruption against currant clearwing has been reported as declining. The new kairomone blend identified in this study can be used with the sex pheromone to provide an effective control option for this important pest.</t>
  </si>
  <si>
    <t>187-193</t>
  </si>
  <si>
    <t>60100533;60100533-60006625;60100533-60019176;60100533;60100533-60115431</t>
  </si>
  <si>
    <t>7102287189;55488534900;7202357733;56708133800;35577557600</t>
  </si>
  <si>
    <t>El-Sayed, Ashraf M.;Revell, John;Jim√©nez-Perez, Alfredo;Harper, Aimee;Suckling, David M.</t>
  </si>
  <si>
    <t>New Zealand;New Zealand;Mexico;New Zealand</t>
  </si>
  <si>
    <t>Auckland;Auckland;Mexico City;Lincoln</t>
  </si>
  <si>
    <t>School of Biological Sciences;Plant &amp; Food Research, New Zealand;Instituto Polit√©cnico Nacional;Lincoln University</t>
  </si>
  <si>
    <t>60115431;60100533;60019176;60006625</t>
  </si>
  <si>
    <t>El-Sayed A.</t>
  </si>
  <si>
    <t>Identification of a floral-derived kairomone for currant clearwing, Synanthedon tipuliformis</t>
  </si>
  <si>
    <t>10.1007/s00049-016-0218-9</t>
  </si>
  <si>
    <t>2-s2.0-84979964982</t>
  </si>
  <si>
    <t>['wlan 2', 'small antenna', 'resonant modes', 'realize multi', 'provide gps', 'proposed antenna', 'planar dimension', 'operation environment', 'novel technique', 'miniaturized antenna', 'measured efficiencies', 'loop strip', 'ground via', 'gps frequency', 'fmh devices', 'feed strip', 'competitive size', 'bands operation', 'antenna self', 'antenna design', 'also involved', '6 ghz', '575 ghz', '5 ghz', '45 ghz', '41 mm', '4 ghz', '2 ghz']</t>
  </si>
  <si>
    <t>cavity mode | full metal housing | GPS and WLAN antenna | tablet computer</t>
  </si>
  <si>
    <t>A very small antenna for full metal housing (FMH) tablet that can provide GPS and WLAN 2.4/5.2/5.8 GHz operations is presented. This miniaturized antenna is formed by a loop strip of about 41 mm with its end terminal connected to the ground via an inductor, and its front section capacitively coupled to a feed strip. Except for the antenna self-resonant modes (loop modes); two cavity modes are also involved to realize multi-bands operation, which is a novel technique for antenna design in FMH devices. Here, the three loop modes are at 1.575 GHz, 5.2 GHz, 6 GHz, and the two cavity modes are at 2.45 GHz and 5.4 GHz. The measured efficiencies at 1.575, 2.45, and 5.5 GHz were 36%, 79%, and 78%, respectively. Because the loop strip is only 0.18Œª and in meander line shape at GPS frequency, the planar dimension of proposed antenna can be reduced to 10 √ó 8 mm2. Therefore, the proposed antenna has very competitive size for applications in this operation environment. ¬© 2016 Wiley Periodicals, Inc. Int J RF and Microwave CAE 26:739‚Äì746, 2016.</t>
  </si>
  <si>
    <t>739-746</t>
  </si>
  <si>
    <t>55746379400;57190435899;56419122500;8273190800;55967405600</t>
  </si>
  <si>
    <t>Chen, P.;Tang, X. J.;Wang, H.;Sim, C. Y.D.;Yang, G. L.</t>
  </si>
  <si>
    <t>A compact tri-band antenna at GPS and WLAN a/b/g for tablet computer with full metal housing</t>
  </si>
  <si>
    <t>10.1002/mmce.21026</t>
  </si>
  <si>
    <t>2-s2.0-84979986872</t>
  </si>
  <si>
    <t>['two extremes', 'ts algorithms', 'tree search', 'transmit antennas', 'throughput designs', 'scales exponentially', 'recent years', 'rate communications', 'power consumption', 'mimo detection', 'input multiple', 'increasing need', 'high data', 'excellent performance', 'detection algorithms', 'design considerations', 'complexity trade', 'attractive choices', 'achieving low']</t>
  </si>
  <si>
    <t>MIMO detection algorithms | Sphere decoding | Survey | Very large-scale integration (VLSI) | Wireless communications</t>
  </si>
  <si>
    <t>Multiple-input multiple-output (MIMO) detection algorithms have received considerable research interest in recent years, as a result of the increasing need for high data-rate communications. Detection techniques range from the low-complexity linear detectors to the maximum likelihood detector, which scales exponentially with the number of transmit antennas. In between these two extremes are the tree search (TS) algorithms, such as the popular sphere decoder, which have emerged as attractive choices for implementing MIMO detection, due to their excellent performance-complexity trade-offs. In this paper, we survey some of the state-of-the-art VLSI implementations of TS algorithms and compare their results using various metrics such as the throughput and power consumption. We also present notable contributions that have been made in the last three decades in implementing TS algorithms for MIMO detection, especially with respect to achieving low-complexity, high-throughput designs. Finally, a number of design considerations and trade-offs for implementing MIMO detectors in hardware are presented.</t>
  </si>
  <si>
    <t>3644-3674</t>
  </si>
  <si>
    <t>57190300085;23979947000;23004324800;7005900310</t>
  </si>
  <si>
    <t>Bello, Ibrahim A.;Halak, Basel;El-Hajjar, Mohammed;Zwolinski, Mark</t>
  </si>
  <si>
    <t>Bello I.A.</t>
  </si>
  <si>
    <t>A Survey of VLSI Implementations of Tree Search Algorithms for MIMO Detection</t>
  </si>
  <si>
    <t>10.1007/s00034-015-0218-y</t>
  </si>
  <si>
    <t>2-s2.0-84979993900</t>
  </si>
  <si>
    <t>P30CA013330</t>
  </si>
  <si>
    <t>['time scale', 'spatiotemporal regulation', 'spatiotemporal dynamics', 'simultaneous imaging', 'signaling molecules', 'rhoa interaction', 'new biosensor', 'negative regulators', 'inactivated pool', 'gtpases away', 'gtpase release', 'global sequestration', 'endogenous gdis', 'critical component', 'computational multiplexing', 'cell protrusion', 'cell motility', 'cdc42 interactions', 'cdc42 interaction', 'cdc42 flare', 'cdc42 activity', 'cdc42 activation', 'binding antenna']</t>
  </si>
  <si>
    <t>Guanine-nucleotide dissociation inhibitors (GDIs) are negative regulators of Rho family GTPases that sequester the GTPases away from the membrane. Here we ask how GDI-Cdc42 interaction regulates localized Cdc42 activation for cell motility. The sensitivity of cells to overexpression of Rho family pathway components led us to a new biosensor, GDI.Cdc42 FLARE, in which Cdc42 is modified with a fluorescence resonance energy transfer (FRET) 'binding antenna' that selectively reports Cdc42 binding to endogenous GDIs. Similar antennae could also report GDI-Rac1 and GDI-RhoA interaction. Through computational multiplexing and simultaneous imaging, we determined the spatiotemporal dynamics of GDI-Cdc42 interaction and Cdc42 activation during cell protrusion and retraction. This revealed remarkably tight coordination of GTPase release and activation on a time scale of 10 s, suggesting that GDI-Cdc42 interactions are a critical component of the spatiotemporal regulation of Cdc42 activity, and not merely a mechanism for global sequestration of an inactivated pool of signaling molecules.</t>
  </si>
  <si>
    <t>802-809</t>
  </si>
  <si>
    <t>Nature Chemical Biology</t>
  </si>
  <si>
    <t>60002388-60025111;60002388;60007103;60025111;60007103;60007103-60002746;60025111</t>
  </si>
  <si>
    <t>7004293320;8526385800;6505848216;35107022900;7801360277;7004089349;57191265344</t>
  </si>
  <si>
    <t>Hodgson, Louis;Spiering, D√©sir√©e;Sabouri-Ghomi, Mohsen;Dagliyan, Onur;Der Mardirossian, C√©line;Danuser, Gaudenz;MHahn, Klaus</t>
  </si>
  <si>
    <t>Chapel Hill;San Diego;Boston;New York</t>
  </si>
  <si>
    <t>The University of North Carolina at Chapel Hill;Scripps Research Institute;Harvard Medical School;Albert Einstein College of Medicine of Yeshiva University</t>
  </si>
  <si>
    <t>60025111;60007103;60002746;60002388</t>
  </si>
  <si>
    <t>Hodgson L.</t>
  </si>
  <si>
    <t>FRET binding antenna reports spatiotemporal dynamics of GDI-Cdc42 GTPase interactions</t>
  </si>
  <si>
    <t>10.1038/nchembio.2145</t>
  </si>
  <si>
    <t>2-s2.0-84981164236</t>
  </si>
  <si>
    <t>['primary importance', 'plasmon structures']</t>
  </si>
  <si>
    <t>electromagnetic waves | energy relationship | fluorescing molecule | optical antenna | point emitter</t>
  </si>
  <si>
    <t>Field energy relationships are applied to avoid multiple evaluations of the absorption cross section in problems of fluorescence or optical antenna efficiency in the presence of plasmon structures. The results are of primary importance for averaging the fluorescence quantum yield over position or orientation of the molecule.</t>
  </si>
  <si>
    <t>1573837X</t>
  </si>
  <si>
    <t>1046283X</t>
  </si>
  <si>
    <t>Computational Mathematics and Modeling</t>
  </si>
  <si>
    <t>60007457;60007457</t>
  </si>
  <si>
    <t>7006950281;7005280453</t>
  </si>
  <si>
    <t>Eremin, Yu A.;Sveshnikov, A. G.</t>
  </si>
  <si>
    <t>Estimating Integral Scattering Characteristics in a Point Emitter Field from Energy Relationships</t>
  </si>
  <si>
    <t>10.1007/s10598-016-9333-2</t>
  </si>
  <si>
    <t>2-s2.0-84981205673</t>
  </si>
  <si>
    <t>['well established', 'surface measurements', 'surface doppler', 'rough surfaces', 'resulting decorrelation', 'previous paper', 'measuring doppler', 'many years', 'first demonstration', 'doppler velocity', 'doppler measurements', 'distributed targets', 'challenging due', 'canceling clutter', 'authors provide']</t>
  </si>
  <si>
    <t>Clouds | displaced phase center antenna (DPCA) | precipitation | radar | radar remote sensing | sea surface | weather</t>
  </si>
  <si>
    <t>Measurement of the Doppler velocity of distributed targets, such as precipitation and rough surfaces, from space is challenging due to the large platform velocity, the broad Doppler spectrum, and the resulting decorrelation between pulses. A previous paper by Durden et al. suggested the use of the displaced phase center antenna (DPCA) technique for the Doppler measurements of such targets. The proposed technique uses two antennas with appropriately chosen pulse timing to cancel platform motion. While DPCA has been used for many years in canceling clutter for point target motion measurements, its use in measuring Doppler from distributed targets was not well established. Here, the authors provide an example of surface measurements from a dual-antenna airborne system and a first demonstration of the use of DPCA to estimate the surface Doppler.</t>
  </si>
  <si>
    <t>1415-1419</t>
  </si>
  <si>
    <t>6603768446;7005890897;57190585769</t>
  </si>
  <si>
    <t>Tanelli, S.;Durden, S. L.;Johnson, M. P.</t>
  </si>
  <si>
    <t>Tanelli S.</t>
  </si>
  <si>
    <t>Airborne Demonstration of DPCA for Velocity Measurements of Distributed Targets</t>
  </si>
  <si>
    <t>10.1109/LGRS.2016.2581174</t>
  </si>
  <si>
    <t>2-s2.0-84981328233</t>
  </si>
  <si>
    <t>['truth data', 'total velocity', 'situ experiment', 'simulated movement', 'radar network', 'periodically verifying', 'optimal functionality', 'optimal coverage', 'meridional components', 'investigation testify', 'high precision', 'hf radars', 'frequently retrieved', 'day multidisciplinary', 'corrected fields', 'associated zonal', 'antenna pattern']</t>
  </si>
  <si>
    <t>Drifters | Gulf of Naples | high-frequency (HF) radar | ideal pattern | measured pattern | search and rescue | Validation</t>
  </si>
  <si>
    <t>A massive drifter deployment in the Gulf of Naples (Southern Tyrrhenian Sea, Western Mediterranean Sea) over a ten-day multidisciplinary in situ experiment in Summer 2012 provided sea-truth data for validating the performance of a high-frequency (HF) radar network. The buoys were frequently retrieved and relaunched to ensure an optimal coverage of the domain. The total velocity of the drifters, together with the associated zonal and meridional components, was compared with the HF radar surface current estimates. Divergence between virtual and real drifter trajectories, and also the simulated movement of clouds of particles give useful insights for scenarios of search and rescue. All comparisons were performed, considering both ideal and antenna radiation pattern-corrected fields. The results of the investigation testify the high precision of HF radars and confirm the necessity of periodically verifying the antenna pattern to ensure the optimal functionality of these systems.</t>
  </si>
  <si>
    <t>1452-1456</t>
  </si>
  <si>
    <t>60003230;116873729-60025235;60007111;116873729-60025235</t>
  </si>
  <si>
    <t>6506404955;23006856000;7103266181;6701619285</t>
  </si>
  <si>
    <t>Kalampokis, Alkiviadis;Uttieri, Marco;Poulain, Pierre Marie;Zambianchi, Enrico</t>
  </si>
  <si>
    <t>Italy;Italy;Greece;Italy</t>
  </si>
  <si>
    <t>Naples;Sgonico;Athens;Rome</t>
  </si>
  <si>
    <t>Parthenope University of Naples;Istituto Nazionale di Oceanografia e di Geofisica Sperimentale;Hellenic Centre for Marine Research;CoNISMa</t>
  </si>
  <si>
    <t>60025235;60007111;60003230;116873729</t>
  </si>
  <si>
    <t>Kalampokis A.</t>
  </si>
  <si>
    <t>Validation of HF Radar-Derived Currents in the Gulf of Naples with Lagrangian Data</t>
  </si>
  <si>
    <t>10.1109/LGRS.2016.2591258</t>
  </si>
  <si>
    <t>2-s2.0-84981711243</t>
  </si>
  <si>
    <t>['optimized air', 'novel technique', 'measured via', 'filled waveguide', 'dielectric coefficient']</t>
  </si>
  <si>
    <t>Air pollution | array antennas | dielectric constant | waveguide slot linear array</t>
  </si>
  <si>
    <t>Particulate atmospheric pollution alters the dielectric coefficient of the atmosphere. In principle, this could allow pollution to be measured via its effects on the performance of an antenna. In this letter, a novel technique for measuring these effects, based on the use of an optimized air-filled waveguide-fed slot linear array, is shown.</t>
  </si>
  <si>
    <t>1502-1506</t>
  </si>
  <si>
    <t>60028419;60028419;60028419;60028419</t>
  </si>
  <si>
    <t>56405652500;6506480459;7003391894;7006865572</t>
  </si>
  <si>
    <t>Salas-Sanchez, Aaron Angel;Lopez-Martin, Maria Elena;Rodriguez-Gonzalez, Juan Antonio;Ares-Pena, Francisco Jose</t>
  </si>
  <si>
    <t>Santiago de Compostela</t>
  </si>
  <si>
    <t>Universidad de Santiago de Compostela</t>
  </si>
  <si>
    <t>Salas-Sanchez A.A.</t>
  </si>
  <si>
    <t>Technique for Determination of Particulate Matter Pollution in the Atmosphere Using Waveguide Slot Linear Array Antennas: A Feasibility Study</t>
  </si>
  <si>
    <t>10.1109/LGRS.2016.2593976</t>
  </si>
  <si>
    <t>2-s2.0-84981713236</t>
  </si>
  <si>
    <t>['radar antenna', 'psd sensor', 'precision assembly', 'precisely measure', 'position measurement', 'orientation adjustment', 'new conception', 'methods currently', 'method proposed', 'measuring system', 'measuring method', 'measurement task', 'measurement accuracy', 'mathematical models', 'laser meters', 'large space', 'environmental impact', 'conventional 6', 'alternative solution', 'alternative choice', 'accuracy requirement']</t>
  </si>
  <si>
    <t>Automated assembly | Large scale metrology | Position and orientation measurement | Radar antenna</t>
  </si>
  <si>
    <t>In this paper a new conception of a measuring method is proposed to assist precision automatic assembly of large radar antenna. Different from conventional 6-DOF tracking methods, the measuring system decomposes the measurement task into several independent steps. The measuring system consists of a camera, two laser distance meters, two position sensitive detectors (PSD) and an inclination angle sensor. The camera is adopted to guide antenna position and orientation adjustment over a large space. Laser meters and PSD sensor is used to precisely measure the position and orientation of radar antenna. To improve the practicability of measuring system, a robust vision measurement method is proposed. The mathematical models and practical calibration methods for measurement are elaborated. The preliminary experimental results agree with the methods currently being used for orientation and position measurement. The measuring method provides an alternative choice for the metrology in precision assembly. By using the method proposed in this paper, the measuring system can achieve a measurement accuracy of approximately 1¬†mm, which meets the accuracy requirement of large radar antenna automatic assembly application. Besides, the measuring method provides an alternative solution for large scale metrology which take the environmental impact into account.</t>
  </si>
  <si>
    <t>400-412</t>
  </si>
  <si>
    <t>8880273800;57190619674;57190617887;57190618142;7409458485</t>
  </si>
  <si>
    <t>Peng, Gaoliang;Sun, Yu;Han, Rui;Li, Chuanhao;Liu, Shaohui</t>
  </si>
  <si>
    <t>A measuring method for large antenna assembly using laser and vision guiding technology</t>
  </si>
  <si>
    <t>S0263224116303013</t>
  </si>
  <si>
    <t>10.1016/j.measurement.2016.06.020</t>
  </si>
  <si>
    <t>2-s2.0-84981744737</t>
  </si>
  <si>
    <t>['spatial degrees', 'sparse channels', 'ser ).', 'saturation appears', 'recent works', 'receiver relies', 'performance analysis', 'order larger', 'noise energy', 'large number', 'high snr', 'existing works', 'exact ser', 'energy detection', 'ed approaches', 'ed ),', 'decoded based', 'costly operation', 'coherent detection', 'channel hardening', 'channel energy', 'asymptotic features']</t>
  </si>
  <si>
    <t>Energy detection | massive antenna arrays | millimeter-wave communication | pulse amplitude modulation</t>
  </si>
  <si>
    <t>Harvesting the gain of a large number of antennas in a millimeter-waveband has mainly been relying on the costly operation of channel state information acquisition and cumbersome phase shifters. Recent works have started to investigate the possibility to use receivers based on energy detection (ED), where a single data stream is decoded based on the channel and noise energy. The asymptotic features of the massive receiver array lead to a system where the impact of the noise becomes predictable due to a noise hardening effect. Meanwhile, when the channel has a large number of spatial degrees of freedom, the system becomes robust to imperfect channel knowledge due to channel hardening. We propose two detection methods based on the instantaneous and average channel energy, respectively. Differently from existing works, we analyze the scaling law behavior of the symbol error rate (SER). When the instantaneous channel energy is known, the performance of ED approaches that of the coherent detection in high SNR scenarios. When the receiver relies on the average channel energy, our performance analysis is based on the exact SER, rather than an approximation. It is shown that the logarithm of SER decreases linearly as a function of the number of antennas. Additionally, a saturation appears at high SNR for pulse amplitude modulation constellations of order larger than two, due to the uncertainty on the channel energy. Simulation results show that ED, with a much lower complexity, achieves promising performance both in Rayleigh fading channels and in sparse channels.</t>
  </si>
  <si>
    <t>5000-5010</t>
  </si>
  <si>
    <t>56102460500;7006086281;6603618176;56585163300</t>
  </si>
  <si>
    <t>Jing, Lishuai;De Carvalho, Elisabeth;Popovski, Petar;Mart√≠nez, √Älex Oliveras</t>
  </si>
  <si>
    <t>Jing L.</t>
  </si>
  <si>
    <t>Design and Performance Analysis of Noncoherent Detection Systems with Massive Receiver Arrays</t>
  </si>
  <si>
    <t>10.1109/TSP.2016.2591905</t>
  </si>
  <si>
    <t>2-s2.0-84982104155</t>
  </si>
  <si>
    <t>Adam Taliaferro Foundation</t>
  </si>
  <si>
    <t>SCA-586615-7-119F</t>
  </si>
  <si>
    <t>ATF</t>
  </si>
  <si>
    <t>['volatiles collected', 'solvent controls', 'sexes responded', 'seven compounds', 'olfactometer bioassays', 'methyl benzoate', 'mass spectrometry', 'kairomonal basis', 'isopentyl acetate', 'identify antennally', 'host location', 'honeybee colonies', 'hexyl acetate', 'full seven', 'findings suggest', 'electroantennographic detection', 'east africa', 'cuticular lipids', 'chemical ecology', 'butyl butyrate', 'butyl acetate', 'attracted males', 'active compounds']</t>
  </si>
  <si>
    <t>Cetoniid | Coleoptera | Esters | Honeybee | Kairomone | Large hive beetle | Scarabaeidae</t>
  </si>
  <si>
    <t>The Afro-tropical scarab Oplostomus haroldi (Witte) is a pest of honeybees in East Africa with little information available on its chemical ecology. Recently, we identified a female-produced contact sex pheromone, (Z)-9-pentacosene, from the cuticular lipids that attracted males. Here, we investigated the kairomonal basis of host location in O. haroldi. We used coupled gas chromatography/electroantennographic detection (GC/EAD) and GC/mass spectrometry to identify antennally-active compounds from volatiles collected from honeybee colonies. Antennae of both sexes of the beetle consistently detected seven components, which were identified as 3-hydroxy-2-butanone, 2,3-butanediol, butyl acetate, isopentyl acetate, butyl butyrate, hexyl acetate, and methyl benzoate. In olfactometer bioassays, both sexes responded to the full seven-component synthetic blend over solvent controls, but chose honeybee colony odors over the blend. These findings suggest that the seven compounds are components of a kairomone from honeybee colonies used by O. haroldi.</t>
  </si>
  <si>
    <t>1063-1069</t>
  </si>
  <si>
    <t>60051492;60051492;60103678;60051492</t>
  </si>
  <si>
    <t>36018275200;57206721441;57206360749;6602815334</t>
  </si>
  <si>
    <t>Fombong, Ayuka T.;Mutunga, Jacqueline M.;Teal, Peter E.A.;Torto, Baldwyn</t>
  </si>
  <si>
    <t>United States;Kenya</t>
  </si>
  <si>
    <t>Gainesville;Nairobi</t>
  </si>
  <si>
    <t>USDA Agricultural Research Service, Gainesville;International Centre of Insect Physiology and Ecology Nairobi</t>
  </si>
  <si>
    <t>60103678;60051492</t>
  </si>
  <si>
    <t>Fombong A.</t>
  </si>
  <si>
    <t>Behavioral Evidence for Olfactory-Based Location of Honeybee Colonies by the Scarab Oplostomus haroldi</t>
  </si>
  <si>
    <t>10.1007/s10886-016-0748-1</t>
  </si>
  <si>
    <t>2-s2.0-84982263739</t>
  </si>
  <si>
    <t>Electric Power Research Institute</t>
  </si>
  <si>
    <t>XT83-15-001</t>
  </si>
  <si>
    <t>EPRI</t>
  </si>
  <si>
    <t>['¬± 0', 'zero point', 'values predicted', 'resonant frequency', 'resonance mechanism', 'research works', 'reradiation interference', 'method based', 'maximum deviation', 'imaginary part', 'frequency band', 'electric field', 'derived based', 'case researched', 'antenna arrays', '7 mhz', '169 mhz']</t>
  </si>
  <si>
    <t>darkroom experiment | generalized closed system | generalized resonance theory | power transmission line | reradiation interference | Resonant frequency</t>
  </si>
  <si>
    <t>IEEE was not able to give the resonance mechanism of reradiation interference (RRI) above 1.7 MHz from power lines based on research works of electric field. In order to solve this problem, the generalized resonance theory is introduced, and a method based on the electromagnetic (EM) energy balance theory is proposed to predict the RRI resonant frequency. Taking a large-scale space including UHV power lines and antenna arrays as a generalized closed system, the expression of EM open systems' generalized resonance factor is derived based on the complex Poynting theorem. Then the RRI resonant frequency corresponds to the zero point of the generalized resonance factor's imaginary part. Taking the case researched by IEEE as an example, the maximum deviation of the resonant frequency between the values predicted by the generalized resonance theory and the measurement values obtained from scaled model experiments are less than ¬±0.169 MHz in the frequency band below 1.7 MHz.</t>
  </si>
  <si>
    <t>60010580;60010580;60010580;60010580;60010580</t>
  </si>
  <si>
    <t>37040016800;57189216158;56321715900;57189222007;57111086400</t>
  </si>
  <si>
    <t>Tang, Bo;Jiang, Haotian;Cao, Hongying;Sun, Rui;Liu, Ren</t>
  </si>
  <si>
    <t>Yichang</t>
  </si>
  <si>
    <t>China Three Gorges University</t>
  </si>
  <si>
    <t>Tang B.</t>
  </si>
  <si>
    <t>Resonant Frequency Evaluation on Reradiation Interference from Power Transmission Line Based on the Generalized Resonance</t>
  </si>
  <si>
    <t>10.1109/TASC.2016.2594844</t>
  </si>
  <si>
    <t>2-s2.0-84982299802</t>
  </si>
  <si>
    <t>['¬† l', 'zooplankton abundance', 'work highlights', 'weekly surveys', 'water treated', 'water column', 'surface area', 'supports plants', 'study show', 'stable within', 'soluble manganese', 'significantly lower', 'root development', 'reservoir pre', 'research attempts', 'removal efficiency', 'phytoplankton reduction', 'phragmites australis', 'phalaris arundinacea', 'october 2013', 'measure physico', 'july 2012', 'hydroponic plant', 'future designs', 'first year', 'combined system', 'carex acutiformis', 'biological variables', 'biofiltration processes', 'aerial shoots', '1 ¬†']</t>
  </si>
  <si>
    <t>Floating treatment wetland | In-reservoir pre-treatment filtration | Living-Filter | Phytoplankton removal | Reed-beds | Zooplankton</t>
  </si>
  <si>
    <t>The Living-Filter is a novel floating emergent treatment wetland design that combines a hydroponic plant-bed with curtains and baffles. Thames Water Utilities and AquaticEngineering UK designed and installed the Living-Filter in Farmoor II reservoir, Oxfordshire, UK, in July 2012. The aim is to reduce the phytoplankton biomass prior to the water treatment works intake. The plant-bed (1¬†m¬†H¬†√ó¬†21¬†m¬†W¬†√ó¬†10¬†m¬†L) supports plants of Phragmites australis, Phalaris arundinacea and Carex acutiformis, with a combined system of curtains and baffles that aid the water to flow through the Living-Filter. All the water treated at the water treatment works has passed through the Living-Filter. The roots and a plastic fabric increase the surface area for biofiltration processes and the rhizosphere provides refuge for zooplankton. The research attempts to answer the question: Can the Living-Filter be used as an in-reservoir pre-treatment filtration process for reducing the phytoplankton biomass onto the water treatment works? Weekly surveys were carried out from July to October 2013 at sixteen sampling sites to measure physico-chemical and biological variables. The results for the first year of study show: (1) Soluble manganese, dissolved inorganic nitrogen and nitrites were significantly lower after treatment through the Living-Filter. (2) Chlorophyll-a removal efficiency was up to 45% during the first seven weeks. (3) Zooplankton abundance was more stable within the rhizosphere than in the water column. (4) The aerial shoots of the plants developed well, but based on root development only Phalaris and Carex should be considered for future designs. This work highlights the potential of the Living-Filter for phytoplankton reduction, but it also addresses questions that will further improve the system.</t>
  </si>
  <si>
    <t>839-851</t>
  </si>
  <si>
    <t>60026851;60103098;60026851;60026851</t>
  </si>
  <si>
    <t>55889226800;7801533524;55994615900;7404719468</t>
  </si>
  <si>
    <t>Castro-Castellon, A. T.;Chipps, M. J.;Hankins, N. P.;Hughes, J. M.R.</t>
  </si>
  <si>
    <t>Reading;Oxford</t>
  </si>
  <si>
    <t>Thames Water Utilities Limited;University of Oxford</t>
  </si>
  <si>
    <t>60103098;60026851</t>
  </si>
  <si>
    <t>Castro-Castellon A.T.</t>
  </si>
  <si>
    <t>Lessons from the ‚ÄúLiving-Filter‚Äù: An in-reservoir floating treatment wetland for phytoplankton reduction prior to a water treatment works intake</t>
  </si>
  <si>
    <t>S0925857416304748</t>
  </si>
  <si>
    <t>10.1016/j.ecoleng.2016.07.023</t>
  </si>
  <si>
    <t>2-s2.0-84982728978</t>
  </si>
  <si>
    <t>['vector relationship', 'scanning sub', 'quantization sidelobes', 'missile detection', 'bit technology', 'bit conditions', 'array scanning', 'antenna pattern']</t>
  </si>
  <si>
    <t>Phantom-bit technology | Phased array seeker | Quantization sidelobes | Sub-array scan</t>
  </si>
  <si>
    <t>In order to study the effect of a phased array radar seeker with phantom-bit technology for missile detection and guidance, according to the principle of antenna element shift phase, both the antenna element shift phase law and the causes of beam pointing error under phantom-bit conditions are analyzed, and an antenna beam propagation model is established. The antenna pattern is derived and the sub-array and synthesized factor pattern expression are established, based on the space-vector relationship. The scanning sub-array has an effect on quantization sidelobes, this is analyzed when the initial antenna scanning angle is present. The simulation results show phantom-bit technology can cause beam pointing error, the sub-array zero position nearly coincides with the synthesized factor grating lobe position due to the sub-array scanning, which can't lead to oversized quantization sidelobe electrical levels increment.</t>
  </si>
  <si>
    <t>9996-10003</t>
  </si>
  <si>
    <t>56158387400;18938150300;56841029000</t>
  </si>
  <si>
    <t>Lu, Tianyu;Wen, Qiuqiu;Yin, Jian</t>
  </si>
  <si>
    <t>Lu T.</t>
  </si>
  <si>
    <t>The effect of phantom-bit technology on the performance of phased array seeker detection in the case of the initial beam angle</t>
  </si>
  <si>
    <t>S0030402616308646</t>
  </si>
  <si>
    <t>10.1016/j.ijleo.2016.08.001</t>
  </si>
  <si>
    <t>2-s2.0-84982854181</t>
  </si>
  <si>
    <t>['work demonstrates', 'surface passivation', 'sinx coating', 'respectively confirmed', 'resolved photoluminescence', 'photocurrent mapping', 'pecvd ).', 'peak efficiency', 'numerical simulation', 'horizontally lying', 'electrical properties', 'dielectric coating', 'device performance', 'design requirements', 'depth understanding', 'coated devices', '5 %,']</t>
  </si>
  <si>
    <t>Axial junction | Dielectric coating | EBIC | III‚ÄìV semiconductors | Nanowire solar cells | Selective-area MOVPE</t>
  </si>
  <si>
    <t>In this work we demonstrate single axial p-i-n junction InP nanowire (NW) solar cells grown by selective-area metal organic vapor phase epitaxy (SA-MOVPE) technique. A power conversion efficiency of up to 6.5% was realized in the single NW solar cell (horizontally lying on substrate) without any surface passivation. Electron beam induced current (EBIC) and photocurrent mapping were performed to investigate the electrical properties of the NW solar cells and their influence on device performance, which are essential for an in-depth understanding of the design requirements for NW solar cells. A further conformal SiNx layer was deposited on the single NW solar cell devices by plasma-enhanced chemical vapor deposition (PECVD). Overall efficiency improvement has been obtained in the SiNx-coated devices with a remarkable up to 62% increase to a peak efficiency of 10.5%, which to our knowledge is the highest efficiency reported for horizontal single NW solar cells. This has been attributed to an enhanced optical antenna effect and effective surface passivation due to SiNx coating, as respectively confirmed by numerical simulation and time-resolved photoluminescence (TRPL) measurements. Our work demonstrates that dielectric coating is a promising simple approach to achieve high performance III‚ÄìV NW solar cells.</t>
  </si>
  <si>
    <t>106-114</t>
  </si>
  <si>
    <t>60008950-60005465;60008950;60008950;60008950;60008950;60008950;60008950;60008950;60005465-60022148;60005465;60005465;60008950;60008950;60008950</t>
  </si>
  <si>
    <t>8304932300;55787220500;55635555000;56549151900;55635972800;56435415200;8601798900;7004421042;10141185300;56521888600;54780880800;7401812898;7403011080;36014192000</t>
  </si>
  <si>
    <t>Zhong, Zhiqin;Li, Ziyuan;Gao, Qian;Li, Zhe;Peng, Kun;Li, Li;Mokkapati, Sudha;Vora, Kaushal;Wu, Jiang;Zhang, Guojun;Wang, Zhiming;Fu, Lan;Tan, Hark Hoe;Jagadish, Chennupati</t>
  </si>
  <si>
    <t>United Kingdom;Australia;China</t>
  </si>
  <si>
    <t>London;Canberra;Chengdu</t>
  </si>
  <si>
    <t>University College London;The Australian National University;University of Electronic Science and Technology of China</t>
  </si>
  <si>
    <t>60022148;60008950;60005465</t>
  </si>
  <si>
    <t>Zhong Z.</t>
  </si>
  <si>
    <t>Efficiency enhancement of axial junction InP single nanowire solar cells by dielectric coating</t>
  </si>
  <si>
    <t>S2211285516303202</t>
  </si>
  <si>
    <t>10.1016/j.nanoen.2016.08.032</t>
  </si>
  <si>
    <t>2-s2.0-84983427774</t>
  </si>
  <si>
    <t>SCSR 6P04F07215</t>
  </si>
  <si>
    <t>['visual information', 'trailing part', 'trailing end', 'strike targeting', 'spiders used', 'spiders struck', 'spiders identified', 'results indicate', 'prey lacking', 'preferred target', 'poorly known', 'moving prey', 'movement combined', 'movement alone', 'motion direction', 'miniature screen', 'local motion', 'leading versus', 'leading part', 'indicating details', 'horizontal motion', 'head spot', 'four details', 'findings elucidate', 'different number', 'details pointing', 'details ),', 'cues used', 'cues pointed', 'body end', 'body ),']</t>
  </si>
  <si>
    <t>deflection | details | false head | jumping spider | motion | perception | Salticidae | visual cues | Yllenus arenarius</t>
  </si>
  <si>
    <t>Salticids are known for their complex predatory behaviour, which is based on the analysis of visual information from their prey, but the role of cues used in different predatory tasks is poorly known. We investigated which cues are used to identify the preferred target on the prey's body, examining the reactions of the euryphagous salticid Yllenus arenarius to various virtual prey presented on a miniature screen. We manipulated the number of head-indicating details (ranging from prey with four details, including a head spot, antennae, legs and wings, to prey lacking any details), the position of these details in relation to motion direction (in the leading versus in the trailing part of the body), the local motion of legs and the presence of horizontal motion. When all cues pointed to the same body end the spiders identified the preferred target¬†almost unerringly regardless of the number of details. Movement alone, movement combined with a different number of details in the leading part, local motion of legs and head spot alone on motionless prey elicited the same reactions. When the cues provided contradictory information (motion direction and details pointing to opposite body ends) the spiders struck the trailing end more often the more details were placed there, and they visually inspected body ends of their prey before attack. These results indicate that the spiders used the direction of the prey's motion and the complexity of head-indicating details when making decisions related to strike targeting. These findings elucidate the role of motion and the complexity of details forming ‚Äòfalse heads‚Äô, an antipredator adaptation assumed to redirect predatory strikes on prey from various animal groups. We demonstrate that in stationary prey even very simple patterns efficiently redirect predatory strikes. We provide the first experimental evidence of the effectiveness of ‚Äòfalse head‚Äô complexity in moving prey.</t>
  </si>
  <si>
    <t>Animal Behaviour</t>
  </si>
  <si>
    <t>60008931;60008931</t>
  </si>
  <si>
    <t>7006457057;22958468800</t>
  </si>
  <si>
    <t>Bartos, Maciej;Minias, Piotr</t>
  </si>
  <si>
    <t>Lodz</t>
  </si>
  <si>
    <t>University of Lodz</t>
  </si>
  <si>
    <t>Bartos M.</t>
  </si>
  <si>
    <t>Visual cues used in directing predatory strikes by the jumping spider Yllenus arenarius (Araneae, Salticidae)</t>
  </si>
  <si>
    <t>S0003347216301476</t>
  </si>
  <si>
    <t>10.1016/j.anbehav.2016.07.021</t>
  </si>
  <si>
    <t>2-s2.0-84983461786</t>
  </si>
  <si>
    <t>['systems working', 'standard figure', 'serious threat', 'results show', 'r techniques', 'performed yet', 'paper develops', 'noise ratio', 'keep gnss', 'interferometric gnss', 'gnss satellites', 'gnss ).', 'generalized ssc', 'frequency interference', 'doppler map', 'depth assessment', 'degradation due', 'ddm ).', 'called delay', 'avoid interference']</t>
  </si>
  <si>
    <t>Ambiguity | degradation | delay-Doppler map (DDM) | generalized SSC (GSSC) | global navigation satellite systems-reflectometry (GNSS-R) | interference | radio-frequency interference (RFI) | reflectometry | signal-to-noise ratio (SNR) | spectral separation coefficient (SSC) | Wigner-Ville | Woodward's ambiguity function (WAF)</t>
  </si>
  <si>
    <t>Radio-frequency interference (RFI) is a serious threat for systems working with low power signals such as those coming from the global navigation satellite systems (GNSS). The spectral separation coefficient (SSC) is the standard figure of merit to evaluate the signal-to-noise ratio (SNR) degradation due to the RFI. However, an in-depth assessment in the field of GNSS-Reflectometry (GNSS-R) has not been performed yet, and particularly, about which is the influence of the RFI on the so-called delay-Doppler map (DDM). This paper develops a model that evaluates the contribution of intra-/inter-GNSS and external RFI effects to the degradation of the SNR in the DDM for both conventional and interferometric GNSS-R techniques. Moreover, a generalized SSC is defined to account for the effects of nonstationary RFI signals. The results show that highly directive antennas are necessary to avoid interference from other GNSS satellites, whereas mitigation techniques are essential to keep GNSS-R instruments working under external RFI degradation.</t>
  </si>
  <si>
    <t>4865-4878</t>
  </si>
  <si>
    <t>55798789000;55584938400;56041090700;55584840200;55576732300;7005018006</t>
  </si>
  <si>
    <t>Querol, Jorge;Alonso-Arroyo, Alberto;Onrubia, Raul;Pascual, Daniel;Park, Hyuk;Camps, Adriano</t>
  </si>
  <si>
    <t>Querol J.</t>
  </si>
  <si>
    <t>SNR Degradation in GNSS-R Measurements under the Effects of Radio-Frequency Interference</t>
  </si>
  <si>
    <t>10.1109/JSTARS.2016.2597438</t>
  </si>
  <si>
    <t>2-s2.0-84983613523</t>
  </si>
  <si>
    <t>['statistical analysis', 'shielding effectiveness', 'results showed', 'portable two', 'opposite positions', 'numerical simulation', 'middle wall', 'method consisted', 'measurement performed', 'many countries', 'live ran', 'glass buildings', 'explored frequencies', 'different ages', 'currently adopted', '100 db', '0 ghz']</t>
  </si>
  <si>
    <t>We have investigated the electromagnetic (EM) shielding effectiveness (SE) of building walls built in different ages. The measurements were carried out in the city of Rome, analyzing different building typologies from Roman Empire historical ruins up to modern reinforced concrete and steel/glass buildings. The method consisted of a measurement performed by means of a portable two-port vector network analyzer (VNA) connected to a couple of light antennas located in opposite positions with respect to the middle wall. The explored frequencies were in the range of 0.7-5.0 GHz, which many countries have currently adopted for mobile-phone radio access network (RAN) and satellite positioning services. The SE measurements showed values of up to 100 dB, and the analysis of the results showed that ancient Romans building walls and steel/glass building structures have the highest shielding capability. A numerical simulation of the outdoor-to-indoor transition attenuation and a statistical analysis of the signal code power in the live RAN of Telecom Italia integrate the discussion of the results.</t>
  </si>
  <si>
    <t>20-31</t>
  </si>
  <si>
    <t>60023916;60023916;60032350;60032350;60032350;119197649;119197660</t>
  </si>
  <si>
    <t>6701601077;6506947157;7006781617;55845691600;55402028100;7201839044;6602462081</t>
  </si>
  <si>
    <t>Micheli, Davide;Gianola, Paolo;Bertin, Giorgio;Delfini, Andrea;Pastore, Roberto;Marchetti, Mario;Diana, Roberto</t>
  </si>
  <si>
    <t>Rome;Rome;Roma;Roma</t>
  </si>
  <si>
    <t>Sapienza Universit√† di Roma;Telecom Italia S.p.A.;Engineer Supporting Software Development and System Integration with Anritsu;VNA Microwave Measurements</t>
  </si>
  <si>
    <t>60032350;60023916;119197660;119197649</t>
  </si>
  <si>
    <t>Micheli D.</t>
  </si>
  <si>
    <t>Electromagnetic Shielding of Building Walls: From Roman times to the present age.</t>
  </si>
  <si>
    <t>10.1109/MAP.2016.2594008</t>
  </si>
  <si>
    <t>2-s2.0-84983650275</t>
  </si>
  <si>
    <t>['wave antennas', 'slow phase', 'six high', 'shift velocities', 'shift precision', 'primarily composed', 'power leaky', 'power capacity', 'power 1', 'phased array', 'huge volumes', 'high phase', 'high efficiency', 'equal phase', 'efficiency leaky', 'array antenna', 'aperture efficiency', '6 ghz', '5 ¬∞', '33 db', '200 mw', '15 db', '1 gw']</t>
  </si>
  <si>
    <t>Aperture efficiency | beam scanning | leaky-wave array antenna | phase shifter | power-handling capacity | sectorial-waveguide power divider</t>
  </si>
  <si>
    <t>A high-power 1-D phased array of 1-D leaky-wave antennas (high-power leaky-wave phased array antenna) is proposed and investigated. This array antenna is characterized by a high efficiency, notable power capacity, and high phase speed. The antenna is primarily composed of six high-power phase shifters, a sectorial-waveguide power divider, and a leaky-wave array antenna. First, a novel phase shifter is designed to overcome the problems of traditional phase shifters with low power capacities, huge volumes, and slow phase-shift velocities. The experimental results show that a power capacity of 200 MW and a fast phase shift of 360¬∞ within 0.1 s can be achieved. A high phase-shift precision of 1.5¬∞ can be realized, and the tested insertion loss is less than 0.15 dB. Second, a sectorial-waveguide power divider with a uniform output amplitude and an equal phase is proposed to feed a 1-D array antenna. Third, a high-efficiency leaky-wave array antenna with a high-power handling capacity is designed. At 9.6 GHz, the experimental results show that the gain of the phased array antenna with a ¬±20¬∞ beam scanning range is between 30.3 and 33 dB. Its aperture efficiency is approximately 59%. In addition, the results of a high-power test show that this array antenna has a power capacity of more than 1 GW.</t>
  </si>
  <si>
    <t>2366-2375</t>
  </si>
  <si>
    <t>60069750;60069750;60069750-60018308;60069750;60069750;60019118</t>
  </si>
  <si>
    <t>55987087100;36063926100;14010370200;50661744500;56532137100;55807358400</t>
  </si>
  <si>
    <t>Guo, Letian;Huang, Wenhua;Chang, Chao;Li, Jiawei;Liu, Yansheng;Meng, Ru</t>
  </si>
  <si>
    <t>Xi'an;Hefei;Xi'an</t>
  </si>
  <si>
    <t>Northwest Institute of Nuclear Technology;University of Science and Technology of China;Xi'an Jiaotong University</t>
  </si>
  <si>
    <t>60069750;60019118;60018308</t>
  </si>
  <si>
    <t>Studies of a Leaky-Wave Phased Array Antenna for High-Power Microwave Applications</t>
  </si>
  <si>
    <t>10.1109/TPS.2016.2601105</t>
  </si>
  <si>
    <t>2-s2.0-84983680249</t>
  </si>
  <si>
    <t>13060-051</t>
  </si>
  <si>
    <t>['surface fractures', 'southern part', 'rifting events', 'northeasterly orientation', 'north within', 'north part', 'local ultra', 'less spreading', 'hreppar microplate', 'glacial load', 'fracture orientations', 'deviations occur', 'crustal spreading', 'crustal deformation', 'aerial photographs']</t>
  </si>
  <si>
    <t>Fissure swarms | Fracturing | Iceland | Rift zones | Rifting episodes | Western Volcanic Zone</t>
  </si>
  <si>
    <t>The Western Volcanic Zone (WVZ) in Iceland is ‚àº120¬†km long and 40¬†km wide. It offers an opportunity to study rift zones in a local ultra-slow spreading area close to a hotspot. Fractures were mapped from aerial photographs and digital elevation models. Most surface fractures are located in the southern part of the WVZ. The majority of the fractures have a north-northeasterly orientation, some deviations occur from this, especially in the north part of the WVZ. Fracture orientations are therefore quite uniform in the southern, faster spreading part of the WVZ, but more irregular in the slower-spreading northern part. This suggests different stress fields in the north part, which could be due to the influence of the Hreppar microplate and possibly also due to stress fields induced by crustal deformation because of changes in glacial load in the area. Such glacially-induced stress fields may have similar or even more influence than crustal spreading in the slower spreading northern part of the WVZ. Lower fracture density towards the north within the WVZ suggests lower frequency of rifting events in the north part, in accordance with less spreading in the north as measured by GPS geodetic measurements.</t>
  </si>
  <si>
    <t>39-53</t>
  </si>
  <si>
    <t>Journal of Structural Geology</t>
  </si>
  <si>
    <t>60071113;60071113;60071113</t>
  </si>
  <si>
    <t>23480011500;7004168743;57190946848</t>
  </si>
  <si>
    <t>Hjartard√≥ttir, √Åsta Rut;Einarsson, P√°ll;Bj√∂rgvinsd√≥ttir, Sigr√≠√∞ur G.</t>
  </si>
  <si>
    <t>Reykjavik</t>
  </si>
  <si>
    <t>Haskoli Islands</t>
  </si>
  <si>
    <t>Hjartard√≥ttir √Å.</t>
  </si>
  <si>
    <t>Fissure swarms and fracture systems within the Western Volcanic Zone, Iceland ‚Äì Effects of spreading rates</t>
  </si>
  <si>
    <t>S0191814116301092</t>
  </si>
  <si>
    <t>10.1016/j.jsg.2016.08.007</t>
  </si>
  <si>
    <t>2-s2.0-84984617637</t>
  </si>
  <si>
    <t>Rural Development Administration</t>
  </si>
  <si>
    <t>NRF-2016R1A2B2010068</t>
  </si>
  <si>
    <t>RDA</t>
  </si>
  <si>
    <t>['wri4 stems', 'wri4 siliques', 'wri4 harbors', 'wild type', 'uv radiation', 'transcriptional activator', 'transcription factor', 'transactivation assay', 'tobacco protoplasts', 'tf ),', 'terrestrial plants', 'taken together', 'stem waxes', 'stem epidermis', 'specific manner', 'significantly reduced', 'secondary alcohols', 'salt stress', 'results suggest', 'responsive factor', 'predominantly expressed', 'positively regulated', 'leaves compared', 'high irradiance', 'fluorescent signals', 'eyfp construct', 'environmental stresses', 'ecr ),', 'direct binding', 'diacylglycerol acyltransferase', 'coa synthetase1', 'coa reductase', 'chromatin immunoprecipitation', 'chain acyl', 'assay showed', 'arabidopsis stems', 'aerial surfaces', 'abundant components']</t>
  </si>
  <si>
    <t>Arabidopsis thaliana | cuticular wax | organ-specific | transcription factor | WRI4 | WRINKLED4</t>
  </si>
  <si>
    <t>The aerial surfaces of terrestrial plants are covered by a cuticular wax layer, which protects the plants from environmental stresses such as desiccation, high irradiance, and UV radiation. Cuticular wax deposition is regulated in an organ-specific manner; Arabidopsis stems have more than 10-fold higher wax loads than leaves. In this study, we found that WRINKLED4 (WRI4), encoding an AP2/ERF (ethylene-responsive factor) transcription factor (TF), is predominantly expressed in stem epidermis, is upregulated by salt stress, and is involved in activating cuticular wax biosynthesis in Arabidopsis stems. WRI4 harbors a transcriptional activation domain at its N-terminus, and fluorescent signals from a WRI4:eYFP construct were localized to the nuclei of tobacco leaf protoplasts. Deposition of epicuticular wax crystals on stems was reduced in wri4-1 and wri4-3 knockout mutants. Total wax loads were reduced by ~28% in wri4 stems but were not altered in wri4 siliques or leaves compared to the wild type. The levels of 29-carbon long alkanes, ketones, and secondary alcohols, which are the most abundant components of stem waxes, were significantly reduced in wri4 stems relative to the wild type. A transactivation assay in tobacco protoplasts and a chromatin immunoprecipitation (ChIP) assay showed that the expression of long-chain acyl-CoA synthetase1 (LACS1), Œ≤‚Äìketoacyl CoA reductase1 (KCR1), PASTICCINO2 (PAS2), trans-2,3-enoyl-CoA reductase (ECR), and bifunctional wax synthase/acyl-CoA: diacylglycerol acyltransferase (WSD1) is positively regulated by direct binding of WRI4 to their promoters. Taken together, these results suggest that WRI4 is a transcriptional activator that specifically controls cuticular wax biosynthesis in Arabidopsis stems.</t>
  </si>
  <si>
    <t>257-270</t>
  </si>
  <si>
    <t>Plant Journal</t>
  </si>
  <si>
    <t>60007215;60007215-60009754;60007215</t>
  </si>
  <si>
    <t>57190954976;26635147400;7103253877</t>
  </si>
  <si>
    <t>Park, Chan Song;Go, Young Sam;Suh, Mi Chung</t>
  </si>
  <si>
    <t>Daejeon;Gwangju</t>
  </si>
  <si>
    <t>Korea Atomic Energy Research Institute;Chonnam National University</t>
  </si>
  <si>
    <t>60009754;60007215</t>
  </si>
  <si>
    <t>Cuticular wax biosynthesis is positively regulated by WRINKLED4, an AP2/ERF-type transcription factor, in Arabidopsis stems</t>
  </si>
  <si>
    <t>10.1111/tpj.13248</t>
  </si>
  <si>
    <t>2-s2.0-84984698591</t>
  </si>
  <si>
    <t>['two cells', 'three cells', 'snmp1 ).', 'sex pheromones', 'results indicate', 'receptor hr13', 'recent studies', 'pheromone detection', 'olfactory sensilla', 'molecular machinery', 'molecular elements', 'molecular basis', 'mating behaviour', 'larval sensilla', 'larval antennae', 'also caterpillars', 'adult males']</t>
  </si>
  <si>
    <t>larvae | moth | olfaction | pheromone detection</t>
  </si>
  <si>
    <t>Female-released sex pheromones orchestrate the mating behaviour of moths. Recent studies have shown that sex pheromones not only attract adult males but also caterpillars. Single sensillum recordings revealed that larval antennal sensilla of the moth Heliothis virescens respond to specific sex pheromone components. In search for the molecular basis of pheromone detection in larvae, we found that olfactory sensilla on the larval antennae are equipped with the same molecular elements that mediate sex pheromone detection in adult male moths, including the Heliothis virescens receptors 6 (HR6) and HR13, as well as sensory neurone membrane protein 1 (SNMP1). Thirty-eight olfactory sensory neurones were identified in three large sensilla basiconica; six of these are considered as candidate pheromone responsive cells based on the expression of SNMP1. The pheromone receptor HR6 was found to be expressed in two cells and the receptor HR13 in three cells. These putative pheromone responsive neurones were accompanied by cells expressing pheromone-binding protein 1 (PBP1) and PBP2. The results indicate that the responsiveness of larval sensilla to female-emitted sex pheromones is based on the same molecular machinery as in the antennae of adult males.</t>
  </si>
  <si>
    <t>666-678</t>
  </si>
  <si>
    <t>Insect molecular biology</t>
  </si>
  <si>
    <t>60018373;60018373;60016305;60016305;60018373;60014059</t>
  </si>
  <si>
    <t>57203009512;57191031747;57189255731;6602190015;7103041183;7201508329</t>
  </si>
  <si>
    <t>Zielonka, M.;Gehrke, P.;Badeke, E.;Sachse, S.;Breer, H.;Krieger, J.</t>
  </si>
  <si>
    <t>Zielonka M.</t>
  </si>
  <si>
    <t>Larval sensilla of the moth Heliothis virescens respond to sex pheromone components</t>
  </si>
  <si>
    <t>10.1111/imb.12253</t>
  </si>
  <si>
    <t>2-s2.0-84985905337</t>
  </si>
  <si>
    <t>['x channel', 'user multiple', 'time beamforming', 'stbf method', 'stbf ).', 'proposed r', 'proposed method', 'practice gap', 'paper proposes', 'multiplexing gain', 'less overhead', 'input single', 'certain type', 'asymptotically achievable', 'approaches infinity', 'antenna relay', 'aided space']</t>
  </si>
  <si>
    <t>interference alignment | interference channel | Multiplexing gain | relay | X channel</t>
  </si>
  <si>
    <t>This paper proposes a novel multiantenna relay-aided interference management technique that requires limited channel knowledge for interference relay channels, which is referred to as relay-aided space-time beamforming (r-STBF). Using the proposed method, it is shown that {KM}1/4{K+M-1} multiplexing gain is achievable in a K-user multiple-input single-output (MISO) interference relay channel when the relay has M antennas with a certain type of limited channel knowledge. By leveraging this result, it is demonstrated that the interference-free multiplexing gain of K is asymptotically achievable as M approaches infinity. Furthermore, the proposed r-STBF method is shown to achieve the optimal multiplexing gain of {KL}1/4{K+L-1} for a K √ó L single-input single-output (SISO) X channel with an M-antenna relay. One major implication of these results is that the use of a relay is beneficial in obtaining the optimal multiplexing gains for relay-aided interference networks even with limited channel knowledge, which bridges the theory-practice gap by implementing advanced interference management methods with less overhead for practical wireless systems.</t>
  </si>
  <si>
    <t>5119-5130</t>
  </si>
  <si>
    <t>60013682;60032330;60013682;60003269</t>
  </si>
  <si>
    <t>36009462000;35148128800;57195530094;55665272100</t>
  </si>
  <si>
    <t>Shin, Wonjae;Lee, Namyoon;Lee, Jungwoo;Poor, H. Vincent</t>
  </si>
  <si>
    <t>Pohang;Seoul;Princeton</t>
  </si>
  <si>
    <t>Pohang University of Science and Technology;Seoul National University;Princeton University</t>
  </si>
  <si>
    <t>60032330;60013682;60003269</t>
  </si>
  <si>
    <t>Shin W.</t>
  </si>
  <si>
    <t>Relay-Aided Space-Time Beamforming for Interference Networks with Partial Channel Knowledge</t>
  </si>
  <si>
    <t>10.1109/TSP.2016.2591909</t>
  </si>
  <si>
    <t>2-s2.0-84985906448</t>
  </si>
  <si>
    <t>Agriculture and Agri-Food Canada</t>
  </si>
  <si>
    <t>['vary considerably', 'trichogrammatidae ).', 'particularly common', 'ovipositor rejection', 'model species', 'minutum females', 'leaving mechanism', 'insect parasitoids', 'indirect competition', 'foraging individuals', 'females foraging', 'exploit resources', 'companion study', 'antenna rejection']</t>
  </si>
  <si>
    <t>Indirect competition | intra- and inter-specific competition | patch residence time | patch-leaving rules | progeny sex allocation | Trichogrammatidae</t>
  </si>
  <si>
    <t>1. Insect parasitoids are expected to evolve behavioural strategies to exploit resources in competitive environments optimally. Indirect competition between parasitoids is particularly common because exploited host patches remain available in the environment for other foraging individuals. 2. The effects of indirect competition on the behaviour of two closely related generalist egg parasitoids were investigated: Trichogramma pintoi Voegel√© and Trichogramma minutum Riley (Hymenoptera: Trichogrammatidae). Patch residence time, a patch-leaving mechanism, and progeny sex allocation of females foraging were analysed: (i) alone, (ii) in patches partially parasitised by conspecifics, and (iii) in patches partially parasitised by heterospecifics. 3. Each species responded differently to indirect competition. Trichogramma pintoi females shortened their patch residence times, but they did not adjust their progeny sex ratios. In contrast, T. minutum females did not modify their patch residence times, but they did increase their progeny sex ratios in response to competition. Both Trichogramma species used host rejection, either by antenna rejection or by ovipositor rejection, as a patch-leaving mechanism. 4. In agreement with a companion study of direct competition using the same model species, the present results indicate that even amongst closely related species, responses to competition can vary considerably.</t>
  </si>
  <si>
    <t>590-598</t>
  </si>
  <si>
    <t>Ecological Entomology</t>
  </si>
  <si>
    <t>60009507-60019967;60009507;60019967</t>
  </si>
  <si>
    <t>57188574465;7102961965;24309591300</t>
  </si>
  <si>
    <t>Robert, F√âlix Antoine;Brodeur, Jacques;Boivin, Guy</t>
  </si>
  <si>
    <t>Ottawa;Montreal</t>
  </si>
  <si>
    <t>Agriculture et Agroalimentaire Canada;University of Montreal</t>
  </si>
  <si>
    <t>60019967;60009507</t>
  </si>
  <si>
    <t>Robert F.A.</t>
  </si>
  <si>
    <t>Patch exploitation strategies of parasitoids under indirect intra- and inter-specific competition</t>
  </si>
  <si>
    <t>10.1111/een.12328</t>
  </si>
  <si>
    <t>2-s2.0-84985920235</t>
  </si>
  <si>
    <t>4000109873/14/I-NB</t>
  </si>
  <si>
    <t>['¬†¬±¬† 0', 'three parts', 'thickness loss', 'strongly retreated', 'srtm x', 'scientific interest', 'public communication', 'large public', 'intermittent periods', 'historic dataset', 'glacier separated', 'glacier evolution', 'glacier changes', 'general public', 'fully utilized', 'four periods', 'enable us', 'earliest map', 'dufour map', 'detailed analysis', 'creating animations', 'band dem', 'average rate', 'around 1850', 'aerial photogrammetry', 'accurate maps', '56 ¬†', '46 ¬†', '31 ¬†', '24 ¬†', '08 ¬†', '042 ¬†', '02 ¬†']</t>
  </si>
  <si>
    <t>Computer animation | DEMs | Glacier | Historical maps | Public communication of science</t>
  </si>
  <si>
    <t>Since the end of the Little Ice Age around 1850, glaciers in Europe have strongly retreated. Thanks to early topographic surveys in Switzerland, accurate maps are available, which enable us to trace glacier changes back in time. The earliest map for all of Switzerland that is usable for a detailed analysis is the Dufour map from around 1850 with subsequent topographic maps on a ~¬†20¬†year interval. Despite the large public and scientific interest in glacier changes through time, this historic dataset has not yet been fully utilized for topographic change assessment or visualization of historic glacier extents. In this study, we use eleven historical topographic maps and more recent digital datasets for the region of Zermatt to analyze geometric changes (length, area and volume) of Findelengletscher as well as for creating animations of glacier evolution through time for use in public communication. All maps were georeferenced, the contour lines digitized, and digital elevation models (DEMs) created and co-registered. Additional digital data like the SRTM X-band DEM and high resolution laser scanning data were used to extend the analysis until 2010. Moreover, one independent DEM from aerial photogrammetry was used for comparison. During the period 1859‚Äì2010, Findelengletscher lost 3.5¬†km of its length (6.9¬†km in 2010), 4.42¬†¬±¬†0.13¬†km2 of its area (15.05¬†¬±¬†0.45¬†km2 in 2010) and 1.32¬†¬±¬†0.52¬†km3 of its volume. The average rate of thickness loss is 0.45¬†¬±¬†0.042¬†m¬†yr‚àí¬†1 for the 151¬†years period. Four periods with high thickness change from ‚àí¬†0.56¬†m¬†¬±¬†0.28¬†yr‚àí¬†1 (1859‚Äì1881), ‚àí¬†0.40¬†¬±¬†0.08¬†m¬†yr‚àí¬†1 (1937‚Äì1965), ‚àí¬†0.90¬†¬±¬†0.31¬†m¬†yr‚àí¬†1 (1995‚Äì2000) and ‚àí¬†1.18¬†¬±¬†0.02¬†m¬†yr‚àí¬†1 (2000‚Äì2005) have been identified. Small positive thickness changes were found for the periods 1890‚Äì1909 (+¬†0.09¬†¬±¬†0.46¬†m¬†yr‚àí¬†1) and 1988‚Äì1995 (+¬†0.05¬†¬±¬†0.24¬†m¬†yr‚àí¬†1). During its retreat with intermittent periods of advance, the glacier separated into three parts. The above changes are demonstrated through an animation (available from the supplementary material), which has been created to inform the general public.</t>
  </si>
  <si>
    <t>Global and Planetary Change</t>
  </si>
  <si>
    <t>60012614;60012614;60024631-60025858;60012614</t>
  </si>
  <si>
    <t>35311691900;55362120500;22979988700;12800447800</t>
  </si>
  <si>
    <t>Rastner, P.;Joerg, P. C.;Huss, M.;Zemp, M.</t>
  </si>
  <si>
    <t>Zurich ZH,;Fribourg;Zurich</t>
  </si>
  <si>
    <t>ETH Zurich;University of Fribourg;University of Zurich</t>
  </si>
  <si>
    <t>60025858;60024631;60012614</t>
  </si>
  <si>
    <t>Rastner P.</t>
  </si>
  <si>
    <t>Historical analysis and visualization of the retreat of Findelengletscher, Switzerland, 1859‚Äì2010</t>
  </si>
  <si>
    <t>S0921818116300698</t>
  </si>
  <si>
    <t>10.1016/j.gloplacha.2016.07.005</t>
  </si>
  <si>
    <t>2-s2.0-84985930754</t>
  </si>
  <si>
    <t>['transparently shared', 'subscribed users', 'strict inter', 'slice isolation', 'slice customization', 'resources within', 'proposed scheme', 'pricing schemes', 'physical resources', 'multiple mvnos', 'logically separated', 'level even', 'isolated slices', 'infrastructure providers', 'entire bs', 'designed mechanism', 'cellular networks']</t>
  </si>
  <si>
    <t>5G cellular | hierarchical combinatorial auction | incentive compatibility | massive MIMO | mechanism design | resource allocation | Winner determination problem (WDP) | wireless network virtualization</t>
  </si>
  <si>
    <t>Virtualization has been seen as one of the main evolution trends in the forthcoming fifth generation (5G) cellular networks which enables the decoupling of infrastructure from the services it provides. In this case, the roles of infrastructure providers (InPs) and mobile virtual network operators (MVNOs) can be logically separated and the resources (e.g., subchannels, power, and antennas) of a base station owned by an InP can be transparently shared by multiple MVNOs, while each MVNO virtually owns the entire BS. Naturally, the issue of resource allocation arises. In particular, the InP is required to abstract the physical resources into isolated slices for each MVNO who then allocates the resources within the slice to its subscribed users. In this paper, we aim to address this two-level hierarchical resource allocation problem while satisfying the requirements of efficient resource allocation, strict inter-slice isolation, and the ability of intra-slice customization. To this end, we design a hierarchical combinatorial auction mechanism, based on which a truthful and sub-efficient resource allocation framework is provided. Specifically, winner determination problems (WDPs) are formulated for the InP and MVNOs, and computationally tractable algorithms are proposed to solve these WDPs. Also, pricing schemes are designed to ensure incentive compatibility. The designed mechanism can achieve social efficiency in each level even if each party involved acts selfishly. Numerical results show the effectiveness of the proposed scheme.</t>
  </si>
  <si>
    <t>2640-2654</t>
  </si>
  <si>
    <t>60021666-60033100;60009697</t>
  </si>
  <si>
    <t>57189895507;6701362398</t>
  </si>
  <si>
    <t>Zhu, Kun;Hossain, Ekram</t>
  </si>
  <si>
    <t>Nanjing;Nanjing;Winnipeg</t>
  </si>
  <si>
    <t>Nanjing University;Nanjing University of Aeronautics and Astronautics;University of Manitoba</t>
  </si>
  <si>
    <t>60033100;60021666;60009697</t>
  </si>
  <si>
    <t>Zhu K.</t>
  </si>
  <si>
    <t>Virtualization of 5G Cellular Networks as a Hierarchical Combinatorial Auction</t>
  </si>
  <si>
    <t>10.1109/TMC.2015.2506578</t>
  </si>
  <si>
    <t>2-s2.0-84985993086</t>
  </si>
  <si>
    <t>National Institute of Biomedical Imaging and Bioengineering</t>
  </si>
  <si>
    <t>P41EB017183</t>
  </si>
  <si>
    <t>NIBIB</t>
  </si>
  <si>
    <t>['temperature change', 'sar via', 'rf exposure', 'proposed method', 'prominent heat', 'parameters used', 'operating frequency', 'nontrivial due', 'dipole antenna', 'conduction effects']</t>
  </si>
  <si>
    <t>dosimetry | exposure assessment | MRI | specific absorption rate | temperature mapping</t>
  </si>
  <si>
    <t>Deposition of radiofrequency (RF) energy can be quantified via electric field or temperature change measurements. Magnetic resonance imaging has been used as a tool to measure three dimensional small temperature changes associated with RF radiation exposure. When duration of RF exposure is long, conversion from temperature change to specific absorption rate (SAR) is nontrivial due to prominent heat-diffusion and conduction effects. In this work, we demonstrated a method for calculation of SAR via an inversion of the heat equation including heat-diffusion and conduction effects. This method utilizes high-resolution three dimensional magnetic resonance temperature images and measured thermal properties of the phantom to achieve accurate calculation of SAR. Accuracy of the proposed method was analyzed with respect to operating frequency of a dipole antenna and parameters used in heat equation inversion. Bioelectromagnetics. 37:493‚Äì503, 2016. ¬© 2016 Wiley Periodicals, Inc.</t>
  </si>
  <si>
    <t>493-503</t>
  </si>
  <si>
    <t>1521186X</t>
  </si>
  <si>
    <t>Bioelectromagnetics</t>
  </si>
  <si>
    <t>60024541-60108318-112675937;60024541-60108318;60024541-60108318-112675937</t>
  </si>
  <si>
    <t>26647999600;6701665489;48662108700</t>
  </si>
  <si>
    <t>Alon, Leeor;Sodickson, Daniel K.;Deniz, Cem M.</t>
  </si>
  <si>
    <t>New York;New York;New York</t>
  </si>
  <si>
    <t>NYU Tandon School of Engineering;NYU Grossman School of Medicine;RF Test Labs, Inc.</t>
  </si>
  <si>
    <t>60108318;60024541;112675937</t>
  </si>
  <si>
    <t>Alon L.</t>
  </si>
  <si>
    <t>Heat equation inversion framework for average SAR calculation from magnetic resonance thermal imaging</t>
  </si>
  <si>
    <t>10.1002/bem.21996</t>
  </si>
  <si>
    <t>2-s2.0-84986216664</t>
  </si>
  <si>
    <t>['wireless interrogation', 'thus separated', 'temperature tests', 'signal reflected', 'sensor node', 'sensor delays', 'sensing element', 'rx antenna', 'passive antenna', 'operation principle', 'first discussed', 'background clutter', 'also described']</t>
  </si>
  <si>
    <t>antenna-sensor | condition monitoring | passive wireless sensor | temperature sensor | UWB antenna | Wireless interrogation</t>
  </si>
  <si>
    <t>Temperature sensing without electronics is demonstrated through wireless interrogation of passive antenna-sensors. The sensor node is equipped with an ultra-wide-band microstrip antenna as the transmitting/receiving (Tx/Rx) antenna and a microstrip patch antenna serving as the temperature-sensing element. A microstrip transmission line connecting the Tx/Rx antenna and the antenna-sensor delays the signal reflected from the sensing element and thus separated it from the background clutter. The operation principle of the wireless sensing scheme is first discussed, followed by the design and simulations of the sensor node circuitry. A digital signal processing algorithm that extracts the antenna resonant frequency from the wirelessly received signal is also described. Temperature tests were conducted to validate the performance of the wireless antenna sensor inside an oven.</t>
  </si>
  <si>
    <t>7053-7060</t>
  </si>
  <si>
    <t>60003467;60003467;60003467;60003467;60003467</t>
  </si>
  <si>
    <t>56192712600;57191075937;26643069900;6604045605;35778246600</t>
  </si>
  <si>
    <t>Yao, Jun;Mbanya Tchafa, Franck;Jain, Ankur;Tjuatja, Saibun;Huang, Haiying</t>
  </si>
  <si>
    <t>Far-Field Interrogation of Microstrip Patch Antenna for Temperature Sensing Without Electronics</t>
  </si>
  <si>
    <t>10.1109/JSEN.2016.2597739</t>
  </si>
  <si>
    <t>2-s2.0-84986247631</t>
  </si>
  <si>
    <t>['wrong decision', 'uhf stepped', 'uhf band', 'transformer windings', 'transformer high', 'transformer condition', 'time detection', 'radial deformation', 'pd effect', 'pd detection', 'pd ),', 'partial discharge', 'online method', 'imaging process', 'imaging method', 'image distortion', 'feasibility study', 'emits ultrahigh', 'economic merits', 'deformed images', 'deformation condition', 'defects leads', 'contain 0', 'another defect']</t>
  </si>
  <si>
    <t>generalized likelihood ratio test (GLRT) method | Online condition monitoring of transformers | PD effect | radial deformation | synthetic aperture radar (SAR) imaging</t>
  </si>
  <si>
    <t>Online and on time detection of defects leads to technical and economic merits for networks. Recently, an online method has been introduced for the radial deformation detection of transformer high-voltage winding using electromagnetic waves called an ultrawideband synthetic aperture radar (SAR) imaging method. The basis of this method is comparison of sound and deformed images of transformer windings to detect the radial deformation. Partial discharge (PD), as another defect in the transformers, emits ultrahigh-frequency (UHF) signals that contain 0.3 to 3 GHz frequencies. PD detection by using UHF antennas has been tested on transformers. If an SAR imaging method can be applied in UHF band, a set of antennas can be used for the detection of both defects and get more information about transformer condition. In this paper, a feasibility study into the application of UHF band in an SAR imaging method is carried out. It is shown that PD, during a UHF SAR imaging process, leads to image distortion and wrong decision about deformation condition. In order to achieve correct imaging, a UHF stepped-frequency imaging method is tested for the detection of radial deformation and generalized likelihood ratio test (GLRT) is adapted and applied to solve the problem of the PD effect on imaging process. In addition, the effects of GLRT parameter variations on the problem are investigated in this paper.</t>
  </si>
  <si>
    <t>7234-7241</t>
  </si>
  <si>
    <t>60007751;60007751;60007751;60023478</t>
  </si>
  <si>
    <t>55370533900;6603012446;6504302351;26422889000</t>
  </si>
  <si>
    <t>Karami, Hossein;Gharehpetian, Gevork B.;Norouzi, Yaser;Hejazi, Maryam A.</t>
  </si>
  <si>
    <t>Kashan;Tehran</t>
  </si>
  <si>
    <t>University of Kashan;Amirkabir University of Technology</t>
  </si>
  <si>
    <t>60023478;60007751</t>
  </si>
  <si>
    <t>Karami H.</t>
  </si>
  <si>
    <t>GLRT-Based Mitigation of Partial Discharge Effect on Detection of Radial Deformation of Transformer HV Winding Using SAR Imaging Method</t>
  </si>
  <si>
    <t>10.1109/JSEN.2016.2592966</t>
  </si>
  <si>
    <t>2-s2.0-84986281538</t>
  </si>
  <si>
    <t>['thermal performance', 'surveillance gate', 'supervised architectures', 'supervised applications', 'specific placement', 'sensor consists', 'resulted robust', 'radiofrequency identification', 'order response', 'millimeter bio', 'manual reading', 'less mode', 'interrogation link', 'impulse heating', 'ic sensor', 'human skin', 'experimentally quantified', 'domestic settings', 'continuously monitored', 'considered cases', 'compatible membrane', 'automatic detection', 'assisted mode', 'assisted configurations']</t>
  </si>
  <si>
    <t>body sensor network | Radiofrequency identification | RFID tags | UHF antennas | wearable sensor | wireless sensor</t>
  </si>
  <si>
    <t>An epidermal radiofrequency identification technology (RFID) sensor consists of a flexible antenna provided with a radiofrequency identification and sensing microchip directly stuck over the human skin by means of a sub-millimeter bio-compatible membrane. A compact-size epidermal RFID thermometer is here proposed and extensively experimented concerning its electromagnetic and thermal performance in case of battery-less and battery-assisted configurations. The antenna element embeds a mechanism for a post-manufacturing frequency retuning in order to adapt its response to the specific placement over the body. When attached over the skin, the sensor is readable from up to 0.7 m in battery-less mode and 2.3 m in battery-assisted mode. A calibration procedure improved the accuracy of the IC sensor down to 0.18 ¬∞C. The time constant evaluated by the first-order response of the IC to impulse heating (photo-flash) resulted in 4.3 s. The epidermal wireless thermometer was experimented in both supervised applications (manual reading) and in un-supervised architectures where users were continuously monitored by a fixed remote antenna or during the crossing of a surveillance gate. In all the considered cases, the reliability of the interrogation link was experimentally quantified and resulted robust for health monitoring applications in clinical and domestic settings and even for the automatic detection of anomalous temperature peaks of people walking within airports and at country border crossing.</t>
  </si>
  <si>
    <t>7250-7257</t>
  </si>
  <si>
    <t>56381499200;26325420200;57217937220;55891448600;7006055951</t>
  </si>
  <si>
    <t>Amendola, S.;Bovesecchi, G.;Palombi, A.;Coppa, P.;Marrocco, G.</t>
  </si>
  <si>
    <t>Amendola S.</t>
  </si>
  <si>
    <t>Design, Calibration and Experimentation of an Epidermal RFID Sensor for Remote Temperature Monitoring</t>
  </si>
  <si>
    <t>10.1109/JSEN.2016.2594582</t>
  </si>
  <si>
    <t>2-s2.0-84986309414</t>
  </si>
  <si>
    <t>['standard reality', 'smartphone interference', 'similar studies', 'several types', 'results show', 'radio waves', 'mobile phones', 'medical facilities', 'medical equipment', 'march 2013', 'interference produced', 'improve quality', 'four machines', 'everyday living', 'electromagnetic interference', 'drastically helped', 'dipole antenna', 'december 2012', 'data sharing', 'anechoic chamber', '5 cm', '49 components', '38 cm', '22 pieces']</t>
  </si>
  <si>
    <t>electromagnetic fields | exposure, radiofrequency | radiation, nonionizing | safety standards</t>
  </si>
  <si>
    <t>Use of mobile phones has become a standard reality of everyday living for many people worldwide, including medical professionals, as data sharing has drastically helped to improve quality of care. This increase in the use of mobile phones within hospitals and medical facilities has raised concern regarding the influence of radio waves on medical equipment. Although comprehensive studies have examined the effects of electromagnetic interference from 2G wireless communication and personal digital cellular systems on medical equipment, similar studies on more recent wireless technologies such as Long Term Evolution, wideband code division multiple access, and high-speed uplink access have yet to be published. Numerous tests targeting current wireless technologies were conducted between December 2012 and March 2013 in an anechoic chamber, shielded from external radio signals, with a dipole antenna to assess the effects of smartphone interference on several types of medical equipment. The interference produced by electromagnetic waves across five frequency bands from four telecommunication standards was assessed on 49 components from 22 pieces of medical equipment. Of the 22 pieces of medical equipment tested, 13 experienced interference at maximum transmission power. In contrast, at minimum transmission power, the maximum interference distance varied from 2 to 5 cm for different wireless devices. Four machines were affected at the minimum transmission power, and the maximum interference distance at the maximum transmission power was 38 cm. Results show that the interference from smartphones on medical equipment is very controllable.</t>
  </si>
  <si>
    <t>381-392</t>
  </si>
  <si>
    <t>Health Physics</t>
  </si>
  <si>
    <t>60031615;60031615;60031615;60031615;60031615;60031615;60031615;60031615;60031615</t>
  </si>
  <si>
    <t>7007053786;57191094216;57191094263;57191090754;57191094610;57191090540;57191093364;7401772706;7202793879</t>
  </si>
  <si>
    <t>Takao, Hiroyuki;Yeh, Yu Chih;Arita, Hiroyuki;Obatake, Takumi;Sakano, Teppei;Kurihara, Minoru;Matsuki, Akira;Ishibashi, Toshihiro;Murayama, Yuichi</t>
  </si>
  <si>
    <t>The Jikei University School of Medicine</t>
  </si>
  <si>
    <t>Takao H.</t>
  </si>
  <si>
    <t>Primary Salvage Survey of the Interference of Radiowaves Emitted by Smartphones on Medical Equipment</t>
  </si>
  <si>
    <t>10.1097/HP.0000000000000535</t>
  </si>
  <si>
    <t>2-s2.0-84986538886</t>
  </si>
  <si>
    <t>['short burst', 'sensor nodes', 'real alternative', 'radio frequency', 'measured temperature', 'maximum error', 'linearly related', 'electrical discharge', 'also used', 'also able', 'actual temperature', '60 ¬†']</t>
  </si>
  <si>
    <t>Antenna | Charge pump | Energy harvesting | Radio frequency | Sensor | Surface acoustic wave | Wireless</t>
  </si>
  <si>
    <t>In this work, a radio frequency (RF) energy powered temperature sensor (RFEH) is presented. The aim of this work is to assess whether RFEH is a real alternative to passive surface acoustic wave (SAW) for a high voltage equipment sensing. The RFEH system consists of a dual channel reader and several sensor nodes. The sensor nodes are powered by RF energy transmitted from the reader. The transmitted RF energy is also used as a wake up message for turning on a desired sensor avoiding data clashing. The experiments have successfully demonstrated reliable data transmissions between the sensor nodes and reader. The RF energy harvesting modules are also able to withstand a short burst of electrical discharge at 25¬†kV for 60¬†s. When the sensor nodes are placed on top of the hotplate, the measured temperature is linearly related to the variations of actual temperature with a maximum error of 3.2¬†¬∞C. According to our analysis, RFEH can be considered as a low cost alternative to passive SAW sensor.</t>
  </si>
  <si>
    <t>276-283</t>
  </si>
  <si>
    <t>117327546;117327546;60114145;117327546;117327546;117327546;117327546;117327546</t>
  </si>
  <si>
    <t>55792224900;56621957800;25927299000;56364587200;56364672800;57212623799;55323316600;55675455900</t>
  </si>
  <si>
    <t>Xiao, Li;Qian, Jun Jiang;Lian, Zhenggang;Long, Zheng;Tang, Xiaolong;Chen, Tingting;Du, Xuesong;Cao, Liang</t>
  </si>
  <si>
    <t>Yangtze Optical Electronic Co., Ltd.;The 26th Research Institute of China Electronic Technology Corporation</t>
  </si>
  <si>
    <t>60114145;117327546</t>
  </si>
  <si>
    <t>Xiao L.</t>
  </si>
  <si>
    <t>RF energy powered wireless temperature sensor for monitoring electrical equipment</t>
  </si>
  <si>
    <t>S0924424716303971</t>
  </si>
  <si>
    <t>10.1016/j.sna.2016.08.022</t>
  </si>
  <si>
    <t>2-s2.0-84986588564</t>
  </si>
  <si>
    <t>['widely used', 'spectrum sensing', 'single channel', 'severely deteriorated', 'results show', 'proposed schemes', 'operate simultaneously', 'noise uncertainty', 'noise power', 'likelihood functions', 'gerschgorin radii', 'detection performance', 'cognitive receiver']</t>
  </si>
  <si>
    <t>cognitive radio | noise uncertainty | robust detection | spectrum sensing</t>
  </si>
  <si>
    <t>In this paper, we consider the problem of multiband spectrum sensing by employing smart antenna arrays at the cognitive receiver. Although energy detection is widely used for spectrum sensing in cognitive radio networks because of its simplicity and accuracy, it is severely deteriorated by the noise uncertainty. This paper introduces robust spectrum sensing techniques to circumvent this difficulty, which operate simultaneously over the total frequency channels rather than a single channel each time. To enhance the detection performance, the proposed schemes jointly utilize the information of eigenvalues and eigenvectors, signal and noise subspace components in conjunction with the likelihood functions and Gerschgorin radii. Neither subjective decision threshold setting nor the estimation of noise power is required in our schemes, making them robust to noise uncertainty. Simulations are presented to validate the performance of the proposed schemes, and the results show that our schemes can outperform other existing spectrum sensing methods. Copyright ¬© 2014 John Wiley &amp; Sons, Ltd.</t>
  </si>
  <si>
    <t>2192-2204</t>
  </si>
  <si>
    <t>60088063-60016930;60016930;60016930</t>
  </si>
  <si>
    <t>55753096100;8377051500;56735236600</t>
  </si>
  <si>
    <t>Qing, Haobo;Liu, Yuanan;Xie, Gang</t>
  </si>
  <si>
    <t>China Electronic Technology Group Corporation;Beijing University of Posts and Telecommunications</t>
  </si>
  <si>
    <t>60088063;60016930</t>
  </si>
  <si>
    <t>Qing H.</t>
  </si>
  <si>
    <t>Smart antenna-assisted spectrum sensing for robust detection in cognitive radio networks</t>
  </si>
  <si>
    <t>10.1002/dac.2813</t>
  </si>
  <si>
    <t>2-s2.0-84986910148</t>
  </si>
  <si>
    <t>['target subsegments', 'target area', 'single small', 'simulation results', 'reflected radiation', 'microwave photonics', 'microwave frequencies', 'include experimental', 'field target', 'different frequencies', 'aperture antenna', 'antenna array']</t>
  </si>
  <si>
    <t>In this article, we present a radar scanning method based on microwave photonics. The target area is illuminated by a spectrum of microwave frequencies. An antenna array radiates on a far-field target, where the radiation spectral curve is divided so that different spatial subresolution segments are illuminated by different frequencies. Back-reflected radiation from target subsegments is detected in the single small-aperture antenna. Detection can separate the subsegments with high-spatial-resolving capability due to the frequency-spatial encoding obtained by the known frequency pattern on the target. We include experimental and simulation results for a onedimensional (1-D) and a two-dimensional (2-D) antenna array.</t>
  </si>
  <si>
    <t>60002765-60080064;60080064;60080064;60080064;60002765</t>
  </si>
  <si>
    <t>35784736300;55547000800;7003412012;7202535906;7005705399</t>
  </si>
  <si>
    <t>Mizrahi, Moshe;Holdengreber, Eldad;Schacham, Shmuel E.;Farber, Eli;Zalevsky, Zeev</t>
  </si>
  <si>
    <t>Improving radar's spatial recognition: A radar scanning method based on microwave spatial spectral illumination</t>
  </si>
  <si>
    <t>10.1109/MMM.2016.2589198</t>
  </si>
  <si>
    <t>2-s2.0-84986910205</t>
  </si>
  <si>
    <t>['wing span', 'subsequent increase', 'reynolds numbers', 'morphing wing', 'flight range', 'flight envelope', 'experiment demonstrated', 'effective method', 'also found', 'allows changes', 'aerodynamic efficiency', '80 ¬†', '17 percent']</t>
  </si>
  <si>
    <t>Aerodynamic efficiency | Morphing wing | Range and endurance | Variable span | Wind tunnel</t>
  </si>
  <si>
    <t>This paper concerns design, development, and testing of a morphing wing for an unmanned aerial vehicle with the aim of improving the vehicle‚Äôs performance over its flight envelope. For this purpose, a variable-span morphing wing (VSMW) model that allows changes in wing span, was developed and exposed to wind tunnel testing. The morphing wing model was tested in a low-speed wind tunnel facility at a variety of Reynolds numbers from 250¬†√ó¬†103 to 620¬†√ó¬†103 under steady wind speeds (i.e., 35, 60, and 80¬†m/s). Experimental wind tunnel results were then compared against base wing test specimen to evaluate the performance of the morphing wing. The experiment demonstrated an improvement in the aerodynamic efficiency of the VSMW in the form of a reduction in the drag and a subsequent increase of 5 and 17 percent in flight range and endurance, respectively. It was also found that the maximum aerodynamic efficiency of the wing model occurs at 4 degree angle of attack, which was 17.4 for the morphing wing with 100 percent increase in the wing span. This research also shows how the VSMW can be used as an alternative and effective method of roll control instead of the conventional method using aileron control surfaces.</t>
  </si>
  <si>
    <t>1833-1841</t>
  </si>
  <si>
    <t>Journal of the Brazilian Society of Mechanical Sciences and Engineering</t>
  </si>
  <si>
    <t>Experimental investigation of a variable-span morphing wing model for an unmanned aerial vehicle</t>
  </si>
  <si>
    <t>10.1007/s40430-015-0405-6</t>
  </si>
  <si>
    <t>2-s2.0-84987600905</t>
  </si>
  <si>
    <t>['unlike embroidery', 'ultrawideband amplifier', 'traditional textiles', 'temperatures greater', 'subsequent durability', 'structural material', 'structural applications', 'stored within', 'realized numerically', 'rapid development', 'pressures upward', 'pregtronics lends', 'preg electronic', 'maximum strength', 'many healthcare', 'incorporate passive', 'hardening process', 'given rise', 'experimental characterization', 'embroidered pre', 'different types', 'conformal electronics', 'conformably molded', 'confirmed experimentally', 'conductive threads', 'composites called', 'body antennas', '700 kpa']</t>
  </si>
  <si>
    <t>Amplifiers | composite materials | composite structures | embroidered textiles | pre-impregnated (pre-preg) electronics | transmission line elements</t>
  </si>
  <si>
    <t>The rapid development of the embroidery of conductive threads into textiles and associated biomedical sensors and on-body antennas has given rise to many healthcare and emergency response applications. In this paper, we investigate the embroidery of conductive threads directly into a grade of composites called 'preimpregnated' (pre-preg) materials. These pre-preg materials differ from traditional textiles in that they contain a B-staged epoxy resin that must be baked in an autoclave at temperatures greater than 170 ¬∞C, and under pressures upward of 700 kPa to achieve their maximum strength. The experimental characterization of pre-preg-realized transmission line structures embroidered with different types of threads, stitches, and sewing techniques establishes the best fabrication approaches. Unlike embroidery of conductive threads into textiles, the high processing temperatures and pressures of composite materials result in conductivity and dispersion properties similar to those found in copper. We demonstrate how to incorporate passive and active electronic circuit elements directly into this structural material and its subsequent durability during the hardening process. An embroidered pre-preg electronic (pregtronic) ultrawideband amplifier is realized numerically and confirmed experimentally. Because pre-pregs have a relatively long shelf life when stored within a freezer, as well as the capability to be conformably molded to any surface, the study of pregtronics lends itself to the development of storable, conformal electronics for aerospace, automotive, and other structural applications.</t>
  </si>
  <si>
    <t>3175-3186</t>
  </si>
  <si>
    <t>60011362;60010065;60011362;117646323</t>
  </si>
  <si>
    <t>56492442700;7006392487;6602413355;35790083000</t>
  </si>
  <si>
    <t>Baum, Thomas C.;Ziolkowski, Richard W.;Ghorbani, Kamran;Nicholson, Kelvin J.</t>
  </si>
  <si>
    <t>Melbourne;Tucson;Melbourne</t>
  </si>
  <si>
    <t>RMIT University;The University of Arizona;Defense Science and Technology Group</t>
  </si>
  <si>
    <t>60011362;60010065;117646323</t>
  </si>
  <si>
    <t>Baum T.C.</t>
  </si>
  <si>
    <t>Embroidered Active Microwave Composite Preimpregnated Electronics-Pregtronics</t>
  </si>
  <si>
    <t>10.1109/TMTT.2016.2600369</t>
  </si>
  <si>
    <t>2-s2.0-84988360760</t>
  </si>
  <si>
    <t>['thermal stability', 'surface morphology', 'still unknown', 'remarkable variations', 'melolontha sp', 'insect cuticle', 'influence characteristics', 'important variations', 'earlier reports', 'chitin samples', 'chitin isolates', 'chitin content', 'body part']</t>
  </si>
  <si>
    <t>albumin | biopolymer | characterization | extraction | protein adsorption</t>
  </si>
  <si>
    <t>Earlier reports have established that chitin isolates from each body part of an insect cuticle can exhibit diverse physicochemical properties. But it is still unknown if the gender of the insect can influence characteristics of chitin isolates from different body parts. The present study addresses this question. As a result, important physicochemical differences in the chitin samples from different body parts of Melolontha sp. were recorded on the basis of sex. The chitin samples were extracted from eight different body parts (antennae, head, eyes, thorax, abdomen, elytra, hindwings, and legs) of female and male. The most remarkable variations in the chitin isolates from female and male body parts were recorded in chitin content, crystallinity, thermal stability, and surface morphology. And also it was wondered these chitin isolates from different body parts of female and male could find different applications. To check this hypothesis, the chitin samples from female and male were interacted with bovine serum albumin (BSA) protein and important variations were observed.</t>
  </si>
  <si>
    <t>60086280;60086280;60086280;60086280-60060664;60086280;60086280;60003941</t>
  </si>
  <si>
    <t>35240042500;56638050800;56704961200;57191252826;55764306200;56638351200;55043447800</t>
  </si>
  <si>
    <t>Kaya, Murat;Bulut, Esra;Mujtaba, Muhammad;Sivickis, Karolis;Sargin, Idris;Akyuz, Bahar;Erdogan, Sevil</t>
  </si>
  <si>
    <t>Turkey;Lithuania;Turkey</t>
  </si>
  <si>
    <t>Aksaray;Kaunas;Edirne</t>
  </si>
  <si>
    <t>Aksaray √úniversitesi;Vytautas Magnus university;Trakya √úniversitesi</t>
  </si>
  <si>
    <t>60086280;60060664;60003941</t>
  </si>
  <si>
    <t>Kaya M.</t>
  </si>
  <si>
    <t>GENDER INFLUENCES DIFFERENTIATION OF CHITIN AMONG BODY PARTS</t>
  </si>
  <si>
    <t>10.1002/arch.21344</t>
  </si>
  <si>
    <t>2-s2.0-84988433763</t>
  </si>
  <si>
    <t>Universiti Sains Malaysia</t>
  </si>
  <si>
    <t>1001/PELECT/854004 RUT</t>
  </si>
  <si>
    <t>['wireless applications', 'wide bandwidth', 'wave finite', 'numerical simulations', 'feed structure', 'equivalent lumped', 'equivalent circuit', 'element circuits', 'dielectric resonator', 'corresponding lumped', 'circuit parameters', 'band antenna', 'analytical procedure']</t>
  </si>
  <si>
    <t>Antenna miniaturization | Dielectric resonator | Equivalent circuit characterisation | Quasi-lumped element resonator</t>
  </si>
  <si>
    <t>In this paper, an analytical procedure for characterizing the dielectric loaded quasi-lumped element resonator (QLER) antenna for wireless applications is presented. The procedure is to examine the equivalent circuit model for the dielectric loaded QLER antenna and its feed structure, based on transmission line theory and equivalent lumped-element circuits. The corresponding lumped-circuit parameters of the equivalent circuit are extracted using analytical formulae taken from the literature and validated by comparison with numerical simulations such as a full-wave finite-element computer code and with experiments. The devised equivalent circuit explains its behavior as either a wide bandwidth or dual-band antenna, depending on the spacing between the dielectric resonator (DR) and the coaxial feed probe location.</t>
  </si>
  <si>
    <t>527-537</t>
  </si>
  <si>
    <t>60000906;60000906;60000906</t>
  </si>
  <si>
    <t>55189927700;9333604100;56036883500</t>
  </si>
  <si>
    <t>Olokede, Seyi Stephen;Ain, Mohd Fadzil;Ahmad, Zainal Arifin</t>
  </si>
  <si>
    <t>Minden</t>
  </si>
  <si>
    <t>Olokede S.</t>
  </si>
  <si>
    <t>Dielectric loaded quasi-lumped element resonator antenna circuit model for U-NII/ISM band wireless applications</t>
  </si>
  <si>
    <t>10.1007/s12243-016-0526-7</t>
  </si>
  <si>
    <t>2-s2.0-84988484690</t>
  </si>
  <si>
    <t>['space wavelength', 'overall size', 'operating bandwidth', 'near fields', 'mutual coupling', 'loaded four', 'like loadings', 'input multiple', 'identical polarization', 'greatly reduced', 'field distribution', 'element multiple', 'diagonal lines', 'backed slot', 'antenna elements', 'antenna element', '485 ghz', '4 ghz', '35 db', '14 db', '005 across']</t>
  </si>
  <si>
    <t>Multiple input multiple output (MIMO) | mushroom loadings | mutual coupling | substrate integrated waveguide (SIW) | wireless local area network (WLAN)</t>
  </si>
  <si>
    <t>A methodology of using five discrete mushroom-like loadings to reduce the mutual coupling of a closely spaced four-element multiple-input multiple-output antenna system is presented in this paper. The occurrence of the loadings concentrates part of the near fields of the substrate integrated cavity-backed slot (SICBS) antenna element and changes the near-field distribution between each antenna elements, so that the mutual coupling between the antenna elements can be greatly reduced. The loaded four-element SICBS antenna system with an overall size of 1.2Œª0} √ó 1.2Œª0} √ó 0.11Œª0} ( Œª0} is the free-space wavelength at the 2.4 GHz) realizes the mutual coupling reduction of 14 dB between the antenna elements along the diagonal lines with identical polarization, while keeping the mutual coupling of the orthogonally placed adjacent elements unchanged over the band of 2.4-2.485 GHz. With the mutual coupling lower than-35 dB between each antenna element pair, the envelope correlation coefficient is less than 0.005 across the operating bandwidth of 2.4-2.485 GHz.</t>
  </si>
  <si>
    <t>3060-3067</t>
  </si>
  <si>
    <t>60021200-60002668;60017161;60002668</t>
  </si>
  <si>
    <t>56266413400;7409485017;7006326283</t>
  </si>
  <si>
    <t>Zhai, Guohua;Chen, Zhi Ning;Qing, Xianming</t>
  </si>
  <si>
    <t>China;Singapore;Singapore</t>
  </si>
  <si>
    <t>Shanghai;Singapore City;Singapore City</t>
  </si>
  <si>
    <t>East China Normal University;National University of Singapore;A-Star, Institute for Infocomm Research</t>
  </si>
  <si>
    <t>60021200;60017161;60002668</t>
  </si>
  <si>
    <t>Zhai G.</t>
  </si>
  <si>
    <t>Mutual Coupling Reduction of a Closely Spaced Four-Element MIMO Antenna System Using Discrete Mushrooms</t>
  </si>
  <si>
    <t>10.1109/TMTT.2016.2604314</t>
  </si>
  <si>
    <t>2-s2.0-84988564459</t>
  </si>
  <si>
    <t>['œ ±,', 'x networks', 'wireless networks', 'user interference', 'two antennas', 'remaining resolvable', 'remained unresolved', 'quantized feedback', 'probability density', 'precisely known', 'pervasive lack', 'p ),', 'one user', 'one antenna', 'must collapse', 'ita 2006', 'including interference', 'improving csit', 'general k', 'g .,', 'degenerate settings', 'csit ).', 'conjecture made', 'complex channels', 'channel uncertainty', 'bounded ).', 'arbitrary number', 'antenna users', 'also settles', 'also achievable', 'also able', 'allerton 2005']</t>
  </si>
  <si>
    <t>broadcast channel | channel state information at the transmitter | Degrees of freedom | interference alignment</t>
  </si>
  <si>
    <t>A conjecture made by Lapidoth et al. at Allerton 2005 (also an open problem presented at ITA 2006) states that the degrees of freedom (DoF) of a two user broadcast channel, where the transmitter is equipped with two antennas and each user is equipped with one antenna, must collapse under finite precision channel state information at the transmitter (CSIT). That this conjecture, which predates interference alignment, has remained unresolved, is emblematic of a pervasive lack of understanding of the DoF of wireless networks-including interference and X networks-under channel uncertainty at the transmitter(s). In this paper, we prove that the conjecture is true in all non-degenerate settings (e.g., where the probability density function of unknown channel coefficients exists and is bounded). The DoF collapse even when perfect channel knowledge for one user is available to the transmitter. This also settles a related recent conjecture by Tandon et al. The key to our proof is a bound on the number of codewords that can cast the same image (within noise distortion) at the undesired receiver whose channel is subject to finite precision CSIT, while remaining resolvable at the desired receiver whose channel is precisely known by the transmitter. We are also able to generalize the result along two directions. First, if the peak of the probability density function is allowed to scale as O(= PŒ±), representing the concentration of probability density (improving CSIT) due to, e.g., quantized feedback at rate (Œ±/2)log (P), then the DoF is bounded above by 1+Œ±, which is also achievable under quantized feedback. Second, we generalize the result to arbitrary number of antennas at the transmitter, arbitrary number of single-antenna users, and complex channels. The generalization directly implies a collapse of DoF to unity under non-degenerate channel uncertainty for the general K-user interference and M√ó N user X networks as well.</t>
  </si>
  <si>
    <t>5603-5618</t>
  </si>
  <si>
    <t>57191286819;7003887983</t>
  </si>
  <si>
    <t>Gholami Davoodi, Arash;Jafar, Syed Ali</t>
  </si>
  <si>
    <t>Gholami Davoodi A.</t>
  </si>
  <si>
    <t>Aligned Image Sets under Channel Uncertainty: Settling Conjectures on the Collapse of Degrees of Freedom under Finite Precision CSIT</t>
  </si>
  <si>
    <t>10.1109/TIT.2016.2586918</t>
  </si>
  <si>
    <t>2-s2.0-84988569288</t>
  </si>
  <si>
    <t>['work provides', 'viable solution', 'theoretical performance', 'research focuses', 'patch antennas', 'fr4 substrate', 'fabricating emitters', 'fabricated antennas', 'exploring low', 'design values', 'antenna designs']</t>
  </si>
  <si>
    <t>additive manufacturing | antenna design | inkjet printing | Printed antenna | silver ink</t>
  </si>
  <si>
    <t>This research focuses on exploring low-cost and rapid production solutions for fabricating emitters for patch antennas for wireless communication applications. Additive manufacturing technique is employed to fabricate two patch antennas using silver nanoparticle ink on FR4 substrate. Finite-element simulation software, HFSS is used to analyse and predict the theoretical performance of the antenna designs for 2.4‚ÄÖGHz MIMO and 6‚ÄÖGHz wireless data transmission. The fabricated antennas have resonant frequencies closely matching the design values. The work provides a viable solution for fabricating emitters and finally antennas commercially using inkjet printing platform, thus overall reducing the cost and simplifying the process.</t>
  </si>
  <si>
    <t>Virtual and Physical Prototyping</t>
  </si>
  <si>
    <t>60119025-60005510;60005510;60005510;60119025;60119025-60005510;60005510</t>
  </si>
  <si>
    <t>57191273885;57191277377;57213878149;26538697500;16687216200;33167854700</t>
  </si>
  <si>
    <t>Goh, Guo Liang;Ma, Jiaheng;Chua, Kwee Lim Francis;Shweta, Agarwala;Yeong, Wai Yee;Zhang, Yue Ping</t>
  </si>
  <si>
    <t>Singapore Centre for 3D Printing;Nanyang Technological University</t>
  </si>
  <si>
    <t>60119025;60005510</t>
  </si>
  <si>
    <t>Goh G.L.</t>
  </si>
  <si>
    <t>Inkjet-printed patch antenna emitter for wireless communication application</t>
  </si>
  <si>
    <t>10.1080/17452759.2016.1229802</t>
  </si>
  <si>
    <t>2-s2.0-84988583456</t>
  </si>
  <si>
    <t>DP120100316</t>
  </si>
  <si>
    <t>['vertical takeoff', 'vehicle velocity', 'two interfaces', 'robot motion', 'remotely teleoperating', 'perceptual differences', 'paper provides', 'paper proposes', 'manipulator teleoperation', 'local environment', 'joystick position', 'human operator', 'force input', 'force feedback', 'enhanced perception', 'comparative study', 'accepted framework']</t>
  </si>
  <si>
    <t>Haptic interface | kinesthetic feedback | telerobotics | vertical takeoff and landing (VTOL) aerial robots</t>
  </si>
  <si>
    <t>Force feedback is a powerful sensory cue that can provide a user, remotely teleoperating a vertical takeoff and landing (VTOL) aerial robotic vehicle, with an enhanced perception of the robot motion and interaction with the local environment. The accepted framework for mobile vehicle teleoperation, inspired by decades of research into manipulator teleoperation, maps joystick displacements to vehicle velocity set points and reflects interactive forces from the vehicle to the human operator. This paper proposes a novel admittance configured haptic interface where the force input from the user is used as a velocity set point and the joystick position is servo-controlled to reflect the vehicle velocity. This paper provides a comparative study, both analytic and experimental, of the two interfaces to investigate the performance and perceptual differences in the context of teleoperation of a VTOL aerial robot.</t>
  </si>
  <si>
    <t>1352-1363</t>
  </si>
  <si>
    <t>60008950;60008950;60028186</t>
  </si>
  <si>
    <t>35146170600;7003623979;22036473000</t>
  </si>
  <si>
    <t>Hou, Xiaolei;Mahony, Robert;Schill, Felix</t>
  </si>
  <si>
    <t>Switzerland;Australia</t>
  </si>
  <si>
    <t>Lausanne;Canberra</t>
  </si>
  <si>
    <t>Swiss Federal Institute of Technology Lausanne;The Australian National University</t>
  </si>
  <si>
    <t>60028186;60008950</t>
  </si>
  <si>
    <t>Comparative Study of Haptic Interfaces for Bilateral Teleoperation of VTOL Aerial Robots</t>
  </si>
  <si>
    <t>10.1109/TSMC.2015.2503396</t>
  </si>
  <si>
    <t>2-s2.0-84988660814</t>
  </si>
  <si>
    <t>['various aspects', 'power supply', 'computer software', 'characteristic frequencies', 'cable acts', '100 hz']</t>
  </si>
  <si>
    <t>Low frequency magnetic field | Magnetic flux density | Personal safety | The influence of the magnetic field to a human | Welding</t>
  </si>
  <si>
    <t>Low-frequency electromagnetic fields and their effect on the employee are paid minimal attention. In this work will measure and describe the influence of low-frequency. Our experiments show necessity of controlling the frequency not only in devices but also on their power supply and cables. All measures were made on VEMA-041 measure equipment with computer software. Measurements were made with the respect to various aspects. From the measured gas welding unit the cable acts as the antenna with characteristic frequencies of 100 Hz and its harmonics. Due to this knowledge we can increase production efficiency of the employee and also their health will improve.</t>
  </si>
  <si>
    <t>1066-1072</t>
  </si>
  <si>
    <t>OCTOBER</t>
  </si>
  <si>
    <t>MM Science Journal</t>
  </si>
  <si>
    <t>60026260;60026260;60026260;60026260;60026260</t>
  </si>
  <si>
    <t>56258103800;54394158500;54414065800;57190933880;57191340831</t>
  </si>
  <si>
    <t>Oravec, Milan;Rimar, Miroslav;Fedak, Marcel;Kulikov, Andrii;Divokova, Adriana</t>
  </si>
  <si>
    <t>Oravec M.</t>
  </si>
  <si>
    <t>Experimental measurements of low-frequency magnetic fields in terms of safety</t>
  </si>
  <si>
    <t>10.17973/MMSJ.2016_10_201640</t>
  </si>
  <si>
    <t>2-s2.0-84988811890</t>
  </si>
  <si>
    <t>['vertical configuration', 'type cr', 'type co', 'transfer method', 'suitable candidate', 'strip antenna', 'si diodes', 'series resistance', 'schottky diodes', 'practical thz', 'parasitic capacitances', 'nonlinear detection', 'ir applications', 'ideality factor', 'film p', 'fabrication method', 'dc current', 'crystalline silicon', 'better integration', '54 thz', '40 nm', '25 $.']</t>
  </si>
  <si>
    <t>Cutoff frequency | detection | infrared (IR) | rectenna | responsivity | Schottky diodes | terahertz (THz) | thin film</t>
  </si>
  <si>
    <t>Thin-film p-type Co-Si and n-type Cr-Si Schottky diodes have been fabricated, in which a thin silicon layer is sandwiched between the anode and the cathode of the diodes, in a vertical configuration. The thicknesses of the silicon are 70 and 40 nm, for Co-Si and Cr-Si diodes, respectively. The thin layer significantly reduces the series resistance and the vertical structure reduces the parasitic capacitances in the diode, resulting in a high cutoff frequency, 100 and 54 THz, for the Co-Si and Cr-Si diodes, respectively. The dc current-voltage measurements show that the ideality factor is ‚àº 1.25$. The small ideality factor is attributed to the use of crystalline silicon, enabled by the transfer method. This leads to a relatively high theoretical estimation of responsivity of the diodes in nonlinear detection/rectification. The high cutoff frequency and high responsivity make these diodes a suitable candidate for terahertz (THz) detection, in the range of infrared (IR) and beyond. Our fabrication method and device structure allow for a better integration of Schottky diodes with a strip antenna, which provides a better mechanical stability for practical THz and IR applications.</t>
  </si>
  <si>
    <t>3971-3976</t>
  </si>
  <si>
    <t>60033010;60017161;117448990</t>
  </si>
  <si>
    <t>55211073700;57191366326;56749196400</t>
  </si>
  <si>
    <t>Hussin, Rozana;Chen, Yixuan;Luo, Yi</t>
  </si>
  <si>
    <t>United States;Singapore;United States</t>
  </si>
  <si>
    <t>Santa Clara;Singapore City;Pittsburgh</t>
  </si>
  <si>
    <t>Intel Corporation;National University of Singapore;Teratonix</t>
  </si>
  <si>
    <t>Hussin R.</t>
  </si>
  <si>
    <t>Thin-Film Single-Crystal Schottky Diodes for IR Detection and beyond</t>
  </si>
  <si>
    <t>10.1109/TED.2016.2598177</t>
  </si>
  <si>
    <t>2-s2.0-84989154374</t>
  </si>
  <si>
    <t>['radiation pattern', 'performance degradation', 'overall gain', 'nonlinear element', 'nonlinear analysis', 'new method', 'may lead', 'incident powers', 'improve performance', 'amplifying antenna', 'active elements']</t>
  </si>
  <si>
    <t>Active antenna | Antenna array | Harmonic balance method | Nonlinear analysis | Reflectarray antenna.</t>
  </si>
  <si>
    <t>Amplifying reflectarray antenna can be used to increase the overall gain of the antenna in large distance communication systems. However, amplifying reflectarray antenna may become nonlinear in some incident powers which may lead to performance degradation. In this paper nonlinear behavior of an amplifying reflectarray antenna is studied and a new method is proposed to improve the performance of the antenna. Nonlinear analysis of the active unit cell is performed using harmonic balance method considering nonlinear model of the amplifier. Then, the effect of nonlinear element in radiation pattern of the antenna is studied. Aperture coupled patch structure is used to analyze amplifying unit cell. Finally, an amplifying reflectarray antenna considering nonlinear behavior of the active elements is designed and the proposed balanced amplifier structure is used to improve performance of the amplifying antenna.</t>
  </si>
  <si>
    <t>1164-1169</t>
  </si>
  <si>
    <t>Aryanian, I.;Abdipour, A.;Moradi, G.</t>
  </si>
  <si>
    <t>Nonlinear analysis and performance improvement of amplifying aperture coupled reflectarray antenna</t>
  </si>
  <si>
    <t>2-s2.0-84989170479</t>
  </si>
  <si>
    <t>['spot size', 'spatial resolution', 'proposed work', 'near field', 'much favorable', 'healthy tissues', 'focused field', 'feed antenna', 'fed psr', 'cancer treatment', 'biological target']</t>
  </si>
  <si>
    <t>Near field focusing lens | Non-invasive cancer treatment | Prolate spheroidal impulse radiating antenna | Subnanosecond electric pulse | Ultra wide band antenna.</t>
  </si>
  <si>
    <t>The Prolate Spheroidal Impulse Radiating Antenna (PSIRA) focuses pulsed radiation in the near field with a small beam width allowing the application of non-invasive skin cancer treatment. In this proposed work, SWB (Slanted Wire Bicone), EPH (Elliptical Profile Horn), TSVS (Tapered Slot Vivaldi Shape) and Tapered Arm Conical Plate (TACP) feed antenna configurations for Prolate Spheroidal Reflector (PSR) are explored to enhance the spatial resolution on biological target. The feed antenna is placed at the first focal point and the target is located at the second focal point of the PSR. Next, the resolution of focused electric field on the target is enhanced by using near field focusing lens. A 3 layer partition lens system is placed before the target to reduce the spot size of the focused field on the target. The delivery of subnanosecond pulses using reflector in conjunction with and without partition lens system on the biological target is compared for all feed antenna configurations. Tapered Arm Conical Plate (TACP) fed PSR with the 3 layer partition lens system greatly reduces the spot size to 0.5 cm along lateral direction and 1 cm along axial direction. The enhancement in spatial resolution is much favorable to reduce the damage of healthy tissues during cancer treatment.</t>
  </si>
  <si>
    <t>1193-1201</t>
  </si>
  <si>
    <t>Design of PSR with different feed configurations and partition lens system for skin cancer treatment</t>
  </si>
  <si>
    <t>2-s2.0-84989193295</t>
  </si>
  <si>
    <t>CRC956</t>
  </si>
  <si>
    <t>['wide range', 'strongly governed', 'polymer layer', 'patch array', 'linearly polarized', 'laser needs', 'highly reflective', 'high thickness', 'gaussian beam', 'fwhm angle', 'fully transmissive', 'fit precisely', 'facet transparency', 'dry etched', 'bcb surrounds', 'bcb substrate', 'assure lasing', 'antenna plane', 'antenna design', '90 %.', '9 thz', '6 œºm', '49 ¬∞', '35 ¬∞', '20 db']</t>
  </si>
  <si>
    <t>2 x 2 parallel fed and 3 x 3 serial fed patch antenna arrays on a benzocyclobutene (BCB) polymer layer are integrated with a 70 Œºm wide, dry etched, double metal waveguide quantum cascade laser, operating at about 1.9 THz. The BCB surrounds the quantum cascade laser ridge and is planarized to fit precisely its height. The patch antenna arrays emit a linearly polarized, highly symmetric beam perpendicular to the antenna plane. The beams have a FWHM angle of 49¬∞ (2 x 2) and 35¬∞ (3 x 3). Both measurements and simulations indicate coupling factors to a Gaussian beam of over 90%. The antenna design is strongly governed by the high thickness (h = 13.6 Œºm) and the low dielectric constant (Œµr = 2.45) of the BCB substrate. Because the patch array has a very low input reflectivity of -13 to -20 dB over the 1.7-2.1 THz operation band, the laser needs a partially transmitting reflector to maintain the Q-factor of the active medium resonator to assure lasing in the antennas operation band. By changing the dimensions of the reflector, the facet transparency can be designed in a wide range from fully transmissive to highly reflective.</t>
  </si>
  <si>
    <t>4590-4592</t>
  </si>
  <si>
    <t>60024025;60025858;60025858;60025858;60025858;60025858</t>
  </si>
  <si>
    <t>6602547742;55201391400;57213215543;7402769260;7005775718;7006912130</t>
  </si>
  <si>
    <t>Justen, Matthias;Bonzon, Christopher;Ohtani, Keita;Beck, Mathias;Graf, Urs;Faist, Jerome</t>
  </si>
  <si>
    <t>Zurich ZH,;Koln</t>
  </si>
  <si>
    <t>ETH Zurich;University of Cologne</t>
  </si>
  <si>
    <t>60025858;60024025</t>
  </si>
  <si>
    <t>Justen M.</t>
  </si>
  <si>
    <t>2D patch antenna array on a double metal quantum cascade laser with &amp;gt;90% coupling to a Gaussian beam and selectable facet transparency at 1.9 THz</t>
  </si>
  <si>
    <t>10.1364/OL.41.004590</t>
  </si>
  <si>
    <t>2-s2.0-84989225628</t>
  </si>
  <si>
    <t>['symbol detection', 'separately performed', 'rate performance', 'proposed detector', 'power consumption', 'path architecture', 'original method', 'optimal error', 'operating frequency', 'mimo systems', 'input multiple', 'hardware implementation', 'hardware complexity', 'gate count', 'energy consumption', 'designed based', 'complexity implementation', 'communication systems', 'cmos technology', 'brief presents', 'antenna selection', '858 mb', '3 mw', '286 mhz']</t>
  </si>
  <si>
    <t>Multiple-input multiple-output (MIMO) | signal-vector-based list detection (SVLD) | spatial modulation (SM) | symbol detection | very large scale integration | wireless communications</t>
  </si>
  <si>
    <t>This brief presents a hardware implementation of a detector for spatial modulation multiple-input multiple-output (SM-MIMO) communication systems. The proposed detector employs the signal-vector-based list detection method, but the original method is modified to realize a low-complexity implementation. In addition, the proposed detector is designed based on the dual-data-path architecture, in which antenna selection and symbol detection are separately performed with different precision levels to reduce the hardware complexity while achieving a near-optimal error-rate performance. The proposed detector is implemented with 87.4-K logic gates in a 0.18-Œºm}CMOS technology, and its throughput is 858 Mb/s for 8 √ó 4 64 quadrature amplitude modulation SM-MIMO systems, where the operating frequency is 286 MHz, and the power consumption is 121.3 mW. This manifests that the proposed detector is very efficient with respect to the gate count as well as the energy consumption.</t>
  </si>
  <si>
    <t>954-958</t>
  </si>
  <si>
    <t>60080732;60080732</t>
  </si>
  <si>
    <t>56106088100;57199879220</t>
  </si>
  <si>
    <t>Lee, Gwang Ho;Kim, Tae Hwan</t>
  </si>
  <si>
    <t>Goyang</t>
  </si>
  <si>
    <t>Korea Aerospace University</t>
  </si>
  <si>
    <t>Implementation of a Near-Optimal Detector for Spatial Modulation MIMO Systems</t>
  </si>
  <si>
    <t>10.1109/TCSII.2016.2536239</t>
  </si>
  <si>
    <t>2-s2.0-84989323312</t>
  </si>
  <si>
    <t>German-Israeli Foundation for Scientific Research and Development</t>
  </si>
  <si>
    <t>GIF</t>
  </si>
  <si>
    <t>['wire medium', 'surrounding environment', 'situated inside', 'since properties', 'scattering phenomena', 'scattering dipoles', 'scattering control', 'reported approach', 'perot modes', 'numerical analysis', 'metamaterials could', 'metamaterial geometry', 'metamaterial ),', 'incident radiation', 'good candidates', 'giving rise', 'experimentally observed', 'electromagnetic states', 'electromagnetic properties', 'electromagnetic applications', 'directly mapped', 'dipole hybridizes', 'complete reshaping']</t>
  </si>
  <si>
    <t>Manipulation of radiation is required for enabling a span of electromagnetic applications. Since properties of antennas and scatterers are very sensitive to the surrounding environment, macroscopic artificially created materials are good candidates for shaping their characteristics. In particular, metamaterials enable controlling both dispersion and density of electromagnetic states, available for scattering from an object. As a result, properly designed electromagnetic environments could govern wave phenomena and tailor various characteristics. Here electromagnetic properties of scattering dipoles, situated inside a wire medium (metamaterial), are analyzed both numerically and experimentally. The effect of the metamaterial geometry, dipole arrangement inside the medium, and frequency of the incident radiation on the scattering phenomena is studied in detail. It is shown that the resonance of the dipole hybridizes with Fabry-Perot modes of the metamaterial, giving rise to a complete reshaping of electromagnetic properties. Regimes of controlled scattering suppression and super-scattering are experimentally observed. Numerical analysis is in agreement with the experiment, performed at the GHz spectral range. The reported approach to scattering control with metamaterials could be directly mapped into optical and infrared spectral ranges by employing scalability properties of Maxwell's equations.</t>
  </si>
  <si>
    <t>1910-1916</t>
  </si>
  <si>
    <t>60072485-60005681;60072485;60072485;60072485;60005681</t>
  </si>
  <si>
    <t>54683887600;14061225700;22835225400;7006167582;11639741200</t>
  </si>
  <si>
    <t>Filonov, Dmitry S.;Shalin, Alexander S.;Iorsh, Ivan;Belov, Pavel A.;Ginzburg, Pavel</t>
  </si>
  <si>
    <t>Russian Federation;Israel</t>
  </si>
  <si>
    <t>Saint Petersburg;Tel Aviv-Yafo</t>
  </si>
  <si>
    <t>Saint Petersburg National Research University of Information Technologies, Mechanics and Optics University ITMO;Tel Aviv University</t>
  </si>
  <si>
    <t>60072485;60005681</t>
  </si>
  <si>
    <t>Filonov D.</t>
  </si>
  <si>
    <t>Controlling electromagnetic scattering with wire metamaterial resonators</t>
  </si>
  <si>
    <t>10.1364/JOSAA.33.001910</t>
  </si>
  <si>
    <t>2-s2.0-84989337892</t>
  </si>
  <si>
    <t>['unbalanced currents', 'significantly better', 'resonant frequency', 'proposed method', 'presented case', 'mutual coupling', 'measurement method', 'feed points', 'coaxial cables', '8 ¬∞', '5 db']</t>
  </si>
  <si>
    <t>Impedance | Measurement | Multiport antennas | Mutual coupling | S-parameter method</t>
  </si>
  <si>
    <t>In this paper, a measurement method for the impedance and mutual coupling of multi-antennas that we have proposed is summarized. Impedance and mutual coupling characteristics are obtained after reducing the influence of the coaxial cables by synthesizing the measured S-parameters under the condition that unbalanced currents on the outside of the coaxial cables are canceled at feed points. We apply the proposed method to two closely positioned monopole antennas mounted on a small ground plane and demonstrate the validity and effectiveness of the proposed method by simulation and experiment. The proposed method is significantly better in terms of the accuracy of the mutual coupling data. In the presented case, the errors at the resonant frequency of the antennas are only 0.5 dB in amplitude and 1.8¬∞ in phase.</t>
  </si>
  <si>
    <t>2195-2202</t>
  </si>
  <si>
    <t>60101699;60101699;60101699</t>
  </si>
  <si>
    <t>24725864100;7102652057;7102537181</t>
  </si>
  <si>
    <t>Yanagi, Takashi;Fukasawa, Toru;Miyashita, Hiroaki</t>
  </si>
  <si>
    <t>Yanagi T.</t>
  </si>
  <si>
    <t>Extended S-parameter method for measuring reflection and mutual coupling of multi-antennas</t>
  </si>
  <si>
    <t>10.1587/transcom.2015EBP3547</t>
  </si>
  <si>
    <t>2-s2.0-84989809283</t>
  </si>
  <si>
    <t>['wide bands', 's11 parameter', 'return loss', 'laser chamber', 'icf ).', 'emp intensity', 'discone antenna', 'current results', '80 cm', '30 db', '2000 kv', '10 ghz', '10 db', '1 ghz']</t>
  </si>
  <si>
    <t>discone antenna | electromagnetic pulses | inertial confinement fusion | Shenguang II laser facility</t>
  </si>
  <si>
    <t>Significant electromagnetic pulses (EMP) can be generated by the intensive laser irradiating solid targets in inertial confinement fusion (ICF). To evaluate the EMP intensity and distribution in and outside the laser chamber, we designed and fabricated a discone antenna with ultra-wide bands of over 10 GHz. The return loss (S11 parameter) of this antenna was below -10 dB and could even achieve under -30 dB at 3.1 GHz. The EMP intensity in this study at 80 cm and 40 cm away from the target chamber center (TCC) reached 400 kV/m and 2000 kV/m. The current results are expected to offer preliminary information to study physics regarding laser plasma interactions and will also lay experimental foundation for EMI shielding design to protect various diagnostics.</t>
  </si>
  <si>
    <t>1044-1048</t>
  </si>
  <si>
    <t>60005465-60069721;60005465;60069721;60069721;60005465;60069721;60069721;60069721;60069721</t>
  </si>
  <si>
    <t>56964600200;35183520000;57203615427;8684142500;57189581416;56818108600;8649694400;7404453087;7404136592</t>
  </si>
  <si>
    <t>Yang, Jinwen;Li, Tingshuai;Yi, Tao;Wang, Chuanke;Yang, Ming;Yang, Weiming;Liu, Shenye;Jiang, Shaoen;Ding, Yongkun</t>
  </si>
  <si>
    <t>Electromagnetic Pulses Generated from Laser Target Interactions at Shenguang II Laser Facility</t>
  </si>
  <si>
    <t>10.1088/1009-0630/18/10/13</t>
  </si>
  <si>
    <t>2-s2.0-84989826119</t>
  </si>
  <si>
    <t>['three element', 'radiation patterns', 'periodic principle', 'good agreement', 'feeding networks', 'experimental results', 'different frequencies', 'antenna elements', 'also justified']</t>
  </si>
  <si>
    <t>Log periodic antenna | Microstrip antenna | Slots | Substrate integrated waveguide | Transition</t>
  </si>
  <si>
    <t>A substrate integrated waveguide fed microstrip array antenna structure using the log-periodic principle has been designed. The antenna elements and the feeding networks have been designed and simulated using Ansoft HFSS software. Three element and six element log periodic microstrip array antennas have been fabricated and tested. The simulated and experimental results are in good agreement. The bandwidth achieved increases from 5¬†GHz for a three element antenna to 10.1¬†GHz for a six element antenna, exhibiting a good frequency independent behavior which is also justified by the radiation patterns and values of gain at different frequencies.</t>
  </si>
  <si>
    <t>1221-1238</t>
  </si>
  <si>
    <t>60026714;60080305;60026714</t>
  </si>
  <si>
    <t>55081359900;57213822533;6602664236</t>
  </si>
  <si>
    <t>Dadel, Megha;Srivastava, Shweta;Tiwary, Kamala Pati</t>
  </si>
  <si>
    <t>Noida;Ranchi</t>
  </si>
  <si>
    <t>Jaypee Institute of Information Technology;Birla Institute of Technology, Mesra</t>
  </si>
  <si>
    <t>60080305;60026714</t>
  </si>
  <si>
    <t>Dadel M.</t>
  </si>
  <si>
    <t>Design of Substrate Integrated Waveguide (SIW) Fed Log Periodic Microstrip Array Antennas</t>
  </si>
  <si>
    <t>10.1007/s11277-016-3388-4</t>
  </si>
  <si>
    <t>2-s2.0-84989839850</t>
  </si>
  <si>
    <t>['proposed structure', 'mainly controlled', 'lumped capacitor', 'linear radiator', 'impedance matching', 'frequency tuning', 'directly connected', 'dielectric constant', 'capacitive plate', 'antenna ground', '1 mm', '04 œª0']</t>
  </si>
  <si>
    <t>Antenna | Inverted-F | Maker beacon | Tuneable capacitor</t>
  </si>
  <si>
    <t>In this paper, an ultra-small marker beacon antenna operated in the VHF-band is proposed. This antenna has a modified linear IFA structure with a lumped capacitor and a capacitive plate for frequency tuning and impedance matching. The capacitive plate is directly connected to the end of a linear radiator and is separated from the antenna ground by 1 mm. The main operating frequency is mainly controlled by the size and dielectric constant of the capacitive plate. The lumped capacitor is useful for fine frequency tuning. Using the proposed structure, an ultra-small marker beacon antenna can be realized with a length of 0.04 Œª0.</t>
  </si>
  <si>
    <t>879-884</t>
  </si>
  <si>
    <t>60001558;60001558;60004739;117468304</t>
  </si>
  <si>
    <t>56874701400;56233190000;35494120000;7402506634</t>
  </si>
  <si>
    <t>Park, Ju Derk;Choi, Byeong Cheol;Kim, Nam;Jung, Young Bae</t>
  </si>
  <si>
    <t>Cheongju;Daejeon;Daejeon</t>
  </si>
  <si>
    <t>Chungbuk National University;Electronics and Telecommunications Research Institute;Hanbart National University</t>
  </si>
  <si>
    <t>60004739;60001558;117468304</t>
  </si>
  <si>
    <t>Ultra-small marker beacon antenna with a wide frequency tuneable capacitive plate</t>
  </si>
  <si>
    <t>10.4218/etrij.16.0116.0158</t>
  </si>
  <si>
    <t>2-s2.0-84989847693</t>
  </si>
  <si>
    <t>20133ACB21007</t>
  </si>
  <si>
    <t>['transmission rate', 'swipt cooperation', 'successfully assisting', 'ps ),', 'proposed model', 'problem formulation', 'primary user', 'power transfer', 'power splitting', 'novel swipt', 'information forwarding', 'forward modes', 'effectively combined', 'dual methods', 'data delivery', 'cooperation schemes', 'cognitive radio', 'based primary']</t>
  </si>
  <si>
    <t>Multi-Antenna | Primary-secondary cooperation | Simultaneous information and power transfer</t>
  </si>
  <si>
    <t>In this paper, cognitive radio and simultaneous wireless information and power transfer (SWIPT) are effectively combined to design a spectrum-efficient and energyefficient transmission paradigm. Specifically, a novel SWIPT-based primary-secondary cooperation model is proposed to increase the transmission rate of energy/spectrum constrained users. In the proposed model, a multi-Antenna secondary user conducts simultaneous energy harvesting and information forwarding by means of power splitting (PS), and tries to maximize its own transmission rate under the premise of successfully assisting the data delivery of the primary user. After the problem formulation, joint power splitting and beamforming optimization algorithms for decode-Andforward and amplify-And-forward modes are presented, in which we obtain the optimal PS factor and beamforming vectors using a golden search method and dual methods. Simulation results show that the proposed SWIPTbased primary-secondary cooperation schemes can obtain a much higher level of performance than that of non-SWIPT cooperation and non-cooperation schemes.</t>
  </si>
  <si>
    <t>941-951</t>
  </si>
  <si>
    <t>60001604;60001604;60001604;60001604;60001604</t>
  </si>
  <si>
    <t>56428149500;18635680800;55441704400;23971233400;8211030400</t>
  </si>
  <si>
    <t>Liu, Zhi Hui;Xu, Wen Jun;Li, Sheng Yu;Long, Cheng Zhi;Lin, Jia Ru</t>
  </si>
  <si>
    <t>Simultaneous information and power transfer for multi-Antenna primary-secondary cooperation in cognitive radio networks</t>
  </si>
  <si>
    <t>10.4218/etrij.16.0115.0561</t>
  </si>
  <si>
    <t>2-s2.0-84989922742</t>
  </si>
  <si>
    <t>['xpol generated', 'surrounding aperture', 'shaped probe', 'radiation pattern', 'input impedance', 'however cross', 'design techniques', 'broadband characteristics', 'axial ratio', '75 ghz']</t>
  </si>
  <si>
    <t>Axial ratio | Broadband antenna | Circular polarization | Circular waveguide antenna | Cross-polarization | L-shaped probe</t>
  </si>
  <si>
    <t>An L-shaped probe with a surrounding aperture such as a waveguide can generate circular polarization (CP) waves. Circular waveguide antennas using an L-shaped probe have broadband characteristics both in axial ratio (AR) and in input impedance, however cross-polarization (XPOL) is easily generated due to its asymmetrical structure resulting in a radiation pattern that has narrow CP azimuth range. In this paper, design techniques to reduce the XPOL generated from a circular waveguide antenna using an L-shaped probe are proposed. As a result, XPOL is reduced by around 10 dB, and CP is radiated over a wide angle range of 120-150¬∞ covering frequencies from 7.35 to 9.75 GHz.</t>
  </si>
  <si>
    <t>2187-2194</t>
  </si>
  <si>
    <t>60021120;60021120</t>
  </si>
  <si>
    <t>56448343100;7006124792</t>
  </si>
  <si>
    <t>Yamauchi, Ryoji;Fukusako, Takeshi</t>
  </si>
  <si>
    <t>Yamauchi R.</t>
  </si>
  <si>
    <t>A broadband circularly polarized waveguide antenna design for low cross-polarization</t>
  </si>
  <si>
    <t>10.1587/transcom.2015EBP3544</t>
  </si>
  <si>
    <t>2-s2.0-84989942539</t>
  </si>
  <si>
    <t>['target signal', 'space diversity', 'sensing performance', 'received signals', 'presented technique', 'paper presents', 'noise ratio', 'desired signal', 'conventional methods', 'cognitive radio', 'caf value']</t>
  </si>
  <si>
    <t>Cognitive radio network | Cyclostationarity detection based spectrum sensing | Orthogonal frequency division multiplexing signal | Space diversity</t>
  </si>
  <si>
    <t>This paper presents a weighted diversity combining technique for the cyclostationarity detection based spectrum sensing of orthogonal frequency division multiplexing signals in cognitive radio. In cognitive radio systems, secondary users must detect the desired signal in an extremely low signal-to-noise ratio (SNR) environment. In such an environment, multiple antenna techniques (space diversity) such as maximum ratio combining are not effective because the energy of the target signal is also extremely weak, and it is difficult to synchronize some received signals. The cyclic autocorrelation function (CAF) is used for traditional cyclostationarity detection based spectrum sensing. In the presented technique, the CAFs of the received signals are combined, while the received signals themselves are combined with general space diversity techniques. In this paper, the value of the CAF at peak and non-peak cyclic frequencies are computed, and we attempt to improve the sensing performance by using different weights for each CAF value. The results were compared with those from conventional methods and showed that the presented technique can improve the spectrum sensing performance.</t>
  </si>
  <si>
    <t>2212-2220</t>
  </si>
  <si>
    <t>60194540;60194540</t>
  </si>
  <si>
    <t>56888282900;6506392416</t>
  </si>
  <si>
    <t>Cho, Daiki;Narieda, Shusuke</t>
  </si>
  <si>
    <t>Simple weighted diversity combining technique for cyclostationarity detection based spectrum sensing in cognitive radio networks</t>
  </si>
  <si>
    <t>10.1587/transcom.2015EBP3524</t>
  </si>
  <si>
    <t>2-s2.0-84989954594</t>
  </si>
  <si>
    <t>Beijing Municipal Science and Technology Commission</t>
  </si>
  <si>
    <t>Z08050602970801</t>
  </si>
  <si>
    <t>BMSTC</t>
  </si>
  <si>
    <t>['œ ¶', 'whose levels', 'three levels', 'sustained enhancement', 'sun leaves', 'shading effect', 'seasonal changes', 'results showed', 'reduced chls', 'reduced absorption', 'red light', 'psii antenna', 'potential relevance', 'photochemical reactions', 'mitigated except', 'light energy', 'light absorption', 'leaves respond', 'leaf reddening', 'leaf colorations', 'leaf absorbance', 'increased reductions', 'increased absorption', 'green light', 'generally triggered', 'excess light', 'energy dissipation', 'directing energy', 'chl b', 'carotenoid contents', 'absorbed light']</t>
  </si>
  <si>
    <t>Buxus microphylla | Chlorophyll fluorescence | Excess light | Leaf reddening | Overwintering</t>
  </si>
  <si>
    <t>Leaf reddening in overwintering evergreens largely restricts their application in landscapes and is generally triggered in response to excess light. To explore how leaves respond to excess light and examine the potential relevance of leaf reddening in this process, a comparative field study was conducted on the sun leaves (SUL), shade leaves (SHL) and three levels of artificially shaded sun leaves (SSUL) of Buxus microphylla ‚ÄòWintergreen‚Äô. The seasonal changes in leaf colorations, chlorophyll (Chl) and carotenoid contents, leaf absorbance and chlorophyll fluorescence characteristics were investigated. The results showed that SUL upregulated Chl a/b with increased reductions in Chl b compared with Chl a, accumulated red pigments in the upper palisade mesophyll with reduced absorption in blue and red light but increased absorption in green light, and additionally, significantly downregulated photochemical activities through the sustained enhancement of energy dissipation in PSII antenna (Œ¶D) from fall to midwinter. In the SSUL, as the light intensity decreased, all of the above processes were mitigated except that the SSUL maintained constant absorptions in blue light region and whose levels were similar to those of the SUL and SHL. In contrast, the SHL maintained relatively high levels of Chl a and Chl b, remained completely green and showed regulated Œ¶D and Œ¶E (energy dissipation in PSII reaction centers) to maintain relatively high photochemical activity in the winter. We conclude that the sun leaves downregulate Chl contents to reduce the light absorption and simultaneously enhance sustained Œ¶D to dissipate most of the light energy, whereas shade leaves maintain relatively high Chl contents and demonstrate regulated proportions of Œ¶D and Œ¶E to match the extent to which the absorbed light can be utilized through photochemical reactions. The accumulated red pigments in sun phenotypes may provide a shading effect on Chls by directing energy to non-photosynthetic reaction centers in the blue light region where the absorption is offset by the reduced Chls.</t>
  </si>
  <si>
    <t>Acta Physiologiae Plantarum</t>
  </si>
  <si>
    <t>60006782;60006782;60006782;;60006782;60006782</t>
  </si>
  <si>
    <t>44361501300;56824715600;56080057000;54881379900;7201704355;56080556000</t>
  </si>
  <si>
    <t>Peng, Jingen;Jiang, Xueru;Jia, Mengxue;Guo, Ling;Gao, Rongfu;Liu, Yan</t>
  </si>
  <si>
    <t>Peng J.</t>
  </si>
  <si>
    <t>Contrasting patterns of sun-red and shade-green leaves of Buxus microphylla in response to gradients of excess light during winter acclimation</t>
  </si>
  <si>
    <t>10.1007/s11738-016-2274-8</t>
  </si>
  <si>
    <t>2-s2.0-84989957619</t>
  </si>
  <si>
    <t>['unit cell', 'total height', 'superstrate enhances', 'slot antenna', 'ring resonators', 'resonance frequency', 'radiation characteristics', 'proposed configuration', 'neighbor coupling', 'metasurface composed', 'fundamental constituent', 'electric metasurface', 'effective aperture', 'broadside gain', '35 ¬†%.']</t>
  </si>
  <si>
    <t>In this article, a method to enhance the radiation characteristics of a slot antenna by using an electric metasurface as a high refractive index superstrate has been presented. The gain enhancement mechanism described here uses the phenomena of enhanced space field by increasing the effective aperture of the antenna, resulting from increase in effective refractive index of the metasurface. As a fundamental constituent of the superstrate, a unit cell of the metasurface composed of symmetrically placed triple pairs of split-ring resonators is introduced. The unit cell of such metasurface has been configured to realize a high refractive index by using the principle of nearest-neighbor coupling. An equivalent circuit model is developed to understand the influence of coupling on the effective refractive index of the metasurface. The presence of the metasurface as a superstrate enhances the broadside gain of the slot by 8.71¬†dB and the efficiency by 20.35¬†%. The total height of the proposed configuration is 0.237¬†Œª0 where Œª0 is the free space wavelength at the resonance frequency of the slot antenna.</t>
  </si>
  <si>
    <t>60107379;60000912</t>
  </si>
  <si>
    <t>56568073400;6506384529</t>
  </si>
  <si>
    <t>Sarkhel, Abhishek;Bhadra Chaudhuri, Sekhar Ranjan</t>
  </si>
  <si>
    <t>Shillong;Howrah</t>
  </si>
  <si>
    <t>National Institute of Technology Meghalaya;Indian Institute of Engineering Science and Technology, Shibpur</t>
  </si>
  <si>
    <t>Sarkhel A.</t>
  </si>
  <si>
    <t>Enhanced-gain printed slot antenna using an electric metasurface superstrate</t>
  </si>
  <si>
    <t>10.1007/s00339-016-0464-2</t>
  </si>
  <si>
    <t>2-s2.0-84989967231</t>
  </si>
  <si>
    <t>['waves antennas', 'two monopoles', 'static results', 'static regime', 'stable throughout', 'small compared', 'significant deviation', 'radio waves', 'presented quasi', 'overall performance', 'numerical simulations', 'mutual capacitances', 'mechanical axes', 'juno spacecraft', 'jovian magnetosphere', 'frequency range', 'findings show', 'experimental technique', 'electrolytic tank', 'effective axes', 'downscaled model', 'dipole configuration', 'antenna system', 'antenna properties', 'antenna monopoles', 'antenna impedances', '30 ¬∞,']</t>
  </si>
  <si>
    <t>antenna properties | Juno | numerical simulations | rheometry | Waves</t>
  </si>
  <si>
    <t>The experiment Waves aboard the Juno spacecraft, which will arrive at its target planet Jupiter in 2016, was devised to study the plasma and radio waves of the Jovian magnetosphere. We analyzed the Waves antennas, which consist of two nonparallel monopoles operated as a dipole. For this investigation we applied two independent methods: the experimental technique, rheometry, which is based on a downscaled model of the spacecraft to measure the antenna properties in an electrolytic tank and numerical simulations, based on commercial computer codes, from which the quantities of interest (antenna impedances and effective length vectors) are calculated. In this article we focus on the results for the low-frequency range up to about 4¬†MHz, where the antenna system is in the quasi-static regime. Our findings show that there is a significant deviation of the effective length vectors from the physical monopole directions, caused by the presence of the conducting spacecraft body. The effective axes of the antenna monopoles are offset from the mechanical axes by more than 30¬∞, and effective lengths show a reduction to about 60% of the antenna rod lengths. The antennas' mutual capacitances are small compared to the self-capacitances, and the latter are almost the same for the two monopoles. The overall performance of the antennas in dipole configuration is very stable throughout the frequency range up to about 4‚Äì5¬†MHz and therefore can be regarded as the upper frequency bound below which the presented quasi-static results are applicable.</t>
  </si>
  <si>
    <t>1627-1635</t>
  </si>
  <si>
    <t>60020103;60020103;60020103;60018353;60020103;60024324</t>
  </si>
  <si>
    <t>15133503900;6602331725;16402343900;9741901800;7005640512;7006701856</t>
  </si>
  <si>
    <t>Sampl, Manfred;Macher, Wolfgang;Oswald, Thomas;Plettemeier, Dirk;Rucker, Helmut O.;Kurth, William S.</t>
  </si>
  <si>
    <t>United States;Austria;Germany</t>
  </si>
  <si>
    <t>Iowa City;Graz;Dresden</t>
  </si>
  <si>
    <t>University of Iowa;Institut fur Weltraumforschung;Technische Universit√§t Dresden</t>
  </si>
  <si>
    <t>60024324;60020103;60018353</t>
  </si>
  <si>
    <t>Sampl M.</t>
  </si>
  <si>
    <t>Juno model rheometry and simulation</t>
  </si>
  <si>
    <t>10.1002/2016RS005954</t>
  </si>
  <si>
    <t>2-s2.0-84990031951</t>
  </si>
  <si>
    <t>102-2221-E-011-150 -MY2</t>
  </si>
  <si>
    <t>['two types', 'time complexity', 'system complexity', 'proposed noc', 'processing speed', 'processing elements', 'paper presents', 'noc topologies', 'noc system', 'noc platform', 'multicore platform', 'modulation schemes', 'mapping methodology', 'large number', 'interconnected using', 'highly configurable', 'fpga ).', 'design trade', 'computation nodes', 'algorithm onto']</t>
  </si>
  <si>
    <t>Configurable | FPGA | Large-scale MIMO | MIMO detection | Multicore | Network-on-Chip (NOC)</t>
  </si>
  <si>
    <t>This paper presents the design and implementation of a configurable and scalable MIMO detection system based on the multicore platform where the computation nodes are interconnected using the Network-on-Chip (NOC) paradigm. In this system, a tree-searching based MIMO detection algorithm is revised to be suitable for the NOC system, and the processing elements that execute the algorithm is architected. The mapping methodology of the algorithm onto the NOC platform is presented and the structure and operation of the entire MIMO detection scheme is illustrated. Furthermore, two types of NOC topologies are implemented in order to elucidate the design trade-offs between the processing speed and the system complexity. We show that the proposed MIMO detection scheme is highly configurable to support different system configurations including number of antennas and modulation schemes, and is suitable for large-scale MIMO system that equips with large number of antennas. The proposed NOC-based MIMO detection scheme has been implemented on the Field Programmable Logic Array (FPGA). The analyses of time complexity and experimental results based on the FPGA are both presented in this paper.</t>
  </si>
  <si>
    <t>25-37</t>
  </si>
  <si>
    <t>60027709;60027709;60027709;60027709</t>
  </si>
  <si>
    <t>57191430913;57191428650;57203581816;35868175900</t>
  </si>
  <si>
    <t>Hsu, Po Jen;Tseng, Yu Hao;Chen, Wei Jhe;Shen, Chung An</t>
  </si>
  <si>
    <t>Hsu P.J.</t>
  </si>
  <si>
    <t>The design and implementation of a configurable MIMO detection system on the NOC-based multicore platform</t>
  </si>
  <si>
    <t>S0026269216303378</t>
  </si>
  <si>
    <t>10.1016/j.mejo.2016.08.001</t>
  </si>
  <si>
    <t>2-s2.0-84990064202</t>
  </si>
  <si>
    <t>['square cavity', 'proposed antenna', 'profile characteristic', 'loaded onto', 'cost substrate', 'bowtie design', 'backed antenna', 'approximately 0', 'also demonstrated', '8 ghz', '5 dbi']</t>
  </si>
  <si>
    <t>cavity back antenna | dual-polarization | low-profile | wideband</t>
  </si>
  <si>
    <t>A cavity-backed antenna with low-profile, dual-polarization, and wide operating bandwidth characteristics is proposed. In this design, two orthogonally positioned triangular bowtie antennas printed on a low-cost substrate are loaded onto a square cavity, so that two orthogonal linear polarizations can be excited. By further introducing four extended ground stubs from each side of the square cavity, the proposed antenna can also acquire low-profile characteristic of approximately 0.1Œª (15 mm). To achieve good impedance matching, additional circular slots are introduced into each bowtie design. The measured results show that the proposed antenna can cover a wide operating bandwidth of 62% (2.0‚Äì3.8 GHz) with a VSWR of 2:1. Besides exhibiting good isolation (&gt;20 dB) between the two feeding ports, desirable realized gains (6.0‚Äì10.5 dBi) over the wide operation band are also demonstrated. ¬© 2016 Wiley Periodicals, Inc. Int J RF and Microwave CAE 26:724‚Äì730, 2016.</t>
  </si>
  <si>
    <t>724-730</t>
  </si>
  <si>
    <t>60003977-60017161;60003977;60004879</t>
  </si>
  <si>
    <t>26435010100;57191439946;8273190800</t>
  </si>
  <si>
    <t>Zhou, Shi Gang;Peng, Zhao Hang;Sim, Chow Yen Desmond</t>
  </si>
  <si>
    <t>A low-profile, dual-polarized, and wideband square cavity-backed antenna</t>
  </si>
  <si>
    <t>10.1002/mmce.21023</t>
  </si>
  <si>
    <t>2-s2.0-84990242492</t>
  </si>
  <si>
    <t>['ultrawideband behavior', 'term stability', 'system performance', 'spectrum purity', 'space delivery', 'shift keying', 'schottky mixer', 'qam )]', 'qam ),', 'photonic generation', 'photomixing generation', 'phase noise', 'phase correlation', 'ofc allows', 'length difference', 'integrated unitraveling', 'including ook', 'experimentally characterized', 'experimentally analyzed', 'damaged due', 'based transmitter', '5 fs', '400 ghz', '3 hours', '2 hz']</t>
  </si>
  <si>
    <t>optical frequency comb (OFC) | phase noise | photomixing. | THz photonics | THz wireless communication | unitraveling carrier photodiode (UTC-PD)</t>
  </si>
  <si>
    <t>In this paper, a terahertz (THz) wireless communication system at 400 GHz with various modulation formats [on-off keying (OOK), quadrature phase-shift keying (QPSK), 16-quadrature amplitude modulation (16-QAM), and 32-quadrature amplitude modulation (32-QAM)] is experimentally demonstrated based on photonic generation of highly pure THz carriers. The experimental THz wireless photonic transmission system is enabled by the ultrawideband behavior of an antenna-integrated unitraveling-carrier-photodiode-based transmitter and a Schottky mixer-based THz receiver. In the experiment, a phase-correlated optical frequency comb (OFC) is created for photomixing generation of the desired THz carrier frequencies with low phase noise. The OFC allows for the generation of flexibly tunable THz carrier frequencies. The performance of the generated THz carriers is experimentally characterized in terms of phase noise, spectrum purity, tunability, and long-term stability. In the case of generating 400 GHz carrier, the measured timing jitter, linewidth, and long-term stability in the experiment are 51.5 fs, less than 2 Hz, and less than ¬±1 Hz with 3 hours, respectively. We also theoretically analyze the phase noise of photonically generated THz beat-notes when phase correlation of two optical comb tones is damaged due to their path-length difference. In addition, we demonstrate THz wireless transmission of various modulation formats, including OOK, QPSK, 16-QAM, and 32-QAM at beyond 10 Gb/s in such a system, and the measured bit error rate (BER) performance for all the signals after 0.5 m free-space delivery is below the hard decision forward error correction threshold of 3.8 √ó 10-3. Furthermore, the influence of THz carrier purity on the system performance is experimentally analyzed with respect to the BER of the THz communication signals.</t>
  </si>
  <si>
    <t>60019533-60011373;60011373-60117753;60011373;60019533;60011373;60011373;60011373</t>
  </si>
  <si>
    <t>55992617600;14833462500;35885450200;7405528300;55027958400;6603136726;6602105081</t>
  </si>
  <si>
    <t>Jia, Shi;Yu, Xianbin;Hu, Hao;Yu, Jinlong;Morioka, Toshio;Jepsen, Peter U.;Oxenl√∏we, Leif K.</t>
  </si>
  <si>
    <t>China;China;Denmark</t>
  </si>
  <si>
    <t>Hangzhou;Tianjin;Lyngby</t>
  </si>
  <si>
    <t>College of Information Science and Electronic Engineering, Zhejiang University;Tianjin University;Danmarks Tekniske Universitet</t>
  </si>
  <si>
    <t>60117753;60019533;60011373</t>
  </si>
  <si>
    <t>Jia S.</t>
  </si>
  <si>
    <t>THz Wireless Transmission Systems Based on Photonic Generation of Highly Pure Beat-Notes</t>
  </si>
  <si>
    <t>10.1109/JPHOT.2016.2600345</t>
  </si>
  <si>
    <t>2-s2.0-84990855870</t>
  </si>
  <si>
    <t>['westerly direction', 'unsaturated zone', 'two parts', 'suitable conditions', 'subsurface plume', 'resistivity techniques', 'hydrocarbon materials', 'hydrocarbon mass', 'flow direction', 'exact axis', 'electrode arrays', 'easterly direction', 'contamination moved', 'contaminated groundwater', 'best method']</t>
  </si>
  <si>
    <t>Azimuthal resistivity | Contamination | Moving spill</t>
  </si>
  <si>
    <t>A non-symmetrical azimuthal resistivity survey was applied with three different types of electrode arrays (Wenner, Schlumberger and polar dipole‚Äìdipole arrays) at two sites near water wells contaminated with hydrocarbon materials in order to determine the flow direction of movement of a hydrocarbon mass in the unsaturated zone. A subsurface plume of hydrocarbons was determined to be moving in a north-easterly direction. It is found that all the used arrays showed the ability to delineate the extent of the hydrocarbon mass, but polar dipole‚Äìdipole array was the best method to delineate the exact axis of the plume in the unsaturated zone. A symmetrical azimuthal resistivity survey with a Wenner electrode array was applied in four stations near contaminated well 8 in order to detect the flow direction of contaminated groundwater from a spill from the well. This technique gave good results in detecting the flow direction and showed that the bulk of the contamination moved in a north-westerly direction. Contamination from this source then divided into two parts, with a major part moving a north-easterly direction, and the second part moving to the south-west. This work has indicated that resistivity techniques can be successful in determining the direction of flow of hydrocarbons in the unsaturated zone under suitable conditions.</t>
  </si>
  <si>
    <t>114787138;60071147</t>
  </si>
  <si>
    <t>57191474232;55983989700</t>
  </si>
  <si>
    <t>AL-Menshed, Firas H.;Thabit, Jassim M.</t>
  </si>
  <si>
    <t>Iraq;Iraq</t>
  </si>
  <si>
    <t>Baghdad;Baghdad</t>
  </si>
  <si>
    <t>University of Baghdad;General Commission for Groundwater</t>
  </si>
  <si>
    <t>60071147;114787138</t>
  </si>
  <si>
    <t>AL-Menshed F.</t>
  </si>
  <si>
    <t>The use of an azimuthal resistivity survey to detect the flow direction of hydrocarbons in the unsaturated zone at Karbala Governorate, Iraq</t>
  </si>
  <si>
    <t>10.1007/s12665-016-6120-5</t>
  </si>
  <si>
    <t>2-s2.0-84990869179</t>
  </si>
  <si>
    <t>['‚ àº40', '‚ àº30', '‚ àº25', '‚ àº150', 'vlbi observations', 'takahagi 32', 'summer seasons', 'started single', 'reference systems', 'recorders ),', 'receiver systems', 'radio telescopes', 'pointing accuracy', 'lobe level', 'including samplers', 'flux density', 'end systems', 'beam sizes', 'atmosphere toward', 'aperture efficiency', '8 ghz', '6 ghz', '500 k', '40 k', '35 k', '22 ghz', '2012 december', '2010 august', '100 k']</t>
  </si>
  <si>
    <t>instrumentation: detectors | instrumentation: interferometers | masers | radio continuum: general | radio lines: general</t>
  </si>
  <si>
    <t>The Hitachi and Takahagi 32 m radio telescopes (former satellite communication antennas) were so upgraded as to work at 6, 8, and 22 GHz. We developed the receiver systems, IF systems, back-end systems (including samplers and recorders), and reference systems. We measured the performance of the antennas. The system temperature including the atmosphere toward the zenith, Tsys‚àó, is measured to be ‚àº30-40 K for 6 GHz and ‚àº25-35 K for 8 GHz. Tsys‚àó for 22 GHz is measured to be ‚àº40-100 K in winter and ‚àº150-500 K in summer seasons, respectively. The aperture efficiency is 55%-75% for Hitachi at 6 GHz and 8 GHz, and 55%-65% for Takahagi at 8 GHz. The beam sizes at 6 GHz and 8 GHz are ‚àº4.‚Ä≤6 and ‚àº3.‚Ä≤8, respectively. The side-lobe level is less than 3%-4% at 6 and 8 GHz. Pointing accuracy was measured to be better than ‚àº0.‚Ä≤3 for Hitachi and ‚àº0.‚Ä≤6 for Takahagi. We succeeded in VLBI observations in 2010 August, indicating good performance of the antenna. We started single-dish monitoring observations of 6.7 GHz methanol maser sources in 2012 December, and found several new sources showing short-term periodic variation of the flux density.</t>
  </si>
  <si>
    <t>2053051X</t>
  </si>
  <si>
    <t>Publications of the Astronomical Society of Japan</t>
  </si>
  <si>
    <t>60000099;60000099;60000099;60000099;60000099;60000099;60008107;60008107;60008107;60008107-60000264;60008107;60020739;60029701;60029701;60000099-60029701;60000099;60029701;60029701;60029701-60021523;60029701;60029701;60029701;60029701;60029701-60021523;60029701-60021523;60081106-60029701;60020739;60014652;60018429;60020739-60029701;60032325;60032325;60000809-60021523;60014256;60028088</t>
  </si>
  <si>
    <t>7103335038;55958116200;23486850100;57191492091;7004360912;6603658208;35375117200;7404820330;55880020000;57197721475;57203319395;7202102613;57191479086;8583683100;55581125800;6603503908;55683255300;7102913956;35786303100;7403544335;23036756400;35786640100;6506209293;13612647800;35786028200;7201588306;12797989300;6601970102;7006566531;7006103553;35417926300;55446593500;7402473597;7005265852;6603810354</t>
  </si>
  <si>
    <t>Yonekura, Yoshinori;Saito, Yu;Sugiyama, Koichiro;Soon, Kang Lou;Momose, Munetake;Yokosawa, Masayoshi;Ogawa, Hideo;Kimura, Kimihiro;Abe, Yasuhiro;Nishimura, Atsushi;Hasegawa, Yutaka;Fujisawa, Kenta;Ohyama, Tomoaki;Kono, Yusuke;Miyamoto, Yusuke;Sawada-Satoh, Satoko;Kobayashi, Hideyuki;Kawaguchi, Noriyuki;Honma, Mareki;Shibata, Katsunori M.;Sato, Katsuhisa;Ueno, Yuji;Jike, Takaaki;Tamura, Yoshiaki;Hirota, Tomoya;Miyazaki, Atsushi;Niinuma, Kotaro;Sorai, Kazuo;Takaba, Hiroshi;Hachisuka, Kazuya;Kondo, Tetsuro;Sekido, Mamoru;Murata, Yasuhiro;Nakai, Naomasa;Omodaka, Toshihiro</t>
  </si>
  <si>
    <t>South Korea;Japan;Japan;Japan;Japan;Japan;Japan;Japan;Japan;Japan;Japan;Japan;Japan</t>
  </si>
  <si>
    <t>Daejeon;Koganei;Mitaka;Kagoshima;Hayama;Yamaguchi;Gifu;Sapporo;Tsukuba;Sakai;Sagamihara;Nagoya;Mito</t>
  </si>
  <si>
    <t>Korea Astronomy and Space Science Institute;Japan National Institute of Information and Communications Technology;National Institutes of Natural Sciences - National Astronomical Observatory of Japan;Kagoshima University;The Graduate University for Advanced Studies;Yamaguchi University;Gifu University;Hokkaido University;University of Tsukuba;Osaka Prefecture University;JAXA Institute of Space and Astronautical Science;Nagoya University;Ibaraki University</t>
  </si>
  <si>
    <t>60081106;60032325;60029701;60028088;60021523;60020739;60018429;60014652;60014256;60008107;60000809;60000264;60000099</t>
  </si>
  <si>
    <t>Yonekura Y.</t>
  </si>
  <si>
    <t>The Hitachi and Takahagi 32 m radio telescopes: Upgrade of the antennas from satellite communication to radio astronomy</t>
  </si>
  <si>
    <t>10.1093/pasj/psw045</t>
  </si>
  <si>
    <t>2-s2.0-84990879110</t>
  </si>
  <si>
    <t>2014KL012</t>
  </si>
  <si>
    <t>['multiple output', 'modal information', 'mathematical model', 'hamilton principle', 'engineering practicality', 'coupling systems', 'antenna panel']</t>
  </si>
  <si>
    <t>Deformation adjustment | Hamilton principle | LQR control | Mode</t>
  </si>
  <si>
    <t>With the aim of developing multiple input and multiple output (MIMO) coupling systems with a redundant parallel adjustment mechanism on the deployable antenna panel, a structural control integrated design methodology is proposed in this paper. Firstly, the modal information from the finite element model of the structure of the antenna panel is extracted, and then the mathematical model is established with the Hamilton principle; Secondly, the discrete Linear Quadratic Regulator (LQR) controller is added to the model in order to control the actuators and adjust the shape of the panel. Finally, the engineering practicality of the modeling and control method based on finite element analysis simulation is verified.</t>
  </si>
  <si>
    <t>60025578;60025578;60073699;60025578</t>
  </si>
  <si>
    <t>57191484067;57203531288;57191075520;14071065100</t>
  </si>
  <si>
    <t>Tian, Lili;Bao, Hong;Wang, Meng;Duan, Xuechao</t>
  </si>
  <si>
    <t>China Aerospace Science and Technology Corporation;Xidian University</t>
  </si>
  <si>
    <t>60073699;60025578</t>
  </si>
  <si>
    <t>Tian L.</t>
  </si>
  <si>
    <t>Modeling and control of the redundant parallel adjustment mechanism on a deployable antenna panel</t>
  </si>
  <si>
    <t>10.3390/s16101632</t>
  </si>
  <si>
    <t>2-s2.0-84990884931</t>
  </si>
  <si>
    <t>Institut de Recherche pour le D√©veloppement</t>
  </si>
  <si>
    <t>Irdat.regione.fvg.it/CTRN/</t>
  </si>
  <si>
    <t>IRD</t>
  </si>
  <si>
    <t>['w component', 'transferred farther', 'total right', 'thus representing', 'stress imposed', 'stable europe', 'significant e', 'several kilometers', 'results yielded', 'predicted adria', 'northern dinarides', 'northeastern corner', 'motion expected', 'microplate rotation', 'lateral motion', 'key region', 'field investigations', 'eurasia motion', 'eastern boundary', 'early pliocene', 'bounds placed', 'aerial images', 'adria microplate', 'absorbed across', '7 mm']</t>
  </si>
  <si>
    <t>Adria microplate | faults slip rates | kinematic change | morphochronology | Northern Dinarides</t>
  </si>
  <si>
    <t>Located at the northeastern corner of the Adria microplate, the Alps-Dinarides junction represents a key region for understanding how the Adria microplate interacts with stable Europe. However, little is known on how the present-day deformation imposed by the rotation of the Adria microplate is absorbed across the Dinarides. Using morphotectonic analysis based on satellite and aerial images, accurate topographical maps, and digital elevation models combined with field investigations, we mapped in detail the three main active faults of the Northern Dinarides. Geomorphic and geological cumulative displacements ranging from a few meters to several kilometers have been identified on those faults and dated for the most recent ones using 36Cl exposure dating. Those results yielded a total right-lateral motion of 3.8 ¬± 0.7 mm/yr oriented N317. Comparing our results with the motion expected from Adria rotation models suggests that the Northern Dinarides absorbs most of the predicted Adria-Eurasia motion, thus representing the eastern boundary of the microplate. However, a significant E-W component is lacking, suggesting that part of the stress imposed by the microplate rotation is transferred farther to the east. Finally, bounds placed on the Plio-Pleistocene kinematics confirm that faulting onset occurred during the Early Pliocene and evidence a significant kinematic change at the Early/Middle Pleistocene boundary.</t>
  </si>
  <si>
    <t>2258-2292</t>
  </si>
  <si>
    <t>Tectonics</t>
  </si>
  <si>
    <t>60102127;60102127;60102127;60029147;110206687;60102127;60102127;60102127;60102127;60102127;60108494</t>
  </si>
  <si>
    <t>56083715900;7005794284;24475120900;56151868800;6601989284;7004693622;24066670700;23491271100;7402911003;6505986271;7103217940</t>
  </si>
  <si>
    <t>Moulin, Adrien;Benedetti, Lucilla;Rizza, Magali;Jam≈°ek Rupnik, Petra;Gosar, Andrej;Bourl√®s, Didier;Keddadouche, Karim;Auma√Ætre, Georges;Arnold, Maurice;Guillou, Valery;Ritz, Jean Fran√ßois</t>
  </si>
  <si>
    <t>France;France;Slovenia;Slovenia</t>
  </si>
  <si>
    <t>Montpellier;Marseille;Ljubljana;Ljubljana</t>
  </si>
  <si>
    <t>G√©osciences Montpellier;Aix Marseille Universit√©;Geological Survey of Slovenia;Slovenian Environment Agency</t>
  </si>
  <si>
    <t>60108494;60102127;60029147;110206687</t>
  </si>
  <si>
    <t>Moulin A.</t>
  </si>
  <si>
    <t>The Dinaric fault system: Large-scale structure, rates of slip, and Plio-Pleistocene evolution of the transpressive northeastern boundary of the Adria microplate</t>
  </si>
  <si>
    <t>10.1002/2016TC004188</t>
  </si>
  <si>
    <t>2-s2.0-84990950556</t>
  </si>
  <si>
    <t>['ultimately allows', 'reconstruct images', 'preprocessing step', 'planar structures', 'particularly attractive', 'mimo imaging', 'microwave imaging', 'efficiently reconstruct', 'dynamic metasurfaces', 'complex antennas', 'comparable quality', 'broad class', 'adapted rma']</t>
  </si>
  <si>
    <t>Dynamic metasurface antennas are planar structures that exhibit remarkable capabilities in controlling electromagnetic wavefronts, advantages that are particularly attractive for microwave imaging. These antennas exhibit strong frequency dispersion and produce rapidly varying radiation patterns. Such behavior presents unique challenges for integration with conventional imaging algorithms. We adapt the range migration algorithm (RMA) for use with dynamic metasurfaces and propose a preprocessing step that ultimately allows for expression of measurements in the spatial frequency domain, from which the fast Fourier transform can efficiently reconstruct the scene. Numerical studies illustrate imaging performance using conventional methods and the adapted RMA, demonstrating that the RMA can reconstruct images with comparable quality in a fraction of the time. The algorithm can be extended to a broad class of complex antennas for application in synthetic aperture radar and MIMO imaging.</t>
  </si>
  <si>
    <t>2082-2092</t>
  </si>
  <si>
    <t>60008724;60008724;60008724;60008724;60008724;60015481;60008724</t>
  </si>
  <si>
    <t>56039594000;55812756300;56192115900;57188257800;35094175100;57198296802;57198520497</t>
  </si>
  <si>
    <t>Pulido-Mancera, Laura;Fromenteze, Thomas;Sleasman, Timothy;Boyarsky, Michael;Imani, Mohammadreza F.;Reynolds, Matthew;Smith, David</t>
  </si>
  <si>
    <t>Seattle;Durham</t>
  </si>
  <si>
    <t>University of Washington;Duke University</t>
  </si>
  <si>
    <t>60015481;60008724</t>
  </si>
  <si>
    <t>Application of range migration algorithms to imaging with a dynamic metasurface antenna</t>
  </si>
  <si>
    <t>10.1364/JOSAB.33.002082</t>
  </si>
  <si>
    <t>2-s2.0-84991227329</t>
  </si>
  <si>
    <t>CMMI-0700440</t>
  </si>
  <si>
    <t>origami | PDMS | reconfigurable antenna | silicon nanomambranes</t>
  </si>
  <si>
    <t>5401-5406</t>
  </si>
  <si>
    <t>60003892;60003892;60003892;60003500;60003892;60003892;60003892;60003892;60003892;60003500;60003892;60003892;60003892;60003892;60003892-60017456</t>
  </si>
  <si>
    <t>55881291800;55570781900;55837750100;36186022200;56900248500;56165896900;57189854244;57191531296;57221839559;7102576479;24476696100;26639399300;35729871100;18234008700;35327120300</t>
  </si>
  <si>
    <t>Song, Zeming;Lv, Cheng;Liang, Mengbing;Sanphuang, Varittha;Wu, Kedi;Chen, Bin;Zhao, Zhi;Bai, Jing;Wang, Xu;Volakis, John L.;Wang, Liping;He, Ximin;Yao, Yu;Tongay, Sefaattin;Jiang, Hanqing</t>
  </si>
  <si>
    <t>Guangzhou;Tempe;Columbus</t>
  </si>
  <si>
    <t>Jinan University;Arizona State University;The Ohio State University</t>
  </si>
  <si>
    <t>60017456;60003892;60003500</t>
  </si>
  <si>
    <t>Song Z.</t>
  </si>
  <si>
    <t>Microscale Silicon Origami</t>
  </si>
  <si>
    <t>10.1002/smll.201601947</t>
  </si>
  <si>
    <t>2-s2.0-84991363529</t>
  </si>
  <si>
    <t>['two approximations', 'signal processing', 'sar interferometry', 'sar ).', 'elevation errors', 'beam approximation', 'airborne single', 'airborne ati', 'airborne along']</t>
  </si>
  <si>
    <t>Along-track interferometric | Interferometric phase | Motion compensation | Residual error | Synthetic aperture radar (SAR)</t>
  </si>
  <si>
    <t>Two approximations, center-beam approximation and reference digital elevation model (DEM) approximation, are used in synthetic aperture radar (SAR) motion compensation procedures. They usually introduce residual motion compensation errors for airborne single-antenna SAR imaging and SAR interferometry. In this paper, we investigate the effects of residual uncompensated motion errors, which are caused by the above two approximations, on the performance of airborne along-track interferometric SAR (ATI-SAR). The residual uncompensated errors caused by center-beam approximation in the absence and in the presence of elevation errors are derived, respectively. Airborne simulation parameters are used to verify the correctness of the analysis and to show the impacts of residual uncompensated errors on the interferometric phase errors for ATI-SAR. It is shown that the interferometric phase errors caused by the center-beam approximation with an accurate DEM could be neglected, while the interferometric phase errors caused by the center-beam approximation with an inaccurate DEM cannot be neglected when the elevation errors exceed a threshold. This research provides theoretical bases for the error source analysis and signal processing of airborne ATI-SAR.</t>
  </si>
  <si>
    <t>1095-1106</t>
  </si>
  <si>
    <t>60027021-60027363-112962172;60027021;60027021-112962172;113204533;60027021-112962172;60027021</t>
  </si>
  <si>
    <t>56979593600;35778190300;18435166800;55446893600;57214075406;35778703400</t>
  </si>
  <si>
    <t>Zhang, Hui;Hong, Jun;Qiu, Xiao lan;Li, Ji chuan;Li, Fang fang;Ming, Feng</t>
  </si>
  <si>
    <t>Beijing;Beijing;Beijing;Beijing</t>
  </si>
  <si>
    <t>University of Chinese Academy of Sciences;Institute of Electronics Chinese Academy of Sciences;Science and Technology on Millimeter-wave Laboratory;Key Laboratory of Technology in Geospatial Information Processing and Application System</t>
  </si>
  <si>
    <t>60027363;60027021;113204533;112962172</t>
  </si>
  <si>
    <t>Effects of residual motion compensation errors on the performance of airborne along-track interferometric SAR</t>
  </si>
  <si>
    <t>10.1631/FITEE.1500311</t>
  </si>
  <si>
    <t>2-s2.0-84991372888</t>
  </si>
  <si>
    <t>['verified via', 'simo systems', 'secrecy performance', 'passive eavesdroppings', 'numerical results', 'multiple antennas', 'kg distribution', 'input multiple', 'identically generalized', 'fading channels', 'eavesdropper overhears', 'confidential messages', 'carlo simulation', 'analytical expressions']</t>
  </si>
  <si>
    <t>Average secrecy capacity | Generalized-K fading | Mixture Gamma distribution | Physical-layer security | Secrecy outage probability</t>
  </si>
  <si>
    <t>In this paper, the transmission of confidential messages through single-input multiple-output (SIMO) independent and identically generalized-K (KG) fading channels is considered, where the eavesdropper overhears the transmission from the transmitter to the receiver. Both the receiver and the eavesdropper are equipped with multiple antennas, and both active and passive eavesdroppings are considered where the channel state information of the eavesdropper‚Äôs channel is or is not available at the transmitter. The secrecy performance of SIMO KG systems is investigated. Analytical expressions for secrecy outage probability and average secrecy capacity of SIMO systems are derived via two different methods, in which KG distribution is approximated by the Gamma and mixture Gamma distributions, respectively. Numerical results are presented and verified via the Monte-Carlo simulation.</t>
  </si>
  <si>
    <t>1074-1084</t>
  </si>
  <si>
    <t>60020620-60023380;60072753;60023380;60023380;60122052;60072753</t>
  </si>
  <si>
    <t>37115795000;43060965200;55732503000;8534584600;35194164800;25722638400</t>
  </si>
  <si>
    <t>Lei, Hong jiang;Ansari, Imran Shafique;Gao, Chao;Guo, Yong cai;Pan, Gao feng;Qaraqe, Khalid A.</t>
  </si>
  <si>
    <t>China;Qatar;China;China</t>
  </si>
  <si>
    <t>Chongqing;Doha;Chongqing;Chongqing</t>
  </si>
  <si>
    <t>Southwest University;Texas A&amp;M University at Qatar;Chongqing University;Chongqing University of Posts and Telecommunications</t>
  </si>
  <si>
    <t>60122052;60072753;60023380;60020620</t>
  </si>
  <si>
    <t>Lei H.j.</t>
  </si>
  <si>
    <t>Secrecy performance analysis of single-input multiple-output generalized-K fading channels</t>
  </si>
  <si>
    <t>10.1631/FITEE.1601070</t>
  </si>
  <si>
    <t>2-s2.0-84991396767</t>
  </si>
  <si>
    <t>['‚ àº50', '‚ àº', 'two observatories', 'substantial number', 'relative sensitivities', 'potential targets', 'observing windows', 'noise ratios', 'monostatic observations', 'known near', 'goldstone 70', 'gbt receiving', 'gbt ),', 'earth asteroids', 'discovered less', 'detecting 253', 'detectable asteroids', 'bistatic configurations', 'bistatic configuration', 'additional 18', 'absolute magnitudes', '43 antenna', '195 neas', '15 days', '14 transmitting', '13 antennas']</t>
  </si>
  <si>
    <t>asteroids: general | minor planets | techniques: radar astronomy | telescopes</t>
  </si>
  <si>
    <t>We evaluated the planetary radar capabilities at Arecibo, the Goldstone 70 m DSS-14 and 34 m DSS-13 antennas, the 70 m DSS-43 antenna at Canberra, the Green Bank Telescope (GBT), and the Parkes Radio Telescope in terms of their relative sensitivities and the number of known near-Earth asteroids (NEAs) detectable per year in monostatic and bistatic configurations. In the 2015 calendar year, monostatic observations with Arecibo and DSS-14 were capable of detecting 253 and 131 NEAs respectively, with signal-to-noise ratios (SNRs) greater than 30/track. Combined, the two observatories were capable of detecting 276 NEAs. Of these, Arecibo detected 77 and Goldstone detected 32, or 30% and 24% of the numbers that were possible. The two observatories detected an additional 18 and 7 NEAs respectively, with SNRs of less than 30/track. This indicates that a substantial number of potential targets are not being observed. The bistatic configuration with DSS-14 transmitting and the GBT receiving was capable of detecting about 195 NEAs, or ‚àº50% more than with monostatic observations at DSS-14. Most of the detectable asteroids were targets of opportunity that were discovered less than 15 days before the end of their observing windows. About 50% of the detectable asteroids have absolute magnitudes &gt;25, which corresponds to diameters &lt; ‚àº m.</t>
  </si>
  <si>
    <t>60009037;60009037;60027550;60007478;60002442</t>
  </si>
  <si>
    <t>36701832200;6603798913;7005684767;12646981500;55459934700</t>
  </si>
  <si>
    <t>Naidu, Shantanu P.;Benner, Lance A.M.;Margot, Jean Luc;Busch, Michael W.;Taylor, Patrick A.</t>
  </si>
  <si>
    <t>Los Angeles;Pasadena;Mountain View;Columbia</t>
  </si>
  <si>
    <t>University of California, Los Angeles;Jet Propulsion Laboratory;SETI Institute;Universities Space Research Association</t>
  </si>
  <si>
    <t>60027550;60009037;60007478;60002442</t>
  </si>
  <si>
    <t>Naidu S.</t>
  </si>
  <si>
    <t>CAPABILITIES of EARTH-BASED RADAR FACILITIES for NEAR-EARTH ASTEROID OBSERVATIONS</t>
  </si>
  <si>
    <t>10.3847/0004-6256/152/4/99</t>
  </si>
  <si>
    <t>2-s2.0-84991585300</t>
  </si>
  <si>
    <t>['voltage probes', 'technique mixes', 'rigorously demonstrated', 'required data', 'proposed radio', 'phase calibration', 'numerical calculations', 'like antenna', 'frequency techniques', 'calibration techniques', 'calibration factors', 'cables connected', 'analyses illustrated', 'addition used', 'addition formulated']</t>
  </si>
  <si>
    <t>The analyses illustrated in this manuscript have been performed in order to provide the required data for the amplitude-and-phase calibration of the D-dot voltage probes used in the ITER-like antenna at the Joint European Torus tokamak. Their equivalent electrical circuit has been extracted and analyzed, and it has been compared to the one of voltage probes installed in simple transmission lines. A radio-frequency calibration technique has been formulated and exact mathematical relations have been derived. This technique mixes in an elegant fashion data extracted from measurements and numerical calculations to retrieve the calibration factors. The latter have been compared to previous calibration data with excellent agreement proving the robustness of the proposed radio-frequency calibration technique. In particular, it has been stressed that it is crucial to take into account environmental parasitic effects. A low-frequency calibration technique has been in addition formulated and analyzed in depth. The equivalence between the radio-frequency and low-frequency techniques has been rigorously demonstrated. The radio-frequency calibration technique is preferable in the case of the ITER-like antenna due to uncertainties on the characteristics of the cables connected at the inputs of the voltage probes. A method to extract the effect of a mismatched data acquisition system has been derived for both calibration techniques. Finally it has been outlined that in the case of the ITER-like antenna voltage probes can be in addition used to monitor the currents at the inputs of the antenna.</t>
  </si>
  <si>
    <t>105169998-60033317;60003729-60004280;60003729;105169998;60004280</t>
  </si>
  <si>
    <t>56333545600;7006330022;6602186973;7004092982;23035903000</t>
  </si>
  <si>
    <t>Helou, W.;Dumortier, P.;Durodi√©, F.;Lombard, G.;Nicholls, K.</t>
  </si>
  <si>
    <t>United Kingdom;Belgium;France;United Kingdom</t>
  </si>
  <si>
    <t>Abingdon;Brussels;Saint Paul lez Durance;Abingdon</t>
  </si>
  <si>
    <t>Culham Centre for Fusion Energy;Koninklijke Militaire School - Ecole Royale Militaire;CEA Cadarache;Culham Science Centre</t>
  </si>
  <si>
    <t>60033317;60004280;60003729;105169998</t>
  </si>
  <si>
    <t>Helou W.</t>
  </si>
  <si>
    <t>ITER-like antenna capacitors voltage probes: Circuit/electromagnetic calculations and calibrations</t>
  </si>
  <si>
    <t>10.1063/1.4964137</t>
  </si>
  <si>
    <t>2-s2.0-84991609126</t>
  </si>
  <si>
    <t>['winter months', 'term large', 'temperate climate', 'systematically assessed', 'summer months', 'study contributes', 'results show', 'remove outliers', 'relative underestimation', 'rainfall maps', 'melting precipitation', 'large deviations', 'large 2', 'independent gauge', 'generally expected', 'february ).', 'extensively verified', 'e .,', 'different temporal', 'different steps', 'continuous series', '74 km2', '3383 links', '15 min', '1 month', '1 h', '1 day']</t>
  </si>
  <si>
    <t>measurement | microwave links | precipitation | remote sensing</t>
  </si>
  <si>
    <t>Although rainfall estimation employing microwave links from cellular telecommunication networks is recognized as a new promising measurement technique, its potential for long-term large-scale operational rainfall monitoring remains to be demonstrated. This study contributes to this endeavor by deriving a continuous series of rainfall maps from a large 2.5 year microwave link data set of, on average, 3383 links (2044 link paths) covering Netherlands (‚àº3.5 √ó 104 km2), a midlatitude country (‚àº5¬∞E, ‚àº52¬∞N) with a temperate climate. Maps are extensively verified against an independent gauge-adjusted radar rainfall data set for different temporal (15 min, 1 h, 1 day, 1 month) and spatial (0.9, 74 km2) scales. The usefulness of different steps in the rainfall retrieval algorithm, i.e., a wet-dry classification method and a filter to remove outliers, is systematically assessed. A novel dew filter is developed to correct for dew-induced wet antenna attenuation, which, although a relative underestimation of 6% to 9% is found, generally yields good results. The microwave link rainfall estimation technique performs well for the summer months (June, July, August), even outperforming interpolation of automatic rain gauge data (with a density of ‚àº1 gauge per 1000 km2), but large deviations are found for the winter months (December, January, February). These deviations are generally expected to be related to frozen or melting precipitation. Hence, our results show the potential of commercial microwave links for long-term large-scale operational rainfall monitoring.</t>
  </si>
  <si>
    <t>8039-8065</t>
  </si>
  <si>
    <t>60000203-60004156;60000203;60004156</t>
  </si>
  <si>
    <t>23992921200;16245391700;6602321641</t>
  </si>
  <si>
    <t>Overeem, A.;Leijnse, H.;Uijlenhoet, R.</t>
  </si>
  <si>
    <t>Wageningen;De Bilt</t>
  </si>
  <si>
    <t>Wageningen University &amp; Research;Royal Netherlands Meteorological Institute</t>
  </si>
  <si>
    <t>60004156;60000203</t>
  </si>
  <si>
    <t>Overeem A.</t>
  </si>
  <si>
    <t>Two and a half years of country-wide rainfall maps using radio links from commercial cellular telecommunication networks</t>
  </si>
  <si>
    <t>10.1002/2016WR019412</t>
  </si>
  <si>
    <t>2-s2.0-84991627904</t>
  </si>
  <si>
    <t>['specific area', 'spacecraft surfaces', 'sensor units', 'sensitive surfaces', 'satellite panels', 'results contributed', 'rapid expansion', 'optical port', 'nozzle lip', 'negligible compared', 'mass fluxes', 'mass distribution', 'geostationary satellite', 'exhaust plume', 'chemical species', 'bipropellant thruster', 'backflow region', 'actual configuration']</t>
  </si>
  <si>
    <t>Bipropellant thruster plume | Direct simulation Monte Carlo (DSMC) | Plume impingement analysis | Rarefied gas dynamics</t>
  </si>
  <si>
    <t>To quantify the potential contamination induced by exhaust plume from the MBB 10 N bipropellant thruster firing, we performed plume impingement analyses on the sensitive surfaces. The heat and mass fluxes of chemical species on the spacecraft surfaces and on the specific area of sensor units (optical port and radiator) were evaluated. A fully unstructured three-dimensional Direct simulation Monte Carlo (DSMC) code was developed and validated with measurements. A geostationary satellite with an optical port and radiator was selected and the actual configuration of the satellite was simplified by considering a bipropellant thruster, which is a major plume source to the sensitive surfaces, two communication antennas, and satellite panels. The DSMC computations show that the mass distribution or plume gas composition is unevenly distributed due to the mass separation effect, which occurs from the rapid expansion into vacuum especially around the nozzle lip at the backflow region. H2O is known as the most critical contaminant species; however, its plume impingement effect on the sensitive surfaces is negligible compared to the evaporation rate calculated by Langmuir‚Äôs evaporation equation. Not only have the results contributed to the geostationary satellite development, but also these findings are expected to be significant in designing spacecraft configurations and useful in the trade-off studies.</t>
  </si>
  <si>
    <t>4621-4632</t>
  </si>
  <si>
    <t>57217341306;8903510900</t>
  </si>
  <si>
    <t>Chae, Jongwon;Baek, Seung Wook</t>
  </si>
  <si>
    <t>Chae J.</t>
  </si>
  <si>
    <t>DSMC analysis of bipropellant thruster plume impingement on a geostationary spacecraft</t>
  </si>
  <si>
    <t>10.1007/s12206-016-0933-8</t>
  </si>
  <si>
    <t>2-s2.0-84991632784</t>
  </si>
  <si>
    <t>['various modes', 'three types', 'thereby focussing', 'study non', 'simple antenna', 'reciprocal behavior', 'parameter range', 'numerical analyses', 'modes reveal', 'modes occurring', 'mode coupling', 'mc layer', 'main reasons', 'locally coupled', 'lc modes', 'important role', 'important issue', 'helicon modes', 'guided modes', 'gould mode', 'full set', 'e .,', 'dominant role', 'density limit', 'computations based', 'certain region', 'azimuthal direction', 'axial wavenumber', 'absorption via', '1 modes']</t>
  </si>
  <si>
    <t>Theoretical as well as numerical analyses of the full set of Maxwell's equations is carried out to study non-axisymmetric (m ‚â• 0) guided modes in radially nonuniform helicon (HE) discharges. Unlike the axisymmetric (m = 0) modes, these modes reveal a non-reciprocal behavior with respect to the azimuthal direction. We develop the conditions for propagation and non-propagation of the various modes in the helicon parameter range, thereby focussing on the important role of the radial density gradient. Three types of modes occurring in different parameter ranges are described, i.e., the helicon (HE) mode, the electrostatic (ES) or Trivelpiece-Gould mode, and the locally coupled (LC) mode that is characterized by mode coupling (MC) in a certain region of the plasma density profile. In contrast to m = + 1 modes, the parameter range of m = - 1 modes is much more restricted as rather high densities are needed for the propagation of the helicon and LC modes. An important issue of the investigations is the rf power coupling and absorption via the various modes. Computations based on a simple antenna-plasma model show that the axial wavenumber of the antenna determines decisively which type of mode is excited. In case of LC mode excitation, the dominant role of the MC layer for the absorption is demonstrated. Finally, the rf power coupling to helicon modes is studied. The density limit for m = - 1 helicon mode propagation and the narrow magnetic field profiles of these modes are the main reasons why the rf power absorption in helicon discharges occurs via m = + 1 helicon modes.</t>
  </si>
  <si>
    <t>60009114;60005322</t>
  </si>
  <si>
    <t>7004577547;7402838533</t>
  </si>
  <si>
    <t>Aliev, Yu M.;Kr√§mer, M.</t>
  </si>
  <si>
    <t>Moscow;Bochum</t>
  </si>
  <si>
    <t>P.N. Lebedev Physical Institute of the Russian Academy of Sciences;Ruhr-Universitat Bochum</t>
  </si>
  <si>
    <t>Aliev Y.</t>
  </si>
  <si>
    <t>Effect of the radial plasma nonuniformity on the propagation of guided m = + 1 and m = - 1 modes in helicon discharges</t>
  </si>
  <si>
    <t>10.1063/1.4964143</t>
  </si>
  <si>
    <t>2-s2.0-84991666200</t>
  </si>
  <si>
    <t>['‚ àö2', 'repulsive impulse', 'plasma frequency', 'planar array', 'new scheme', 'nanorod across', 'ion cylinder', 'carbon nanotube']</t>
  </si>
  <si>
    <t>A new scheme of terahertz radiation generation by passing an ultrashort electron bunch over a planar array of nanotube/nanorod across their lengths is proposed and analyzed. The beam pulse exerts a repulsive impulse on the free electron cylinder of each nanorod and displaces them with respect to ion cylinder. After the passage of the pulse, the electron cylinders oscillate at their natural frequency œâp / ‚àö2 (where œâp is the plasma frequency of electrons in each carbon nanotube) acting as phased array dipole antennae, emitting THz radiation.</t>
  </si>
  <si>
    <t>60017757;60094068</t>
  </si>
  <si>
    <t>55574185807;24791292800</t>
  </si>
  <si>
    <t>Kumar, Ashok;Kumar, Pawan</t>
  </si>
  <si>
    <t>Ghaziabad;Jaipur</t>
  </si>
  <si>
    <t>Raj Kumar Goel institute of Technology;Malaviya National Institute of Technology Jaipur</t>
  </si>
  <si>
    <t>60094068;60017757</t>
  </si>
  <si>
    <t>Electron beam induced THz emissions from nanotube array</t>
  </si>
  <si>
    <t>10.1063/1.4964767</t>
  </si>
  <si>
    <t>2-s2.0-84991728629</t>
  </si>
  <si>
    <t>MOST-104-2221-E-009 -115-MY2</t>
  </si>
  <si>
    <t>['use 5', 'tpv ).', 'thermophotovoltaic emitters', 'sidewall tapers', 'shown previously', 'proposed topology', 'physics behind', 'optimal patterns', 'novel scheme', 'nontapered shape', 'nontapered nature', 'incident photons', 'future design', 'experimental verification', 'experimental trials', 'error time', 'dielectric stacking', 'area applications', '2 œºm', '1 œºm']</t>
  </si>
  <si>
    <t>Diffractive optics | metamaterials | photovoltaic | plasmonics | silicon nanophotonics</t>
  </si>
  <si>
    <t>A novel scheme for a perfect hyperbolic metamaterial (HMM) absorber is proposed, and experimental verification is provided. It has been shown previously that tapered HMM stacks can provide adiabatic waveguiding over a wide spectral range and thus are an ideal opaque absorber. Here, nontapered shape-optimized HMM absorbers are proposed, which facilitates the fabrication and promotes the large-area applications such as thermophotovoltaics (TPV). In the synthesis of the optimal patterns, we use 5-harmonic rigorously coupled wave analysis (RCWA) and experimental trials to shorten the trial-and-error time. The best pattern provides an averaged broadband experimental absorption of 88.38% over Œª = 1 Œºm to Œª = 2 Œºm, which is comparable to the state-of-the-art experimental effort using tapered HMM. The nontapered nature can be easier to fabricate from the semiconductor processing viewpoint. The physics behind the pattern-optimized HMM cavity is the broadband light coupling by the air-cavity and the unbounded photonic density of the states (PDOS) associated with the HMM. The topology optimized air cavity effectively couples the incident photons into the metal-dielectric stacking, eliminating the need of sidewall tapers. We believe the proposed topology-optimization methodology benefits the future design of compact metamaterial perfect absorbers (MPA), sensors, antenna, and thermophotovoltaic emitters, and absorbers.</t>
  </si>
  <si>
    <t>60012370;60012370;60012370;60012370;60012370;60012370</t>
  </si>
  <si>
    <t>55488934100;55490171000;56233439300;57188828443;57188832566;56645079600</t>
  </si>
  <si>
    <t>Fu, Sze Ming;Zhong, Yan Kai;Ju, Nyan Ping;Tu, Ming Hsiang;Chen, Bo Ruei;Lin, Albert</t>
  </si>
  <si>
    <t>Fu S.</t>
  </si>
  <si>
    <t>Broadband polarization-insensitive metamaterial perfect absorbers using topology optimization</t>
  </si>
  <si>
    <t>10.1109/JPHOT.2016.2602335</t>
  </si>
  <si>
    <t>2-s2.0-84991730098</t>
  </si>
  <si>
    <t>['two types', 'reflector samples', 'rectangular shape', 'permittivity coefficient', 'network angle', 'impregnation process', 'filament yarn', 'fabric structures', 'fabric filler', 'experimental results', 'elementary cell', 'considered using', 'considered characterized', 'carbon fabric']</t>
  </si>
  <si>
    <t>impregnation period | modeling | network angle | reflector | vacuum infusion</t>
  </si>
  <si>
    <t>The permittivity coefficient, volume, and porosity of an elementary cell of fabric filler have been calculated. Two types of fabric structures have been considered using the example of carbon fabric: standard, in which filament yarn is cylindrical, and spread, it which it has a rectangular shape. A reflector of a mirror space antenna has been considered characterized by the presence of doubly curved surfaces is used as the object of study. Modeling of the kinetics of impregnation of reflector for two types of fabric structures has been carried out using the RAM‚ÄìRTM program. In the work, the effect of the network angle on the duration of impregnation process has also been investigated. Based on the results of calculation, reflector samples have been made and their quality has been evaluated. Theoretical and experimental results have been compared.</t>
  </si>
  <si>
    <t>407-410</t>
  </si>
  <si>
    <t>Polymer Science - Series D</t>
  </si>
  <si>
    <t>60033469;60033469;60033469</t>
  </si>
  <si>
    <t>57191594111;7004038714;57213215837</t>
  </si>
  <si>
    <t>Maung, Pyi Phyo;Malysheva, G. V.;Gusev, S. A.</t>
  </si>
  <si>
    <t>Bauman Moscow State Technical University</t>
  </si>
  <si>
    <t>Maung P.P.</t>
  </si>
  <si>
    <t>A study of the effect of network angle of fabrics on kinetics of impregnation upon molding of articles made from carbon plastics</t>
  </si>
  <si>
    <t>10.1134/S1995421216040146</t>
  </si>
  <si>
    <t>2-s2.0-84991824113</t>
  </si>
  <si>
    <t>['top surface', 'simulated ones', 'shaped patch', 'serrated edge', 'radiation pattern', 'pentagonal slot', 'patch consists', 'one side', 'multiband applications', 'measuring vswr', 'measured results', 'ground plane', 'good agreement', 'fabricated successfully', 'bandwidth enhancement', 'antenna possesses', 'antenna comprises', '6 mm', '053 ghz', '02 ghz']</t>
  </si>
  <si>
    <t>Defected ground structure | Microstrip line feed | Multiband | Pentagonal slot | Serrated edge | T-shaped patch</t>
  </si>
  <si>
    <t>A compact pentagonal shaped slot antenna for multiband applications is proposed. The antenna comprises of a T-shaped patch on one side of the substrate. The top surface of the patch consists of a serrated edge for bandwidth enhancement. The antenna is fed by a 50-Œ© microstrip line. A Defected ground structure is employed by placing a pentagonal slot in the ground plane of the antenna. The antenna possesses a compact physical structure with dimensions of 30 x 30 x 1.6 mm and is printed on FR4 epoxy substrate with dielectric constant 4.4. Simulations are carried out using Ansys HFSS. The proposed antenna exhibits a -10 dB magnitude for frequency bands 2.5-3.02 GHz, 4.59-7.053 GHz and 13.06-13.48 GHz covering various multiband applications. The antenna is fabricated successfully and is further characterized by measuring VSWR, radiation pattern and gain. The measured results are in good agreement with that of the simulated ones.</t>
  </si>
  <si>
    <t>11293-11299</t>
  </si>
  <si>
    <t>55823205100;57205265691;36135595500;57191609907;57195603078;57223440401;55842947000</t>
  </si>
  <si>
    <t>Syam Sundar, P.;Kotamraju, Sarat K.;Madhav, B. T.P.;Sri Vishnu Sairam, S.;Srinivas, A.;Neelima, K.;Sravanthi, G.</t>
  </si>
  <si>
    <t>Syam Sundar P.</t>
  </si>
  <si>
    <t>Radial stub loaded antenna with tapered defected ground structure</t>
  </si>
  <si>
    <t>2-s2.0-84992018127</t>
  </si>
  <si>
    <t>['tunable applications', 'switch positions', 'proposed antenna', 'independent blocks', 'fr4 substrate', 'different orientations', '16 ghz']</t>
  </si>
  <si>
    <t>FR4 | Monopole antenna | Parasitic strip | Reconfigurablity | Tunability | Wideband</t>
  </si>
  <si>
    <t>In this work a compact S-shaped monopole antenna is designed to operate in the wide band range from 7 to 16 GHz. The S-shaped radiating element is divided into different sub blocks and later microstrip parasitic strips are used to unite the independent blocks. Different orientations of strips and without strip loaded configurations are examined in this work for tunable applications. The shift in the center resonant frequency is absorbed from all these iterations with the conditions of switch positions in ON and OFF modes and the results are examined with respective to operating frequency band. The proposed antenna with all strips in ON condition is prototyped on FR4 substrate and tested on ZNB 20 VNA for validation.</t>
  </si>
  <si>
    <t>11589-11594</t>
  </si>
  <si>
    <t>60079446;112949158;60079446;60079446;60079446;60079446</t>
  </si>
  <si>
    <t>6506880105;23984951900;36135595500;57212535619;57204369610;56747688400</t>
  </si>
  <si>
    <t>Sreenivasa Rao, D.;Lakshmi Narayana, J.;Madhav, B. T.P.;Dinesh Kumar, K.;Anil Kumar, B.;Karthik, G.</t>
  </si>
  <si>
    <t>K L Deemed to be University;PSCMR College of Engineering and Technology</t>
  </si>
  <si>
    <t>60079446;112949158</t>
  </si>
  <si>
    <t>Sreenivasa Rao D.</t>
  </si>
  <si>
    <t>Microstrip parasitic strip loaded reconfigurable monopole antenna</t>
  </si>
  <si>
    <t>2-s2.0-84992046831</t>
  </si>
  <si>
    <t>['rayleigh distribution', 'outage performance', 'noise ratio', 'new distribution', 'higher values', 'form results', 'cumulative distribution', 'corresponding estimate', 'correlation exists', 'correlation conditions', 'bivariate double', 'average signal', 'analytically evaluated', 'also provided', 'actual channel']</t>
  </si>
  <si>
    <t>Antenna selection | correlated (bivariate) double-Rayleigh distribution | outage probability | outdated CSI</t>
  </si>
  <si>
    <t>The bivariate double-Rayleigh distribution with non-identically distributed parameters is introduced and analyzed. Novel series expressions for the joint probability density, cumulative distribution, and the moments are derived. Based on this new distribution, a multichannel communication scenario is studied, where correlation exists between the actual channel and its corresponding estimate, under time varying channel assumption. In this context, the outage performance of the system under consideration is analytically evaluated, while for higher values of the average signal-to-noise ratio, closed-form results are derived. Finally, an analysis for total outage probability in varying-correlation conditions is also provided.</t>
  </si>
  <si>
    <t>60010667;60010667;60010667</t>
  </si>
  <si>
    <t>11440670900;16024827000;6603851788</t>
  </si>
  <si>
    <t>Bithas, Petros S.;Maliatsos, Konstantinos;Kanatas, Athanasios G.</t>
  </si>
  <si>
    <t>Piraeus</t>
  </si>
  <si>
    <t>University of Piraeus</t>
  </si>
  <si>
    <t>The Bivariate Double Rayleigh Distribution for Multichannel Time-Varying Systems</t>
  </si>
  <si>
    <t>10.1109/LWC.2016.2598735</t>
  </si>
  <si>
    <t>2-s2.0-84992080149</t>
  </si>
  <si>
    <t>['used together', 'simulated results', 'sar images', 'reduce side', 'previous work', 'point target', 'object repetition', 'lobe levels', 'linear polarization', 'imaging results', 'image output', 'designed antenna', 'coupled corner', 'chebyshev method', 'band 1', 'anechoic chamber', 'also discussed', '27 ghz']</t>
  </si>
  <si>
    <t>Anechoic chamber | Circular polarization | Dolph-Chebyshev synthesis | Side-lobe reduction | Synthetic aperture radar</t>
  </si>
  <si>
    <t>Antenna radiation patterns have side-lobes that add to ambiguity in the form of ghosting and object repetition in SAR images. An L-band 1.27 GHz, 2 √ó 5 element proximity-coupled corner-truncated patch array antenna synthesized using the Dolph-Chebyshev method to reduce side-lobe levels is proposed. The designed antenna was sim-ulated, optimized, and fabricated for antenna performance parameter measurements. Antenna performance characteristics show good agree-ment with simulated results. A set of antennas were fabricated and then used together with a custom synthetic aperture radar system and SAR imaging performed on a point target in an anechoic chamber. Imaging results are also discussed in this paper showing improvement in image output. The antenna and its connected SAR systems developed in this work are different from most previous work in that this work is utilizing circular polarization as opposed to linear polarization.</t>
  </si>
  <si>
    <t>60002787;60002787;60002787;60105184</t>
  </si>
  <si>
    <t>35329255600;57191608101;55802422900;54386112200</t>
  </si>
  <si>
    <t xml:space="preserve">Baharuddin, Mohd Zafri;Izumi, Yuta;Sumantyo, Josaphat Tetuko Sri;Yohandri, </t>
  </si>
  <si>
    <t>Padang;Chiba</t>
  </si>
  <si>
    <t>Universitas Negeri Padang;Chiba University</t>
  </si>
  <si>
    <t>60105184;60002787</t>
  </si>
  <si>
    <t>Baharuddin M.</t>
  </si>
  <si>
    <t>Side-lobe reduced, circularly polarized patch array antenna for synthetic aperture radar imaging</t>
  </si>
  <si>
    <t>10.1587/transele.E99.C.1174</t>
  </si>
  <si>
    <t>2-s2.0-84992084012</t>
  </si>
  <si>
    <t>['proposed technique', 'paper suggests', 'often lined', 'magnetic sheets', 'magnetic loss', 'high permeability', 'also high']</t>
  </si>
  <si>
    <t>Impedance matching | Inductance | Near field communication | Radio frequency identification tags</t>
  </si>
  <si>
    <t>Near field communication (NFC) antennas are often lined with magnetic sheets to reduce performance degradation caused by nearby metal objects. Though amorphous sheets have a high permeability and are suitable magnetic sheets for lining, their magnetic loss is also high. Therefore, this paper suggests a technique of suppressing magnetic loss by modifying the shape of the sheet without changing its composition. The utility of the proposed technique was investigated in this study.</t>
  </si>
  <si>
    <t>1211-1214</t>
  </si>
  <si>
    <t>60009824;60009824;112988706</t>
  </si>
  <si>
    <t>57188812823;7202082502;55253009300</t>
  </si>
  <si>
    <t>Sekiguchi, Takaho;Okano, Yoshinobu;Ogino, Satoshi</t>
  </si>
  <si>
    <t>Tokyo City University;Microwave Absorbers Inc.</t>
  </si>
  <si>
    <t>60009824;112988706</t>
  </si>
  <si>
    <t>Sekiguchi T.</t>
  </si>
  <si>
    <t>Effective magnetic sheet loading method for near field communication antennas</t>
  </si>
  <si>
    <t>10.1587/transele.E99.C.1211</t>
  </si>
  <si>
    <t>2-s2.0-84992084021</t>
  </si>
  <si>
    <t>['strong values', 'quantum networks', 'quantum nanoantenna', 'quantum mechanics', 'quantum antennas', 'observable values', 'narrow directions', 'nanoelectronic devices', 'main lobes', 'limited areas', 'level squeezing', 'highly directive', 'high emission', 'heisenberg type', 'electromagnetic field', 'electromagnetic compatibility', 'electric currents', 'different branches', 'densely placed', 'also discuss']</t>
  </si>
  <si>
    <t>quantum antennas | squeezing | uncertainty principle</t>
  </si>
  <si>
    <t>The Heisenberg uncertainty principle is one of the cornerstones of quantum mechanics. We show that the observable values of the electromagnetic field in the far- and near-field zones emitted by the quantum nanoantenna are coupled via uncertainty relations of the Heisenberg type. The similar uncertainty inequalities are obtained for the electric currents in the different branches of the quantum networks. Based on these, we predict the mechanism of high-level squeezing of light in the quantum antennas. We show that this mechanism is highly directive. The strong values of squeezing are reaching in the narrow directions of high emission (tops of the main lobes of the radiation pattern). We also discuss the quantum noise manifestation in nanoelectronics and nanophotonics from the point of the electromagnetic compatibility of nanoelectronic devices, densely placed in the limited areas of space.</t>
  </si>
  <si>
    <t>Slepyan, Gregory Ya</t>
  </si>
  <si>
    <t>Tel Aviv University</t>
  </si>
  <si>
    <t>Slepyan G.Y.</t>
  </si>
  <si>
    <t>Heisenberg uncertainty principle and light squeezing in quantum nanoantennas and electric circuits</t>
  </si>
  <si>
    <t>10.1117/1.JNP.10.046005</t>
  </si>
  <si>
    <t>2-s2.0-84992096723</t>
  </si>
  <si>
    <t>2015BAA074</t>
  </si>
  <si>
    <t>['tone reservation', 'output systems', 'maximum papr', 'key idea', 'iteratively perform', 'input multiple', 'inherent peak', 'based large']</t>
  </si>
  <si>
    <t>Large-scale MU-MIMO-OFDM | peak-to-average power ratio (PAPR) | tone reservation</t>
  </si>
  <si>
    <t>In this letter, a novel adaptive tone reservation (ATR) scheme is proposed for the orthogonal frequency division multiplexing-based large-scale multiuser multiple-input multiple-output systems to deal with the inherent peak-to-average power ratio (PAPR) problem. The key idea of the proposed ATR scheme is to iteratively perform the tone reservation (TR) scheme on the antenna with the maximum PAPR. Simulation results validate that the ATR scheme offers better PAPR reduction performance and lower computational complexity than the conventional TR scheme.</t>
  </si>
  <si>
    <t>480-483</t>
  </si>
  <si>
    <t>55622255600;57191624691;56492041300</t>
  </si>
  <si>
    <t>Ni, Chunxing;Ma, Yahui;Jiang, Tao</t>
  </si>
  <si>
    <t>Ni C.</t>
  </si>
  <si>
    <t>A Novel Adaptive Tone Reservation Scheme for PAPR Reduction in Large-Scale Multi-User MIMO-OFDM Systems</t>
  </si>
  <si>
    <t>10.1109/LWC.2016.2588489</t>
  </si>
  <si>
    <t>2-s2.0-84992109842</t>
  </si>
  <si>
    <t>['signals received', 'sight signal', 'satellite signal', 'receiving signal', 'propagation phenomenon', 'phase error', 'occurred due', 'noise ratio', 'multipath signal', 'multipath phase', 'multipath parameter', 'multipath errors', 'major problem', 'gps receivers', 'easily disturbed', 'e amplitude', 'direct signal']</t>
  </si>
  <si>
    <t>Global positioning system (GPS) | Multipath | MUSIC (Multiple Signal Classification) | Signal quality | Signal to noise ratio (SNR)</t>
  </si>
  <si>
    <t>In GPS the satellite signal is easily disturbed by the objects in the surroundings of receiver which reduces the accuracy in amplitude and phase of the receiving signal. As a result of the reflections of the signals, carrier phase multipath is caused which is the major problem at GPS receivers .Multipath is the propagation phenomenon in which the signals received by antenna other than line of sight signal is called multipath signal . Multipath signal is superimposed on the direct signal. GPS receivers provide the signal to noise ratio (SNR) used for estimation of multipath errors. Signal Quality Measurement is used for computation of phase error in the signal. In this paper we are using MUSIC algorithm to calculate the multipath parameter i.e amplitude and multipath phase. We are estimating the errors that are occurred due to the multipath which is further used to improve GPS signal precession.</t>
  </si>
  <si>
    <t>11374-11377</t>
  </si>
  <si>
    <t>60107661-60079446;60079446</t>
  </si>
  <si>
    <t>55984774100;57219613742</t>
  </si>
  <si>
    <t>Siridhara, A. L.;Venkata Ratnam, D.</t>
  </si>
  <si>
    <t>Hyderabad;Vaddeswaram</t>
  </si>
  <si>
    <t>MLR Institute of Technology;K L Deemed to be University</t>
  </si>
  <si>
    <t>60107661;60079446</t>
  </si>
  <si>
    <t>Siridhara A.L.</t>
  </si>
  <si>
    <t>Estimation of phase multipath in GPS with SNR</t>
  </si>
  <si>
    <t>2-s2.0-84992143312</t>
  </si>
  <si>
    <t>['wide area', 'whole length', 'two sets', 'time consuming', 'surrounding area', 'still confined', 'significant reduction', 'sensors needed', 'sensor grid', 'sensing region', 'sensing area', 'resonant circuit', 'passive nature', 'paper presents', 'often needed', 'n sensors', 'lc sensors', 'large array', 'embedded sensor', 'effectively extending', 'coil antenna', 'also pin', 'additional capacitor']</t>
  </si>
  <si>
    <t>Concrete Monitoring | Embedded Sensors | Inductor-Capacitor | Passive | Wireless</t>
  </si>
  <si>
    <t>Due to its wireless and passive nature, the inductive-capacitive (LC) sensor has been used as an embedded sensor for applications such as monitoring conditions inside civil engineering structures. The sensor, consisting of an inductor and capacitor, measures the parameter of interest by tracking the shift in its resonant frequency wirelessly with a coil antenna. Although it can be detected from a distance, the sensing region of a typical LC sensor is still confined to its surrounding area. Therefore, a large array of LC sensors are often needed for wide area monitoring, which is costly and time consuming. Presented here is a new LC sensor design that can extend the sensing area of a singlespiral LC sensor by adding two parallel wires to its inductor. The parallel wires act as an additional capacitor in the resonant circuit of the sensor, effectively extending the sensing area throughout the whole length of the wires. For wide area monitoring, a sensor grid is formed by crossing the wires of two sets of perpendicularly aligned LC sensors. By determining the responses of these sensors, the sensor grid can measure the parameter of interest over a wide area and also pin-point the location where the parameter of interest has changed. The new sensor design allows a significant reduction of the number of sensors needed to cover an area. For example, if m √ó n traditional LC sensors are needed to cover an area, the new LC sensor design only requires m +n sensors. This paper presents the design and fabrication of the sensor, and demonstrates its application to detect water inside a block of concrete.</t>
  </si>
  <si>
    <t>1054-1060</t>
  </si>
  <si>
    <t>57191621891;36975023100;57191616768;7102309054</t>
  </si>
  <si>
    <t>Suresh, Govindan;DeRouin, Andrew;Chen, Ri;Ong, Keat Ghee</t>
  </si>
  <si>
    <t>Suresh G.</t>
  </si>
  <si>
    <t>A battery-less wireless embedded sensor for wide area monitoring</t>
  </si>
  <si>
    <t>10.1166/sl.2016.3651</t>
  </si>
  <si>
    <t>2-s2.0-84992146014</t>
  </si>
  <si>
    <t>['work presents', 'wearable antenna', 'tracking bio', 'thereby flexible', 'rigid enough', 'return loss', 'operating frequency', 'novel method', 'normal condition', 'military operations', 'measured results', 'high flexibility', 'existing fabric', 'dielectric substrate', 'bent condition', 'argues well', '48 ghz', '4 ghz', '30 db']</t>
  </si>
  <si>
    <t>Biosensors | Health Monitoring | HFSS | ISM Band | Wearable Antenna</t>
  </si>
  <si>
    <t>This work presents a novel method for designing and fabrication of a wearable antenna for tracking bio-signals of soldiers during military operations. The antenna is incorporated in existing fabric and operates in the widely used ISM Band (2.4 GHz) and uses cotton textile as dielectric substrate, and is thereby flexible, light and rigid enough to be worn on the body of the soldiers to monitor their bio-signals. The simulation of designed antenna shows that it resonates at the operating frequency of 2.48 GHz with a return loss of-30 dB under normal condition and ‚àº23 dB under bent condition, which argues well with the measured results for the design. The fabricated wearable antenna has advantages such as low fabrication cost, high flexibility and virtually maintenance free design.</t>
  </si>
  <si>
    <t>1014-1018</t>
  </si>
  <si>
    <t>60114466;60114466;60114466;60114466</t>
  </si>
  <si>
    <t>24764408600;37119678300;57211396391;57191610704</t>
  </si>
  <si>
    <t>Beulah Devamalar, P. M.;Thulasibai, V.;Kavya, G.;Jayanandan, T.</t>
  </si>
  <si>
    <t>Thiruvallur</t>
  </si>
  <si>
    <t>Prathyusha Engineering College</t>
  </si>
  <si>
    <t>Beulah Devamalar P.</t>
  </si>
  <si>
    <t>Design and implementation of wearable antenna for biosignal monitoring</t>
  </si>
  <si>
    <t>10.1166/sl.2016.3552</t>
  </si>
  <si>
    <t>2-s2.0-84992146595</t>
  </si>
  <si>
    <t>['wise maximum', 'transmit antennas', 'time coding', 'still maintained', 'spatial diversity', 'signals received', 'signals across', 'proposed recently', 'omnidirectional space', 'massive multiple', 'likelihood decoding', 'instant time', 'input multiple', 'fast symbol', 'e .,', 'discrete frequencies', 'discrete angles', 'different design', 'constant power']</t>
  </si>
  <si>
    <t>common information | lossless matrices | Massive MIMO | omnidirectional transmission | polyphase complementary sequences | space-time block code (STBC)</t>
  </si>
  <si>
    <t>Omnidirectional space-time coding has been proposed recently for massive multiple-input multiple-output (MIMO) systems to broadcast common information. In these systems, signals across all transmit antennas have constant power and their discrete Fourier transforms have constant power as well, where the number of discrete frequencies is the number of transmit antennas. When the number of transmit antennas is large, i.e., it is a massive MIMO system, signals received at these discrete angles have constant mean power at any instant time. Furthermore, spatial diversity can be achieved. In this letter, we propose a different design of such a transmission, where the sum of received signal powers in a few consecutive time slots is constant at any angle (not just discrete angles). The other two properties mentioned above, namely, constant transmission power across antennas at any instant time and achieving spatial diversity, are still maintained. Furthermore, it has the fast symbol-wise maximum-likelihood decoding.</t>
  </si>
  <si>
    <t>512-515</t>
  </si>
  <si>
    <t>7402179288;7403872378</t>
  </si>
  <si>
    <t>Xia, Xiang Gen;Gao, Xiqi</t>
  </si>
  <si>
    <t>A Space-Time Code Design for Omnidirectional Transmission in Massive MIMO Systems</t>
  </si>
  <si>
    <t>10.1109/LWC.2016.2597231</t>
  </si>
  <si>
    <t>2-s2.0-84992154144</t>
  </si>
  <si>
    <t>['training signal', 'tdd systems', 'spoofing relay', 'receiver noise', 'proposed method', 'propose use', 'legitimate receiver', 'duplex mode', 'division duplex', 'detection performance', 'consider detection', 'attacking adversary', 'adversary operating']</t>
  </si>
  <si>
    <t>active eavesdropping | Physical layer security | source enumeration | spoofing relay attack</t>
  </si>
  <si>
    <t>We consider detection of spoofing relay attack in time-division duplex (TDD) multiple antenna systems where an adversary operating in a full-duplex mode, amplifies and forwards the training signal of the legitimate receiver. In TDD systems, the channel state information can be acquired using reverse training. The spoofing relay attack contaminates the channel estimation phase. Consequently, the beamformer designed using the contaminated channel estimate can lead to a significant information leakage to the attacking adversary. We propose use of the minimum description length source enumeration method based on the data correlation matrix to detect spoofing relay attack exploiting the receiver noise of the spoofing relay. The proposed method is analyzed and its detection performance is illustrated via simulations.</t>
  </si>
  <si>
    <t>Detection of Active Eavesdropping Attack by Spoofing Relay in Multiple Antenna Systems</t>
  </si>
  <si>
    <t>10.1109/LWC.2016.2585549</t>
  </si>
  <si>
    <t>2-s2.0-84992166030</t>
  </si>
  <si>
    <t>['paper reports', 'new kind', 'network analyzer', 'measured within', 'measured attenuation', 'low pressure', 'helium atmosphere', 'frequency range', 'electron temperature', 'discharge device', 'different conditions', '83 db', '6 ev', '12 ghz']</t>
  </si>
  <si>
    <t>This paper reports a new kind of large coaxial gridded hollow cathode discharge at low pressure in a helium atmosphere. A method is presented to determine the electron temperature by measuring the broadband microwave properties; typically, the frequency band extends from 2 to 12 GHz. The method involves positioning the discharge device between the two antenna ports to measure the scattering parameter using a network analyzer. For a weak ionized plasma, this method is stable over the entire frequency range. A microwave signal loss of 0.27-37.83 dB was measured within the frequency range. Based on the measured attenuation of the microwaves, the electron temperature was estimated to range from 1.6-4.6 eV under different conditions, which showed good agreements with the results of Langmuir Probe measurements.</t>
  </si>
  <si>
    <t>60019616;60019616;60019616;60019616;60019616;60019616;60019616-60073719;60073719</t>
  </si>
  <si>
    <t>55350910100;36451487300;55497704100;8232525700;57203768772;8328024400;57060892200;56430019200</t>
  </si>
  <si>
    <t>Gao, Ruilin;Yuan, Chengxun;Jia, Jieshu;Zhou, Zhong Xiang;Wang, Ying;Wang, Xiaoou;Li, Hui;Wu, Jian</t>
  </si>
  <si>
    <t>Broadband microwave measurement of electron temperature of a large coaxial gridded hollow cathode helium plasma</t>
  </si>
  <si>
    <t>10.1063/1.4964916</t>
  </si>
  <si>
    <t>2-s2.0-84992170275</t>
  </si>
  <si>
    <t>['transmit antennas', 'shed light', 'quite strong', 'perfect hardware', 'misleading conclusions', 'major limitation', 'letter models', 'general multiple', 'coverage probability', 'cell association', 'base station', 'arthis ).']</t>
  </si>
  <si>
    <t>Coverage probability | Heterogeneous cellular network | MIMO systems | Stochastic geometry | Transceiver hardware impairments</t>
  </si>
  <si>
    <t>A major limitation of heterogeneous cellular networks (HCNs) is the neglect of the additive residual transceiver hardware impairments (ARTHIs). The assumption of perfect hardware is quite strong and results in misleading conclusions. This letter models a general multiple-input multipleoutput HCN with cell association by incorporating the RTHIs.We derive the coverage probability and shed light on the impact of the ARTHIs, when various transmission methods are applied. As the hardware quality decreases, the coverage probability worsens. Especially, this effect is more severe as the transmit power increases. Furthermore, we verify that in an HCN, it is better to employ at each base station as few transmit antennas as possible.</t>
  </si>
  <si>
    <t>2023-2026</t>
  </si>
  <si>
    <t>A17</t>
  </si>
  <si>
    <t>23971224900;16069472900</t>
  </si>
  <si>
    <t>Papazafeiropoulos, Anastasios K.;Ratnarajah, Tharmalingam</t>
  </si>
  <si>
    <t>Papazafeiropoulos A.</t>
  </si>
  <si>
    <t>Downlink MIMO HCNs with residual transceiver hardware impairments</t>
  </si>
  <si>
    <t>10.1109/LCOMM.2016.2593480</t>
  </si>
  <si>
    <t>2-s2.0-84992176518</t>
  </si>
  <si>
    <t>['specific algorithm', 'respective coordinates', 'polyhedron vertices', 'polyhedron edges', 'paper investigates', 'object location', 'multielement johnson', 'location coordinates', 'limited frequency', 'johnson solids', 'idea underlying', 'geometrical centers', 'element arrays', 'design method', 'basic three', 'antenna designs']</t>
  </si>
  <si>
    <t>Acoustic positioning systems | Johnson solids | Position-determination accuracy | Ultrashort baseline (USBL) system</t>
  </si>
  <si>
    <t>This paper investigates the impact of different ultrashort baseline (USBL) antenna designs on the accuracy of object location.We propose a design method based on Johnson solids and devise a specific algorithm to evaluate the system position determination performance. The idea underlying the design method is to represent a multielement Johnson-solid-based USBL array as a set of basic three-element USBL arrays. The geometrical centers of the receiving elements coincide with polyhedron vertices and the receiving bases correspond to polyhedron edges. Each of the basic three-element arrays provides the data to calculate the location coordinates of an object, thereafter the averaging of the respective coordinates is performed across multiple basic three-element arrays. We have simulated the algorithm for three different configurations of the triangular-cupola-based USBL system. The simulation results indicate that by utilizingmore complex USBL configurations, one may potentially minimize the maximum possible error of coordinate determination associated with the limited frequency of a time delay counter.</t>
  </si>
  <si>
    <t>783-793</t>
  </si>
  <si>
    <t>A7</t>
  </si>
  <si>
    <t>Arkhipov, Mikhail</t>
  </si>
  <si>
    <t>Huajuapan</t>
  </si>
  <si>
    <t>Universidad Tecnologica de la Mixteca</t>
  </si>
  <si>
    <t>Arkhipov M.</t>
  </si>
  <si>
    <t>Utilizing Johnson solids for designing Multielement USBL Systems</t>
  </si>
  <si>
    <t>10.1109/JOE.2016.2540758</t>
  </si>
  <si>
    <t>2-s2.0-84992188192</t>
  </si>
  <si>
    <t>['quite promising', 'electrically small', 'dc conversion', '78 %),']</t>
  </si>
  <si>
    <t>In this paper, we demonstrate the viability of an energy receiving adapter in a 8√ó8 array form with high power reception efficiency with the resonator of artificial electromagnetic absorber being used as the element. Unlike the conventional reported rectifying antenna resonators, both the size of the element and the separations between the elements are electrically small in our design. The energy collecting process is explained with an equivalent circuit model, and a RF combining network is designed to combine the captured AC power from each element to one main terminal for AC-to-DC conversion. The energy receiving adapter yields a total reception efficiency of 67% (including the wave capture efficiency of 86% and the AC-to-DC conversion efficiency of 78%), which is quite promising for microwave wireless power transmission.</t>
  </si>
  <si>
    <t>57191628725;35191319200;6602573297</t>
  </si>
  <si>
    <t>Xu, Peng;Wang, Shen Yun;Geyi, Wen</t>
  </si>
  <si>
    <t>Xu P.</t>
  </si>
  <si>
    <t>Design of an effective energy receiving adapter for microwave wireless power transmission application</t>
  </si>
  <si>
    <t>10.1063/1.4966050</t>
  </si>
  <si>
    <t>2-s2.0-84992193965</t>
  </si>
  <si>
    <t>['viable multiple', 'upper bound', 'spectral efficiency', 'spatial multiplexing', 'spatial modulation', 'proposed recently', 'performance comparison', 'input multipleoutput', 'form expression', 'communication technique', 'cochannel interference', 'cci ).', 'asymptotic expression', 'analyzed mathematically', 'analytical results']</t>
  </si>
  <si>
    <t>Cochannel interference (CCI) | MIMO | Quadrature spatial modulation (QSM)</t>
  </si>
  <si>
    <t>Quadrature spatial modulation (QSM) was proposed recently as a viable multiple-input multipleoutput (MIMO) communication technique for future wireless systems. QSM expands spatial modulation to include both real and imaginary spatial constellation symbols. In this letter, we consider an arbitrary QSM MIMO system operating over Rayleigh fading channels and in the presence of additive white Gaussian noise and cochannel interference (CCI). The performance of the system is analyzed mathematically and numerically. In particular, a closed-form expression for the pairwise error probability is derived assuming arbitrary number of CCIs and used to calculate an upper bound on the average error probability. As well, an asymptotic expression, which is shown to be tight at practical SNR values is derived. Analytical results are sustained through Monte Carlo simulations and impact of different system parameters is studied. In addition, performance comparison between QSM, spatial modulation, spatial multiplexing, and single antenna transmission schemes for the same spectral efficiency and in the presence of CCI is presented.</t>
  </si>
  <si>
    <t>60070287;60025949;60110514</t>
  </si>
  <si>
    <t>16175973300;16244958200;24502754900</t>
  </si>
  <si>
    <t>Mesleh, Raed;Ikki, Salama S.;Badarneh, Osamah S.</t>
  </si>
  <si>
    <t>Saudi Arabia;Jordan;Canada</t>
  </si>
  <si>
    <t>Tabuk;Amman;Thunder Bay</t>
  </si>
  <si>
    <t>University of Tabuk;German Jordanian University;Lakehead University</t>
  </si>
  <si>
    <t>60110514;60070287;60025949</t>
  </si>
  <si>
    <t>Mesleh R.</t>
  </si>
  <si>
    <t>Impact of Cochannel interference on the performance of Quadrature spatial modulation MIMO Systems</t>
  </si>
  <si>
    <t>10.1109/LCOMM.2016.2592499</t>
  </si>
  <si>
    <t>2-s2.0-84992200224</t>
  </si>
  <si>
    <t>['uses v', 'transmission protocol', 'source beamforms', 'sm ).', 'remaining antennas', 'relay forward', 'relay dedicated', 'relay antennas', 'proposed fd', 'performance advantage', 'input multiple', 'destination network', 'analytical results', 'analytical expressions', 'amplitude modulation']</t>
  </si>
  <si>
    <t>beamforming | full duplex | MIMO | relay | Spatial modulation | V-BLAST.</t>
  </si>
  <si>
    <t>In this letter, we consider a multiple-input multiple-output (MIMO) source-relay-destination network, where the relay is a full-duplex MIMO transceiver (FD-MIMO) and uses spatial modulation (SM). We propose a transmission protocol for this system, where the source beamforms to the relay antennas that are not used for transmission, while the remaining antennas in the relay forward the previously decoded information using SM to the destination. We derive the analytical expressions for the bit error rate of the FD-MIMO relaying system. We show from the analytical results and simulations that our proposed FD-MIMO system outperforms the one that uses V-BLAST at relay. This performance advantage is due to the availability of more antennas at the relay dedicated to reception and the use of a lower order quadratic-Amplitude modulation in SM, when compared with V-BLAST.</t>
  </si>
  <si>
    <t>2111-2114</t>
  </si>
  <si>
    <t>A26</t>
  </si>
  <si>
    <t>60019578;60019578;60019578</t>
  </si>
  <si>
    <t>56175825700;54899280300;6603926385</t>
  </si>
  <si>
    <t>Raviteja, P.;Hong, Yi;Viterbo, Emanuele</t>
  </si>
  <si>
    <t>Raviteja P.</t>
  </si>
  <si>
    <t>Spatial modulation in full-duplex relaying</t>
  </si>
  <si>
    <t>10.1109/LCOMM.2016.2593923</t>
  </si>
  <si>
    <t>2-s2.0-84992206039</t>
  </si>
  <si>
    <t>['zf constraint', 'transmitted signals', 'transmit information', 'system throughput', 'reference schemes', 'recycled energy', 'receive information', 'phase co', 'novel one', 'multiple antennas', 'jointly design', 'information transfer', 'global optimum', 'energy simultaneously', 'energy harvested', 'duplex relay', 'complexity algorithm', 'channel protocol']</t>
  </si>
  <si>
    <t>beamforming design. | Full duplex | relay-based wireless powered communication network (RB-WPCN)</t>
  </si>
  <si>
    <t>In this letter, we jointly design the beamformers of relay and source in full-duplex relay-based wireless powered communication networks. Equipped with multiple antennas, the relay/source is designed to transmit information and receive information/ energy simultaneously. Furthermore, the hybrid access point (H-AP) acts as relay to assist the information transfer from source to destination. Moreover, source transmits signals only with the energy harvested from H-AP/relay and recycled energy from its own transmitted signals. In this setup, we propose a novel one-phase co-channel protocol and jointly design the beamforming of relay and source to maximize the system throughput. As the problem is non-convex, we first use zero forcing (ZF) method to cancel the self-interference at relay and then propose a low-complexity algorithm to obtain the global optimum when the ZF constraint is assumed. Numerical results show that our proposed optimal beamforming design is superior to other reference schemes.</t>
  </si>
  <si>
    <t>2047-2050</t>
  </si>
  <si>
    <t>A38</t>
  </si>
  <si>
    <t>56764879700;57200123924;57188682699;7202161757</t>
  </si>
  <si>
    <t>Wang, Zhi;Li, Lihua;Wang, Huizhong;Tian, Hui</t>
  </si>
  <si>
    <t>Beamforming design in relay-based full-duplex MISO wireless powered communication networks</t>
  </si>
  <si>
    <t>10.1109/LCOMM.2016.2596279</t>
  </si>
  <si>
    <t>2-s2.0-84992206874</t>
  </si>
  <si>
    <t>['tractable approach', 'stochastic geometry', 'letter unveils', 'high reliability', 'dense deployments', 'base stations']</t>
  </si>
  <si>
    <t>Cellular networks | MIMO | SWIPT</t>
  </si>
  <si>
    <t>We introduce a tractable approach for studying the feasibility of multiple-Antenna cellular networks, where lowenergy devices decode information data and harvest power simultaneously. Tools from stochastic geometry are used to quantify the information rate versus harvested power tradeoff. This letter unveils that large-scale antenna arrays and ultra-dense deployments of base stations are both necessary to harvest, with high reliability, an amount of power of the order of a milliwatt.</t>
  </si>
  <si>
    <t>2011-2014</t>
  </si>
  <si>
    <t>60007136;60007136;60026851</t>
  </si>
  <si>
    <t>57191626721;6507374967;7005861088</t>
  </si>
  <si>
    <t>Lam, Thanh Tu;Renzo, Marco Di;Coon, Justin P.</t>
  </si>
  <si>
    <t>Oxford;Gif-sur-Yvette</t>
  </si>
  <si>
    <t>University of Oxford;Laboratoire des Signaux et Syst√®mes</t>
  </si>
  <si>
    <t>60026851;60007136</t>
  </si>
  <si>
    <t>Lam T.T.</t>
  </si>
  <si>
    <t>System-level analysis of SWIPT MIMO cellular networks</t>
  </si>
  <si>
    <t>10.1109/LCOMM.2016.2590424</t>
  </si>
  <si>
    <t>2-s2.0-84992213760</t>
  </si>
  <si>
    <t>['transmitter interpolate', 'transformation matrix', 'time domains', 'stat information', 'smaller dimension', 'size channel', 'sample csi', 'reduce high', 'readily applied', 'proposed sorting', 'pca ),', 'outpu systems', 'massive multiple', 'input multiple', 'feedback signal', 'feedbac overhead', 'feed back', 'dimensiona data', 'dimensio reduction', 'computational complexity', 'compression metho']</t>
  </si>
  <si>
    <t>Channel feedback | Compression | Massive MIMO | Principalcomponent analysis | Transformation</t>
  </si>
  <si>
    <t>In this letter, we propose a compression metho to feed back the highly correlated large-size channel-stat information (CSI) of massive multiple-input multiple-outpu systems. The proposed compression method is based on principa component analysis (PCA), which can reduce high-dimensiona data to a smaller dimension by exploiting the correlations i the data. Motivated by PCA, to further reduce the feedbac overhead and to reduce the computational complexity, w newly designed a transformation matrix that sorts and sample CSI for feedback. Accordingly, a transmitter interpolate and rearranges the feedback signal to reconstruct the CSI The proposed sorting-And-sampling and interpolation-Andrearrangemen (SSIR) can be readily applied for high-dimensio reduction in any domain, such as the spatial (antenna) frequency, and time domains. Numerical results verify th compression efficacy of the SSIR feedback method.</t>
  </si>
  <si>
    <t>2043-2046</t>
  </si>
  <si>
    <t>A8</t>
  </si>
  <si>
    <t>Joung, Jingon</t>
  </si>
  <si>
    <t>Joung J.</t>
  </si>
  <si>
    <t>Principal-Component-Analysis-inspired channel feedback framework: Sorting-And-sampling and interpolation-And-rearrangement</t>
  </si>
  <si>
    <t>10.1109/LCOMM.2016.2588498</t>
  </si>
  <si>
    <t>2-s2.0-84992215186</t>
  </si>
  <si>
    <t>['total bandwidth', 'signal structure', 'satisfy self', 'properly dividing', 'ofdm ).', 'multiple blocks', 'locally flat', 'ici ),', 'free performance', 'carrier interference', 'carefully consider', 'cannot handle', 'antenna ici', 'additional requirements']</t>
  </si>
  <si>
    <t>5G systems | Alamouti code | FBMC (filter bank multicarrier) | Millimeter(mm) wave | Offset QAM (OQAM)</t>
  </si>
  <si>
    <t>Applying Alamouti code to filter bank multicarrier (FBMC) is a challenging issue due to the intrinsic interantenna inter-carrier interference (ICI), which does not exist in Alamouti coded orthogonal frequency division multiplexing (OFDM). We propose a frequency reversal Alamouti coded scheme for FBMC. As the frequency reversal symbol arrangement in itself cannot handle the inter-Antenna ICI, we carefully consider the signal structure of FBMC and specify the additional requirements to satisfy self-ICI cancellation property. Only with a simple signal modification in the transmitter and the typical Alamouti decoding in the receiver, the proposed scheme achieves ideal (ICI-free) Alamouti code performance if the fading is locally flat over the Alamouti coded block. By properly dividing the total bandwidth into multiple blocks, the proposed scheme achieves near ICI-free performance for the multi-path fading channels.</t>
  </si>
  <si>
    <t>1971-1974</t>
  </si>
  <si>
    <t>A24</t>
  </si>
  <si>
    <t>60001170;60001170</t>
  </si>
  <si>
    <t>56237732500;36087027600</t>
  </si>
  <si>
    <t>Na, Dongjun;Choi, Kwonhue</t>
  </si>
  <si>
    <t>Gyeongsan</t>
  </si>
  <si>
    <t>Yeungnam University</t>
  </si>
  <si>
    <t>Na D.</t>
  </si>
  <si>
    <t>Intrinsic ICI-free alamouti coded FBMC</t>
  </si>
  <si>
    <t>10.1109/LCOMM.2016.2593922</t>
  </si>
  <si>
    <t>2-s2.0-84992223572</t>
  </si>
  <si>
    <t>['various tissues', 'time pcr', 'three antenna', 'specific obps', 'southern europe', 'significant role', 'regulated afterward', 'quantitative real', 'predominantly expressed', 'northern america', 'molecular aspects', 'mate locating', 'likely involved', 'invasive insect', 'invaded regions', 'food deprivation', 'findings suggest', 'expression profiles', 'expressed ubiquitously', 'eastern asia', 'curculionidae ),', 'classic obps', 'chemosensory proteins', 'chemical communication', 'characterized yet', 'binding proteins', '5 csps']</t>
  </si>
  <si>
    <t>chemical communication | host location | rice water weevil</t>
  </si>
  <si>
    <t>The rice water weevil, Lissorhoptrus oryzophilus Kuschel (Coleoptera: Curculionidae), is a serious pest species both in its original distribution region of northern America and its invaded regions of eastern Asia and southern Europe. The odorant-binding proteins (OBPs) and the chemosensory proteins (CSPs) play important roles in host and mate locating, thus might play a significant role in the success of the species as an invader, which has not been characterized yet. We identified 10 OBPs and 5 CSPs in L. oryzophilus and investigated the expression profiles of these genes in various tissues by quantitative real-time PCR. Five classic OBPs were predominantly expressed in the antennae. CSPs were expressed ubiquitously with particularly high transcript levels in antennae, legs, and wings. Three antenna-specific OBPs (LoOBP1, 8, 11) were up-regulated following 1-3 d of food deprivation and down-regulated afterward. These findings suggest most classic OBPs are likely involved in chemoreception whereas CSPs as well as the minus-C OBPs may have broader physiological functions, which in turn may help to understand the molecular aspects of chemical communication in this invasive insect.</t>
  </si>
  <si>
    <t>1276-1286</t>
  </si>
  <si>
    <t>60117975;60117975;60117975;60117975;60117975;60117975;60005027;60117975;60117975-60001248;60120734;60117975</t>
  </si>
  <si>
    <t>57191629789;56072861000;56472081000;57214396855;8250333200;55368766700;24345580600;16193204600;7003269193;7005063255;8720739200</t>
  </si>
  <si>
    <t>Yuan, Xin;Jiang, Yan Dong;Wang, Gui Yao;Yu, Hang;Zhou, Wen Wu;Liu, Su;Yang, Mao Fa;Cheng, Jiaan;Gurr, Geoff M.;Way, Michael O.;Zhu, Zeng Rong</t>
  </si>
  <si>
    <t>United States;China;China;Australia</t>
  </si>
  <si>
    <t>College Station;Hangzhou;Guiyang;Bathurst</t>
  </si>
  <si>
    <t>Texas A&amp;M AgriLife;State Key Laboratory of Rice Biology;Guizhou University;Charles Sturt University</t>
  </si>
  <si>
    <t>60120734;60117975;60005027;60001248</t>
  </si>
  <si>
    <t>Yuan X.</t>
  </si>
  <si>
    <t>Odorant-Binding Proteins and Chemosensory Proteins from an Invasive Pest Lissorhoptrus oryzophilus (Coleoptera: Curculionidae)</t>
  </si>
  <si>
    <t>10.1093/ee/nvw111</t>
  </si>
  <si>
    <t>2-s2.0-84992223707</t>
  </si>
  <si>
    <t>['year period', 'two sites', 'synchronous changes', 'suggest coherence', 'sites spanning', 'simultaneously monitored', 'similar size', 'significant implications', 'shoreline position', 'period 1974', 'observed variability', 'mounted rtk', 'monthly sub', 'month changes', 'intensive sub', 'individual beaches', 'either site', 'deposition quantified', 'closely correspond', 'climatic forcing', 'changing wave', 'behaviour observed', 'average difference', 'also compared', 'aerial surveys', 'accretion along']</t>
  </si>
  <si>
    <t>Coastal monitoring | Embayed beaches | Regional beach behaviour | Representative beaches | Storm erosion</t>
  </si>
  <si>
    <t>A similarity in the observed variability through time of two or more individual beaches (here quantified by synchronous changes in shoreline position and subaerial sand volume) can have significant implications to the increased focus worldwide on the need for expanded coastal monitoring. If it can be established that one or a select few beach sites exhibit ‚Äòregionally representative‚Äô behaviour in response to varying and/or changing wave and other climatic forcing, then this will assist to guide the extent and scope of the ongoing monitoring effort required. In this study, two beaches located on the southeast Australian coastline of similar size and orientation but separated by 35¬†km, were simultaneously monitored and compared for a period spanning 3¬†years. Intensive sub-aerial surveys were conducted each month at both sites using ATV-mounted RTK-GNSS. The purpose was to establish whether detailed, embayment wide patterns of erosion and deposition quantified at either site were indicative of the behaviour observed at the other. During the data collection period, storm wave events caused substantial fluctuations in monthly sub-aerial sand volumes (in the range of 60‚Äì70% of mean volume), including month-to-month changes at the berm and episodic foredune erosion and recovery. Principal component analysis of the two beaches revealed that both were dominated by oscillation (corresponding north‚Äìsouth behaviour) rather than rotation (contrasting north‚Äìsouth behaviour) over this three-year period. Comparison of alongshore-averaged volume time-series between the two sites indicated a similar total range (68¬†m3/m and 78¬†m3/m) and the average difference between the two sites (4.5¬†m3/m) was found to be of the order of 50% of the average monthly change (9.7¬†m3/m and 10.2¬†m3/m). Corresponding spatial patterns in the occurrence of erosion/accretion along the two sites were also compared and found to closely correspond. Five synchronised ‚Äòsnap-shot‚Äô observations from historical aerial photogrammetry and surveys at both sites spanning the period 1974 to 2011 (one per decade) suggest coherence between the sites extends beyond the three-year intensive monitoring period reported here.</t>
  </si>
  <si>
    <t>196-204</t>
  </si>
  <si>
    <t>Marine Geology</t>
  </si>
  <si>
    <t>60028333;60028333;60028333;60025709;60019544</t>
  </si>
  <si>
    <t>57028471200;7102237119;34977788600;7101707689;55851010900</t>
  </si>
  <si>
    <t>Bracs, Melissa A.;Turner, Ian L.;Splinter, Kristen D.;Short, Andrew D.;Mortlock, Thomas R.</t>
  </si>
  <si>
    <t>Sydney;Sydney;North Ryde</t>
  </si>
  <si>
    <t>UNSW Sydney;The University of Sydney;Macquarie University</t>
  </si>
  <si>
    <t>60028333;60025709;60019544</t>
  </si>
  <si>
    <t>Bracs M.A.</t>
  </si>
  <si>
    <t>Synchronised patterns of erosion and deposition observed at two beaches</t>
  </si>
  <si>
    <t>S0025322716300706</t>
  </si>
  <si>
    <t>10.1016/j.margeo.2016.04.016</t>
  </si>
  <si>
    <t>2-s2.0-84992311287</t>
  </si>
  <si>
    <t>['use type', 'snmps ).', 'shade trees', 'rna extracted', 'related genes', 'present study', 'phylogenetic analysis', 'olfactory processing', 'olfactory mechanisms', 'olfactory genes', 'obtained 64', 'molecular level', 'meme system', 'mate choice', 'major pest', 'life stages', 'including forest', 'hyphantria cunea', 'host location', 'homology searches', 'extreme fecundity', 'even crops', 'discovering olfaction', 'different tissues', 'csps using', 'csps based', '243 unigenes']</t>
  </si>
  <si>
    <t>Hyphantria cunea (Drury) (Lepidoptera: Arctiidae) is an invasive insect pest which, in China, causes unprecedented damage and economic losses due to its extreme fecundity and wide host range, including forest and shade trees, and even crops. Compared to the better known lepidopteran species which use Type-I pheromones, little is known at the molecular level about the olfactory mechanisms of host location and mate choice in H. cunea, a species using Type-II lepidopteran pheromones. In the present study, the H. cunea antennal transcriptome was constructed by Illumina Hiseq 2500TM sequencing, with the aim of discovering olfaction-related genes. We obtained 64,020,776 clean reads, and 59,243 unigenes from the analysis of the transcriptome, and the putative gene functions were annotated using gene ontology (GO) annotation. We further identified 124 putative chemosensory unigenes based on homology searches and phylogenetic analysis, including 30 odorant binding proteins (OBPs), 17 chemosensory proteins (CSPs), 52 odorant receptors (ORs), 14 ionotropic receptors (IRs), nine gustatory receptors (GRs) and two sensory neuron membrane proteins (SNMPs). We also found many conserved motif patterns of OBPs and CSPs using a MEME system. Moreover, we systematically analyzed expression patterns of OBPs and CSPs based on reverse transcription PCR and quantitative real time PCR (RT-qPCR) with RNA extracted from different tissues and life stages of both sexes in H. cunea. The antennae-biased expression may provide a deeper further understanding of olfactory processing in H. cunea. The first ever identification of olfactory genes in H. cunea may provide new leads for control of this major pest.</t>
  </si>
  <si>
    <t>e0164729</t>
  </si>
  <si>
    <t>60015487;60015487;60015487;60073552;60015487;60015487;60015487;60015487;117569246;117569246;117569246</t>
  </si>
  <si>
    <t>15030242100;56640404500;57225914406;54581946000;57218174433;57218507488;57191665403;57000136400;57217997704;57191663896;7201761067</t>
  </si>
  <si>
    <t>Zhang, Long Wa;Kang, Ke;Jiang, Shi Chang;Zhang, Ya Nan;Wang, Tian Tian;Zhang, Jing;Sun, Long;Yang, Yun Qiu;Huang, Chang Chun;Jiang, Li Ya;Ding, De Gui</t>
  </si>
  <si>
    <t>Huaibei;Hefei;Hefei</t>
  </si>
  <si>
    <t>Huaibei Coal Industry Teachers College;Anhui Agricultural University;Forest Pests Control and Quarantine Bureau of Anhui Province</t>
  </si>
  <si>
    <t>60073552;60015487;117569246</t>
  </si>
  <si>
    <t>Zhang L.W.</t>
  </si>
  <si>
    <t>Analysis of the antennal transcriptome and insights into olfactory genes in Hyphantria Cunea (Drury)</t>
  </si>
  <si>
    <t>10.1371/journal.pone.0164729</t>
  </si>
  <si>
    <t>2-s2.0-84992313175</t>
  </si>
  <si>
    <t>Presents information on the 2016 IEEE Antennas and Propagation Society Student Design contest.</t>
  </si>
  <si>
    <t>93-94</t>
  </si>
  <si>
    <t>Hum, Sean</t>
  </si>
  <si>
    <t>Hum S.</t>
  </si>
  <si>
    <t>The 2016 IEEE Antennas and Propagation Society Student Design Contest [Education Corner]</t>
  </si>
  <si>
    <t>10.1109/MAP.2016.2599283</t>
  </si>
  <si>
    <t>2-s2.0-84992322884</t>
  </si>
  <si>
    <t>EP/H004637/1</t>
  </si>
  <si>
    <t>['uplink single', 'thoroughly assessed', 'system performance', 'simulation results', 'results show', 'resulting cdf', 'receiver nodes', 'primary transceiver', 'presenting numerical', 'noise ratio', 'mathematical formulas', 'input multiple', 'hop sinr', 'hop signal', 'equivalent per', 'cr network', 'considered along', 'channel interference']</t>
  </si>
  <si>
    <t>antenna selection | co-channel interference | Cognitive radio | ergodic capacity performance | error probability performance | multi-hop | outage performance</t>
  </si>
  <si>
    <t>In this paper, the performance of a multi-hop underlay cognitive radio network (UCRN) is thoroughly assessed. The co-existence of a primary transceiver and co-channel interference (CCI) is considered along with an uplink single-input multiple-output system utilizing selection combining and maximal ratio combining techniques at the receiver nodes. First, the equivalent per-hop signal-to-interference-plus-noise ratio (SINR) for the UCRN is formulated. Second, the exact cumulative distribution function (CDF) and the probability distribution function of the per-hop SINR are derived and discussed. Furthermore, approximate expressions exhibiting reduced complexity for the per hop equivalent CDF are derived to provide more insights. From the resulting CDF, the exact outage performance of the CR network is thoroughly assessed. In addition, mathematical formulas are derived for the average error probability and system ergodic capacity. Finally, the derived analytical expressions are validated by presenting numerical and simulation results for different network parameters. The results show that several factors contribute to the degradation of the system performance, namely, the interference power constraint, the primary transmitter power, and the presence of CCI, especially in the case where the CCI increases linearly with the secondary transmission powers.</t>
  </si>
  <si>
    <t>4346-4364</t>
  </si>
  <si>
    <t>60006222;60025949;60006222;60006222;60006222</t>
  </si>
  <si>
    <t>56425839000;16244958200;7004202524;10039483600;7402475745</t>
  </si>
  <si>
    <t>Hussein, Jamal Ahmed;Ikki, Salama S.;Boussakta, Said;Tsimenidis, Charalampos C.;Chambers, Jonathon</t>
  </si>
  <si>
    <t>Thunder Bay;Newcastle</t>
  </si>
  <si>
    <t>Lakehead University;Newcastle University</t>
  </si>
  <si>
    <t>60025949;60006222</t>
  </si>
  <si>
    <t>Hussein J.</t>
  </si>
  <si>
    <t>Performance Analysis of a Multi-Hop UCRN with Co-Channel Interference</t>
  </si>
  <si>
    <t>10.1109/TCOMM.2016.2591522</t>
  </si>
  <si>
    <t>2-s2.0-84992327342</t>
  </si>
  <si>
    <t>['usually provided', 'standard laboratory', 'spacecraft antennas', 'space industry', 'sghs need', 'primary tasks', 'national institute', 'major contributor', 'gain measurement', 'demanding applications', '3 db', '1 db']</t>
  </si>
  <si>
    <t>High accuracy testing of spacecraft antennas is one of the primary tasks in the space industry. The gain transfer method is a widely used IEEE standard method for gain measurement. Standard gain horns (SGHs) are usually provided with theoretical gain curves such as from the U.S. Naval Research Lab (NRL) with a typical gain accuracy of 0.3 dB, which is the major contributor in the overall measurement uncertainty of a facility. However, modern spaceborne applications require gain accuracy of the order of 0.1 dB or better. For such demanding applications, SGHs need to be calibrated in a standard laboratory such as the National Institute of Standards and Technology.</t>
  </si>
  <si>
    <t xml:space="preserve">Ismatullah, </t>
  </si>
  <si>
    <t>Karachi</t>
  </si>
  <si>
    <t>Pakistan Space and Upper Atmosphere Research Commission</t>
  </si>
  <si>
    <t>Ismatullah</t>
  </si>
  <si>
    <t>Improved Accuracy On-Ground Testing of Spacecraft Antennas Using Numerical Calibration of Standard Gain Horn [EM Programmer's Notebook]</t>
  </si>
  <si>
    <t>10.1109/MAP.2016.2594000</t>
  </si>
  <si>
    <t>2-s2.0-84992340904</t>
  </si>
  <si>
    <t>['voxel resolution', 'three models', 'shoulder part', 'sar assessment', 'involves exposing', 'investigation demonstrates', 'hugo models', 'head part', 'eye models', 'cmodel ).', 'built using', 'best knowledge', 'band antenna', 'accurate simulation', '5 mm3', '25 mm3']</t>
  </si>
  <si>
    <t>A high-resolution realistic human head model for the human exposure assessment of the specific absorption rate (SAR) is presented in this article. To our best knowledge, this model is the first Chinese electromagnetic (EM) human head model (CMODEL). The model is built using the first Chinese Visible Human (CVH) data set containing 3,640 serial axial anatomical images. In particular, the model has a voxel resolution of 0.16 ? 0.16 ? 0.25 mm3 for the head part and 0.16 ? 0.16 ? 0.5 mm3 for the shoulder part. Such a high-resolution model allows for an accurate simulation of 49 different tissues and organs for the SAR assessment. A numerical investigation concerning the detailed SAR distribution of the standard specific anthropomorphic mannequin (SAM) model, the popular but low-resolution HUGO model, and this CMODEL is conducted and involves exposing the three models to radiation from the same dual-band antenna, and this investigation demonstrates the usefulness of a high-resolution EM human head model. For the sake of comparison, the eye models that are extracted from the CMODEL and HUGO models, which are illuminated by a one-half wavelength dipole antenna, are employed to demonstrate the advantage of the CMODEL for the SAR assessment.</t>
  </si>
  <si>
    <t>60004691;60004691;60002798;60000745;60004691</t>
  </si>
  <si>
    <t>56573075900;56096858300;7404507474;56169330800;7403914320</t>
  </si>
  <si>
    <t>Zhao, Lei;Ye, Qin;Wu, Ke Li;Chen, Geng;Yu, Wenhua</t>
  </si>
  <si>
    <t>China;Hong Kong;United States</t>
  </si>
  <si>
    <t>Xuzhou;Hong Kong;Urbana</t>
  </si>
  <si>
    <t>Jiangsu Normal University;Chinese University of Hong Kong;University of Illinois Urbana-Champaign</t>
  </si>
  <si>
    <t>60004691;60002798;60000745</t>
  </si>
  <si>
    <t>A New High-Resolution Electromagnetic Human Head Model: A useful resource for a new specific-absorption-rate assessment model.</t>
  </si>
  <si>
    <t>10.1109/MAP.2016.2593966</t>
  </si>
  <si>
    <t>2-s2.0-84992344943</t>
  </si>
  <si>
    <t>['œ ∏', 'widely stated', 'two requirements', 'two properties', 'transverse component', 'starting distance', 'simultaneous satisfaction', 'radial component', 'polar variation', 'outgoing wavefront', 'operating wavelength', 'negligible compared', 'must hold', 'maximum dimension', 'intrinsic impedance', 'generally considered', 'free space', 'far field', 'antenna operating', 'antenna literature', 'angular directions', 'angle measured']</t>
  </si>
  <si>
    <t>The far field of an antenna is generally considered to be the region where the outgoing wavefront is planar and the antenna radiation pattern has a polar variation and is independent of the distance from the antenna. Hence, to generate a local plane wave in the far field, the radial component of the electric field must be negligible compared to the transverse component. Also, the ratio of the electric and the magnetic far fields should equal the intrinsic impedance of the medium. These two requirements-that the radial component of the field should be negligible when compared with the transverse component and the ratio of the electric and the magnetic fields equal the intrinsic impedance of the medium-must hold in all angular directions from the antenna. So to determine the starting distance for the far field, we need to examine the simultaneous satisfaction of these two properties for all Œ∏ and œÜ angular directions, where Œ∏ is the angle measured from the z-axis and œÜ is the angle measured from the x-axis. It is widely stated in the antenna literature that the far field of an antenna operating in free space, where all the aforementioned properties must hold, starts from a distance of 2D2/Œª, where D is the maximum dimension of the antenna and Œª is the operating wavelength.</t>
  </si>
  <si>
    <t>60030551;60030551;60001741;60072962</t>
  </si>
  <si>
    <t>55541748400;55650323300;56277552400;6602368759</t>
  </si>
  <si>
    <t>Abdallah, Mohammad N.;Sarkar, Tapan K.;Salazar-Palma, Magdalena;Monebhurrun, Vikass</t>
  </si>
  <si>
    <t>France;United States;Spain</t>
  </si>
  <si>
    <t>Gif-sur-Yvette;Syracuse;Madrid</t>
  </si>
  <si>
    <t>Laboratoire de G√©nie Electrique et Electronique de Paris;Syracuse University;Universidad Carlos III de Madrid</t>
  </si>
  <si>
    <t>60072962;60030551;60001741</t>
  </si>
  <si>
    <t>Abdallah M.N.</t>
  </si>
  <si>
    <t>Where Does the Far Field of an Antenna Start? [Stand on Standards]</t>
  </si>
  <si>
    <t>10.1109/MAP.2016.2594002</t>
  </si>
  <si>
    <t>2-s2.0-84992362162</t>
  </si>
  <si>
    <t>['transmit electromyographic', 'system proposed', 'system compliant', 'sar ).', 'propagation losses', 'path loss', 'numerical simulations', 'interface patients', 'implanted devices', 'implanted antenna', 'ieee 802', 'guideline limits', 'frequency band', 'body communication', 'also used', 'active prostheses', 'absorption rate', '6 standard']</t>
  </si>
  <si>
    <t>Wireless implanted devices can be used to interface patients with disabilities with the aim of restoring impaired motor functions. Implanted devices that record and transmit electromyographic (EMG) signals have been applied for the control of active prostheses. This simulation study investigates the propagation losses and the absorption rate of a wireless radio frequency link for in-to-on body communication in the medical implant communication service (MICS) frequency band to control myoelectric upper limb prostheses. The implanted antenna is selected and a suitable external antenna is designed. The characterization of both antennas is done by numerical simulations. A heterogeneous 3D body model and a 3D electromagnetic solver have been used to model the path loss and to characterize the specific absorption rate (SAR). The path loss parameters were extracted and the SAR was characterized, verifying the compliance with the guideline limits. The path loss model has been also used for a preliminary link budget analysis to determine the feasibility of such system compliant with the IEEE 802.15.6 standard. The resulting link margin of 11 dB confirms the feasibility of the system proposed.</t>
  </si>
  <si>
    <t>e0164987</t>
  </si>
  <si>
    <t>60021110;60001738;60015300;60021110</t>
  </si>
  <si>
    <t>35148483200;6602260595;35991441700;7004908025</t>
  </si>
  <si>
    <t>Stango, Antonietta;Yazdandoost, Kamya Yekeh;Negro, Francesco;Farina, Dario</t>
  </si>
  <si>
    <t>Germany;Italy;Finland</t>
  </si>
  <si>
    <t>Gottingen;Brescia;Oulu</t>
  </si>
  <si>
    <t>Universit√§tsmedizin G√∂ttingen;Universit√† degli Studi di Brescia;Centre for Wireless Communications</t>
  </si>
  <si>
    <t>60021110;60015300;60001738</t>
  </si>
  <si>
    <t>Stango A.</t>
  </si>
  <si>
    <t>Characterization of in-body to on-body wireless radio frequency link for upper limb prostheses</t>
  </si>
  <si>
    <t>10.1371/journal.pone.0164987</t>
  </si>
  <si>
    <t>2-s2.0-84992362165</t>
  </si>
  <si>
    <t>['two configurations', 'top metallization', 'size reduction', 'return loss', 'resonating frequencies', 'proposed configurations', 'power dividers', 'isolation better', 'insertion loss', 'hilbert curves', 'first attempt', '4 ghz', '30 db', '20 db']</t>
  </si>
  <si>
    <t>Dual band | Hi resistive silicon | Hilbert curve | Microstrip | Wilkinson power divider</t>
  </si>
  <si>
    <t>In this paper, two configurations (T-type and Y-type) of dual band Wilkinson Power Divider based upon Hilbert curves are presented. Formerly, the concept of Hilbert Curves was implemented in only designing microstrip antennas. In power dividers, this is the very first attempt of incorporating them for size reduction. In addition to this, an effect of inculcation of high-dielectric constant layer (Hafnium-oxide, HfO2, Œµr= 25) between a substrate and top metallization in both configurations was investigated. The proposed configurations are designed on a high resistive silicon substrate (HRS) for L and S bands with resonating frequencies of 1.575 and 3.4 GHz. Both configurations have return loss that is better than 20 dB and an insertion loss of around 6 dB; isolation better than 30 dB was achieved for both models.</t>
  </si>
  <si>
    <t>257-260</t>
  </si>
  <si>
    <t>57214487324;57199030545;25628189800</t>
  </si>
  <si>
    <t>Kaur, Avneet;Singh, Harsimran;Malhotra, Jyoteesh</t>
  </si>
  <si>
    <t>Kaur A.</t>
  </si>
  <si>
    <t>Design and EM analysis of dual band hilbert curve based wilkinson power divider</t>
  </si>
  <si>
    <t>10.4313/TEEM.2016.17.5.257</t>
  </si>
  <si>
    <t>2-s2.0-84992377461</t>
  </si>
  <si>
    <t>['transmitter chooses', 'transmit antennas', 'tas ),', 'specific set', 'spatial modulation', 'scaling technique', 'scalable performance', 'readily available', 'randomly generated', 'proposed technique', 'prescaling factors', 'conventional sm', 'complexity tradeoff', 'candidate sets', 'attainable gains', 'antenna index', 'analytically calculate']</t>
  </si>
  <si>
    <t>Constellation shaping | multiple-input single-output | prescaling | spatial modulation (SM)</t>
  </si>
  <si>
    <t>The performance of spatial modulation (SM) is known to be dominated by the minimum Euclidean distance (MED) in the received SM constellation. In this paper, a symbol-scaling technique is proposed for SM in the multiple-input-multiple-output (MIMO) channel that enhances the MED to improve the performance of SM. This is achieved by forming fixed sets of candidate prescaling factors for the transmit antennas (TAs), which are randomly generated and are known at both the transmitter and the receiver. For a given channel realization, the transmitter chooses the specific set of factors that maximizes the MED. Given the channel state information (CSI) readily available at the receiver for detection, the receiver independently chooses the same set of prescaling factors and uses them for the detection of both the antenna index (AI) and the symbol of interest. We analytically calculate the attainable gains of the proposed technique, in terms of its transmit diversity order, based on both the distribution of the MED and on the theory of classical order statistics. Furthermore, we show that the proposed scheme offers a scalable performance-complexity tradeoff for SM by varying the number of candidate sets of prescaling factors, with significant performance improvements, compared to conventional SM.</t>
  </si>
  <si>
    <t>8101-8111</t>
  </si>
  <si>
    <t>Constellation Randomization Achieves Transmit Diversity for Single-RF Spatial Modulation</t>
  </si>
  <si>
    <t>10.1109/TVT.2015.2513380</t>
  </si>
  <si>
    <t>2-s2.0-84992386932</t>
  </si>
  <si>
    <t>['three real', 'system utilizes', 'human body', 'heart attack', 'good functionality', 'fabricationcost techniques', 'enable surface', 'electrical properties', 'data processing', 'data analysis', 'ban uses', 'article describes', 'android smartphones']</t>
  </si>
  <si>
    <t>This article describes a body area network (BAN) for measuring an electrocardiogram (ECG) signal and transmitting it to a smartphone via Bluetooth for data analysis. The BAN uses a specially designed planar inverted F-antenna (PIFA) with a small form factor, realizable with low-fabricationcost techniques. Furthermore, due to the human body's electrical properties, the antenna was designed to enable surface-wave propagation around the body. The system utilizes the user's own smartphone for data processing, and the built-in communications can be used to raise an alarm if a heart attack is detected. This is managed by an application for Android smartphones that has been developed for this system. The good functionality of the system was confirmed in three real-life user case scenarios.</t>
  </si>
  <si>
    <t>84-92</t>
  </si>
  <si>
    <t>60029170;60029170;60029170;60029170;60029170;60029170</t>
  </si>
  <si>
    <t>57191665969;57191609587;57191646408;56809446700;57191663698;57191675394</t>
  </si>
  <si>
    <t>Wolgast, Georg;Ehrenborg, Casimir;Israelsson, Alexander;Helander, Jakob;Johansson, Edvard;Manefjord, Hampus</t>
  </si>
  <si>
    <t>Wolgast G.</t>
  </si>
  <si>
    <t>Wireless Body Area Network for Heart Attack Detection [Education Corner]</t>
  </si>
  <si>
    <t>10.1109/MAP.2016.2594004</t>
  </si>
  <si>
    <t>2-s2.0-84992390315</t>
  </si>
  <si>
    <t>['user multiple', 'trivial step', 'transmit antennas', 'scheme proposed', 'receive antennas', 'propose two', 'phase ria', 'paper considers', 'output ic', 'n $.', 'mimo ic', 'message intended', 'key features', 'k {\\', 'interference channel', 'input single', 'input multiple', 'first identified', 'e .,', 'delayed csit', 'corresponding user', 'completely outdated', 'case $({', 'asymptotically given']</t>
  </si>
  <si>
    <t>degrees-of-freedom | delayed CSIT | Interference channel | retrospective interference alignment</t>
  </si>
  <si>
    <t>This paper considers a $K$ -user multiple-input multiple-output (MIMO) interference channel (IC) where 1) the channel state information obtained by the transmitters (CSIT) is completely outdated and 2) the number of transmit antennas at each transmitter, i.e., $M$ is greater than the number of receive antennas at each user, i.e., $N$. The usefulness of the delayed CSIT was first identified in a $K$ -phase retrospective interference alignment (RIA) scheme proposed by Maddah-Ali and Tse for the multiple-input single-output broadcast channel, but the extension to the MIMO IC is a non-trivial step as each transmitter only has the message intended for the corresponding user. Recently, Abdoli $et al$. focused on a single-input single-output IC and solved such bottleneck by inventing a $K$ -phase RIA with distributed overheard interference retransmission. In this paper, we propose two $K$ -phase RIA schemes suitable for the MIMO IC by generalizing and integrating some key features of both Abdoli's and Maddah-Ali's works. The two schemes jointly yield the best known sum degrees-of-freedom (DoF) performance so far. For the case $({M}/{N}){\geq }K$ , the achieved sum DoF is asymptotically given by $({64}/{15})N$ when $K{\to }\infty $.</t>
  </si>
  <si>
    <t>4165-4180</t>
  </si>
  <si>
    <t>55978686800;6602876632</t>
  </si>
  <si>
    <t>Hao, Chenxi;Clerckx, Bruno</t>
  </si>
  <si>
    <t>Hao C.</t>
  </si>
  <si>
    <t>Achievable Sum DoF of the ${K}$ -User MIMO Interference Channel with Delayed CSIT</t>
  </si>
  <si>
    <t>10.1109/TCOMM.2016.2585649</t>
  </si>
  <si>
    <t>2-s2.0-84992390453</t>
  </si>
  <si>
    <t>['users aim', 'user association', 'uplink interference', 'recharge users', 'paper explores', 'negligible effect', 'much energy', 'massive multiple', 'massive mimo', 'linear maximal', 'input multiple', 'information transfer', 'hetnets ),', 'harvested energy', 'based one', 'asymptotic expressions', 'although drsp']</t>
  </si>
  <si>
    <t>Energy harvesting | heterogeneous network (HetNet) | massive MIMO | user association | wireless power transfer</t>
  </si>
  <si>
    <t>This paper explores the potential of wireless power transfer (WPT) in massive multiple-input multiple-output (MIMO)-aided heterogeneous networks (HetNets), where massive MIMO is applied in the macrocells, and users aim to harvest as much energy as possible and reduce the uplink path loss for enhancing their information transfer. By addressing the impact of massive MIMO on the user association, we compare and analyze user association schemes: 1) downlink received signal power (DRSP)-based approach for maximizing the harvested energy and 2) uplink received signal power (URSP)-based approach for minimizing the uplink path loss. We adopt the linear maximal-ratio transmission beamforming for massive MIMO power transfer to recharge users. By deriving new statistical properties, we obtain the exact and asymptotic expressions for the average harvested energy. Then, we derive the average uplink achievable rate under the harvested energy constraint. Numerical results demonstrate that the use of massive MIMO antennas can improve both the users' harvested energy and uplink achievable rate in the HetNets; however, it has negligible effect on the ambient RF energy harvesting. Serving more users in the massive MIMO macrocells will deteriorate the uplink information transfer because of less harvested energy and more uplink interference. Moreover, although DRSP-based user association harvests more energy to provide larger uplink transmit power than the URSP-based one in the massive MIMO HetNets, URSP-based user association could achieve better performance in the uplink information transmission.</t>
  </si>
  <si>
    <t>4181-4195</t>
  </si>
  <si>
    <t>60022148;60022148;60022148;60005244;117991180</t>
  </si>
  <si>
    <t>56021641700;56072896600;7404759940;55243233900;57189902299</t>
  </si>
  <si>
    <t>Zhu, Yongxu;Wang, Lifeng;Wong, Kai Kit;Jin, Shi;Zheng, Zhongbin</t>
  </si>
  <si>
    <t>London;Nanjing;Shanghai</t>
  </si>
  <si>
    <t>University College London;Southeast University;China Academy of Information and Communications Technology</t>
  </si>
  <si>
    <t>60022148;60005244;117991180</t>
  </si>
  <si>
    <t>Wireless Power Transfer in Massive MIMO-Aided HetNets with User Association</t>
  </si>
  <si>
    <t>10.1109/TCOMM.2016.2594794</t>
  </si>
  <si>
    <t>2-s2.0-84992410688</t>
  </si>
  <si>
    <t>2013YJ37</t>
  </si>
  <si>
    <t>['worker bees', 'thirteen degs', 'seq coupled', 'resource production', 'quality products', 'providing high', 'primarily expressed', 'odorant detection', 'nineteen degs', 'molecular mechanism', 'likely linked', 'important pollinator', 'human consumption', 'highly expressed', 'high level', 'foraging behavior', 'expression values', 'expression profiles', 'different ages', 'degs ),', 'chinese honeybee', 'chemosensory transcript', 'cerana workers', 'central role', 'asian honeybee', 'also serves', 'also serve', 'abundantly expressed', '74 ors', '6were downregulated', '6 csps', '10 irs']</t>
  </si>
  <si>
    <t>Chemosensory genes play a central role in sensing chemical signals and guiding insect behavior. The Chinese honeybee, Apis cerana cerana, is one of the most important insect species in China in terms of resource production, and providing high-quality products for human consumption, and also serves as an important pollinator. Communication and foraging behavior of worker bees is likely linked to a complex chemosensory system. Here, we used transcriptome sequencing on adult A. c. cerana workers of different ages to identify the major chemosensory gene families and the differentially expressed genes(DEGs), and to investigate their expression profiles. A total of 109 candidate chemosensory genes in five gene families were identified from the antennal transcriptome assemblies, including 17 OBPs, 6 CSPs, 74 ORs, 10 IRs, and 2SNMPs, in which nineteen DEGs were screened and their expression values at different developmental stages were determined in silico. No chemosensory transcript was specific to a certain developmental period. Thirteen DEGs were upregulated and 6were downregulated. We created extensive expression profiles in six major body tissues using qRT-PCR and found that most DEGs were exclusively or primarily expressed in antennae. Others were abundantly expressed in the other tissues, such as head, thorax, abdomen, legs, and wings. Interestingly, when a DEG was highly expressed in the thorax, it also had a high level of expression in legs, but showed a lowlevel in antennae. This study explored five chemoreceptor superfamily genes using RNA-Seq coupled with extensive expression profiling of DEGs. Our results provide new insights into the molecular mechanism of odorant detection in the Asian honeybee and also serve as an extensive novel resource for comparing and investigating olfactory functionality in hymenopterans.</t>
  </si>
  <si>
    <t>e0165374</t>
  </si>
  <si>
    <t>60087832;60087832;60087832;60087832;60087832;60087832</t>
  </si>
  <si>
    <t>35202739100;56937447600;35200598100;57191668373;57191674960;35200848100</t>
  </si>
  <si>
    <t>Zhao, Huiting;Du, Yali;Gao, Pengfei;Wang, Shujie;Pan, Jianfang;Jiang, Yusuo</t>
  </si>
  <si>
    <t>Shanxi Agricultural University</t>
  </si>
  <si>
    <t>Antennal transcriptome and differential expression analysis of five chemosensory gene families from the Asian honeybee Apis cerana cerana</t>
  </si>
  <si>
    <t>10.1371/journal.pone.0165374</t>
  </si>
  <si>
    <t>2-s2.0-84992424422</t>
  </si>
  <si>
    <t>NNX16AM01G</t>
  </si>
  <si>
    <t>['subwavelength reflectors', 'return power', 'refractive focusing', 'reflector characteristics', 'reflection coefficient', 'recommend either', 'radiation pattern', 'radiation characteristics', 'physical properties', 'km higher', 'inherently limited', 'ice surface', 'field permittivity', 'englacial attenuation', 'dominant source', 'dependent controls', 'clear way', 'additional wavenumber']</t>
  </si>
  <si>
    <t>attenuation | common midpoint | glacier | ice sheet | radar | temperature</t>
  </si>
  <si>
    <t>For common offset radar data, there is no clear way to disentangle path effects from reflector characteristics, so efforts to determine the physical properties at the bed using reflection amplitude are inherently limited by the constraints on englacial attenuation. In this study, we identify the theoretical considerations required for interpreting bistatic radar surveys and use data collected on the Northeast Greenland Ice Stream and Kamb Ice Stream to compute local attenuation profiles. We found that failing to correct for angle-dependent controls on return power (including antenna directivity, the reflection coefficient, and refractive focusing) can bias the computed attenuation rates as much as 30¬†dB/km for reflectors at 1¬†km depth. Because the radiation characteristics are the dominant source of uncertainty in our data, we recommend either a simplified survey design for the future (where the antennae are decoupled from the ice surface) or additional data collection to constrain the near-field permittivity and its effect on the radiation pattern. Depth-averaged attenuation rates computed using common midpoint methods for deep reflectors yield values &gt;10¬†dB/km higher than attenuation rates computed using common offset techniques with the same data. We attribute these anomalously high attenuation rates to additional wavenumber-dependent (and therefore, angle-dependent) interferences between subwavelength reflectors.</t>
  </si>
  <si>
    <t>1876-1890</t>
  </si>
  <si>
    <t>Journal of Geophysical Research: Earth Surface</t>
  </si>
  <si>
    <t>60015481-60001439;60015481;60001439;60001439;60004745</t>
  </si>
  <si>
    <t>56367216200;49963144800;55882677300;56254216800;6603618024</t>
  </si>
  <si>
    <t>Holschuh, Nicholas;Christianson, Knut;Anandakrishnan, Sridhar;Alley, Richard B.;Jacobel, Robert W.</t>
  </si>
  <si>
    <t>Seattle;Northfield;University Park</t>
  </si>
  <si>
    <t>University of Washington;St. Olaf College;Pennsylvania State University</t>
  </si>
  <si>
    <t>60015481;60004745;60001439</t>
  </si>
  <si>
    <t>Holschuh N.</t>
  </si>
  <si>
    <t>Constraining attenuation uncertainty in common midpoint radar surveys of ice sheets</t>
  </si>
  <si>
    <t>10.1002/2016JF003942</t>
  </si>
  <si>
    <t>2-s2.0-84992435571</t>
  </si>
  <si>
    <t>['useful utility', 'managing files', 'lightweight luggage', 'hard drive', 'article focuses']</t>
  </si>
  <si>
    <t>File management | Trouble shooting</t>
  </si>
  <si>
    <t>This article focuses on a useful utility for diagnosing and managing files on your computer's hard drive, and revisits the topic of lightweight luggage.</t>
  </si>
  <si>
    <t>129-130</t>
  </si>
  <si>
    <t>An Alternative to Windows Explorer [From the Screen of Stone]</t>
  </si>
  <si>
    <t>10.1109/MAP.2016.2593971</t>
  </si>
  <si>
    <t>2-s2.0-84992679434</t>
  </si>
  <si>
    <t>['times 100', 'statistical csi', 'reducing per', 'qam systems', 'proposed methodology', 'numerical results', 'next applied', 'mimo input', 'linear precoder', 'large transmitting', 'input multiple', 'efficient methodology', 'corresponding gradients', 'constellation sizes', 'constellation size']</t>
  </si>
  <si>
    <t>Linear precoding | MIMO | mutual information | quadrature amplitude modulation</t>
  </si>
  <si>
    <t>In this paper, the problem of designing a linear precoder for multiple-input multiple-output (MIMO) systems in conjunction with quadrature amplitude modulation (QAM) is addressed. First, a novel and efficient methodology to evaluate the input-output mutual information for a general MIMO system as well as its corresponding gradients is presented, based on the Gauss-Hermite quadrature rule. Then, the method is exploited in a block coordinate gradient ascent optimization process to determine the globally optimal linear precoder with respect to the MIMO input-output mutual information for QAM systems with relatively moderate MIMO channel sizes. The proposed methodology is next applied in conjunction with the complexity-reducing per-group processing technique to both perfect channel state information (CSI) at the transmitter as well as statistical CSI (Statistical CSI) scenarios, with large transmitting and receiving antenna sizes, and for constellation size up to M=64. We show by the numerical results that the precoders developed offer significantly better performance than the configuration with no precoder as well as the maximum diversity precoder for QAM with constellation sizes M=16 , 32, and 64 and for MIMO channel size up to 100\times 100.</t>
  </si>
  <si>
    <t>4196-4208</t>
  </si>
  <si>
    <t>60005565;60007278</t>
  </si>
  <si>
    <t>6602249873;7004542327</t>
  </si>
  <si>
    <t>Ketseoglou, Thomas;Ayanoglu, Ender</t>
  </si>
  <si>
    <t>Irvine;Pomona</t>
  </si>
  <si>
    <t>University of California, Irvine;Cal Poly Pomona</t>
  </si>
  <si>
    <t>60007278;60005565</t>
  </si>
  <si>
    <t>Ketseoglou T.</t>
  </si>
  <si>
    <t>Linear Precoding Gain for Large MIMO Configurations with QAM and Reduced Complexity</t>
  </si>
  <si>
    <t>10.1109/TCOMM.2016.2598836</t>
  </si>
  <si>
    <t>2-s2.0-84992709767</t>
  </si>
  <si>
    <t>['vertical beamforming', 'system design', 'system capacity', 'stochastic process', 'state distribution', 'significantly increased', 'received signal', 'proposed packet', 'performed using', 'moving toward', 'model describes', 'mimo beamforming', 'measurement campaign', 'massive multiple', 'limiting factor', 'large number', 'key technology', 'intervehicle interference', 'intersector interference', 'interference ratio', 'input multiple', 'evaluated based', 'enb side', 'enabling tool', 'elevation domain', 'channel eps', 'angular spread', 'analytically derived', '5g networks']</t>
  </si>
  <si>
    <t>Array signal processing | Channel models | Interference | MIMO | Multiplexing | Uplink | Vehicles</t>
  </si>
  <si>
    <t>Massive multiple-input multiple-output (MIMO) is a key technology in fifth-generation (5G) networks. By using a large number of antenna elements placed in a 2-D array, an evolved Node B (eNB) can form multiple vertical beams in the elevation domain and adaptively track moving vehicles. Thus, the throughput and spatial multiplexing efficiency in vehicle-to-infrastructure (V2I) access can be significantly increased. However, multipath spatial propagation in wireless channels results in the angular spread of the power arrival profile, which causes intersector interference in massive-MIMO beamforming and becomes a limiting factor for the system capacity. In this paper, we investigate the channel propagation characteristics and the intervehicle interference in the elevation-domain spatial multiplexing for V2I mobile access and develop a packet-level channel model that can be used for system design and network protocol simulations. First, a measurement campaign for the urban macrocell street uplink channels was performed using a 3-D MIMO channel sounder, and the elevation power spectra (EPSs) on the eNB side were measured. Then, the intersector interference in the vertical beamforming is evaluated based on the antenna array pattern and channel EPS. Finally, a packet-level channel model in the form of a finite-state Markov chain (FSMC) is proposed for the V2I elevation multiplexing uplinks. The model describes the received signal-to-interference ratio (SIR) variation when a vehicle is moving toward an eNB. The steady-state distribution of the FSMC is analytically derived and verified by simulations. Based on the stochastic process of the SIR, the concepts of 'large/small-scale multiplexing fading' are proposed. The field measurement results in this work have revealed the spatial power arrival profiles of the V2I street channels that are critical for the MIMO system design, and the proposed packet-level channel model provides an enabling tool for the analysis and simulation of the V2I elevation multiplexing links in the 5G networks.</t>
  </si>
  <si>
    <t>7831-7843</t>
  </si>
  <si>
    <t>60003977;60092530;60092530;60003977;60003977</t>
  </si>
  <si>
    <t>23567328900;55546032800;56342826800;57129079300;57191515669</t>
  </si>
  <si>
    <t>Zhang, Ruonan;Zhong, Zhimeng;Zhao, Jianping;Li, Bin;Wang, Kun</t>
  </si>
  <si>
    <t>Channel Measurement and Packet-Level Modeling for V2I Spatial Multiplexing Uplinks Using Massive MIMO</t>
  </si>
  <si>
    <t>10.1109/TVT.2016.2536627</t>
  </si>
  <si>
    <t>2-s2.0-84992738312</t>
  </si>
  <si>
    <t>['underlying physics', 'transport across', 'special attention', 'research effort', 'recent progress', 'neutral particles', 'ion sources', 'ion source', 'extraction region', 'essential due', 'electron temperature', 'driver region', 'dissociative attachment', 'discharge chamber', 'coupled plasma', 'close correlation', 'also discussed']</t>
  </si>
  <si>
    <t>degree of dissociation | electron kinetics | magnetic filter | negative ion | neutral transport | transformer coupled plasma | volume production</t>
  </si>
  <si>
    <t>In volume production H- ion sources, control of electron temperature is essential due to its close correlation with the generation of vibrationally-excited hydrogen molecules in the driver region as well as the generation of H- ions by dissociative attachment in the extraction region. In the ion source group at Seoul National University (SNU) in Korea, a lot of research effort has been made to the development of a volume production H- ion source based on radio-frequency (RF) transformer-coupled plasma (TCP) for long lifetime continuous wave (CW) operation. It has a spiral RF antenna located outside the discharge chamber to generate a plasma with high electron temperature in the driver region and employs a magnetic filter field to prevent high energy electrons from being transported to the extraction region. In this paper, we present the recent progress on understanding of the underlying physics of the RF TCP H- ion source at SNU. Special attention is paid to the characterization of electron kinetics regime for controlling electron energy distribution and the influence of relaxation of neutral particles during the transport across the magnetic filter region. Effect of the degree of dissociation on the production of H- ions is also discussed.</t>
  </si>
  <si>
    <t>60013682;60013682;60013682;60013682;60013682</t>
  </si>
  <si>
    <t>22933606200;55061393000;55862685000;55277855200;13308982900</t>
  </si>
  <si>
    <t>Chung, K. J.;Dang, J. J.;Kim, J. Y.;Cho, W. H.;Hwang, Y. S.</t>
  </si>
  <si>
    <t>Chung K.</t>
  </si>
  <si>
    <t>Kinetics of electrons and neutral particles in radio-frequency transformer coupled plasma H&lt;sup&gt;-&lt;/sup&gt; ion source at Seoul National University</t>
  </si>
  <si>
    <t>10.1088/1367-2630/18/10/105006</t>
  </si>
  <si>
    <t>2-s2.0-84992740319</t>
  </si>
  <si>
    <t>2016C51039</t>
  </si>
  <si>
    <t>['two sources', 'source node', 'single antenna', 'signal detection', 'relay node', 'received signal', 'proposed schemes', 'proposed sc', 'paper considers', 'numerical results', 'massive array', 'large number', 'error rate', 'desired signal', 'dbf schemes', 'dbf ).', 'complexity physical']</t>
  </si>
  <si>
    <t>Differential network coding | Massive array | Two-way relay network</t>
  </si>
  <si>
    <t>This paper considers a two-way relay network (TWRN) with two sources and one relay node, where each source is equipped with a single antenna, while the relay node is equipped with a large number of antennas. We propose two low-complexity physical-layer differential network coding schemes for such TWRNs, namely, Superimposition Coding based Differential Beamforming (SC-DBF) and Decode-and-Forward based Differential Beamforming (DF-DBF). In the proposed schemes, no Channel State Information (CSI) is required at each source node for signal detection. It is shown that as the number of relay antennas becomes large, the received signal at each source node includes the desired signal only, and simple linear detector can be used to exploit the benefits of massive array in both schemes. Numerical results are presented to demonstrate the Bit-to-Error Rate (BER) performance of the proposed SC-DBF and DF-DBF schemes.</t>
  </si>
  <si>
    <t>16506404000;55412270700;55237229400;57191750238</t>
  </si>
  <si>
    <t>Fang, Zhaoxi;Shao, Pengfei;Zheng, Wen;Pang, Zeping</t>
  </si>
  <si>
    <t>Differential network coded transmission for two-way relay networks with large antenna array</t>
  </si>
  <si>
    <t>10.12720/jcm.11.10.944-949</t>
  </si>
  <si>
    <t>2-s2.0-84992747303</t>
  </si>
  <si>
    <t>['proposed technology', 'performances suitable', 'minimize standby', 'maintained switch', 'integrated emitter', 'industrial applications', 'energy transfer', 'electronic device', 'efficient radio', 'different parts', 'conversion chain', '], using']</t>
  </si>
  <si>
    <t>Directive antennas | Energy consumption | Radio frequency | Receiving antennas | Substrates</t>
  </si>
  <si>
    <t>In this article, we use a conversion chain to minimize standby-mode power consumption, detailing the different parts of the emitter and the receiver. The proposed technology is based on an efficient radio-frequency (RF) energy transfer and an RF-dc conversion circuit with a self-maintained switch that wakes up an electronic device [e.g., television (TV), home automation systems, etc.], using an integrated emitter and a receiver with performances suitable for home or industrial applications. The developed system works in the industrial, scientific, and medical (ISM) band (2.4-2.48 GHz).</t>
  </si>
  <si>
    <t>60027892;60008447;60008447;60030981;106925100;60008447</t>
  </si>
  <si>
    <t>54894567300;16024782800;7004028651;55879603500;56829010600;6603055868</t>
  </si>
  <si>
    <t>Fezai, Faycel;Menudier, Cyrille;Thevenot, Marc;Vollaire, Christian;Chevalier, Nicolas;Monediere, Thierry</t>
  </si>
  <si>
    <t>Ecully;Limoges;Limoges;Limoges</t>
  </si>
  <si>
    <t>√âcole Centrale de Lyon;XLIM Institut de Recherche;Universite de Limoges;CISTEME</t>
  </si>
  <si>
    <t>60030981;60027892;60008447;106925100</t>
  </si>
  <si>
    <t>Reducing Electronic Device Standby Power Using a Remote Wake-Up System [Antenna Applications Corner]</t>
  </si>
  <si>
    <t>10.1109/MAP.2016.2593974</t>
  </si>
  <si>
    <t>2-s2.0-84992751364</t>
  </si>
  <si>
    <t>15-19-00096</t>
  </si>
  <si>
    <t>['turn radiates', 'others receive', 'ordinary mode', 'maximal signalto', 'fold increase', 'elements radiates', 'c mode']</t>
  </si>
  <si>
    <t>antenna array | pitch of antenna array | SAFT-C mode | signal extraction | structural noise | synthetic aperture | ultra-sound</t>
  </si>
  <si>
    <t>The question of selecting the pitch of an ultrasonic antenna arrays in order to obtain the maximal signalto-structural noise ratio is considered. The ordinary mode of a linear antenna array, in which one of its elements radiates a signal and the other receives a signal, as well as the synthetic aperture mode, and the SAFT-C mode, in which each element in turn radiates a signal and the others receive the signal, are described. It is shown that the SAFT-C mode produces a four-fold increase in the signal-to-structural noise ratio from that achieved in the other modes.</t>
  </si>
  <si>
    <t>773-780</t>
  </si>
  <si>
    <t>57191748157;36960834400;6506457744;7005612404;57192989035</t>
  </si>
  <si>
    <t>Ali, Zayed Saleh Salem;Kartashev, V. G.;Shalimova, E. V.;Kachanov, V. K.;Sokolov, I. V.</t>
  </si>
  <si>
    <t>Ali Z.</t>
  </si>
  <si>
    <t>Influence of Pitch of Ultrasonic Antenna Array on Efficiency of Extraction of a Signal from Structural Noise in Flaw Detection</t>
  </si>
  <si>
    <t>10.1007/s11018-016-1045-7</t>
  </si>
  <si>
    <t>2-s2.0-84992754488</t>
  </si>
  <si>
    <t>['updated sequentially', 'two hops', 'source sends', 'relay networks', 'relay beamformer', 'proposed schemes', 'power allocation', 'optimization problem', 'numerical results', 'multiple eavesdroppers', 'multiple destinations', 'linear programming', 'hop multi', 'first show', 'feasibility problem', 'eavesdropper case', 'destination multiple', 'bisection technique', 'antenna decode', 'also propose']</t>
  </si>
  <si>
    <t>beamforming | confidential multicasting | Physical layer security | power allocation | relay networks</t>
  </si>
  <si>
    <t>In this paper, we consider confidential multicasting in multi-hop multi-antenna decode-and-forward (DF) relay networks, where a source sends a secure common message to multiple destinations in the presence of multiple eavesdroppers with the help of a multi-antenna DF relay located at each hop. Under an overall power constraint, we first show that the optimization problem for relay beamformer design and power allocation to maximize the achievable multicast secrecy rate in a two-hop multi-antenna relay network can be solved by using semidefinite relaxation and bisection technique. Further, we also propose a suboptimal iterative sequential update scheme for a multi-hop relay network including more than two hops. At each iteration, the relay beamformer at each hop is updated sequentially by solving an extended generalized eigenvector problem for a multiple-destination multiple-eavesdropper case, and the power allocation is updated by using the bisection technique with the feasibility problem of linear programming. Numerical results are presented to verify the multicast secrecy rates achieved by the proposed schemes in multi-hop multi-antenna DF relay networks.</t>
  </si>
  <si>
    <t>4295-4304</t>
  </si>
  <si>
    <t>Lee, Jong Ho</t>
  </si>
  <si>
    <t>Confidential Multicasting Assisted by Multi-Hop Multi-Antenna DF Relays in the Presence of Multiple Eavesdroppers</t>
  </si>
  <si>
    <t>10.1109/TCOMM.2016.2600676</t>
  </si>
  <si>
    <t>2-s2.0-84992755847</t>
  </si>
  <si>
    <t>['zf scheme', 'users increase', 'two schemes', 'threshold depends', 'theoretical predictions', 'strong scatterers', 'statistical ingredients', 'schematically described', 'rate behavior', 'r }.', 'physical significance', 'paper studies', 'outdoor multi', 'numerically evaluate', 'mrt scheme', 'mrt ).', 'mixes geometrical', 'matrix elements', 'high buildings', 'given city', 'fourier coefficients', 'channel matrix', 'certain value', 'calculations confirm', 'bs antennas', 'bs ),', 'becomes sublinear', 'base station', 'aforementioned functions', 'achievable sum']</t>
  </si>
  <si>
    <t>MIMO systems | MRT | multi-user channels | propagation | ZF</t>
  </si>
  <si>
    <t>This paper studies the behavior of the sum-rate of outdoor multi-user multiple input multiple output systems, where a uniform linear array is utilized at the base station (BS), as the number of BS antennas and the number of users increase. Two schemes are studied for the downlink, the zero-forcing and the maximum ratio transmission (MRT). To begin with, the channel matrix is described deterministically using direct scattering theory. Its matrix elements are the Fourier coefficients of functions that have a physical significance, being connected to the geometry of the environment. For the case when the energy is not arriving at the BS from every spatial direction, we prove for the ZF scheme that the achievable sum-rate behavior is sublinear in the number of antennas at the BS. For the MRT scheme, we prove that there is a link between the sum-rate and the distribution of the users in the city. To numerically evaluate the sum-rate for a given city, schematically described by its streets and its buildings, we introduce a model for the Fourier coefficients of the aforementioned functions, which mixes geometrical and statistical ingredients. We randomly distribute high buildings that will act as strong scatterers and look at the influence of their number on the sum-rate. With the ZF scheme, we perform the calculations for the case where the number of BS antennas, M {T} , is equal to the number of users, M {R} , and for the case where M {T} is larger than M {R}. We observe that the sum-rate first increases linearly with the number of BS antennas, and becomes sublinear after M {T} reaches a certain value. The threshold depends on the number of high buildings. With the MRT scheme, the calculations confirm the theoretical predictions, and the sum-rate is greater if the users are spread over all of the city.</t>
  </si>
  <si>
    <t>4209-4223</t>
  </si>
  <si>
    <t>60102127;60022134;60011149;60011149</t>
  </si>
  <si>
    <t>6602225203;8273573900;37109560100;54790605200</t>
  </si>
  <si>
    <t>Bentosela, Francois;Cornean, Horia D.;Farhang, Arman;Marchetti, Nicola</t>
  </si>
  <si>
    <t>France;Denmark;Ireland</t>
  </si>
  <si>
    <t>Marseille;Aalborg;Dublin</t>
  </si>
  <si>
    <t>Aix Marseille Universit√©;Aalborg University;Trinity College Dublin</t>
  </si>
  <si>
    <t>60102127;60022134;60011149</t>
  </si>
  <si>
    <t>Bentosela F.</t>
  </si>
  <si>
    <t>On the Sublinear Behavior of Massive Multi-User MIMO Sum-Rates for Deterministic Channel Models</t>
  </si>
  <si>
    <t>10.1109/TCOMM.2016.2599877</t>
  </si>
  <si>
    <t>2-s2.0-84992761608</t>
  </si>
  <si>
    <t>['within 0', 'traditional mono', 'track changes', 'static radar', 'standard deviation', 'space frame', 'r ),', 'provide signals', 'precise measurements', 'ocean altimetry', 'observed cross', 'monterey bay', 'measurement precision', 'measurement accuracy', 'looking dual', 'l1 p', 'integration time', 'inherent reference', 'high density', 'ground track', 'frequency left', 'four days', 'examine gnss', 'evaluated based', 'direct signals', 'delay associated', 'correlation waveform', 'also used', 'aircraft flying']</t>
  </si>
  <si>
    <t>Altimetry | bistatic radar | geophysical measurement techniques | global positioning system | radar remote sensing</t>
  </si>
  <si>
    <t>Global navigation satellite systems (GNSS) provide signals of opportunity for bistatic radar remote sensing, called GNSS reflectometry (GNSS-R), that have potential to be used for ocean altimetry. These signals have advantages over traditional mono-static radar that include reduced cost, high density of measurements in time and space, and an inherent reference to a highly accurate time-space frame. Here, we examine GNSS-R data collected from an aircraft flying over Monterey Bay, California. A downward-looking dual-frequency left-hand circularly polarized patch antenna recorded reflected signals. An upward-looking commercial antenna recorded the direct signals. Dual-frequency carrier phase data from this antenna were also used to produce precise coordinates for the aircraft. The L1 P-code GPS data were collected over four days with two flights per day and consist of nine transects covering a 1 deg√ó 1 deg grid. The performance of three timing retrieval algorithms has been evaluated based on measurement precision. From the observed cross-correlation waveform, the specular reflection timing was derived from the delay of the 70% peak correlation power (HALF method), the waveform leading edge peak first derivative (DER method), or the delay associated with a best fit function approximating the nominal waveform shape (PARA3 method). It was found that the HALF method produced the most precise measurements for a 5 s integration time with a standard deviation of œÉ = 0.6 m. The measurement accuracy is characterized by comparison with well-established models including neutral atmospheric delay, mean sea surface height, and ocean and solid Earth tides. Biases on the order of 1-4 m are observed with respect to a modeled mean sea surface and between each flight. However, the measurements are shown to track changes in sea surface height along the ground track to within 0.6 m.</t>
  </si>
  <si>
    <t>4660-4668</t>
  </si>
  <si>
    <t>60000221;60000221;60009037;60000221</t>
  </si>
  <si>
    <t>57191824066;7003948630;7102144083;26643033600</t>
  </si>
  <si>
    <t>Mashburn, Jake;Axelrad, Penina;Lowe, Stephen T.;Larson, Kristine M.</t>
  </si>
  <si>
    <t>Pasadena;Boulder</t>
  </si>
  <si>
    <t>Jet Propulsion Laboratory;University of Colorado Boulder</t>
  </si>
  <si>
    <t>60009037;60000221</t>
  </si>
  <si>
    <t>Mashburn J.</t>
  </si>
  <si>
    <t>An Assessment of the Precision and Accuracy of Altimetry Retrievals for a Monterey Bay GNSS-R Experiment</t>
  </si>
  <si>
    <t>10.1109/JSTARS.2016.2537698</t>
  </si>
  <si>
    <t>2-s2.0-84993967137</t>
  </si>
  <si>
    <t>['work even', 'time information', 'situations related', 'situational awareness', 'provides location', 'pose questions', 'losing completely', 'intentional attacks', 'incidence angle', 'high level', 'gps signals', 'free software', 'experimental results', 'electromagnetic attacks', 'directly afflict', 'different kinds', 'cause damage', 'applications present', 'also tested', 'allows extending', 'aeronautical receivers', '0 ¬∞', '0 dbm']</t>
  </si>
  <si>
    <t>Aerospace | Electronic warfare | GPS | GPS-dependent systems | Jammer</t>
  </si>
  <si>
    <t>The GPS is a satellite navigation system that provides location and time information. Such a system currently supports critical applications for military, civil and commercial users worldwide and is accessible to any operator by using a single GPS receiver. However, although being too dependent on GPS signals, just a few of these applications present some kind of countermeasure to electromagnetic attacks, showing a high level of vulnerability to intentional attacks. In this paper, we pose questions and situations related to security and vulnerability of different kinds of platforms/vectors and systems which directly afflict the situational awareness of operators. Experiments were made with different general GPS receivers as a function of distance and incidence angle, showing that they fail to work even at low jamming powers (‚àí25 and 0 dBm at 10 m). More complex GPS systems, such as aeronautical receivers, were also tested, losing completely the tracking at ‚àí30 dBm, when a 0¬∞ (levelled) and 10 m far electromagnetic jamming signal is incident on its antenna. A specific open source, free software (JammPy) allows extending these experimental results, providing a roadmap and estimating how much jamming power is necessary to cause damage to these systems.</t>
  </si>
  <si>
    <t>423-430</t>
  </si>
  <si>
    <t>October-December 2016</t>
  </si>
  <si>
    <t>60021657;60021657;60021657</t>
  </si>
  <si>
    <t>36058718400;57191836727;57191842887</t>
  </si>
  <si>
    <t>Faria, Lester de Abreu;Silvestre, Caio Augusto de Melo;Correia, Marcelino Aparecido Feitosa</t>
  </si>
  <si>
    <t>Sao Jose dos Campos</t>
  </si>
  <si>
    <t>Instituto Tecnologico de Aeronautica</t>
  </si>
  <si>
    <t>Faria L.</t>
  </si>
  <si>
    <t>GPS-dependent systems: Vulnerabilities to electromagnetic attacks</t>
  </si>
  <si>
    <t>10.5028/jatm.v8i4.632</t>
  </si>
  <si>
    <t>2-s2.0-84994161472</t>
  </si>
  <si>
    <t>['thin films', 'thermal stress', 'thermal load', 'thermal deformation', 'structural performance', 'stress distribution', 'stress analysis', 'stiffness matrix', 'static distortion', 'singularity problem', 'results indicated', 'presented algorithm', 'paper addresses', 'numerical method', 'membrane material', 'load experienced', 'iterative algorithm', 'inflation gas', 'inflatable structures', 'important type', 'coupling problem']</t>
  </si>
  <si>
    <t>Gas state equation | Inflatable antenna structures | Non-linear FEM | Thermal distortion analysis</t>
  </si>
  <si>
    <t>This paper addresses the static distortion and stress analysis of inflatable antenna structures subjected to a thermal load, which is a very important type of load experienced by such structures during service in orbit. Non-linear finite element analysis methods for inflatable structures were formulized, and the thermal stress of thin films was considered. The dynamic relaxation method was used to address the singularity problem of the stiffness matrix for the non-pre-stressed membrane structures. When the thermal load is changing, the state of the inflation gas inside the structure chamber varies, as well as the thermal stress of the membrane material. An iterative algorithm was presented to solve this coupling problem between thermal load, the structures, and inflation gas. The presented algorithm has been implemented into an own finite element code of inflatable structures. The thermal deformation and the stress distribution of a 3.2-m inflatable antenna structure were analyzed to illustrate the feasibility of the numerical method. The results indicated that the change in the state of the inflation gas adversely affects the structural performance, so the inflation gas must be considered.</t>
  </si>
  <si>
    <t>475-482</t>
  </si>
  <si>
    <t>60117832;60003970;60003970;60098512</t>
  </si>
  <si>
    <t>57192011586;7006774686;56338552500;57201324141</t>
  </si>
  <si>
    <t>Xu, Yan;Guan, Fuling;Huang, He;Ye, Qian</t>
  </si>
  <si>
    <t>School of Aeronautics and Astronautics, Zhejiang University;Zhejiang University of Finance and Economics;Zhejiang University</t>
  </si>
  <si>
    <t>60117832;60098512;60003970</t>
  </si>
  <si>
    <t>Thermal distortion analysis of inflatable antenna structures considering inflation gas</t>
  </si>
  <si>
    <t>10.5028/jatm.v8i4.625</t>
  </si>
  <si>
    <t>2-s2.0-84994177802</t>
  </si>
  <si>
    <t>['wall interactions', 'structural models', 'side lhcd', 'rf standpoint', 'rf heating', 'provide guidance', 'power densities', 'magnetic fields', 'locating antennas', 'loads induced', 'loads acting', 'inner wall', 'initial designs', 'icrf antennas', 'higher loads', 'heating systems', 'greatly reduced', 'fusion energy', 'fusion center', 'flow drive', 'effective scenarios', 'eddy currents', 'e .,', 'dramatic improvements', 'disrupting plasma', 'design improvement', 'antennas placed', 'allow antennas', 'adx vessel', 'advanced divertor']</t>
  </si>
  <si>
    <t>ADX | high-field-side (HFS) launch | ion cyclotron range of frequency (ICRF) | lower hybrid (LH)</t>
  </si>
  <si>
    <t>The Advanced Divertor and RF tokamak eXperiment (ADX) is a compact, high-field device proposed by the MIT Plasma Science and Fusion Center and collaborators, which will address critical gaps in world fusion research on the pathway to fusion energy. In addition to developing and testing new divertor concepts at reactor level magnetic field strengths and power densities, ADX will test new antenna concepts for lower hybrid current drive (LHCD) and ion cyclotron range of frequency (ICRF) heating systems. In particular, ADX will be purpose-built to allow antennas to be positioned on the high magnetic field side of the torus, i.e., on the inner wall. With antennas placed at this location, plasma-wall interactions are greatly reduced and favorable RF wave physics projects to dramatic improvements in current drive efficiency and current profile control as well as very effective scenarios for RF heating and flow drive. Initial designs for the high-field-side LHCD and ICRF antennas have been completed and are analyzed to determine the loads induced during a full-current plasma disruption. While locating antennas at the inner wall is beneficial from an RF standpoint, it exposes them to a higher toroidal field which, when combined with the eddy currents caused by a disrupting plasma, will lead to higher loads. Using COMSOL Multiphysics, a model of the ADX vessel and coils is created to predict the magnetic fields, eddy currents, and loads acting on the antennas during a disruption. Structural models are then run to predict the stresses and to provide guidance for design improvement, such as determining where structural reinforcements may be necessary.</t>
  </si>
  <si>
    <t>2470-2475</t>
  </si>
  <si>
    <t>60022717;60022717;60022717;60022717;60022717;60022717;60022717;60022717</t>
  </si>
  <si>
    <t>24473943000;7004926030;33068082100;6603624172;7103235744;8863426800;6701920812;7003784525</t>
  </si>
  <si>
    <t>Doody, J.;LaBombard, B.;Leccacorvi, R.;Shiraiwa, S.;Vieira, R.;Wallace, G. M.;Wukitch, S. J.;Irby, J. H.</t>
  </si>
  <si>
    <t>Doody J.</t>
  </si>
  <si>
    <t>Structural Analysis of High-Field-Side RF Antennas during a Disruption on the Advanced Divertor eXperiment (ADX)</t>
  </si>
  <si>
    <t>10.1109/TPS.2016.2601140</t>
  </si>
  <si>
    <t>2-s2.0-84994403156</t>
  </si>
  <si>
    <t>['visible range', 'two elements', 'solar energy', 'sio2 interfaces', 'sio2 ).', 'silicon dioxide', 'rigorous three', 'relative bandwidth', 'proposed absorber', 'light absorbance', 'incident angles', 'cylindrical geometry', 'almost independent', '90 ¬∞).', '75 phz', '38 %.']</t>
  </si>
  <si>
    <t>finite difference time domain (FDTD) | finite element method (FEM) | nano-antenna | Plasmonic absorber</t>
  </si>
  <si>
    <t>In this paper, an efficient, broadband, omnidirectional visible plasmonic absorber is presented and numerically simulated using the rigorous three-dimensional finite difference time domain (FDTD) method and the 2-D finite element method. The proposed absorber comprises hollow cylindrical layers of aluminum (Al) and silicon dioxide (SiO2). Arranging the geometry and adjusting the dimensions of the cylindrical layers generate localized plasmonic modes at the Al/SiO2 interfaces, as well as inside the gap between two Al layers, and thereby, strong optical confinement in the visible range is allowed. Therefore, the light absorbance of over 93% is observed over the whole visible regime with a relative bandwidth from 0.4 to 0.75 PHz. Further, due to the cylindrical geometry, the absorption is almost independent on the incident angles in a wide range (-90¬∞ to 90¬∞). Two elements of the proposed absorber have been employed to function as a nanoantenna for converting the solar energy to electricity. The proposed nanoantenna offers omnidirectional harvesting characteristics with efficient harvesting efficiency that is higher than that of the conventional rectangular dipole nanoantenna by about 38%.</t>
  </si>
  <si>
    <t>60104893-60012022;60104893-60012022;60104893</t>
  </si>
  <si>
    <t>21933590700;57191884908;7004026301</t>
  </si>
  <si>
    <t>Areed, Nihal F.F.;El Malt, Sameh Mohamed;Obayya, Salah S.A.</t>
  </si>
  <si>
    <t>6th October;Mansoura</t>
  </si>
  <si>
    <t>Zewail City of Science and Technology;Mansoura University</t>
  </si>
  <si>
    <t>60104893;60012022</t>
  </si>
  <si>
    <t>Areed N.</t>
  </si>
  <si>
    <t>Broadband Omnidirectional Nearly Perfect Plasmonic Absorber For Solar Energy Harvesting</t>
  </si>
  <si>
    <t>10.1109/JPHOT.2016.2611657</t>
  </si>
  <si>
    <t>2-s2.0-84994408721</t>
  </si>
  <si>
    <t>['test results', 'proposed array', 'omnidirectional antennas', 'experimental development', 'azimuth plane', 'array pattern', '290 ¬∞']</t>
  </si>
  <si>
    <t>Array | handheld | multiple-input multiple-output (MIMO) | pattern reconfigurable | smart antenna</t>
  </si>
  <si>
    <t>The analysis, design, experimental development, and test results of a high-gain pattern reconfigurable antenna array are presented. Unlike traditional phased arrays, the proposed array has a compressed footprint making it suitable for handheld device applications. The array pattern is reconfigured at 0¬∞, 70¬∞, and 290¬∞ in the azimuth plane with the help of low loss RF switches while the utilization of a collinear geometry allows narrow elevation plane beamwidth and high peak gain (between 9.7 and 11 dBi using FR4 material). System level analysis shows about 59% increase in signal-to-interference-plus-noise ratio level compared to omnidirectional antennas.</t>
  </si>
  <si>
    <t>4306-4315</t>
  </si>
  <si>
    <t>60018179;60007740;60007740-60104488;60018179</t>
  </si>
  <si>
    <t>55315106800;56224360600;7006712780;7404486537</t>
  </si>
  <si>
    <t>Chamok, Nowrin Hasan;Yilmaz, Mustafa Harun;Arslan, H√ºseyin;Ali, Mohammod</t>
  </si>
  <si>
    <t>Turkey;United States;United States</t>
  </si>
  <si>
    <t>Istanbul;Columbia;Tampa</t>
  </si>
  <si>
    <t>Istanbul Medipol Universitesi;University of South Carolina;University of South Florida, Tampa</t>
  </si>
  <si>
    <t>60104488;60018179;60007740</t>
  </si>
  <si>
    <t>Chamok N.</t>
  </si>
  <si>
    <t>High-Gain Pattern Reconfigurable MIMO Antenna Array for Wireless Handheld Terminals</t>
  </si>
  <si>
    <t>10.1109/TAP.2016.2598201</t>
  </si>
  <si>
    <t>2-s2.0-84994424477</t>
  </si>
  <si>
    <t>['zero measurement', 'zero balance', 'time division', 'spectral range', 'modified method', 'ideal full', 'high stability', 'antenna signal']</t>
  </si>
  <si>
    <t>We consider a microwave multireceiver radiometer based on in-parallel operated receiving channels using the principle of zero balance and measuring the antenna signal by all receivers in the same spectral range with time division. This yields a higher fluctuation sensitivity than in the case of an ideal full-power compensation radiometer while achieving a high stability of measurements by a modified method of zero measurement.</t>
  </si>
  <si>
    <t>382-392</t>
  </si>
  <si>
    <t>Filatov, A. V.</t>
  </si>
  <si>
    <t>Tomsk State University of Control Systems and Radioelectronics</t>
  </si>
  <si>
    <t>Filatov A.V.</t>
  </si>
  <si>
    <t>A New Principle for Construction of Microwave Multireceiver Radiometers Using a Modified Method of Zero Measurement</t>
  </si>
  <si>
    <t>10.1007/s11141-016-9707-5</t>
  </si>
  <si>
    <t>2-s2.0-84994443174</t>
  </si>
  <si>
    <t>2016R1A2B4012099</t>
  </si>
  <si>
    <t>['way amplify', 'two sources', 'residual si', 'received signals', 'receive beamforming', 'propose selection', 'numerical results', 'noise ratio', 'multiple antennas', 'minimum mse', 'loopback self', 'imperfect cancellation', 'duplex according', 'digital converter', 'completely canceled', 'also identify']</t>
  </si>
  <si>
    <t>amplify-and-forward (AF) | beamforming | full-duplex (FD) | minimum mean square error (MMSE) | Two-way relay channel (TWRC)</t>
  </si>
  <si>
    <t>We consider the full-duplex (FD) two-way amplify-and-forward relay system with imperfect cancellation of loopback self-interference (SI) and investigate joint design of relay and receive beamforming for minimizing the mean square error (MSE) under a relay transmit power constraint. Due to loopback channel estimation error and limitation of analog-to-digital converter, the loopback SI cannot be completely canceled. Multiple antennas at the relay can help loopback SI suppression, but beamforming is required to balance between the residual SI suppression and the desired signal transmission. Moreover, the relay beamforming matrix should be updated every time slot, because the residual SI in the previous time slot is amplified by the current beamforming matrix and added to the received signals from the two sources in the current time slot. We derive the optimally balanced relay beamforming and receive beamforming matrices in closed form based on minimum MSE, taking into account the propagation of the residual loopback SI from the first to the current time slot. We also propose beamforming design using only the channels of the m latest time slots, not from the first time slot. Based on our numerical results, we also identify when FD is beneficial and propose selection between FD and half-duplex according to signal-to-noise ratio and interference-to-noise ratio.</t>
  </si>
  <si>
    <t>6705-6715</t>
  </si>
  <si>
    <t>55822219600;7402515996;8410559300</t>
  </si>
  <si>
    <t>Shim, Yeonggyu;Choi, Wan;Park, Hyuncheol</t>
  </si>
  <si>
    <t>Shim Y.</t>
  </si>
  <si>
    <t>Beamforming Design for Full-Duplex Two-Way Amplify-and-Forward MIMO Relay</t>
  </si>
  <si>
    <t>10.1109/TWC.2016.2587768</t>
  </si>
  <si>
    <t>2-s2.0-84994482697</t>
  </si>
  <si>
    <t>['wireless receivers', 'transmitted simultaneously', 'scale linearly', 'rise even', 'power consumption', 'parallel adcs', 'noise ratio', 'multiple streams', 'improve performance', 'implementation cost', 'digital converters', 'different scenarios', 'designs depend', 'costs significantly', 'contribute significantly', 'antenna receivers', 'also show', 'also extend', 'achievable rate']</t>
  </si>
  <si>
    <t>low precision quantization | massive MIMO | Millimeter wave communication | parallel ŒîŒ£ ADCs</t>
  </si>
  <si>
    <t>The use of high-frequency millimeter wave (mmWave) bands for 5G communication systems has received much attention over the last few years. Analog-to-digital converters (ADCs) contribute significantly to the implementation cost and power consumption of wireless receivers. The use of large antenna arrays in mmWave communications causes these costs to rise even further. Using low precision quantizers in ADCs can reduce these costs significantly. In this paper, we propose a novel receiver design using low precision quantizers drawing ideas from the parallel ADC design literature. Utilizing structural similarities between multi-antenna receivers and parallel ADCs, we show that the signal-to-noise ratio and achievable rate, respectively, scale linearly and logarithmically with the number of antennas. We also extend the idea to the scenario where multiple streams can be transmitted simultaneously. Our simulations of the receiver show promising bit error rate performance under different scenarios and also show how error control coding can be incorporated to improve performance. All our designs depend only on symbol rate sampling, which eliminates costly oversampling of high bandwidth signals.</t>
  </si>
  <si>
    <t>6556-6569</t>
  </si>
  <si>
    <t>60033010;60009254;60098468;60098468</t>
  </si>
  <si>
    <t>55442856900;7202200691;7401542062;56574597500</t>
  </si>
  <si>
    <t>Palguna, Deepan S.;Love, David J.;Thomas, Timothy A.;Ghosh, Amitava</t>
  </si>
  <si>
    <t>Espoo;Santa Clara;West Lafayette</t>
  </si>
  <si>
    <t>Nokia Networks;Intel Corporation;Purdue University</t>
  </si>
  <si>
    <t>60098468;60033010;60009254</t>
  </si>
  <si>
    <t>Palguna D.</t>
  </si>
  <si>
    <t>Millimeter Wave Receiver Design Using Low Precision Quantization and Parallel ŒîŒ£ Architecture</t>
  </si>
  <si>
    <t>10.1109/TWC.2016.2585640</t>
  </si>
  <si>
    <t>2-s2.0-84994494775</t>
  </si>
  <si>
    <t>['wave propagation', 'wave measurements', 'use single', 'uplink performance', 'uplink due', 'station topologies', 'station densification', 'selective fading', 'provide diversity', 'propagation model', 'performance conditioned', 'novel millimeter', 'mobile devices', 'minor importance', 'layer features', 'frequency hopping', 'first fixing', 'division multiple', 'dependent parameters', 'cellular networks', 'carrier frequency', 'base stations', 'assessed using', 'analysis proceeds', 'analysis allows', 'advantageous peak', 'actual base', '5g systems', '4g systems']</t>
  </si>
  <si>
    <t>antenna directivity | frequency hopping | Millimeter-wave cellular networks | stochastic geometry</t>
  </si>
  <si>
    <t>Fifth-generation (5G) cellular networks are expected to exhibit at least three primary physical-layer differences relative to fourth-generation (4G) ones: millimeter-wave propagation, massive antenna arrays, and densification of base stations. As in 4G systems, such as LTE, 5G systems are likely to continue to use single-carrier frequency-division multiple-access on the uplink due to its advantageous peak-to-average power ratio. Moreover, 5G systems are likely to use frequency hopping on the uplink to help randomize interference and provide diversity against frequency-selective fading. In this paper, the implications of these and other physical-layer features on uplink performance are assessed using a novel millimeter-wave propagation model featuring distance-dependent parameters that characterize the path-loss, shadowing, and fading. The analysis proceeds by first fixing the location of the mobile devices and finding the performance conditioned on the topology. The spatially averaged performance is then found by averaging with respect to the location of the mobile devices. The analysis allows for the use of actual base-station topologies and the propagation model can leverage empirical millimeter-wave measurements. The benefits of base-station densification, highly directional sectorization, frequency hopping, a large available bandwidth, and a high code rate are illustrated. The minor importance of fractional power control is shown.</t>
  </si>
  <si>
    <t>7089-7098</t>
  </si>
  <si>
    <t>60033252;60021143-60092531;60021143</t>
  </si>
  <si>
    <t>7003426663;25639215200;7102701890</t>
  </si>
  <si>
    <t>Torrieri, Don;Talarico, Salvatore;Valenti, Matthew C.</t>
  </si>
  <si>
    <t>Plano;Adelphi;Morgantown</t>
  </si>
  <si>
    <t>Huawei Technologies Co., Ltd., USA;U.S. Army Research Laboratory;West Virginia University</t>
  </si>
  <si>
    <t>60092531;60033252;60021143</t>
  </si>
  <si>
    <t>Torrieri D.</t>
  </si>
  <si>
    <t>Analysis of a Frequency-Hopping Millimeter-Wave Cellular Uplink</t>
  </si>
  <si>
    <t>10.1109/TWC.2016.2597210</t>
  </si>
  <si>
    <t>2-s2.0-84994495937</t>
  </si>
  <si>
    <t>NRF-2014R1A2A2A01002321</t>
  </si>
  <si>
    <t>['sotm systems', 'significantly enhance', 'satellite communications', 'resource efficiency', 'proposed mechanism', 'proposed al', 'pointing errors', 'network throughput', 'navigation systems', 'military applications', 'many commercial', 'fec mechanism', 'data transmission', 'channel blockage']</t>
  </si>
  <si>
    <t>AL-FEC | GPS | local-based service | OTM network | Satellite communications</t>
  </si>
  <si>
    <t>Satellite communications on the move (SOTM) systems are useful for many commercial and military applications, because they support network connectivity and mobility in very large geographical areas. However, SOTM systems suffer from channel blockage because of pointing errors of the antenna and shadowing by obstructions. This channel blockage reduces the network throughput. In this paper, we address a fully reliable application layer forward error correction (AL-FEC) mechanism for SOTM systems to enhance the network throughput. In particular, we propose an acknowledgement exchange protocol to ensure the reliability of the end-to-end data transfer as well as a transmission control scheme aided by navigation systems to enhance the resource efficiency in the AL-FEC mechanism. The proposed AL-FEC mechanism can predict channel blockage by utilizing navigation systems. The proposed mechanism then makes it possible to suspend the data transmission for the duration of the channel blockage. We also theoretically derive the file transfer time, the goodput, and the resource efficiency to justify the effectiveness of the proposed AL-FEC mechanism. The performance results show that the proposed AL-FEC mechanism can significantly enhance the goodput as compared with that of transmission control protocol. Furthermore, the resource efficiency is improved with the aid of the navigation systems.</t>
  </si>
  <si>
    <t>6651-6661</t>
  </si>
  <si>
    <t>60068694;60002445</t>
  </si>
  <si>
    <t>55737485200;57202767597</t>
  </si>
  <si>
    <t>Lee, Kyu Hwan;Kim, Jae Hyun</t>
  </si>
  <si>
    <t>Daejeon;Kyonggi-do</t>
  </si>
  <si>
    <t>Agency for Defense Development;Ajou University</t>
  </si>
  <si>
    <t>Efficient AL-FEC Mechanism Aided by Navigation Systems for SOTM Systems</t>
  </si>
  <si>
    <t>10.1109/TWC.2016.2586845</t>
  </si>
  <si>
    <t>2-s2.0-84994496255</t>
  </si>
  <si>
    <t>ECCS-0845822</t>
  </si>
  <si>
    <t>['two linear', 'radiating element', 'pfn ).', 'optimum amplitude', 'experimentally verified', 'circular polarizations', 'attenuators arranged', '5 ghz', '4 ghz']</t>
  </si>
  <si>
    <t>Antenna array | beam steering | beam synthesis | frequency agile | microstrip patch | multifunctional antenna | RF switches</t>
  </si>
  <si>
    <t>A novel multifunctional 1 √ó 4 phased array antenna employing wideband frequency agile microstrip patches with simultaneous polarization reconfiguration has been designed and experimentally verified. Each radiating element consists of a circular microstrip patch connected to an annular microstrip ring via four varactor diodes for achieving frequency agility between 1.5 and 2.4 GHz (frequency agility bandwidth 46 %, S11 ‚â§-10 dB). Employing two feed points per radiator enables switching among four polarization senses (two linear and two circular polarizations) using a polarization feed network (PFN). For realizing beam steering, the optimum amplitude and phase excitation coefficients for each radiating element were calculated using projection matrix method based on active element pattern, which is then applied to each corresponding radiating element using programmable digital phase shifters, low noise amplifiers, and attenuators arranged in a beam forming network. Measurement shows ¬±52¬∞ beam peak steering at 1.5 GHz and ¬±28¬∞ beam peak steering at 2.4 GHz based on 3 dB gain variation criteria for both the linear and circular polarizations. The simulated and measured results agree reasonably well.</t>
  </si>
  <si>
    <t>4316-4327</t>
  </si>
  <si>
    <t>60018926;60018926;60018926-100343433</t>
  </si>
  <si>
    <t>56040238700;55734224600;36015663700</t>
  </si>
  <si>
    <t>Babakhani, Behrouz;Sharma, Satish Kumar;Labadie, Nathan R.</t>
  </si>
  <si>
    <t>San Diego State University;Cubic Defense Systems</t>
  </si>
  <si>
    <t>60018926;100343433</t>
  </si>
  <si>
    <t>Babakhani B.</t>
  </si>
  <si>
    <t>A Frequency Agile Microstrip Patch Phased Array Antenna with Polarization Reconfiguration</t>
  </si>
  <si>
    <t>10.1109/TAP.2016.2598156</t>
  </si>
  <si>
    <t>2-s2.0-84994496460</t>
  </si>
  <si>
    <t>JCYJ20151117161854942</t>
  </si>
  <si>
    <t>['simultaneously estimates', 'scale multiple', 'respective channels', 'relay estimate', 'promising candidate', 'output system', 'maximization algorithm', 'link channels', 'interfering direct', 'input multiple', 'individual estimation', 'hop channel', 'excellent performance', 'duplex relay', 'correctly distinguishing', 'challenging due', 'cascaded two', 'cascaded estimation', 'bs estimates', 'beam domain', 'base station', 'analysis results', 'also analyzed']</t>
  </si>
  <si>
    <t>Channel estimation | full-duplex relaying | interference | large-scale MIMO | sparsity</t>
  </si>
  <si>
    <t>The large-scale multiple-input multiple-output system with full-duplex relay is a promising candidate for future mobile communication systems, where accurate channel estimation is very challenging due to interference. In this paper, we address two channel estimation problems for such systems: individual estimation, where both the base station (BS) and the relay estimate their respective channels, and cascaded estimation, where only the BS estimates the cascaded two-hop channel. For the BS, we propose an estimator that exploits the sparsity and slowly varying nature of the channel in the beam domain. Then, we analyze the probability of correctly distinguishing the desired and interfering direct-link channels. For the relay, we present an estimator that simultaneously estimates both the source-to-relay and self-interference channels based on the expectation-maximization algorithm. The performance of this estimator is also analyzed. Numerical results demonstrate the excellent performance of the proposed channel estimators and corroborate the analysis results.</t>
  </si>
  <si>
    <t>6925-6938</t>
  </si>
  <si>
    <t>60005244;60030162;60103653;60005244</t>
  </si>
  <si>
    <t>55822647400;55000636900;15623805800;7202297685</t>
  </si>
  <si>
    <t>Xiong, Xin;Wang, Xiaodong;Riihonen, Taneli;You, Xiaohu</t>
  </si>
  <si>
    <t>Finland;United States;China</t>
  </si>
  <si>
    <t>Espoo;New York;Nanjing</t>
  </si>
  <si>
    <t>Aalto University;Columbia University;Southeast University</t>
  </si>
  <si>
    <t>60103653;60030162;60005244</t>
  </si>
  <si>
    <t>Channel Estimation for Full-Duplex Relay Systems With Large-Scale Antenna Arrays</t>
  </si>
  <si>
    <t>10.1109/TWC.2016.2593729</t>
  </si>
  <si>
    <t>2-s2.0-84994504421</t>
  </si>
  <si>
    <t>['using tdoa', 'two scenarios', 'spatial diversity', 'relative direction', 'performance significantly', 'perfectly synchronized', 'observations based', 'nlos environments', 'nearly similar', 'multipath signals', 'mobile unit', 'indoor environments', 'improved beyond', 'doa outperform', 'doa estimation', 'different positions', 'completely blocked', 'characteristic parameters', 'also presented', 'adaptive method', 'achieved performance', 'achieved accuracy']</t>
  </si>
  <si>
    <t>Cram√©r-Rao lower bound | DOA estimation | NLOS mitigation | TDOA estimation | unitary matrix pencil</t>
  </si>
  <si>
    <t>In this paper, we investigate the performance of wideband orthogonal multicarrier signals in conjunction with multiple antenna systems for wireless indoor positioning. The multiple output orthogonal frequency division multiplexing (OFDM) scheme is used to estimate the propagation time delay and the relative direction of arrival (DOA) of multipath signals. Besides the frequency diversity attributed to OFDM, the antenna array elements can be used in two scenarios: 1) for time delay estimation with spatial diversity and 2) for joint time delay and DOA estimation. To measure the effect of the characteristic parameters of wireless positioning system, the Cram√©r-Rao lower bound for both scenarios have been derived. In indoor environments, the mobile unit (MU) is often in a non-line-of-sight (NLOS) situation and the direct path could be completely blocked. This degrades the performance significantly. Therefore, we introduce properly weighted least square (WLS) and hybrid WLS estimators to mitigate the effect of undetected direct path channel profiles. An adaptive method is also presented to select the reference base station (BS) and extract certain weights to scale the observations based on the estimated channel profiles. Our experimental results using the emerging IEEE 802.11ac standard reveal that the hybrid time difference of arrival (TDOA) and DOA outperform in non-perfectly synchronized BSs and NLOS environments. However, the achieved accuracy is not improved beyond that obtained by using TDOA with spatial diversity if the BSs are perfectly synchronized. The NLOS mitigation method has been tested using different obstacles with different positions between the MU and the BS. The achieved performance is nearly similar to that of using LOS BSs.</t>
  </si>
  <si>
    <t>6570-6584</t>
  </si>
  <si>
    <t>60018362;60018362</t>
  </si>
  <si>
    <t>36350709100;7202864116</t>
  </si>
  <si>
    <t>Gaber, Abdo;Omar, Abbas</t>
  </si>
  <si>
    <t>Magdeburg</t>
  </si>
  <si>
    <t>Otto von Guericke University of Magdeburg</t>
  </si>
  <si>
    <t>Gaber A.</t>
  </si>
  <si>
    <t>Utilization of Multiple-Antenna Multicarrier Systems and NLOS Mitigation for Accurate Wireless Indoor Positioning</t>
  </si>
  <si>
    <t>10.1109/TWC.2016.2585645</t>
  </si>
  <si>
    <t>2-s2.0-84994505180</t>
  </si>
  <si>
    <t>['wave propagation', 'wave front', 'temporal signals', 'spatial modes', 'spatial mode', 'spatial degrees', 'space within', 'region leads', 'quadratic growth', 'propagate across', 'performance limits', 'observation time', 'noise ratio', 'multiple antennas', 'independent channels', 'form expression', 'finite region', 'finite number', 'findings show', 'extend directly', 'effective bandwidth', 'decompose spatio', 'carry information', 'bandwidth product', 'apply shannon', 'analysis shows', 'acceptable signal']</t>
  </si>
  <si>
    <t>broadband spatio-temporal signals | Signal degrees of freedom | signal dimensionality | time-bandwidth product</t>
  </si>
  <si>
    <t>Dimensionality of spatio-temporal signals is fundamental to the performance limits of any wireless communications system with multiple antennas. In this paper, we use the spherical harmonic analysis of wave propagation to derive a closed-form expression for the dimensionality of band-limited wireless signals observed over a finite region of space within a finite time window. Specifically, we decompose spatio-temporal signals into independent and orthogonal spatial modes (waveforms) and apply Shannon's classical signal dimensionality result, namely, time-frequency bandwidth product to each spatial mode. Our analysis shows that: 1) the effective observation time of all the spatial modes is the sum of the finite time window and the time it takes a wave front to propagate across the entire spatial region and 2) though the effective bandwidth at lower spatial modes is equal to the bandwidth of the underlying transmitted signal, the effective bandwidth decreases as the mode index increases depending on the acceptable signal-to-noise ratio at each spatial mode. Thus, only a finite number of spatial modes (independent channels) carry information with its own time-frequency bandwidth product. These findings show that the classical signal dimensionality result of time-bandwidth product does not extend directly to the product of spatial degrees of freedom and time-bandwidth product. Simulation result indicates that increasing the radius of the region leads to a sub-quadratic growth in the derived signal dimensionality irrespective of the bandwidth or the observation time.</t>
  </si>
  <si>
    <t>6758-6770</t>
  </si>
  <si>
    <t>60008950;60008950;60013301</t>
  </si>
  <si>
    <t>55551934100;6701558519;24451186200</t>
  </si>
  <si>
    <t>Bashar, Farhana;Abhayapala, Thushara D.;Salehin, S. M.Akramus</t>
  </si>
  <si>
    <t>San Diego;Canberra</t>
  </si>
  <si>
    <t>Qualcomm Incorporated;The Australian National University</t>
  </si>
  <si>
    <t>60013301;60008950</t>
  </si>
  <si>
    <t>Bashar F.</t>
  </si>
  <si>
    <t>Dimensionality of Spatio-Temporal Broadband Signals Observed Over Finite Spatial and Temporal Windows</t>
  </si>
  <si>
    <t>10.1109/TWC.2016.2589250</t>
  </si>
  <si>
    <t>2-s2.0-84994506087</t>
  </si>
  <si>
    <t>['receive antennas', 'rank scenario', 'proposed non', 'perturbed symbols', 'particular subset', 'novel non', 'lower complexity', 'known non', 'green transceivers', 'flexible design', 'error probability', 'energy efficiency', 'energy consumption', 'conveying information', 'conventional modulated', 'conventional arrangement', 'challenging full', 'attractive solution', 'associated complexity', 'also investigated']</t>
  </si>
  <si>
    <t>energy efficiency | MIMO | non-linear pre-coding | Spatial modulation</t>
  </si>
  <si>
    <t>Developed from the recently emerged generalized pre-coding aided spatial modulation (GPSM) concept, a novel non-linear GPSM scheme based on the powerful vector perturbation philosophy is proposed, where a particular subset of receive antennas is activated and the specific activation pattern itself conveys useful implicit information in addition to the conventional modulated and perturbed symbols. Explicitly, both the infinite and finite alphabet capacities are derived for the proposed non-linear GPSM scheme. The associated complexity, energy efficiency, and error probability are also investigated. Our numerical results show that, as the only known non-linear realization within the spatial modulation family, the proposed scheme constitutes an attractive solution to the flexible design of green transceivers, since it is capable of striking a compelling compromise amongst the key performance indicators of throughput, energy consumption, complexity, and performance. In particular, in the challenging full-rank scenario, conveying information through receive antenna indices exhibits a lower complexity, a higher energy efficiency, and a better error resilience than that of the conventional arrangement.</t>
  </si>
  <si>
    <t>6731-6741</t>
  </si>
  <si>
    <t>55257613600;7406275562;36043733600</t>
  </si>
  <si>
    <t>Zhang, Rong;Yang, Lie Liang;Hanzo, Lajos</t>
  </si>
  <si>
    <t>Performance Analysis of Non-Linear Generalized Pre-Coding Aided Spatial Modulation</t>
  </si>
  <si>
    <t>10.1109/TWC.2016.2588468</t>
  </si>
  <si>
    <t>2-s2.0-84994508557</t>
  </si>
  <si>
    <t>['way one', 'space dimensions', 'one n', 'new results', 'n antennas', 'n alternatively', 'min ((', 'key ingredient', 'fundamental element', 'first establish', 'feasibility framework', 'dof converse', 'dof achievability', 'direct links', 'also settle', 'also present', 'achievability relying', '4 )))']</t>
  </si>
  <si>
    <t>DoF | Multi-way MIMO | signal alignment</t>
  </si>
  <si>
    <t>We characterize the degrees of freedom (DoFs) of a multiway relay wireless network consisting of four user nodes, each with M antennas, and one N-antenna relay node. Each user node sends one independent message to each of the other users, and there are no direct links between any two user nodes. For this network, we show that the symmetric DoF value per message is given by max (min ((M/3),(N/7)), min (((2M)/7),(N/6))) normalized by space dimensions, i.e., piecewise linear depending on M and N alternatively. While the information theoretic DoF upper bound is established for every M and N antennas, the achievability relying on linear signal subspace alignment is established in the spatially normalized sense in general. In addition, by deactivating four messages to form a two-way relay MIMO X channel, we also present the DoF result max (min ((M/2),(N/5)),min (((2M)/5),(N/4))) in a similar piecewise linear type. The key ingredient to these new results is to first establish the principle of beamforming design via linear dimension counting perspective, which is essentially the fundamental element for establishing both the DoF converse and the DoF achievability. Moreover, we also settle the feasibility of linear interference alignment that extends the feasibility framework from one-way one-hop to multiway relay interference networks.</t>
  </si>
  <si>
    <t>7174-7186</t>
  </si>
  <si>
    <t>Wang, Chenwei</t>
  </si>
  <si>
    <t>DOCOMO Innovations, Inc.</t>
  </si>
  <si>
    <t>Beyond One-Way Communication: Degrees of Freedom of Multi-Way Relay MIMO Interference Networks</t>
  </si>
  <si>
    <t>10.1109/TWC.2016.2598330</t>
  </si>
  <si>
    <t>2-s2.0-84994508569</t>
  </si>
  <si>
    <t>['transmit antennas', 'transmission interval', 'spectral efficiency', 'significantly improve', 'proposed scheme', 'proposed method', 'proposed lsm', 'point sm', 'one antenna', 'known point', 'graphical approach', 'generalized lsm', 'first study', 'existing sm', 'error performance', 'different users', 'designed based', 'also propose', 'also compare']</t>
  </si>
  <si>
    <t>adaptive spatial modulation | Layered spatial modulation | multiuser communications</t>
  </si>
  <si>
    <t>A layered spatial modulation (LSM) scheme is proposed for the downlink of multiuser wireless communication systems. The proposed scheme falls in the class of the well-known point-to-point SM as it employs only one antenna in each transmission interval. However, it is designed based on assigning different sets of transmit antennas, rather than single antenna elements, to transmit different symbols of each user. We first study the error performance of the proposed LSM. In order to improve the overall error performance of the system, we employ a graphical approach to adaptively allocate antennas to different users. We also propose some techniques to increase the spectral efficiency of LSM. Extending the proposed method to the generalized LSM, we also compare the maximum transmission rate of the proposed scheme with that of the existing SM-based multiuser schemes, and show that this technique can significantly improve the spectral efficiency of the SM-based multiuser communications.</t>
  </si>
  <si>
    <t>7143-7159</t>
  </si>
  <si>
    <t>Layered Spatial Modulation for Multiuser Communications</t>
  </si>
  <si>
    <t>10.1109/TWC.2016.2598174</t>
  </si>
  <si>
    <t>2-s2.0-84994509617</t>
  </si>
  <si>
    <t>['wave frequencies', 'vast amount', 'urban environments', 'simultaneous combination', 'recently modified', 'popular models', 'new millimeter', 'measurements performed', 'measurement studies', 'frequency bands', 'closely match', 'cellular systems', 'accurately estimated', '73 ghz', '60 ghz', '38 ghz', '300 ghz', '30 ghz', '28 ghz']</t>
  </si>
  <si>
    <t>5G cellular | beam combining | close-in free space reference distance | millimeter-wave | path loss | Radio propagation | SUI</t>
  </si>
  <si>
    <t>Fifth-generation (5G) cellular systems are likely to operate in the centimeter-wave (3-30 GHz) and millimeter-wave (30-300 GHz) frequency bands, where a vast amount of underutilized bandwidth exists world-wide. To assist in the research and development of these emerging wireless systems, a myriad of measurement studies have been conducted to characterize path loss in urban environments at these frequencies. The standard theoretical free space (FS) and Stanford University Interim (SUI) empirical path loss models were recently modified to fit path loss models obtained from measurements performed at 28 GHz and 38 GHz, using simple correction factors. In this paper, we provide similar correction factors for models at 60 GHz and 73 GHz. By imparting slope correction factors on the FS and SUI path loss models to closely match the close-in (CI) free space reference distance path loss models, millimeter-wave path loss can be accurately estimated (with popular models) for 5G cellular planning at 60 GHz and 73 GHz. Additionally, new millimeter-wave beam combining path loss models are provided at 28 GHz and 73 GHz by considering the simultaneous combination of signals from multiple antenna pointing directions between the transmitter and receiver that result in the strongest received power. Such directional channel models are important for future adaptive array systems at millimeter-wave frequencies.</t>
  </si>
  <si>
    <t>6939-6947</t>
  </si>
  <si>
    <t>60013183;60013183;60108318;60108318;60013183</t>
  </si>
  <si>
    <t>6507212764;57188634514;56023405500;7006091503;40761036700</t>
  </si>
  <si>
    <t>Sulyman, Ahmed Iyanda;Alwarafy, Abdulmalik;MacCartney, George R.;Rappaport, Theodore S.;Alsanie, Abdulhameed</t>
  </si>
  <si>
    <t>United States;Saudi Arabia</t>
  </si>
  <si>
    <t>New York;Riyadh</t>
  </si>
  <si>
    <t>NYU Tandon School of Engineering;King Saud University</t>
  </si>
  <si>
    <t>60108318;60013183</t>
  </si>
  <si>
    <t>Sulyman A.I.</t>
  </si>
  <si>
    <t>Directional Radio Propagation Path Loss Models for Millimeter-Wave Wireless Networks in the 28-, 60-, and 73-GHz Bands</t>
  </si>
  <si>
    <t>10.1109/TWC.2016.2594067</t>
  </si>
  <si>
    <t>2-s2.0-84994524441</t>
  </si>
  <si>
    <t>['two algorithms', 'specific structure', 'special two', 'proposed algorithms', 'practical systems', 'power transfer', 'phase case', 'linear equality', 'joint problem', 'interesting characteristics', 'integer constraints', 'hybrid beamforming', 'group multicasting', 'first develop', 'efficient algorithm', 'cost alternatives', 'continuous one', 'bit discrete', 'antenna selection']</t>
  </si>
  <si>
    <t>antenna selection | hybrid beamforming | multicast beamforming | Simultaneous wireless information and power transfer (SWIPT)</t>
  </si>
  <si>
    <t>In this paper, low-cost alternatives to full digital beamforming, namely, antenna selection and hybrid beamforming, are proposed for simultaneous wireless information and power transfer in a multi-group multicasting scenario. The joint problem can be outlined as the design of beamformer weight vectors and power splitting ratios in order to satisfy both signal-to-interference-plus-noise-ratio and harvested power constraints at each user with minimum transmission power. We first develop an efficient algorithm for antenna selection by converting the original mixed integer programming problem into a continuous one and adapting feasible point pursuit-successive convex approximation. Second, a new hybrid beamforming structure is presented for multi-group multicasting. Both continuous and discrete-phase hybrid beamformers are considered in this content. Two algorithms for continuous-phase case are developed by employing two competing techniques. In addition, a special two-bit discrete-phase hybrid beamformer design is considered for practical systems. The integer constraints are converted into linear equality and inequalities for this specific structure and an efficient algorithm is designed. The proposed algorithms are compared for different scenarios revealing some interesting characteristics of each technique.</t>
  </si>
  <si>
    <t>6948-6962</t>
  </si>
  <si>
    <t>55807906700;6603914250</t>
  </si>
  <si>
    <t>Demir, √ñzlem Tu«ßfe;Tuncer, Temel Engin</t>
  </si>
  <si>
    <t>Demir √ñ.</t>
  </si>
  <si>
    <t>Antenna Selection and Hybrid Beamforming for Simultaneous Wireless Information and Power Transfer in Multi-Group Multicasting Systems</t>
  </si>
  <si>
    <t>10.1109/TWC.2016.2594074</t>
  </si>
  <si>
    <t>2-s2.0-84994525189</t>
  </si>
  <si>
    <t>['work considers', 'travels along', 'specific signal', 'pumping frequency', 'parametric radiation', 'nonlinear acoustics', 'mode excitation', 'marine waveguide', 'initial experiments', 'hydrophysical institute', 'frequency dispersion', 'frequency band', 'distance routes', 'distance paths', 'distance path', 'abkhazia academy', '20 khz']</t>
  </si>
  <si>
    <t>This work considers the capabilities of a hydroacoustic antenna based on principles of nonlinear acoustics to perform hydrophysical studies on long-distance paths. The antenna is described and results from initial experiments at sea are reported. The antenna is installed at a depth of 40 m at the site of investigations by the Hydrophysical Institute, Abkhazia Academy of Sciences. At a pumping frequency of 20 kHz, it allows the medium to be probed in the 300‚Äì3000 Hz range of parametric radiation on long-distance routes. The sharp directional pattern (2¬∞ angular resolution) of the broadband parametric radiation ensures single-mode excitation of the marine waveguide throughout the frequency band. Generation of a specific signal by a parametric antenna provides conditions for using the frequency dispersion of the velocity of acoustic signal propagation in the marine waveguide to compress the signal as it travels along a long-distance path.</t>
  </si>
  <si>
    <t>60010055-60021331;60109732;117640395;117640395</t>
  </si>
  <si>
    <t>6701856663;7101813480;56565580100;55534077900</t>
  </si>
  <si>
    <t>Esipov, I. B.;Popov, O. E.;Kenigsberger, G. V.;Sizov, I. I.</t>
  </si>
  <si>
    <t>Moscow;Moscow;Moscow;Sukhumi</t>
  </si>
  <si>
    <t>A.M. Obukhov Institute of Atmospheric Physics, Russian Academy of Sciences;Russian Academy of Sciences;National University of Oil and Gas ¬´Gubkin University¬ª;Abkhazia Academy of Sciences</t>
  </si>
  <si>
    <t>60109732;60021331;60010055;117640395</t>
  </si>
  <si>
    <t>Esipov I.</t>
  </si>
  <si>
    <t>A parametric antenna for hydrophysical research on long-distance paths</t>
  </si>
  <si>
    <t>10.3103/S1062873816100105</t>
  </si>
  <si>
    <t>2-s2.0-84994527392</t>
  </si>
  <si>
    <t>ZDSYS 201507031550105</t>
  </si>
  <si>
    <t>['users typically', 'retrieval delays', 'proposed system', 'proposed solution', 'mobility users', 'mobile users', 'millimeter wave', 'handoff users', 'great potentials', 'frequent handoffs', 'fifth generation', 'directional antenna', 'connection latency', 'communication represents', 'base station', 'advanced applications']</t>
  </si>
  <si>
    <t>5G | directional antenna | millimeter wave | Mobile video streaming | proactive caching</t>
  </si>
  <si>
    <t>Mobile video streaming is fundamental to advanced applications in the fifth generation (5G) networks. Millimeter wave (mmWave) communication represents a leading 5G technology, which provides rich bandwidth and, therefore, great potentials for high-quality mobile video streaming. However, mobile video streaming in mmWave 5G networks faces fundamental challenges due to mmWave antenna directivity and high user mobility. As such, users typically have short connection durations and frequent handoffs, making video streaming suffer from long handoff delays and connection latency. In this paper, we tackle the issues by developing a caching-based mmWave framework, which precaches video contents at the base station for handoff users and thus significantly reduces the connection and retrieval delays. As a result, high-mobility users with frequent handoffs can enjoy continuous high-quality video streaming. Specifically, we model the proposed system as a cache management problem and attain optimal video streaming quality by using Markov decision process to dynamically allocate proper cache memory space of each base station to mobile users. A cell-by-cell decomposition method is proposed to solve the dynamic programming problem with significantly reduced computational complexity. Using extensive simulations, we demonstrate that the proposed solution can effectively maintain high-quality mobile video streaming for high-mobility 5G users moving among mmWave small cells with directional antenna.</t>
  </si>
  <si>
    <t>7187-7198</t>
  </si>
  <si>
    <t>60000937-60014171;60000937;60014171</t>
  </si>
  <si>
    <t>55040519500;8593278000;7402721166</t>
  </si>
  <si>
    <t>Qiao, Jian;He, Yejun;Shen, Xuemin</t>
  </si>
  <si>
    <t>Waterloo;Shenzhen</t>
  </si>
  <si>
    <t>University of Waterloo;Shenzhen University</t>
  </si>
  <si>
    <t>60014171;60000937</t>
  </si>
  <si>
    <t>Qiao J.</t>
  </si>
  <si>
    <t>Proactive Caching for Mobile Video Streaming in Millimeter Wave 5G Networks</t>
  </si>
  <si>
    <t>10.1109/TWC.2016.2598748</t>
  </si>
  <si>
    <t>2-s2.0-84994531650</t>
  </si>
  <si>
    <t>['significant improvement', 'reach 12', 'proposed element', 'phase errors', 'orthogonal components', 'optimization technique', 'open loop', 'layer offset', 'jerusalem cross', 'element dual', 'electrical interference', 'dipole elements', 'db gain', 'cp reflectarray', 'cp element', 'conventional œª', 'broader bandwidth', 'axis dimensions', 'ar bandwidths', '2 cross']</t>
  </si>
  <si>
    <t>Broadband | circularly polarization (CP) | reflectarray | single layer</t>
  </si>
  <si>
    <t>A broadband single layer, dual circularly polarized (CP) reflectarrays with linearly polarized feed is introduced in this paper. To reduce the electrical interference between the two orthogonal polarizations of the CP element, a novel subwavelength multiresonance element with a Jerusalem cross and an open loop is proposed, which presents a broader bandwidth and phase range excessing 360¬∞ simultaneously. By tuning the x- and y-axis dimensions of the proposed element, an optimization technique is used to minimize the phase errors on both orthogonal components. Then, a single-layer offset-fed 20 √ó 20-element dual-CP reflectarray has been designed and fabricated. The measured results show that the 1-dB gain and 3-dB axial ratio (AR) bandwidths of the dual-CP reflectarray can reach 12.5% and 50%, respectively, which shows a significant improvement in gain and AR bandwidths as compared to reflectarrays with conventional Œª/2 cross-dipole elements.</t>
  </si>
  <si>
    <t>4235-4241</t>
  </si>
  <si>
    <t>60005465;60005465;60005465;60013983</t>
  </si>
  <si>
    <t>57189265820;57203224930;10339818700;55511318500</t>
  </si>
  <si>
    <t>Wu, Geng Bo;Qu, Shi Wei;Yang, Shiwen;Chan, Chi Hou</t>
  </si>
  <si>
    <t>Broadband, Single-Layer Dual Circularly Polarized Reflectarrays with Linearly Polarized Feed</t>
  </si>
  <si>
    <t>10.1109/TAP.2016.2593873</t>
  </si>
  <si>
    <t>2-s2.0-84994558860</t>
  </si>
  <si>
    <t>['working principle', 'wave antenna', 'stable gain', 'rectangular wr', 'proposed antenna', 'paper presents', 'narrow beamwidth', 'cp antenna', 'compact candidate', 'circularly polarized', 'bottom layers', '75 ghz', '24 dbi', '15 waveguide', '1 %.']</t>
  </si>
  <si>
    <t>Antipodal linearly tapered slot antenna (ALTSA) | circularly polarized (CP) | millimeter-wave | slotline</t>
  </si>
  <si>
    <t>This paper presents and characterizes a novel antipodal linearly tapered slot antenna for generating the circularly polarized (CP) field. By introducing two symmetrical slots on the top and bottom layers of a rectangular WR-15 waveguide, we could obtain circular polarization with an axial ratio bandwidth of 34.1%. The waveguide was used to feed the proposed antenna with very wideband impedance matching. The antenna can achieve impedance bandwidth of 40% for S(1,1) &lt;-15 dB from 50 to 75 GHz. The simulation and measurement results show that the antenna can produce very good radiation patterns, with stable gain of 9.8 dBi ¬± 1.24 dBi, low back radiation, and narrow beamwidth over the operating frequency range. The working principle of this CP antenna is explained, using theoretical equations and explicit current distributions. The proposed antenna is easy to manufacture and is a compact candidate for high performance CP millimeter-wave antenna.</t>
  </si>
  <si>
    <t>4178-4187</t>
  </si>
  <si>
    <t>60016930;60016930;60016930;60022109</t>
  </si>
  <si>
    <t>7403567904;57188712070;57201125972;56162277000</t>
  </si>
  <si>
    <t>Yao, Yuan;Cheng, Xiaohe;Yu, Junsheng;Chen, Xiaodong</t>
  </si>
  <si>
    <t>Analysis and Design of a Novel Circularly Polarized Antipodal Linearly Tapered Slot Antenna</t>
  </si>
  <si>
    <t>10.1109/TAP.2016.2593870</t>
  </si>
  <si>
    <t>2-s2.0-84994577374</t>
  </si>
  <si>
    <t>['polarization diversity', 'peak gain', 'peak efficiency', 'overall dimension', 'isolation greater', 'ism bands', 'fr4 substrate', 'fabricated antenna', 'covers lte', '91 %.', '4 dbi', '28 ghz', '2 %),', '14 db', '01 œª']</t>
  </si>
  <si>
    <t>Diversity performance | envelope correlation | isolation | monopole antenna | multiple input multiple output (MIMO) | polarization diversity | split ring resonator (SRR)</t>
  </si>
  <si>
    <t>A compact planar quad element wideband antenna for multiple-input-multiple-output (MIMO) system is proposed in this communication. A single element consists of a partially grounded printed monopole antenna loaded with a split ring resonator. The bandwidth of the antenna is from 2.2 to 6.28 GHz (96.2%), which covers LTE (2.2-3.8 GHz), Bluetooth (2.4 GHz), WLAN (2.4 and 5.1-5.8 GHz), WiMAX (2.3-5.7 GHz), and ISM bands (2.4/5.2/5.8 GHz). The fabricated antenna has an isolation greater than 14 dB between its elements, with a peak gain of 4 dBi and a peak efficiency of 91%. Polarization diversity is employed to accommodate four elements in an FR4 substrate, with an overall dimension of 0.33 Œª √ó 0.33 Œª √ó 0.01 Œª. The antenna has a simple planar design which is easy to fabricate with no intricate process involved.</t>
  </si>
  <si>
    <t>4550-4553</t>
  </si>
  <si>
    <t>56304141000;55490394100;57021069900;57218539158;7006249330</t>
  </si>
  <si>
    <t>Anitha, R.;Vinesh, P. V.;Prakash, K. C.;Mohanan, P.;Vasudevan, K.</t>
  </si>
  <si>
    <t>Anitha R.</t>
  </si>
  <si>
    <t>A Compact Quad Element Slotted Ground Wideband Antenna for MIMO Applications</t>
  </si>
  <si>
    <t>10.1109/TAP.2016.2593932</t>
  </si>
  <si>
    <t>2-s2.0-84994579945</t>
  </si>
  <si>
    <t>1081/12</t>
  </si>
  <si>
    <t>['surface distortions', 'spherical grids', 'particular cases', 'parabolic reflector', 'optimal performance', 'large antennas', 'geometrical distortions', 'fast algorithm', 'error controllability', 'desired ones', 'backpropagation method', 'antenna surfaces', 'antenna surface', 'antenna defects']</t>
  </si>
  <si>
    <t>Antenna measurements | backpropagation | fast algorithms | source imaging</t>
  </si>
  <si>
    <t>A fast algorithm for the diagnosis of large antennas is developed. The algorithm is based on the Rayleigh-Sommerfeld (RS) backpropagation method, accelerated by a multilevel nonuniform grid algorithm. Comparison between the field distributions reconstructed from measurements and the desired ones can be used for the localization of antenna defects and geometrical distortions. The optimal performance is obtained by using oblate spheroidal grids, which are tailored to both the measurement and antenna surfaces. Further acceleration can be achieved, for particular cases, via optimal sampling on the antenna surface. The algorithm's performance is demonstrated for the example of a parabolic reflector with a number of surface distortions, and compared to that achieved with spherical grids. The accuracy and error controllability are studied in comparison to the direct RS integral computation.</t>
  </si>
  <si>
    <t>4197-4207</t>
  </si>
  <si>
    <t>60005681;60013372;60005681</t>
  </si>
  <si>
    <t>8590897200;34871481200;7006183140</t>
  </si>
  <si>
    <t>Gergel, Alexander;Brick, Yaniv;Boag, Amir</t>
  </si>
  <si>
    <t>Austin;Tel Aviv-Yafo</t>
  </si>
  <si>
    <t>The University of Texas at Austin;Tel Aviv University</t>
  </si>
  <si>
    <t>60013372;60005681</t>
  </si>
  <si>
    <t>Gergel A.</t>
  </si>
  <si>
    <t>Fast Antenna Diagnosis Algorithm Using Oblate Spheroidal Nonuniform Grids</t>
  </si>
  <si>
    <t>10.1109/TAP.2016.2597644</t>
  </si>
  <si>
    <t>2-s2.0-84994583516</t>
  </si>
  <si>
    <t>['using aprd', 'ucas ).', 'reactance values', 'new technique', 'music algorithm', 'mobile communications', 'important field', 'estimating doas', 'error estimation']</t>
  </si>
  <si>
    <t>Active ports reactance domain MUltiple Signal Classification (APRD-MUSIC) algorithm | direction-ofarrival (DOA) | maximum moment criterion orthogonal constant modulus algorithm (MMC-OCMA) method | reactance | reactance-based uniform circular array (UCA)</t>
  </si>
  <si>
    <t>One of the most important field in array signal processing is direction-of-arrival (DOA) estimation, which is applicable in wireless and mobile communications. We consider the problem of estimating the DOA for reactance-based uniform circular arrays (UCAs). In this paper, a new technique of estimating DOAs is proposed for the reactance-based UCA antenna as well as a method to calculate optimal reactance values. This technique is based on the modified reactance domain MUltiple Signal Classification (MUSIC) algorithm. Simulation results show that DOAs can be estimated by the active ports reactance domain MUSIC (APRD-MUSIC) algorithm for reactance-based UCA antennas. By optimizing the reactance values, the proposed system obtains good performance in estimating DOAs in terms of resolution and error estimation. Simulation and measurement results show that high-resolution DOA estimation can be achieved by using APRD-MUSIC algorithm for Reactance based UCA antennas.</t>
  </si>
  <si>
    <t>4415-4422</t>
  </si>
  <si>
    <t>60018279;60018279</t>
  </si>
  <si>
    <t>57190740397;7402657600</t>
  </si>
  <si>
    <t>Basikolo, Thomas;Arai, Hiroyuki</t>
  </si>
  <si>
    <t>Yokohama</t>
  </si>
  <si>
    <t>Yokohama National University</t>
  </si>
  <si>
    <t>Basikolo T.</t>
  </si>
  <si>
    <t>APRD-MUSIC Algorithm DOA Estimation for Reactance Based Uniform Circular Array</t>
  </si>
  <si>
    <t>10.1109/TAP.2016.2593738</t>
  </si>
  <si>
    <t>2-s2.0-84994591798</t>
  </si>
  <si>
    <t>['suffer absorption', 'significantly improved', 'shower maximum', 'reconstruction accuracy', 'recent progress', 'radio technique', 'radio signal', 'radio measurements', 'radio footprint', 'radio experiments', 'proceeding reviews', 'primary particles', 'primary mass', 'muon detectors', 'mass composition', 'independent measurement', 'inclined showers', 'highest energy', 'future plans', 'fluorescence detection', 'established night', 'energy similar', 'emission mechanisms', 'current status', '100 pev']</t>
  </si>
  <si>
    <t>air shower | cosmic ray | radio</t>
  </si>
  <si>
    <t>Radio measurements yield calorimetric information on the electromagnetic shower component around the clock. However, until recently it was not clear whether radio measurements can compete in accuracy with established night-time techniques like air-Cherenkov or air-fluorescence detection. Due to recent progress in the radio technique as well as in the understanding of the emission mechanisms, the performance of current radio experiments has significantly improved. Above 100 PeV, digital, state-of-the-art antenna arrays achieve a reconstruction accuracy for the energy similar to that of other techniques, and can provide an independent measurement of the absolute energy scale. Furthermore, radio measurements are sensitive to the mass composition of the primary particles: First, the position of the shower maximum can be reconstructed from the radio signal. Second, in combination with muon detectors the measurement of the electromagnetic component provides complementary information on the primary mass. Since the radio footprint is huge for inclined showers, and the radio signal does not suffer absorption in the atmosphere, future radio arrays either focus on inclined showers at the highest energy, or on ultra-high precision measurements with extremely dense arrays. This proceeding reviews the current status of radio experiments and simulations as well as future plans.</t>
  </si>
  <si>
    <t>190-197</t>
  </si>
  <si>
    <t>Nuclear and Particle Physics Proceedings</t>
  </si>
  <si>
    <t>Status of the radio technique for cosmic-ray induced air showers</t>
  </si>
  <si>
    <t>S2405601416302085</t>
  </si>
  <si>
    <t>10.1016/j.nuclphysbps.2016.10.027</t>
  </si>
  <si>
    <t>2-s2.0-84994608032</t>
  </si>
  <si>
    <t>['upper stopband', 'stacked patch', 'sharp roll', 'shaped lines', 'proposed antenna', 'polarized antenna', 'polarization ratio', 'paper presents', 'one polarization', 'mutual coupling', 'mainly composed', 'lte band', 'high isolation', 'feeding network', 'entire height', 'driven patch', 'compact dual', 'antenna elements', 'also help', '9 dbi', '29 db', '17 ghz']</t>
  </si>
  <si>
    <t>Dual polarization | filtering antenna | high isolation | low cross-polarization | quasi-elliptic response</t>
  </si>
  <si>
    <t>This paper presents a dual-polarized patch antenna with quasi-elliptic bandpass responses. The proposed antenna is mainly composed of a feeding network, a driven patch, and a stacked patch, with its entire height being 0.09Œª. The feeding network consists of two orthogonal H-shaped lines that coupled to the driven patch, each for one polarization. The elaborately-designed feeding lines not only ensure a sharp roll-off rate at the lower band edge, but also help to achieve low cross polarization and high isolation between two feeding ports. On the other hand, the upper stacked patch provides improved suppression levels at the upper stopband and also an enhanced gain within passband. Consequently, a compact dual-polarized antenna with satisfying filtering performance is obtained, without using extra filtering circuits. For demonstration, an antenna is designed to fit the specification of LTE band (2.49-2.69 GHz). The implemented antenna achieves an average a gain of 9 dBi, a cross-polarization ratio of 29 dB, an isolation of 35 dB within LTE band. The out-of-band suppression level is more than 40 dB within the 2G and 3G frequency bands from 1.71-2.17 GHz. It can be used as the antenna elements in multiband base station antenna arrays to reduce the mutual coupling.</t>
  </si>
  <si>
    <t>4188-4196</t>
  </si>
  <si>
    <t>60024542;60024542;60024542;60024542;60013983</t>
  </si>
  <si>
    <t>56581178100;37092279800;8369901700;56366635300;7201986326</t>
  </si>
  <si>
    <t>Duan, Wen;Zhang, Xiu Yin;Pan, Yong Mei;Xu, Jin Xu;Xue, Quan</t>
  </si>
  <si>
    <t>Guangzhou;Kowloon</t>
  </si>
  <si>
    <t>South China University of Technology;City University of Hong Kong</t>
  </si>
  <si>
    <t>60024542;60013983</t>
  </si>
  <si>
    <t>Duan W.</t>
  </si>
  <si>
    <t>Dual-Polarized Filtering Antenna with High Selectivity and Low Cross Polarization</t>
  </si>
  <si>
    <t>10.1109/TAP.2016.2594818</t>
  </si>
  <si>
    <t>2-s2.0-84994608351</t>
  </si>
  <si>
    <t>['two prototypes', 'slot radiators', 'slot antenna', 'separately developed', 'radiated waves', 'proposed approach', 'phase reflected', 'ltcc process', 'loss structure', 'key parameters', 'impedance bandwidth', 'fabrication restraint', 'determined based', 'cofabricated open', 'better understanding', 'antenna arrays', 'antenna array', 'air cavities', '5 ghz', '4 db', '1000 mhz', '1 db']</t>
  </si>
  <si>
    <t>60-GHz antenna array | gain enhancement | low temperature cofired ceramic (LTCC) | vertical metallic wall</t>
  </si>
  <si>
    <t>The gain of antenna array operating at 60 GHz using low temperature cofired ceramic (LTCC) technology is enhanced, by introducing a simple, low-profile, and low-loss structure. Part of the radiated waves in the antenna array's E -plane is in-phase reflected, by fully integrated vertical metallic walls. Consequently, an improved gain performance can be obtained. The substrate integrated waveguide slot antenna array is implemented for demonstrations. Those vertical metallic walls, created by cofabricated open-air cavities, are placed at either side along the H -plane of slot radiators. Investigations were conducted on those key parameters of a single-slot antenna with two vertical metallic walls, in order to have a better understanding on the effect of the walls. Two prototypes, which are a 1 √ó 8 (1-D) and a 4 √ó 8 (2-D) waveguide slot antenna array, have been separately developed for verifications. The dimensions of the developed antenna arrays are determined based on a compromise between the performance and the fabrication restraint in the LTCC process. Both antenna arrays can efficiently transmit data within a 1000 MHz (59.5-60.5 GHz) bandwidth for some narrow band applications. When compared with conventional antenna arrays without metallic walls, the proposed approach can achieve gain enhancement of about 4.4 dB for the 1-D case and 2.5-3.1 dB for the 2-D case, across the impedance bandwidth.</t>
  </si>
  <si>
    <t>4513-4518</t>
  </si>
  <si>
    <t>60021783-60017161;60021783;60017161</t>
  </si>
  <si>
    <t>36863387000;55809951900;57198926864</t>
  </si>
  <si>
    <t>Chu, Hui;Chen, Jian Xin;Guo, Yong Xin</t>
  </si>
  <si>
    <t>An Efficient Gain Enhancement Approach for 60-GHz Antenna Using Fully Integrated Vertical Metallic Walls in LTCC</t>
  </si>
  <si>
    <t>10.1109/TAP.2016.2593717</t>
  </si>
  <si>
    <t>2-s2.0-84994608647</t>
  </si>
  <si>
    <t>['subarraying problem', 'priori specification', 'innovative methodology', 'g .,', 'efficient solver', 'defined dictionary', 'art methods', 'approach formulates', 'admissible subarrays']</t>
  </si>
  <si>
    <t>Array synthesis | Bayesian compressive sampling (BCS) | subarray</t>
  </si>
  <si>
    <t>An innovative methodology for the design of modular and contiguously-clustered linear arrays is proposed. The approach formulates the subarraying problem as a pattern matching one in which elementary modules taken from a user-defined dictionary are combined to synthesize the final antenna layout. By recasting such a synthesis problem within the compressive sensing framework, an efficient solver is used to determine the array architecture starting from the a priori specification of the features (e.g., the length) of the admissible subarrays. A set of representative numerical experiments is discussed to assess the advantages and drawbacks of the proposed algorithm also in comparison with some state-of-the-art methods.</t>
  </si>
  <si>
    <t>4277-4287</t>
  </si>
  <si>
    <t>60015986;60015986-60007136;60015986-60007136</t>
  </si>
  <si>
    <t>6701615935;54387549100;7005085831</t>
  </si>
  <si>
    <t>Oliveri, Giacomo;Salucci, Marco;Massa, Andrea</t>
  </si>
  <si>
    <t>Synthesis of Modular Contiguously Clustered Linear Arrays Through a Sparseness-Regularized Solver</t>
  </si>
  <si>
    <t>10.1109/TAP.2016.2595623</t>
  </si>
  <si>
    <t>2-s2.0-84994613449</t>
  </si>
  <si>
    <t>['whose response', 'subwavelength elements', 'proposed reflectarray', 'paper develops', 'filter used', 'bessel filter', '10 ghz']</t>
  </si>
  <si>
    <t>Broadband antennas | frequency selective surfaces | phased arrays | planar arrays | reflectarrays | reflector antennas</t>
  </si>
  <si>
    <t>This paper develops a framework for designing wideband reflectarray antennas. The proposed reflectarray is implemented as a scalar impedance surface composed of subwavelength elements, whose response is designed to realize a Bessel filter response. The underlying unit cells therefore have maximum group delay bandwidth with no group delay ripples in the passband. It is shown that the reflectarrays designed using this Bessel filter approach exhibit wide bandwidth only limited by the order of the filter used to realize the Bessel filter. Simulated and measured antenna characteristics of the proposed reflectarray are presented for a C-/X-band reflectarray design. It is shown to have good beam characteristics and ultra-low temporal dispersion from 5 to 10 GHz, two attractive qualities accomplished simultaneously by the proposed reflectarray.</t>
  </si>
  <si>
    <t>4242-4255</t>
  </si>
  <si>
    <t>36626100200;7004075865</t>
  </si>
  <si>
    <t>Liang, Liang;Hum, Sean Victor</t>
  </si>
  <si>
    <t>Liang L.</t>
  </si>
  <si>
    <t>Design of a UWB Reflectarray as an Impedance Surface Using Bessel Filters</t>
  </si>
  <si>
    <t>10.1109/TAP.2016.2594056</t>
  </si>
  <si>
    <t>2-s2.0-84994614219</t>
  </si>
  <si>
    <t>['theoretical calculations', 'technique allows', 'jamming signal', 'combined 1', '83 ¬∞.']</t>
  </si>
  <si>
    <t>Adaptive antenna | axial ratio (AR) | circular polarization (CP) | global navigation satellite systems (GNSS) | global positioning system (GPS) | reconfigurable antenna</t>
  </si>
  <si>
    <t>A new adaptive technique for steering the direction of minimum axial ratio (AR) (&lt;1 dB) toward the reflected or jamming signal is proposed for global navigation satellite systems antennas. It relies on simple, low cost commercially available circularly polarized antenna elements without influencing their gain. Its performance is demonstrated using two different antenna geometries, with five different configurations. The measurements agree well with simulation and theoretical calculations. The technique allows a combined 1-dB AR beamwidth of up to 83¬∞.</t>
  </si>
  <si>
    <t>4530-4533</t>
  </si>
  <si>
    <t>Narbudowicz, A.;Ammann, M. J.;Heberling, D.</t>
  </si>
  <si>
    <t>Reconfigurable Axial Ratio in Compact GNSS Antennas</t>
  </si>
  <si>
    <t>10.1109/TAP.2016.2589975</t>
  </si>
  <si>
    <t>2-s2.0-84994620525</t>
  </si>
  <si>
    <t>['nfc ).', 'microwave applications', 'measured results', 'hearing mechanism', 'fabricated structure', 'designing bmaa', 'bmaas ).', 'bmaa ),', 'bandwidth product', 'also presented']</t>
  </si>
  <si>
    <t>Antennas | biomimetic antenna arrays (BMAAs) | electrically small antennas | mutual coupling | non-Foster circuits (NFCs) | stability</t>
  </si>
  <si>
    <t>Biologically inspired antenna arrays that mimic the hearing mechanism of insects are called biomimetic antenna arrays (BMAAs). They are attractive for microwave applications, such as compact direction finding systems. Earlier, the BMAAs were designed for narrow frequency band phase enhancement, whereas we now propose to design them for use with a non-Foster coupling network (NFC). As the NFCs are not restricted by gain-bandwidth product, their incorporation in the design can provide wideband phase enhancement. A method for designing BMAA, using a non-Foster coupling network (NFC-BMAA), and also for obtaining system stability, is presented. Simulated and measured results of the fabricated structure are also presented and discussed.</t>
  </si>
  <si>
    <t>4297-4305</t>
  </si>
  <si>
    <t>60076737;60024592</t>
  </si>
  <si>
    <t>56381525300;35595967100</t>
  </si>
  <si>
    <t>Elfrgani, Aseim M.;Rojas, Roberto G.</t>
  </si>
  <si>
    <t>Troy;Lexington</t>
  </si>
  <si>
    <t>Altair Engineering, Inc.;Lincoln Laboratory</t>
  </si>
  <si>
    <t>Biomimetic Antenna Array Using Non-Foster Network to Enhance Directional Sensitivity over Broad Frequency Band</t>
  </si>
  <si>
    <t>10.1109/TAP.2016.2597638</t>
  </si>
  <si>
    <t>2-s2.0-84994625456</t>
  </si>
  <si>
    <t>['working band', 'simulated results', 'ratio bandwidth', 'optimized antenna', 'measured bore', 'impendence bandwidth', 'glnoss bands', 'dipole antenna', 'db axial', 'db arbw', 'average value', 'approximately 66', 'approximately 41', 'antenna performance', '0 dbic']</t>
  </si>
  <si>
    <t>Broadband | circularly polarized (CP) | dipole antenna | unidirectional antenna</t>
  </si>
  <si>
    <t>A unidirectional broadband circularly polarized (CP) crossed-dipole antenna is presented in this communication. This antenna has a simple feeding structure, which uses an unequal power network. It can simply realize 90¬∞ phase shift and four equal power divisions. The study of the antenna performance with different geometric parameters has been conducted. Working band of designed antenna covers the BeiDou Navigation Satellite System, GPS, and GLNOSS bands. An optimized antenna is designed and measured, the measured results agree well with the simulated results. The results show good performance of impendence bandwidth is approximately 66.2% (1.01-2.01 GHz), the 3-dB axial-ratio bandwidth (ARBW) of approximately 41.3% (1.21-1.97 GHz). Moreover, the measured bore-sight antenna gain is stable and varying not too much, which average value is 6.0 dBic with less than 1.5-dB variation within the 3-dB ARBW.</t>
  </si>
  <si>
    <t>4509-4513</t>
  </si>
  <si>
    <t>56486581900;36640026100;16402189100</t>
  </si>
  <si>
    <t>Xu, Rui;Li, Jian Ying;Kun, Wei</t>
  </si>
  <si>
    <t>A Broadband Circularly Polarized Crossed-Dipole Antenna</t>
  </si>
  <si>
    <t>10.1109/TAP.2016.2588523</t>
  </si>
  <si>
    <t>2-s2.0-84994627238</t>
  </si>
  <si>
    <t>['tmofo show', 'tmofo ).', 'tmlfo ).', 'realize time', 'realistic situations', 'offset uncertainties', 'numerical examples', 'nonlinear function', 'ideal tmlfo', 'focal spot', 'fda scheme', 'comparative results', 'angle plane', '49 %.']</t>
  </si>
  <si>
    <t>Frequency diverse array (FDA) | frequencyoffset errors | interval analysis (IA) | time-invariant spatial focusing beampattern | time-modulated optimized frequency offset (TMOFO) | tolerance analysis</t>
  </si>
  <si>
    <t>For a frequency diverse array (FDA) antenna, the combination of time-modulated and nonlinear distributed frequency offset is proposed to realize time-invariant spatial fine focusing beampatterns. The distribution of the nonlinear function is optimized by using artificial bee colony algorithm, and the resultant frequency offset is termed as time-modulated optimized frequency offset (TMOFO). In addition to design a TMOFO-FDA in realistic situations, the interval-based tolerance analysis is introduced to predict the impact of frequency-offset uncertainties or errors on the time-invariant spatial focusing beampattern. The spatial focusing performance of the TMOFO-FDA is compared with an analytical FDA scheme based on a time-modulated logarithmically increasing frequency offset (TMLFO). Numerical examples of a ten-element linear FDA with Œª0/2 element spacing in the presence of mutual coupling effects based on the TMOFO and the TMLFO are reported and compared. The comparative results between the ideal TMLFO and TMOFO show that, in range-angle plane the size of the focal spot for TMOFO-FDA is reduced by about 70% compared to that for TMLFO-FDA. The side lobe level is reduced about 49%. The comparative results from IA-based beampattern tolerance analysis also reveal the superiority of the TMOFO-FDA scheme.</t>
  </si>
  <si>
    <t>4434-4446</t>
  </si>
  <si>
    <t>Frequency Diverse Array Antenna Using Time-Modulated Optimized Frequency Offset to Obtain Time-Invariant Spatial Fine Focusing Beampattern</t>
  </si>
  <si>
    <t>10.1109/TAP.2016.2594075</t>
  </si>
  <si>
    <t>2-s2.0-84994631056</t>
  </si>
  <si>
    <t>DP160102219</t>
  </si>
  <si>
    <t>['wide bandwidth', 'ratio bandwidth', 'radiate either', 'prs structure', 'prototype antenna', 'proposed antenna', 'power divider', 'phase difference', 'overlapped 10', 'n diodes', 'measured results', 'linear polarization', 'hence enabling', 'hand cp', 'good agreement', 'four p', 'feed network', 'electronically alter', 'electrical length', 'different polarizations', 'db axial', 'cp ),', 'biasing network', 'antenna consists', '90 ¬∞', '36 ghz', '1 %).']</t>
  </si>
  <si>
    <t>Partially reflective surface (PRS) antenna | polarization reconfigurable antenna | reconfigurable feed network</t>
  </si>
  <si>
    <t>A novel partially reflective surface (PRS) antenna is proposed, which can electronically alter its polarization between linear polarization, left-hand circular polarization (CP), and right-hand CP. The antenna consists of a shorted annular patch antenna as the source, a PRS structure to enhance the gain, and a reconfigurable Wilkinson power divider as the feed network. Four p-i-n diodes are inserted into each branch of the power divider to change its electrical length. By switching the p-i-n diodes ON and OFF, a phase difference of 0¬∞, 90¬∞, or -90¬∞ can be realized at the two output ports of the feed network, hence enabling the antenna to radiate either a linearly polarized signal or left/right-handed circularly polarized signal. A prototype antenna with the biasing network is designed, fabricated, and measured. Good agreement between the simulated and measured results is achieved. Measurement results show that the proposed antenna has an overlapped 10-dB impedance bandwidth and 3-dB axial-ratio bandwidth of 4.7-5.36 GHz (13.1%). The average realized gains are ‚àº9 dBi/dBic, which remain reasonably stable for different polarizations. The proposed antenna outperforms most of the reported polarization reconfigurable antennas for its wide bandwidth and relatively high gain.</t>
  </si>
  <si>
    <t>4534-4538</t>
  </si>
  <si>
    <t>60003977;60023932;60023932;60023932;60025578;60025578</t>
  </si>
  <si>
    <t>54397133300;55737920300;55911871600;55576129500;35736995800;7203001464</t>
  </si>
  <si>
    <t>Ji, Lu Yang;Qin, Pei Yuan;Guo, Y. Jay;Ding, Can;Fu, Guang;Gong, Shu Xi</t>
  </si>
  <si>
    <t>Xi'an;Sydney;Xi'an</t>
  </si>
  <si>
    <t>Xidian University;University of Technology Sydney;Northwestern Polytechnical University</t>
  </si>
  <si>
    <t>60025578;60023932;60003977</t>
  </si>
  <si>
    <t>A Wideband Polarization Reconfigurable Antenna with Partially Reflective Surface</t>
  </si>
  <si>
    <t>10.1109/TAP.2016.2593716</t>
  </si>
  <si>
    <t>2-s2.0-84994632144</t>
  </si>
  <si>
    <t>['symmetrical patterns', 'strip line', 'radiation performances', 'proposed array', 'measured impedance', 'feeding probes', 'feeding circuits', 'cavity antenna', 'basic element', 'antenna array', 'also given', 'also designed', 'also demonstrated', '8 ghz', '33 db', '25 db']</t>
  </si>
  <si>
    <t>Cavity antenna | dual polarization | planar array | wideband</t>
  </si>
  <si>
    <t>A 6 √ó 6 wideband antenna array with ¬±45¬∞ dual polarizations is proposed. To achieve good radiation efficiency, cavity antenna is used in this work as the basic element. Feeding probes and strip line feeding networks are printed on general PCB substrate. The feeding circuits for exciting different polarizations are stacked and multilayer substrate step structure is used. Here, strip line to downward SMA connector transitions is also designed, which aids in integrating the proposed array with T/R modules located below and extending it to larger phased array. The antenna array is fabricated and measured. Simulated and measured impedance and radiation performances are also given and compared. The proposed antenna arrays show wide bandwidth of 30% from 10.9 to 14.8 GHz, and isolation of higher than 33 dB is also exhibited across the bandwidth. Furthermore, symmetrical patterns and cross-polarizations of below -25 dB are also demonstrated.</t>
  </si>
  <si>
    <t>4565-4569</t>
  </si>
  <si>
    <t>60003977-60017161;60003977;60017161;60003977;60004879</t>
  </si>
  <si>
    <t>26435010100;57191439946;55477028400;36640026100;8273190800</t>
  </si>
  <si>
    <t>Zhou, Shi Gang;Peng, Zhao Hang;Huang, Guan Long;Li, Jian Ying;Sim, Chow Yen Desmond</t>
  </si>
  <si>
    <t>Design of Wideband and Dual Polarized Cavity Antenna Planar Array</t>
  </si>
  <si>
    <t>10.1109/TAP.2016.2593933</t>
  </si>
  <si>
    <t>2-s2.0-84994632759</t>
  </si>
  <si>
    <t>['usually required', 'radiating dipoles', 'lightweight structure', 'integrated balun', 'h plane', 'feed lines', 'fabrication complexity', 'e plane', 'dielectric superstrates', 'additional cost', '1 ghz', '1 bandwidth']</t>
  </si>
  <si>
    <t>Low profile arrays | ultrawideband antennas | wide angle scanning arrays</t>
  </si>
  <si>
    <t>We present a wideband tightly coupled dipole array (TCDA) with integrated balun and a novel superstrate consisting of printed frequency selective surface (FSS) for wide angle scanning. Although previous TCDAs have had decent scanning performance up to ¬±60¬∞, use of dielectric superstrates are usually required, resulting in additional cost and fabrication complexity. In this paper, we replace the bulky dielectric layer(s) with periodic printed elements and yet achieve wide-angle and wideband impedance matching. The proposed approach provides superior performance of 6.1:1 bandwidth (0.5-3.1 GHz) with VSWR &lt; 3.2 when scanning ¬±75¬∞ in E plane, ¬±70¬∞ in D plane and ¬±60¬∞ in H plane. The FSS, radiating dipoles and feed lines are designed and fabricated on the same vertically oriented printed circuit board, resulting in a low-cost and lightweight structure as compared to other low profile arrays. Measured scanning patterns of a 12 √ó 12 prototype are presented, showing good agreement with simulations.</t>
  </si>
  <si>
    <t>4256-4265</t>
  </si>
  <si>
    <t>55510469200;6507412044;7102576479</t>
  </si>
  <si>
    <t>Yetisir, Ersin;Ghalichechian, Nima;Volakis, John L.</t>
  </si>
  <si>
    <t>Ultrawideband Array with 70¬∞ Scanning Using FSS Superstrate</t>
  </si>
  <si>
    <t>10.1109/TAP.2016.2594817</t>
  </si>
  <si>
    <t>2-s2.0-84994633941</t>
  </si>
  <si>
    <t>['work simultaneously', 'widely applied', 'sight applications', 'proposed antenna', 'polarization level', 'polarization diversity', 'polarimetric radars', 'n diodes', 'lp modes', 'low cross', 'high isolation', 'four p', 'easy fabrication', 'communication presents', 'bias circuit', 'air substrate', '4 ghz']</t>
  </si>
  <si>
    <t>Aperture-coupled feed | p-i-n diodes | polarization diversity | reconfigurable square patch</t>
  </si>
  <si>
    <t>This communication presents a dual-port reconfigurable square patch antenna with polarization diversity for 2.4 GHz. By controlling the states of four p-i-n diodes on the patch, the polarization of the proposed antenna can be switched among linear polarization (LP), left- or right-hand circular polarization (CP) at each port. The air substrate and aperture-coupled feed structure are employed to simplify the bias circuit of p-i-n diodes. With high isolation and low cross-polarization level in LP modes, both ports can work simultaneously as a dual linearly polarized antenna for polarimetric radars. Different CP waves are obtained at each port, which are suitable for addressing challenges ranging from mobility, adverse weather conditions and non-line-of-sight applications. The antenna has advantages of simple biasing network, easy fabrication and adjustment, which can be widely applied in polarization diversity applications.</t>
  </si>
  <si>
    <t>4524-4529</t>
  </si>
  <si>
    <t>34969772200;33967685100;55327912700</t>
  </si>
  <si>
    <t>Zhong, Lei;Hong, Jing Song;Zhou, Hong Cheng</t>
  </si>
  <si>
    <t>A Dual-Fed Aperture-Coupled Microstrip Antenna with Polarization Diversity</t>
  </si>
  <si>
    <t>10.1109/TAP.2016.2589965</t>
  </si>
  <si>
    <t>2-s2.0-84994643697</t>
  </si>
  <si>
    <t>['wave cavity', 'validated via', 'standard solutions', 'presented array', 'practical implementation', 'paper shows', 'improved gain', 'grating lobes', 'full study', 'far field', 'beam efficiency']</t>
  </si>
  <si>
    <t>Gain enhancement | leaky-wave antennas (LWAs) | phased array | thinned array | TM  mode suppression 0</t>
  </si>
  <si>
    <t>We present a practical implementation of a leaky-wave thinned phased array in printed circuit board (PCB) technology. In this paper, we demonstrate that a reduction of the grating lobes, and therefore an improved gain in a thinned phased array, with respect to standard solutions, is achieved by virtue of the angular filtering introduced by a leaky-wave cavity in the far field. The presented array is designed in PCB and integrated with an inductive partial reflective surface. A full study of the performances of the 7 √ó 7 phased array antenna for several scanning angles and frequencies is presented. This paper shows an improved gain, directivity, grating lobe level, back lobe level, beam efficiency, and active reflection coefficient with respect to a reference solution based on 2 √ó 2 subarrays. The results are validated via the measurements of a 3 √ó 3 array prototype.</t>
  </si>
  <si>
    <t>4288-4296</t>
  </si>
  <si>
    <t>60001741-60030553;60001741;60086242;60006288</t>
  </si>
  <si>
    <t>55263469300;6603262783;55511438800;15923106400</t>
  </si>
  <si>
    <t>Blanco, Darwin;Rajo-Iglesias, Eva;Montesano Benito, Antonio;Llombart, Nuria</t>
  </si>
  <si>
    <t>Germany;France;Netherlands;Spain</t>
  </si>
  <si>
    <t>Ottobrunn;Rennes;Delft;Madrid</t>
  </si>
  <si>
    <t>Airbus Defence and Space;Universite de Rennes 1;Delft University of Technology;Universidad Carlos III de Madrid</t>
  </si>
  <si>
    <t>60086242;60030553;60006288;60001741</t>
  </si>
  <si>
    <t>Blanco D.</t>
  </si>
  <si>
    <t>Leaky-Wave Thinned Phased Array in PCB Technology for Telecommunication Applications</t>
  </si>
  <si>
    <t>10.1109/TAP.2016.2597642</t>
  </si>
  <si>
    <t>2-s2.0-84994644948</t>
  </si>
  <si>
    <t>2014B090901057</t>
  </si>
  <si>
    <t>['width ratios', 'vertical polarization', 'tilted monopole', 'tilted angle', 'open sides', 'magnetic current', 'low profile', 'edges opened', 'easily determined', 'cavity model', 'array element', '7 dbi', '48 ghz', '3 dbi']</t>
  </si>
  <si>
    <t>Endfire array | magnetic monopole antenna | microstrip antenna</t>
  </si>
  <si>
    <t>A new microstrip endfire array antenna with vertical polarization is proposed in this paper. The novel array element consists of two symmetrical rectangular patches on both sides of a substrate with two edges shorted and other edges opened. We use a cavity model to analyze the mechanism of the array element, which we find can work as a "magnetic monopole antenna." The magnetic current on the open sides, which features quarter cycle sinusoidal variation, generates a tilted monopole-like radiation pattern. The tilted angle can be easily determined by the length-to-width ratios of the magnetic monopole antenna. A two-element endfire array and a four-element endfire array are proposed here to achieve endfire vertical polarization with a very low profile (3 mm). The two-element endfire array has a bandwidth from 2.42 to 2.48 GHz and a peak endfire gain of 5.3 dBi. With four array elements, the peak endfire gain can be enhanced to 7.7 dBi in a bandwidth from 2.40 to 2.48 GHz.</t>
  </si>
  <si>
    <t>4208-4217</t>
  </si>
  <si>
    <t>60021182-60027950;60021182-60027950;60021182-60027950;60021182-60027950;60021182-60027950</t>
  </si>
  <si>
    <t>55328529300;18234202100;25624909500;16308543500;55911335300</t>
  </si>
  <si>
    <t>Liang, Zhixi;Li, Yuanxin;Liu, Juhua;Zheng, Shao Yong;Long, Yunliang</t>
  </si>
  <si>
    <t>Pittsburgh;Guangzhou</t>
  </si>
  <si>
    <t>Carnegie Mellon University;Sun Yat-Sen University</t>
  </si>
  <si>
    <t>60027950;60021182</t>
  </si>
  <si>
    <t>Microstrip Magnetic Monopole Endfire Array Antenna with Vertical Polarization</t>
  </si>
  <si>
    <t>10.1109/TAP.2016.2597643</t>
  </si>
  <si>
    <t>2-s2.0-84994645783</t>
  </si>
  <si>
    <t>['uniformly distributed', 'single set', 'paper presents', 'numerical examples', 'mobile communications', 'forming mechanisms', 'flexibly controlled', 'design methodology', 'coverage domain', 'also demonstrate']</t>
  </si>
  <si>
    <t>Antenna radiation | Butler matrix (BM) | multiple beam | phased array antennas</t>
  </si>
  <si>
    <t>This paper presents the design methodology of phased array antennas to radiate multiple beams, where each beam is equipped with an I/O port to allow independent uses. The potential applications include multicoverages in the mobile communications and multisatellite signal receptions using a single set of antennas. In particular, the beam-forming circuits employ Butler matrix (BM) as the core. Both the beam-forming mechanisms and the implementation of BM are presented. The uniqueness of this paper is that the coverage domain can be relatively arbitrarily defined, within which the beams will uniformly distributed. The beamwidth can be further flexibly controlled to provide an appropriate beam overlapping, which is important for the isolation of coverages. Numerical examples are presented to investigate the characteristics of this method and also demonstrate the feasibility.</t>
  </si>
  <si>
    <t>4218-4227</t>
  </si>
  <si>
    <t>An Effective Design Procedure of Multibeam Phased Array Antennas for the Applications of Multisatellite/Coverage Communications</t>
  </si>
  <si>
    <t>10.1109/TAP.2016.2565680</t>
  </si>
  <si>
    <t>2-s2.0-84994651114</t>
  </si>
  <si>
    <t>['radiation dispersivity', 'radiated pulse', 'microstrip substrate', 'large bandwidths', 'highest frequency', 'fields inside', 'directivity enhancement', 'dielectric allowing', 'antenna efficiency', 'air interface']</t>
  </si>
  <si>
    <t>Dispersion | leaky-wave antenna | lens antenna | spiral antenna | ultrawideband antenna</t>
  </si>
  <si>
    <t>In this paper, the performance of logarithmic spiral antennas as feeds of dense dielectric lens are investigated in detail. The performances are evaluated in terms of clean symmetric radiation patterns, high polarization purity, antenna efficiency, and radiation dispersivity. A logarithmic spiral antenna placed in the dielectric-air interface can provide high aperture efficiencies over large bandwidths if coupled to a synthesized elliptical lens. The use of an air gap increases the directivity of the spiral radiation inside the dielectric allowing for lens directive patterns without sidelobes and reducing the dispersivity of the radiated pulse. The directivity enhancement of the fields inside the dielectric is validated by the measurement of a prototype. The highest frequency at which these antennas can be fed by a planar microstrip line is limited by the thickness of the microstrip substrate.</t>
  </si>
  <si>
    <t>4168-4177</t>
  </si>
  <si>
    <t>55816368500;15923106400;7102618489</t>
  </si>
  <si>
    <t>Garufo, Alessandro;Llombart, Nuria;Neto, Andrea</t>
  </si>
  <si>
    <t>Garufo A.</t>
  </si>
  <si>
    <t>Radiation of Logarithmic Spiral Antennas in the Presence of Dense Dielectric Lenses</t>
  </si>
  <si>
    <t>10.1109/TAP.2016.2593744</t>
  </si>
  <si>
    <t>2-s2.0-84994651132</t>
  </si>
  <si>
    <t>Ohio Sea Grant College, Ohio State University</t>
  </si>
  <si>
    <t>SG 336-08</t>
  </si>
  <si>
    <t>['whereas fungi', 'study demonstrates', 'stephanodiscus spp', 'photosynthetic algae', 'new hypotheses', 'national center', 'metatranscriptome constructed', 'low temperatures', 'light adaptations', 'lake erie', 'important season', 'ice blooms', 'harvesting antennae', 'growing recognition', 'genes involved', 'fungal infection', 'filamentous diatoms', 'extreme environment', 'eventual decline', 'dsrna viruses', 'combined effect', 'c proteins', 'blast hits', 'abundant complement']</t>
  </si>
  <si>
    <t>Diatom | Ice | Lake Erie | Metagenomics | Oomycete | Virus</t>
  </si>
  <si>
    <t>There is growing recognition that winter is an important season for growth of photoautotrophs in ice-covered freshwater environments. Exemplifying this are expansive under-ice blooms of filamentous diatoms in Lake Erie. Here we describe a metatranscriptome constructed from a phytoplankton community dominated by filamentous diatoms. As expected, a high percentage (&gt;¬†73%) of the sequences with BLAST hits to nucleotides or proteins in National Center for Biotechnology Information databases were associated with photosynthetic algae of which the majority were diatoms, mainly Aulacoseira spp. and Stephanodiscus spp. which was confirmed by analysis of 18S rRNA gene transcripts and microscopy. Consistent with the winter growth environment, psychrophilic and low-light adaptations were observed. Prominent among adaptations to cold were transcripts for genes involved in biosynthesis of unsaturated fatty acids, which were consistent with expected increased membrane fluidity at low temperatures. Reflecting the combined effect of low winter insolation and high light attenuation were an abundant complement of reads for light-harvesting antennae, mainly genes encoding fucoxanthin chlorophyll a/c proteins. The presence of virulence factors originating from oomycetes offers support for new hypotheses into the eventual decline of Lake Erie's winter diatom bloom. Whereas fungi were identified both through the metatranscriptome and by microscopy, dsRNA viruses of fungi were detected that may indirectly counter against fungal infection. This study demonstrates the utility of an environmental omics approach to yield insights underlying phototrophic life as well as the interactions of the entire microbial community in an extreme environment.</t>
  </si>
  <si>
    <t>1007-1015</t>
  </si>
  <si>
    <t>Journal of Great Lakes Research</t>
  </si>
  <si>
    <t>60018475;60018475;60018475;60018475-60122755;60015574;60000673;60018475;60018475;60015574;60018475</t>
  </si>
  <si>
    <t>55782830700;7402150706;36338005800;55081361000;56262379000;6701406158;7004682381;10339279000;7102310686;35556115500</t>
  </si>
  <si>
    <t>Edgar, R. E.;Morris, P. F.;Rozmarynowycz, M. J.;D'souza, N. A.;Moniruzzaman, M.;Bourbonniere, R. A.;Bullerjahn, G. S.;Phuntumart, V.;Wilhelm, S. W.;McKay, R. M.L.</t>
  </si>
  <si>
    <t>Narragansett;Bowling Green;Knoxville;Gatineau</t>
  </si>
  <si>
    <t>University of Rhode Island Narragansett Bay Campus;Bowling Green State University;The University of Tennessee, Knoxville;Environment Canada</t>
  </si>
  <si>
    <t>60122755;60018475;60015574;60000673</t>
  </si>
  <si>
    <t>Edgar R.E.</t>
  </si>
  <si>
    <t>Adaptations to photoautotrophy associated with seasonal ice cover in a large lake revealed by metatranscriptome analysis of a winter diatom bloom</t>
  </si>
  <si>
    <t>S0380133016301216</t>
  </si>
  <si>
    <t>10.1016/j.jglr.2016.07.025</t>
  </si>
  <si>
    <t>2-s2.0-84994651190</t>
  </si>
  <si>
    <t>['vd depends', 'vd amplitudes', 'surface profile', 'surface distortion', 'reflector antennas', 'radiation integral', 'radiation field', 'radiation characteristics', 'previous works', 'presented procedure', 'lobes levels', 'greater effects', 'final formula', 'feed antenna']</t>
  </si>
  <si>
    <t>Distortion | functional analysis | physical optics (PO) | reflector antennas</t>
  </si>
  <si>
    <t>Surface distortions change the radiation characteristics of reflector antennas. Using functional calculus, radiation integral is analyzed, and the first variational derivative (VD) of the radiation field with respect to surface profile is extracted. The VD can show the radiation pattern sensitivity to surface distortion. All formulations are based on the physical optics approximation. The final formula for VD depends only on the original undistorted antenna parameters, so it can be used for all types of distortions. It has been shown that the formulations are more general than those in previous works. Different polarization states of feed antenna are studied, and VD amplitudes are plotted to depict the regions that have greater effects on the main-lobe and the first few side-lobes levels. Some periodic, aperiodic, and local distortion profiles are considered, and the exact and approximated distorted patterns are compared to check the accuracy of the presented procedure.</t>
  </si>
  <si>
    <t>4159-4167</t>
  </si>
  <si>
    <t>55979437400;57208418122</t>
  </si>
  <si>
    <t>Haddadi, Abolfazl;Ghorbani, Ayaz</t>
  </si>
  <si>
    <t>Haddadi A.</t>
  </si>
  <si>
    <t>Distorted Reflector Antennas: Analysis of Radiation Pattern and Polarization Performance</t>
  </si>
  <si>
    <t>10.1109/TAP.2016.2580157</t>
  </si>
  <si>
    <t>2-s2.0-84994654237</t>
  </si>
  <si>
    <t>['waveport excitation', 'transmission coefficient', 'relevant precursors', 'reflection coefficient', 'parameter extraction', 'object modeling', 'impedance calibration', 'conformal finite', 'cfdtd method', 'cfdtd framework']</t>
  </si>
  <si>
    <t>Conformal finite-difference time domain (CFDTD) | finite-difference frequency domain (FDFD) | S-parameter | waveport excitation</t>
  </si>
  <si>
    <t>We demonstrate a conformal finite-difference time domain (CFDTD) technique with accurate waveport excitation and S-parameter extraction. We discuss, under the CFDTD framework, object modeling with effective subcell material, impedance calibration for the conformal modeled coaxial feed, waveport mode calculation with a newly developed conformal 2-D finite-difference frequency domain solver, waveport excitation with a modified total field scattered field method, and a modified S-parameter extraction scheme that is compatible with the CFDTD method. Lastly, we present two specific validation cases intended as relevant precursors to the inverse scattering application: modeling of the reflection coefficient of a tapered patch antenna and modeling of the transmission coefficient in a probe-fed rectangular waveguide.</t>
  </si>
  <si>
    <t>4504-4509</t>
  </si>
  <si>
    <t>60029311;60029311;60029311</t>
  </si>
  <si>
    <t>56039603000;24067824300;7004934627</t>
  </si>
  <si>
    <t>Chen, Guanbo;Stang, John;Moghaddam, Mahta</t>
  </si>
  <si>
    <t>University of Southern California</t>
  </si>
  <si>
    <t>A Conformal FDTD Method with Accurate Waveport Excitation and S-Parameter Extraction</t>
  </si>
  <si>
    <t>10.1109/TAP.2016.2588522</t>
  </si>
  <si>
    <t>2-s2.0-84994655362</t>
  </si>
  <si>
    <t>['proposed antenna', 'precisely controlled', 'operation principle', 'numerically verified', 'frequency range', 'experimentally validated', 'endfire beam', 'ar beamwidth', '51 ghz']</t>
  </si>
  <si>
    <t>Circularly polarized (CP) antenna | endfire radiation | open loop | wide beamwidth | wideband antenna</t>
  </si>
  <si>
    <t>A novel wideband planar endfire circularly polarized (CP) antenna with wide 3 dB axial ratio (AR) beamwidth is presented. The operation principle of the proposed CP antenna is described at first through the combination of a planar magnetic dipole and a V-shape open loop. Then, it is demonstrated how its AR beamwidth can be precisely controlled with resorting to the shape and thickness of the open loop element. Finally, the theoretical design approach is numerically verified, and the results are then experimentally validated. It is observed that a 3 dB AR beamwidth is achieved in an extremely wide angular region up to 250¬∞ within the principal elevation plane over a frequency range of 2.41-2.51 GHz. The proposed antenna has exhibited a wide impedance bandwidth of 22.23% in fraction, a 3 dB AR bandwidth of no less than 8.00% in fraction, and a simple planar profile in geometry. In addition, its endfire beam is in parallel with its plane.</t>
  </si>
  <si>
    <t>57190683758;55484291200;57190688887;7404201926;8882010600</t>
  </si>
  <si>
    <t>You, Man;Lu, Wen Jun;Xue, Bai;Zhu, Lei;Zhu, Hong Bo</t>
  </si>
  <si>
    <t>You M.</t>
  </si>
  <si>
    <t>A Novel Planar Endfire Circularly Polarized Antenna with Wide Axial-Ratio Beamwidth and Wide Impedance Bandwidth</t>
  </si>
  <si>
    <t>10.1109/TAP.2016.2593929</t>
  </si>
  <si>
    <t>2-s2.0-84994663040</t>
  </si>
  <si>
    <t>['quite smaller', 'proposed fdgs', 'paper presents', 'measured results', 'envelope correlation', 'bandgap characteristic', 'antenna elements']</t>
  </si>
  <si>
    <t>Defected ground structures (DGSs) | fractal structure | microstrip array | mutual coupling reduction</t>
  </si>
  <si>
    <t>This paper presents a novel fractal defected ground structure (FDGS) to reduce mutual coupling between coplanar spaced microstrip antenna elements. The structure of the proposed FDGS is studied. Bandgap characteristic of second and third iterative FDGS is achieved. The second and third iterative FDGSs are used to reduce mutual coupling between microstrip antenna elements. Mutual coupling reduction performance of third iterative FDGS is better than that of second iterative FDGS. And dimension of FDGS can be decreased by using higher level iterative FDGS. The third iterative FDGS is fabricated and measured. Simulated and measured results both show that more than 35-dB mutual coupling reduction is obtained by using the third iterative FDGS. Moreover, the envelope correlation of antenna elements with FDGS is quite smaller than that of antenna elements without FDGS.</t>
  </si>
  <si>
    <t>4328-4335</t>
  </si>
  <si>
    <t>Mutual Coupling Reduction by Novel Fractal Defected Ground Structure Bandgap Filter</t>
  </si>
  <si>
    <t>10.1109/TAP.2016.2591058</t>
  </si>
  <si>
    <t>2-s2.0-84994663085</t>
  </si>
  <si>
    <t>['subarray consists', 'single unit', 'simulation results', 'promising technologies', 'power splitters', 'multiple output', 'feeding network', 'conversional dual', '7 ghz', '144 ports']</t>
  </si>
  <si>
    <t>Antenna array | dual-polarization | feeding network | Massive multiple input and multiple output (MIMO) | MIMO | mutual coupling | subarray</t>
  </si>
  <si>
    <t>Massive multiple input and multiple output (MIMO) has attracted significant interests in both academia and industry. It has been considered as one of most promising technologies for 5G wireless systems. The large-scale antenna array for base stations naturally becomes the key to deploy the Massive MIMO technologies. In this communication, we present a dual-polarized antenna array with 144 ports for Massive MIMO operating at 3.7 GHz. The proposed array consists of 18 low profile subarrays. Each subarray consists of four single units. Each single antenna unit consists of one vertically polarized port and one horizontally polarized port connected to power splitters, which serve as a feeding network. A stacked patch design is used to construct the single unit with the feeding network, which gives higher gain and lower mutual coupling within the size of a conversional dual-port patch antenna. Simulation results of the proposed single antenna unit, sub-array, and Massive MIMO array are verified by measurement.</t>
  </si>
  <si>
    <t>4544-4549</t>
  </si>
  <si>
    <t>60022109;60072904;60072904;60022109;60022109</t>
  </si>
  <si>
    <t>55731393400;15755682300;57205325962;56808380400;7005244140</t>
  </si>
  <si>
    <t>Gao, Yue;Ma, Runbo;Wang, Yapeng;Zhang, Qianyun;Parini, Clive</t>
  </si>
  <si>
    <t>Macao;United Kingdom</t>
  </si>
  <si>
    <t>Macau;London</t>
  </si>
  <si>
    <t>Macao Polytechnic Institute;Queen Mary University of London</t>
  </si>
  <si>
    <t>60072904;60022109</t>
  </si>
  <si>
    <t>Stacked Patch Antenna with Dual-Polarization and Low Mutual Coupling for Massive MIMO</t>
  </si>
  <si>
    <t>10.1109/TAP.2016.2593869</t>
  </si>
  <si>
    <t>2-s2.0-84994666286</t>
  </si>
  <si>
    <t>EP/E005071/1</t>
  </si>
  <si>
    <t>['test data', 'tag orientation', 'tag antenna', 'stage corrosion', 'proposed method', 'paper presents', 'multiple influences', 'great challenge', 'get robust', 'frequency measurements', 'feature extraction', 'cost characteristics', 'corrosion detection', 'characterize early', 'based sensing', 'antenna sensor', 'analog identifier']</t>
  </si>
  <si>
    <t>Antenna sensor | corrosion detection | principal component analysis (PCA) | radio frequency identification (RFID) | structural health monitoring (SHM)</t>
  </si>
  <si>
    <t>Recently, structural health monitoring (SHM) using radio frequency identification (RFID) tag antenna-based sensing (TABS) has received increasing attention because of its wireless, passive, and low-cost characteristics. However, a great challenge in the SHM using RFID TABS is multiple influences in the measurement. This paper presents an ultrahigh frequency RFID sensor system for corrosion detection and characterization. In this paper, a 3-D antenna sensor is designed to work on the surface of a protective coated steel sample. Sweep-frequency measurements are applied for analog identifier with principal component analysis (PCA) to overcome the multiple influences from reader-tag orientation, distance, and environment. Feature extraction and selection though PCA can get robust and sensitive defect information by projecting the test data into an orthogonal feature space. The test results demonstrate that the proposed method can be applied to detect and characterize early-stage corrosion in metals.</t>
  </si>
  <si>
    <t>4405-4414</t>
  </si>
  <si>
    <t>60006222;60006222</t>
  </si>
  <si>
    <t>57216517178;7202950628</t>
  </si>
  <si>
    <t>Zhang, Jun;Tian, Gui Yun</t>
  </si>
  <si>
    <t>Newcastle University</t>
  </si>
  <si>
    <t>UHF RFID Tag Antenna-Based Sensing for Corrosion Detection &amp; Characterization Using Principal Component Analysis</t>
  </si>
  <si>
    <t>10.1109/TAP.2016.2596898</t>
  </si>
  <si>
    <t>2-s2.0-84994674044</t>
  </si>
  <si>
    <t>2014B030301010</t>
  </si>
  <si>
    <t>['two u', 'stable within', 'simulated results', 'shape slot', 's11 /.', 'reflector affect', 'reflection coefficient', 'realizing dual', 'proposed antenna', 'power beamwidth', 'polarized antenna', 'operating band', 'measured half', 'ground plane', 'frequency range', '65 ghz', '4 ¬∞.', '10 db']</t>
  </si>
  <si>
    <t>Broadband | dual-polarized slot antenna | stable beamwidth</t>
  </si>
  <si>
    <t>A novel broadband dual-polarized slot antenna with stable radiation pattern is presented. Two U-shape microstrip lines are introduced at two feeding ports to excite a cross-shape slot for realizing dual-polarized antenna. The simulated results are given to explain how the ground plane, short metallic pillars, and reflector affect the reflection coefficient, /S11/. The beamwidth of the proposed antenna is stable within the operating band, whereas a broad fractional bandwidth (/S11/ &lt; -10 dB) up to 68% is achieved, covering a frequency range of 1.3-2.65 GHz. The measured half-power beamwidth of H-plane is 66.8¬∞ ¬± 3.4¬∞.</t>
  </si>
  <si>
    <t>4477-4481</t>
  </si>
  <si>
    <t>16426460000;57004107200;7404201926;55554965100</t>
  </si>
  <si>
    <t>Wong, Sai Wai;Sun, Guang Hua;Zhu, Lei;Chu, Qing Xin</t>
  </si>
  <si>
    <t>Broadband Dual-Polarization and Stable-Beamwidth Slot Antenna Fed by U-Shape Microstrip Line</t>
  </si>
  <si>
    <t>10.1109/TAP.2016.2586493</t>
  </si>
  <si>
    <t>2-s2.0-84994682655</t>
  </si>
  <si>
    <t>['synthesis procedures', 'synthesis problem', 'shaped beams', 'proposed procedures', 'proper regularization', 'mixed l1', 'examples including', 'efficient procedures']</t>
  </si>
  <si>
    <t>Antenna arrays | antenna synthesis | convex optimization | phase-only control</t>
  </si>
  <si>
    <t>Simple and efficient procedures are presented to synthesize antenna array patterns (focused or shaped beams) while controlling the excitations. This synthesis problem is of great practical interest as it makes active arrays more attractive by reducing their complexity, cost, and weight. With a proper regularization of the array pattern synthesis solution, the excitations can be optimized in order to design uniform amplitude sparse arrays, arrays whose excitations have a low dynamic range ratio or a smooth amplitude variation. More specifically, the synthesis procedures are composed of the minimization of a norm (mixed l1/l‚àû norm, total variation norm, or a combination of the l1 - and l‚àû-norms) associated with radiation pattern constraints. Various representative array synthesis problems are considered. Examples including the coupling between antennas and a comparison with a deterministic approach confirm both the usefulness and effectiveness of the proposed procedures.</t>
  </si>
  <si>
    <t>4228-4234</t>
  </si>
  <si>
    <t>60030553;60024989</t>
  </si>
  <si>
    <t>16024336300;7801640387</t>
  </si>
  <si>
    <t>Fuchs, Benjamin;Rondineau, S√©bastien</t>
  </si>
  <si>
    <t>Rennes;Brasilia</t>
  </si>
  <si>
    <t>Universite de Rennes 1;Universidade de Bras√≠lia</t>
  </si>
  <si>
    <t>Array Pattern Synthesis with Excitation Control via Norm Minimization</t>
  </si>
  <si>
    <t>10.1109/TAP.2016.2594300</t>
  </si>
  <si>
    <t>2-s2.0-84994682688</t>
  </si>
  <si>
    <t>['transmission phases', 'transmission phase', 'scan angles', 'receiver cell', 'proposed transmitarray', 'numerical simulation', 'insertion loss', 'frequency band', 'experimentally demonstrated', 'cp transmitarray', 'axial ratio', 'average loss', '85 ghz', '8 ghz', '8 dbi', '65 db', '3 db', '2 db']</t>
  </si>
  <si>
    <t>Beam steering | circular polarization | phase shifter | reconfigurable transmitarray</t>
  </si>
  <si>
    <t>We present the design and demonstration of a low-loss circularly polarized (CP) transmitarray. The proposed transmitarray is composed of a receiver cell with a 180¬∞ analog phase shifter and a transmitter cell integrating 1-bit phase shifting and linear-circular polarization transformation properties. By the analysis of numerical simulation, the transmitarray is verified to transform the incident linearly polarized (LP) wave into outgoing CP wave in the frequency band of 4.75-4.85 GHz. In addition, it can realize the 360¬∞ continuous phase modulation, and its insertion loss is less than 2 dB for all the transmission phases. We fabricate a fully reconfigurable 6 √ó 6 CP transmitarray, and it is experimentally demonstrated to achieve 360¬∞ phase tuning range with the average loss of ‚àº 2.2 dB. When the proposed CP transmitarray is excited by a LP horn antenna, it produces a CP pencil beam at 4.8 GHz and its measured broadside gain is 14.8 dBi with axial ratio (AR) of 0.65 dB. By tuning its transmission phase, the CP transmitarray can also achieve beam steering at the angle of ¬±45¬∞, and the value of AR is less than 3 dB at most of the scan angles.</t>
  </si>
  <si>
    <t>4471-4476</t>
  </si>
  <si>
    <t>60003302;60003302;60003302</t>
  </si>
  <si>
    <t>56517150000;55579084200;7402871013</t>
  </si>
  <si>
    <t>Huang, Cheng;Pan, Wenbo;Luo, Xiangang</t>
  </si>
  <si>
    <t>Low-Loss Circularly Polarized Transmitarray for Beam Steering Application</t>
  </si>
  <si>
    <t>10.1109/TAP.2016.2586580</t>
  </si>
  <si>
    <t>2-s2.0-84994682736</t>
  </si>
  <si>
    <t>['steerable range', 'rectangular grid', 'planar patch', 'phase shifters', 'peak gains', 'mm thickness', 'design consists', 'beam steering', 'also proposed', '7 ghz', '5 dbi', '4 %).', '200 mhz']</t>
  </si>
  <si>
    <t>5G | Beam steering | pixel antennas | reconfigurable antenna</t>
  </si>
  <si>
    <t>A design for a beam-steerable planar parasitic pixel patch antenna without using phase shifters is presented. The design consists of a planar patch driven element with a rectangular grid of parasitic pixels adjacent to and surrounding the planar patch. The adjacent surrounding pixels can be connected together appropriately by means of switches or hardwires, resulting in a reconfigurable pattern suitable for beam steering. A feature of the design is its thin planar structure. The antenna has been prototyped and demonstrated with an aperture-fed planar patch design operating at 5.7 GHz with 2-mm thickness, providing a bandwidth of 200 MHz (4%). It has peak gains of ~ 9.5 dBi throughout a steerable range of over ¬±40¬∞ in both the azimuth and elevation planes without using phase shifters. A 2 √ó 1 linear array without the need for phase shifters, offering a gain over the steerable range of 12.5 dBi, is also proposed.</t>
  </si>
  <si>
    <t>4519-4524</t>
  </si>
  <si>
    <t>35307381600;26424857100;7006019510</t>
  </si>
  <si>
    <t>Lotfi, Parisa;Soltani, Saber;Murch, Ross D.</t>
  </si>
  <si>
    <t>Lotfi P.</t>
  </si>
  <si>
    <t>Broadside Beam-Steerable Planar Parasitic Pixel Patch Antenna</t>
  </si>
  <si>
    <t>10.1109/TAP.2016.2588525</t>
  </si>
  <si>
    <t>2-s2.0-84994797919</t>
  </si>
  <si>
    <t>['wireless point', 'uda nanoantenna', 'silver core', 'silicon cladding', 'shell nanowires', 'point applications', 'photon detection', 'novel design', 'mainly useful', 'high homogeneity', 'high directivity', 'five core', 'field distribution', 'based design', '500 nm']</t>
  </si>
  <si>
    <t>directivity | finite integration technique | Nanoantenna | radiation pattern | surface plasmon</t>
  </si>
  <si>
    <t>In this paper, a novel design of Yagi-Uda nanoantenna is introduced and numerically analyzed using finite integration technique via computer simulation technology software. The proposed nanoantenna consists of five core-shell nanowires with silicon cladding and silver core to achieve high directivity for wireless point to point applications. The proposed design shows a high directivity of 17.21 at a wavelength of 500 nm, which exceeds the spherical dielectric counterparts with directivity of 12. Therefore, an enhancement of 43.41% is achieved, which is mainly useful for spontaneous emission manipulation and photon detection. This enhancement is attributed to the silicon dielectric shell that exhibits magnetic mode with high refractive index, as well as the surface plasmon mode supported by the silver core. Additionally, the proposed cylindrical design has advantages in terms of high homogeneity of the field distribution, which overcomes the inhomogeneity field distribution of the nanosphere-based design.</t>
  </si>
  <si>
    <t>60016618;60016618-60104893;60104893-60012022;60016618;60104893-60012022</t>
  </si>
  <si>
    <t>57220412743;56414062900;26428784700;7004174533;7004026301</t>
  </si>
  <si>
    <t>Ghanim, Abdelrahman M.;Hussein, Mohamed;Hameed, Mohamed Farhat O.;Yahia, Ashraf;Obayya, Salah S.A.</t>
  </si>
  <si>
    <t>Ghanim A.M.</t>
  </si>
  <si>
    <t>Highly Directive Hybrid Yagi-Uda Nanoantenna for Radition Emission Enhancement</t>
  </si>
  <si>
    <t>10.1109/JPHOT.2016.2615596</t>
  </si>
  <si>
    <t>2-s2.0-84994807348</t>
  </si>
  <si>
    <t>['upgraded construction', 'underground facilities', 'two orders', 'test experiments', 'sensitivity improvement', 'optical scheme', 'optical pump', 'ogran antenna', 'nitrogen temperature', 'low temperature', 'cryogenic version', '5ware presented']</t>
  </si>
  <si>
    <t>Enhancing of sensitivity of the opto-acoustical gravitational wave (GW) antenna OGRAN installed at the underground facilities of Baksan Neutrino Observatory is analyzed. Calculations are presented, showing a sensitivity improvement by two orders of magnitude after cooling the solid acoustical part of the antenna to the nitrogen temperature. The possibility of keeping the same optical scheme of the antenna at low temperature is discussed. The design of an upgraded construction for a cryogenic version of the OGRAN antenna is described. Test experiments with a cooled pilot model carrying cryogenic mirrors illuminated by an optical pump up to 0.5Ware presented.</t>
  </si>
  <si>
    <t>374-381</t>
  </si>
  <si>
    <t>Gravitation and Cosmology</t>
  </si>
  <si>
    <t>60007457;60007457;60007457;60007457;60075769;60075769</t>
  </si>
  <si>
    <t>7005584223;6602840892;57218672196;7101836147;7004707918;36464510000</t>
  </si>
  <si>
    <t>Kulagin, V. V.;Oreshkin, S. I.;Popov, S. M.;Rudenko, V. N.;Skvortsov, M. N.;Yudin, I. S.</t>
  </si>
  <si>
    <t>Novosibirsk;Moscow</t>
  </si>
  <si>
    <t>Institute of Laser Physics of the Siberian Branch of the RAS;Lomonosov Moscow State University</t>
  </si>
  <si>
    <t>60075769;60007457</t>
  </si>
  <si>
    <t>Kulagin V.V.</t>
  </si>
  <si>
    <t>Opto-acoustical gravitational bar detector with cryogenic mirrors</t>
  </si>
  <si>
    <t>10.1134/S0202289316040113</t>
  </si>
  <si>
    <t>2-s2.0-84995370827</t>
  </si>
  <si>
    <t>GFZX04060103</t>
  </si>
  <si>
    <t>['slightly larger', 'shiyan 3', 'pcv estimation', 'one month', 'november 5', 'independent k', 'gravity recovery', 'gradually becoming', 'grace satellites', 'flight tests', 'errors caused', 'different directions', 'continued improvements', 'climate exploration', 'climate experiment', 'band ranging', 'average rms', 'antenna pco']</t>
  </si>
  <si>
    <t>GRACE | Phase center offset | Phase center variations | Shiyan 3 | Spaceborne GPS</t>
  </si>
  <si>
    <t>In determining the orbits of low Earth orbit (LEO) satellites using spaceborne GPS, the errors caused by receiver antenna phase center offset (PCO) and phase center variations (PCVs) are gradually becoming a major limiting factor for continued improvements to accuracy. Shiyan 3, a small satellite mission for space technology experimentation and climate exploration, was developed by China and launched on November 5, 2008. The dual-frequency GPS receiver payload delivers 1¬†Hz data and provides the basis for precise orbit determination within the range of a few centimeters. The antenna PCO and PCV error characteristics and the principles influencing orbit determination are analyzed. The feasibility of PCO and PCV estimation and compensation in different directions is demonstrated through simulation and in-flight tests. The values of receiver antenna PCO and PCVs for Gravity Recovery and Climate Experiment (GRACE) and Shiyan 3 satellites are estimated from one month of data. A large and stable antenna PCO error, reaching up to 10.34¬†cm in the z-direction, is found with the Shiyan 3 satellite. The PCVs on the Shiyan 3 satellite are estimated and reach up to 3.0¬†cm, which is slightly larger than that of GRACE satellites. Orbit validation clearly improved with independent k-band ranging (KBR) and satellite laser ranging (SLR) measurements. For GRACE satellites, the average root mean square (RMS) of KBR residuals improved from 1.01¬†cm to 0.88¬†cm. For the Shiyan 3 satellite, the average RMS of SLR residuals improved from 4.95¬†cm to 4.06¬†cm.</t>
  </si>
  <si>
    <t>1335-1344</t>
  </si>
  <si>
    <t>14627304400;54888767000;55354309400;55909856000;49664090600</t>
  </si>
  <si>
    <t>Gu, Defeng;Lai, Yuwang;Liu, Junhong;Ju, Bing;Tu, Jia</t>
  </si>
  <si>
    <t>Gu D.</t>
  </si>
  <si>
    <t>Spaceborne GPS receiver antenna phase center offset and variation estimation for the Shiyan 3 satellite</t>
  </si>
  <si>
    <t>S100093611630111X</t>
  </si>
  <si>
    <t>10.1016/j.cja.2016.08.016</t>
  </si>
  <si>
    <t>2-s2.0-84995495386</t>
  </si>
  <si>
    <t>['temporal content', 'system model', 'still maintaining', 'source signals', 'single observation', 'rf antenna', 'remaining signals', 'radio frequency', 'probable solutions', 'posterior probability', 'paper presents', 'paper introduces', 'noise floor', 'model signals', 'laboratory setup', 'impactor mass', 'difficult due', 'detecting emissions', 'bss ).', 'based facilities', 'algorithm described']</t>
  </si>
  <si>
    <t>Bayesian estimation | blind source separation | hypervelocity impact</t>
  </si>
  <si>
    <t>Hypervelocity dust impacts produce electromagnetic pulses in the radio frequency (RF) spectrum that scales with impactor mass and velocity. Due to the mass acceleration limitations of ground-based facilities, detecting emissions from impacts in a laboratory setup is difficult due to their low output power. This paper presents a general probabilistic technique to perform signal excision, which was applied to synthetic and hypervelocity impact data sets. The task of excising multiple signals from a single observation of their mixtures is referred to as underdetermined blind source separation (BSS). This paper introduces a framework for solving underdetermined BSS problems when there is only one observation signal by leveraging often overlooked prior information. The most probable solutions for the source signals are computed by solving an iterative constrained optimization problem that seeks to maximize the posterior probability of the system model. In the hypervelocity impact data set, the goal was to reduce the noise floor on an RF antenna by modeling and extracting exterior sources of noise. It was found that the algorithm described in this paper was able to model signals in the observation and subtract them while still maintaining the spectral and temporal content of the remaining signals. Through the use of this methodology, previously hidden impact emissions were able to be isolated and identified for further characterization.</t>
  </si>
  <si>
    <t>1660-1675</t>
  </si>
  <si>
    <t>57191967497;24824356000;7003698948</t>
  </si>
  <si>
    <t>Nuttall, Andrew;Kochenderfer, Mykel;Close, Sigrid</t>
  </si>
  <si>
    <t>Nuttall A.</t>
  </si>
  <si>
    <t>Detection of hypervelocity impact radio frequency pulses through prior constrained source separation</t>
  </si>
  <si>
    <t>10.1002/2016RS006108</t>
  </si>
  <si>
    <t>2-s2.0-84995532065</t>
  </si>
  <si>
    <t>['without relying', 'vhf band', 'target location', 'simple two', 'required size', 'normally obtained', 'multistatic radar', 'mobile platforms', 'low frequencies', 'inexpensive technique', 'high frequencies', 'good choice', 'ghost targets', 'fast targets', 'available bandwidth', 'approach covers']</t>
  </si>
  <si>
    <t>FMCW radar | low frequency | target location | trilateration</t>
  </si>
  <si>
    <t>FMCW (frequency-modulated continuous wave) radar is a simple and inexpensive technique for target location. The resolution is given by the available bandwidth and the directivity of the antenna. Resolution is not a problem at high frequencies, while at low frequencies (the HF and VHF band), and especially for mobile platforms, the required size of the antenna becomes impractical. In order to obtain the bearing of the targets, without relying on directivity, one may use a simple two-dimensional trilateration method that involves several platforms. Since this approach covers an area, rather than a sector, the range is reduced to some tens of kilometers. The VHF band and a bandwidth below 10¬†MHz is a good choice if the priority is to reduce radio interference. Fast targets, corresponding to a significant Doppler shift, have not been considered. The problem of ghost targets has been studied for both monostatic and multistatic radar. When there is a confluence of echoes, more bandwidth is required to maintain the accuracy of a few meters that is normally obtained in the simulation.</t>
  </si>
  <si>
    <t>1676-1685</t>
  </si>
  <si>
    <t>60108011;60108011</t>
  </si>
  <si>
    <t>56354863100;56326626700</t>
  </si>
  <si>
    <t>Sandstr√∂m, Sven Erik;Akeab, Imad K.</t>
  </si>
  <si>
    <t>Vaxjo</t>
  </si>
  <si>
    <t>Linnaeus University, V√§xj√∂</t>
  </si>
  <si>
    <t>Sandstr√∂m S.</t>
  </si>
  <si>
    <t>A study of some FMCW radar algorithms for target location at low frequencies</t>
  </si>
  <si>
    <t>10.1002/2016RS005974</t>
  </si>
  <si>
    <t>2-s2.0-84995532108</t>
  </si>
  <si>
    <t>['verruca stroemia', 'variable feature', 'unclear whether', 'taxonomic groups', 'soft tissues', 'skirt ).', 'side view', 'shore species', 'settlement substratum', 'settlement substrata', 'semibalanus balanoides', 'scalpellum scalpellum', 'rocky shores', 'pollicipes pollicipes', 'phylogenetic affiliation', 'peltogaster paguri', 'parameters analyzed', 'outline ),', 'multifaceted definition', 'morphometric parameters', 'morphological variation', 'major groups', 'long axis', 'life found', 'future studies', 'found among', 'flat surface', 'enlarged dataset', 'ecological variables', 'ecological factors', 'diverse set', 'disc relative', 'disc perimeter', 'disc (=', 'differences relate', 'differed significantly', 'cyprid larvae', 'cuticular villi', 'cut correlation', 'corals ),', 'comprised shallow', 'clearly correlated', 'cirripede cyprids', 'capitulum mitella', 'balanus spongicola', 'austrominius modestus', 'attachment organ', 'attachment disc', 'also showed', 'also called']</t>
  </si>
  <si>
    <t>This study used morphometric analyses to compare the structure of the third antennular segment, also called the attachment organ, in cyprid larvae from cirripede species representing a diverse set of taxonomic groups. The aim was to investigate the degree of morphological variation in view of the diversity of habitats, settlement substrata, and modes of life found in the Cirripedia. In all cyprids the third segment features a flat surface (the attachment disc) covered with small cuticular villi thought to function in adhesion. The parameters analyzed were the angle of this disc relative to the long axis of the antennule, its shape (outline), the density of cuticular villi, and the type of cuticular structure encircling the disc. The 10 species studied came from most major groups of cirripedes, and comprised shallow-water forms inhabiting hard bottoms (Capitulum mitella, Pollicipes pollicipes, Semibalanus balanoides, Austrominius modestus, Megabalanus rosa), sublittoral forms (Verruca stroemia, Scalpellum scalpellum), epibiotic forms settling on live, soft tissues (Balanus spongicola, Savignium crenatum), and a parasite (Peltogaster paguri). Significant structural variation was found among the species, but due to limited taxon sampling it was unclear whether the differences relate to ecological factors or phylogenetic affiliation. The disc perimeter is guarded by either a series of long and thin cuticular fringes overreaching the rim of the disc (= a velum) or a few low, but very broad cuticular flaps (= a skirt). The presence of a velum (in all rocky-shore species) or a skirt (all other species) around the attachment disc was the only parameter that was clearly correlated with habitat. The shape of the third antennular segment varied from a symmetrical bell shape with a distally facing attachment disc having a circular disc outline, to segments that were elongated in side view, with a very tilted ventral disc surface having an elliptical disc outline. The bell shape may be most common in forms from rocky shores, but in our test of morphometric parameters only Scalpellum scalpellum (sublittoral), Savignium crenatum (epibiotic in corals), and Peltogaster paguri (parasitic) had shapes that differed significantly from the other species. The density of villi on the attachment disc varied significantly, but also showed no clear-cut correlation with substratum or habitat. Attachment organ structure is clearly the most variable feature in cirripede cyprids. To evaluate the degree to which attachment organ structure is correlated with habitat, settlement substratum, and mode of life, future studies should employ a more refined statistical analysis on an enlarged dataset, with much increased taxon sampling and a more multifaceted definition of ecological variables.</t>
  </si>
  <si>
    <t>Biological Bulletin</t>
  </si>
  <si>
    <t>60005353;60005429;60092854;60006321;60030840</t>
  </si>
  <si>
    <t>54880027700;55578800800;7201530640;23667608700;7006578938</t>
  </si>
  <si>
    <t>Al-Yahya, Hamad;Chen, Hsi Nien;Chan, Benny K.K.;Kado, Ryusuke;H√∏eg, Jens T.</t>
  </si>
  <si>
    <t>Taiwan;Denmark;Japan;Taiwan;Saudi Arabia</t>
  </si>
  <si>
    <t>Taipei;Copenhagen;Tokyo;Taipei;Riyadh</t>
  </si>
  <si>
    <t>Academia Sinica, Biodiversity Research Center;K√∏benhavns Universitet;Kitasato University;National Taiwan University;College of Sciences</t>
  </si>
  <si>
    <t>60092854;60030840;60006321;60005429;60005353</t>
  </si>
  <si>
    <t>Al-Yahya H.</t>
  </si>
  <si>
    <t>Morphology of cyprid attachment organs compared across disparate barnacle taxa: Does it relate to habitat?</t>
  </si>
  <si>
    <t>10.1086/690092</t>
  </si>
  <si>
    <t>2-s2.0-84995579602</t>
  </si>
  <si>
    <t>['spectrum sensing', 'spectrum holes', 'spatial diversity', 'research community', 'proposed scheme', 'proposed cbcss', 'physical layer', 'improve performance', 'hard combining', 'energy detection', 'efficient utilization', 'cooperating clusters', 'contiguous ofdm', 'cbcss ).', 'antenna diversity', 'also discussed']</t>
  </si>
  <si>
    <t>cooperative spectrum sensing | energy detection | MIMO based clustering | OFDM subcarrier detection</t>
  </si>
  <si>
    <t>The idea of cooperation and the clustering amongst cognitive radios (CRs) has recently been focus of attention of research community, owing to its potential to improve performance of spectrum sensing (SS) schemes. This focus has led to the paradigm of cluster based cooperative spectrum sensing (CBCSS). In perspective of high date rate 4th generation wireless systems, which are characterized by orthogonal frequency division multiplexing (OFDM) and spatial diversity, there is a need to devise effective SS strategies. A novel CBCSS scheme is proposed for OFDM subcarrier detection in order to enable the non-contiguous OFDM (NC-OFDM) at the physical layer of CRs for efficient utilization of spectrum holes. Proposed scheme is based on the energy detection in MIMO CR network, using equal gain combiner as diversity combining technique, hard combining (AND, OR and Majority) rule as data fusion technique and antenna diversity based weighted clustering as virtual sub clustering algorithm. Results of proposed CBCSS are compared with conventional CBCSS scheme for AND, OR and Majority data fusion rules. Moreover the effects of antenna diversity, cooperation and cooperating clusters are also discussed.</t>
  </si>
  <si>
    <t>44-57</t>
  </si>
  <si>
    <t>60089630;60001490;60089630</t>
  </si>
  <si>
    <t>Rawalpindi;Glasgow</t>
  </si>
  <si>
    <t>Military College of Signals, Rawalpindi;University of Glasgow</t>
  </si>
  <si>
    <t>60089630;60001490</t>
  </si>
  <si>
    <t>Cooperative subcarrier sensing using antenna diversity based weighted virtual sub clustering</t>
  </si>
  <si>
    <t>10.1109/CC.2016.7732011</t>
  </si>
  <si>
    <t>2-s2.0-84995580503</t>
  </si>
  <si>
    <t>['two antennas', 'transmit power', 'theoretical claims', 'spatial beamforming', 'simulation results', 'secrecy performance', 'residual interference', 'receiver csi', 'paper analyzes', 'linear function', 'interception probability', 'instantaneous jammer', 'imperfect csi', 'g .,', 'form expressions', 'e .,', 'derives closed', 'decreasing function', 'cooperative jamming', 'asymptotic analysis', 'always optimal', 'adverse assumptions']</t>
  </si>
  <si>
    <t>Cooperative jammer | limited channel state information (CSI) feedback | physical layer security | secrecy performance</t>
  </si>
  <si>
    <t>In this paper, secure communication aided by a multiantenna cooperative jammer is investigated. Under very practical but adverse assumptions, i.e., no instantaneous jammer-eavesdropper channel state information (CSI) and imperfect instantaneous jammer-receiver CSI, the residual interference from the jammer to the legitimate receiver appears, even with spatial beamforming. Then, this paper analyzes the impact of imperfect CSI on the function of cooperative jamming and derives closed-form expressions of multiple secrecy performance metrics, including ergodic secrecy rate, secrecy outage capacity, and interception probability. Interestingly, it is found that two antennas at the jammer is always optimal. Furthermore, some insights are obtained through asymptotic analysis, e.g., the secrecy performance is saturated as the source transmit power increases, the ergodic secrecy rate is a linear function of CSI feedback bits in the region of high transmit power at the source/jammer, and interception probability is independent of transmit power at the source and is a decreasing function of transmit power at the jammer. Finally, theoretical claims are validated by simulation results.</t>
  </si>
  <si>
    <t>8014-8024</t>
  </si>
  <si>
    <t>60021666;60021666;60117753;60026282;60104290</t>
  </si>
  <si>
    <t>57192480734;54923356000;55878621700;57221362299;24473792300</t>
  </si>
  <si>
    <t>Chen, Xiaoming;Chen, Jian;Zhang, Huazi;Zhang, Yu;Yuen, Chau</t>
  </si>
  <si>
    <t>China;Singapore;China;China</t>
  </si>
  <si>
    <t>Hangzhou;;Hangzhou;Nanjing</t>
  </si>
  <si>
    <t>College of Information Science and Electronic Engineering, Zhejiang University;Singapore University of Technology and Design;Zhejiang University of Technology;Nanjing University of Aeronautics and Astronautics</t>
  </si>
  <si>
    <t>60117753;60104290;60026282;60021666</t>
  </si>
  <si>
    <t>On Secrecy Performance of Multiantenna-Jammer-Aided Secure Communications with Imperfect CSI</t>
  </si>
  <si>
    <t>10.1109/TVT.2015.2510502</t>
  </si>
  <si>
    <t>2-s2.0-84995684459</t>
  </si>
  <si>
    <t>['thoroughly reviewed', 'speckle filters', 'spatial information', 'resolution cell', 'quantitatively assess', 'proposed methods', 'polarimetric information', 'new filters', 'much larger', 'existing filters', 'despeckling performances']</t>
  </si>
  <si>
    <t>indicators for polarimetric information | indicators for spatial information | Polarimetric synthetic aperture radar | speckle | speckle filtering</t>
  </si>
  <si>
    <t>With the emergence of very high-resolution airborne synthetic aperture radar systems, it is necessary to reinvestigate these proposed methods with respect to their despeckling performances. As for the very high resolution polarimetric synthetic aperture radar (PolSAR) data, the presumption that the resolution cell is much larger than the radar wavelength becomes ineffective. Therefore, some classic and new filters are thoroughly reviewed. For the evaluation of speckle filters, both indicators for polarimetric information and spatial information are listed. The absolute relative bias is introduced, with the purpose of measuring the filtering performance concerning the indicators for polarimetric information. Moreover, the ratio of half power point width is employed to quantitatively assess the degree of point target preservation. A series of experiments are carried out based on the real PolSAR imagery which is obtained from an uninhabited aerial vehicle synthetic aperture radar system. It can be concluded that existing filters can only attain good performance with reference to part of the indicators. As regards very high-resolution PolSAR imagery, it is necessary to conceive more apposite new filters or make improved versions of the existing filters.</t>
  </si>
  <si>
    <t>60007155;60030667;60004630;60003028;117692726;60029306</t>
  </si>
  <si>
    <t>33867849300;56313409500;24451597600;55447554500;57191975317;26638975600</t>
  </si>
  <si>
    <t>Sun, Sheng;Liu, Renfeng;Yang, Changcai;Zhou, Huabing;Zhao, Ji;Ma, Jiayi</t>
  </si>
  <si>
    <t>China;China;China;China;China;China</t>
  </si>
  <si>
    <t>Wuhan;Wuhan;Guangzhou;Fuzhou;Wuhan;Beijing</t>
  </si>
  <si>
    <t>Wuhan Polytechnic University;Wuhan University;Guangdong University of Technology;Fujian Agriculture and Forestry University;Wuhan Institute of Technology;SAIT China Lab</t>
  </si>
  <si>
    <t>60030667;60029306;60007155;60004630;60003028;117692726</t>
  </si>
  <si>
    <t>Sun S.</t>
  </si>
  <si>
    <t>Comparative study on the speckle filters for the very high-resolution polarimetric synthetic aperture radar imagery</t>
  </si>
  <si>
    <t>10.1117/1.JRS.10.045014</t>
  </si>
  <si>
    <t>2-s2.0-84995687690</t>
  </si>
  <si>
    <t>['work describes', 'wind spacecraft', 'waves instrument', 'spacecraft surfaces', 'recently discovered', 'physics governing', 'interstellar dust', 'inform investigations', 'heliosphere due', 'heliophysics community', 'enable advances', 'dust impacts', 'cosmic dust', 'contains information']</t>
  </si>
  <si>
    <t>cosmic dust | data sets | electric field antennas | interplanetary dust | interstellar dust | Wind spacecraft</t>
  </si>
  <si>
    <t>It was recently discovered that the WAVES instrument on the Wind spacecraft has been detecting, in situ, interplanetary and interstellar dust of approximately 1¬†Œºm radius for the past 22¬†years. These data have the potential to enable advances in the study of cosmic dust and dust-plasma coupling within the heliosphere due to several unique properties: the Wind dust database spans two full solar cycles; it contains over 107,000 dust detections; it contains information about dust grain direction of motion; it contains data exclusively from the space environment within 350 Earth radii of Earth; and it overlaps by 12¬†years with the Ulysses dust database. Further, changes to the WAVES antenna response and the plasma environment traversed by Wind over the lifetime of the Wind mission create an opportunity for these data to inform investigations of the physics governing the coupling of dust impacts on spacecraft surfaces to electric field antennas. A Wind dust database has been created to make the Wind dust data easily accessible to the heliophysics community and other researchers. This work describes the motivation, methodology, contents, and accessibility of the Wind dust database.</t>
  </si>
  <si>
    <t>9369-9377</t>
  </si>
  <si>
    <t>60000221;60006337</t>
  </si>
  <si>
    <t>35208805100;35239164700</t>
  </si>
  <si>
    <t>Malaspina, David M.;Wilson, Lynn B.</t>
  </si>
  <si>
    <t>Greenbelt;Boulder</t>
  </si>
  <si>
    <t>NASA Goddard Space Flight Center;University of Colorado Boulder</t>
  </si>
  <si>
    <t>60006337;60000221</t>
  </si>
  <si>
    <t>Malaspina D.M.</t>
  </si>
  <si>
    <t>A database of interplanetary and interstellar dust detected by the Wind spacecraft</t>
  </si>
  <si>
    <t>10.1002/2016JA023209</t>
  </si>
  <si>
    <t>2-s2.0-84995784071</t>
  </si>
  <si>
    <t>['studies need', 'service units', 'person might', 'numerical analysis', 'new study', 'mobile telecommunication', 'measuring exposure', 'measurements show', 'measurement points', 'measurement point', 'magnetic fields', 'magnetic field', 'limit values', 'highest levels', 'healthcare services', 'frequency varies', 'electromagnetic fields', 'crucial one', 'critical cause', 'also found', '5 ghz', '47 mhz']</t>
  </si>
  <si>
    <t>Electromagnetic fields | Healthcare risk | Intensive care unit | Occupational | Safety</t>
  </si>
  <si>
    <t>Objective: In this study, we conducted a numerical analysis of exposure to electromagnetic fields (EMFs) in a hospital‚Äôs intensive care unit that is one of the most crucial one in terms of hazardous areas among all service units. This is a new study for measuring exposure to EMFs in an intensive care unit as well as other healthcare services in Turkey. Methods: We measured the EMFs in the intensive care unit with a SRM-3006 (selective radiation metre), which was used for measurement of the absolute and the limit values of high frequency EMFs. The measurement points were chosen to represent the highest levels of exposure to which a person might be subjected. We obtained a dataset that included 5929 observations, with 96 extreme values, through measuring the magnetic field in terms of V/m. Results: The measurements show the frequency varies from 47 MHz to 2.5 GHz as 17 frequency ranges at the measurement point as well. According to these findings, the referenced maximum safety limit was not exceeded. However, it was also found that mobile telecommunication was the most critical cause of magnetic fields. Conclusion: Further studies need to be performed with different frequency antennas to assess the EMFs in intensive care units.</t>
  </si>
  <si>
    <t>1305614X</t>
  </si>
  <si>
    <t>Turk Anesteziyoloji ve Reanimasyon Dernegi Dergisi</t>
  </si>
  <si>
    <t>60027703;60014930;60104499;60027703;60014930;60014930</t>
  </si>
  <si>
    <t>6701771533;53663400100;36095398000;55115806900;57192012816;15623360900</t>
  </si>
  <si>
    <t>G√∂kmen, Necati;Erdem, Sabri;Toker, Kadir Atilla;√ñ√ßmen, Elvan;G√∂kmen, Ba≈üak Ilgƒ±m;√ñzkurt, Ahmet</t>
  </si>
  <si>
    <t>Izmir;Izmir;Izmir</t>
  </si>
  <si>
    <t>ƒ∞zmir √úniversitesi;Dokuz Eyl√ºl √úniversitesi Tip Fak√ºltesi;Dokuz Eyl√ºl √úniversitesi</t>
  </si>
  <si>
    <t>60104499;60027703;60014930</t>
  </si>
  <si>
    <t>G√∂kmen N.</t>
  </si>
  <si>
    <t>Analyzing exposures to electromagnetic fields in an intensive care unit</t>
  </si>
  <si>
    <t>10.5152/TJAR.2016.98470</t>
  </si>
  <si>
    <t>2-s2.0-84995962450</t>
  </si>
  <si>
    <t>['secondary mirrors', 'receiving systems', 'normal operation', 'also used', '30 radiometers']</t>
  </si>
  <si>
    <t>general‚Äîmethods | observational‚Äîtechniques | radar astronomy | radio continuum</t>
  </si>
  <si>
    <t>We present the automated systemfor estimating the parameters of radio sources observed on all available continuum radiometers (two receiving facilities of secondary mirrors No. 1 and No. 2 with a total of 30 radiometers) developed at RATAN-600 radio telescope and put into normal operation. The system is also used for the monitoring of the parameters of the antenna and receiving systems of RATAN-600 radio telescope, which is carried out using current measurements of calibration radio sources.</t>
  </si>
  <si>
    <t>496-505</t>
  </si>
  <si>
    <t>60012059;60012059;60012059-60070941;60012059;60012059;60012059</t>
  </si>
  <si>
    <t>55320576600;16308371500;6602990778;36085397500;6505897279;23061215400</t>
  </si>
  <si>
    <t>Udovitskiy, R. Yu;Sotnikova, Yu V.;Mingaliev, M. G.;Tsybulev, P. G.;Zhekanis, G. V.;Nizhelskij, N. A.</t>
  </si>
  <si>
    <t>Kazan;Nizhny Arkhyz</t>
  </si>
  <si>
    <t>Kazan Federal University;Special Astrophysical Observatory, Russian Academy of Sciences</t>
  </si>
  <si>
    <t>60070941;60012059</t>
  </si>
  <si>
    <t>Udovitskiy R.</t>
  </si>
  <si>
    <t>Automated system for reduction of observational data on RATAN-600 radio telescope</t>
  </si>
  <si>
    <t>10.1134/S1990341316040131</t>
  </si>
  <si>
    <t>2-s2.0-84996528931</t>
  </si>
  <si>
    <t>['wimax applications', 'snowflake slot', 'simulation indicate', 'proposed structure', 'impedance bandwidth', 'application bands', 'antenna exhibits']</t>
  </si>
  <si>
    <t>Fractal antenna | Koch Snowflake slot antenna | Rectangular feed antenna | Wideband antenna</t>
  </si>
  <si>
    <t>A wideband rectangular feed Koch Snowflake slot antenna proposed for WLAN/WiMaX applications has been presented in this article. The Snowflake slot is introduced at the back of the substrate. With help of CST Microwave Studio Suite TM the proposed structure has been designed and analyzed. The bandwidth of the antenna has been increased by using Koch iteration technique. Results of simulation indicate that the proposed fractal antenna covers an impedance bandwidth of 2.5‚Äì6.6¬†GHz which covers the application bands of WiMaX and WLAN. The antenna exhibits a gain of 3.6¬†dBi, 4.5¬†dBi, 4.7¬†dBi, 4.6¬†dBi and 3.9¬†dBi at frequencies of 2.5¬†GHz, 3.5¬†GHz, 5.2¬†GHz, 5.5¬†GHz and 5.8¬†GHz respectively.</t>
  </si>
  <si>
    <t>1467-1472</t>
  </si>
  <si>
    <t>60103561;60103561;60020825;60103561</t>
  </si>
  <si>
    <t>56104031300;56539260400;7201666265;35106843800</t>
  </si>
  <si>
    <t>Roy, Bappadittya;Bhattacharya, A.;Chowdhury, S. K.;Bhattacharjee, A. K.</t>
  </si>
  <si>
    <t>Durgapur;Kolkata</t>
  </si>
  <si>
    <t>National Institute of Technology, Durgapur;Jadavpur University</t>
  </si>
  <si>
    <t>60103561;60020825</t>
  </si>
  <si>
    <t>Wideband Snowflake slot antenna using Koch iteration technique for wireless and C-band applications</t>
  </si>
  <si>
    <t>S143484111630574X</t>
  </si>
  <si>
    <t>10.1016/j.aeue.2016.08.010</t>
  </si>
  <si>
    <t>2-s2.0-84996605413</t>
  </si>
  <si>
    <t>N0001413-0516</t>
  </si>
  <si>
    <t>['unique binder', 'titanium dioxide', 'previous work', 'permeability parameters', 'magnetic particles', 'frequency range', 'ferrite core', 'ferrite composites', 'dielectric layer', 'barium titanate', '4 ghz', '200 mhz']</t>
  </si>
  <si>
    <t>dielectric materials | HF antennas | magnetic materials | Materials processing | permeability | permittivity</t>
  </si>
  <si>
    <t>Permittivity and permeability parameters of dielectric composites made of ferrite particles coated in a barium titanate (BaTiO3) layer were analyzed and compared against composites of ferrite powders without a dielectric layer. A hydrothermal synthesis process combined barium hydroxide (Ba(OH)2) and titanium dioxide (TiO2) to form the coating of barium titanate around a ferrite core. These barium titanate ferrite composites particles are then combined with a unique binder to form a metamaterial. Discs of the metamaterial are characterized with an Agilent coaxial airline and dielectric measurement software to determine the permittivity and permeability responses within a frequency range of 200 MHz to 4 GHz. By comparing these results to previous work on ferrite composites, the merit of insulating the magnetic particles with a dielectric layer is examined.</t>
  </si>
  <si>
    <t>2965-2969</t>
  </si>
  <si>
    <t>60006173;60006173;60006173;60006173</t>
  </si>
  <si>
    <t>57040937200;56959833200;7102120702;24483956700</t>
  </si>
  <si>
    <t>Noel, Kelli M.;Pearson, Aric M.;Curry, Randy D.;O'Connor, Kevin A.</t>
  </si>
  <si>
    <t>Noel K.</t>
  </si>
  <si>
    <t>High frequency properties of high voltage barium titanate-ferrite multiferroic metamaterial composites</t>
  </si>
  <si>
    <t>10.1109/TDEI.2016.7736859</t>
  </si>
  <si>
    <t>2-s2.0-84997794602</t>
  </si>
  <si>
    <t>['wall radar', 'rf transceiver', 'raw images', 'range axis', 'radio frequency', 'radar sensor', 'prototyping procedure', 'noise ratio', 'moving targets', 'microcontroller unit', 'linear array', 'imaging experiments', 'image formation', 'design steps', 'assembled sensor']</t>
  </si>
  <si>
    <t>array antennas and radar sensor | radar imaging | remote sensing | through wall radar | Vivaldi antenna</t>
  </si>
  <si>
    <t>We present a radar sensor that was designed to detect and image moving objects/targets on the other side of a wall. The radar sensor was composed of a linear array of Vivaldi antenna elements, an radio frequency (RF) switch, a microcontroller unit, and an RF transceiver. For the linear array, a total of eight antenna elements were used as sensors in synthetic aperture radar (SAR) configuration in the cross-range axis to improve the resolution in this dimension. Design steps of Vivaldi antenna elements and the entire linear array were presented. After the design, the prototyping procedure and the details of the radar sensor were given. Through-the-wall radar (TWR) imaging experiments were performed for stationary and moving targets using the assembled sensor. The resultant TWR images after these experiments were presented. During the image formation, a back-projection type image focusing algorithm was implemented and applied to increase the signal-to-noise ratio of the raw images. The constructed radar images demonstrated that our radar sensor could successfully detect and image both stationary and moving targets on the other side of the wall.</t>
  </si>
  <si>
    <t>35410604300;57224139368</t>
  </si>
  <si>
    <t>Yilmaz, Bet√ºl;√ñzdemir, Caner</t>
  </si>
  <si>
    <t>Yilmaz B.</t>
  </si>
  <si>
    <t>Design and prototype of radar sensor with Vivaldi linear array for through-wall radar imaging: An experimental study</t>
  </si>
  <si>
    <t>10.1117/1.JRS.10.046012</t>
  </si>
  <si>
    <t>2-s2.0-84998693235</t>
  </si>
  <si>
    <t>['top side', 'resonance frequency', 'radiation pattern', 'proposed antenna', 'operating frequencies', 'offered antenna', 'nearly omnidirectional', 'multiband applications', 'inexpensive fr', 'experimental results', 'crinkle fractal', 'acceptable agreement', '4 substrate']</t>
  </si>
  <si>
    <t>Crinkle fractal-structure | Monopole antenna | Multiband applications</t>
  </si>
  <si>
    <t>A novel monopole antenna with crinkle fractal-structure for multiband applications is presented. In this paper adding crinkle fractal leads to increasing the number of resonance frequency. The operating frequencies of the proposed antenna are 1.780/3.520/5.260¬†GHz. The prototype of the proposed antenna is fabricated on an inexpensive FR-4 substrate. The size of the proposed antenna is 14¬†√ó¬†14¬†mm2 which has crinkle shape strip on top side. The radiation pattern of the proposed antenna is nearly omnidirectional. The simulated and the experimental results are in acceptable agreement with each other and confirm good performance for the offered antenna.</t>
  </si>
  <si>
    <t>1382-1387</t>
  </si>
  <si>
    <t>60107357;60107357</t>
  </si>
  <si>
    <t>56427974700;57195336654</t>
  </si>
  <si>
    <t>Beigi, Payam;Mohammadi, Pejman</t>
  </si>
  <si>
    <t>Beigi P.</t>
  </si>
  <si>
    <t>A novel small triple-band monopole antenna with crinkle fractal-structure</t>
  </si>
  <si>
    <t>S1434841116304691</t>
  </si>
  <si>
    <t>10.1016/j.aeue.2016.07.013</t>
  </si>
  <si>
    <t>2-s2.0-84999040186</t>
  </si>
  <si>
    <t>13-02-00586-a</t>
  </si>
  <si>
    <t>['vlbi experiments', 'quasinoise signals', 'one discrete', 'near field', 'measurement errors', 'large baselines', 'instrumental delay', 'error within', 'calibration method', 'antenna coordinates']</t>
  </si>
  <si>
    <t>baseline | calibration | data processing | delay navigation space satellites | VLBI</t>
  </si>
  <si>
    <t>The present paper deals with the calibration method of interferometers with antennas having a small effective area, on the quasinoise signals of GLONASS and GPS navigation satellites. Algorithms for calculation of antenna coordinates and instrumental delay from the analysis of correlation interferometer response to signals of satellites in the near field of the instrument were reviewed. The method was tested in VLBI experiments on interferometers with medium and large baselines that included radio telescopes of NIRFI and VIRAC. The values of the antenna coordinates and instrumental delay with an error within the limits of one discrete were obtained. The sources of measurement errors and ways to improve the accuracy of results were analysed.</t>
  </si>
  <si>
    <t>24-30</t>
  </si>
  <si>
    <t>60008673;60008673;60077998;60008673;60077998;60008673</t>
  </si>
  <si>
    <t>7003364248;57076854300;57219793274;6602308977;11241193800;6602887897</t>
  </si>
  <si>
    <t>Nechaeva, M.;Adamchik, D.;Bezrukovs, Vl;Dugin, N.;Shmeld, I.;Tikhomirov, Y.</t>
  </si>
  <si>
    <t>Latvia;Russian Federation</t>
  </si>
  <si>
    <t>Ventspils;Nizhny Novgorod</t>
  </si>
  <si>
    <t>Ventspils Augstskolas;Lobachevsky State University of Nizhni Novgorod</t>
  </si>
  <si>
    <t>60077998;60008673</t>
  </si>
  <si>
    <t>Nechaeva M.</t>
  </si>
  <si>
    <t>Measurements of Interferometer Parameters at Reception of GLONASS and GPS Signals</t>
  </si>
  <si>
    <t>10.1515/lpts-2016-0033</t>
  </si>
  <si>
    <t>2-s2.0-84999084975</t>
  </si>
  <si>
    <t>14-12-00510</t>
  </si>
  <si>
    <t>['wide range', 'range frequency', 'possesses almost', 'frequency range', 'enhanced stability', 'electrodynamic characteristics', 'efficiently operating', 'developed antenna', 'containing carbon', 'carbon fiber', 'carbon fabric', 'based antenna', '9 ghz']</t>
  </si>
  <si>
    <t>C-range frequency | composite materials | electrodynamic antenna characteristics | graphene-containing carbon | horn antenna</t>
  </si>
  <si>
    <t>C-range horn antenna made of a graphene-containing carbon-based composite material has been developed. Electrodynamic characteristics of the developed antenna and the identical metal antenna have been measured in the frequency range of 4.6-4.9 GHz. We have created two prototypes of horn antennas made of (i) carbon fiber and (ii) carbon fabric. It has been shown that the horn antenna made of graphene-containing composite material is capable of efficiently operating in the C-range frequency and possesses almost the same electrodynamic characteristics as the conventional metal antenna of the same geometry and size. However, the carbon-based antenna has enhanced stability in the wide range of temperatures to compare with the corresponding metal antenna.</t>
  </si>
  <si>
    <t>Dugin, N.;Zaboronkova, T.;Myasnikov, E.</t>
  </si>
  <si>
    <t>Dugin N.</t>
  </si>
  <si>
    <t>Using Carbon-Based Composite Materials for Manufacturing C-range Antenna Devices</t>
  </si>
  <si>
    <t>10.1515/lpts-2016-0032</t>
  </si>
  <si>
    <t>2-s2.0-84999188054</t>
  </si>
  <si>
    <t>['underlying physics', 'topics appear', 'subsequently investigated', 'serious issue', 'satellite communication', 'rf systems', 'noncommunication systems', 'intelligently merged', 'initially envisioned', 'improved performance', 'improper inclusion', 'em theory', 'different concepts', 'current research', 'consequently leading', 'channel capacity', 'barker code', 'article concentrates', 'antenna coverage', 'analyses independently', '2 ].', '2 ],', '1 ],']</t>
  </si>
  <si>
    <t>Current research on wireless radio frequency (RF) systems often makes unphysical simplifying assumptions and treats the associated signal processing and electromagnetic (EM) analyses independently, resulting in improper inclusion of the underlying physics (EM theory) of such systems and consequently leading to inaccurate and erroneous performance predictions. To achieve accurate modeling and predictions, EM theory and signal processing must be intelligently merged. Examples of such errors commonly appearing in both fields are the following: not including the platform on which an antenna is mounted, which leads to completely erroneous predictions of antenna coverage [1], a serious issue for designing relevant antennas for RF systems, and optimizing transmitted waveforms without including proper differentiability requirements imposed by Maxwellian electromagnetics yielding inaccurate and physically unrealizable waveforms [2]. Because discussions of these topics appear in [1] and [2], this article concentrates on the different concepts of channel capacity and their implications and on the antenna and its relationship to the maximum power transfer theorem. Although the discussion addresses communication systems, much of it is applicable to noncommunication systems. A future of improved performance and better spectral harmony requires coding at RF, initially envisioned by Shannon and subsequently investigated by Viterbi, which is similar to the coding in global positioning satellite (GPS) and satellite communication. Such a methodology can also be carried out in radar in which, for example, a radar can transmit coded waveforms, such as a Barker code, to increase detection capabilities.</t>
  </si>
  <si>
    <t>60030551;117783846;60001741</t>
  </si>
  <si>
    <t>55650323300;6603179063;56277552400</t>
  </si>
  <si>
    <t>Sarkar, Tapan K.;Mokole, Eric L.;Palma, Magdalena S.</t>
  </si>
  <si>
    <t>United States;Spain;United States</t>
  </si>
  <si>
    <t>Syracuse;Madrid;Alexandria</t>
  </si>
  <si>
    <t>Syracuse University;Universidad Carlos III de Madrid;Private Consultant</t>
  </si>
  <si>
    <t>60030551;60001741;117783846</t>
  </si>
  <si>
    <t>Sarkar T.</t>
  </si>
  <si>
    <t>Relevance of electromagnetics in wireless systems design</t>
  </si>
  <si>
    <t>10.1109/MAES.2016.150285</t>
  </si>
  <si>
    <t>2-s2.0-84999792259</t>
  </si>
  <si>
    <t>['water bodies', 'south vietnam', 'relative abundance', 'pathomorphological disorders', 'metal content', 'khe river', 'index reaches', 'geochemical features', 'chironomid larvae', 'bottom sediments', 'acute toxicity']</t>
  </si>
  <si>
    <t>bottom sediments | heavy metals | toxicity | Vietnam</t>
  </si>
  <si>
    <t>The levels of metal content and toxicity have been determined in bottom sediments of water bodies in Central and South Vietnam. It is found that the concentration of metals (As, Cr, Cu, Hg, Ni, Pb, and Zn) exceed the value of the abundance of elements in the Earth‚Äôs crust, which may be associated with geochemical features of the province. Acute toxicity of water-extracted sediment elutriate for Ceriodaphnia and whole (native) sediments for chironomid larvae is not recorded in any investigated water bodies. An increase in the relative abundance of Chironomus riparius larvae with deformations of mouthpart structures compared to the control was observed for most of the water bodies. This index reaches the value in the Khe River (C√¢n Th∆° city). Antenna anomalies prevailed in pathomorphological disorders.</t>
  </si>
  <si>
    <t>413-422</t>
  </si>
  <si>
    <t>Inland Water Biology</t>
  </si>
  <si>
    <t>60026225;60026225;60075230;60026225</t>
  </si>
  <si>
    <t>23567256800;6603360155;54410934800;7006823885</t>
  </si>
  <si>
    <t>Tomilina, I. I.;Grebenyuk, L. P.;Lobus, N. V.;Komov, V. T.</t>
  </si>
  <si>
    <t>Moscow;Nekouzsky</t>
  </si>
  <si>
    <t>P.P.Shirshov Institute of Oceanology, Russian Academy of Sciences;Papanin Institute for Biology of Inland Waters, Russian Academy of Sciences</t>
  </si>
  <si>
    <t>60075230;60026225</t>
  </si>
  <si>
    <t>Tomilina I.I.</t>
  </si>
  <si>
    <t>Biological effects of contaminated bottom sediments of water bodies in Central and South Vietnam on aquatic organisms</t>
  </si>
  <si>
    <t>10.1134/S1995082916030196</t>
  </si>
  <si>
    <t>2-s2.0-85006092462</t>
  </si>
  <si>
    <t>['wall clutters', 'wall clutter', 'target reflections', 'proposed method', 'mimo modes', 'long period', 'improved significantly', 'imaging quality', 'imaging applications', 'fdtd method', 'antenna planes']</t>
  </si>
  <si>
    <t>MIMO mode | SAR mode | through-the-wall | wall-clutter mitigation</t>
  </si>
  <si>
    <t>In ultra-wideband through-wall-imaging applications, wall clutters are always much stronger than the target reflections, and they tend to persist over a long period of time. As a result, targets are obscured and not visible in the image. In this work, an antenna planes-based wall clutter mitigation method was proposed. By using two imaging procedures in different scanning planes, this method can mitigate the wall clutter in both SAR and MIMO modes. The proposed method was tested using EM numerical data via the FDTD method. The processing results show that the imaging quality is improved significantly.</t>
  </si>
  <si>
    <t>2638-2646</t>
  </si>
  <si>
    <t>55576062300;8930342600;7202994044;7406100386</t>
  </si>
  <si>
    <t>Sun, Xin;Lu, Bi ying;Jin, Tian;Zhou, Zhi min</t>
  </si>
  <si>
    <t>Antenna planes based wall-clutter mitigation in through-wall-imaging applications</t>
  </si>
  <si>
    <t>10.1007/s11771-016-3325-4</t>
  </si>
  <si>
    <t>2-s2.0-85006759473</t>
  </si>
  <si>
    <t>['weighting function', 'uniform errors', 'surface errors', 'results show', 'reflector surface', 'reflector antenna', 'proposed model', 'mathematical model', 'good results', 'em performance', 'different non']</t>
  </si>
  <si>
    <t>antennatolerance | quality evaluation | reflector antenna | surface weighting function</t>
  </si>
  <si>
    <t>Based on the works of Greve and Rahmat-Samii, the electromagnetic (EM) performance of the reflector antenna with non-uniform surface errors along radius is further addressed. A mathematical model is developed to describe the weighting function for the non-uniform surface errors along radius. Then, some discussions on the peak gain loss (PGL) and the first sidelobe level increase (SLLI) caused by the non-uniform surface errors are presented and several significant radiation characteristics of the reflector with non-uniform errors are pointed out. Last, based on the proposed model, the weighted root mean square (RMS) value of the surface errors is produced to evaluate the EM performance and several representative cases with different non-uniform errors are presented with good results. Results show that the weighted RMS value should be taken into account for a better quality evaluation of the reflector surface.</t>
  </si>
  <si>
    <t>961-967</t>
  </si>
  <si>
    <t>60025578;60025578;60025578;60014205</t>
  </si>
  <si>
    <t>55930178800;16443330500;56948446400;55835577000</t>
  </si>
  <si>
    <t>Lian, Peiyuan;Wang, Congsi;Wang, Wei;Xiang, Binbin</t>
  </si>
  <si>
    <t>Xidian University;National Astronomical Observatories Chinese Academy of Sciences</t>
  </si>
  <si>
    <t>60025578;60014205</t>
  </si>
  <si>
    <t>Lian P.</t>
  </si>
  <si>
    <t>Electromagnetic performance analysis of reflector antennas with non-uniform errors along radius</t>
  </si>
  <si>
    <t>10.21629/JSEE.2016.05.03</t>
  </si>
  <si>
    <t>2-s2.0-85006965912</t>
  </si>
  <si>
    <t>['vibration modes', 'using abaqus', 'unique properties', 'support structure', 'results show', 'parameter studies', 'natural frequency', 'natural frequencies', 'modal test', 'longeron truss', 'longeron beam', 'light weight', 'important factor', 'highly reliable', 'dynamic properties', 'deployable antennas']</t>
  </si>
  <si>
    <t>finite element simulation | modal test | Shape memory polymer composites | three-longeron beam | three-longeron truss</t>
  </si>
  <si>
    <t>With large spatial deployable antennas used more widely, the stability of deployable antennas is attracting more attention. The form of the support structure is an important factor of the antenna's natural frequency, which is essential to study to prevent the resonance. The deployable truss structures based on shape memory polymer composites (SMPCs) have made themselves feasible for their unique properties such as highly reliable, low-cost, light weight, and self-deployment without complex mechanical devices compared with conventional deployable masts. This study offers deliverables as follows: an establishment of three-longeron beam and three-longeron truss finite element models by using ABAQUS; calculation of natural frequencies and vibration modes; parameter studies for influence on their dynamic properties; manufacture of a three-longeron truss based on SMPC, and modal test of the three-longeron truss. The results show that modal test and finite element simulation fit well.</t>
  </si>
  <si>
    <t>1758826X</t>
  </si>
  <si>
    <t>International Journal of Applied Mechanics</t>
  </si>
  <si>
    <t>60019616;60019616;60019616;60019616;60019616;60019616;60019616;60019616;60019616</t>
  </si>
  <si>
    <t>57190441330;24331708900;22941595100;57211656216;56497635000;57192715344;7005245993;8836171300;7102467056</t>
  </si>
  <si>
    <t>Li, Fengfeng;Liu, Liwu;Lan, Xin;Wang, Tong;Li, Xiangyu;Chen, Fanlong;Bian, Wenfeng;Liu, Yanju;Leng, Jinsong</t>
  </si>
  <si>
    <t>Li F.</t>
  </si>
  <si>
    <t>Modal Analyses of Deployable Truss Structures Based on Shape Memory Polymer Composites</t>
  </si>
  <si>
    <t>10.1142/S1758825116400093</t>
  </si>
  <si>
    <t>2-s2.0-85007614164</t>
  </si>
  <si>
    <t>['theoretical calculations', 'research explains', 'microstrip antenna', 'design based', 'antenna begins']</t>
  </si>
  <si>
    <t>Antenna | Microstrip | Radiation reduction | Single and switch polarity</t>
  </si>
  <si>
    <t>This research explains the design of microstrip antenna with Ultra Wideband frequency that can be applied to all device which works on these frequencies. The design of this antenna begins with theoretical calculations, creation of design based on the results of calculations using CST and its fabrication. In these process, the optimization of the antenna should be done to improve the performance so that it later can be used as an electromagnetic wave radiation reduction device.</t>
  </si>
  <si>
    <t>3032-3036</t>
  </si>
  <si>
    <t>60069392;60069392;60069392;117951855</t>
  </si>
  <si>
    <t>15924279600;57192002731;56400937200;56721303900</t>
  </si>
  <si>
    <t xml:space="preserve">Yuwono, Rudy;Kusuma, Dandy Budi;Dahlan, Erfan Achmad;Aisah, </t>
  </si>
  <si>
    <t>Malang;Malang</t>
  </si>
  <si>
    <t>Brawijaya University;Polinema</t>
  </si>
  <si>
    <t>60069392;117951855</t>
  </si>
  <si>
    <t>Electromagnetic wave radiation reduction using ultra wideband microstrip antenna with single and switch polarity</t>
  </si>
  <si>
    <t>10.1166/asl.2016.7984</t>
  </si>
  <si>
    <t>2-s2.0-85009063738</t>
  </si>
  <si>
    <t>['zones near', 'urban systems', 'urban area', 'received power', 'radio frequency', 'preliminary evaluation', 'power harvesting', 'measurement results', 'increasing number', 'harvest energy', 'experiment proved', '88 %.', '73 %.', '60 minutes', '500 mhz', '5 mv', '13 ghz', '09 ghz']</t>
  </si>
  <si>
    <t>Antenna | Broadband antenna | Microstrip | RF power harvesting</t>
  </si>
  <si>
    <t>An increasing number of mobile electronic devices applied to various fields requires the availability of a portable power supply. Energy harvesting technique emerged as an environmentally friendly alternative energy resource. A preliminary evaluation of the ambient RF energy was done by measurement of received power in an urban area. In this research, design and manufacture of radio frequency (RF) power harvesting by implementing broadband triangle monopole microstrip antenna for RF power harvesting applications in frequency bands 1.700 to 2.500 MHz. An experimental RF energy harvesting system to harvest energy from the surrounding or zones near to transmitter did on this paper. The simulation results show the band frequency 1.13 GHz to 2.66 GHz obtained return loss ‚â§10 dB and bandwidth of 80.73%. The measurement results on the frequency band 1.09 GHz to 2.54 GHz obtained return loss ‚â§10 dB and bandwidth of 79.88%. When testing for 60 minutes in urban systems, obtained the output voltage 600.5 mV. The experiment proved that broadband triangle monopole microstrip antenna can harvest the ambient RF energy efficiently.</t>
  </si>
  <si>
    <t>3080-3084</t>
  </si>
  <si>
    <t>60109493;60109493;60109493</t>
  </si>
  <si>
    <t>57191738134;56596741400;57192922519</t>
  </si>
  <si>
    <t>Hariyawan, Mohammad Yanuar;Darwis, Rizadi Sasmita;Posma, Siska Novita</t>
  </si>
  <si>
    <t>Pekanbaru</t>
  </si>
  <si>
    <t>Politeknik Caltex Riau</t>
  </si>
  <si>
    <t>Hariyawan M.</t>
  </si>
  <si>
    <t>Selected radio frequency power harvesting by using broadband triangle monopole patch</t>
  </si>
  <si>
    <t>10.1166/asl.2016.7989</t>
  </si>
  <si>
    <t>2-s2.0-85009106572</t>
  </si>
  <si>
    <t>['theoretical analysis', 'input multiple', 'frequency synchronization', 'form expressions', 'cfo estimation']</t>
  </si>
  <si>
    <t>frequency synchronization | MIMO | OFDM</t>
  </si>
  <si>
    <t>In this paper, the performance of frequency synchronization in a multiple-input multiple-output orthogonal frequency division multiplexing (MIMO-OFDM) system is analyzed for the purpose of carrier frequency offset (CFO) estimation and compensation. Specifically, a joint transmit antenna selection (ST) and receive maximum ratio combining (MRC) (ST/MRC) method is adopted, that is, only one transmit antenna with the highest channel power is selected while MRC is used at the receiver to maximize the sum of frequency synchronization metric. The mean square error (MSE) closed-form expressions of CFO estimation are derived for several antenna configurations. Simulations in both flat and multipath fading channels validate the theoretical analysis.</t>
  </si>
  <si>
    <t>10,39-14</t>
  </si>
  <si>
    <t>57192918902;55999375100;57192921936;35099301000</t>
  </si>
  <si>
    <t>Daoqi, Han;Jianhua, Zhang;Hao, Yu;Mengmeng, Liu</t>
  </si>
  <si>
    <t>Daoqi H.</t>
  </si>
  <si>
    <t>Performance analysis of frequency synchronization in MIMO-OFDM systems with ST/MRC scheme</t>
  </si>
  <si>
    <t>S1005888516600523</t>
  </si>
  <si>
    <t>10.1016/S1005-8885(16)60052-3</t>
  </si>
  <si>
    <t>2-s2.0-85009107103</t>
  </si>
  <si>
    <t>['transmit power', 'theoretical claims', 'simulation results', 'secrecy requirement', 'secrecy performance', 'position according', 'namely amplify', 'mimo relay', 'massive multiple', 'fully exploited', 'flexibly adjust', 'e .,', 'df ),', 'channel condition', 'antenna number', 'adverse environments']</t>
  </si>
  <si>
    <t>Massive multiple-input-multiple-output (M-MIMO) relaying | physical-layer security | wireless powered communications</t>
  </si>
  <si>
    <t>In this paper, we address the problem of securing information transmission in very adverse environments, i.e., no eavesdropper channel state information (CSI) and imperfect legitimate channel CSI, by introducing a massive multiple-input-multiple-output (M-MIMO) relay. The relay is powered through wireless power transfer from the source, such that it can flexibly adjust its position according to the secrecy requirement. The benefits of a M-MIMO relay are fully exploited to enhance both power transfer efficiency and information transmission security. In particular, the challenging issues incurred by short interception distance and long transfer distance are well addressed simultaneously. The focus of this paper is on investigating the secrecy performance of two classical relaying protocols, namely amplify-and-forward (AF) and decode-and-forward (DF), and obtaining explicit expressions of secrecy outage capacity in terms of transmit power, channel condition, and antenna number. Furthermore, we propose two effective performance optimization schemes, i.e., power control at the source, and relaying protocol switch at the relay. Finally, our theoretical claims are validated by simulation results.</t>
  </si>
  <si>
    <t>8025-8035</t>
  </si>
  <si>
    <t>57192480734;54923356000;57199475639</t>
  </si>
  <si>
    <t>Chen, Xiaoming;Chen, Jian;Liu, Tao</t>
  </si>
  <si>
    <t>Secure Transmission in Wireless Powered Massive MIMO Relaying Systems: Performance Analysis and Optimization</t>
  </si>
  <si>
    <t>10.1109/TVT.2015.2511808</t>
  </si>
  <si>
    <t>2-s2.0-85009131916</t>
  </si>
  <si>
    <t>['perfect condition', 'output power', 'optimized performance', 'matching impedance', 'frequency 470', 'better performance', 'best performance', '806 mhz']</t>
  </si>
  <si>
    <t>470‚Äì806 MHz | Matching impedance | Microstrip | Rectenna</t>
  </si>
  <si>
    <t>The best performance of rectenna is that the rectenna has the matching impedance to perfect condition and increase the efficiency of output power. To get the better performance, the impedance between antenna and rectifier should match. In this paper, design of matching impedance between antenna and rectifier on frequency 470-806 MHz to get the optimized performance of rectenna will be designed.</t>
  </si>
  <si>
    <t>3159-3161</t>
  </si>
  <si>
    <t>60069392;60069392;60069392;</t>
  </si>
  <si>
    <t>56401015100;15924279600;57192920434;56721303900</t>
  </si>
  <si>
    <t xml:space="preserve">Purnomowati, Endah Budi;Yuwono, Rudy;Sudiro, M.;Aisah, </t>
  </si>
  <si>
    <t>Purnomowati E.B.</t>
  </si>
  <si>
    <t>Design of matching impedance between antenna and rectifier (Rectenna) on frequency 470‚Äì806 MHz</t>
  </si>
  <si>
    <t>10.1166/asl.2016.7987</t>
  </si>
  <si>
    <t>2-s2.0-85009154336</t>
  </si>
  <si>
    <t>['uses bellman', 'sisc ).', 'single antenna', 'similar works', 'significant issue', 'rich scope', 'residual energy', 'protocols work', 'proposed protocols', 'performance metrics', 'novel cross', 'nodes equipped', 'networks rarely', 'network layers', 'fully exploit', 'ford algorithm', 'finds routes', 'ensure connectivity', 'energy consumption', 'bandwidth available']</t>
  </si>
  <si>
    <t>AODV | Control overhead | Energy consumption | Mobile ad-hoc | Multiple channels | Multiple interfaces | Network | NS2 (simulator) | Radio channel | Routing protocols</t>
  </si>
  <si>
    <t>Energy consumption is a significant issue and offers a rich scope for research in ad hoc networks. However, many energy efficiency routing protocols are configured to use only a single Interface single Channel (SISC). As a result, these networks rarely can fully exploit all bandwidth available in the radio spectrum provisioned by the standards. This paper proposes two extensions to the shortest-path routing algorithm that finds routes to balance load based on residual energy of nodes and hops of route, one uses Floyd Warshall and the other uses Bellman-Ford algorithm. The protocols work with nodes equipped with a multiple network interface to overcome the problems of SISC where each node is equipped with a single antenna to ensure connectivity with all other nodes. The proposed protocols primarily exploit the idea of interaction among MAC and Network layers by using a novel cross-layer routing solution. The performance of the proposed protocols were evaluated using different scenarios and performance metrics, and achieved good results compared with similar works in the field.</t>
  </si>
  <si>
    <t>International Journal of Mobile Computing and Multimedia Communications</t>
  </si>
  <si>
    <t>60088902;60088887;60088887</t>
  </si>
  <si>
    <t>56612073200;14627618600;6505560002</t>
  </si>
  <si>
    <t>Faouzi, Hassan;Mouncif, Hicham;Lamsaadi, Mohamed</t>
  </si>
  <si>
    <t>Beni Mellal;Beni Mellal</t>
  </si>
  <si>
    <t>Universit√© Sultan Moulay Slimane;Facult√© Polydisciplinaire Beni Mellal</t>
  </si>
  <si>
    <t>60088902;60088887</t>
  </si>
  <si>
    <t>Faouzi H.</t>
  </si>
  <si>
    <t>AODV energy routing mechanism for multi-channel multi-interface ad hoc networks (EMCMI-AODV) using a dynamic programming algorithm</t>
  </si>
  <si>
    <t>10.4018/IJMCMC.2016100101</t>
  </si>
  <si>
    <t>2-s2.0-85009435790</t>
  </si>
  <si>
    <t>['stochastic model', 'signal models', 'radar employing', 'practical scenarios', 'mt arrays', 'mr arrays', 'ml estimator', 'infinitely large', 'guarantee consistency', 'general expressions', 'finite mtmr', 'finite lr', 'estimation performance', 'corresponding cramer', 'asymptotic properties']</t>
  </si>
  <si>
    <t>Target parameter estimation performance is investigated for a radar employing a set of widely separated transmitting and receiving antenna arrays. Cases with multiple extended targets are considered under two signal model assumptions: stochastic and deterministic. The general expressions for the corresponding Cramer-Rao lower bound (CRLB) and the asymptotic properties of the maximum-likelihood (ML) estimator are derived for a radar with Mt arrays of Lt transmitting elements and Mr arrays of Lr receiving elements for both types of signal models. It is shown that for an infinitely large product MtMr, and a finite Lr, the ML estimator is consistent and efficient under the stochastic model, while the deterministic model requires MtMr to be finite and Lr to be infinitely large in order to guarantee consistency and efficiency. Monte Carlo simulations further investigate the estimation performance of the proposed radar configuration in practical scenarios with finite MtMr and Lr, and a fixed total number of available receiving antenna elements, MrLr. The numerical results demonstrate that grouping receiving elements into properly sized arrays reduces the mean.</t>
  </si>
  <si>
    <t>2413-2435</t>
  </si>
  <si>
    <t>60009060;60000060;60000501</t>
  </si>
  <si>
    <t>36185280300;7202801624;23007332200</t>
  </si>
  <si>
    <t>Khomchuk, Peter;Blum, Rick S.;Bilik, Igal</t>
  </si>
  <si>
    <t>Dartmouth;Detroit;Bethlehem</t>
  </si>
  <si>
    <t>University of Massachusetts Dartmouth;General Motors;Lehigh University</t>
  </si>
  <si>
    <t>60009060;60000501;60000060</t>
  </si>
  <si>
    <t>Khomchuk P.</t>
  </si>
  <si>
    <t>Performance analysis of target parameters estimation using multiple widely separated antenna arrays</t>
  </si>
  <si>
    <t>10.1109/TAES.2016.140263</t>
  </si>
  <si>
    <t>2-s2.0-85010424597</t>
  </si>
  <si>
    <t>['trigger node', 'transmit data', 'success rate', 'shared within', 'sensor nodes', 'selected according', 'residual energy', 'node wakes', 'node layers', 'main characteristic', 'layer structure', 'large number', 'energy model', 'effectively manage', 'distance transmission', 'directly communication', 'collaborative beamforming', 'clustering process', 'clusterheads depends', 'child nodes', 'cewec protocol']</t>
  </si>
  <si>
    <t>Clustering | Collaborative beamforming | Energy efficiency | Network lifetime | Sensor networks</t>
  </si>
  <si>
    <t>In this paper, we present a protocol, CEWEC (Collaborative, Event-Triggered, Weighted, Energy-Efficient Clustering), based on collaborative beamforming. It is designed for wireless sensor nodes to realize the long-distance transmission. In order to save the energy of sensor nodes, a node wakes up when it has data to be uploaded. In our protocol, multi-layer structure is adopted: trigger-node layers, clusterhead-node layers, child-node layers. The number of child nodes and clusterheads depends on the distance of transmission. Clusterheads are selected according to the node's weight which is based on its residual energy and distance to the trigger node. The main characteristic of this protocol is that clusterheads can directly communication with each other without the large-scale base station and antennas. Thus, the data from the trigger node would be able to be shared within the multi-layer structure. Considering the clustering process, energy model, and success rate, the simulation results show that the CEWEC protocol can effectively manage a large number of sensor nodes to share and transmit data.</t>
  </si>
  <si>
    <t>55285988500;54394213400;56996671400;8901033700</t>
  </si>
  <si>
    <t>Ma, Jianxin;Shi, Shuo;Tian, Si;Gu, Xuemai</t>
  </si>
  <si>
    <t>Ma J.</t>
  </si>
  <si>
    <t>An event-triggered energy-efficient clustering in collaborative beamforming for wireless sensor networks</t>
  </si>
  <si>
    <t>10.11916/j.issn.1005-9113.2016.05.002</t>
  </si>
  <si>
    <t>2-s2.0-85011676272</t>
  </si>
  <si>
    <t>['uras ).', 'ura antennas', 'steering vectors', 'spatial space', 'simulation results', 'signal rather', 'proposed approach', 'partial space', 'paper proposes', 'output systems', 'input multiple', 'infinite number', 'existing methods', 'existing low', 'doa information', 'complexity method', 'better performance', 'beamforming according', 'analysis demonstrates']</t>
  </si>
  <si>
    <t>Beamforming | direction-of-arrival (DOA) | interference | massive multiple-input multiple-output (MIMO) | uniform rectangular array (URA)</t>
  </si>
  <si>
    <t>This paper proposes a direction-of-arrival (DOA)-based beamforming approach for multi-cell massive multiple-input multiple-output systems with uniform rectangular arrays (URAs). The proposed approach utilizes the steering vectors of the URA to form a basis of the spatial space and selects the partial space for beamforming according to the DOA information. As a result, the proposed approach is of lower computational complexity than the existing methods which utilize the channel covariance matrices. Moreover, the analysis demonstrates that the proposed approach can eliminate the interference in the limit of infinite number of the URA antennas. Since the proposed approach utilizes the multipaths to enhance the signal rather than discarding them, the proposed approach is of better performance than the existing low-complexity method, which is verified by the simulation results.</t>
  </si>
  <si>
    <t>735-743</t>
  </si>
  <si>
    <t>DOA-based beamforming for multi-cell massive MIMO systems</t>
  </si>
  <si>
    <t>10.1109/JCN.2016.000103</t>
  </si>
  <si>
    <t>2-s2.0-85011968300</t>
  </si>
  <si>
    <t>['users located', 'spectrum resource', 'spatial distribution', 'simulation reveals', 'proposed approach', 'point transmission', 'network coverage', 'multiple antennas', 'model networks', 'mitigate inter', 'jt ),', 'hot spots', 'frequency reuse', 'effectively utilize', 'effective approaches', 'coordinated multi', 'cooperative region', 'combine cooperation', 'cell interference', 'base stations', 'also evaluate']</t>
  </si>
  <si>
    <t>Coordinated multi-point transmission | frequency reuse | Matern cluster process | network coverage | stochastic geometry</t>
  </si>
  <si>
    <t>Both coordinated multi-point transmission and frequency reuse are effective approaches to mitigate inter-cell interference and improve network coverage. The motivation of this work is to explore the manner to effectively utilize the spectrum resource by reasonably combining cooperation and frequency reuse. The Matern cluster process, which is appropriate to model networks with hot spots, is used to model the spatial distribution of base stations. Two cooperative mechanisms, coherent and non-coherent joint transmission (JT), are analyzed and compared. We also evaluate the effect of multiple antennas and imperfect channel state information. The simulation reveals that the proposed approach to combine cooperation and frequency reuse is effective to improve the network coverage for users located at both the center and the boundary of the cooperative region.</t>
  </si>
  <si>
    <t>773-783</t>
  </si>
  <si>
    <t>60019118-60104290;60120981;60019118;60012197</t>
  </si>
  <si>
    <t>37035624600;56022561900;7409433906;7203084832</t>
  </si>
  <si>
    <t>Zhong, Yi;Qiao, Pengcheng;Zhang, Wenyi;Zheng, Fu Chun</t>
  </si>
  <si>
    <t>China;Singapore;China;United Kingdom</t>
  </si>
  <si>
    <t>Hefei;;Hefei;Reading</t>
  </si>
  <si>
    <t>IFLYTEK Co., Ltd.;Singapore University of Technology and Design;University of Science and Technology of China;University of Reading</t>
  </si>
  <si>
    <t>60120981;60104290;60019118;60012197</t>
  </si>
  <si>
    <t>No blind spot: Network coverage enhancement through joint cooperation and frequency reuse</t>
  </si>
  <si>
    <t>10.1109/JCN.2016.000106</t>
  </si>
  <si>
    <t>2-s2.0-85012016491</t>
  </si>
  <si>
    <t>['users maximizing', 'user locations', 'user distributions', 'user distribution', 'upper bounds', 'transmit power', 'system performance', 'sum rate', 'significant impact', 'paper suggest', 'optimal number', 'input multiple', 'form solutions', 'forcing precoding', 'energy efficiency', 'circuit power']</t>
  </si>
  <si>
    <t>Energy efficiency | massive MIMO systems | non-uniform user distribution | sum rate</t>
  </si>
  <si>
    <t>In this paper, we investigate the achievable sum rate and energy efficiency of downlink massive multiple-input multiple- output antenna systems with zero-forcing precoding, by taking into account the randomness of user locations. Specifically, we propose two types of non-uniform user distributions, namely, center-intensive user distribution and edge-intensive user distribution. Based on these user distributions, we derive novel tight lower and upper bounds on the average sum rate. In addition, the impact of user distributions on the optimal number of users maximizing the sum rate is characterized. Moreover, by adopting a realistic power consumption model which accounts for the transmit power, circuit power and signal processing power, the energy efficiency of the sys- tem is studied. In particular, closed-form solutions for the key system parameters, such as the number of antennas and the optimal transmit signal-to-noise ratio maximizing the energy efficiency, are obtained. The findings of the paper suggest that user distribution has a significant impact on the system performance: for instance, the highest average sum rate is achieved with the center-intensive user distribution, while the lowest average sum rate is obtained with the edge-intensive user distribution. Also, more users can be served with the center-intensive user distribution.</t>
  </si>
  <si>
    <t>688-698</t>
  </si>
  <si>
    <t>60003970;60003970-60005244;60003970</t>
  </si>
  <si>
    <t>57044128700;23398998300;55701343800</t>
  </si>
  <si>
    <t>Kong, Chuili;Zhong, Caijun;Zhang, Zhaoyang</t>
  </si>
  <si>
    <t>Nanjing;Hangzhou</t>
  </si>
  <si>
    <t>Southeast University;Zhejiang University</t>
  </si>
  <si>
    <t>60005244;60003970</t>
  </si>
  <si>
    <t>Kong C.</t>
  </si>
  <si>
    <t>Performance of ZF precoder in downlink massive MIMO with non-uniform user distribution</t>
  </si>
  <si>
    <t>10.1109/JCN.2016.000099</t>
  </si>
  <si>
    <t>2-s2.0-85012024131</t>
  </si>
  <si>
    <t>['virtualization platform', 'system validate', 'separately show', 'radio access', 'performance capacity', 'increasing number', 'increasing expandability', 'higher layers', 'common antenna']</t>
  </si>
  <si>
    <t>An increasing number of home automation systems using wireless devices compete for the radio access in the same space and time. Lately, a stressing trend consists of aggregating home automation systems to save energy consumption, while at the same time avoiding wireless interference. This article proposes virtualization, open software deployment, and separation of radio and higher layers as the response to the increasing expandability of home automation systems combined with the increasing number of technologies for connecting wireless devices. A system has been developed, containing three different technologies: ZigBee, Idsecom, and 6LoWPAN simultaneously working over a virtualization platform with access to a common antenna. The evaluation tests performed on the system validate the solution and separately show the performance capacity of virtualization platform, software (ZigBee, Idsecom and 6LoWPAN) nodes, and 802.15.4 wireless antennas.</t>
  </si>
  <si>
    <t>118086609;118087075;60104028;118086609</t>
  </si>
  <si>
    <t>23396244300;13205568300;6602882785;17436696400</t>
  </si>
  <si>
    <t>Batalla, Jordi Mongay;Mastorakis, George;Mavromoustakis, Constandinos X.;Zurek, Jerzy</t>
  </si>
  <si>
    <t>Cyprus;Cyprus;Cyprus</t>
  </si>
  <si>
    <t>Nicosia;;</t>
  </si>
  <si>
    <t>University of Nicosia;Technological Educational Institute of Crete;National Institute of Telecommunications</t>
  </si>
  <si>
    <t>60104028;118087075;118086609</t>
  </si>
  <si>
    <t>Batalla J.</t>
  </si>
  <si>
    <t>On cohabitating networking technologies with common wireless access for home automation system purposes</t>
  </si>
  <si>
    <t>10.1109/MWC.2016.7721745</t>
  </si>
  <si>
    <t>2-s2.0-85012230342</t>
  </si>
  <si>
    <t>['selective probing', 'optical nano', 'optical antenna', 'new form', 'molecular solids', 'molecular orientation', 'ion mobility', 'form low', 'engineered devices', 'defect formation', 'conventional techniques', 'combines scattering', 'biological systems']</t>
  </si>
  <si>
    <t>Molecular solids and polymers can form low-symmetry crystal structures that exhibit anisotropic electron and ion mobility in engineered devices or biological systems. The distribution of molecular orientation and disorder then controls the macroscopic material response, yet it is difficult to image with conventional techniques on the nanoscale. We demonstrated a new form of optical nano-crystallography that combines scattering-Type scanning nearfield optical microscopy with both optical antenna and tip-selective infrared vibrational spectroscopy. From the symmetry-selective probing of molecular bond orientation with nanometer spatial resolution, we determined crystalline phases and orientation in aggregates and films of the organic electronic material perylenetetracarboxylic dianhydride. Mapping disorder within and between individual nanoscale domains, the correlative hybrid imaging of nanoscale heterogeneity provides insight into defect formation and propagation during growth in functional molecular solids.</t>
  </si>
  <si>
    <t>e1601006</t>
  </si>
  <si>
    <t>Science Advances</t>
  </si>
  <si>
    <t>60000221;60000221;60007174;60000221;60000221</t>
  </si>
  <si>
    <t>36444840200;55931107500;7004676281;57200688069;7004520052</t>
  </si>
  <si>
    <t>Muller, Eric A.;Pollard, Benjamin;Bechtel, Hans A.;Van Blerkom, Peter;Raschke, Markus B.</t>
  </si>
  <si>
    <t>Berkeley;Boulder</t>
  </si>
  <si>
    <t>Lawrence Berkeley National Laboratory;University of Colorado Boulder</t>
  </si>
  <si>
    <t>60007174;60000221</t>
  </si>
  <si>
    <t>Muller E.</t>
  </si>
  <si>
    <t>Infrared vibrational nano-crystallography and nano-imaging</t>
  </si>
  <si>
    <t>10.1126/sciadv.1601006</t>
  </si>
  <si>
    <t>2-s2.0-85012932877</t>
  </si>
  <si>
    <t>['wheel antenna', 'pin diodes', 'peripheral regions', 'pattern measurements', 'outdoor environment', 'microstrip lines', 'measured results', 'inserting switches', 'developed antenna']</t>
  </si>
  <si>
    <t>In this paper we suggest a reconfigurable wheel antenna based on PIN diodes. The antenna is excited by a single-feed and operates in S-band and X-band. Proposed antenna‚Äôs structure is composed of two circular rings that are excited by multiple PIN diodes and microstrip lines. Antenna‚Äôs reconfiguration is realized by inserting switches into spokes and peripheral regions of a wheel antenna. The required resonance frequency is provided by combination of the structures which are controlling by PIN diodes. Developed antenna was fabricated on a RT duroid material and its pattern measurements were carried out in the outdoor environment. The measured results have demonstrated antenna‚Äôs ability to be reconfigurated and good radiation pattern characteristics within two frequency bands.</t>
  </si>
  <si>
    <t>56121765600;7005435644</t>
  </si>
  <si>
    <t>Dasari, Rama Krishna;Pandharipande, V. M.</t>
  </si>
  <si>
    <t>Dasari R.</t>
  </si>
  <si>
    <t>Design of active reconfigurable wheel antenna based on PIN diodes</t>
  </si>
  <si>
    <t>10.3103/S0735272716100034</t>
  </si>
  <si>
    <t>2-s2.0-85013969463</t>
  </si>
  <si>
    <t>['simultaneously apply', 'proposed scheme', 'outage probabilities', 'numerical simulations', 'layer secrecy', 'existing approaches', 'duplex transmission', 'data transmission', 'cr network', 'cognitive radio', 'attractive scheme', 'apply full', 'also included']</t>
  </si>
  <si>
    <t>Antenna selection | cognitive radio network | full duplex | physical-layer secrecy</t>
  </si>
  <si>
    <t>This paper investigates data transmission and physical-layer secrecy in cognitive radio (CR) networks. We propose to apply full-duplex transmission and dual antenna selection at a secondary destination node. With the full-duplex transmission, the secondary destination node can simultaneously apply the receiving and jamming antenna selection to improve the secondary data transmission and primary secrecy performance, respectively. This describes an attractive scheme in practice: Unlike that in most existing approaches, the secrecy performance improvement in the CR network is no longer at the price of the data transmission loss. The outage probabilities for both the data transmission and physical-layer secrecy are analyzed. Numerical simulations are also included to verify the performance of the proposed scheme.</t>
  </si>
  <si>
    <t>7993-8002</t>
  </si>
  <si>
    <t>60021097;60000891;60021097;60006222</t>
  </si>
  <si>
    <t>22957084600;7402475144;23567387400;7402475745</t>
  </si>
  <si>
    <t>Chen, Gaojie;Gong, Yu;Xiao, Pei;Chambers, Jonathon A.</t>
  </si>
  <si>
    <t>Guildford;Newcastle;Loughborough</t>
  </si>
  <si>
    <t>University of Surrey;Newcastle University;Loughborough University</t>
  </si>
  <si>
    <t>60021097;60006222;60000891</t>
  </si>
  <si>
    <t>Dual Antenna Selection in Secure Cognitive Radio Networks</t>
  </si>
  <si>
    <t>10.1109/TVT.2015.2501461</t>
  </si>
  <si>
    <t>2-s2.0-85014200295</t>
  </si>
  <si>
    <t>['temporal correlation', 'system compared', 'spectral efficiency', 'source constellation', 'small fraction', 'scaling techniques', 'scaling parameter', 'propose trellis', 'multiuser systems', 'match even', 'massive multiple', 'large numbers', 'input single', 'filter precoding', 'feedback techniques', 'feedback scheme', 'feedback overhead', 'correlation present', 'coded quantization', 'cdi signal', 'cdi ).', 'beamforming gain', 'based limited', 'also propose']</t>
  </si>
  <si>
    <t>Massive multiple-input single-output (MISO) limited feedback | trellis-coded quantization (TCQ) | Ungerboeck trellis | Viterbi algorithm</t>
  </si>
  <si>
    <t>In this paper, we propose trellis-coded quantization (TCQ)-based limited-feedback techniques for massive multiple-input single-output (MISO) frequency-division duplexing systems in temporally and spatially correlated channels. We exploit the correlation present in the channel to effectively quantize channel direction information (CDI). For multiuser systems with matched-filter precoding, we show that the number of feedback bits required by the random vector quantization codebook to match even a small fraction of the perfect-CDI signal-to-interference-plus-noise ratio performance is large. With such large numbers of bits, the exhaustive search required by conventional codebook approaches makes them infeasible for massive MISO systems. Motivated by this, we propose a differential TCQ scheme for temporally correlated channels that transforms the source constellation at each stage in a trellis using 2-D translation and scaling techniques. We derive a scaling parameter for the source constellation as a function of the temporal correlation and the number of base station antennas. We also propose a TCQ-based limited-feedback scheme for spatially correlated channels, where the channel is directly quantized without performing decorrelation at the receiver. Simulation results show that the proposed TCQ schemes outperform the existing noncoherent TCQ (NTCQ) schemes, by improving the spectral efficiency and beamforming gain of the system. The proposed differential TCQ also reduces the feedback overhead of the system compared with the differential NTCQ method.</t>
  </si>
  <si>
    <t>8240-8254</t>
  </si>
  <si>
    <t>60002316;60099616;60020585;60002316</t>
  </si>
  <si>
    <t>36954012300;7005892251;7406996870;55906527600</t>
  </si>
  <si>
    <t>Mirza, Jawad;Shafi, Mansoor;Smith, Peter J.;Dmochowski, Pawel A.</t>
  </si>
  <si>
    <t>Auckland;Christchurch;Wellington</t>
  </si>
  <si>
    <t>Spark New Zealand;University of Canterbury;Victoria University of Wellington</t>
  </si>
  <si>
    <t>60099616;60020585;60002316</t>
  </si>
  <si>
    <t>Mirza J.</t>
  </si>
  <si>
    <t>Limited-Feedback Massive MISO Systems with Trellis-Coded Quantization for Correlated Channels</t>
  </si>
  <si>
    <t>10.1109/TVT.2015.2505780</t>
  </si>
  <si>
    <t>2-s2.0-85014880995</t>
  </si>
  <si>
    <t>['theoretical analysis', 'superior performance', 'successive cmf', 'simulation results', 'signaling overhead', 'relay antennas', 'noise ratio', 'low complexity', 'extended cmf', 'explicit framework', 'different number', 'conventional schemes', 'computational complexity', 'cmf setups', 'art schemes']</t>
  </si>
  <si>
    <t>Multiantenna relay | multiuser relay network | outage probability | performance analysis | successive compute-And-forward (CMF) | wireless relay network</t>
  </si>
  <si>
    <t>This paper develops efficient compute-And-forward (CMF) schemes in multiuser multirelay networks. To solve the rank failure problem in CMF setups and to achieve full diversity of the network, we introduce two novel CMF methods, namely, extended CMF and successive CMF. The former, having low complexity, is based on recovering multiple equations at relays. The latter utilizes successive interference cancelation (SIC) to enhance system performance compared with the state-of-The-Art schemes. Both methods can be utilized in a network with different number of users, relays, and relay antennas, with negligible feedback channels or signaling overhead. We derive new concise formulations and explicit framework for the successive CMF method, as well as an approach to reduce its computational complexity. Our theoretical analysis and computer simulations demonstrate the superior performance of our proposed CMF methods over the conventional schemes. Furthermore, based on our simulation results, the successive CMF method yields additional signal-to-noise ratio (SNR) gains and shows considerable robustness against channel estimation error (CEE), compared with the extended CMF method.</t>
  </si>
  <si>
    <t>8112-8129</t>
  </si>
  <si>
    <t>60027666;60027666;60000990;60000990;60027666</t>
  </si>
  <si>
    <t>23667546500;56544658600;21743027800;6701852237;35389765200</t>
  </si>
  <si>
    <t>Hejazi, Mohsen;Azimi-Abarghouyi, Seyed Mohammad;Makki, Behrooz;Nasiri-Kenari, Masoumeh;Svensson, Tommy</t>
  </si>
  <si>
    <t>Tehran;Gothenburg</t>
  </si>
  <si>
    <t>Sharif University of Technology;Chalmers University of Technology</t>
  </si>
  <si>
    <t>60027666;60000990</t>
  </si>
  <si>
    <t>Hejazi M.</t>
  </si>
  <si>
    <t>Robust Successive Compute-And-Forward over Multiuser Multirelay Networks</t>
  </si>
  <si>
    <t>10.1109/TVT.2015.2506981</t>
  </si>
  <si>
    <t>2-s2.0-85016287670</t>
  </si>
  <si>
    <t>EP/J011797/1</t>
  </si>
  <si>
    <t>['vo2 provides', 'vanadium dioxide', 'transition response', 'probe spectroscopy', 'plasmonic nanoantennas', 'plasmonic hotspots', 'plasmonic antenna', 'picojoule range', 'optical switching', 'nanoscale devices', 'memory functionalities', 'materials exhibiting', 'local environment', 'hybrid solution', 'field localization', 'excited antennas', 'enabling precise', 'dependent pump', 'demonstrate picosecond', 'conceptual framework']</t>
  </si>
  <si>
    <t>Insulator-metal phase transition | Nanoantenna | Plasmonics | VO2</t>
  </si>
  <si>
    <t>Nanoscale devices in which the interaction with light can be configured using external control signals hold great interest for next-generation optoelectronic circuits. Materials exhibiting a structural or electronic phase transition offer a large modulation contrast with multi-level optical switching and memory functionalities. In addition, plasmonic nanoantennas can provide an efficient enhancement mechanism for both the optically induced excitation and the readout of materials strategically positioned in their local environment. Here, we demonstrate picosecond all-optical switching of the local phase transition in plasmonic antenna-vanadium dioxide (VO2) hybrids, exploiting strong resonant field enhancement and selective optical pumping in plasmonic hotspots. Polarization-and wavelength-dependent pump-probe spectroscopy of multifrequency crossed antenna arrays shows that nanoscale optical switching in plasmonic hotspots does not affect neighboring antennas placed within 100 nm of the excited antennas. The antenna-assisted pumping mechanism is confirmed by numerical model calculations of the resonant, antenna-mediated local heating on a picosecond time scale. The hybrid, nanoscale excitation mechanism results in 20 times reduced switching energies and 5 times faster recovery times than a VO2 film without antennas, enabling fully reversible switching at over two million cycles per second and at local switching energies in the picojoule range. The hybrid solution of antennas and VO2 provides a conceptual framework to merge the field localization and phase-transition response, enabling precise, nanoscale optical memory functionalities.</t>
  </si>
  <si>
    <t>e16173</t>
  </si>
  <si>
    <t>Light: Science and Applications</t>
  </si>
  <si>
    <t>60025225;60027856-60006754;60025225;60008250;60027856-60006754;60025225;60008250;60006754</t>
  </si>
  <si>
    <t>6602562927;57212923457;36723025200;7003336914;7004828843;35298896600;6602232337;7003686501</t>
  </si>
  <si>
    <t>Muskens, Otto L.;Bergamini, Luca;Wang, Yudong;Gaskell, Jeffrey M.;Zabala, Nerea;De Groot, C. H.;Sheel, David W.;Aizpurua, Javier</t>
  </si>
  <si>
    <t>Spain;United Kingdom;United Kingdom;Spain</t>
  </si>
  <si>
    <t>Leioa;Southampton;Salford;Madrid</t>
  </si>
  <si>
    <t>Universidad del Pais Vasco;University of Southampton;University of Salford;Consejo Superior de Investigaciones Cient√≠ficas</t>
  </si>
  <si>
    <t>60027856;60025225;60008250;60006754</t>
  </si>
  <si>
    <t>Muskens O.L.</t>
  </si>
  <si>
    <t>Antenna-assisted picosecond control of nanoscale phase transition in vanadium dioxide</t>
  </si>
  <si>
    <t>10.1038/lsa.2016.173</t>
  </si>
  <si>
    <t>2-s2.0-85018506036</t>
  </si>
  <si>
    <t>['wireless transmission', 'wardenclyffe tower', 'vacuum tubes', 'tower construction', 'tesla observed', 'tesla made', 'standing waves', 'similar radiation', 'signal transmission', 'period 1899', 'oscillating circuits', 'one hand', 'new type', 'new principles', 'new principle', 'mainly engaged', 'magnifying transmitter', 'long island', 'later patented', 'large number', 'june 1917', 'high voltage', 'greatest inventions', 'funds tesla', 'extruded poles', 'electromagnetic waves', 'electrical engineering', 'directly related', 'colorado springs', 'cathode rays', 'american government', '20 khz', '19th century']</t>
  </si>
  <si>
    <t>Antennas | Electromagnetic compatibility | High frequency oscillators | High voltages | Wirelles energy transmission</t>
  </si>
  <si>
    <t>The principles that represent the basics of the work of the high voltage and high frequency generator with oscillating circuits will be discussed. Until 1891, Tesla made and used mechanical generators with a large number of extruded poles for the frequencies up to about 20 kHz. The first electric generators based on a new principle of a weakly coupled oscillatory circuits he used for the wireless signal transmission, for the study of the discharges in vacuum tubes, the wireless energy transmission, for the production of the cathode rays, that is x-rays and other experiments. Aiming to transfer the signals and the energy to any point of the surface of the Earth, in the late of 19th century, he had discovered and later patented a new type of high frequency generator called a magnifying transmitter. He used it to examine the propagation of electromagnetic waves over the surface of the Earth in experiments in Colorado Springs in the period 1899-1900. Tesla observed the formation of standing electromagnetic waves on the surface of the Earth by measuring radiated electric field from distant lightning thunderstorm. He got the idea to generate the similar radiation to produce the standing waves. On the one hand, signal transmission, i.e. Communication at great distances would be possible and on the other hand, with more powerful and with at least three magnifying transmitters the wireless transmission of energy without conductors at any point of the Earth surface could also be achieved. The discovery of the standing waves on the surface of the Earth and the invention of the magnifying transmitter he claimed his greatest inventions. Less than two years later, at the end of 1901, he designed and started to build a much stronger magnifying transmitter on Long Island near New York City (the Wardenclyffe tower) wishing to become a world telecommunication center. During the tower construction, he elaborated the plans for an even stronger transmitter based on new principles. Due to lack of the funds Tesla was forced to sell or to return the devices and apparatus, he gathered in the Wardenclyffe tower facility, which intended to use to operate the tower. He left the tower in 1907 and since then he was mainly engaged in inventions that were not directly related to the electrical engineering. The unfinished magnifying transmitter on Long Island was demolished in June 1917 by the American government.</t>
  </si>
  <si>
    <t>301-333</t>
  </si>
  <si>
    <t>Cvetiƒá, Jovan M.</t>
  </si>
  <si>
    <t>Cvetiƒá J.</t>
  </si>
  <si>
    <t>Tesla's high voltage and high frequency generators with oscillatory circuits</t>
  </si>
  <si>
    <t>10.2298/SJEE1603301C</t>
  </si>
  <si>
    <t>2-s2.0-85018903417</t>
  </si>
  <si>
    <t>['ul users', 'ul throughput', 'ul ),', 'typically considered', 'small number', 'sm signals', 'scale multiple', 'scale mimo', 'rf chains', 'reliably detect', 'proposed scs', 'power consumption', 'multiple aes', 'multipath channels', 'mimo scheme', 'low complexity', 'large number', 'improved performance', 'counterparts even', 'correlated rayleigh', 'compelling benefits', 'challenging large', 'based mud', 'base station']</t>
  </si>
  <si>
    <t>Compressive sensing (CS) | large-scale multiple-input-multiple-output (LS-MIMO) | multiuser detector (MUD) | spatial modulation (SM)</t>
  </si>
  <si>
    <t>Conventional spatial modulation (SM) is typically considered for transmission in the downlink of small-scale multiple-input- multiple-output (MIMO) systems, where a single antenna element (AE) of a set of, e.g., 2p AEs is activated for implicitly conveying p bits. By contrast, inspired by the compelling benefits of large-scale MIMO (LS-MIMO) systems, here, we propose an LS-SM-MIMO scheme for the uplink (UL), where each user having multiple AEs but only a single radio frequency (RF) chain invokes SM for increasing the UL throughput. At the same time, by relying on hundreds of AEs and a small number of RF chains, the base station (BS) can simultaneously serve multiple users while reducing the power consumption. Due to the large number of AEs of the UL users and the comparably small number of RF chains at the BS, the UL multiuser signal detection becomes a challenging large-scale underdetermined problem. To solve this problem, we propose a Joint SM transmission scheme and a carefully designed structured compressive sensing (SCS)-based multiuser detector (MUD) to be used at the users and the BS, respectively. Additionally, the cyclic-prefix single carrier (CPSC) is used to combat the multipath channels, and a simple receive AE selection is used for the improved performance over correlated Rayleigh-fading MIMO channels. We demonstrate that the aggregate SM signal consisting of multiple UL users' SM signals of a CPSC block exhibits distributed sparsity. Moreover, due to the Joint SM transmission scheme, aggregate SM signals in the same transmission group exhibit group sparsity. By exploiting these intrinsically sparse features, the proposed SCS-based MUD can reliably detect the resultant SM signals with low complexity. Simulation results demonstrate that the proposed SCS-based MUD achieves a better signal detection performance than its counterparts even with higher UL throughput.</t>
  </si>
  <si>
    <t>8725-8730</t>
  </si>
  <si>
    <t>60025278;60025278;60025278;60025225-60004582;60025225</t>
  </si>
  <si>
    <t>55767081600;34871774100;36092062800;55733364300;36043733600</t>
  </si>
  <si>
    <t>Gao, Zhen;Dai, Linglong;Wang, Zhaocheng;Chen, Sheng;Hanzo, Lajos</t>
  </si>
  <si>
    <t>Compressive-Sensing-Based Multiuser Detector for the Large-Scale SM-MIMO Uplink</t>
  </si>
  <si>
    <t>10.1109/TVT.2015.2501460</t>
  </si>
  <si>
    <t>2-s2.0-85019096073</t>
  </si>
  <si>
    <t>['weight coefficients', 'weight coefficient', 'uniform inter', 'synthesis process', 'specified directions', 'optimal position', 'one part', 'objective function', 'maintaining nulls', 'main difference', 'gave importance', 'element spacing', 'desired directions']</t>
  </si>
  <si>
    <t>Array factor | Linear antenna array | Null control | Scatter-search | Side lobe level</t>
  </si>
  <si>
    <t>In this paper, we proposed a technique for the synthesis of linear antenna array with non-uniform inter-element spacing. Scatter-search was used in the algorithm to obtain the optimal position of the elements in order to get the minimum side lobe level and nulls in desired directions. The main difference in the relation to other work was in applying objective function with weight coefficient. Through weight coefficients we gave importance of one part of the objective function with respect to the other in the synthesis process. The simulation results verify that by using objective function with weight coefficient the proposed method outperforms the previously published methods in term of suppression side lobe level while maintaining nulls in specified directions.</t>
  </si>
  <si>
    <t>414-417</t>
  </si>
  <si>
    <t>57193793920;35196554000</t>
  </si>
  <si>
    <t>Rosiƒá, ≈Ωarko;Mihiƒá, Olivera</t>
  </si>
  <si>
    <t>Rosiƒá ≈Ω.</t>
  </si>
  <si>
    <t>Linear antenna array synthesis with minimum side lobe level and null controling</t>
  </si>
  <si>
    <t>2-s2.0-85019294970</t>
  </si>
  <si>
    <t>['true nature', 'survey area', 'sediment layers', 'remote sensing', 'previously found', 'one 1', 'northern end', 'gpr data', 'geophysical techniques', 'excavated features', 'dense foliage', 'circular anomalies', 'best match', 'archaeological prospection', 'additional excavations', '2015 revealed']</t>
  </si>
  <si>
    <t>Belize | Geophysics | Georadar | Ground penetrating radar | Maya | Middle preclassic</t>
  </si>
  <si>
    <t>Ground penetrating radar (GPR) surveys provide distinct advantages for archaeological prospection in ancient, complex, urban Maya sites, particularly where dense foliage or modern debris may preclude other remote sensing or geophysical techniques. Unidirectional GPR surveys using a 500 MHz shielded antenna were performed at the Middle Preclassic Maya site of Pacbitun, Belize. The survey in 2012 identified numerous linear and circular anomalies between 1 m and 2 m deep. Based on these anomalies, one 1 m √ó 4 m unit and three smaller units were excavated in 2013. These test units revealed a curved plaster surface not previously found at Pacbitun. Post-excavation, GPR data were reprocessed to best match the true nature of excavated features. Additional GPR surveys oriented perpendicular to the original survey confirmed previously detected anomalies and identified new anomalies. The excavations provided information on the sediment layers in the survey area, which allowed better identification of weak radar reflections of the surfaces of a burnt, Middle Preclassic temple in the northern end of the survey area. Additional excavations of the area in 2014 and 2015 revealed it to be a large square structure, which was named El Quemado.</t>
  </si>
  <si>
    <t>60092668;60019740;60020059-60015941;60022144</t>
  </si>
  <si>
    <t>23028818000;6507012130;56404334900;57194332922</t>
  </si>
  <si>
    <t>Skaggs, Sheldon;Powis, Terry G.;Rucker, Clara R.;Micheletti, George</t>
  </si>
  <si>
    <t>New York;Orlando;Statesboro;Kennesaw;Lexington</t>
  </si>
  <si>
    <t>Bronx Community College;University of Central Florida;Georgia Southern University;Kennesaw State University;University of Kentucky</t>
  </si>
  <si>
    <t>60092668;60022144;60020059;60019740;60015941</t>
  </si>
  <si>
    <t>Skaggs S.</t>
  </si>
  <si>
    <t>An iterative approach to ground penetrating radar at the Maya site of Pacbitun, Belize</t>
  </si>
  <si>
    <t>10.3390/rs8100805</t>
  </si>
  <si>
    <t>2-s2.0-85019690886</t>
  </si>
  <si>
    <t>['visible antennas', 'tremendous amount', 'system overhead', 'successive approximation', 'suboptimal solution', 'quantitatively characterize', 'promising candidate', 'problem based', 'mt ).', 'mobile terminal', 'mimo ).', 'input multiple', 'harmoniously activating', 'given mt', 'geometric programming', 'general partial', 'frequency chains', 'efficiently exploit', 'csi condition', 'csi ),', 'consequently leads', 'cas ),']</t>
  </si>
  <si>
    <t>Controllable coordination | coordinated antenna selection (CAS) | geometric programming (GP) | massively distributed antenna system (MDAS) | visible antenna (VA)</t>
  </si>
  <si>
    <t>The massively distributed antenna system (MDAS) can offer a significant macrodiversity gain in comparison with traditional colocated massive multiple-input multiple-output (MIMO). Thus, it is a promising candidate for future network densification. Coordinated antenna selection (CAS), by harmoniously activating a subset of the antennas, can efficiently exploit the benefit of MDAS while reducing the number of radio-frequency chains. However, perfect CAS usually requires global channel state information (CSI), which consequently leads to a tremendous amount of system overhead. To control the cost of CAS, in this paper, we propose the use of visible antennas (VAs) for each mobile terminal (MT). Assuming that only the CSI between a given MT and its VAs is acquired, we use the number of VAs to quantitatively characterize a general partial-CSI condition. Then, we formulate the corresponding CAS problem as a nonconvex integer programming problem. By adopting variable relaxation and successive approximation, we derive a suboptimal solution to the problem based on geometric programming. Simulation results illustrate that the proposed CAS scheme can offer a near-optimal performance gain in terms of achievable sum rate for any randomly chosen number of VAs.</t>
  </si>
  <si>
    <t>8720-8724</t>
  </si>
  <si>
    <t>60025278;60022020;60022020;60025278;60025278</t>
  </si>
  <si>
    <t>56647373000;57202208700;56767532900;7005864121;7601561492</t>
  </si>
  <si>
    <t>Feng, Wei;Chen, Yunfei;Shi, Rui;Ge, Ning;Lu, Jianhua</t>
  </si>
  <si>
    <t>Exploiting Macrodiversity in Massively Distributed Antenna Systems: A Controllable Coordination Perspective</t>
  </si>
  <si>
    <t>10.1109/TVT.2015.2506720</t>
  </si>
  <si>
    <t>2-s2.0-85021355044</t>
  </si>
  <si>
    <t>2014AA8098080E</t>
  </si>
  <si>
    <t>['well studied', 'two targets', 'term evolution', 'spectrum sensing', 'simulation results', 'secondary user', 'pu ),', 'proposed studies', 'primary user', 'primary target', 'performance analysis', 'mobile communications', 'least requirement', 'identify pu', 'global system', 'gamma approximation', 'first place', 'exiting techniques', 'corresponding detection', 'cognitive radio', 'based approach', 'applied due', 'antenna configuration']</t>
  </si>
  <si>
    <t>Cognitive radio (CR) | eigenvalue-based detection | multiple antennas | multiple primary transmit power (MPTP) | spectrum sensing</t>
  </si>
  <si>
    <t>Spectrum sensing, as a way for a secondary user (SU) to detect the on/off status of the primary user (PU), has been well studied in the area of cognitive radio (CR) for the past ten years. It is noticed that most exiting techniques only assumed that the PU has constant transmit power, although in practice, the PU could possibly operate under more than one discrete power levels, as can be seen from many practical standards, e.g., 802.11, Global System for Mobile Communications, and Long-Term Evolution. In this paper, we investigate this new multiple primary transmit power (MPTP) scenario and propose the corresponding detection/recognition framework based on multiple-antenna configuration at the SU. Although the primary target in MPTP is still to detect the on/off status of the PU, a secondary target appears in order to identify PU's transmit power level once the PU is 'detected' in the first place. To achieve these two targets, an eigenvalue-based approach is applied due to its robustness and least requirement on the knowledge of channels. To obtain the closed-form threshold expressions and the performance analysis, we adopt nonasymptotic Gaussian and Gamma approximation for the distribution of the eigenvalues of the sample covariance matrix. Simulation results are provided to verify the proposed studies.</t>
  </si>
  <si>
    <t>8218-8229</t>
  </si>
  <si>
    <t>37078697500;56999313700;55322303300;36183714900</t>
  </si>
  <si>
    <t>Li, Zan;Wang, Danyang;Qi, Peihan;Hao, Benjian</t>
  </si>
  <si>
    <t>Maximum-Eigenvalue-Based Sensing and Power Recognition for Multiantenna Cognitive Radio System</t>
  </si>
  <si>
    <t>10.1109/TVT.2015.2511783</t>
  </si>
  <si>
    <t>2-s2.0-85021705799</t>
  </si>
  <si>
    <t>['vehicular communications', 'vehicle velocity', 'topology design', 'promising standard', 'pld ).', 'per ),', 'network optimization', 'low cost', 'ieee 802', 'experimental results', 'empirically measured', 'empirical behavior', 'antenna height', 'also investigated', '4 radios']</t>
  </si>
  <si>
    <t>IEEE 802.15.4 | link quality | vehicular communications | wireless sensor networks (WSNs)</t>
  </si>
  <si>
    <t>IEEE 802.15.4 is a promising standard that can provide efficient communication quality at low cost and low data rates. This standard has been studied for vehicle-To-infrastructure (V-I) communication in wireless sensor network (WSN)-based vehicular ad hoc network (VANET) applications. To adopt this standard for vehicular communications, link quality metrics must be investigated for topology design and network optimization. In this study, a series of measurements were made with IEEE 802.15.4 radios to identify wireless channel characteristics with regard to antenna height, vehicle velocity, and distance in various vehicular scenarios. The empirical behavior of link communication quality was also investigated in terms of received signal strength, packet error rate (PER), and packet loss distribution (PLD). The empirically measured and experimental results, which have been validated through appropriate analytical modeling, provide valuable insights, as well as guide design decisions and tradeoffs for WSN-based VANET applications.</t>
  </si>
  <si>
    <t>1702-1713</t>
  </si>
  <si>
    <t>60025761;60025761;60087294</t>
  </si>
  <si>
    <t>57204326353;55724377600;56492041300</t>
  </si>
  <si>
    <t>Xiong, Wei;Hu, Xiaoya;Jiang, Tao</t>
  </si>
  <si>
    <t>Wuhan National Laboratory for Optoelectronics;Huazhong University of Science and Technology</t>
  </si>
  <si>
    <t>60087294;60025761</t>
  </si>
  <si>
    <t>Measurement and Characterization of Link Quality for IEEE 802.15.4-Compliant Wireless Sensor Networks in Vehicular Communications</t>
  </si>
  <si>
    <t>10.1109/TII.2015.2499121</t>
  </si>
  <si>
    <t>2-s2.0-85021747012</t>
  </si>
  <si>
    <t>['spectral efficiency', 'sheltering effect', 'sharing strategy', 'scheduling probability', 'proposed strategy', 'primary radio', 'moderate distance', 'massive multiple', 'massive antennas', 'input multiple', 'immediately alleviates', 'general headaches', 'efficiently obtain', 'dual cbss', 'downlink channels', 'cr terminals', 'cognitive radio', 'cbs ).', 'angular information', 'adjacent sides']</t>
  </si>
  <si>
    <t>angle reciprocity | cognitive radio (CR) | direction of arrival (DOA) | discrete Fourier transform (DFT) | Massive MIMO</t>
  </si>
  <si>
    <t>In this paper, we introduce a new spatial spectrum-sharing strategy for massive multiple-input multiple-output (MIMO) cognitive radio (CR) systems. Different from the conventional MIMO CR system, CR terminals can be discriminated by their angular information with the help of high spatial resolution of massive antennas at CR base station (CBS). Moreover, the discrete Fourier transform can be applied to efficiently obtain such angular information thanks to the massive antennas, again. We then formulate a 2-D spatial basis expansion model to represent the uplink/downlink channels of CRs with reduced parameter dimensions, which immediately alleviates the general headaches of massive MIMO systems, such as uplink pilot contamination and downlink training overhead. Moreover, we present a full-space coverage concept by employing two CBSs at the adjacent sides of each cell, which diminishes the sheltering effect from the primary radio. We also design two greedy CR scheduling algorithms for the dual CBSs to improve the spectral efficiency and enhance the scheduling probability of CRs. Since the proposed strategy exploits angular information and since the angle reciprocity holds for two frequency carriers with moderate distance, the proposed strategy is applied for both time division duplex and frequency division duplex systems.</t>
  </si>
  <si>
    <t>2537-2549</t>
  </si>
  <si>
    <t>60104026;60104026;60104026;60005244</t>
  </si>
  <si>
    <t>57190404611;57191262216;11940803400;55243233900</t>
  </si>
  <si>
    <t>Xie, Hongxiang;Wang, Bolei;Gao, Feifei;Jin, Shi</t>
  </si>
  <si>
    <t>Tsinghua National Laboratory for Information Science and Technology;Southeast University</t>
  </si>
  <si>
    <t>60104026;60005244</t>
  </si>
  <si>
    <t>A Full-Space Spectrum-Sharing Strategy for Massive MIMO Cognitive Radio Systems</t>
  </si>
  <si>
    <t>10.1109/JSAC.2016.2605238</t>
  </si>
  <si>
    <t>2-s2.0-85027001662</t>
  </si>
  <si>
    <t>['two parts', 'transceiver coefficients', 'switched relaying', 'successively optimize', 'simulation results', 'similar performance', 'significantly reduce', 'rs amplify', 'relay station', 'received signal', 'proposed algorithms', 'propose concave', 'power transfer', 'power splitting', 'permutation matrix', 'permutation matrices', 'noise ratio', 'multiuser multiple', 'multiple antennas', 'latent transceivers', 'latent transceiver', 'input single', 'information decoding', 'imperfect csi', 'guaranteed convergence', 'given csi', 'energy harvesting', 'eh constraints', 'csi ),', 'convex procedure', 'computational complexity', 'based designs', 'based approach', 'base station', 'antenna receivers', 'alternating optimization']</t>
  </si>
  <si>
    <t>Beamforming | concave-convex procedure | energy harvesting | MISO relay | power splitting | SWIPT</t>
  </si>
  <si>
    <t>In this paper, we investigate a multiuser multiple-input single-output relay system with simultaneous wireless information and power transfer, where the received signal is divided into two parts for information decoding and energy harvesting (EH), respectively. Assuming that both base station (BS) and relay station (RS) are equipped with multiple antennas, we study the joint transceiver design problem for the BS beamforming vectors, the RS amplify-and-forward transformation matrix, and the power splitting (PS) ratios at the single-antenna receivers. The aim is to minimize the total transmission power of the BS and the RS under both signal-to-interference-plus-noise ratio and EH constraints. First, an iterative algorithm based on alternating optimization (AO) and with guaranteed convergence is proposed to successively optimize the transceiver coefficients. This AO-based approach is then extended into a robust transceiver design against norm bounded errors in channel state information (CSI), by using semidefinite relaxation and the S-procedure. Second, a novel design scheme based on switched relaying (SR) is proposed that can significantly reduce the computational complexity and overhead of the AO-based designs while maintaining a similar performance. In the proposed SR scheme, the RS is equipped with a codebook of permutation matrices. For each permutation matrix, a latent transceiver is designed, which consists of BS beamforming vectors, optimally scaled RS permutation matrix, and receiver PS ratios. For the given CSI, the optimal latent transceiver with the lowest total power consumption is selected for transmission. We propose concave-convex procedure-based and subgradient-type iterative algorithms, respectively, to design the latent transceivers under perfect and imperfect CSI. Simulation results are presented to validate the effectiveness of all the proposed algorithms.</t>
  </si>
  <si>
    <t>4147-4164</t>
  </si>
  <si>
    <t>60117753;60117753;60103821;60002494;60117753</t>
  </si>
  <si>
    <t>35228626500;56717068400;24773778500;35232615200;8848725300</t>
  </si>
  <si>
    <t>Cai, Yunlong;Zhao, Ming Min;Shi, Qingjiang;Champagne, Benoit;Zhao, Min Jian</t>
  </si>
  <si>
    <t>Hangzhou;Hangzhou;Montreal</t>
  </si>
  <si>
    <t>College of Information Science and Electronic Engineering, Zhejiang University;Zhejiang Sci-Tech University;Universit√© McGill</t>
  </si>
  <si>
    <t>60117753;60103821;60002494</t>
  </si>
  <si>
    <t>Joint Transceiver Design Algorithms for Multiuser MISO Relay Systems with Energy Harvesting</t>
  </si>
  <si>
    <t>10.1109/TCOMM.2016.2605688</t>
  </si>
  <si>
    <t>2-s2.0-85027004336</t>
  </si>
  <si>
    <t>['sop constraint', 'secrecy rate', 'power allocation', 'optimal solutions', 'opposite ways', 'interesting insight', 'information signal', 'constrained sop', 'artificial noise']</t>
  </si>
  <si>
    <t>Artificial noise (AN) | imperfect channel state information (CSI) | multiantenna | physical-layer security (PLS) | power allocation | secrecy outage</t>
  </si>
  <si>
    <t>In this paper, we study the secure multiantenna transmission with artificial noise (AN) under imperfect channel state information (CSI) in the presence of spatially randomly distributed eavesdroppers. We derive the optimal solutions of the power allocation between the information signal and the AN for minimizing the secrecy outage probability (SOP) under a target secrecy rate and for maximizing the secrecy rate under an SOP constraint, respectively. Moreover, we provide an interesting insight that channel estimation error affects the optimal power allocation strategy in opposite ways for the two given objectives. When the estimation error increases, more power should be allocated to the information signal if we aim to decrease the rate-constrained SOP, whereas more power should be allocated to the AN if we aim to increase the SOP-constrained secrecy rate.</t>
  </si>
  <si>
    <t>8812-8817</t>
  </si>
  <si>
    <t>55771505100;36621444400</t>
  </si>
  <si>
    <t>Zheng, Tong Xing;Wang, Hui Ming</t>
  </si>
  <si>
    <t>Zheng T.</t>
  </si>
  <si>
    <t>Optimal Power Allocation for Artificial Noise under Imperfect CSI Against Spatially Random Eavesdroppers</t>
  </si>
  <si>
    <t>10.1109/TVT.2015.2513003</t>
  </si>
  <si>
    <t>2-s2.0-85027039668</t>
  </si>
  <si>
    <t>['wireless link', 'waveform candidates', 'transparent transmission', 'spectral efficiency', 'oqam could', 'optimally designed', 'optical carriers', 'multicore fiber', 'massive multi', 'km seven', 'input multi', 'inner core', 'hybrid optical', 'experimentally investigated', 'enabled radio', 'effectively simplify', 'coreless implementation', 'core fiber', 'central office', 'bidirectional transmission', '46 gb']</t>
  </si>
  <si>
    <t>multicore fiber (MCF) | optical communication | Orthogonal frequency division multiplexing using offset quadrature amplitude modulation (OFDM/OQAM) | radio over fiber (RoF)</t>
  </si>
  <si>
    <t>A bidirectional transmission and massive multi-input multi-output (MIMO) enabled radio over a multicore fiber system with centralized optical carrier delivery is experimentally investigated in this paper. Optical carriers for upstream are delivered from the central office to the remote antenna unit via the inner core for the coreless implementation. In our experiment, as one of the fifth-generation (5G) waveform candidates, orthogonal frequency division multiplexing using offset quadrature amplitude modulation (OFDM/OQAM) is adopted in both uplink and downlink to increase the spectral efficiency and side lobes suppression ratio. An advanced 2 √ó 2 MIMO-OFDM/OQAM channel estimation algorithm is optimally designed to equalize the hybrid optical and wireless MIMO channels. The experimental results show that bidirectional transmission of 4.46 Gb/s 2 √ó 2 MIMO-OFDM/16-OQAM could be achieved over a 20-km seven-core fiber and a 0.4-m wireless link. The proposed scheme proves that the multicore fiber can realize the transparent transmission of bidirectional radio signals and effectively simplify the infrastructures in the future 5G cellular systems.</t>
  </si>
  <si>
    <t>Experimental Demonstration of Bidirectional OFDM/OQAM-MIMO Signal Over a Multicore Fiber System</t>
  </si>
  <si>
    <t>10.1109/JPHOT.2016.2607203</t>
  </si>
  <si>
    <t>2-s2.0-85027050284</t>
  </si>
  <si>
    <t>['two systems', 'transmit power', 'time due', 'spectrally coexist', 'simulated results', 'short radar', 'short period', 'rotating radar', 'radar signal', 'radar bands', 'radar antenna', 'power control', 'pointing toward', 'pointing elsewhere', 'performance metrics', 'outage performance', 'normal approximation', 'new model', 'main beam', 'high power', 'cellular system', 'band opportunistically', 'aggregate interference']</t>
  </si>
  <si>
    <t>ASR | LTE | power control | PU | spatio-temporal | Spectral coexistence | SU</t>
  </si>
  <si>
    <t>In this paper, we study spectral coexistence between rotating radar and power-controlled cellular networks in radar bands. For two systems to spectrally coexist, they must be able to operate effectively without causing harmful electromagnetic interference to each other. Very short radar-cellular system separation distances are required during 83.3% of time due to the narrow main beam width of the rotational radar antenna. We propose a spatio-temporal analytical approach with adaptive base station (BS) power control for adjacent spectrum sharing between the two systems. We develop a new model for the aggregate interference from power-controlled cellular BSs using log-normal approximation. The cellular system is allowed to transmit at high power when the radar antenna's main beam is pointing elsewhere from it. On the other hand, the cellular system reduces its transmit power only for a short period when the radar directional antenna main beam is pointing toward it. We use the degradation of the radar signal-to-interference plus noise ratio and cellular outage probability as our performance metrics. Numerical results show that power control of cellular BS highly reduces separation distance between the BS and radar, while yielding marginal degradation of outage performance. In addition, the mathematical results given by the log-normal approximation closely follow our simulated results. Detail system level assessments and investigations are presented to comprehensively understand secondary access to this band opportunistically.</t>
  </si>
  <si>
    <t>2605-2616</t>
  </si>
  <si>
    <t>60068689;60068689;60068689</t>
  </si>
  <si>
    <t>57189047771;55868216500;12804430400</t>
  </si>
  <si>
    <t>Raymond, Sabogu Sumah;Abubakari, Alidu;Jo, Han Shin</t>
  </si>
  <si>
    <t>Raymond S.</t>
  </si>
  <si>
    <t>Coexistence of Power-Controlled Cellular Networks with Rotating Radar</t>
  </si>
  <si>
    <t>10.1109/JSAC.2016.2605978</t>
  </si>
  <si>
    <t>2-s2.0-85027054415</t>
  </si>
  <si>
    <t>['prototype shows', 'monopulse antenna', 'measured port', 'embedded patch', 'dual probe', 'difference patterns', 'difference null', '455ghz ),']</t>
  </si>
  <si>
    <t>Monopulse antenna | PCB process | single patch</t>
  </si>
  <si>
    <t>A dual probe-fed single microstrip patch antenna for the monopulse tracking applications is proposed. The monopulse antenna, consisting of a slot-embedded patch, two symmetric probe feeds and a 180¬∞ directional coupler is fabricated in a normal PCB process with a size of only 0.63Œª √ó 0.69Œª. The sum or difference patterns are achieved with out-of-phase or in-phase feeding mechanism. A prototype shows that the measured -10-dB impedance bandwidth is 345MHz (2.11GHz-2.455GHz), and the measured port-isolation is higher than 15dB at the frequency band 2.12GHz-2.50GHz. The measured sum gain and difference null at boresight are 7.54dBi and -32.7dBi, respectively.</t>
  </si>
  <si>
    <t>762-764</t>
  </si>
  <si>
    <t>57195368782;55601483000;57195368023</t>
  </si>
  <si>
    <t>Yu, Fe;Xie, Yongjun;Zhang, Lihua</t>
  </si>
  <si>
    <t>Yu F.</t>
  </si>
  <si>
    <t>Single Patch Antenna with Monopulse Patterns</t>
  </si>
  <si>
    <t>10.1109/LMWC.2016.2604866</t>
  </si>
  <si>
    <t>2-s2.0-85027066201</t>
  </si>
  <si>
    <t>['ucas ).', 'theoretical results', 'theoretical analysis', 'rate capacity', 'performance compared', 'paper investigates', 'multiuser multiple', 'ergodic sum', 'base station', 'analysis reveals']</t>
  </si>
  <si>
    <t>Ergodic sum-rate capacity | multiuser multiple-input-multiple-output (MIMO) system | optimal antenna structure | particle swarm optimization (PSO) | random matrix theory</t>
  </si>
  <si>
    <t>This paper investigates the issues on optimal antenna deployment at a base station to maximize downlink ergodic sum-rate capacity. We analyze the ergodic sum-rate capacity of a multiuser multiple-input-multiple-output (MIMO) system using random matrix theory, and the analysis reveals that such a capacity depends largely on the deployed antenna structure. Moreover, we have found an optimal antenna configuration based on the proposed particle swarm optimization (PSO) algorithm to maximize the ergodic sum-rate capacity. The theoretical results on downlink ergodic sum-rate capacity match simulation results very well, validating the accuracy of the theoretical analysis. The simulation results show that the proposed optimal antenna configuration offers the largest downlink sum-rate capacity with the best bit error rate (BER) performance compared with uniform linear arrays (ULAs) and uniform circular arrays (UCAs). It is concluded that the optimal antenna coordinates can be predetermined before deploying the antennas in a given base station.</t>
  </si>
  <si>
    <t>8155-8162</t>
  </si>
  <si>
    <t>60073652;60073652;60025371;60014982</t>
  </si>
  <si>
    <t>35219880700;56495720500;35272229100;26643171500</t>
  </si>
  <si>
    <t>Huang, Xin Lin;Wu, Jun;Hu, Fei;Chen, Hsiao Hwa</t>
  </si>
  <si>
    <t>China;United States;Taiwan</t>
  </si>
  <si>
    <t>Shanghai;Tuscaloosa;Tainan</t>
  </si>
  <si>
    <t>Tongji University;The University of Alabama;National Cheng Kung University</t>
  </si>
  <si>
    <t>60073652;60025371;60014982</t>
  </si>
  <si>
    <t>Optimal Antenna Deployment for Multiuser MIMO Systems Based on Random Matrix Theory</t>
  </si>
  <si>
    <t>10.1109/TVT.2015.2513005</t>
  </si>
  <si>
    <t>2-s2.0-85027397320</t>
  </si>
  <si>
    <t>['whole source', 'whole device', 'uwb antenna', 'switching efficiency', 'subnanosecond duration', 'range ultrawideband', 'radiation bandwidth', 'pulsed modulator', 'photoswitches triggered', 'photoconductive switches', 'optical system', 'microstrip line', 'kilovolt range', 'generate monopolar', 'french military', 'forthcoming radar', 'experimental results', 'elementary part', 'bipolar pulses', 'bias voltage', 'also reported']</t>
  </si>
  <si>
    <t>Photoconducting devices | power semiconductor switches | pulsed power systems | ultra wideband radar</t>
  </si>
  <si>
    <t>The development and construction of self-scanning capability short-range ultrawideband (UWB) radar is forthcoming for the French Military for Defense. This paper is devoted to the presentation of the self-scanning radar principle and of the development, construction, and tests of the different blocks needed to implement the elementary part of the forthcoming radar. The elementary radiation source is composed of a microstrip line with photoconductive switches, an optical system to trigger the switches, a pulsed modulator used as bias voltage to load the line, and a UWB antenna to radiate high electric fields in a broad frequency band. The main proposed innovations are devoted to the integration of the photoconductive switches within the antenna and to the use of the pulsed modulator as bias source instead of a dc voltage source. This modulator allows considering the increase in the yield of the whole source as well as the increase in the radiation bandwidth. Experimental results are presented in order to compare the switching efficiency with a dc bias source against this pulsed modulator bias source. Finally, photoswitches triggered by an 80-ps/20-ŒºJ laser source are able to generate monopolar or bipolar pulses in the kilovolt range with subnanosecond duration and a 33-MHz pulse repetition frequency. First radiated electric field results of the whole device are also reported.</t>
  </si>
  <si>
    <t>1894-1901</t>
  </si>
  <si>
    <t>60027769;60027769;60008447;60008447-60011568;60027892;60027892;60027892;113802023</t>
  </si>
  <si>
    <t>55943812600;56600268500;56214225500;6506285586;56010940700;57204336319;56262865200;7004702109</t>
  </si>
  <si>
    <t>Pecastaing, Laurent;De Ferron, Antoine Silvestre;Couderc, Vincent;Shalaby, Badr Mohamed;Negrier, Romain;Lalande, Michele;Andrieu, Joel;Bertrand, Valerie</t>
  </si>
  <si>
    <t>France;France;Egypt;France;France</t>
  </si>
  <si>
    <t>Limoges;Pau;Tanta;Limoges;Limoges</t>
  </si>
  <si>
    <t>XLIM Institut de Recherche;Universite de Pau et des Pays de L'Adour;Tanta University;Universite de Limoges;Centre d'Ingenierie des Systemes en Telecommunications Electromagn√©tique et Electronique</t>
  </si>
  <si>
    <t>60027892;60027769;60011568;60008447;113802023</t>
  </si>
  <si>
    <t>Pecastaing L.</t>
  </si>
  <si>
    <t>A Pulsed Modulator Combined with Very High PRF Photoconductive Switches to Build a Self-Scanning UWB Radiation Source</t>
  </si>
  <si>
    <t>10.1109/TPS.2016.2547279</t>
  </si>
  <si>
    <t>2-s2.0-85027400399</t>
  </si>
  <si>
    <t>['two contributions', 'traditional scheme', 'stable transmission', 'spectrum efficiency', 'single antenna', 'simulations confirm', 'proposed schemes', 'navigation filtering', 'long range', 'input multiple', 'gs ),', 'ground station', 'directly employed', 'direct feedback', 'correlation coefficient', 'accurately obtained', '4 times']</t>
  </si>
  <si>
    <t>Air-to-ground (A/G) communications | codebook selection | multiple-input multiple-output (MIMO) | navigation | open loop | precoding | stable transmission</t>
  </si>
  <si>
    <t>Due to the high flight speed of the aircraft and long range to access the ground station (GS), the channel state information (CSI) is not accurately obtained by direct feedback from the receiver to the transmitter. This makes it difficult to achieve stable transmission when the feedback codebook selection scheme is directly employed in the multiple-input multiple-output (MIMO) for the air-to-ground (A/G) communications. Therefore, in this paper, a stable transmission scheme for the A/G MIMO transmission is proposed to handle these issues. Two contributions are proposed: 1) an open-loop calibrated channel estimation scheme based on navigation filtering to offer a more accurate CSI estimation; and 2) an adaptive precoding scheme based on the correlation coefficient for stable transmission. The simulations confirm the validity and efficiency of the proposed schemes. For the 4 $\times$ 4 MIMO transmission, compared with the traditional scheme of a single antenna, the spectrum efficiency can be improved by 2 $\sim$ 4 times with a stable transmission.</t>
  </si>
  <si>
    <t>8806-8811</t>
  </si>
  <si>
    <t>56337650400;56460559400;54795551400</t>
  </si>
  <si>
    <t>Zhang, Chao;Ma, Lu;Pang, Keke</t>
  </si>
  <si>
    <t>Stable A/G MIMO Transmission Aided by Open-Loop Calibrated Channel Estimation and Adaptive Precoding</t>
  </si>
  <si>
    <t>10.1109/TVT.2015.2512299</t>
  </si>
  <si>
    <t>2-s2.0-85027417664</t>
  </si>
  <si>
    <t>['work focuses', 'wide range', 'transmit antennas', 'theoretically given', 'theoretical analysis', 'snr regimes', 'snr regime', 'shift keying', 'results show', 'proposed schemes', 'proposed algorithms', 'physical components', 'partial rbsa', 'noise ratio', 'loop space', 'large number', 'input multiple', 'indexes mapping', 'feedback channel', 'extra cost', 'bandwidth limited', 'adaptive design', 'adaptive bits']</t>
  </si>
  <si>
    <t>Bit error rate (BER) | link-adaptive techniques | mapping | multiple-input multiple-output (MIMO) | space-shift keying (SSK)</t>
  </si>
  <si>
    <t>This work focuses on the design and analysis of link-adaptive bits-to-antenna-indexes mapping for closed-loop space-shift keying (SSK)-modulated multiple-input multiple-output (MIMO) systems. With the aim of achieving a lower bit error rate (BER), optimal mappers are designed under different transmission conditions. Assuming that perfect channel state information (CSI) is available at the transceivers, an original binary switch algorithm (OBSA) is proposed. For the case in which there is no CSI at the transmitter and the feedback channel is bandwidth limited, a restricted binary switch algorithm (RBSA)-based mapping design is proposed. Both of the proposed algorithms can bring considerable performance gains but are of high computational complexity if there are a large number of transmit antennas. To overcome this, algorithms with reduced computational complexity are proposed and investigated, which are named partial OBSA and partial RBSA. The performance improvement brought by all of the proposed mapping schemes in terms of BER performance enhancement and signal-to-noise ratio (SNR) gain in a high-SNR regime is theoretically given. Simulations are done to validate the theoretical analysis, and results show that the proposed schemes can improve BER performance considerably in a wide range of SNR regimes. In addition, all of the proposed mapping schemes can cowork with those existing transmit processing techniques and bring additional performance gain without incurring any extra cost on physical components (e.g., additional phase shifters or power amplifiers). All these make the proposed mapping schemes promising choices for the link-adaptive design of closed-loop SSK MIMO systems.</t>
  </si>
  <si>
    <t>8087-8100</t>
  </si>
  <si>
    <t>60031031;60031031;60003736;60031031</t>
  </si>
  <si>
    <t>56341211500;35168272500;55547108976;7201944218</t>
  </si>
  <si>
    <t>Guo, Shuaishuai;Zhang, Haixia;Zhang, Peng;Yuan, Dongfeng</t>
  </si>
  <si>
    <t>Jinan;Weifang</t>
  </si>
  <si>
    <t>Shandong University;Weifang University</t>
  </si>
  <si>
    <t>60031031;60003736</t>
  </si>
  <si>
    <t>Link-Adaptive Mapper Designs for Space-Shift-Keying-Modulated MIMO Systems</t>
  </si>
  <si>
    <t>10.1109/TVT.2015.2513770</t>
  </si>
  <si>
    <t>2-s2.0-85027420142</t>
  </si>
  <si>
    <t>['uplink telemetry', 'transceiver design', 'system design', 'stimulation signals', 'neural recordings', 'medical band', 'machine interfaces', 'level design', 'integrated solution', 'implanted systems', 'ghz industrial', 'ghz band', 'downlink telemetry', 'data rates', 'biological channel', '100 mb']</t>
  </si>
  <si>
    <t>Brain-machine interface (BMI) | downlink | full-duplex | industrial | neural recording and stimulating | scientific, and medical (ISM) | ultrawideband (UWB) | uplink</t>
  </si>
  <si>
    <t>We propose a new wireless communication architecture for implanted systems that simultaneously stimulates neurons and record neural responses. This architecture can support large numbers of electrodes (&gt;500), providing 100 Mb/s for the downlink of stimulation signals, and gigabits per second for the uplink of neural recordings. We propose a full-duplex transceiver architecture that shares one antenna for both the ultrawideband (UWB) and the 2.45-GHz industrial, scientific, and medical band. A new pulse shaper is used for the gigabits per second uplink to simplify the transceiver design, while supporting several modulation formats with high data rates. To validate our system-level design for brain-machine interfaces, we present an ex-vivo experimental demonstration of the architecture. While the system design is for an integrated solution, the proof-of-concept demonstration uses discrete components. Good bit error rate performance over a biological channel at 0.5-, 1-, and 2-Gb/s data rates for uplink telemetry (UWB) and 100 Mb/s for downlink telemetry (2.45-GHz band) are achieved.</t>
  </si>
  <si>
    <t>3332-3341</t>
  </si>
  <si>
    <t>60032619;60032619;60032619-60087796;60032619;60032619</t>
  </si>
  <si>
    <t>55188411200;15077429400;55436464700;7101623799;7003952126</t>
  </si>
  <si>
    <t>Bahrami, Hadi;Mirbozorgi, S. Abdollah;Nguyen, An T.;Gosselin, Benoit;Rusch, Leslie A.</t>
  </si>
  <si>
    <t>Sunnyvale;Quebec</t>
  </si>
  <si>
    <t>Infinera Corporation;Universit√© Laval</t>
  </si>
  <si>
    <t>60087796;60032619</t>
  </si>
  <si>
    <t>System-Level Design of a Full-Duplex Wireless Transceiver for Brain-Machine Interfaces</t>
  </si>
  <si>
    <t>10.1109/TMTT.2016.2600301</t>
  </si>
  <si>
    <t>2-s2.0-85027444986</t>
  </si>
  <si>
    <t>['propose using', 'ofdm receiver', 'espar antenna', 'end circuits', 'division multiplexing', 'complexity compressed', 'channel estimator', 'ber performance', 'also propose']</t>
  </si>
  <si>
    <t>Channel estimation | compressed sensing (CS) | electronically steerable passive array radiator (ESPAR) | multiple-input-multiple-output orthogonal frequency-division multiplexing (MIMO-OFDM)</t>
  </si>
  <si>
    <t>Multiple-input-multiple-output orthogonal frequency-division multiplexing (MIMO-OFDM) receivers with an electronically steerable passive array radiator (ESPAR) antenna can improve bit error rate (BER) performance and obtain additional diversity gain without increasing the number of radio-frequency (RF) front-end circuits. In this scheme, a minimum-mean-square-error (MMSE) channel estimator is employed for obtaining the channel state information. However, its drawbacks include insufficient estimation accuracy and high computational complexity due to the inverse matrix calculation. In this paper, we propose using a low-complexity compressed-sensing-based channel estimation for the MIMO-OFDM receiver with an ESPAR antenna. We also propose a low-complexity detection scheme to further reduce the computational cost required for the detection. The simulation results show that with using the proposed channel estimation method, the BER performance is improved, while its complexity is reduced. The simulations also show that the proposed detection scheme successfully reduces the required computational cost while minimizing the degradation in the BER.</t>
  </si>
  <si>
    <t>8297-8308</t>
  </si>
  <si>
    <t>55748776500;24512061500;55587701900;35413687500</t>
  </si>
  <si>
    <t>Reinoso Chisaguano, DIego Javier;Hou, Yafei;Higashino, Takeshi;Okada, Minoru</t>
  </si>
  <si>
    <t>Reinoso Chisaguano D.</t>
  </si>
  <si>
    <t>Low-Complexity Channel Estimation and Detection for MIMO-OFDM Receiver with ESPAR Antenna</t>
  </si>
  <si>
    <t>10.1109/TVT.2015.2506782</t>
  </si>
  <si>
    <t>2-s2.0-85027461260</t>
  </si>
  <si>
    <t>['station antennas', 'phase noise', 'noise ratio', 'mrt ).', 'big enough', 'analytically obtained', 'achievable rate']</t>
  </si>
  <si>
    <t>Large-scale multiple-input-multiple-output (MIMO) orthogonal frequency-division multiplexing (OFDM) systems | massive MIMO | phase noise</t>
  </si>
  <si>
    <t>The effect of phase noise is considered in a downlink massive multiple-input-multiple-output (MIMO) scenario with linear precoding schemes, namely, zero-forcing (ZF) and maximum ratio transmission (MRT). The degradation in terms of signal-to-interference-plus-noise ratio (SINR) and the achievable rate are analytically obtained and compared with simulations. The effect of phase noise is different for the two linear precoding schemes, with MRT showing greater robustness but a lower achievable rate per user. Interestingly, the SINR degradation due to phase noise tends to be independent of the number of base-station antennas when this number is big enough. Moreover, the effects of imperfect channel knowledge at the transmitter are studied, and the comparison between the two precoders confirms greater robustness with MRT.</t>
  </si>
  <si>
    <t>8052-8059</t>
  </si>
  <si>
    <t>60000481;60001741</t>
  </si>
  <si>
    <t>55893412500;57200197213</t>
  </si>
  <si>
    <t>Corvaja, Roberto;Garcia Armada, Ana</t>
  </si>
  <si>
    <t>Madrid;Padua</t>
  </si>
  <si>
    <t>Universidad Carlos III de Madrid;Universit√† degli Studi di Padova</t>
  </si>
  <si>
    <t>60001741;60000481</t>
  </si>
  <si>
    <t>Corvaja R.</t>
  </si>
  <si>
    <t>Phase Noise Degradation in Massive MIMO Downlink with Zero-Forcing and Maximum Ratio Transmission Precoding</t>
  </si>
  <si>
    <t>10.1109/TVT.2015.2508149</t>
  </si>
  <si>
    <t>2-s2.0-85027462041</t>
  </si>
  <si>
    <t>['work within', 'shunt short', 'ring resonator', 'printed antenna', 'pass filter', 'novel filtenna', 'mimo applications', 'frequency range', 'complementary split', 'circuited stubs', 'band characteristics', '95 ghz', '65 ghz', '6 ghz', '55 ghz']</t>
  </si>
  <si>
    <t>Band-notched | band-pass filter (BPF) | filtenna | multiple-input multiple-output (MIMO) | ultrawideband (UWB) antenna</t>
  </si>
  <si>
    <t>A novel filtenna with good out-of-band characteristics is presented for UWB-MIMO applications. Aimed to work within the frequency range of 3.1-10.6 GHz, a band-pass filter (BPF), consisting of shunt short-circuited stubs and three inter digital edge coupled microstrip lines, are incorporated in the feedline of the printed antenna to achieve an efficient frequency cutoff and improve the selectivity. A complementary split-ring resonator (CSRR) is incorporated into the patch to achieve the dual notched band charactersitics. The measured impedance bandwidth (S-11 &lt;;-10 dB) is from 3.1-10.65 GHz, except the dual notched bands of 3.35-3.55 GHz and 5.65-5.95 GHz. The measured Envelope Correlation Coefficient (ECC) is less than 0.002.</t>
  </si>
  <si>
    <t>765-767</t>
  </si>
  <si>
    <t>60025578;60025578;115506603;60025578;60013372</t>
  </si>
  <si>
    <t>55176625700;26655598400;17436020300;55276206000;55507881400</t>
  </si>
  <si>
    <t>Li, Wen Tao;Hei, Yong Qiang;Subbaraman, Harish;Shi, Xiao Wei;Chen, Ray T.</t>
  </si>
  <si>
    <t>Xi'an;Austin;Austin</t>
  </si>
  <si>
    <t>Xidian University;The University of Texas at Austin;Omega Optics, Inc.</t>
  </si>
  <si>
    <t>60025578;60013372;115506603</t>
  </si>
  <si>
    <t>Novel Printed Filtenna with Dual Notches and Good Out-of-Band Characteristics for UWB-MIMO Applications</t>
  </si>
  <si>
    <t>10.1109/LMWC.2016.2601298</t>
  </si>
  <si>
    <t>2-s2.0-85027504849</t>
  </si>
  <si>
    <t>['wavelength ones', 'using half', 'subwavelength elements', 'subreflectarrays designed', 'main reflectarrays', 'indeed included', 'incidence angle', 'discussed quantitatively', 'design process', 'additional gain']</t>
  </si>
  <si>
    <t>The subject of whether or not it is necessary to include a feed field incidence angle in the design of main reflectarrays and subreflectarrays is discussed quantitatively in this article. The performance of reflectarray designs done with and without such incidence angle effects included are compared. The additional gain is achieved if the incidence angle is indeed included in the design process. The immunity of subwavelength elements to incidence angle effects is confirmed and illustrated using individual element patterns. Subreflectarrays designed with such subwavelength elements are shown to exhibit superior performance compared to those using half-wavelength ones.</t>
  </si>
  <si>
    <t>52-64</t>
  </si>
  <si>
    <t>60017592;60028897</t>
  </si>
  <si>
    <t>35789615300;57203176700</t>
  </si>
  <si>
    <t>Almajali, E'Qab R.F.;McNamara, Derek A.</t>
  </si>
  <si>
    <t>University of Ottawa;Carleton University</t>
  </si>
  <si>
    <t>60028897;60017592</t>
  </si>
  <si>
    <t>Almajali E.</t>
  </si>
  <si>
    <t>Angle of Incidence Effects in Reflectarray Antenna Design: Making gain increases possible by including incidence angle effects</t>
  </si>
  <si>
    <t>10.1109/MAP.2016.2594699</t>
  </si>
  <si>
    <t>2-s2.0-85027506299</t>
  </si>
  <si>
    <t>['sar ),', 'sam phantom', 'microwave studio', 'metal part', 'human head', 'head model', 'different positions', 'dental implants', 'antenna parameters', '800 mhz']</t>
  </si>
  <si>
    <t>In this article, the effect of the existence and position of dental implants on antenna parameters, specific absorption rate (SAR), and current density induced by the metal part in the human head is investigated. A SAM phantom, belonging to the Computer Simulation Technology (CST) Microwave Studio, and a dipole antenna radiating at 900 and 1,800 MHz are used in this investigation. SAR and current density distribution are compared in a head model with different positions of implants.</t>
  </si>
  <si>
    <t>24780018100;57189334621</t>
  </si>
  <si>
    <t>Safari, Mahdi;Abdolali, Ali</t>
  </si>
  <si>
    <t>Safari M.</t>
  </si>
  <si>
    <t>Dental Implants and Mobile-Phone Use: How implant presence and position affect antenna parameters, specific absorption rate, and current density</t>
  </si>
  <si>
    <t>10.1109/MAP.2016.2593999</t>
  </si>
  <si>
    <t>2-s2.0-85027519333</t>
  </si>
  <si>
    <t>Ministry of Economic Affairs</t>
  </si>
  <si>
    <t>104-EC-17-A-24</t>
  </si>
  <si>
    <t>MOEA</t>
  </si>
  <si>
    <t>['system deployment', 'proposed techniques', 'interference problem', 'hole areas', 'extend signals', 'corresponding criteria', 'compensation algorithms']</t>
  </si>
  <si>
    <t>distributed antenna system (DAS) | handover | high-speed rail (HSR) communications | radio over fiber (RoF) | Railway communications</t>
  </si>
  <si>
    <t>Distributed antenna system (DAS) has been introduced to overcome high mobility issues and to extend signals into coverage-hole areas in high-speed rail communications system. In this paper, we discuss echo channel effect and define the corresponding criteria in a time division duplexing (TDD) DAS railway communications system. Furthermore, timing drift problem while applying moving antenna selection technique to solve the echo channel effect is illustrated. Compensation algorithms then are proposed. Simulation results show that the proposed techniques can not only solve the interference problem in TDD-DAS but also provide better scalability in system deployment.</t>
  </si>
  <si>
    <t>516-527</t>
  </si>
  <si>
    <t>IEEE Transactions on Emerging Topics in Computing</t>
  </si>
  <si>
    <t>60012370-60022847;60012370-60022847;60012370</t>
  </si>
  <si>
    <t>54785502300;16174818200;55985364100</t>
  </si>
  <si>
    <t>Wang, Hung Hsiang;Hou, Hsin An;Chen, Jyh Cheng</t>
  </si>
  <si>
    <t>Design and Analysis of an Antenna Control Mechanism for Time Division Duplexing Distributed Antenna Systems over High-Speed Rail Communications</t>
  </si>
  <si>
    <t>10.1109/TETC.2015.2414231</t>
  </si>
  <si>
    <t>2-s2.0-85027709296</t>
  </si>
  <si>
    <t>NC205</t>
  </si>
  <si>
    <t>['used rna', 'thirty full', 'stink bug', 'similarity amongst', 'seven groups', 'semiochemical stimulation', 'physiological functions', 'olfaction plays', 'may help', 'important role', 'identify obps', 'highest levels', 'hemipteran obps', 'halyomorpha halys', 'food odorants', 'expression pattern', 'expressed primarily', 'either aggregation', 'chemosensory perception', 'binding proteins', 'behavioural interference', 'alarm pheromone', '92 %,', '51 %,', '30 hhalobps', '21 hhalobps']</t>
  </si>
  <si>
    <t>brown marmorated stink bug | chemoreception | RNA-Seq | semiochemicals | transcriptome</t>
  </si>
  <si>
    <t>The brown marmorated stink bug, Halyomorpha halys, is a devastating invasive species in the USA. Similar to other insects, olfaction plays an important role in its survival and reproduction. As odorant-binding proteins (OBPs) are involved in the initial semiochemical recognition steps, we used RNA-Sequencing (RNA-Seq) to identify OBPs in its antennae, and studied their expression pattern in different body parts under semiochemical stimulation by either aggregation or alarm pheromone or food odorants. Thirty full-length putative HhalOBPs were identified, corresponding to 22 'classic' OBPs and eight 'Plus-C' OBPs. The similarity amongst them ranged from 4.95-70.92%, and with another 325 hemipteran OBPs similarity ranged from 1.94-91.51%, the highest levels being with other stink bug OBPs. Phylogenetic analysis confirmed the monophyly of seven groups of stink bug and other hemipteran OBPs. All 30 HhalOBPs were expressed and about 2/3 were expressed primarily in antennae. The expression of 21 HhalOBPs was higher in the antennae under alarm pheromone stimulus, indicating that multiple OBPs may be responding to this pheromone. Two were highest in antennae under aggregation pheromone stimulus. These findings should provide a basis for understanding the physiological functions of HhalOBPs and the chemosensory perception of this pest, which may help to uncover new control targets for behavioural interference.</t>
  </si>
  <si>
    <t>580-594</t>
  </si>
  <si>
    <t>60006182;60006182;60006182;60006182;60006182;60029445</t>
  </si>
  <si>
    <t>55776212600;57211618373;13106175600;24329233900;35431782200;7003919672</t>
  </si>
  <si>
    <t>Paula, D. P.;Togawa, R. C.;Costa, M. M.C.;Grynberg, P.;Martins, N. F.;Andow, D. A.</t>
  </si>
  <si>
    <t>United States;Brazil</t>
  </si>
  <si>
    <t>Minneapolis;Brasilia</t>
  </si>
  <si>
    <t>University of Minnesota Twin Cities;Embrapa Recursos Geneticos e Biotecnologia</t>
  </si>
  <si>
    <t>60029445;60006182</t>
  </si>
  <si>
    <t>Paula D.P.</t>
  </si>
  <si>
    <t>Identification and expression profile of odorant-binding proteins in Halyomorpha halys (Hemiptera: Pentatomidae)</t>
  </si>
  <si>
    <t>10.1111/imb.12243</t>
  </si>
  <si>
    <t>2-s2.0-85027918603</t>
  </si>
  <si>
    <t>['three odorant', 'sitotroga cerealella', 'sex pheromones', 'serious stored', 'scerpbp expression', 'scerpbp )]', 'quantitative real', 'predominantly expressed', 'pheromone perception', 'olfactory pathways', 'olfactometer bioassays', 'ol acetate', 'new idea', 'namely si', 'moth may', 'hda ).', 'general odours', 'garlic substance', 'female communication', 'disrupting female', 'disrupt male', 'diallyl trisulphide', 'dats ),', 'data suggest', 'cerealella pheromone', 'cerealella antennae', 'binding protein', 'air filled', 'adult antennae', 'active substances']</t>
  </si>
  <si>
    <t>garlic active substance | mating disruption | odorant-binding protein | olfaction | Sitotroga cerealella</t>
  </si>
  <si>
    <t>The angoumois grain moth, Sitotroga cerealella, is one of the most serious stored-grain pests worldwide. Control of this moth may be achieved by interfering with olfactory pathways to disrupt male-female communication with sex pheromones, using plant volatiles like garlic or its active substances. Here, three odorant-binding protein (OBP) genes [namely Si. cerealella general OBP 1 (ScerGOBP1), ScerGOBP2 and Si. cerealella pheromone-binding protein (ScerPBP)] were cloned from Si. cerealella antennae, and quantitative real-time PCR showed that these genes were predominantly expressed in adult antennae. ScerPBP expression was male-biased, but ScerGOBP1 and ScerGOBP2 were similar between sexes. The results of competitive binding assays indicated that a garlic substance, diallyl trisulphide (DATS), had similar or even higher binding affinity to ScerPBP than Si. cerealella sex pheromone, 7Z, 11E-hexadecadien-1-ol acetate (HDA). In olfactometer bioassays, DATS significantly reduced the response of adults to HDA when they were exposed to air filled with HDA and DATS. Surprisingly, ScerGOBP2, which is postulated to be involved in the detection of general odours, displayed higher affinity with HDA than did ScerPBP, indicating that ScerGOBP2 may also have a role in pheromone perception. These data suggest that DATS may interfere with recognition of female-produced sex pheromone, disrupting female and male mating behaviour and resulting in a new idea for controlling stored grain pests.</t>
  </si>
  <si>
    <t>530-540</t>
  </si>
  <si>
    <t>57188984090;57188984743;8966819000;35742363700</t>
  </si>
  <si>
    <t>Ma, M.;Chang, M. M.;Lei, C. L.;Yang, F. L.</t>
  </si>
  <si>
    <t>Ma M.</t>
  </si>
  <si>
    <t>A garlic substance disrupts odorant-binding protein recognition of insect pheromones released from adults of the angoumois grain moth, Sitotroga cerealella (Lepidoptera: Gelechiidae)</t>
  </si>
  <si>
    <t>10.1111/imb.12240</t>
  </si>
  <si>
    <t>2-s2.0-85027955515</t>
  </si>
  <si>
    <t>['volatile extracts', 'traps baited', 'synthetic linalool', 'sweet orange', 'study could', 'striata populations', 'significant differences', 'results showed', 'relative proportions', 'practical point', 'physiological state', 'orange extracts', 'number caught', 'mated females', 'mass spectrometry', 'hexyl acetate', 'guava extracts', 'gas chromatography', 'fruits showed', 'fruit volatiles', 'formulated according', 'field cages', 'ethyl octanoate', 'ethyl hexanoate', 'ethyl butyrate', 'compounds identified', 'component blend', 'combined analysis', 'choice tests', 'behavioral responses', '6 compounds']</t>
  </si>
  <si>
    <t>Anastrepha striata | attraction | GC-EAD | GC-MS | guava and sweet orange volatiles | multilure traps</t>
  </si>
  <si>
    <t>The behavioral responses of virgin and mated female Anastrepha striata Schiner (Diptera: Tephritidae) to guava (Psidium guajava L.) or sweet orange (Citrus sinensis L.) were evaluated separately using multilure traps in two-choice tests in field cages. The results showed that flies were more attracted to guava and sweet orange volatiles than to control (unbaited trap). The physiological state (virgin or mated) of females did not affect their attraction to the fruit volatiles. Combined analysis of gas chromatography coupled with electroantennography (GC-EAD) of volatile extracts of both fruits showed that 1 and 6 compounds from orange and guava, respectively elicited repeatable antennal responses from mated females. The EAD active compounds in guava volatile extracts were identified by gas chromatography-mass spectrometry (GC-MS) as ethyl butyrate, (Z)-3-hexenol, hexanol, ethyl hexanoate, hexyl acetate, and ethyl octanoate. Linalool was identified as the only antennal active compound in sweet orange extracts. In field cage tests, there were no significant differences between the number of mated flies captured by the traps baited with guava extracts and the number caught by traps baited with the 6-component blend that was formulated according to the relative proportions in the guava extracts. Similar results occurred when synthetic linalool was evaluated against orange extracts. From a practical point of view, the compounds identified in this study could be used for monitoring A. striata populations.</t>
  </si>
  <si>
    <t>720-727</t>
  </si>
  <si>
    <t>60015438;60015438;60015438;108628196;60015438</t>
  </si>
  <si>
    <t>56685539400;55666935100;6701817873;55435169200;56013649000</t>
  </si>
  <si>
    <t>Diaz-Santiz, Edvin;Rojas, Julio C.;Cruz-L√≥pez, Leopoldo;Hern√°ndez, Emilio;Malo, Edi A.</t>
  </si>
  <si>
    <t>Tapachula;</t>
  </si>
  <si>
    <t>El Colegio de la Frontera Sur;Programa Moscafrut SAGARPA-IICA</t>
  </si>
  <si>
    <t>60015438;108628196</t>
  </si>
  <si>
    <t>Diaz-Santiz E.</t>
  </si>
  <si>
    <t>Olfactory response of Anastrepha striata (Diptera: Tephritidae) to guava and sweet orange volatiles</t>
  </si>
  <si>
    <t>10.1111/1744-7917.12222</t>
  </si>
  <si>
    <t>2-s2.0-85028252361</t>
  </si>
  <si>
    <t>['using high', 'theoretical limits', 'radiation efficiency', 'proposed antenna', 'previous designs', 'new design', 'measurement shows', 'maximum gain', 'impedance wire', 'hiw structure', 'hiw ),', 'commercial applications', 'antenna reduced']</t>
  </si>
  <si>
    <t>artificial magnetic conductors (AMCs) | capacitively loaded loop (CLL) and miniaturisation | high impedance wire (HIW) | Metamaterial (MTM)</t>
  </si>
  <si>
    <t>In this article, a new miniaturised microstrip gap proximity-fed patch antenna, using high-impedance wire (HIW), is proposed. To overcome the slot length problem in HIW structure, capacitively loaded loops (CLLs) is incorporated, which leads to miniaturised efficient antenna. This new design is much more compact than previous designs, making it easier to use in commercial applications. A prototype of the proposed antenna is fabricated and tested. The CST simulation results show good agreement with measurements. Measurement shows that the size of the antenna reduced while the maximum gain and radiation efficiency are both close to theoretical limits.</t>
  </si>
  <si>
    <t>489-496</t>
  </si>
  <si>
    <t>60007751;60016248</t>
  </si>
  <si>
    <t>18434111200;57195129543</t>
  </si>
  <si>
    <t>Jafargholi, Amir;Khani, Milad Mohamad</t>
  </si>
  <si>
    <t>Jafargholi A.</t>
  </si>
  <si>
    <t>Miniaturised microstrip antenna using high-impedance wires incorporating AMC MTMs</t>
  </si>
  <si>
    <t>10.1080/21681724.2015.1082633</t>
  </si>
  <si>
    <t>2-s2.0-85043977808</t>
  </si>
  <si>
    <t>['switching network', 'retina ).', 'received data', 'proposed system', 'obtained results', 'microwave camera', 'image objects', 'horn antenna', 'graphical interface', 'encouraging results', 'distinguishing materials', 'different materials', 'dielectric characteristics', 'also new']</t>
  </si>
  <si>
    <t>measurements | microstrip | microwave | radio propagation | signal processing</t>
  </si>
  <si>
    <t>In this paper, the design, construction and measurements of a low-cost novel microwave imaging system, a microwave camera, is presented. The design is based on a 10¬†GHz transmitter using a horn antenna, an array of microstrip receive antennas and a switching network. The received data is followed by a fast down converter to baseband and a custom-designed data acquisition system and graphical interface. The system offers novelty in terms of distinguishing materials of different dielectric constants, the operating frequency band and receiver antenna design (retina). The scanning and switching stages presented in this work are also new. A prototype of the proposed system was built and used to image objects of different materials and dielectric characteristics. Using the obtained results, the performance of the system was then analysed with very encouraging results.</t>
  </si>
  <si>
    <t>393-403</t>
  </si>
  <si>
    <t>60070791;60070791;60070791;60070791</t>
  </si>
  <si>
    <t>56038899300;6602880623;7004607473;57201211893</t>
  </si>
  <si>
    <t>Asefi, Mohammad;Albasha, Lutfi;Qaddoumi, Nasser;Heydari, Soudeh</t>
  </si>
  <si>
    <t>Asefi M.</t>
  </si>
  <si>
    <t>Low-cost planar microwave imaging system</t>
  </si>
  <si>
    <t>10.1080/00207217.2015.1036814</t>
  </si>
  <si>
    <t>2-s2.0-85043979828</t>
  </si>
  <si>
    <t>26 4643</t>
  </si>
  <si>
    <t>['used except', 'phase shifter', 'n antenna', 'mobile robots', 'mobile robot', 'mechanical rotation', 'measurement system', 'lateral arrangement', 'four hexagons', 'feed networks', 'experimental results', 'design culminates', 'called hexa', 'beam width', 'antenna characteristics', 'another one', '8 dbi', '43 times', '40 ¬∞', '39 ¬∞.', '37 ¬∞.', '11 dbi']</t>
  </si>
  <si>
    <t>Array antenna | hexagon | location estimation | loop antenna | mobile robot | RFID</t>
  </si>
  <si>
    <t>The location estimation capability of radio frequency identification tag is useful for indoor navigation systems on mobile robots. In this paper, we study a simple and small structural antenna at 2.5 GHz band that can reduce the beam when installed on a mobile robot. The antenna with small occupation volume by a mechanical rotation is assumed. We used the electromagnetic field simulation results and the experimental results to design a simple structural antenna. Our design culminates in two antennas comprised of hexagon elements formed with wires. One is called Hexa-4 and is an antenna which has a lateral arrangement of four hexagons. The gain is 8 dBi, with a half-power beam width (HPBW) in the H-plane of 37¬∞. The beam width is 0.43 times that of a half wavelength dipole with a reflector. Another one is Yagi‚ÄìUda antenna comprised of two hexagon elements. The gain is 11 dBi, with HPBW in the H-plane of 40¬∞ and in the E-plane of 39¬∞. These antenna characteristics were measured in 100 Œ© equilibrium system by installing a balun in the measurement system of 50 Œ©. The feed networks such as phase shifter are not used except the balun. Understanding the characteristic of the Hexa-n antenna when n is six or more might be worthy.</t>
  </si>
  <si>
    <t>472-479</t>
  </si>
  <si>
    <t>60027625;60027625</t>
  </si>
  <si>
    <t>36706059900;7201442859</t>
  </si>
  <si>
    <t>Fujimoto, Manato;Iida, Yukio</t>
  </si>
  <si>
    <t>Kansai University</t>
  </si>
  <si>
    <t>Fujimoto M.</t>
  </si>
  <si>
    <t>Array antennas comprised of hexagons for RFID applications</t>
  </si>
  <si>
    <t>10.1080/21681724.2015.1082197</t>
  </si>
  <si>
    <t>2-s2.0-85044004195</t>
  </si>
  <si>
    <t>['western fringe', 'water channels', 'valley widths', 'two sections', 'tibetan plateau', 'surface area', 'subsequent increase', 'statistical parameters', 'similar trend', 'shed light', 'sedimentological characteristics', 'sedimentary structure', 'sections within', 'saspol section', 'river indus', 'positioned upstream', 'poorer degree', 'polymodal nature', 'outflow velocity', 'lake system', 'ladakh sector', 'khalsi palaeolake', 'inflow intensity', 'granulometric studies', 'downstream section', 'different sites', 'data set', 'aerial distance', '5 ka', '370 km2']</t>
  </si>
  <si>
    <t>Cold deserts | Granulometry | Ladakh | Palaeolakes | Trans- himalaya</t>
  </si>
  <si>
    <t>This study is an attempt to contribute to the data set of granulometric studies of sediments by measuring the sedimentary structure and texture, along with statistical parameters, of cold and arid lake systems. The palaeolake sequence along the River Indus on the western fringe of the Tibetan Plateau in Ladakh sector was selected in order to shed light on depositional environmental changes within the lake from post-last glacial maximum to 5 ka. The River Indus was blocked by Lamayuru dam burst during the deglaciation, after the Last Glacial Maximum (LGM) and the subsequent increase in water level led to the formation of the Saspol-Khalsi palaeolake. This lake was ca 55 km in length, extending from Nimo to Khalsi, had a surface area of 370 km2 and was in existence until 5 ka. Two sections (Saspol and Khalsi) separated by an aerial distance of 35 km show a similar trend in sediment character due to their deposition in the same lake system. Grain-size studies show a polymodal nature of sediments for both of the sections. However, sediments of the lower/downstream section (Khalsi) show a poorer degree of sorting, and coarser grain size and high energy depositional condition as compared with the sediments of Saspol section (positioned upstream) due to the location of the sections within the lake system. It was noted that, in high-altitude arid regions, the sedimentological characteristics of large-sized valley lakes may vary greatly, horizontally as well as vertically, owing to local stream input, inflow intensity from the catchment, outflow velocity of water channels, lithology and valley widths at the different sites.</t>
  </si>
  <si>
    <t>1765-1785</t>
  </si>
  <si>
    <t>Sedimentology</t>
  </si>
  <si>
    <t>60024681;60024681;60004095</t>
  </si>
  <si>
    <t>57214623582;56221828500;35238675400</t>
  </si>
  <si>
    <t>Nag, Debarati;Phartiyal, Binita;Singh, Dhruv Sen</t>
  </si>
  <si>
    <t>Lucknow;Lucknow</t>
  </si>
  <si>
    <t>Birbal Sahni Institute of Palaeobotany;University of Lucknow</t>
  </si>
  <si>
    <t>60024681;60004095</t>
  </si>
  <si>
    <t>Nag D.</t>
  </si>
  <si>
    <t>Sedimentary characteristics of palaeolake deposits along the indus river valley, Ladakh, Trans-Himalaya: Implications for the depositional environment</t>
  </si>
  <si>
    <t>10.1111/sed.12289</t>
  </si>
  <si>
    <t>2-s2.0-85045829685</t>
  </si>
  <si>
    <t>['ubiquitous cross', 'tributary planform', 'thick reveals', 'study recommends', 'sand sheets', 'repetitive sedimentology', 'precambrian rivers', 'perennial reaches', 'like sandbodies', 'lateral accretion', 'late palaeozoic', 'large sheet', 'kilohigok basin', 'increased discharge', 'genetic association', 'fluvial piedmonts', 'first consistent', 'distal sand', 'considered separately', 'conjecture contradicts', 'closest analogue', 'channelled drainage', 'channel bodies', 'braided rivers', 'braided counterparts', 'based observations', 'aspect ratios', 'arctic canada', 'architectural elements', 'aerial imagery']</t>
  </si>
  <si>
    <t>Arctic | Burnside River Formation | Canada | Fluvial | Kilohigok | Proterozoic | Unconfined</t>
  </si>
  <si>
    <t>The repetitive sedimentology of many Precambrian sheet-dominated fluvial sandstones favoured their attribution to unconfined depositional processes. This article presents outcrop evidence for deep-channelled drainage in the 1¬∑9 Ga Burnside River Formation of Kilohigok Basin, Arctic Canada. On the ground, sheet-like sandbodies with ubiquitous cross-bedding are at first consistent with classic, unconfined depositional models. However, satellite and oblique-aerial imagery of sections up to 15 km wide and 500 m thick reveals the occurrence of incised palaeovalleys hosting clustered, kilometre-scale, channel bodies with attached large foreset bars pointing to downstream-lateral accretion, sand sheets with aspect ratios (i.e. width to thickness) as high as 2500, and scattered aeolian intervals. The genetic association of these architectural elements points to aggradational fluvial piedmonts composed of low-relief unit bars generated by braidplain channels several metres deep. Preservation of aeolianites was facilitated by fluctuating groundwater table and accommodation. Fluvial piedmonts were transected by weakly sinuous channel belts up to 25 m deep and characterized by through-going or tributary planform. Aspect ratios comparable with those of late Palaeozoic to modern braided channels disprove the inference that all Precambrian streams readily widened in response to increased discharge. Previous facies models for large-scale Precambrian sheet-braided rivers failed to depict entire channel forms, possibly because they could not be resolved by ground-based observations. Based on their limited geomorphic variability and abundance of architectural elements with very high aspect ratios, this study recommends that large sheet-braided fluvial systems should still be considered separately from their post-Silurian (i.e. vegetated) braided counterparts. Parallels between sheet-braided and modern dryland rivers do not, however, reconcile with the deep, perennial, channelized processes described here. Yet, distal sand-bed and perennial reaches of modern sandur plains remain the closest analogue to sheet-braided rivers. This conjecture contradicts the assumption that all Precambrian rivers were prone to simulate seasonal behaviours independently from their actual climate regime.</t>
  </si>
  <si>
    <t>1550-1581</t>
  </si>
  <si>
    <t>60012762-100335216-60017962;60017962</t>
  </si>
  <si>
    <t>34978735900;6603580926</t>
  </si>
  <si>
    <t>Ielpi, Alessandro;Rainbird, Robert H.</t>
  </si>
  <si>
    <t>Ottawa;Sudbury ON,;Nunavut</t>
  </si>
  <si>
    <t>Geological Survey of Canada;Laurentian University;Canada-Nunavut Geoscience Office</t>
  </si>
  <si>
    <t>60017962;60012762;100335216</t>
  </si>
  <si>
    <t>Ielpi A.</t>
  </si>
  <si>
    <t>Reappraisal of precambrian sheet-braided rivers: Evidence for 1¬∑9 Ga deep-channelled drainage</t>
  </si>
  <si>
    <t>10.1111/sed.12273</t>
  </si>
  <si>
    <t>2-s2.0-85045833392</t>
  </si>
  <si>
    <t>['study concerning', 'reasonable timeframe', 'promising result', 'optimal set', 'objective optimization', 'less quadratically', 'large number', 'handling even', 'fidelity electromagnetic', 'designs within', 'design speed', 'design objectives', 'cpu cost', 'computational overhead', 'complex problems', 'benchmark problems', 'assisted multi', 'antenna structures', 'antenna structure', 'adjustable parameters']</t>
  </si>
  <si>
    <t>antenna design | computer-aided design (CAD) | electromagnetic simulation | evolutionary algorithms | multi-objective optimization | surrogate modelling</t>
  </si>
  <si>
    <t>Multi-objective optimization of antenna structures is a challenging task owing to the high computational cost of evaluating the design objectives as well as the large number of adjustable parameters. Design speed-up can be achieved by means of surrogate-based optimization techniques. In particular, a combination of variable-fidelity electromagnetic (EM) simulations, design space reduction techniques, response surface approximation models and design refinement methods permits identification of the Pareto-optimal set of designs within a reasonable timeframe. Here, a study concerning the scalability of surrogate-assisted multi-objective antenna design is carried out based on a set of benchmark problems, with the dimensionality of the design space ranging from six to 24 and a CPU cost of the EM antenna model from 10 to 20 min per simulation. Numerical results indicate that the computational overhead of the design process increases more or less quadratically with the number of adjustable geometric parameters of the antenna structure at hand, which is a promising result from the point of view of handling even more complex problems.</t>
  </si>
  <si>
    <t>1778-1792</t>
  </si>
  <si>
    <t>Scalability of surrogate-assisted multi-objective optimization of antenna structures exploiting variable-fidelity electromagnetic simulation models</t>
  </si>
  <si>
    <t>10.1080/0305215X.2015.1137565</t>
  </si>
  <si>
    <t>2-s2.0-84958037396</t>
  </si>
  <si>
    <t>['vis spectroscopy', 'solid state', 'ray spectroscopies', 'natural light', 'microscopic morphology', 'harvesting antennas', 'face aggregates', 'extended two', 'dimensional structures', 'assembly properties', 'assembly behaviour', 'apolar solvents']</t>
  </si>
  <si>
    <t>H-bonding | nanostructures | Porphyrin | soft-matter</t>
  </si>
  <si>
    <t>A novel porphyrin derivative 1‚àôZn was synthesised in order to mimic the self-assembly properties of natural light-harvesting antennas and its self-assembly behaviour in solution and in solid state were studied by NMR and X-Ray spectroscopies. The self-assembly of this molecule was triggered in apolar solvents and studied in solution by UV-Vis spectroscopy, suggesting it is able to form slipped face-to-face aggregates, or J-aggregates. The nanoscopic and microscopic morphology of the aggregates was elucidated by atomic force microscopy, revealing the formation of extended two-dimensional structures.</t>
  </si>
  <si>
    <t>753-761</t>
  </si>
  <si>
    <t>60018363;60033292;60018363-60023998</t>
  </si>
  <si>
    <t>24076073300;8304000500;8909024400</t>
  </si>
  <si>
    <t>√êorƒëeviƒá, Luka;Demitri, Nicola;Bonifazi, Davide</t>
  </si>
  <si>
    <t>Italy;United Kingdom;Italy</t>
  </si>
  <si>
    <t>Basovizza;Cardiff;Trieste</t>
  </si>
  <si>
    <t>ELETTRA Sincrotrone Trieste S.C.p.A.;Cardiff University;Universit√† degli Studi di Trieste</t>
  </si>
  <si>
    <t>60033292;60023998;60018363</t>
  </si>
  <si>
    <t>√êorƒëeviƒá L.</t>
  </si>
  <si>
    <t>Solvent-dependent moulding of porphyrin-based nanostructures: solid state, solution and on surface self-assembly</t>
  </si>
  <si>
    <t>10.1080/10610278.2016.1158407</t>
  </si>
  <si>
    <t>2-s2.0-84961200556</t>
  </si>
  <si>
    <t>['various sizes', 'seven instars', 'regression equation', 'pronotum width', 'ocellus spacing', 'north america', 'mill .)', 'mandible width', 'major pest', 'instar number', 'eucryptorrhynchus brandti', 'collected larvae', 'capsule widths', 'capsule width', 'best measurement', 'altissima var', 'ailanthus altissima', '970 ).']</t>
  </si>
  <si>
    <t>Dyar‚Äôs rule | Eucryptorrhynchus brandti (Harold) | frequency distribution method | head-capsule width | instars</t>
  </si>
  <si>
    <t>Eucryptorrhynchus brandti (Harold) (Coleoptera: Curculionidae) is a major pest of Ailanthus altissima (Mill.) Swingle (Simaroubaceae), commonly known as tree-of-heaven, and A. altissima var. Qiantouchun in China. It is considered a potential biological control agent for tree-of-heaven in North America. The aim of this study was to use a frequency distribution method to determine the instars of field-collected larvae of E. brandti. We collected larval samples of various sizes from both the field and the laboratory and measured five morphological variables, including antenna spacing, mandible width, head-capsule width, ocellus spacing, and pronotum width. Based on the results of a frequency distribution method and Dyar‚Äôs rule, the larvae of E. brandti were divided into seven instars. Of the five variables measured, the width of the head capsule provided the best measurement for determining instar stage. The regression equation between the head-capsule widths and the instar number was y = 0.324e0.096x (R2 = 0.970).</t>
  </si>
  <si>
    <t>1329-1336</t>
  </si>
  <si>
    <t>60006782;60006782;60006782</t>
  </si>
  <si>
    <t>57191273124;57191268716;8406485000</t>
  </si>
  <si>
    <t>Luo, Wen;Ji, Ying Chao;Wen, Jun Bao</t>
  </si>
  <si>
    <t>Luo W.</t>
  </si>
  <si>
    <t>Application of a frequency distribution method for determining instars of Eucryptorrhynchus brandti (Coleoptera: curculionidae) from several morphological variables</t>
  </si>
  <si>
    <t>10.1080/09583157.2016.1193845</t>
  </si>
  <si>
    <t>2-s2.0-84988452273</t>
  </si>
  <si>
    <t>['wavelength dipoles', 'using delay', 'shifting network', 'recently attracted', 'radio frequency', 'power divider', 'phase together', 'measured results', 'helicoidal arrays', 'helicoidal array', 'generated easily', 'four directions', 'experimental results', 'every element', 'eight half', 'different kinds', 'crossed array', 'channel isolation', 'channel capacity', 'authors propose', 'article proposes', 'antenna arrays', 'another degree', '3 ghz']</t>
  </si>
  <si>
    <t>orbital angular momentum | orbital angularmomentum-based communication system | uniform circular array</t>
  </si>
  <si>
    <t>Using an orbital angular momentum-based communication system to increase the channel capacity has recently attracted more and more attention. This article proposes a novel antenna array to transmit and receive orbital angular momentum beams at a radio frequency (3 GHz) by using delay in space. Different from the well-known uniform circular array which needs a phase-shifting network, every element in the proposed helicoidal array has the same phase. As long there are enough array elements and a power divider, arbitrary orbital angular momentum mode can be generated easily by only changing the positions of the array elements without any phase-shifting. In this experiment, l = 1 and l = 2 helicoidal arrays with eight half-wavelength dipoles are fabricated. The simulated and measured results, such as S parameters, near-field orbital angular momentum properties, far-field orbital angular momentum properties, the channel isolation between different orbital angular momentum channel, and the packet-loss-rate of an orbital angular momentum-based communication system using the helicoidal arrays, are presented, which shows that a helicoidal array can indeed generate arbitrary orbital angular momentum mode. Moreover, different kinds of antenna arrays can be constructed using delay in space and delay in phase together. The authors propose a crossed array to generate orbital angular momentum beams in four directions. The simulation and experimental results of the crossed array are demonstrated. Delay in space is another degree of freedom to generate orbital angular momentum beams in radio frequency.</t>
  </si>
  <si>
    <t>409-421</t>
  </si>
  <si>
    <t>57043742100;55233413300;7404724322</t>
  </si>
  <si>
    <t>Liu, Baiyang;Cui, Yuehui;Li, Ronglin</t>
  </si>
  <si>
    <t>Delay in Space: Orbital Angular Momentum Beams Transmitting and Receiving in Radio Frequency</t>
  </si>
  <si>
    <t>10.1080/02726343.2016.1220909</t>
  </si>
  <si>
    <t>2-s2.0-84989825294</t>
  </si>
  <si>
    <t>['simulation results', 'shorting pins', 'sequential rotation', 'proposed design', 'modifications include', 'higher gain', 'experimental measurements', 'edge truncations', 'designed element', 'design procedure', 'array element', 'achieved throughout']</t>
  </si>
  <si>
    <t>circular polarization | Microstrip antennas | sequential rotation | surface wave reduction</t>
  </si>
  <si>
    <t>A circularly polarized microstrip patch antenna array with sequential rotation and reduced mutual coupling between its elements is proposed. A microstrip patch modified to suppress surface waves is used as the array element. The modifications include the addition of shorting pins and inclusion of a slot and edge truncations to produce a circularly polarized array element that does not excite surface waves. The designed element has higher gain and a more directional radiation pattern than a similar conventional microstrip patch antenna. In order to improve circular polarization bandwidth, sequential rotation techniques using the proposed microstrip antenna were investigated. Surface wave supersession of a 2 x 2 sequentially rotated array using the proposed design was achieved throughout the entire axial ratio bandwidth. One-layer directly fed array and two-layer aperture coupled array were investigated. The two-layer design achieved better impedance and axial ratio bandwidths than the single layer design. The design procedure, simulation results, and experimental measurements are presented.</t>
  </si>
  <si>
    <t>422-433</t>
  </si>
  <si>
    <t>117468429;60021285</t>
  </si>
  <si>
    <t>36782165500;6602351532</t>
  </si>
  <si>
    <t>Fairouz, Mohammad;Saed, Mohammad A.</t>
  </si>
  <si>
    <t>Lubbock;Safat</t>
  </si>
  <si>
    <t>Texas Tech University;The Higher Institute of Telecommunication and Navigation</t>
  </si>
  <si>
    <t>60021285;117468429</t>
  </si>
  <si>
    <t>Fairouz M.</t>
  </si>
  <si>
    <t>A Sequentially Rotated, Circularly Polarized Microstrip Antenna Array with Reduced Mutual Coupling</t>
  </si>
  <si>
    <t>10.1080/02726343.2016.1220910</t>
  </si>
  <si>
    <t>2-s2.0-84989842996</t>
  </si>
  <si>
    <t>['well suited', 'two boxes', 'spectroscopy system', 'spatial resolution', 'small footprint', 'sensor head', 'photoconductive antenna', 'phase information', 'one pair', 'industrial applications', 'full amplitude', 'dependent order', 'channel terahertz']</t>
  </si>
  <si>
    <t>We present a compact sensor head for a multi-channel terahertz (THz) spectroscopy system. A THz pulse generated by a photoconductive antenna is split into spatially separated sub-pulses, which have different transit times. The time-dependent order of the sub-pulses can be translated into a spatial resolution. By using only one pair of antennas the developed sensor head provides up to 20 individual measurement zones with full amplitude and phase information. The sensor head can be integrated into two boxes with a small footprint so that the system is well suited for industrial applications.</t>
  </si>
  <si>
    <t>23146-23153</t>
  </si>
  <si>
    <t>60012556;60012556;60012556;60012556</t>
  </si>
  <si>
    <t>57189322794;54789490900;56709354500;56941303500</t>
  </si>
  <si>
    <t>St√ºbling, Eva Maria;Busch, Stefan;Balzer, Jan C.;Koch, Martin</t>
  </si>
  <si>
    <t>Marburg</t>
  </si>
  <si>
    <t>Philipps-Universit√§t Marburg</t>
  </si>
  <si>
    <t>St√ºbling E.</t>
  </si>
  <si>
    <t>Development of a multi-channel time-to-space terahertz spectrometer</t>
  </si>
  <si>
    <t>10.1364/OE.24.023146</t>
  </si>
  <si>
    <t>2-s2.0-84989863002</t>
  </si>
  <si>
    <t>['working bandwidth', 'turn meander', 'significantly extended', 'resonant three', 'research interest', 'reflection geometry', 'recent years', 'potential applications', 'performance meta', 'novel strategy', 'low efficiency', 'line resonator', 'indicating bifunctionalities', 'high efficiency', 'functional integration', 'different polarizations', 'designed meta', 'comparable performances', 'bifunctional meta', 'bifunctional antenna', 'beam radiation', 'antenna systems', 'anomalous reflection']</t>
  </si>
  <si>
    <t>Functional integration is crucial and has become a research interest in recent years; however, available efforts suffer from low efficiency and narrow operating bandwidth. Here, we propose a novel strategy to design bifunctional meta-surface with high efficiency and largely enhanced bandwidth in reflection geometry. For demonstration, we designed and fabricated a bifunctional meta-surface which enables both focusing and anomalous reflection under different polarizations. The working bandwidth is significantly extended by using the dual-resonant three-turn meander-line resonator (TMLR) element which provides an almost consistent phase response within a large frequency interval. For potential applications, we engineered a bifunctional antenna by launching the designed meta-surface with proper feed sources. Numerical and experimental results coincide well, indicating bifunctionalities of high gain pencil-beam radiation (reflectarray) and beam steering radiation with comparable performances. Our results can stimulate the realizations of high-performance meta-surfaces and antenna systems.</t>
  </si>
  <si>
    <t>22606-22615</t>
  </si>
  <si>
    <t>60069720;60069720;60069720;60031419;60069720</t>
  </si>
  <si>
    <t>55901005700;35320575500;36704219400;55449955300;22035662200</t>
  </si>
  <si>
    <t>Cai, Tong;Wang, Guang Ming;Xu, He Xiu;Tang, Shi Wei;Liang, Jian Gang</t>
  </si>
  <si>
    <t>Xi'an;Ningbo</t>
  </si>
  <si>
    <t>Air Force Engineering University China;Ningbo University</t>
  </si>
  <si>
    <t>60069720;60031419</t>
  </si>
  <si>
    <t>Cai T.</t>
  </si>
  <si>
    <t>Polarization-independent broadband meta-surface for bifunctional antenna</t>
  </si>
  <si>
    <t>10.1364/OE.24.022606</t>
  </si>
  <si>
    <t>2-s2.0-84989872436</t>
  </si>
  <si>
    <t>['thz experiments', 'simulations show', 'simple approach', 'extracted using', 'explicitly measured', 'electron beamline', 'delivered outside', 'area suitable', 'appropriate choice', 'antenna converts', 'angle cut', '40 oscillations', '10 œºj']</t>
  </si>
  <si>
    <t>We have measured an intense THz radiation produced by a sub-picosecond, relativistic electron bunch in a dielectric loaded waveguide. For efficient THz pulse extraction, the dielectric loaded waveguide end was cut at an angle. For an appropriate choice of angle cut, such antenna converts the TM01 mode excited in the waveguide into a free-space fundamental Gauss-Hermite mode propagating at an angle with respect to the electron beam trajectory. Simulations show that more than 95% of energy can be extracted using such a simple approach. More than 40 oscillations of about 170 ps long 0.48 THz signal were explicitly measured with an interferometer and 10 ŒºJ of energy per pulse, as determined with a calorimetric energy meter, were delivered outside the electron beamline to an area suitable for THz experiments.</t>
  </si>
  <si>
    <t>100334280;100334280;100334280;100334280;100334280;100334280;60006221;60006221;60028609-60025278</t>
  </si>
  <si>
    <t>15847692800;15729226600;55325576300;39861117100;56421026400;8602184000;24777209900;55884314400;56603406100</t>
  </si>
  <si>
    <t>Antipov, S.;Baryshev, S. V.;Kostin, R.;Baturin, S.;Qiu, J.;Jing, C.;Swinson, C.;Fedurin, M.;Wang, D.</t>
  </si>
  <si>
    <t>United States;China;United States;United States</t>
  </si>
  <si>
    <t>Lemont;Beijing;Upton;Solon</t>
  </si>
  <si>
    <t>Argonne National Laboratory;Tsinghua University;Brookhaven National Laboratory;EUCLID TECHLABS, LLC</t>
  </si>
  <si>
    <t>60028609;60025278;60006221;100334280</t>
  </si>
  <si>
    <t>Antipov S.</t>
  </si>
  <si>
    <t>Efficient extraction of high power THz radiation generated by an ultra-relativistic electron beam in a dielectric loaded waveguide</t>
  </si>
  <si>
    <t>10.1063/1.4963762</t>
  </si>
  <si>
    <t>2-s2.0-84989886662</t>
  </si>
  <si>
    <t>P30DC005211</t>
  </si>
  <si>
    <t>['suboesophageal zone', 'sensory processing', 'sensory cues', 'results pave', 'olfactory innervations', 'neurons project', 'mosquito brain', 'may respond', 'maxillary palps', 'identifying glomeruli', 'human host', 'comprehensive understanding', 'carbon dioxide', 'brain region', 'antennal lobe', 'anopheles gambiae']</t>
  </si>
  <si>
    <t>Mosquitoes are vectors for multiple infectious human diseases and use a variety of sensory cues (olfactory, temperature, humidity and visual) to locate a human host. A comprehensive understanding of the circuitry underlying sensory signalling in the mosquito brain is lacking. Here we used the Q-system of binary gene expression to develop transgenic lines of Anopheles gambiae in which olfactory receptor neurons expressing the odorant receptor co-receptor (Orco) gene are labelled with GFP. These neurons project from the antennae and maxillary palps to the antennal lobe (AL) and from the labella on the proboscis to the suboesophageal zone (SEZ), suggesting integration of olfactory and gustatory signals occurs in this brain region. We present detailed anatomical maps of olfactory innervations in the AL and the SEZ, identifying glomeruli that may respond to human body odours or carbon dioxide. Our results pave the way for anatomical and functional neurogenetic studies of sensory processing in mosquitoes.</t>
  </si>
  <si>
    <t>60001117-60015150;60001117;60001117;60001117;60020304;60020304;60001117</t>
  </si>
  <si>
    <t>25928761800;57191415789;56513785200;37109795000;53881019100;7003269912;55159889100</t>
  </si>
  <si>
    <t>Riabinina, Olena;Task, Darya;Marr, Elizabeth;Lin, Chun Chieh;Alford, Robert;O'Brochta, David A.;Potter, Christopher J.</t>
  </si>
  <si>
    <t>United States;United Kingdom;United States</t>
  </si>
  <si>
    <t>College Park;London;Baltimore</t>
  </si>
  <si>
    <t>University of Maryland, College Park;Imperial College London;Johns Hopkins School of Medicine</t>
  </si>
  <si>
    <t>60020304;60015150;60001117</t>
  </si>
  <si>
    <t>Riabinina O.</t>
  </si>
  <si>
    <t>Organization of olfactory centres in the malaria mosquito Anopheles gambiae</t>
  </si>
  <si>
    <t>10.1038/ncomms13010</t>
  </si>
  <si>
    <t>2-s2.0-84989901831</t>
  </si>
  <si>
    <t>['two electrodes', 'significant role', 'mediated emission', 'increase linearly', 'direct emission', 'cathode width', 'accelerated carriers', '50 œºm', '2 œºm']</t>
  </si>
  <si>
    <t>We investigate strip line photoconductive terahertz (THz) emitters in a regime where both the direct emission of accelerated carriers in the semiconductor and the antenna-mediated emission from the strip line play a significant role. In particular, asymmetric strip line structures are studied. The widths of the two electrodes have been varied from 2 Œºm to 50 Œºm. The THz emission efficiency is observed to increase linearly with the width of the anode, which acts here as a plasmonic antenna giving rise to enhanced THz emission. In contrast, the cathode width does not play any significant role on THz emission efficiency.</t>
  </si>
  <si>
    <t>22628-22634</t>
  </si>
  <si>
    <t>60000086;60000086;60000086-60018353;60000086-60018353;60000086-60018353;60000086</t>
  </si>
  <si>
    <t>57217562324;6603876346;57112569100;36931136300;7005352946;55955616100</t>
  </si>
  <si>
    <t>Singh, Abhishek;Winnerl, Stephan;K√∂nig-Otto, Jacob C.;Stephan, Daniel R.;Helm, Manfred;Schneider, Harald</t>
  </si>
  <si>
    <t>Technische Universit√§t Dresden;HZDR - Helmholtz-Zentrum Dresden-Rossendorf</t>
  </si>
  <si>
    <t>60018353;60000086</t>
  </si>
  <si>
    <t>Plasmonic efficiency enhancement at the anode of strip line photoconductive terahertz emitters</t>
  </si>
  <si>
    <t>10.1364/OE.24.022628</t>
  </si>
  <si>
    <t>2-s2.0-84989905135</t>
  </si>
  <si>
    <t>['metal microcavities', 'fold increase', 'experimentally observed', 'emission properties', 'array periodicity']</t>
  </si>
  <si>
    <t>We study the emission properties of an electroluminescent THz frequency quantum cascade structure embedded in an array of patch antenna double-metal microcavities. We show that high photon extraction efficiencies can be obtained by adjusting the active region thickness and array periodicity as well as high Purcell factors (up to 65), leading to an enhanced overall emitted power. Up to a 44-fold increase in power is experimentally observed in comparison with a reference device processed in conventional mesa geometry. Estimation of the Purcell factors using electromagnetic simulations and the theoretical extraction efficiency are in agreement with the observed power enhancement and show that, in these microcavities, the overall enhancement solely depends on the square of the total quality factor.</t>
  </si>
  <si>
    <t>60103932-60123671;60123671;60103932;60123671;60012070;60012070;60012070;60123671;60103932</t>
  </si>
  <si>
    <t>35230500000;23026332000;57191433645;36007345500;8605376300;56911604400;7005415578;57203252371;8091400400</t>
  </si>
  <si>
    <t>Mad√©o, J.;Todorov, Y.;Gilman, A.;Frucci, G.;Li, L. H.;Davies, A. G.;Linfield, E. H.;Sirtori, C.;Dani, K. M.</t>
  </si>
  <si>
    <t>France;Japan;United Kingdom</t>
  </si>
  <si>
    <t>Paris;Okinawa;Leeds</t>
  </si>
  <si>
    <t>Laboratoire Mat√©riaux et Ph√©nom√®nes Quantiques;Okinawa Institute of Science and Technology Graduate University;University of Leeds</t>
  </si>
  <si>
    <t>60123671;60103932;60012070</t>
  </si>
  <si>
    <t>Mad√©o J.</t>
  </si>
  <si>
    <t>Patch antenna microcavity terahertz sources with enhanced emission</t>
  </si>
  <si>
    <t>10.1063/1.4963891</t>
  </si>
  <si>
    <t>2-s2.0-84990019757</t>
  </si>
  <si>
    <t>32971SJ</t>
  </si>
  <si>
    <t>['various species', 'temperatures determined', 'reaction products', 'radiation sources', 'present paper', 'power values', 'plasma processes', 'part series', 'part ii', 'molecular concentrations', 'methyl radical', 'main focus', 'h2 precursor', 'gas temperature', 'first paper', 'experimental results', 'daa reactor', 'complex plasma', 'co2 used', 'applied simultaneously', '55 mbar', '3 kw', '1015 cm']</t>
  </si>
  <si>
    <t>absorption spectroscopy | microwave plasmas | plasma chemistry | plasma diagnostic techniques and instrumentation | plasma for diamond deposition | plasma reactions</t>
  </si>
  <si>
    <t>In a distributed antenna array (DAA) reactor, microwave H2 plasmas with admixtures of 2.5% CH4 and 1% CO2 used for the deposition of nanocrystalline diamond films have been studied by infrared laser absorption and optical emission spectroscopy (OES) techniques. The experiments were carried out in order to analyze the dependence of plasma chemical phenomena on power and pressure at relatively low pressures, up to 0.55 mbar, and power values, up to 3 kW. The evolution of the concentration of the methyl radical, CH3, of five stable molecules, CH4, CO2, CO, C2H2 and C2H6, and of vibrationally excited CO in the first and second hot band was monitored in the plasma processes by in situ infrared laser absorption spectroscopy using tunable lead salt diode lasers (TDL) and an external-cavity quantum cascade laser (EC-QCL) as radiation sources. OES was applied simultaneously to obtain complementary information about the degree of dissociation of the H2 precursor and of its gas temperature. The experimental results are presented in two separate parts. In Part I, the first paper in a two-part series, the measurement of the gas (Tgas), rotational (Trot) and vibrational (Tvib) temperatures of the various species in the complex plasma was the main focus of interest. Depending on the different plasma zones the gas temperature was found to range between about 360 and 1000 K inside the DAA reactor (Nave et al 2016 Plasma Sources Sci. Technol. 25 065002). In Part II, the present paper, taking into account the temperatures determined in the first paper, the concentrations of the various species, which were found to be in a range between 1011 and 1015 cm-3, are the focus of interest. The influence of the discharge parameters power and pressure on the molecular concentrations has been studied. To achieve further insight into general plasma chemical aspects the dissociation of the carbon precursor gases including their fragmentation and conversion to the reaction products has been analyzed in detail.</t>
  </si>
  <si>
    <t>60103694;60116671;60103694;60116671;60116671;60116671;60103694;60103694</t>
  </si>
  <si>
    <t>56410729800;57189639312;37461232600;6603116334;8651620200;57204232473;7003886642;8937184300</t>
  </si>
  <si>
    <t>Nave, A. S.C.;Baudrillart, B.;Hamann, S.;B√©n√©dic, F.;Lombardi, G.;Gicquel, A.;Van Helden, J. H.;R√∂pcke, J.</t>
  </si>
  <si>
    <t>France;Germany</t>
  </si>
  <si>
    <t>Villetaneuse;Greifswald</t>
  </si>
  <si>
    <t>Laboratoire des Sciences des Proc√©d√©s et des Mat√©riaux;Leibniz-Institut f√ºr Plasmaforschung und Technologie e.V.</t>
  </si>
  <si>
    <t>60116671;60103694</t>
  </si>
  <si>
    <t>Nave A.</t>
  </si>
  <si>
    <t>Spectroscopic study of low pressure, low temperature H&lt;inf&gt;2&lt;/inf&gt;-CH&lt;inf&gt;4&lt;/inf&gt;-CO&lt;inf&gt;2&lt;/inf&gt; microwave plasmas used for large area deposition of nanocrystalline diamond films. Part II: On plasma chemical processes</t>
  </si>
  <si>
    <t>10.1088/0963-0252/25/6/065003</t>
  </si>
  <si>
    <t>2-s2.0-85003845795</t>
  </si>
  <si>
    <t>['vibrational temperatures', 'various species', 'species concentrations', 'radiation sources', 'present paper', 'power values', 'plasma processes', 'plasma bulk', 'part ii', 'methyl radical', 'main focus', 'infrared absorption', 'great importance', 'gas temperature', 'experimental results', 'energetic aspects', 'daa reactor', 'component plasma', 'complex plasma', 'co2 used', 'co lines', 'applied simultaneously', '55 mbar', '3 kw']</t>
  </si>
  <si>
    <t>In a distributed antenna array (DAA) reactor, microwave H2 plasmas with admixtures of 2.5% CH4 and 1% CO2 used for the deposition of nanocrystalline diamond films have been studied by infrared absorption and optical emission spectroscopy (OES) techniques. The experiments were carried out in order to analyze the dependence of plasma chemical phenomena on power and pressure at relatively low pressures, up to 0.55 mbar, and power values, up to 3 kW. The evolution of the concentration of the methyl radical, CH3, and of five stable molecules, CH4, CO2, CO, C2H2 and C2H6, was monitored in the plasma processes by in situ infrared laser absorption spectroscopy using lead salt diode lasers (TDL) and external-cavity quantum cascade lasers (EC-QCL) as radiation sources. OES was applied simultaneously to obtain complementary information about the degree of dissociation of the H2 precursor gas and of its gas temperature. The experimental results are presented in two separate parts. In Part I, the present paper, the measurement of the gas (T gas), rotational (T rot) and vibrational (T vib) temperatures of the various species in the complex plasma was the main focus of interest. To achieve reliable values for the gas temperature inside and outside the plasma bulk as well as for the rotational and vibrational temperatures in the plasma hot zones, which are of great importance for calculation of species concentrations, five different methods based on the emission and absorption spectroscopy data of H2, CH4, CH3 and CO have been used. In these, line profile analysis has been combined with Boltzmann plot methods. Based on the wide tuning range of the EC-QCL, a variety of CO lines in the ground and three excited states was measured enabling extensive temperature analysis providing new insight into the energetic aspects of this multi-component plasma. Depending on the different plasma zones the gas temperature was found to range between about 360 and 1000 K inside the DAA reactor. In Part II, based on detailed concentration measurements general plasma chemical aspects will be analyzed and discussed.</t>
  </si>
  <si>
    <t>Spectroscopic study of low pressure, low temperature H&lt;inf&gt;2&lt;/inf&gt;-CH&lt;inf&gt;4&lt;/inf&gt;-CO&lt;inf&gt;2&lt;/inf&gt; microwave plasmas used for large area deposition of nanocrystalline diamond films. Part I: On temperature determination and energetic aspects</t>
  </si>
  <si>
    <t>10.1088/0963-0252/25/6/065002</t>
  </si>
  <si>
    <t>2-s2.0-85004059516</t>
  </si>
  <si>
    <t>['ulatory organs', 'two pairs', 'species differs', 'southeastern coast', 'sixth segment', 'segment 19', 'proboscis extending', 'new species', 'like sheaths', 'lateral wing', 'glabrous antennae', 'first pair', 'characterizing species', 'caissara sp', 'also discussed']</t>
  </si>
  <si>
    <t>Aphroditiformia | Interstitial fauna | Pisionidens caissara | Polychaeta; | S√£o Sebasti√£o</t>
  </si>
  <si>
    <t>Herein we describe specimens found along the southeastern coast of Brazil which belong to a new species, P. caissara sp. nov. This species differs from the other species of the genus by the glabrous antennae and palps, proboscis extending up to the sixth segment, jaws with smooth cutting edge and a pair of lateral wing-like sheaths, two pairs of seriate male cop-ulatory organs, first pair of testes on segment 19 and ovaries from segment 26 onward. Reproductive characters commonly used for characterizing species are also discussed.</t>
  </si>
  <si>
    <t>114-124</t>
  </si>
  <si>
    <t>60001865;60027947;60001865</t>
  </si>
  <si>
    <t>56158408600;6507263250;11540728100</t>
  </si>
  <si>
    <t>Da Rocha Miranda, Vin√≠cius;Dos Santos Brasil, Ana Claudia;Santos, Cinthya Simone Gomes</t>
  </si>
  <si>
    <t>Seropedica;Niteroi</t>
  </si>
  <si>
    <t>Universidade Federal Rural do Rio de Janeiro;Universidade Federal Fluminense</t>
  </si>
  <si>
    <t>60027947;60001865</t>
  </si>
  <si>
    <t>Da Rocha Miranda V.</t>
  </si>
  <si>
    <t>A new species of Pisionidens (Aiyar &amp; Alikunhi, 1943) (Annelida: Sigalionidae) from Southeastern Brazil</t>
  </si>
  <si>
    <t>10.11646/zootaxa.4173.2.2</t>
  </si>
  <si>
    <t>2-s2.0-84989817472</t>
  </si>
  <si>
    <t>['sensory pits', 'research shows', 'reliable source', 'phylogenic studies', 'phylogenetic analysis', 'pecorum branching', 'nigricornis ))).', 'level phylogeny', 'including distribution', 'general morphology', 'gasterophilus leach', 'first species', 'fabricius )),', 'eight species', 'auriculate sensilla', 'antennal ultrastructure', 'antennal sensilla', 'antennal arista', 'adult flies']</t>
  </si>
  <si>
    <t>Antennae are among the most elaborate sensory organs in adult flies, and they provide rich information for phylogenic studies. The antennae of five out of eight species of Gasterophilus Leach (G. haemorrhoidalis (Linnaeus), G. intestinalis (De Geer), G. nasalis (Linnaeus), G. nigricornis (Loew) and G. pecorum (Fabricius)), were examined using scanning electron microscopy. The general morphology, including distribution, type, size, and ultrastructure of antennal sensilla were presented, and the definition of auriculate sensilla and sensory pits were updated and clarified. Eighteen antennal characters were selected to construct the first species-level phylogeny of this genus. The monophyly of Gasterophilus was supported by the presence of coeloconic sensilla III on the antennal arista. The species-level cladogram showed G. pecorum branching off at the base, and the remaining species forming the topology (G. intestinalis+ (G. haemorrhoidalis+ (G. nasalis+ G. nigricornis))). Our research shows the importance of the antennal ultrastructure as a reliable source for phylogenetic analysis.</t>
  </si>
  <si>
    <t>60006782;60006782;60006782-60014439;60006782-60026553;60030840</t>
  </si>
  <si>
    <t>55717532800;55920657800;55630044500;55178195700;55197003400</t>
  </si>
  <si>
    <t>Zhang, Dong;Li, Xinyu;Liu, Xianhui;Wang, Qike;Pape, Thomas</t>
  </si>
  <si>
    <t>Denmark;Australia;United States;China</t>
  </si>
  <si>
    <t>Copenhagen;Parkville;Davis;Beijing</t>
  </si>
  <si>
    <t>K√∏benhavns Universitet;University of Melbourne;University of California, Davis;Beijing Forestry University</t>
  </si>
  <si>
    <t>60030840;60026553;60014439;60006782</t>
  </si>
  <si>
    <t>The antenna of horse stomach bot flies: Morphology and phylogenetic implications (Oestridae, Gasterophilinae: Gasterophilus Leach)</t>
  </si>
  <si>
    <t>srep34409</t>
  </si>
  <si>
    <t>10.1038/srep34409</t>
  </si>
  <si>
    <t>2-s2.0-84990177180</t>
  </si>
  <si>
    <t>['trained honeybees', 'studies show', 'right hemispheres', 'right hemisphere', 'research revealed', 'present study', 'one antenna', 'olfactory learning', 'left hemisphere', 'last decade', 'honeybee brain', 'higher expression', 'gene expression', 'also asymmetric']</t>
  </si>
  <si>
    <t>In the last decade, it has been demonstrated that brain functional asymmetry occurs not only in vertebrates but also in invertebrates. However, the mechanisms underlying functional asymmetry remain unclear. In the present study, we trained honeybees of the same parentage and age, on the proboscis extension reflex (PER) paradigm with only one antenna in use. The comparisons of gene expression between the left and right hemispheres were carried out using high throughput sequencing. Our research revealed that gene expression in the honeybee brain is also asymmetric, with more genes having higher expression in the right hemisphere than the left hemisphere. Our studies show that during olfactory learning, the left hemisphere is more responsible for long term memory and the right hemisphere is more responsible for the learning and short term memory.</t>
  </si>
  <si>
    <t>60013625-60027363;60004148;60004148;60013625-60027363;60013625-60027363;60013625-60027363;60004148;60004148;60004148;60013625-60004148-60008950;60013625-115501714</t>
  </si>
  <si>
    <t>56006686700;51664170700;57189760566;50961882400;55991296700;57203811831;56331526000;55341219300;9635215800;7409372717;8587708000</t>
  </si>
  <si>
    <t>Guo, Yu;Wang, Zilong;Li, You;Wei, Guifeng;Yuan, Jiao;Sun, Yu;Wang, Huan;Qin, Qiuhong;Zeng, Zhijiang;Zhang, Shaowu;Chen, Runsheng</t>
  </si>
  <si>
    <t>China;China;Australia;China;China</t>
  </si>
  <si>
    <t>Beijing;Beijing;Canberra;Nanchang;Beijing</t>
  </si>
  <si>
    <t>University of Chinese Academy of Sciences;Institute of Biophysics Chinese Academy of Sciences;The Australian National University;Jiangxi Agricultural University;RNCB</t>
  </si>
  <si>
    <t>60027363;60013625;60008950;60004148;115501714</t>
  </si>
  <si>
    <t>Guo Y.</t>
  </si>
  <si>
    <t>Lateralization of gene expression in the honeybee brain during olfactory learning</t>
  </si>
  <si>
    <t>srep34727</t>
  </si>
  <si>
    <t>10.1038/srep34727</t>
  </si>
  <si>
    <t>2-s2.0-84990240226</t>
  </si>
  <si>
    <t>2015B090903076</t>
  </si>
  <si>
    <t>CAAS</t>
  </si>
  <si>
    <t>['tephritidae ),', 'subtropical regions', 'study suggests', 'sexually immature', 'selected attractants', 'pest control', 'olfactory perception', 'olfactory behavior', 'obp83a orthologs', 'neuronal responses', 'molecular bases', 'mated adults', 'high affinity', 'expression profiles', 'examine physiological', 'dorsalis adults', 'binding proteins', 'binding assays', 'behavioral responses', 'bactrocera dorsalis', 'attractant semiochemicals']</t>
  </si>
  <si>
    <t>Attractive semiochemicals | Bactrocera dorsalis | Functional analysis | Odorant binding proteins | Olfactory</t>
  </si>
  <si>
    <t>The oriental fruit fly, Bactrocera dorsalis (Diptera: Tephritidae), is one of the most destructive pests throughout tropical and subtropical regions in Asia. This insect displays remarkable changes during different developmental phases in olfactory behavior between sexually immature and mated adults. The olfactory behavioral changes provide clues to examine physiological and molecular bases of olfactory perception in this insect. We comparatively analyzed behavioral and neuronal responses of B. dorsalis adults to attractant semiochemicals, and the expression profiles of antenna chemosensory genes. We found that some odorant-binding proteins (OBPs) were upregulated in mated adults in association with their behavioral and neuronal responses. Ligand-binding assays further showed that one of OBP83a orthologs, BdorOBP83a-2, binds with high affinity to attractant semiochemicals. Functional analyses confirmed that the reduction in BdorOBP83a-2 transcript abundance led to a decrease in neuronal and behavioral responses to selected attractants. This study suggests that BdorOBP83a-2 mediates behavioral responses to attractant semiochemicals and could be a potential efficient target for pest control.</t>
  </si>
  <si>
    <t>60032203;60082183;60082183;60032203</t>
  </si>
  <si>
    <t>56126900600;56125910200;57192483496;18041448500</t>
  </si>
  <si>
    <t>Wu, Zhongzhen;Lin, Jintian;Zhang, He;Zeng, Xinnian</t>
  </si>
  <si>
    <t>Zhongkai University of Agriculture and Engineering;South China Agricultural University</t>
  </si>
  <si>
    <t>60082183;60032203</t>
  </si>
  <si>
    <t>BdorOBP83a-2 mediates responses of the oriental fruit fly to semiochemicals</t>
  </si>
  <si>
    <t>10.3389/fphys.2016.00452</t>
  </si>
  <si>
    <t>2-s2.0-84995899177</t>
  </si>
  <si>
    <t>['significant coherence', 'purple bacteria', 'photosynthetic complex', 'particularly pronounced', 'light harvesting', 'lh1 complexes', 'lh1 complex', 'coherent process', 'bacteriochlorophyll pigments']</t>
  </si>
  <si>
    <t>The remarkable rotational symmetry of the photosynthetic antenna complexes of purple bacteria has long been thought to enhance their light harvesting and excitation energy transport. We study the role of symmetry by modeling hypothetical antennas whose symmetry is broken by altering the orientations of the bacteriochlorophyll pigments. We find that in both LH2 and LH1 complexes, symmetry increases energy transfer rates by enabling the cooperative, coherent process of supertransfer. The enhancement is particularly pronounced in the LH1 complex, whose natural geometry outperforms the average randomized geometry by 5.5 standard deviations, the most significant coherence-related enhancement found in a photosynthetic complex.</t>
  </si>
  <si>
    <t>3804-3811</t>
  </si>
  <si>
    <t>60027666-60031004-60017853;60031004</t>
  </si>
  <si>
    <t>Australia;Iran;Iran</t>
  </si>
  <si>
    <t>Brisbane;Tehran;Tehran</t>
  </si>
  <si>
    <t>The University of Queensland;Sharif University of Technology;Iranian Research Institute for Fundamental Sciences</t>
  </si>
  <si>
    <t>60031004;60027666;60017853</t>
  </si>
  <si>
    <t>Geometry, Supertransfer, and Optimality in the Light Harvesting of Purple Bacteria</t>
  </si>
  <si>
    <t>10.1021/acs.jpclett.6b01779</t>
  </si>
  <si>
    <t>2-s2.0-84990032180</t>
  </si>
  <si>
    <t>40-42900-98-1006</t>
  </si>
  <si>
    <t>['two siblings', 'turn improve', 'targeted sequencing', 'signaling hub', 'recurrent mutations', 'primary cilium', 'previously associated', 'phenotype correlations', 'one bbs', 'novel mutations', 'nephronophthisis 15', 'mutation screening', 'like syndrome', 'like phenotypes', 'like organelle', 'genetic studies', 'genetic spectrum', 'genetic characterization', 'gain insights', 'fully defined', 'first report', 'exome sequencing', 'current study', 'clinically heterogeneous', 'biedl syndrome', 'affected individuals', 'accurate diagnosis']</t>
  </si>
  <si>
    <t>Bardet-Biedl syndrome (BBS) is an autosomal recessive disorder that is both genetically and clinically heterogeneous. To date 19 genes have been associated with BBS, which encode proteins active at the primary cilium, an antenna-like organelle that acts as the cell's signaling hub. In the current study, a combination of mutation screening, targeted sequencing of ciliopathy genes associated with BBS, and whole-exome sequencing was used for the genetic characterization of five families including four with classic BBS symptoms and one BBS-like syndrome. This resulted in the identification of novel mutations in BBS genes ARL6 and BBS5, and recurrent mutations in BBS9 and CEP164. In the case of CEP164, this is the first report of two siblings with a BBS-like syndrome with mutations in this gene. Mutations in this gene were previously associated with nephronophthisis 15, thus the current results expand the CEP164-associated phenotypic spectrum. The clinical and genetic spectrum of BBS and BBS-like phenotypes is not fully defined in Pakistan. Therefore, genetic studies are needed to gain insights into genotype-phenotype correlations, which will in turn improve the clinician's ability to make an early and accurate diagnosis, and facilitate genetic counseling, leading to directly benefiting families with affected individuals.</t>
  </si>
  <si>
    <t>60089631-60002573;60002573-60026278;60002573-60026278-60012662-60024805;60089631;60064898;60023760-60011750;60089631;60089631;60012662;112632515;60002573-60016529;60002573;60002573;60012662;60002573-60016529;60002573-60026278;60089631;60089631-60002573-60026278;60089631-60010884-108098232</t>
  </si>
  <si>
    <t>54908723700;56321164700;6603658830;36742170200;26633067300;25224023300;55050813400;57213511842;57191429887;7101630968;57209707842;7801518233;35169995000;7004556611;7005749034;57190804351;35168360800;7004830715;6603381454</t>
  </si>
  <si>
    <t>Maria, Maleeha;Lamers, Ideke J.C.;Schmidts, Miriam;Ajmal, Muhammad;Jaffar, Sulman;Ullah, Ehsan;Mustafa, Bilal;Ahmad, Shakeel;Nazmutdinova, Katia;Hoskins, Bethan;Van Wijk, Erwin;Koster-Kamphuis, Linda;Khan, Muhammad Imran;Beales, Phil L.;Cremers, Frans P.M.;Roepman, Ronald;Azam, Maleeha;Arts, Heleen H.;Qamar, Raheel</t>
  </si>
  <si>
    <t>Pakistan;Pakistan;Netherlands;Germany;New Zealand;Netherlands;United Kingdom;New Zealand;Canada;Netherlands;United Kingdom;Pakistan</t>
  </si>
  <si>
    <t>Islamabad;Islamabad;Nijmegen;Freiburg im Breisgau;Auckland;Nijmegen;London;Auckland;London;Nijmegen;London;Islamabad</t>
  </si>
  <si>
    <t>COMSATS University Islamabad;Shifa International Hospital;Radboud Institute for Molecular Life Sciences - RIMLS;Universit√§ts Klinikum Freiburg und Medizinische Fakult√§t;Auckland University of Technology;Radboud University Nijmegen;UCL Great Ormond Street Institute of Child Health;Auckland City Hospital;The University of Western Ontario;Radboud University Nijmegen Medical Centre;Hospital for Children;Pakistan Academy of Sciences</t>
  </si>
  <si>
    <t>60089631;60064898;60026278;60024805;60023760;60016529;60012662;60011750;60010884;60002573;112632515;108098232</t>
  </si>
  <si>
    <t>Maria M.</t>
  </si>
  <si>
    <t>Genetic and clinical characterization of Pakistani families with Bardet-Biedl syndrome extends the genetic and phenotypic spectrum</t>
  </si>
  <si>
    <t>srep34764</t>
  </si>
  <si>
    <t>10.1038/srep34764</t>
  </si>
  <si>
    <t>2-s2.0-84990038531</t>
  </si>
  <si>
    <t>16SV3934</t>
  </si>
  <si>
    <t>['weight metabolites', 'system architecture', 'study demonstrates', 'sensor chip', 'perspective usage', 'mics ).', 'metallic housing', 'medical applications', 'interstitial tissue', 'integration concept', 'implantable biosensor', 'hermetical sealing', 'electronic system', 'continuous monitoring', 'cardiovascular implants', 'cardiovascular implantology', 'body fluid', 'biosensor implants', 'base station', 'affinity viscometry']</t>
  </si>
  <si>
    <t>Affinity assay | BioMEMS | Biosensor | Continuous glucose monitoring | Medical implant | Metallic housing | Sterilization | Titanium</t>
  </si>
  <si>
    <t>An integration concept for an implantable biosensor for the continuous monitoring of blood sugar levels is presented. The system architecture is based on technical modules used in cardiovascular implants in order to minimize legal certification efforts for its perspective usage in medical applications. The sensor chip operates via the principle of affinity viscometry, which is realized by a fully embedded biomedical microelectromechanical systems (BioMEMS) prepared in 0.25-Œºm complementary metal-oxide-semiconductor (CMOS)/BiCMOS technology. Communication with a base station is established in the 402-405 MHz band used for medical implant communication services (MICS). The implant shall operate within the interstitial tissue, and the hermetical sealing of the electronic system against interaction with the body fluid is established using titanium housing. Only the sensor chip and the antenna are encapsulated in an epoxy header closely connected to the metallic housing. The study demonstrates that biosensor implants for the sensing of low-molecular-weight metabolites in the interstitial may successfully rely on components already established in cardiovascular implantology.</t>
  </si>
  <si>
    <t>60072507;60072507;60072507;60072507;60011604-60020793</t>
  </si>
  <si>
    <t>7003908185;56394609700;56394479700;37055405800;56426379100</t>
  </si>
  <si>
    <t>Birkholz, Mario;Glogener, Paul;Gl√∂s, Franziska;Basmer, Thomas;Theuer, Lorenz</t>
  </si>
  <si>
    <t>Germany;Sweden;Germany</t>
  </si>
  <si>
    <t>Frankfurt/Oder;Kista;Berlin</t>
  </si>
  <si>
    <t>Institut fur innovative Mikroelektronik (IHP);RISE Acreo AB;Technical University of Berlin</t>
  </si>
  <si>
    <t>60072507;60020793;60011604</t>
  </si>
  <si>
    <t>Birkholz M.</t>
  </si>
  <si>
    <t>Continuously operating biosensor and its integration into a hermetically sealed medical implant</t>
  </si>
  <si>
    <t>10.3390/mi7100183</t>
  </si>
  <si>
    <t>2-s2.0-84994893462</t>
  </si>
  <si>
    <t>['would result', 'relaying schemes', 'paper focuses', 'overall performances', 'ostbc schemes', 'ostbc scheme', 'noise ratio', 'modified scheme', 'high signal', 'gain amplify', 'feedback errors', 'feedback channels', 'fading channels', 'extensive investigation', 'exact expressions', 'error probabilities', 'conventional tas', 'conventional schemes', 'based examination', 'analytical approximations', 'also achieve', 'additional advantages']</t>
  </si>
  <si>
    <t>dual-hop relaying schemes | feedback errors | nakagami-m fading | OSTBC | TAS</t>
  </si>
  <si>
    <t>Modified transmit antenna selection (TAS)/orthogonal space-time block coding (OSTBC) (M-TAS/OSTBC) schemes have been shown to achieve superior error performance together with a reduced-rate feedback channel in the presence of feedback errors (FEs) when compared with the conventional TAS/OSTBC (C-TAS/OSTBC) schemes. This paper focuses on the bringing of fixed-gain amplify-and-forward (FGAF) relaying schemes that employ M-TAS/OSTBC schemes at both hops that provides reduced feedback-rate and robust error performance in the presence of erroneous-feedback channels. The exact expressions of the outage and error probabilities for both dual-hop FGAF relaying schemes in Nakagami-m fading channels have been derived and validated via Monte Carlo simulations. Additionally, with the help of high signal-to-noise ratio (SNR) (i.e., asymptotic) approaches and some analytical approximations, the asymptotic diversity order analysis has been carried out. Besides, by providing a simulation-based examination on the inclusion of power allocation within the modified scheme, the additional advantages on the performance have been exhibited. The extensive investigation and comparisons to the conventional schemes have shown that M-TAS/OSTBC schemes employed at each transmission link provide full diversity order and considerable error performance as the C-TAS/OSTBC scheme in ideal feedback cases and also achieve more robust error performance in the presence of FEs. Thus, by using M-TAS/OSTBC schemes, the overall performances of the dual-hop FGAF relaying schemes have been enhanced, which would result in reductions on the average SNR requirements to achieve a specified error rate constraint. Copyright ¬© 2015 John Wiley &amp; Sons, Ltd.</t>
  </si>
  <si>
    <t>1894-1909</t>
  </si>
  <si>
    <t>109507323;60013071</t>
  </si>
  <si>
    <t>Co≈ükun, Ahmet Faruk;Kucur, Oƒüuz</t>
  </si>
  <si>
    <t>Kocaeli;Gebze</t>
  </si>
  <si>
    <t>Gebze Teknik √úniversitesi;Scientific and Technological Research Council of Turkey</t>
  </si>
  <si>
    <t>60013071;109507323</t>
  </si>
  <si>
    <t>Co≈ükun A.</t>
  </si>
  <si>
    <t>Conventional and modified TAS/OSTBC schemes in dual-hop fixed-gain amplify-and-forward relaying systems with imperfect feedback</t>
  </si>
  <si>
    <t>10.1002/wcm.2657</t>
  </si>
  <si>
    <t>2-s2.0-84950336655</t>
  </si>
  <si>
    <t>['transmission power', 'single source', 'simulation results', 'secondary network', 'primary network', 'outage probability', 'main contributions', 'input multiple', 'form expressions', 'fading environment', 'destinations equipped', 'deriving closed', 'consideration consists', 'coding gain', 'antenna correlation']</t>
  </si>
  <si>
    <t>antenna selection | cognitive radio | MIMO systems</t>
  </si>
  <si>
    <t>In this paper, we examine the impact of antenna correlation on transmit antenna selection with receive maximal ratio combining (TAS/MRC) in multiple-input multiple-output multiuser underlay cognitive radio network (MIMO-MCN) over a Nakagami-m fading environment. The secondary network under consideration consists of a single source and M destinations equipped with multiple correlated antennas at each node. The primary network composed of L primary users, each of which is equipped with multiple correlated antennas. For the considered underlay spectrum sharing paradigm, the transmission power of the proposed secondary system is limited by the peak interference limit on the primary network and the maximum transmission power at the secondary network. In particular, we derive exact closed-form expressions for the outage probability and average symbol error rate of the proposed secondary system. To gain further insights, simple asymptotic closed-form expressions for the outage probability and symbol error rate are provided to obtain the achievable diversity order and coding gain of the system. In addition, the impact of antenna correlation on the secondary user ergodic capacity has been investigated by deriving closed-form expressions for the secondary user capacity. The derived analytical formulas herein are supported by numerical and simulation results to clarify the main contributions. Copyright ¬© 2016 John Wiley &amp; Sons, Ltd.</t>
  </si>
  <si>
    <t>2098-2115</t>
  </si>
  <si>
    <t>60009506;60072753;60009506;60072753</t>
  </si>
  <si>
    <t>57205614444;23767202400;6701309359;7004304016</t>
  </si>
  <si>
    <t>Abd¬†El-Malek, Ahmed H.;Al-Qahtani, Fawaz S.;Zummo, Salam A.;Alnuweiri, Hussein</t>
  </si>
  <si>
    <t>Qatar;Saudi Arabia</t>
  </si>
  <si>
    <t>Doha;Dhahran</t>
  </si>
  <si>
    <t>Texas A&amp;M University at Qatar;King Fahd University of Petroleum and Minerals</t>
  </si>
  <si>
    <t>60072753;60009506</t>
  </si>
  <si>
    <t>Abd¬†El-Malek A.H.</t>
  </si>
  <si>
    <t>Transmit antenna selection of correlated MIMO multiuser cognitive radio networks in Nakagami-m fading channels</t>
  </si>
  <si>
    <t>10.1002/wcm.2670</t>
  </si>
  <si>
    <t>2-s2.0-84959432100</t>
  </si>
  <si>
    <t>['varying size', 'various aspects', 'unit elements', 'unit element', 'two elements', 'simulated patterns', 'radiation patterns', 'proposed antenna', 'paper presents', 'modified l', 'made defected', 'high gain', 'fss dimensions', 'fss array', 'fed structure', 'db arbw', 'coplanar waveguide', 'applying fss', 'also measured', 'also discussed', '8 ghz']</t>
  </si>
  <si>
    <t>This paper presents a high gain, wideband circularly polarized (CP) antenna. High gain of the antenna is achieved by employing an FSS as a reflector. The antenna is a coplanar waveguide (CPW) fed structure with a modified L-shaped radiating patch. The unit element of the FSS is formed by connecting two modified dipoles at an angle 90¬∞. The FSS array is made from unit elements of varying size such that the bigger size elements are at the center while smaller are at the edges. After application of the reflector, the antenna and FSS dimensions are further optimized to get maximum impedance bandwidth and axial ratio bandwidth (ARBW) simultaneously. Also the FSS array is made defected by etching out two elements of the array to maintain the ARBW. The antenna with reflector has a measured impedance bandwidth of 74.3% (2.2‚Äì4.8 GHz) and a 3-dB ARBW of 62% (2.2‚Äì4.18 GHz). The measured boresight gain of the proposed antenna is increased by around 3‚Äì4 dB after applying FSS in the CP operation band. The radiation patterns of the antenna with the FSS are also measured and compared with simulated patterns. The various aspects of effect of FSS on CP antenna performance are also discussed.</t>
  </si>
  <si>
    <t>1156-1163</t>
  </si>
  <si>
    <t>October 10, 2016</t>
  </si>
  <si>
    <t>Design of a wideband high gain antenna using FSS for circularly polarized applications</t>
  </si>
  <si>
    <t>S1434841116301753</t>
  </si>
  <si>
    <t>10.1016/j.aeue.2016.05.013</t>
  </si>
  <si>
    <t>2-s2.0-84973550759</t>
  </si>
  <si>
    <t>['verified based', 'rss information', 'relaxation approach', 'prototype implementation', 'multipath effect', 'localization problem', 'first collect', 'fi signal', 'fi network', 'fi devices', 'convex problem', 'commodity wi', 'aoa estimation']</t>
  </si>
  <si>
    <t>Angle-of-Arrival | Channel state information | Indoor localization | Received signal strength | Wi-Fi</t>
  </si>
  <si>
    <t>The aim of this paper is to present a new indoor localization approach by employing the Angle-of-arrival (AOA) and Received Signal Strength (RSS) measurements in Wi-Fi network. To achieve this goal, we first collect the Channel State Information (CSI) by using the commodity Wi-Fi devices with our designed three antennas to estimate the AOA of Wi-Fi signal. Second, we propose a direct path identification algorithm to obtain the direct signal path for the sake of reducing the interference of multipath effect on the AOA estimation. Third, we construct a new objective function to solve the localization problem by integrating the AOA and RSS information. Although the localization problem is non-convex, we use the Second-order Cone Programming (SOCP) relaxation approach to transform it into a convex problem. Finally, the effectiveness of our approach is verified based on the prototype implementation by using the commodity Wi-Fi devices. The experimental results show that our approach can achieve the median error 0.7 m in the actual indoor environment.</t>
  </si>
  <si>
    <t>60020620;60020620;60020620;60020620;60020620</t>
  </si>
  <si>
    <t>55506175400;56584919400;55506126300;56585074100;57189267033</t>
  </si>
  <si>
    <t>Tian, Zengshan;Li, Ze;Zhou, Mu;Jin, Yue;Wu, Zipeng</t>
  </si>
  <si>
    <t>PILA: Sub-meter localization using CSI from commodity Wi-Fi devices</t>
  </si>
  <si>
    <t>10.3390/s16101664</t>
  </si>
  <si>
    <t>2-s2.0-84991106671</t>
  </si>
  <si>
    <t>['travel though', 'stochastic nature', 'stellar atmosphere', 'space weather', 'potential impacts', 'parameter space', 'observing cmes', 'observations utilized', 'observational sensitivity', 'observation places', 'ntype ii', 'nearby exoplanets', 'many factors', 'magnetic field', 'lower limit', 'lofars beam', 'large eruption', 'heavy reliance', 'frequency range', 'five three', 'experimental evidence', 'exoplanet depends', 'dependent low', 'data set', 'cmes occur', 'cmes ),', 'atmospheric stripping', '15 hr', '110190 mhz', '1090 mhz', '0667 shocks']</t>
  </si>
  <si>
    <t>coronae | flare | methods | observational</t>
  </si>
  <si>
    <t>The habitability of an exoplanet depends on many factors. One such factor is the impact of stellar eruptive events on nearby exoplanets. Currently this is poorly constrained due to heavy reliance on solar scaling relationships and a lack of experimental evidence. Potential impacts of coronal mass ejections (CMEs), which are the large eruption of magnetic field and plasma from a star, are space weather and atmospheric stripping. A method for observing CMEs as they travel though the stellar atmosphere is the type II radio burst, and the new Low Frequency Array (LOFAR) provides a means of detection. We report on 15 hr of observation of YZ Canis Minoris (YZ CMi), a nearby M dwarf flare star, taken in LOFARs beam-formed observation mode for the purposes of measuring transient frequency-dependent low-frequency radio emission. The observations utilized the Low Band Antenna (1090 MHz) or High Band Antenna (110190 MHz) for five three-hour observation periods. In this data set, there were no confirmed type II events in this frequency range. We explore the range of parameter space for type II bursts constrained by our observations. Assuming the rate of shocks is a lower limit to the rate at which CMEs occur, no detections in a total of 15 hr of observation places a limit of ntype II &lt; 0.0667 shocks/hr. CME for YZ CMi due to the stochastic nature of the events and the limits of observational sensitivity. We propose a methodology to interpret jointly observed flares and CMEs which will provide greater constraints to CMEs and test the applicability of solar scaling relations.</t>
  </si>
  <si>
    <t>60005248;60008158-60077530;60025529;60106184-60003674;100451732;60003674-60029689;60025529;60025529-120382140;60003674-60008134;60005248</t>
  </si>
  <si>
    <t>57191503804;6603747604;14057676300;7006756781;7003947269;6507465034;36904296700;36162077500;6603756106;35458856700</t>
  </si>
  <si>
    <t>Crosley, M. K.;Osten, R. A.;Broderick, J. W.;Corbel, S.;Eisl√∂ffel, J.;Grie√ümeier, J. M.;Leeuwen, J. Van;Rowlinson, A.;Zarka, P.;Norman, C.</t>
  </si>
  <si>
    <t>France;United States;France;Netherlands;United States;France;United States;France;Netherlands;Germany</t>
  </si>
  <si>
    <t>Gif-sur-Yvette;Baltimore;Orleans;Dwingeloo;Baltimore;Paris;Baltimore;Paris;Amsterdam;Camburg</t>
  </si>
  <si>
    <t>Astrophysique, Instrumentation et Mod√©lisation de Paris-Saclay;Johns Hopkins University Krieger School of Arts and Sciences;Universite d'Orleans;Netherlands Foundation for Research in Astronomy;Space Telescope Science Institute;CNRS Centre National de la Recherche Scientifique;Johns Hopkins University;L'Observatoire de Paris;Anton Pannekoek Institute for Astronomy;Th√ºringer Landessternwarte</t>
  </si>
  <si>
    <t>60106184;60077530;60029689;60025529;60008158;60008134;60005248;60003674;120382140;100451732</t>
  </si>
  <si>
    <t>Crosley M.K.</t>
  </si>
  <si>
    <t>THE SEARCH for SIGNATURES of TRANSIENT MASS LOSS in ACTIVE STARS</t>
  </si>
  <si>
    <t>10.3847/0004-637X/830/1/24</t>
  </si>
  <si>
    <t>2-s2.0-84991107152</t>
  </si>
  <si>
    <t>['wide range', 'thermal expansion', 'thermal actuators', 'structural layout', 'structural efficiency', 'proposed design', 'precision instruments', 'physical experiments', 'octet lattice', 'numeric simulations', 'material architecture', 'mass ratio', 'lightweight bi', 'large range', 'intentionally altering', 'including negative', 'cte values', 'cte tunability', 'conventional solids', 'architected materials']</t>
  </si>
  <si>
    <t>The coefficient of thermal expansion (CTE) of architected materials, as opposed to that of conventional solids, can be tuned to zero by intentionally altering the geometry of their structural layout. Existing material architectures, however, achieve CTE tunability only with a sacrifice in structural efficiency, i.e. a drop in both their stiffness to mass ratio and strength to mass ratio. In this work, we elucidate how to resolve the trade-off between CTE tunability and structural efficiency and present a lightweight bi-material architecture that not only is stiffer and stronger than other 3D architected materials, but also has a highly tunable CTE. Via a combination of physical experiments on 3D fabricated prototypes and numeric simulations, we demonstrate how two distinct mechanisms of thermal expansion appearing in a tetrahedron, can be exploited in an Octet lattice to generate a large range of CTE values, including negative, zero, or positive, with no loss in structural efficiency. The novelty and simplicity of the proposed design as well as the ease in fabrication, make this bi-material architecture well-suited for a wide range of applications, including satellite antennas, space optical systems, precision instruments, thermal actuators, and MEMS.</t>
  </si>
  <si>
    <t>57191589206;16317297200</t>
  </si>
  <si>
    <t>Xu, Hang;Pasini, Damiano</t>
  </si>
  <si>
    <t>Structurally efficient three-dimensional metamaterials with controllable thermal expansion</t>
  </si>
  <si>
    <t>srep34924</t>
  </si>
  <si>
    <t>10.1038/srep34924</t>
  </si>
  <si>
    <t>2-s2.0-84991666237</t>
  </si>
  <si>
    <t>AST-1312945</t>
  </si>
  <si>
    <t>['used together', 'recent detections', 'orbital eccentricity', 'observe binaries', 'measured eccentricities', 'local universe', 'lisa ),', 'gw151226 imply', 'globular clusters', 'galactic fields', 'formation histories', 'final moments', 'envelope evolution', 'binary merges', 'binaries formed', 'bbh populations', 'based detectors']</t>
  </si>
  <si>
    <t>globular clusters: general | gravitational waves | stars: black holes</t>
  </si>
  <si>
    <t>The recent detections of GW150914 and GW151226 imply an abundance of stellar-mass binary black hole (BBH) mergers in the local universe. While ground-based gravitational wave detectors are limited to observing the final moments before a binary merges, space-based detectors, such as the Laser Interferometer Space Antenna (LISA), can observe binaries at lower orbital frequencies where such systems may still encode information about their formation histories. In particular, the orbital eccentricity and mass of BBHs in the LISA frequency band can be used together to discriminate between binaries formed in isolation in galactic fields and those formed in dense stellar environments such as globular clusters. In this letter, we explore the orbital eccentricity and mass of BBH populations as they evolve through the LISA frequency band. Overall we find that there are two distinct populations discernible by LISA. We show that up to of binaries formed either dynamically or in isolation have eccentricities that are measurable with LISA. Finally, we note how measured eccentricities of low-mass BBHs evolved in isolation could provide detailed constraints on the physics of black hole natal kicks and common-envelope evolution.</t>
  </si>
  <si>
    <t>L18</t>
  </si>
  <si>
    <t>Astrophysical Journal Letters</t>
  </si>
  <si>
    <t>60007363;60007363;60007363-60111661;60007363;60007363</t>
  </si>
  <si>
    <t>57191576195;57212716929;35571478100;25649418500;7005661766</t>
  </si>
  <si>
    <t>Breivik, Katelyn;Rodriguez, Carl L.;Larson, Shane L.;Kalogera, Vassiliki;Rasio, Frederic A.</t>
  </si>
  <si>
    <t>Chicago;Evanston</t>
  </si>
  <si>
    <t>Adler Planetarium;Northwestern University</t>
  </si>
  <si>
    <t>60111661;60007363</t>
  </si>
  <si>
    <t>Breivik K.</t>
  </si>
  <si>
    <t>DISTINGUISHING between FORMATION CHANNELS for BINARY BLACK HOLES with LISA</t>
  </si>
  <si>
    <t>10.3847/2041-8205/830/1/L18</t>
  </si>
  <si>
    <t>2-s2.0-84991704793</t>
  </si>
  <si>
    <t>['work provides', 'ring resonators', 'pulled towards', 'one hand', 'negative permeability', 'mms ).', 'magnetic fields', 'large permeability', 'fold role', 'effective alternative', 'antenna arrays', 'allows us', '10 db']</t>
  </si>
  <si>
    <t>In this article, we propose to enhance the isolation of antenna arrays by manipulating the near-field magnetic coupling between adjacent antennas using magnetic metamaterials (MMs). Due to the artificially designed negative or large permeability, MMs can concentrate or block the magnetic field lines where they are located, which allows us to tune the near-field magnetic coupling strengths between antennas. MMs can play a two-fold role in enhancing antenna isolation. On one hand, the magnetic fields can be blocked in gaps between adjacent antennas using MMs with negative permeability; on the other hand, the magnetic fields can be pulled towards the borders of the antenna array using MMs with large permeability. As an example, we demonstrated a four-element patch antenna array with split-ring resonators (SRR) integrated in the substrate. The measured results show that the isolation can be enhanced by more than 10 dB with the integration of SRRs, even if the gap between antennas is only about 0.082Œª. This work provides an effective alternative to the design of high-isolation antenna arrays.</t>
  </si>
  <si>
    <t>57190390463;56040187900;8666462600;8875825500;24923500700;8077831000;55836063200</t>
  </si>
  <si>
    <t>Liu, Zhaotang;Wang, Jiafu;Qu, Shaobo;Zhang, Jieqiu;Ma, Hua;Xu, Zhuo;Zhang, Anxue</t>
  </si>
  <si>
    <t>Enhancing isolation of antenna arrays by simultaneously blocking and guiding magnetic field lines using magnetic metamaterials</t>
  </si>
  <si>
    <t>10.1063/1.4964513</t>
  </si>
  <si>
    <t>2-s2.0-84993900976</t>
  </si>
  <si>
    <t>['target types', 'solid targets', 'resulting conclusion', 'peak magnitude', 'large planar', 'intense lasers', 'iii facility', 'icf ),', 'hohlraum generates', 'experimental basis', 'emp reaches', 'emp generation', 'electric components', 'different targets', 'diagnostic system', 'detrimentally affect', 'data acquisition', '7 kv']</t>
  </si>
  <si>
    <t>Intensive electromagnetic pulses (EMPs) can be generated from interaction of the ultra-intense lasers and solid targets in inertial confinement fusion (ICF), which will detrimentally affect the data acquisition from some electric components. A diagnostic system for EMP measurement inside and outside the ShenGuang-III facility is designed and fabricated in this study. The experimental results indicate that the peak magnitude of EMP reaches up to 3210.7 kV/m and 6.02 T. The received signals depend most on the antenna and target types. The half-hohlraum generates a more intensive EMP radiation than that from the other targets, and the large planar and medium discone capture much stronger signals than the other antennas. In addition, the mechanisms of EMP generation from different targets are discussed. The resulting conclusion are expected to provide the experimental basis for further EMP shielding design.</t>
  </si>
  <si>
    <t>60005465;60005465;60069721;60005465-60069721;60069721;60069721;60069721;60069721;60069721</t>
  </si>
  <si>
    <t>57189581416;35183520000;8684142500;56964600200;56818108600;57203615427;8649694400;7404453087;7404136592</t>
  </si>
  <si>
    <t>Yang, Ming;Li, Tingshuai;Wang, Chuanke;Yang, Jinwen;Yang, Weiming;Yi, Tao;Liu, Shenye;Jiang, Shaoen;Ding, Yongkun</t>
  </si>
  <si>
    <t>Characterization of electromagnetic pulses via arrays on ShenGuang-III laser facility laser</t>
  </si>
  <si>
    <t>10.3788/COL201614.101402</t>
  </si>
  <si>
    <t>2-s2.0-84994112917</t>
  </si>
  <si>
    <t>['type material', 'species inquirenda', 'reduced antennae', 'probably serve', 'previously reported', 'praxillinicolidae fam', 'plesiomorphic condition', 'oral cone', 'new family', 'midventral surface', 'mandibular gnathobases', 'male saccopsids', 'leaniricolidae fam', 'leaniricola rotundata', 'host utilization', 'fourth pairs', 'floating status', 'flabellicola gravier', 'dimensionally expanded', 'dial integument', 'confirmed based', 'challenger expe', 'appendages reported', 'anal prominence']</t>
  </si>
  <si>
    <t>Bradophila | Cyclopoida | Flabellicola | Leaniricola | Leaniricolidae fam. nov. | Oestrella | Praxillinicola | Praxillinicolidae fam. nov. | Trophoniphila</t>
  </si>
  <si>
    <t>The type material of four monotypic genera, Leaniricola, Oestrella, Praxillinicola and Trophoniphila (Copepoda, Cy-clopoida), described by M'Intosh (1885) from deep water polychaete hosts collected during the H.M.S. Challenger expe-dition, is re-examined. Leaniricola rotundata M'Intosh (1885) is removed from its floating status as species inquirenda in the Nereicolidae and fixed as the type of a new family, Leaniricolidae fam. nov., based on the presence of an oral cone and massive, three-dimensionally expanded, mandibular gnathobases which are used to anchor the parasite in the parapo-dial integument of its host. The ectoparasitic Praxillinicola kroyeri (M'Intosh, 1885), previously treated as a species in-quirenda in the Clausiidae, cannot be placed in any of the currently recognized poecilostome families and is here fixed as the type of a new family, Praxillinicolidae fam. nov. Females are characterized by unique bilobate antennules, contained within anterior sockets shared with the reduced antennae, and by paired labral hooks, both of which probably serve as auxiliary attachment organs. Despite its highly transformed body P. kroyeri has retained the plesiomorphic condition of the female genital system, with the gonopores positioned dorsolaterally and the paired copulatory pores lying close to-gether on the midventral surface. The position of the mesoparasitic Trophoniphila bradyi M'Intosh, 1885 in the Brado-philidae is confirmed based on the presence of a median copulatory pore in the female, the disproportionately large egg sacs, the shape of the ectosoma and host utilization. Both sexes of Bradophila pygmaea Levinsen, 1878 are re-examined and the male is redescribed in detail. Flabellicola Gravier, 1918a is treated as a genus incertae sedis in the Bradophilidae. The anal prominence, previously reported in the female of Oestrella (= Melinnacheres) levinseni M'Intosh, 1885 (Sac-copsidae), proved upon re-examination to be one of the paired genital apertures. The third and fourth pairs of appendages reported in male saccopsids are here interpreted as the maxillae and maxillipeds, respectively.</t>
  </si>
  <si>
    <t>355-385</t>
  </si>
  <si>
    <t>Huys, Rony</t>
  </si>
  <si>
    <t>The Natural History Museum, London</t>
  </si>
  <si>
    <t>Huys R.</t>
  </si>
  <si>
    <t>Enigmas from the past: M'Intosh's (1885) annelidicolous copepods from the voyage of H.M.S. Challenger</t>
  </si>
  <si>
    <t>10.11646/zootaxa.4174.1.22</t>
  </si>
  <si>
    <t>2-s2.0-84991044772</t>
  </si>
  <si>
    <t>15H06517</t>
  </si>
  <si>
    <t>['uraga channel', 'three claw', 'terminal segment', 'sexes collected', 'philoblennid genera', 'patelloida saccharina', 'nippoparasitus unoashicola', 'nippoparasitus gen', 'new genus', 'myzotheridion laubier', 'mesoparasitic copepod', 'mantle cavity', 'lottiidae ),', 'like spines', 'intertidal zone', 'described based']</t>
  </si>
  <si>
    <t>Coastal waters | Nippoparasitus unoashicola gen. et sp. nov. | Parasitic copepod | Temperate zone</t>
  </si>
  <si>
    <t>Nippoparasitus unoashicola, a new genus and species of mesoparasitic copepod, is described based on specimens of both sexes collected from the mantle cavity of the Pacific sugar limpet, Patelloida saccharina (Linnaeus, 1758) (Patellogas-tropoda: Lottiidae), in the intertidal zone of the Uraga Channel (North Pacific Ocean), Japan. Nippoparasitus gen. nov. differs from other philoblennid genera by two unique characters: the labium is bloated and branched into multiple digitate lobes in female, and the antenna has three claw-like spines on the terminal segment. Nippoparasitus is probably closely related to Myzotheridion Laubier &amp; Bouchet, 1976 with which it shares a series of processes on the terminal segment of the maxilla.</t>
  </si>
  <si>
    <t>386-395</t>
  </si>
  <si>
    <t>60027033-60028088;101009291;60030788</t>
  </si>
  <si>
    <t>24336801100;57191499312;55511847800</t>
  </si>
  <si>
    <t>Uyeno, Daisuke;Ogasaka, Rie;Nagasawa, Kazuya</t>
  </si>
  <si>
    <t>Higashihiroshima;Kagoshima;Gainesville;Yokohama</t>
  </si>
  <si>
    <t>Hiroshima University;Kagoshima University;Florida Museum of Natural History;Yokohama Hakkeijima Sea Paradise</t>
  </si>
  <si>
    <t>60030788;60028088;60027033;101009291</t>
  </si>
  <si>
    <t>Uyeno D.</t>
  </si>
  <si>
    <t>Nippoparasitus unoashicola, a new genus and species of philoblennid copepod (Cyclopoida) parasitic on the Pacific sugar limpet, Patelloida saccharina (Linnaeus, 1758) (Patellogastropoda: Lottiidae) from the intertidal zone of eastern Japan</t>
  </si>
  <si>
    <t>10.11646/zootaxa.4174.1.23</t>
  </si>
  <si>
    <t>2-s2.0-84991063773</t>
  </si>
  <si>
    <t>['√ ºller', 'previously known', 'pectoral fins', 'parasitic copepods', 'olfactory sacs', 'nov .,', 'new species', 'miranda ribeiro', 'kroeyerina wilson', 'first record', 'distribution range', 'different armature', 'arhynchobatidae ).', 'arhynchobatid skates', 'argentine sea', '1907 ),', '18 species']</t>
  </si>
  <si>
    <t>Argentina | Arhynchobatidae | Ectoparasites | Kroyeriidae | Lernaeopodidae | Rajidae | Systematics</t>
  </si>
  <si>
    <t>The olfactory sacs of 488 specimens belonging to 18 species of rajid and arhynchobatid skates from the Argentine Sea were sampled for parasites. No parasitic copepods were found in 11 host species, but siphonostomatoid specimens referable to Kroeyerina Wilson, 1932 (Kroyeriidae) and Brianella corniger Wilson, 1915 (Lernaeopodidae) were found on the spotback skate Atlantoraja castelnaui (Miranda Ribeiro, 1907), the smallnose fanskate Sympterygia bonapartii M√ºller &amp; Henle, 1841, the bignose fanskate Sympterygia acuta Garman, 1877 and the zipper sand skate Psammobatis extenta (Gar-man, 1913) (Rajiformes: Arhynchobatidae). Additionally, specimens of B. corniger were found in the olfactory sacs of the Rio skate Rioraja agassizii (M√ºller &amp; Henle, 1841) and attached to the pectoral fins of the Magellan skate Bathyraja magellanica (Philippi, 1902) and the smallthorn sand skate Psammobatis rudis G√ºnther, 1870. A new species, Kroeyerina sudamericana sp. nov., is described and illustrated. The new species most closely resembles Kroeyerina nasuta Wilson, 1932, but can be distinguished from it by the different armature of the antennule, a proportionally shorter genital complex and the chela of the antenna which, when closed, leaves a gap between the corpus and claw, the latter having no spines. The new species represents the first record of Kroeyerina in South American marine waters. The present study also ex-tends the distribution range of B. corniger, previously known only from the Pacific, to include Atlantic waters, and records seven new host species, all of which are members of the Arhynchobatidae.</t>
  </si>
  <si>
    <t>137-152</t>
  </si>
  <si>
    <t>60002864;60002864;60005345;60002864</t>
  </si>
  <si>
    <t>56332957900;28367461100;6506639841;7003501148</t>
  </si>
  <si>
    <t>Irigoitia, Manuel M.;Cantatore, Delfina M.P.;Incorvaia, In√©s S.;Timi, Juan T.</t>
  </si>
  <si>
    <t>Mar de Plata;Mar de Plata</t>
  </si>
  <si>
    <t>Instituto Nacional de Investigacion y Desarrollo Pesquero;Universidad Nacional de Mar del Plata</t>
  </si>
  <si>
    <t>60005345;60002864</t>
  </si>
  <si>
    <t>Irigoitia M.</t>
  </si>
  <si>
    <t>Parasitic copepods infesting the olfactory sacs of skates from the southwestern Atlantic with the description of a new species of Kroeyerina Wilson, 1932</t>
  </si>
  <si>
    <t>10.11646/zootaxa.4174.1.10</t>
  </si>
  <si>
    <t>2-s2.0-84991080612</t>
  </si>
  <si>
    <t>['wide comparison', 'using immunostaining', 'specific glomeruli', 'sexes provide', 'quantitative difference', 'previously discovered', 'posterior complex', 'ordinary glomeruli', 'one glomeruli', 'moth species', 'lobe organization', 'important basis', 'four sub', 'first time', 'distinct glomeruli', 'dimensional reconstruction', 'complete identification', 'anatomical organization']</t>
  </si>
  <si>
    <t>By using immunostaining and three-dimensional reconstruction, the anatomical organization of the antennal lobe glomeruli of the female cotton bollworm Helicoverpa armigera was investigated. Eighty-one glomeruli were identified, 15 of which were not previously discovered. The general anatomical organization of the AL of female is similar to that of male and all glomeruli were classified into four sub-groups, including the female-specific glomerular complex, posterior complex, labial-palp pit organ glomerulus, and ordinary glomeruli. A global-wide comparison on the complete glomerular map of female and male was performed and for the first time the quantitative difference in volume for each individual homologous glomerulus was analyzed. We found that the sexual dimorphism includes not only the sex-specific glomeruli but also some of the other glomeruli. The findings in the present study may provide a reference to examine the antennal-lobe organization more in detail and to identify new glomeruli in other moth species. In addition, the complete identification and global-wide comparison of the sexes provide an important basis for mapping the function of distinct glomeruli and for understanding neural mechanisms underlying sexually dimorphic olfactory behaviors.</t>
  </si>
  <si>
    <t>60002833;60002833;60013141;60002833;60002833;60002833-113556727</t>
  </si>
  <si>
    <t>24463761400;57190664032;7203007056;57189058269;43961495300;23766752900</t>
  </si>
  <si>
    <t>Zhao, Xin Cheng;Ma, Bai Wei;Berg, Bente G.;Xie, Gui Ying;Tang, Qing Bo;Guo, Xian Ru</t>
  </si>
  <si>
    <t>Norway;China;China</t>
  </si>
  <si>
    <t>Trondheim;Zhengzhou;Zhengzhou</t>
  </si>
  <si>
    <t>Norges Teknisk-Naturvitenskapelige Universitet;Henan Agricultural University;Collaborative Innovation Center of Henan Grain Crops</t>
  </si>
  <si>
    <t>60013141;60002833;113556727</t>
  </si>
  <si>
    <t>A global-wide search for sexual dimorphism of glomeruli in the antennal lobe of female and male Helicoverpa armigera</t>
  </si>
  <si>
    <t>srep35204</t>
  </si>
  <si>
    <t>10.1038/srep35204</t>
  </si>
  <si>
    <t>2-s2.0-84991408028</t>
  </si>
  <si>
    <t>['rows fed', 'recent studies', 'reasonable agreement', 'possible sources', 'poloidal direction', 'plasma periphery', 'plasma boundary', 'plasma axis', 'peaked profile', 'numerical model', 'new rt', 'lower hybrid', 'lower density', 'lh waves', 'lh range', 'lh power', 'launcher shape', 'jet focus', 'higher density', 'high density', 'fp code', 'first time', 'experimental results', 'experimental observations', 'experimental data', 'ece data', 'direct comparison', 'different combinations', 'density evolves', 'current drive', 'cd profiles', 'briefly discussed', 'also used', 'advanced tokamak', '70 ka', '1 mw']</t>
  </si>
  <si>
    <t>JET | LH waves absorption and CD | Ray tracing and Fokker-Planck codes</t>
  </si>
  <si>
    <t>Recent studies at JET focus on analysis of the lower hybrid (LH) wave power absorption and current drive (CD) calculations by means of a new ray tracing (RT)/Fokker-Planck (FP) package. The RT code works in real 2D geometry accounting for the plasma boundary and the launcher shape. LH waves with different parallel refractive index, N¬∂, spectra in poloidal direction can be launched thus simulating authentic antenna spectrum with rows fed by different combinations of klystrons. Various FP solvers were tested most advanced of which is a relativistic bounce averaged FP code. LH wave power deposition profiles from the new RT/FP code were compared to the experimental results from electron cyclotron emission (ECE) analysis of pulses at 3.4 T low and high density. This kind of direct comparison between power deposition profiles from experimental ECE data and numerical model were carried out for the first time for waves in the LH range of frequencies. The results were in a reasonable agreement with experimental data at lower density, line averaged values of ne ‚âà 2.4 √ó 1019 m-3. At higher density, ne ‚âà 3 √ó 1019 m-3, the code predicted larger on-axis LH power deposition, which is inconsistent with the experimental observations. Both calculations were unable to produce LH wave absorption at the plasma periphery, which contradicts to the analysis of the ECE data and possible sources of these discrepancies have been briefly discussed in the paper. The code was also used to calculate the LH power deposition and CD profiles for the low-density preheat phase of JET's advanced tokamak (AT) scenario. It was found that as the density evolves from hollow to flat and then to a more peaked profile the LH power and driven current move inward i.e. towards the plasma axis. A total driven current of about 70 kA for 1 MW of launched LH power was predicted in these conditions.</t>
  </si>
  <si>
    <t>60033317;60033317;60033317;60004956</t>
  </si>
  <si>
    <t>7006593286;7006767394;7004062100;7005663795</t>
  </si>
  <si>
    <t>Kirov, K. K.;Baranov, Yu;Mailloux, J.;Nave, M. F.F.</t>
  </si>
  <si>
    <t>Abingdon;Lisbon</t>
  </si>
  <si>
    <t>Culham Centre for Fusion Energy;Instituto Superior T√©cnico</t>
  </si>
  <si>
    <t>60033317;60004956</t>
  </si>
  <si>
    <t>Kirov K.K.</t>
  </si>
  <si>
    <t>Numerical calculations of non-inductive current driven by microwaves in JET</t>
  </si>
  <si>
    <t>10.1088/0741-3335/58/12/125001</t>
  </si>
  <si>
    <t>2-s2.0-84996548957</t>
  </si>
  <si>
    <t>['zim cells', 'zero point', 'zero metamaterial', 'well consistent', 'typical tsa', 'tsa loaded', 'simulated ones', 'shift correspondingly', 'permittivity tensor', 'paper presents', 'one component', 'measured results', 'low frequencies', 'inductor component', 'inductance value', 'frequency range', 'directivity reinforcement']</t>
  </si>
  <si>
    <t>gain enhancement | low frequency | tapered slot antenna | Zero-index metamaterial</t>
  </si>
  <si>
    <t>This paper presents a zero metamaterial (ZIM) structure for the gain and directivity reinforcement of the TSA. The designed ZIM cell, which consists of resonant metal structure and inductor component, can operate at low frequencies with one component of permittivity tensor reaching zero. By changing the inductance value of the inductor component, the zero point of permittivity tensor of the ZIM will shift correspondingly. We embed ZIM cells in the typical TSA to improve the gain and directivity of TSA, making the overall structure compact, and the embedded ZIM cells have no effect on the operating frequency band of the TSA. The simulated results indicate that the gain of the TSA loaded with the ZIM cells has been enhanced by 0.9‚Äì2.48¬†dB, and the half-power beam width has been decreased by least 10¬∞ in the frequency range of 0.575‚Äì0.590 GHz compared with typical TSA. The measured results are well consistent with the simulated ones. The new designed antenna can be applied in the grounded-penetrating radar systems.</t>
  </si>
  <si>
    <t>1993-2002</t>
  </si>
  <si>
    <t>60010591;60019836;60010591;60010591-115412203;60010591</t>
  </si>
  <si>
    <t>56364703300;53867631800;25928862900;55773306300;7406559182</t>
  </si>
  <si>
    <t>Wu, Song;Yi, Yuanyuan;Yu, Zetai;Huang, Xiaojun;Yang, Helin</t>
  </si>
  <si>
    <t>Jingzhou;Wuhan;</t>
  </si>
  <si>
    <t>60019836;60010591;115412203</t>
  </si>
  <si>
    <t>Wu S.</t>
  </si>
  <si>
    <t>A zero-index metamaterial for gain and directivity enhancement of tapered slot antenna</t>
  </si>
  <si>
    <t>10.1080/09205071.2016.1236705</t>
  </si>
  <si>
    <t>2-s2.0-84990204569</t>
  </si>
  <si>
    <t>['successfully obtained', 'path loss', 'obstructed line', 'millimeter wave', 'measurement points', 'main scenarios', 'indoor environment', 'channel propagation', 'channel model', 'channel characteristics', 'angular spreads', 'angular distributions', '28 ghz']</t>
  </si>
  <si>
    <t>28 GHz | 5G cellular systems | indoor channel propagation | millimeter wave | Omni-directional channel measurement | spatial channel model</t>
  </si>
  <si>
    <t>This paper presents measurements and analyses of channel propagation to investigate the channel characteristics of the millimeter wave for the indoor mobile communication system. The candidate for the promising carrier frequency is 28 GHz. We conducted the measurements considering conditions for the line of sight and the obstructed line of sight. The measurement points are located in a typical office room that is one of the main scenarios for the channel model. For channel propagation analysis, a novel channel sounder with a time synchronization scheme is introduced to combine channel measurements from different directions using an automatic scanning measurement system. With this system, omni-like power delay profiles of 28 GHz communication was successfully obtained. Furthermore, we analyze the spatial-temporal channel characteristics of an indoor environment such as path loss, delay and angular distributions, delay and angular spreads, and cross-correlation between the large-scale channel parameters.</t>
  </si>
  <si>
    <t>2039-2054</t>
  </si>
  <si>
    <t>60032144;60068712;60068712;60032144</t>
  </si>
  <si>
    <t>35225906400;57190336378;57190345808;7403245097</t>
  </si>
  <si>
    <t>Ko, Junghoon;Lee, Sung Uk;Kim, Young Seok;Park, Dong Jo</t>
  </si>
  <si>
    <t>KT Corporation;Korea Advanced Institute of Science and Technology</t>
  </si>
  <si>
    <t>60068712;60032144</t>
  </si>
  <si>
    <t>Ko J.</t>
  </si>
  <si>
    <t>Measurements and analyses of 28 GHz indoor channel propagation based on a synchronized channel sounder using directional antennas</t>
  </si>
  <si>
    <t>10.1080/09205071.2016.1239552</t>
  </si>
  <si>
    <t>2-s2.0-84990241244</t>
  </si>
  <si>
    <t>['wider bandwidth', 'uwb applications', 'ultra wideband', 'small size', 'simulated results', 'show potentiality', 'shaped slots', 'shaped slot', 'obtained within', 'lower edge', 'ground plane', 'enhanced bandwidth', 'article presents', 'also proposed']</t>
  </si>
  <si>
    <t>Monopole antenna | UWB | variable dual band notched | WiMAX | WLAN</t>
  </si>
  <si>
    <t>This article presents a compact, enhanced bandwidth, and variable dual band notched printed monopole antenna for ultra wideband (UWB) applications. By inserting a simple inverted L-shaped slot in the ground plane and modifying the lower edge of the patch, wider bandwidth with usable fractional bandwidth of 139.2% (3.1‚Äì17.3¬†GHz) is achieved whereas two inverted U-shaped slots in the corner modified patch are embedded to realize two notch bands exactly at WiMAX (3.25‚Äì3.75¬†GHz) and WLAN (5.1‚Äì5.9¬†GHz). A precise design formula is also proposed to calculate the length of the slots. The proposed simple antenna structure with a 50¬†Œ© feed line has been obtained within a small size of 0.11Œª¬†√ó¬†0.19Œª. The simulated results are validated using measured results to show potentiality of the proposed antenna structure in UWB applications.</t>
  </si>
  <si>
    <t>1980-1992</t>
  </si>
  <si>
    <t>60103561;60069521;60103561;60011023</t>
  </si>
  <si>
    <t>57190864040;55647690900;7202227088;35597906100</t>
  </si>
  <si>
    <t>Acharjee, Juin;Mandal, Kaushik;Mandal, Sujit Kumar;Sarkar, Partha Pratim</t>
  </si>
  <si>
    <t>Durgapur;Kolkata;Kalyani</t>
  </si>
  <si>
    <t>National Institute of Technology, Durgapur;Institute of Radiophysics and Electronics India;University of Kalyani</t>
  </si>
  <si>
    <t>60103561;60069521;60011023</t>
  </si>
  <si>
    <t>Acharjee J.</t>
  </si>
  <si>
    <t>A compact printed monopole antenna with enhanced bandwidth and variable dual band notch for UWB applications</t>
  </si>
  <si>
    <t>10.1080/09205071.2016.1234419</t>
  </si>
  <si>
    <t>2-s2.0-84990252461</t>
  </si>
  <si>
    <t>['yet fret', 'would otherwise', 'ultimately enhance', 'strongly inhomogeneous', 'simultaneous presence', 'plasmonic nanoantennas', 'perpendicular near', 'organic photovoltaics', 'new facet', 'molecule fret', 'localized fields', 'limited approaches', 'lighting sources', 'key role', 'homogeneous environment', 'higher sensitivities', 'fret efficiency', 'fret analysis', 'field components', 'equally sensitive', 'commonly used', 'biological samples', 'additional benefits', 'acceptor dyes', 'acceptor dipoles']</t>
  </si>
  <si>
    <t>dipole-dipole interaction | fluorescence enhancement | FRET | LDOS | optical antenna | plasmonics</t>
  </si>
  <si>
    <t>F√∂rster resonance energy transfer (FRET) plays a key role in biochemistry, organic photovoltaics, and lighting sources. FRET is commonly used as a nanoruler for the short (nanometer) distance between donor and acceptor dyes, yet FRET is equally sensitive to the mutual dipole orientation. The orientation dependence complicates the FRET analysis in biological samples and may even lead to the absence of FRET for perpendicularly oriented donor and acceptor dipoles. Here, we exploit the strongly inhomogeneous and localized fields in plasmonic nanoantennas to open new energy transfer routes, overcoming the limitations from the mutual dipole orientation to ultimately enhance the FRET efficiency. We demonstrate that the simultaneous presence of perpendicular near-field components in the nanoantenna sets favorable energy transfer routes that increase the FRET efficiency up to 50% for nearly perpendicular donor and acceptor dipoles. This new facet of plasmonic nanoantennas enables dipole-dipole energy transfer that would otherwise be forbidden in a homogeneous environment. As such, our approach further increases the applicability of single-molecule FRET over diffraction-limited approaches, with the additional benefits of higher sensitivities and higher concentration ranges toward physiological levels.</t>
  </si>
  <si>
    <t>6222-6230</t>
  </si>
  <si>
    <t>60107031;60108879;60107031;60107031;60108879-60032907;60108879-60032907;60108507-60108488;60107031</t>
  </si>
  <si>
    <t>55925862400;35491413400;22955952600;7004286330;7004913451;6701610422;6603285202;8886932900</t>
  </si>
  <si>
    <t>De Torres, Juan;Mivelle, Mathieu;Moparthi, Satish Babu;Rigneault, Herv√©;Van Hulst, Niek F.;Garc√≠a-Paraj√≥, Mar√≠a F.;Margeat, Emmanuel;Wenger, J√©r√¥me</t>
  </si>
  <si>
    <t>Spain;France;France;France;Spain</t>
  </si>
  <si>
    <t>Barcelona;Montpellier;Montpellier;Marseille;Barcelona</t>
  </si>
  <si>
    <t>Barcelona Institute of Science and Technology (BIST);Centre de Biochimie Structurale;Universit√© de Montpellier;Institut Fresnel;Instituci√≥ Catalana de Recerca i Estudis Avan√ßats</t>
  </si>
  <si>
    <t>60108879;60108507;60108488;60107031;60032907</t>
  </si>
  <si>
    <t>De Torres J.</t>
  </si>
  <si>
    <t>Plasmonic Nanoantennas Enable Forbidden F√∂rster Dipole-Dipole Energy Transfer and Enhance the FRET Efficiency</t>
  </si>
  <si>
    <t>10.1021/acs.nanolett.6b02470</t>
  </si>
  <si>
    <t>2-s2.0-84991327409</t>
  </si>
  <si>
    <t>['widely used', 'well detect', 'well applied', 'weak large', 'urgent demands', 'statistics analysis', 'specular scattering', 'sar ),', 'real data', 'radial velocity', 'proposed sar', 'proposed rr', 'paper proposes', 'ocean surfaces', 'look images', 'jointly utilizes', 'homogenous background', 'gmti method', 'gmti ),', 'effectively cancel', 'dpca outputs', 'dpca method', 'dpca ),', 'detection performance', 'clutter ratio', 'closely related', 'cell average']</t>
  </si>
  <si>
    <t>Displace phase center antenna (DPCA) | Ground moving target | Relative residue | River surface | Synthetic aperture radar (SAR)</t>
  </si>
  <si>
    <t>For modern synthetic aperture radar (SAR), it has much more urgent demands on ground moving target indication (GMTI), which includes not only the point moving targets like cars, truck or tanks but also the distributed moving targets like river or ocean surfaces. Among the existing GMTI methods, displaced phase center antenna (DPCA) can effectively cancel the strong ground clutter and has been widely used. However, its detection performance is closely related to the target‚Äôs signal-to-clutter ratio (SCR) as well as radial velocity, and it cannot effectively detect the weak large-sized river surfaces in strong ground clutter due to their low SCR caused by specular scattering. This paper proposes a novel method called relative residue of DPCA (RR-DPCA), which jointly utilizes the DPCA cancellation outputs and the multi-look images to improve the detection performance of weak river surfaces. Furthermore, based on the statistics analysis of the RR-DPCA outputs on the homogenous background, the cell average (CA) method can be well applied for subsequent constant false alarm rate (CFAR) detection. The proposed RR-DPCA method can well detect the point moving targets and distributed moving targets simultaneously. Finally, the results of both simulated and real data are provided to demonstrate the effectiveness of the proposed SAR/GMTI method.</t>
  </si>
  <si>
    <t>60016835;60016835;60016835;60016835;108888866;60016835</t>
  </si>
  <si>
    <t>7407001267;57188590919;56723320000;53165386500;57191576967;24822277600</t>
  </si>
  <si>
    <t>Xu, Jia;Huang, Zuzhen;Yan, Liang;Zhou, Xu;Zhang, Furu;Long, Teng</t>
  </si>
  <si>
    <t>Beijing;Shanghai</t>
  </si>
  <si>
    <t>Beijing Institute of Technology;Shanghai Aircraft Manufacturing Co. Ltd.</t>
  </si>
  <si>
    <t>60016835;108888866</t>
  </si>
  <si>
    <t>SAR ground moving target indication based on relative residue of DPCA processing</t>
  </si>
  <si>
    <t>10.3390/s16101676</t>
  </si>
  <si>
    <t>2-s2.0-84991696480</t>
  </si>
  <si>
    <t>['unprecedented ways', 'solid support', 'shaped geometry', 'plasmonic metasurfaces', 'plasmonic heating', 'optical force', 'metasurface requires', 'manipulating light', 'laser intensity', 'individual antennas', 'functional components', 'custom arrangement', 'controlled shape', 'bending angle', 'adjusted independent']</t>
  </si>
  <si>
    <t>Gold nanorods | Optical forces | Plasmonic heating | V-shaped nanoantennas</t>
  </si>
  <si>
    <t>V-shaped gold nanoantennas are the functional components of plasmonic metasurfaces, which are capable of manipulating light in unprecedented ways. Designing a metasurface requires the custom arrangement of individual antennas with controlled shape and orientation. Here, we show how highly crystalline gold nanorods in solution can be bent, one-by-one, into a V-shaped geometry and printed to the surface of a solid support through a combination of plasmonic heating and optical force. Significantly, we demonstrate that both the bending angle and the orientation of each rod-antenna can be adjusted independent from each other by tuning the laser intensity and polarization. This approach is applicable for the patterning of V-shaped plasmonic antennas on almost any substrate, which holds great potential for the fabrication of ultrathin optical components and devices.</t>
  </si>
  <si>
    <t>6485-6490</t>
  </si>
  <si>
    <t>60028717;60028717;60028717;60012937;60028717;60028717-60170301</t>
  </si>
  <si>
    <t>55618988500;57211220425;34882067900;14625416800;6602229622;24462039400</t>
  </si>
  <si>
    <t>Babynina, Anastasia;Fedoruk, Michael;K√ºhler, Paul;Meledin, Alexander;D√∂blinger, Markus;Lohm√ºller, Theobald</t>
  </si>
  <si>
    <t>Germany;Germany;Belgium</t>
  </si>
  <si>
    <t>Munich;Munich;Antwerpen</t>
  </si>
  <si>
    <t>Nanosystems Initiative Munich;Ludwig-Maximilians-Universit√§t M√ºnchen;Universiteit Antwerpen</t>
  </si>
  <si>
    <t>60170301;60028717;60012937</t>
  </si>
  <si>
    <t>Babynina A.</t>
  </si>
  <si>
    <t>Bending Gold Nanorods with Light</t>
  </si>
  <si>
    <t>10.1021/acs.nanolett.6b03029</t>
  </si>
  <si>
    <t>2-s2.0-84991706006</t>
  </si>
  <si>
    <t>['reactor pair', 'reactor nanoparticle', 'reactor ".', 'precisely oriented', 'poor catalysts', 'polarization angle', 'plasmonic response', 'optical polarization', 'modular design', 'microscopically quantify', 'interaction induces', 'incident light', 'high degree', 'forced plasmon', 'first example', 'enabled photocatalysis', 'directional antenna', 'couple light', 'combining plasmonic']</t>
  </si>
  <si>
    <t>Aluminum | Heterodimer | Hot electron | Hydrogen dissociation | Palladium | Photocatalysis | Plasmonics</t>
  </si>
  <si>
    <t>Photocatalysis uses light energy to drive chemical reactions. Conventional industrial catalysts are made of transition metal nanoparticles that interact only weakly with light, while metals such as Au, Ag, and Al that support surface plasmons interact strongly with light but are poor catalysts. By combining plasmonic and catalytic metal nanoparticles, the plasmonic "antenna" can couple light into the catalytic "reactor". This interaction induces an optical polarization in the reactor nanoparticle, forcing a plasmonic response. When this "forced plasmon" decays it can generate hot carriers, converting the catalyst into a photocatalyst. Here we show that precisely oriented, strongly coupled Al-Pd nanodisk heterodimers fabricated using nanoscale lithography can function as directional antenna-reactor photocatalyst complexes. The light-induced hydrogen dissociation rate on these structures is strongly dependent upon the polarization angle of the incident light with respect to the orientation of the antenna-reactor pair. Their high degree of structural precision allows us to microscopically quantify the photocatalytic activity per heterostructure, providing precise photocatalytic quantum efficiencies. This is the first example of precisely designed heterometallic nanostructure complexes for plasmon-enabled photocatalysis and paves the way for high-efficiency plasmonic photocatalysts by modular design.</t>
  </si>
  <si>
    <t>6677-6682</t>
  </si>
  <si>
    <t>60005286;60005286;60005286;60005286;60005286;60005286;60005286;60005286;60005286</t>
  </si>
  <si>
    <t>57217304280;57190026933;55999483500;37114017600;57189716361;56585563400;55611579200;7005155043;7005064558</t>
  </si>
  <si>
    <t>Zhang, Chao;Zhao, Hangqi;Zhou, Linan;Schlather, Andrea E.;Dong, Liangliang;McClain, Michael J.;Swearer, Dayne F.;Nordlander, Peter;Halas, Naomi J.</t>
  </si>
  <si>
    <t>Al-Pd Nanodisk Heterodimers as Antenna-Reactor Photocatalysts</t>
  </si>
  <si>
    <t>10.1021/acs.nanolett.6b03582</t>
  </si>
  <si>
    <t>2-s2.0-84991712956</t>
  </si>
  <si>
    <t>['underlying advantages', 'system capacity', 'statistical reciprocity', 'range areas', 'paper presents', 'output technology', 'new challenges', 'massive multiple', 'large number', 'instantaneous reciprocity', 'input multiple', 'hardware impairments', 'frequency block', 'contemporary research', 'channel feedback', 'basic concepts', 'base station']</t>
  </si>
  <si>
    <t>Massive multiple-input multiple-output technology has been considered a breakthrough in wireless communication systems. It consists of equipping a base station with a large number of antennas to serve many active users in the same time-frequency block. Among its underlying advantages is the possibility to focus transmitted signal energy into very short-range areas, which will provide huge improvements in terms of system capacity. However, while this new concept renders many interesting benefits, it brings up new challenges that have called the attention of both industry and academia: channel state information acquisition, channel feedback, instantaneous reciprocity, statistical reciprocity, architectures, and hardware impairments, just to mention a few. This paper presents an overview of the basic concepts of massive multiple-input multiple-output, with a focus on the challenges and opportunities, based on contemporary research.</t>
  </si>
  <si>
    <t>1938-1946</t>
  </si>
  <si>
    <t>60020457;60080765;60020457;60020457;60020457;60005273</t>
  </si>
  <si>
    <t>55967137600;36600937300;55945102700;6603222705;8414458800;23479890500</t>
  </si>
  <si>
    <t>Ara√∫jo, Daniel C.;Maksymyuk, Taras;de Almeida, Andr√© L.F.;Maciel, Tarcisio;Mota, Jo√£o C.M.;Jo, Minho</t>
  </si>
  <si>
    <t>Ukraine;Brazil;South Korea</t>
  </si>
  <si>
    <t>Lviv;Fortaleza;Seoul</t>
  </si>
  <si>
    <t>Lviv Polytechnic National University;Universidade Federal do Cear√°;Korea University</t>
  </si>
  <si>
    <t>60080765;60020457;60005273</t>
  </si>
  <si>
    <t>Ara√∫jo D.</t>
  </si>
  <si>
    <t>Massive MIMO: Survey and future research topics</t>
  </si>
  <si>
    <t>10.1049/iet-com.2015.1091</t>
  </si>
  <si>
    <t>2-s2.0-84990020979</t>
  </si>
  <si>
    <t>['œ ∫', 'transparent satellite', 'satellite links', 'received signals', 'one es', 'noise ratio', 'large distance', 'l2œº2 ),', 'geographically separated', 'g function', 'forward relaying', 'diversity order', 'destination es', 'considered system', 'authors address', 'asymptotic property', 'also obtained']</t>
  </si>
  <si>
    <t>In this study, the authors address the problem of beamforming and combining based amplify-and-forward relaying in a satellite communication system in which two earth stations (ESs) with multiple antennas communicate via a single antenna based satellite relay. The transparent satellite is used to relay the received signals from one ES to other ES. Both ESs are assumed to be geographically separated by a very large distance, therefore, no direct path exists in between the ESs. The ESs-satellite links are assumed to follow the Œ∫ - Œº shadowed fading. A closed form expression of moment generating function (MGF) of the instantaneous received signal-to-noise ratio at destination ES is derived. An expression for the symbol error rate of the considered system is obtained by using the expression of MGF. The analytical diversity order of the system is also obtained by using an asymptotic property of the Meijer-G function. It is shown by simulation and analysis that the diversity order of the considered system is min(L1Œº1, L2Œº2), where L1 and L2 are the number of antennas at the ES-1 and ES-2, respectively.</t>
  </si>
  <si>
    <t>2001-2009</t>
  </si>
  <si>
    <t>Arti, M. K.</t>
  </si>
  <si>
    <t>Dr. Akhilesh Das Gupta Institute of Technology &amp; Management</t>
  </si>
  <si>
    <t>Arti M.</t>
  </si>
  <si>
    <t>Beamforming and combining based scheme over Œ∫ - Œº shadowed fading satellite channels</t>
  </si>
  <si>
    <t>10.1049/iet-com.2016.0451</t>
  </si>
  <si>
    <t>2-s2.0-84990026689</t>
  </si>
  <si>
    <t>['umpi detector', 'seriously degrade', 'powerful invariant', 'manoeuvring target', 'integration time', 'form expression', 'detector presented', 'detection performance', 'continuous waveforms', 'circumvented somewhat', 'broadcast waveforms']</t>
  </si>
  <si>
    <t>The lack of transmission antenna gain in passive coherent location (PCL) systems can be circumvented somewhat by the fact that most broadcast waveforms are continuous waveforms and that the lengthening of the integration time can help to increase signal energy. However, with the increase of integration time, a PCL system encounters some limitations in detecting manoeuvring targets. To investigate this, the uniformly most powerful invariant (UMPI) detector presented by Zaimbashi et al. is considered. The detection performance of the UMPI detector in a closed-form expression for a manoeuvring target is obtained. The theoretical findings accompanied by simulation results demonstrate that a manoeuvring target can seriously degrade the detection performance of the UMPI detector when using long integration times.</t>
  </si>
  <si>
    <t>1801-1804</t>
  </si>
  <si>
    <t>Zaimbashi, A.</t>
  </si>
  <si>
    <t>Zaimbashi A.</t>
  </si>
  <si>
    <t>Integration gain limitations in passive coherent location radars for manoeuvring target detection</t>
  </si>
  <si>
    <t>10.1049/el.2016.2740</t>
  </si>
  <si>
    <t>2-s2.0-84990177653</t>
  </si>
  <si>
    <t>['wireless transmitting', 'transverse electric', 'transmission loss', 'te01 mode', 'receiving experiment', 'receive antenna', 'order mode', 'much less', 'fed rotationally', 'electric field', 'dipole antenna', 'circular waveguide', 'annular array']</t>
  </si>
  <si>
    <t>A compact microstrip patch annular array is proposed to excite the TE01 (TE, transverse electric) high-order mode in circular waveguide. This annular array is composed of four microstrip patches which are laid and fed rotationally. The electromagnetic simulation software, high-frequency structure simulator is used to model the electric field radiated by the annular array. It is found that the electric field is turbulent and according to the performance of the TE01 mode. A wireless transmitting and receiving experiment is carried out in a long steel hollow pipe to prove the existence of the TE01 mode. In this experiment, the transmit-receive antenna is selected as the proposed annular array and dipole antenna. It is shown that the transmission loss of the annular array is much less than the dipole.</t>
  </si>
  <si>
    <t>1776-1778</t>
  </si>
  <si>
    <t>117477624;117477624</t>
  </si>
  <si>
    <t>12782586100;57191444245</t>
  </si>
  <si>
    <t>Chen, Hai Tao;Zhang, Zhi Guang</t>
  </si>
  <si>
    <t>Antenna Research Department</t>
  </si>
  <si>
    <t>Compact microstrip patch array used to radiate TE01 mode wave in circular waveguide</t>
  </si>
  <si>
    <t>10.1049/el.2016.2824</t>
  </si>
  <si>
    <t>2-s2.0-84990180501</t>
  </si>
  <si>
    <t>['ratio bandwidth', 'operating band', 'good candidate', 'achieved based', '84 dbic', '10 db', '04 ghz']</t>
  </si>
  <si>
    <t>A novel compact monopole antenna with wide circularly polarised (CP) bandwidth is designed, fabricated and measured. The wide impedance bandwidth and broadband CP characteristic are achieved based on a simple tilted monopole structure, which consists of a slotted rectangular patch and an improved ground plane. The measured impedance bandwidth with return loss better than 10 dB is 97.4% (1.10- 3.19 GHz), the measured 3 dB axial-ratio bandwidth is 59.1% (1.11- 2.04 GHz) and the measured peak gain within the operating band is 4.84 dBic, which indicates that it is a good candidate for the application of various global navigation satellite systems.</t>
  </si>
  <si>
    <t>1739-1740</t>
  </si>
  <si>
    <t>10739430200;57190883168;57190877979;57190880635</t>
  </si>
  <si>
    <t>Tang, Hongyan;Wang, Ke;Wu, Runmiao;Yu, Chao</t>
  </si>
  <si>
    <t>Compact broadband CP monopole antenna with tilted branch</t>
  </si>
  <si>
    <t>10.1049/el.2016.2733</t>
  </si>
  <si>
    <t>2-s2.0-84990192744</t>
  </si>
  <si>
    <t>['well maintained', 'series inductances', 'section reduction', 'radiation current', 'radar cross', 'patch antenna', 'new method', 'maximum reduction', 'lumped capacitance', 'letter presents', 'glancing incidence', 'frequency selectors', 'distribution effect', 'carefully selected', 'capacitances act', 'average reduction', 'angular range', '30 db', '180 ¬∞', '18 ghz', '15 db']</t>
  </si>
  <si>
    <t>This Letter presents a new method for radar cross-section reduction (RCSR) of patch antenna in the case of glancing incidence (Œ∏ ‚â• 70¬∞). The reduction is realised by using frequency selective absorber which consists of lumped capacitance, inductance and resistance. Series inductances and capacitances act as frequency selectors and lumped resistances act as absorbers. By controlling the value of LRC, the circuit can only absorb the power of induced current generated by plane wave without affecting the radiation current. Considering the distribution effect of antenna, the number and position of LRC circuit must be carefully selected. Simulated and measured results show that in the case of glancing incidence, the RCS of antenna can be reduced in the angular range of -180¬∞ ‚â§w ‚â§ + 180¬∞ from 8 to 18 GHz. The average reduction of RCS is more than 15 dB and the maximum reduction is as far as 30 dB. Meanwhile, the gain of antenna can be well maintained.</t>
  </si>
  <si>
    <t>1809-1811</t>
  </si>
  <si>
    <t>57218424335;56486496200;55505464000;56389124400</t>
  </si>
  <si>
    <t>Li, Yang;Zhang, Kunzhe;Yang, Linan;Du, Lin</t>
  </si>
  <si>
    <t>Wide-Band radar cross-section reduction for antenna using frequency selective absorber</t>
  </si>
  <si>
    <t>10.1049/el.2016.2217</t>
  </si>
  <si>
    <t>2-s2.0-84990239085</t>
  </si>
  <si>
    <t>MCB-0417142</t>
  </si>
  <si>
    <t>['synechocystis sp', 'successfully prereduced', 'strongly affected', 'psi also', 'protein complexes', 'preliminary evidence', 'pcc 6803', 'oxidation state', 'optical experiment', 'minus p700', 'likely reflecting', 'high resolution', 'fb clusters', 'excitonic structure', 'elongatus peaked', 'effectively quenches', 'domino effects', 'dependent proportions', 'cyanobacterial photosystem', 'cryogenic temperatures', 'charge separation', 'c715 states', 'based calculations', 'barriers manifesting', 'barrier distribution', 'additional constraints', '6 nm']</t>
  </si>
  <si>
    <t>We explored the rich satellite hole structures emerging as a result of spectral hole burning in cyanobacterial photosystem I (PSI) and demonstrated that hole burning properties of PSI, particularly at high resolution, are strongly affected by the oxidation state of the primary donor P700, as P700+ effectively quenches the excitations of the lowest-energy antenna states responsible for fluorescence. Obtaining better control of this variable will be crucial for high-resolution ensemble experiments on protein energy landscapes in PSI. The separate nonphotochemical spectral hole burning (NPHB) signatures of various red antenna states were obtained, allowing for additional constraints on excitonic structure-based calculations. Preliminary evidence is presented for an additional red state of PSI of T. elongatus peaked at 712.6 nm, distinct from previously reported C708 and C715 states and possibly involving chlorophyll B15. Excitation at wavelengths as long as 800 nm results in charge separation at cryogenic temperatures in PSI also in Synechocystis sp. PCC 6803. Both the "P700+ minus P700" holes and nonphotochemical spectral holes were subjected to thermocycling. The distribution of barriers manifesting in recovery of the "P700+ minus P700" signature contains two components in sample-dependent proportions, likely reflecting the percentages of FA and FB clusters being successfully prereduced before the optical experiment. The barrier distribution for the recovery of the lower-energy nonphotochemical spectral holes resembles those observed for other pigment-protein complexes, suggesting similar structural elements are responsible for NPHB. Higher-energy components exhibit evidence of "domino effects" such as shifts of certain bands persisting past the lower-energy hole recovery. Thus, conformational changes triggered by excitation of one pigment likely can affect multiple pigments in this tightly packed system.</t>
  </si>
  <si>
    <t>10483-10495</t>
  </si>
  <si>
    <t>60033154;60003892-60026175;60033154;60033154;60031593;60003892;60033154</t>
  </si>
  <si>
    <t>8303653600;25627796200;57220168343;57196396461;7404018219;7003500276;6701853229</t>
  </si>
  <si>
    <t>Herascu, Nicoleta;Hunter, Mark S.;Shafiei, Golia;Najafi, Mehdi;Johnson, T. Wade;Fromme, Petra;Zazubovich, Valter</t>
  </si>
  <si>
    <t>Montreal;Selinsgrove;Livermore;Tempe</t>
  </si>
  <si>
    <t>Concordia University;Susquehanna University;Lawrence Livermore National Laboratory;Arizona State University</t>
  </si>
  <si>
    <t>60033154;60031593;60026175;60003892</t>
  </si>
  <si>
    <t>Herascu N.</t>
  </si>
  <si>
    <t>Spectral Hole Burning in Cyanobacterial Photosystem i with P700 in Oxidized and Neutral States</t>
  </si>
  <si>
    <t>10.1021/acs.jpcb.6b07803</t>
  </si>
  <si>
    <t>2-s2.0-84991609124</t>
  </si>
  <si>
    <t>['well described', 'singular statistics', 'resonance frequencies', 'range perturbation', 'range correlations', 'poisson statistic', 'pointlike perturbations', 'new j', 'model applicable', 'investigated experimentally', 'features typical', 'experimental results', 'could corroborate', 'billiards containing', '123021 ].']</t>
  </si>
  <si>
    <t>We investigated experimentally the short- and long-range correlations in the fluctuations of the resonance frequencies of flat, rectangular microwave cavities that contained antennas acting as pointlike perturbations. We demonstrate that their spectral properties exhibit the features typical for singular statistics. Hitherto, only the nearest-neighbor spacing distribution had been studied. In addition we considered statistical measures for the long-range correlations and analyzed power spectra. Thereby we could corroborate that the spectral properties change to semi-Poisson statistic with increasing microwave frequency. Furthermore, the experimental results are shown to be well described by a model applicable to billiards containing a zero-range perturbation [T. Tudorovskiy, New J. Phys. 12, 123021 (2010)NJOPFM1367-263010.1088/1367-2630/12/12/123021].</t>
  </si>
  <si>
    <t>Physical Review E</t>
  </si>
  <si>
    <t>60012519;60012519;60012519;60012519;60012519;60012519</t>
  </si>
  <si>
    <t>26431792800;56578506700;9636210500;24328682000;8337338800;7003866271</t>
  </si>
  <si>
    <t>Bia≈Çous, Ma≈Çgorzata;Yunko, Vitalii;Bauch, Szymon;≈Åawniczak, Micha≈Ç;Dietz, Barbara;Sirko, Leszek</t>
  </si>
  <si>
    <t>Institute of Physics of the Polish Academy of Sciences</t>
  </si>
  <si>
    <t>Bia≈Çous M.</t>
  </si>
  <si>
    <t>Long-range correlations in rectangular cavities containing pointlike perturbations</t>
  </si>
  <si>
    <t>10.1103/PhysRevE.94.042211</t>
  </si>
  <si>
    <t>2-s2.0-84991660331</t>
  </si>
  <si>
    <t>['uav flights', 'study shows', 'several meters', 'respectively measured', 'required accuracy', 'regular pattern', 'points transferred', 'paper deals', 'olive grove', 'methodology starts', 'last decade', 'landslide occurred', 'landslide monitoring', 'invasive techniques', 'horizontal displacements', 'gis ).', 'extensive use', 'differential models', 'clear progression', 'automatic approach', 'also developed', 'aerial triangulation']</t>
  </si>
  <si>
    <t>Landslide evolution | Olive grove | Photogrammetric techniques | Structure from Motion(SfM) | Unmanned Aerial Vehicle (UAV)</t>
  </si>
  <si>
    <t>This paper deals with the application of Unmanned Aerial Vehicles (UAV) techniques and high resolution photogrammetry to study the evolution of a landslide affecting olive groves. The last decade has seen an extensive use of UAV, a technology in clear progression in many environmental applications like landslide research. The methodology starts with the execution of UAV flights to acquire very high resolution images, which are oriented and georeferenced by means of aerial triangulation, bundle block adjustment and Structure from Motion (SfM) techniques, using ground control points (GCPs) as well as points transferred between flights. After Digital Surface Models (DSMs) and orthophotographs were obtained, both differential models and displacements at DSM check points between campaigns were calculated. Vertical and horizontal displacements in the range of a few decimeters to several meters were respectively measured. Finally, as the landslide occurred in an olive grove which presents a regular pattern, a semi-automatic approach to identifying and determining horizontal displacements between olive tree centroids was also developed. In conclusion, the study shows that landslide monitoring can be carried out with the required accuracy-in the order of 0.10 to 0.15 m-by means of the combination of non-invasive techniques such as UAV, photogrammetry and geographic information system (GIS).</t>
  </si>
  <si>
    <t>60014586;60014586;60014586;60014586;60014586;60014586</t>
  </si>
  <si>
    <t>7006421083;57074927100;6701829610;57210242549;57148042700;16226528600</t>
  </si>
  <si>
    <t>Fern√°ndez, Tom√°s;P√©rez, Jos√© Luis;Cardenal, Javier;G√≥mez, Jos√© Miguel;Colomo, Carlos;Delgado, Jorge</t>
  </si>
  <si>
    <t>Jaen</t>
  </si>
  <si>
    <t>Universidad de Ja√©n</t>
  </si>
  <si>
    <t>Fern√°ndez T.</t>
  </si>
  <si>
    <t>Analysis of landslide evolution affecting olive groves using UAV and photogrammetric techniques</t>
  </si>
  <si>
    <t>10.3390/rs8100837</t>
  </si>
  <si>
    <t>2-s2.0-85007330170</t>
  </si>
  <si>
    <t>['two species', 'new species', 'major characteristics', 'magnaocularis sp', 'gnathopod 2', 'fully described', 'five species', 'first time', 'family hyalidae', 'differentiate p', 'collected species', 'b .)', 'antenna 1', 'also provided']</t>
  </si>
  <si>
    <t>Amphipoda | Crustacea | Hyalidae | Kajiharai | Korea | Latimana | Magnaocularis | New species | Protohyale</t>
  </si>
  <si>
    <t>Five species of the genus Protohyale belonging to the family Hyalidae were collected from shallow coastal waters of Ko-rea. Prior to our study, only two species, P. (Boreohyale) pumila (Hiwatari &amp; Kajihara, 1981) and P. (B.) triangulata (Hi-watari, 2003) had been reported from Korea. One of the collected species, Protohyale (B.) magnaocularis is identified as a new species. The morphology of the eyes, antenna 1, gnathopod 2, uropods and telson are the major characteristics which differentiate P. (B.) magnaocularis sp. nov. from its congeners. The remaining two species, P. (B.) kajiharai (Hiwatari, 2003) and P. (B.) latimana (Hiwatari, 2003) are recorded for the first time from Korea. Protohyale (B.) kajiharai, P. (B.) latimana and P. (B.) magnaocularis sp. nov. are fully described and illustrated. A key to the species of Protohyale (B.) from Korea is also provided.</t>
  </si>
  <si>
    <t>231-248</t>
  </si>
  <si>
    <t>60094242;60006039;60002877</t>
  </si>
  <si>
    <t>56185055000;6505935515;36142272500</t>
  </si>
  <si>
    <t>Eun, Ye;Hendrycks, Ed A.;Kim, Young Hyo</t>
  </si>
  <si>
    <t>South Korea;Canada;South Korea</t>
  </si>
  <si>
    <t>Gwacheon-si;Ottawa;Seoul</t>
  </si>
  <si>
    <t>Ministry of Environment Korea;Muse√© canadien de la nature;Dankook University</t>
  </si>
  <si>
    <t>Eun Y.</t>
  </si>
  <si>
    <t>The family Hyalidae (Crustacea: Amphipoda: Talitroidea) from Korean waters. 2. Genus Protohyale Bousfield &amp; Hendrycks, 2002</t>
  </si>
  <si>
    <t>10.11646/zootaxa.4175.3.3</t>
  </si>
  <si>
    <t>2-s2.0-84991781235</t>
  </si>
  <si>
    <t>['three nodes', 'rayleigh fading', 'outage probability', 'outage performance', 'ostbc ).', 'incoming signal', 'full csi', 'ergodic capacity', 'diversity gain', 'direct link', 'dcf relay', 'considered scenarios', 'better capacity']</t>
  </si>
  <si>
    <t>Decouple-and-forward | Direct link | Ergodic capacity | MIMO relay system | Outage probability</t>
  </si>
  <si>
    <t>In this paper we analyze the ergodic capacity and outage probability for a decouple-and-forward (DCF) MIMO relaying system with three nodes and direct link between the source and destination over a Rayleigh fading. The nodes employ multiple antennas and orthogonal space‚Äìtime block coding (OSTBC). In the DCF relay, the incoming signal is decoupled, amplified and forwarded to the destination. Under assumption that source and destination have full CSI (Channel State Information) for source‚Äìrelay, relay‚Äìdestination and source‚Äìdestination links we derive simple expressions for approximation of the ergodic capacity and outage probability. By means of these approximations it is shown that the system with direct link has better capacity and outage performance. For all considered scenarios the increase of the number of antennas per node results in increase of the ergodic capacity, decrease of the outage probability and increase of the diversity gain.</t>
  </si>
  <si>
    <t>1259-1266</t>
  </si>
  <si>
    <t>October 14, 2016</t>
  </si>
  <si>
    <t>108042411;60072629</t>
  </si>
  <si>
    <t>36968153100;6603654748</t>
  </si>
  <si>
    <t>Stosic, J.;Hadzi-Velkov, Z.</t>
  </si>
  <si>
    <t>SS Cyril and Methodius University;Makedonski Telekom</t>
  </si>
  <si>
    <t>60072629;108042411</t>
  </si>
  <si>
    <t>Stosic J.</t>
  </si>
  <si>
    <t>Performance analysis of decouple-and-forward MIMO relay systems in Rayleigh fading</t>
  </si>
  <si>
    <t>S143484111630317X</t>
  </si>
  <si>
    <t>10.1016/j.aeue.2016.06.014</t>
  </si>
  <si>
    <t>2-s2.0-84996799458</t>
  </si>
  <si>
    <t>['previously reported', 'previously considered', 'previous studies', 'posterior part', 'posterior complex', 'ordinary glomeruli', 'neuropil structures', 'moth brain', 'male h', 'macroglomerular complex', 'four groups', 'dimensional reconstruction', 'considerably larger', 'complete identification', 'antennal lobe', 'al glomeruli', 'accurately determined']</t>
  </si>
  <si>
    <t>3D reconstruction | antennal lobe | centrifugal neuron | glomerulus | input neuron | local interneuron | output neuron | RRID:AB_2313867 | RRID:AB_572263 | RRID:SCR_007353 | synaptic antibody staining</t>
  </si>
  <si>
    <t>This study investigates anatomical organization of the antennal lobe (AL) glomeruli of the male cotton bollworm Helicoverpa armigera by synaptic antibody staining combined with three-dimensional reconstruction. To identify all glomeruli, their boundaries were accurately determined by means of several additional staining techniques visualizing the neuron categories forming the characteristic spherical neuropils. In total, 78‚Äì80 glomeruli were identified in the male H. armigera. The number of glomeruli was considerably larger than that previously reported in this species. Thus, compared with previous studies, we identified 15 new glomeruli, G63‚ÄìG77. Most of them are located in the posterior part of the AL, which was previously considered to be a part of the protocerebrum. From the general anatomical organization of the AL glomeruli of H. armigera, we classified these neuropil structures into four groups, the macroglomerular complex, posterior complex, labial-palp pit organ glomerulus, and ordinary glomeruli. The complete identification of glomeruli is important for future studies seeking to explore further the coding mechanisms residing within the primary olfactory center of the moth brain. J. Comp. Neurol. 524:2993‚Äì3013, 2016. ¬© 2016 Wiley Periodicals, Inc.</t>
  </si>
  <si>
    <t>2993-3013</t>
  </si>
  <si>
    <t>60002833;60002833;60002833;60002833;60002833;60002833-113556727;60013141</t>
  </si>
  <si>
    <t>24463761400;57189060845;57189052636;57189058269;43961495300;23766752900;7203007056</t>
  </si>
  <si>
    <t>Zhao, Xin Cheng;Chen, Qiu Yan;Guo, Pei;Xie, Gui Ying;Tang, Qing Bo;Guo, Xian Ru;Berg, Bente G.</t>
  </si>
  <si>
    <t>Glomerular identification in the antennal lobe of the male moth Helicoverpa armigera</t>
  </si>
  <si>
    <t>10.1002/cne.24003</t>
  </si>
  <si>
    <t>2-s2.0-84964921459</t>
  </si>
  <si>
    <t>Guangzhou Science and Technology Program key projects</t>
  </si>
  <si>
    <t>2013J4300021</t>
  </si>
  <si>
    <t>['two parts', 'tracepro software', 'results show', 'receiving end', 'range vlc', 'optical power', 'optical antenna', 'matlab software', 'marine communication', 'lighting effects', 'frequency response', 'emitting angle', 'different distances', 'data rate', 'collimating lens', 'atmospheric attenuation', '7 ¬∞.', '210 mbit']</t>
  </si>
  <si>
    <t>Atmospheric attenuation | Collimating lens | Freeform | Long-range | Visible light communication</t>
  </si>
  <si>
    <t>An advanced visible light communication (VLC) system is proposed for long-range VLC, such as marine communication. The design of the system is conducted into two parts. Firstly, we design and optimize a collimating lens for the optical antenna by using Taguchi method. The lighting effects and optical power of the receiving end in different distances are simulated by TracePro software. Then, the long-range VLC channel is reconstructed by integrating the influence of the atmospheric attenuation and frequency response. The performance of the OOK coding VLC system is tested by Matlab software. The results show that: the emitting angle of the optimized collimating lens is 1.7¬∞. By using 1 W LED and collimating lens as an optical antenna, the system can achieve a data rate of 210 Mbit/s at a bit error rate of 10-3 in 90 m.</t>
  </si>
  <si>
    <t>60024542;60024542;60024542;60024542;60024542;60024542</t>
  </si>
  <si>
    <t>55878110600;15058377500;55859010900;57225918725;56957694200;57189445806</t>
  </si>
  <si>
    <t>Chen, Yingcong;Wen, Shangsheng;Wu, Yuxiang;Ren, Yuanyuan;Guan, Weipeng;Zhou, Yunlin</t>
  </si>
  <si>
    <t>Long-range visible light communication system based on LED collimating lens</t>
  </si>
  <si>
    <t>S0030401816303984</t>
  </si>
  <si>
    <t>10.1016/j.optcom.2016.05.036</t>
  </si>
  <si>
    <t>2-s2.0-84970966384</t>
  </si>
  <si>
    <t>['waste disposal', 'underground reservoirs', 'two points', 'two lines', 'two cells', 'toxic migration', 'time consuming', 'system sizes', 'site percolation', 'results help', 'predict well', 'porous media', 'mean connectivity', 'master curves', 'flow simulation', 'conventional approach']</t>
  </si>
  <si>
    <t>Finite size scaling | Percolation theory | Point-to-point connectivity | Porous media</t>
  </si>
  <si>
    <t>The connectivity between two points in porous media is important for evaluating hydrocarbon recovery in underground reservoirs or toxic migration in waste disposal. For example, the connectivity between a producer and an injector in a hydrocarbon reservoir impact the fluid dispersion throughout the system. The conventional approach, flow simulation, is computationally very expensive and time consuming. Alternative method employs percolation theory. Classical percolation approach investigates the connectivity between two lines (representing the wells) in 2D cross sectional models whereas we look for the connectivity between two points (representing the wells) in 2D aerial models. In this study, site percolation is used to determine the fraction of permeable regions connected between two cells at various occupancy probabilities and system sizes. The master curves of mean connectivity and its uncertainty are then generated by finite size scaling. The results help to predict well-to-well connectivity without need to any further simulation.</t>
  </si>
  <si>
    <t>304-313</t>
  </si>
  <si>
    <t>Physica A: Statistical Mechanics and its Applications</t>
  </si>
  <si>
    <t>60027666;60027666;105909007</t>
  </si>
  <si>
    <t>57190067009;15047020400;55301172600</t>
  </si>
  <si>
    <t>Tavagh-Mohammadi, Behnam;Masihi, Mohsen;Ganjeh-Ghazvini, Mostafa</t>
  </si>
  <si>
    <t>Sharif University of Technology;NIOC</t>
  </si>
  <si>
    <t>60027666;105909007</t>
  </si>
  <si>
    <t>Tavagh-Mohammadi B.</t>
  </si>
  <si>
    <t>Point-to-point connectivity prediction in porous media using percolation theory</t>
  </si>
  <si>
    <t>S0378437116301960</t>
  </si>
  <si>
    <t>10.1016/j.physa.2016.05.011</t>
  </si>
  <si>
    <t>2-s2.0-84977100615</t>
  </si>
  <si>
    <t>Universidade Federal de Uberl√¢ndia</t>
  </si>
  <si>
    <t>CRA/APQ-01931/13</t>
  </si>
  <si>
    <t>UFU</t>
  </si>
  <si>
    <t>['water desalination', 'validated experimentally', 'solar concentrator', 'silicone tube', 'sea salt', 'satellite dish', 'potential energy', 'main parameters', 'glass flask', 'equatorial mount', 'dynamic heating', 'distillation system', 'desalinating water', 'daily needs', 'copper tube', 'continuous insertion', 'colligative effects', 'assembled using', '4 %),', '0 %)']</t>
  </si>
  <si>
    <t>Renewable energy | Solar dish concentrator | Solar still | Thermal desalination</t>
  </si>
  <si>
    <t>The purpose of this study was to build, characterize and analyze the performance of a solar dish concentrator for desalinating water. To build this device, an equatorial mount was adapted to track the sun, a satellite dish was mirrored and the distillation system was assembled using a glass flask, a copper tube and a silicone tube. The system was characterized experimentally based on the main parameters that define a solar concentrator. However, to determine the potential energy of the device, dynamic heating was simulated by computer and validated experimentally. Finally, to analyze the performance of the solar dish concentrator in terms of water desalination, experiments were conducted with semi-continuous insertion of saline solution containing concentrations of 0‚Äì4% of sea salt. The yield of distilled water varied of 4.95¬†kg/m2day (0%) to 4.11¬†kg/m2day (4%), a consequence of colligative effects. Therefore, a solar dish concentrator was built with a simplified distillation system whose yield per square meter provided sufficient drinking water to meet the daily needs of at least two adults.</t>
  </si>
  <si>
    <t>659-667</t>
  </si>
  <si>
    <t>0038092X</t>
  </si>
  <si>
    <t>Solar Energy</t>
  </si>
  <si>
    <t>60015104;60015104;60015104</t>
  </si>
  <si>
    <t>55490678700;7102882650;6701403039</t>
  </si>
  <si>
    <t>Prado, Gustavo Otero;Vieira, Luiz Gustavo Martins;Damasceno, Jo√£o Jorge Ribeiro</t>
  </si>
  <si>
    <t>Uberlandia</t>
  </si>
  <si>
    <t>Prado G.</t>
  </si>
  <si>
    <t>Solar dish concentrator for desalting water</t>
  </si>
  <si>
    <t>S0038092X16302973</t>
  </si>
  <si>
    <t>10.1016/j.solener.2016.07.039</t>
  </si>
  <si>
    <t>2-s2.0-84979730340</t>
  </si>
  <si>
    <t>['receive mode', 'powerful solution', 'low loss', 'ku band', 'high responsivity', 'coherent summation']</t>
  </si>
  <si>
    <t>Coherent summation | microwave photonics | microwave summation | optical fiber devices | receiving antennas</t>
  </si>
  <si>
    <t>A guided optics component for the coherent summation of up to 19 optically carried microwave signals was designed and characterized. This microwave photonics summation device achieves very low loss, high responsivity, and is suitable for use up to the Ku band. Such a component is believed to be an efficient and powerful solution for optically driven phase arrayed antennas in receive mode and for other microwave photonics systems like filters.</t>
  </si>
  <si>
    <t>4715-4721</t>
  </si>
  <si>
    <t>60008447;60008447;60019269;60019269</t>
  </si>
  <si>
    <t>57188655502;6602269846;6602197874;15922639600</t>
  </si>
  <si>
    <t>Tartaret-Josniere, Etienne;Di Bin, Philippe;Menager, Loic;Formont, Stephane</t>
  </si>
  <si>
    <t>Puteaux;Limoges</t>
  </si>
  <si>
    <t>Thales Group;Universite de Limoges</t>
  </si>
  <si>
    <t>60019269;60008447</t>
  </si>
  <si>
    <t>Tartaret-Josniere E.</t>
  </si>
  <si>
    <t>Microwave photonics summation device with up to 19 input signals in K and Ku Bands</t>
  </si>
  <si>
    <t>10.1109/JLT.2016.2567646</t>
  </si>
  <si>
    <t>2-s2.0-84994805990</t>
  </si>
  <si>
    <t>['single board', 'signal radio', 'quantitatively evaluated', 'practical use', 'paper studies', "ipa )'", 'fully integrated', 'experimentally demonstrated', 'beam forming', 'array antennas', 'antenna elements', 'amplitude modulation', 'also studied']</t>
  </si>
  <si>
    <t>60 GHz-band | Array-antenna | beam forming | radio-over-fiber (RoF)</t>
  </si>
  <si>
    <t>This paper studies the performance of 3.5-Gbit/s quadrature phase shift keying (QPSK) signal radio-over-fiber (RoF) transmission with beam forming of array antennas. An 'integrated photonic array- antenna (IPA)' is utilized in this experiment, where uni-travelling carrier photodiodes are fully integrated with 60-GHz-band 4 √ó 2 array-antenna elements into a single board. The beam forming operation for the IPA is experimentally demonstrated by using a QPSK signal assuming real mobile data traffic, and the QPSK signal quality during the beam forming operation for the IPA is quantitatively evaluated. The expandability for more advanced modulation formats, such as 16-quadratic-amplitude modulation, is also studied. In addition, the required system parameters for practical use are shown by investigating the induced transmission penalty. The obtained results enable us to design next generation radio access networks based on 60-GHz RoF transmission technique.</t>
  </si>
  <si>
    <t>4758-4764</t>
  </si>
  <si>
    <t>60031126;60031126;60031126;60031126;60031126;60031126</t>
  </si>
  <si>
    <t>35293558200;57169832900;57109854000;35493914200;7006899159;35495699200</t>
  </si>
  <si>
    <t>Oishi, Masayuki;Hirasawa, Takayoshi;Furuya, Kotoko;Akiba, Shigeyuki;Hirokawa, Jiro;Ando, Makoto</t>
  </si>
  <si>
    <t>Oishi M.</t>
  </si>
  <si>
    <t>3.5-Gbit/s QPSK signal radio-over-fiber transmission with 60-GHz integrated photonic array-antenna beam forming</t>
  </si>
  <si>
    <t>10.1109/JLT.2016.2551467</t>
  </si>
  <si>
    <t>2-s2.0-84994844640</t>
  </si>
  <si>
    <t>['wireless system', 'using user', 'specific single', 'miso ),', 'investigation verifies', 'input single', 'input multiple', 'improved performance', 'higher capacities', 'forcing algorithm', 'fiber system', 'experimental radio']</t>
  </si>
  <si>
    <t>Distributed antenna system (DAS) | maximum-ratio combing | multiple-input multiple-output (MIMO) | radio-over-fiber (RoF) system | space-time block coding | zero-forcing</t>
  </si>
  <si>
    <t>A radio-over-fiber distributed antenna system permits larger physical separation between antennas in a wireless system's infrastructure; this investigation verifies that improved performance - lower error rates and higher capacities - can thus be achieved. In this paper, specific single-input multiple-output (SIMO), multiple-input single-output (MISO), and multiple-input multiple-output (MIMO) algorithms are compared in an experimental radio over fiber system, using user-defined processing functions for the signals. It is shown that significantly reduced symbol error rate (SER) and modestly increased capacity is achieved for a wireless 1 √ó 2 SIMO uplink using the maximal ratio combining processing algorithm and 2 √ó 1 MISO downlink using the Alamouti space time block coding scheme. Further, SER is reduced for a downlink 2 √ó 2 wireless MIMO using the zero-forcing algorithm while, most importantly, greatly increased capacity is achieved through the spatial multiplexing gain.</t>
  </si>
  <si>
    <t>4779-4785</t>
  </si>
  <si>
    <t>60010818;60010818</t>
  </si>
  <si>
    <t>56598041100;7006386088</t>
  </si>
  <si>
    <t>Aighobahi, Anthony E.;Gomes, Nathan J.</t>
  </si>
  <si>
    <t>Aighobahi A.E.</t>
  </si>
  <si>
    <t>Capacity and error performance verification of multi-antenna schemes in radio-over-fiber distributed antenna system</t>
  </si>
  <si>
    <t>10.1109/JLT.2016.2565258</t>
  </si>
  <si>
    <t>2-s2.0-84994888152</t>
  </si>
  <si>
    <t>['wireless distance', 'wireless channel', 'transmitted separately', 'thz wireless', 'thz band', 'received sub', 'rau ).', 'potential solution', 'photonic generation', 'paper proposes', 'optical subcarriers', 'optical bands', 'multimedia services', 'multiband signal', 'mobile traffic', 'intermediate frequency', 'growing demands', 'fiber transmission', 'electronic devices', 'distribute sub', 'demonstrates experimentally', 'ber ).', 'bandwidth requirements', 'also reduces', 'also explored', 'also evaluated', 'acceptable ber', '280 ghz', '20 gbit', '15 ghz', '100 gbit', '10 km', '10 gbit', '01 roll']</t>
  </si>
  <si>
    <t>Digital coherent detection | fiber wireless | high-speed wireless | optical heterodyning | photonic THz generation | radio-over-fiber</t>
  </si>
  <si>
    <t>Higher capacity wireless access networks are required to serve the growing demands for mobile traffic and multimedia services. The use of sub-THz carrier frequencies is a potential solution for the increased data demands. This paper proposes and demonstrates experimentally the photonic generation of a multiband signal for sub-THz wireless-over-fiber transmission at up to 100 Gbit/s (20 Gbit/s in each band) using the full spectrum 220- 280 GHz for downlink wireless transmission and an uplink with 10 Gbit/s on-off keying. By using an optical frequency comb generator (OFCG), five optical tones spaced by 15 GHz are selected and split into odd and even optical subcarriers modulated separately using 10 Gbaud quadrature phase shift keying with Nyquist bandwidth achieved by using root raised cosine filtering with 0.01 roll off factor. These optical subcarriers are combined and transmitted over 10 km of fiber to the remote antenna unit (Rau). The optical bands are then filtered and transmitted separately at the Rau in a wireless channel. The received sub-THz band is down-converted to the intermediate frequency and digital signal processing (DSP) is employed at the receiver to measure the bit error ratio (BER). The performance is also evaluated to investigate the impact of the uplink on the downlink optical transmission. The receiver link budget and wireless distance for acceptable BER are also explored. The proposed system aims to distribute sub-band THz signals for short range indoor mobile units. The overall transmission capacity is increased by transmitting it as a multiband, which also reduces the bandwidth requirements on opto-electronic devices.</t>
  </si>
  <si>
    <t>4786-4793</t>
  </si>
  <si>
    <t>60022148;60022148;60022148;60022148;60007823;60022148</t>
  </si>
  <si>
    <t>55600338800;6701843369;57191924710;7006454070;16231956400;7004751445</t>
  </si>
  <si>
    <t>Shams, Haymen;Fice, Martyn J.;Gonzalez-Guerrero, Luis;Renaud, Cyril C.;Van Dijk, Frederic;Seeds, Alwyn J.</t>
  </si>
  <si>
    <t>London;Grenoble</t>
  </si>
  <si>
    <t>University College London;CEA LETI¬†</t>
  </si>
  <si>
    <t>60022148;60007823</t>
  </si>
  <si>
    <t>Shams H.</t>
  </si>
  <si>
    <t>Sub-THz wireless over fiber for frequency band 220-280 GHz</t>
  </si>
  <si>
    <t>10.1109/JLT.2016.2558450</t>
  </si>
  <si>
    <t>2-s2.0-84994888522</t>
  </si>
  <si>
    <t>['wireless transmission', 'wireless receiver', 'wireless channel', 'type connector', 'shown using', 'receiver sensitivity', 'pd ).', 'mode interferometer', 'ghz pd', 'developed employing', 'db cut', 'cpx module', 'conversion efficiency', 'commercial 110', 'carrier frequency', 'band 76', 'balanced photodiode', 'balanced pd', 'also estimated', '92 ghz', '8 dbm', '43 dbm', '43 dbi', '36 dbm', '17 dbm', '1 gb']</t>
  </si>
  <si>
    <t>Coherent photonic systems | fiber optics systems | heterodyning | microwave photonics | optical communications | photodetectors | wireless communications</t>
  </si>
  <si>
    <t>An E-band 76-GHz coherent radio-over-fiber (CRoF) system has been developed employing an integrated coherent photonic mixer (CPX) in the radio access unit (Rau) and a Schottky envelope detector in the wireless receiver. The CPX basically consists of a 2 √ó 2 multi-mode interferometer (MMI) coupled to a balanced photodiode (PD). It enables direct conversion of the optical baseband signal to the wireless RF signal with a carrier frequency at 76 GHz using a local oscillator located in the Rau. The developed CPX module features a V-type connector. The 3-dB cut-off frequency and 1-dB saturation output power of the CPX module are estimated as ‚àº70 GHz and -2.43 dBm, respectively. It is shown that due to the integration of the MMI and the balanced PD, the developed CPX outperforms a commercial 110-GHz PD in terms of conversion efficiency up to 92 GHz. Experimentally, long-distance wireless transmission is shown using the constructed CRoF system and highly directive antennas with a gain of 43 dBi each. A wireless transmission of 1 Gb/s non-return-to-zero data signal at 76 GHz carrier frequency is demonstrated up to 230 m. The receiver sensitivity of the constructed wireless receiver for a pre-FEC bit error rate of 10-3 has been measured to be -34.8 dBm. This has enabled wireless data transmission over 92 m and 230 m at transmit power levels as low as -11.17 dBm and -3.36 dBm, respectively. It is shown that the experimental transmit power levels agree well with the expected figures calculated using an analytic Friis model describing the wireless channel. It is also estimated that the system could support maximum wireless distances up to 2000 m.</t>
  </si>
  <si>
    <t>4744-4750</t>
  </si>
  <si>
    <t>60014264;60010421;60014264;60014264;60014264;60014264;114798759;114798759;110117300;60014264</t>
  </si>
  <si>
    <t>56114780900;8309740500;57191926076;26029756800;57191923169;56681074500;57196324713;8913961800;56342649000;7003986354</t>
  </si>
  <si>
    <t>Chuenchom, Rattana;Zou, Xihua;Schrinski, Nils;Babiel, Sebastian;Freire Hermelo, Maria;Steeg, Matthias;Steffan, Andreas;Honecker, Jorg;Leiba, Yigal;Stohr, Andreas</t>
  </si>
  <si>
    <t>Germany;China;Germany;Israel</t>
  </si>
  <si>
    <t>Duisburg;Chengdu;Berlin;Petah Tiqwa</t>
  </si>
  <si>
    <t>Universit√§t Duisburg-Essen;Southwest Jiaotong University;Finisar;Siklu Communication Ltd.</t>
  </si>
  <si>
    <t>60014264;60010421;114798759;110117300</t>
  </si>
  <si>
    <t>Chuenchom R.</t>
  </si>
  <si>
    <t>E-Band 76-GHz coherent RoF backhaul link using an integrated photonic mixer</t>
  </si>
  <si>
    <t>10.1109/JLT.2016.2573047</t>
  </si>
  <si>
    <t>2-s2.0-84994894879</t>
  </si>
  <si>
    <t>['study provides', 'specifically expressed', 'results showed', 'plant volatiles', 'peripheral level', 'olfactory neurons', 'olfactory mechanisms', 'odorant receptors', 'newly reported', 'larval stage', 'insect olfaction', 'important base', 'dendrite membrane', 'csupobp 6', 'chilo suppressalis', 'cdna sequences', 'adult stage', '0 œºm']</t>
  </si>
  <si>
    <t>Binding experiment | Chilo suppressalis | Expression profile | Odorant binding protein</t>
  </si>
  <si>
    <t>At the peripheral level of the insect olfaction, odorant binding proteins (OBPs) are thought to bind and transport exogenous hydrophobic volatiles to the odorant receptors (ORs) located on the dendrite membrane of the olfactory neurons. In this study, cDNA sequences of 29 OBP genes from Chilo suppressalis, a notorious rice pest, were identified, with 15 of them being newly reported. The tissue and temporal expression patterns of these CsupOBPs were determined by RT-PCR, revealing that CsupOBP8, 10 and 24 were specifically expressed in the heads at larval stage and in antennae of both sexes at adult stage. In addition, CsupOBP 6, 9 and 18 were expressed in much higher levels in heads than abdomen at the larval stage, while CsupPBP4 and CsupOBP1, 3, 8, 11 and 24 were specifically expressed in antennae of both sexes at the adult stage. Such expression profile strongly suggests olfactory roles of these genes. Furthermore, the function of CsupOBP8 was chosen to be investigated by the competitive fluorescence binding assay. Results showed that CsupOBP8 displayed high binding affinities (Ki = 4.9‚Äì15.0 ŒºM) with plant volatile Œ≤-ionone, nerolidol, farnesol and 2-hexanone, suggesting that CsupOBP8 plays olfactory roles through binding and transporting the plant volatiles. The study provides an important base for understanding the olfactory mechanisms in C. suppressalis.</t>
  </si>
  <si>
    <t>60024045-60029608;60024045;60024045;60024045;60024045;60017705;60024045</t>
  </si>
  <si>
    <t>57224752827;56426057000;57169677500;57192267925;57198719348;57148795100;56799619200</t>
  </si>
  <si>
    <t>Yang, Ke;Liu, Yan;Niu, Dong Juan;Wei, Dan;Li, Fei;Wang, Gui Rong;Dong, Shuang Lin</t>
  </si>
  <si>
    <t>Haidian;Nanjing;Beijing</t>
  </si>
  <si>
    <t>Institute of Zoology Chinese Academy of Sciences;Nanjing Agricultural University;Chinese Academy of Agricultural Sciences</t>
  </si>
  <si>
    <t>60029608;60024045;60017705</t>
  </si>
  <si>
    <t>Identification of novel odorant binding protein genes and functional characterization of OBP8 in Chilo suppressalis (Walker)</t>
  </si>
  <si>
    <t>S0378111916305157</t>
  </si>
  <si>
    <t>10.1016/j.gene.2016.06.052</t>
  </si>
  <si>
    <t>2-s2.0-85002733514</t>
  </si>
  <si>
    <t>['putative regulators', 'proteasome system', 'primary cilia', 'numerous disorders', 'key regulator', 'including hedgehog', 'important organelle', 'emerging role', 'emerging research', 'documented examples', 'disease contexts', 'clearly demonstrated', 'ciliogenesis ).', 'cilia proteins']</t>
  </si>
  <si>
    <t>Primary cilia form at the surface of most vertebrate cell types, where they are essential signalling antennae for signal transduction pathways important for development and cancer, including Hedgehog. The importance of primary cilia in development is clearly demonstrated by numerous disorders (known as ciliopathies) associated with disrupted cilia formation (ciliogenesis). Recent advances describing functional regulators of the primary cilium highlight an emerging role for the ubiquitin-proteasome system (UPS) as a key regulator of ciliogenesis. Although there are well-documented examples of E3 ubiquitin ligases and deubiquitases in the regulation of cilia proteins, many putative components remain unvalidated. This review explores current understanding of how the UPS influences primary cilia formation, and also how recent screen data have identified more putative regulators of the UPS. Emerging research has identified many promising leads in the search for regulators of this important organelle and may identify potential novel therapeutic targets for intervention in cancer and other disease contexts.</t>
  </si>
  <si>
    <t>1265-1271</t>
  </si>
  <si>
    <t>Biochemical Society Transactions</t>
  </si>
  <si>
    <t>60002773-60028333;60002773-60028333</t>
  </si>
  <si>
    <t>37034940100;7202074892</t>
  </si>
  <si>
    <t>Shearer, Robert F.;Saunders, Darren N.</t>
  </si>
  <si>
    <t>Sydney;Sydney</t>
  </si>
  <si>
    <t>UNSW Sydney;Garvan Institute of Medical Research</t>
  </si>
  <si>
    <t>60028333;60002773</t>
  </si>
  <si>
    <t>Shearer R.F.</t>
  </si>
  <si>
    <t>Regulation of primary cilia formation by the ubiquitin-proteasome system</t>
  </si>
  <si>
    <t>10.1042/BST20160174</t>
  </si>
  <si>
    <t>2-s2.0-85009765433</t>
  </si>
  <si>
    <t>['tropical storms', 'surveys conducted', 'successfully applied', 'studies use', 'spatial extent', 'severe threats', 'semantic properties', 'sand dunes', 'research presents', 'quantifying storm', 'new algorithm', 'key components', 'induced damages', 'hurricane ike', 'graph theory', 'different types', 'coastal properties', 'coastal geomorphologic', 'coastal damages', 'coastal changes', 'bolivar peninsula', 'based approach', 'assess damages']</t>
  </si>
  <si>
    <t>Hurricanes and tropical storms are severe threats to coastal properties, settlements, and infrastructure. Airborne light detection and ranging (lidar) surveys conducted before and after storm events allow detailed analysis of coastal geomorphologic and sediment volumetric changes and have been proved very useful in the study of coastal changes. Traditionally, most studies use the pixel-based differencing method to quantify the spatial extent and magnitude of coastal changes based on sequential lidar surveys. This research presents a graph theory-based approach and associated software tools for representing and quantifying storm-induced damages to buildings, beaches and sand dunes, coastal vegetation canopy, and infrastructure. Generation of elevation difference grids, construction of local contour trees, and derivation of semantic properties are key components of the new algorithm for change object detection and extraction. An ontology and taxonomy are proposed to classify change objects into different types of coastal damages in terms of their semantic properties. This method has been successfully applied to assess damages of Hurricane Ike to the Bolivar Peninsula on the Texas Gulf Coast based on pre- and post-storm airborne lidar data and colour infrared aerial photographs.</t>
  </si>
  <si>
    <t>4854-4873</t>
  </si>
  <si>
    <t>60020273;60032297;60025371;60025152;60025907;60021200;60021200</t>
  </si>
  <si>
    <t>57001818900;36952283400;7401446566;12240469400;7801494497;15840948500;55694604100</t>
  </si>
  <si>
    <t>Wu, Qiusheng;Su, Haibin;Sherman, Douglas J.;Liu, Hongxing;Wozencraft, Jennifer M.;Yu, Bailang;Chen, Zuoqi</t>
  </si>
  <si>
    <t>United States;United States;United States;United States;China;United States</t>
  </si>
  <si>
    <t>Kingsville;Washington, D.C.;Tuscaloosa;Cincinnati;Shanghai;Binghamton</t>
  </si>
  <si>
    <t>Texas A and M University-Kingsville;The United States Army Corps of Engineers;The University of Alabama;University of Cincinnati;East China Normal University;Binghamton University State University of New York</t>
  </si>
  <si>
    <t>60032297;60025907;60025371;60025152;60021200;60020273</t>
  </si>
  <si>
    <t>A graph-based approach for assessing storm-induced coastal changes</t>
  </si>
  <si>
    <t>10.1080/01431161.2016.1225180</t>
  </si>
  <si>
    <t>2-s2.0-84990841338</t>
  </si>
  <si>
    <t>['wind turbines', 'technology along', 'sophisticated applications', 'solar cells', 'rapidly evolving', 'particularly nanoparticles', 'organic frameworks', 'optical glasses', 'often referred', 'numerous compounds', 'metal emissions', 'macrocyclic ligands', 'luminescence field', 'lanthanides based', 'lanthanide chemistry', 'inherent metals', 'hybrid materials', 'forum provides', 'forum include', 'extensively studied', 'enzymatic oxidation', 'developing chemical', 'current aspects', 'coordination polymers', 'coordination chemistry', 'biological systems', 'biological role', 'bacterial metabolism', 'bacterial enzymes', 'antenna molecules', 'although displacement', 'alcohol oxidation', '9 also', '6 however', '2 chemists']</t>
  </si>
  <si>
    <t>Lanthanide chemistry has only been extensively studied for the last 2 decades, when it was recognized that these elements have unusual chemical characteristics including fluorescent and potent magnetic properties because of their unique 4f electrons.1,2 Chemists are rapidly and efficiently integrating lanthanides into numerous compounds and materials for sophisticated applications. In fact, lanthanides are often referred to as "the seeds of technology" because they are essential for many technological devices including smartphones, computers, solar cells, batteries, wind turbines, lasers, and optical glasses.3-6 However, the effect of lanthanides on biological systems has been understudied. Although displacement of Ca2+ by lanthanides in tissues and enzymes has long been observed,7 only a few recent studies suggest a biological role for lanthanides based on their stimulatory properties toward some plants and bacteria.8,9 Also, it was not until 2011 that the first biochemical evidence for lanthanides as inherent metals in bacterial enzymes was published.10 This forum provides an overview of the classical and current aspects of lanthanide coordination chemistry employed in the development of technology along with the biological role of lanthanides in alcohol oxidation. The construction of lanthanide-organic frameworks will be described. Examples of how the luminescence field is rapidly evolving as more information about lanthanide-metal emissions is obtained will be highlighted, including biological imaging and telecommunications.11 Recent breakthroughs and observations from different exciting areas linked to the coordination chemistry of lanthanides that will be mentioned in this forum include the synthesis of (i) macrocyclic ligands, (ii) antenna molecules, (iii) coordination polymers, particularly nanoparticles, (iv) hybrid materials, and (v) lanthanide fuel cells. Further, the role of lanthanides in bacterial metabolism will be discussed, highlighting the discovery that lanthanides are cofactors in biology, particularly in the enzymatic oxidation of alcohols. Finally, new and developing chemical and biological lanthanide mining and recycling extraction processes will be introduced.</t>
  </si>
  <si>
    <t>10083-10089</t>
  </si>
  <si>
    <t>60031707;60015609;60015609</t>
  </si>
  <si>
    <t>6504174569;57188855598;6508284768</t>
  </si>
  <si>
    <t>Martinez-Gomez, Norma Cecilia;Vu, Huong N.;Skovran, Elizabeth</t>
  </si>
  <si>
    <t>East Lansing;San Jose</t>
  </si>
  <si>
    <t>Michigan State University;San Jose State University</t>
  </si>
  <si>
    <t>60031707;60015609</t>
  </si>
  <si>
    <t>Martinez-Gomez N.C.</t>
  </si>
  <si>
    <t>Lanthanide Chemistry: From Coordination in Chemical Complexes Shaping Our Technology to Coordination in Enzymes Shaping Bacterial Metabolism</t>
  </si>
  <si>
    <t>10.1021/acs.inorgchem.6b00919</t>
  </si>
  <si>
    <t>2-s2.0-84991833315</t>
  </si>
  <si>
    <t>University of New South Wales</t>
  </si>
  <si>
    <t>UNSW</t>
  </si>
  <si>
    <t>['two increase', 'thus avoiding', 'sun ).', 'single receiver', 'second single', 'paper describes', 'noise amplitude', 'limit imposed', 'incoherent source', 'gaussian noise', 'express 22', 'et al', 'antenna theorem', '1966 )).']</t>
  </si>
  <si>
    <t>The paper describes a modification of a high-resolution heterodyne NIR spectrometer described by Rodin, et al. in Opt. Express 22, 13825 (2014), wherein the noise amplitude of the heterodyne signal squared was proportional to the power of the incoherent radiation source (the sun). The addition of a second receiver collecting radiation from the sun into a second single-mode fiber created up to a factor of two increase in detected source power spectrum. The ability to add uncorrelated heterodyne IF signals as Gaussian noise (variance) provides the means by which multiple heterodyne receivers of signal from an incoherent source can increase the detected source power by the same multiple, thus avoiding the limit imposed by the antenna theorem for a single receiver (A. E. Siegman, Appl. Opt. 5, 1588 (1966)).</t>
  </si>
  <si>
    <t>23838-23848</t>
  </si>
  <si>
    <t>60026708;60026708</t>
  </si>
  <si>
    <t>55810000000;7004483281</t>
  </si>
  <si>
    <t>Kurtz, Joe;O'Byrne, Sean</t>
  </si>
  <si>
    <t>University of New South Wales at Australian Defence Force Academy</t>
  </si>
  <si>
    <t>Multiple receivers in a high-resolution near-infrared heterodyne spectrometer</t>
  </si>
  <si>
    <t>10.1364/OE.24.023838</t>
  </si>
  <si>
    <t>2-s2.0-84992170513</t>
  </si>
  <si>
    <t>IITP-2016-R2718-16-0035</t>
  </si>
  <si>
    <t>['simulations performed', 'reflected waves', 'reflected wave', 'receiver digitizes', 'ranging system', 'range image', 'proposed lidar', 'pixels forming', 'mems mirror', 'light detection', 'existing lidars', 'digital converter', 'constantly measure']</t>
  </si>
  <si>
    <t>In this study, a light detection and ranging system (LIDAR) was designed that codes pixel location information in its laser pulses using the direct- sequence optical code division multiple access (DS-OCDMA) method in conjunction with a scanning-based microelectromechanical system (MEMS) mirror. This LIDAR can constantly measure the distance without idle listening time for the return of reflected waves because its laser pulses include pixel location information encoded by applying the DS-OCDMA. Therefore, this emits in each bearing direction without waiting for the reflected wave to return. The MEMS mirror is used to deflect and steer the coded laser pulses in the desired bearing direction. The receiver digitizes the received reflected pulses using a low-temperature-grown (LTG) indium gallium arsenide (InGaAs) based photoconductive antenna (PCA) and the time-to-digital converter (TDC) and demodulates them using the DS-OCDMA. When all of the reflected waves corresponding to the pixels forming a range image are received, the proposed LIDAR generates a point cloud based on the time-of-flight (ToF) of each reflected wave. The results of simulations performed on the proposed LIDAR are compared with simulations of existing LIDARs.</t>
  </si>
  <si>
    <t>23810-23828</t>
  </si>
  <si>
    <t>56714377100;8356616100</t>
  </si>
  <si>
    <t>Kim, Gunzung;Park, Yongwan</t>
  </si>
  <si>
    <t>Kim G.</t>
  </si>
  <si>
    <t>LIDAR pulse coding for high resolution range imaging at improved refresh rate</t>
  </si>
  <si>
    <t>10.1364/OE.24.023810</t>
  </si>
  <si>
    <t>2-s2.0-84992179835</t>
  </si>
  <si>
    <t>['work initiates', 'terahertz vertical', 'reflectarray designs', 'plano cavity', 'hemispherical cavity', 'flat optics', 'demonstrated using', 'cavity surface', 'cascade vecsels', 'achieve high']</t>
  </si>
  <si>
    <t>A terahertz vertical-external-cavity surface-emitting-laser (VECSEL) is demonstrated using an active focusing reflectarray metasurface based on quantum-cascade gain material. The focusing effect enables a hemispherical cavity with flat optics, which exhibits higher geometric stability than a plano-plano cavity and a directive and circular neardiffraction limited Gaussian beam with M2 beam parameter as low as 1.3 and brightness of 1.86 √Ø¬ø¬Ω 106 Wsr-1m-2. This work initiates the potential of leveraging inhomogeneous metasurface and reflectarray designs to achieve high-power and high-brightness terahertz quantum-cascade VECSELs.</t>
  </si>
  <si>
    <t>24117-24128</t>
  </si>
  <si>
    <t>60027550;60027550;60027550;60007843;60027550</t>
  </si>
  <si>
    <t>56984650300;57191676235;36041035600;7005206923;7404502890</t>
  </si>
  <si>
    <t>Xu, Luyao;Chen, Daguan;Itoh, Tatsuo;Reno, John L.;Williams, Benjamin S.</t>
  </si>
  <si>
    <t>Los Angeles;Albuquerque</t>
  </si>
  <si>
    <t>University of California, Los Angeles;Sandia National Laboratories, New Mexico</t>
  </si>
  <si>
    <t>60027550;60007843</t>
  </si>
  <si>
    <t>Focusing metasurface quantum-cascade laser with a near diffraction-limited beam</t>
  </si>
  <si>
    <t>10.1364/OE.24.024117</t>
  </si>
  <si>
    <t>2-s2.0-84992317423</t>
  </si>
  <si>
    <t>['wave antennae', 'valuable supplement', 'university lectures', 'temporal characteristics', 'special features', 'provide insight', 'paper refers', 'multiple representations', 'multimedia program', 'magnetic fields', 'highly limited', 'hertzian dipole', 'field distributions', 'electromagnetic waves', 'electromagnetic fields', 'dipole radiation', 'different representations', 'derived mathematically', 'combined illustrations', 'also illustrated', 'abstract equations', 'abstract descriptions']</t>
  </si>
  <si>
    <t>animations | dipole radiation | half-wave dipole | Hertzian dipole | illustrations | multimedia visualization</t>
  </si>
  <si>
    <t>The Hertzian dipole is fundamental to the understanding of dipole radiation. It provides basic insights into the genesis of electromagnetic waves and lays the groundwork for an understanding of half-wave antennae and other types. Equations for the electric and magnetic fields of such a dipole can be derived mathematically. However these are very abstract descriptions. Interpreting these equations and understanding travelling electromagnetic waves are highly limited in that sense. Visualizations can be a valuable supplement that vividly present properties of electromagnetic fields and their propagation. The computer simulation presented below provides additional instructive illustrations for university lectures on electrodynamics, broadening the experience well beyond what is possible with abstract equations. This paper refers to a multimedia program for PCs, tablets and smartphones, and introduces and discusses several animated illustrations. Special features of multiple representations and combined illustrations will be used to provide insight into spatial and temporal characteristics of field distributions - which also draw attention to the flow of energy. These visualizations offer additional information, including the relationships between different representations that promote deeper understanding. Finally, some aspects are also illustrated that often remain unclear in lectures.</t>
  </si>
  <si>
    <t>European Journal of Physics</t>
  </si>
  <si>
    <t>Girwidz, Raimund V.</t>
  </si>
  <si>
    <t>Girwidz R.</t>
  </si>
  <si>
    <t>Visualizing dipole radiation</t>
  </si>
  <si>
    <t>10.1088/0143-0807/37/6/065206</t>
  </si>
  <si>
    <t>2-s2.0-84994728061</t>
  </si>
  <si>
    <t>['wider variety', 'study revealed', 'respective contribution', 'processed separately', 'previously assumed', 'organotopically separated', 'mouthparts project', 'lobus glomerulatus', 'labial palps', 'hymenopteran systems', 'holometabolous insects', 'highly involved', 'high number', 'hemimetabolous insects', 'gustatory perception', 'gnathal ganglion', 'forest pests', 'findings indicate', 'far non', 'far focused', 'economic importance', 'current picture', 'antennal lobe']</t>
  </si>
  <si>
    <t>Chemoreception | Gustation | Insect | Lobus glomerulatus | Neuroanatomy | Olfaction | Tribolium castaneum</t>
  </si>
  <si>
    <t>Background: The red flour beetle Tribolium castaneum is an emerging insect model organism representing the largest insect order, Coleoptera, which encompasses several serious agricultural and forest pests. Despite the ecological and economic importance of beetles, most insect olfaction studies have so far focused on dipteran, lepidopteran, or hymenopteran systems. Results: Here, we present the first detailed morphological description of a coleopteran olfactory pathway in combination with genome-wide expression analysis of the relevant gene families involved in chemoreception. Our study revealed that besides the antennae, also the mouthparts are highly involved in olfaction and that their respective contribution is processed separately. In this beetle, olfactory sensory neurons from the mouthparts project to the lobus glomerulatus, a structure so far only characterized in hemimetabolous insects, as well as to a so far non-described unpaired glomerularly organized olfactory neuropil in the gnathal ganglion, which we term the gnathal olfactory center. The high number of functional odorant receptor genes expressed in the mouthparts also supports the importance of the maxillary and labial palps in olfaction of this beetle. Moreover, gustatory perception seems equally distributed between antenna and mouthparts, since the number of expressed gustatory receptors is similar for both organs. Conclusions: Our analysis of the T. castaneum chemosensory system confirms that olfactory and gustatory perception are not organotopically separated to the antennae and mouthparts, respectively. The identification of additional olfactory processing centers, the lobus glomerulatus and the gnathal olfactory center, is in contrast to the current picture that in holometabolous insects all olfactory inputs allegedly converge in the antennal lobe. These findings indicate that Holometabola have evolved a wider variety of solutions to chemoreception than previously assumed.</t>
  </si>
  <si>
    <t>BMC Biology</t>
  </si>
  <si>
    <t>60031514;60012556;60031514;60031514;60012556;60012556;60012556;60012556;60019793;60012556;60031514</t>
  </si>
  <si>
    <t>55672780600;36141154900;36054626100;57192080698;57192077167;57192091297;7801505882;57192082121;55634451000;8051525100;7102918006</t>
  </si>
  <si>
    <t>Dippel, Stefan;Kollmann, Martin;Oberhofer, Georg;Montino, Alice;Knoll, Carolin;Krala, Milosz;Rexer, Karl Heinz;Frank, Sergius;Kumpf, Robert;Schachtner, Joachim;Wimmer, Ernst A.</t>
  </si>
  <si>
    <t>Germany;Belgium;Germany</t>
  </si>
  <si>
    <t>Gottingen;Ghent;Marburg</t>
  </si>
  <si>
    <t>Georg-August-Universit√§t G√∂ttingen;Flanders Interuniversity Institute for Biotechnology;Philipps-Universit√§t Marburg</t>
  </si>
  <si>
    <t>60031514;60019793;60012556</t>
  </si>
  <si>
    <t>Dippel S.</t>
  </si>
  <si>
    <t>Morphological and Transcriptomic Analysis of a Beetle Chemosensory System Reveals a Gnathal Olfactory Center</t>
  </si>
  <si>
    <t>10.1186/s12915-016-0304-z</t>
  </si>
  <si>
    <t>2-s2.0-84996835631</t>
  </si>
  <si>
    <t>['wireless devices', 'wideband performance', 'used separately', 'uniform near', 'spiral expansion', 'shielded enclosure', 'positional variation', 'open end', 'mixed archimedean', 'metal backing', 'identical antennas', 'field performance', 'field coupling', 'direct access', 'antenna near', 'antenna couplers', 'antenna coupler', '83 away', '4 ghz']</t>
  </si>
  <si>
    <t>Coupler antenna | Near field | Spiral-antenna</t>
  </si>
  <si>
    <t>Wireless devices with no direct access to ports are tested by antenna couplers, which are designed to have wideband performance and an omni-directional radiation field profile for uniform near-field coupling with positional variation. The spiral antenna coupler presented here is designed to be used in a RF-shielded enclosure, requiring a metal backing (Œª/83 away at 0.4 GHz in this study) to preserve consistent performance, but can also be used separately. The design is a stripline fed spiral antenna with mixed Archimedean and Equiangular antenna equations describing the spiral expansion of the arms. Absorbing material placed around the antenna removes resonances/reflections on the metal backing and reflections from the antenna's open end. The infinite balun stripline feed is shown to provide high return loss over the required frequency range of 0.4‚Äì6 GHz. The antenna near- and far-field performance, as well as coupling between identical antennas are measured with and without metal backing to demonstrate the performance as an antenna coupler.</t>
  </si>
  <si>
    <t>1172-1178</t>
  </si>
  <si>
    <t>October 18, 2016</t>
  </si>
  <si>
    <t>60030835;60030835</t>
  </si>
  <si>
    <t>55923035900;6701535033</t>
  </si>
  <si>
    <t>Maunder, Adam;Mousavi, Pedram</t>
  </si>
  <si>
    <t>Maunder A.</t>
  </si>
  <si>
    <t>A side-fed spiral antenna for near-field coupler applications</t>
  </si>
  <si>
    <t>S143484111630190X</t>
  </si>
  <si>
    <t>10.1016/j.aeue.2016.05.015</t>
  </si>
  <si>
    <t>2-s2.0-84977553010</t>
  </si>
  <si>
    <t>['water reveals', 'triacetic acid', 'tetraacetic acid', 'ratiometric pair', 'luminescent complexes', 'lanthanide cation', 'free 1', 'emission intensity', 'dipicolinic acid']</t>
  </si>
  <si>
    <t>decomplexation | dipicolinic acid | lanthanide complexes | luminescence | ratiometric sensor</t>
  </si>
  <si>
    <t>In this study, we present the aqueous solution behavior of two luminescent lanthanide antenna complexes (Eu3+‚äÇ1, Dy3+‚äÇ9) with different ligand topologies in the presence of dipicolinic acid (DPA, pyridine-2,6-dicarboxylic acid). Macrocyclic (1,4,7,10-tetraazacyclododecane-1,4,7-triacetic acid, DO3A, 9) and acyclic (1,4,7-triazaheptane-1,1,7,7-tetraacetic acid, DTTA, 1) ligands have been selected to form a ratiometric pair in which Dy3+‚äÇ9 acts as a reference and Eu3+‚äÇ1 acts as a probe for the recognition of DPA. The pair of luminescent complexes in water reveals the capability to work as a DPA luminescent sensor. The change of emission intensity of Eu3+ indicates the occurrence of a new sensitization path for the lanthanide cation through excitation of DPA. NMR evidence implies the presence of free 1 and mass spectrometry shows the formation of emitting [EuDPA2]‚àí as a result of a ligand exchange reaction.</t>
  </si>
  <si>
    <t>3229-3236</t>
  </si>
  <si>
    <t>60000481;60000481;60000481;60021199;60021199;60000481</t>
  </si>
  <si>
    <t>57190677427;7003918750;7005869043;6603795433;7004070132;56240788300</t>
  </si>
  <si>
    <t>Mian, Federica;Bottaro, Gregorio;Seraglia, Roberta;Cavazzini, Marco;Quici, Silvio;Armelao, Lidia</t>
  </si>
  <si>
    <t>Rome;Padua</t>
  </si>
  <si>
    <t>Consiglio Nazionale delle Ricerche;Universit√† degli Studi di Padova</t>
  </si>
  <si>
    <t>60021199;60000481</t>
  </si>
  <si>
    <t>Mian F.</t>
  </si>
  <si>
    <t>The Role of Ligand Topology in the Decomplexation of Luminescent Lanthanide Complexes by Dipicolinic Acid</t>
  </si>
  <si>
    <t>10.1002/cphc.201600727</t>
  </si>
  <si>
    <t>2-s2.0-84982211887</t>
  </si>
  <si>
    <t>['z isomers', 'volatile components', 'usually rejected', 'tightly linked', 'species differences', 'reproductive isolation', 'primarily responsible', 'pheromone detection', 'ostrinia nubilalis', 'odorant receptors', 'model system', 'mapping approach', 'males detect', 'male response', 'male antenna', 'linked locus', 'genetic basis', 'finding implies', 'females emit', 'female pheromone', 'earlier study', 'chromosomal region', '97 ratio', '1 vs']</t>
  </si>
  <si>
    <t>Ostrinia nubilalis | Pheromone response | QTL analysis | Sexual communication | Z chromosome</t>
  </si>
  <si>
    <t>The sexual pheromone communication system of moths is a model system for studies of the evolution of reproductive isolation. Females emit a blend of volatile components that males detect at a distance. Species differences in female pheromone composition and male response directly reinforce reproductive isolation in nature, because even slight variations in the species-specific pheromone blend are usually rejected by the male. The mechanisms by which a new pheromone signal-response system could evolve are enigmatic, because any deviation from the optimally attractive blend should be selected against. Here we investigate the genetic mechanisms enabling a switch in male response. We used a quantitative trait locus-mapping approach to identify the genetic basis of male response in the two pheromone races of the European corn borer, Ostrinia nubilalis. Male response to a 99:1 vs. a 3:97 ratio of the E and Z isomers of the female pheromone is governed by a single, sex-linked locus. We found that the chromosomal region most tightly linked to this locus contains genes involved in neurogenesis but, in accordance with an earlier study, does not contain the odorant receptors expressed in the male antenna that detect the pheromone. This finding implies that differences in the development of neuronal pathways conveying information from the antenna, not differences in pheromone detection by the odorant receptors, are primarily responsible for the behavioral response differences among the males in this system. Comparison with other moth species reveals a previously unexplored mechanism by which male pheromone response can change in evolution.</t>
  </si>
  <si>
    <t>E6401-E6408</t>
  </si>
  <si>
    <t>60028596-60016305;60028596-60016305;60027152;60016305</t>
  </si>
  <si>
    <t>23097847900;7004233612;7004017162;7003703581</t>
  </si>
  <si>
    <t>Koutroumpa, Fotini A.;Groot, Astrid T.;Dekker, Teun;Heckel, David G.</t>
  </si>
  <si>
    <t>Netherlands;Sweden;Germany</t>
  </si>
  <si>
    <t>Amsterdam;Uppsala;Jena</t>
  </si>
  <si>
    <t>Institute for Biodiversity and Ecosystem Dynamics - Amsterdam;Sveriges lantbruksuniversitet;Max Planck Institute for Chemical Ecology</t>
  </si>
  <si>
    <t>60028596;60027152;60016305</t>
  </si>
  <si>
    <t>Koutroumpa F.</t>
  </si>
  <si>
    <t>Genetic mapping of male pheromone response in the European corn borer identifies candidate genes regulating neurogenesis</t>
  </si>
  <si>
    <t>10.1073/pnas.1610515113</t>
  </si>
  <si>
    <t>2-s2.0-84991677045</t>
  </si>
  <si>
    <t>['wavelength de', 'results demonstrate', 'optimization algorithm', 'fully utilized', 'different frequencies', 'design multi', 'demonstrated experimentally', 'candidate way', '63 thz', '50 thz', '130 ghz']</t>
  </si>
  <si>
    <t>A wavelength de-multiplexing metasurface hologram composed of subwavelength metallic antennas is designed and demonstrated experimentally in the terahertz (THz) regime. Different character patterns are generated at the separated working frequencies 0.50 THz and 0.63 THz which determine a narrow frequency bandwidth of 130 GHz. The two working frequencies are around the central resonance frequency of the antennas where antennas behave strong wavefront modulation. Each antenna is fully utilized to control the wavefront of the metasurface at different frequencies by an optimization algorithm. The results demonstrate a candidate way to design multi-colors optical display elements.</t>
  </si>
  <si>
    <t>60020256;60012820;60019616;60020256;60020256;60012820;60021170;60020256</t>
  </si>
  <si>
    <t>57216234850;9335472600;55503905700;55659926400;7501866220;26642976200;9244217100;57203829172</t>
  </si>
  <si>
    <t>Wang, Bo;Quan, Baogang;He, Jingwen;Xie, Zhenwei;Wang, Xinke;Li, Junjie;Kan, Qiang;Zhang, Yan</t>
  </si>
  <si>
    <t>Beijing;Beijing;Harbin;Beijing</t>
  </si>
  <si>
    <t>Institute of Semiconductors Chinese Academy of Sciences;Capital Normal University;Harbin Institute of Technology;Institute of Physics Chinese Academy of Sciences</t>
  </si>
  <si>
    <t>60021170;60020256;60019616;60012820</t>
  </si>
  <si>
    <t>Wavelength de-multiplexing metasurface hologram</t>
  </si>
  <si>
    <t>srep35657</t>
  </si>
  <si>
    <t>10.1038/srep35657</t>
  </si>
  <si>
    <t>2-s2.0-84992036368</t>
  </si>
  <si>
    <t>['return loss', 'radiation patterns', 'paper reports', 'loop antennas', 'integrated multi', 'fed dipole', 'environmental endurance', 'directly comparable', 'bluetooth protocol']</t>
  </si>
  <si>
    <t>hydrophobic coaitngs | multi-material fibers | smart textiles | textile antennas</t>
  </si>
  <si>
    <t>This paper reports on the performance and environmental endurance of the recently presented wirelessly communicating smart textiles with integrated multi-material fiber antennas. Metal-glass-polymer fiber composites were fabricated using sub-1 mm hollow-core silica fibers and liquid state silver deposition technique. These fibers were then integrated into textiles in the form of center-fed dipole and loop antennas during standard weaving procedure. Fiber antennas performance was found to be directly comparable to classic 'rigid' solutions in terms of return loss, gain and radiation patterns, which allowed transmitting data through Bluetooth protocol at 2.4 GHz frequency. Applied superhydrophobic coatings (water contact angle = 152¬∞, sliding angle = 6¬∞) allow uninterrupted wireless communication of the textiles under direct water application even after multiple washing cycles.</t>
  </si>
  <si>
    <t>60032619;60016005;60032619;60016005;60032619</t>
  </si>
  <si>
    <t>25924975300;57132479000;23022311900;6601926072;57197840193</t>
  </si>
  <si>
    <t>Gorgutsa, Stepan;Bachus, Kyle;LaRochelle, Sophie;Oleschuk, Richard D.;Messaddeq, Younes</t>
  </si>
  <si>
    <t>Quebec;Kingston</t>
  </si>
  <si>
    <t>Universit√© Laval;Queen‚Äôs University</t>
  </si>
  <si>
    <t>60032619;60016005</t>
  </si>
  <si>
    <t>Washable hydrophobic smart textiles and multi-material fibers for wireless communication</t>
  </si>
  <si>
    <t>10.1088/0964-1726/25/11/115027</t>
  </si>
  <si>
    <t>2-s2.0-84994043995</t>
  </si>
  <si>
    <t>NE/K000594/1</t>
  </si>
  <si>
    <t>['unilaterally occluded', 'temporal changes', 'sun compass', 'rhythmically expressed', 'orientate using', 'orientate correctly', 'moon compass', 'monarch butterflies', 'likely located', 'cryptochrome 2', 'circadian clock', 'black paint', 'azimuth caused', 'arthropods known']</t>
  </si>
  <si>
    <t>Animals that use astronomical cues to orientate must make continuous adjustment to account for temporal changes in azimuth caused by Earth's rotation. For example, the Monarch butterfly possesses a time-compensated sun compass dependent upon a circadian clock in the antennae. The amphipod Talitrus saltator possesses both a sun compass and a moon compass. We reasoned that the time-compensated compass mechanism that enables solar orientation of T. saltator is located in the antennae, as is the case for Monarch butterflies. We examined activity rhythms and orientation of sandhoppers with antennae surgically removed, or unilaterally occluded with black paint. Removing or painting the antennae did not affect daily activity rhythms or competence to orientate using the sun. However, when tested at night these animals were unable to orientate correctly to the moon. We subsequently measured circadian gene expression in the antennae and brain of T. saltator and show the clock genes period and cryptochrome 2 are rhythmically expressed in both tissues, reminiscent of other arthropods known to possess antennal clocks. Together, our behavioural and molecular data suggest that, T. saltator has anatomically discrete lunar and solar orientation apparatus; a sun compass, likely located in the brain and a moon compass in the antennae.</t>
  </si>
  <si>
    <t>60021859;60105121;60021859;60032350;60105121</t>
  </si>
  <si>
    <t>7006412078;57191625298;6507638349;10440697000;6602760223</t>
  </si>
  <si>
    <t>Ugolini, Alberto;Hoelters, Laura S.;Ciofini, Alice;Pasquali, Vittorio;Wilcockson, David C.</t>
  </si>
  <si>
    <t>United Kingdom;Italy;Italy</t>
  </si>
  <si>
    <t>Aberystwyth;Rome;Florence</t>
  </si>
  <si>
    <t>Institute of Biological, Environmental and Rural Sciences;Sapienza Universit√† di Roma;Universit√† degli Studi di Firenze</t>
  </si>
  <si>
    <t>60105121;60032350;60021859</t>
  </si>
  <si>
    <t>Ugolini A.</t>
  </si>
  <si>
    <t>Evidence for discrete solar and lunar orientation mechanisms in the beach amphipod, Talitrus saltator Montagu (Crustacea, Amphipoda)</t>
  </si>
  <si>
    <t>srep35575</t>
  </si>
  <si>
    <t>10.1038/srep35575</t>
  </si>
  <si>
    <t>2-s2.0-84992134148</t>
  </si>
  <si>
    <t>['use single', 'strongly affected', 'resolution image', 'relative effects', 'plasmonic nanoantenna', 'optical nanoantennas', 'molecule imaging', 'intensity enhancement', 'greatly increased', 'gold nanotriangles', 'fluorescent molecules', 'fluorescence intensity', 'emission rates', 'emission properties', 'emission pattern', 'dye emission', 'dye coupled', 'dramatically changed', 'coupling occurs', 'absorbance spectra']</t>
  </si>
  <si>
    <t>light-matter interactions | nanoantenna | plasmon-enhanced emission | plasmon-enhanced excitation | single-molecule microscopy | super-resolution imaging</t>
  </si>
  <si>
    <t>The emission properties of fluorescent molecules are strongly affected by proximal plasmonic nanoparticles that act as optical nanoantennas. In particular, fluorescence intensity can be greatly increased by enhancing both the excitation and emission rates of a fluorophore, and the angular and spatial emission pattern from a dye coupled to a plasmonic nanoantenna will be altered. Here, we use single-molecule imaging to measure this shifted emission pattern based on the super-resolution image of cyanine dye molecules coupled to gold nanotriangles. To compare the relative effects of excitation versus emission enhancement on the emission pattern, we vary laser excitation wavelengths, dye emission and absorbance spectra, and local surface plasmon resonance frequency. We demonstrate that the emission pattern is dramatically changed when coupling occurs and that coupling between the dye and gold nanotriangle happens even in the absence of intensity enhancement.</t>
  </si>
  <si>
    <t>1733-1740</t>
  </si>
  <si>
    <t>60025778-60025534;60025778;60025778</t>
  </si>
  <si>
    <t>23989857700;56114470400;6506834946</t>
  </si>
  <si>
    <t>Wertz, Esther A.;Isaacoff, Benjamin P.;Biteen, Julie S.</t>
  </si>
  <si>
    <t>Ann Arbor;Troy</t>
  </si>
  <si>
    <t>University of Michigan, Ann Arbor;Rensselaer Polytechnic Institute</t>
  </si>
  <si>
    <t>60025778;60025534</t>
  </si>
  <si>
    <t>Wertz E.</t>
  </si>
  <si>
    <t>Wavelength-Dependent Super-resolution Images of Dye Molecules Coupled to Plasmonic Nanotriangles</t>
  </si>
  <si>
    <t>10.1021/acsphotonics.6b00344</t>
  </si>
  <si>
    <t>2-s2.0-84992170387</t>
  </si>
  <si>
    <t>['wide range', 'wavelength range', 'underlying silicon', 'two back', 'spiral footprint', 'selective screening', 'provide compatibility', 'potential utility', 'polarization state', 'planar device', 'physical systems', 'overall diameter', 'orthogonal states', 'orthogonal state', 'optical systems', 'optical field', 'optical communications', 'null response', 'improving precision', 'fully compatible', 'either linearly', 'demonstrated experimentally', 'data storage', 'circular profile', 'changes sign', 'antennas lead', 'additional filters', '800 nm', '50 œºm']</t>
  </si>
  <si>
    <t>balanced detector | CMOS | diode | MSM | noise suppression | photonics | Schottky</t>
  </si>
  <si>
    <t>The polarization state of an optical field is central to applications in optical communications, imaging, and data storage as well as furthering our understanding of biological and physical systems. Here we demonstrate two silicon photodetectors integrated with aluminum nanoantennas capable of distinguishing orthogonal states of either linearly or circularly polarized light with no additional filters. The localized plasmon resonances of the antennas lead to selective screening of the underlying silicon from light with a particular polarization state. The planar device, fully compatible with conventional CMOS fabrication methods, incorporates antennas sensitive to orthogonal states of polarization into two back-to-back Schottky photodetectors to produce a differential electrical signal that changes sign as the polarization of an incident optical beam changes from one basis state to the orthogonal state. The non-null response of the devices to each of the basis states expands the potential utility of the photodetectors while improving precision. Each device is wrapped into a spiral footprint to provide compatibility with the circular profile of conventional optical beams and has an overall diameter of 50 Œºm. The sensitivity of these devices is demonstrated experimentally over a wavelength range from 500 to 800 nm, establishing their potential for integration into a wide range of optical systems.</t>
  </si>
  <si>
    <t>1833-1839</t>
  </si>
  <si>
    <t>57192214216;55635399000;34770834900;56525912900</t>
  </si>
  <si>
    <t>Panchenko, Evgeniy;Cadusch, Jasper J.;James, Timothy D.;Roberts, Ann</t>
  </si>
  <si>
    <t>Panchenko E.</t>
  </si>
  <si>
    <t>Plasmonic Metasurface-Enabled Differential Photodetectors for Broadband Optical Polarization Characterization</t>
  </si>
  <si>
    <t>10.1021/acsphotonics.6b00342</t>
  </si>
  <si>
    <t>2-s2.0-84992183869</t>
  </si>
  <si>
    <t>['versatile platform', 'used frequently', 'underlying mechanisms', 'strong interaction', 'scattering paths', 'realistic cavity', 'purcell effect', 'plasmonic antennas', 'hybrid systems', 'hybrid system', 'great number', 'fundamental limit', 'fully self', 'fact break', 'element simulations', 'dipolar antenna', 'desired value', 'constructive interference', 'cavity typically', 'antenna system', 'antenna mostly', 'antenna alone', 'analytical model']</t>
  </si>
  <si>
    <t>hybrid systems | microcavities | plasmonic antennas | Purcell enhancement | quantum optics | single-photon sources</t>
  </si>
  <si>
    <t>Strong interaction between light and a single quantum emitter is essential to a great number of applications, including single photon sources. Microcavities and plasmonic antennas have been used frequently to enhance these interactions through the Purcell effect. Both can provide large emission enhancements: the cavity typically through long photon lifetimes (high Q), and the antenna mostly through strong field enhancement (low mode volume V). In this work, we demonstrate that a hybrid system, which combines a cavity and a dipolar antenna, can achieve stronger emission enhancements than the cavity or antenna alone. We show that these systems can in fact break the fundamental limit on single antenna enhancement. Additionally, hybrid systems can be used as a versatile platform to tune the bandwidth of enhancement to any desired value between that of the cavity and the antenna, while simultaneously boosting emission enhancement. Our fully self-consistent analytical model allows to identify the underlying mechanisms of boosted emission enhancement in hybrid systems, which include radiation damping and constructive interference between multiple-scattering paths. Moreover, we find excellent agreement between strongly boosted enhancement spectra from our analytical model and from finite-element simulations on a realistic cavity-antenna system. Finally, we demonstrate that hybrid systems can simultaneously boost emission enhancement and maintain a near-unity outcoupling efficiency into a single cavity decay channel, such as a waveguide.</t>
  </si>
  <si>
    <t>1943-1951</t>
  </si>
  <si>
    <t>60005398-60022746;60005398;60005398-60022746</t>
  </si>
  <si>
    <t>56709538600;12800154200;6507519410</t>
  </si>
  <si>
    <t>Doeleman, Hugo M.;Verhagen, Ewold;Koenderink, A. Femius</t>
  </si>
  <si>
    <t>Amsterdam;Amsterdam</t>
  </si>
  <si>
    <t>Van der Waals-Zeeman Institute for Experimental Physics;FOM Institute for Atomic and Molecular Physics - AMOLF</t>
  </si>
  <si>
    <t>60022746;60005398</t>
  </si>
  <si>
    <t>Doeleman H.</t>
  </si>
  <si>
    <t>Antenna-Cavity Hybrids: Matching Polar Opposites for Purcell Enhancements at Any Linewidth</t>
  </si>
  <si>
    <t>10.1021/acsphotonics.6b00453</t>
  </si>
  <si>
    <t>2-s2.0-84992197940</t>
  </si>
  <si>
    <t>DE-SC0001088</t>
  </si>
  <si>
    <t>['serious limitation', 'primarily due', 'photon sources', 'nanosecond regime', 'light sources', 'lifetime reduction', 'ir light', 'fold reduction', 'fold increase', 'emitting diodes', 'emission lifetime', 'electrically modulated', 'dramatic 1300', 'demonstrate coupling', 'critical components', '65 %)']</t>
  </si>
  <si>
    <t>IR light sources | nanoantenna | nanocube | plasmonics | Purcell enhancement | quantum dots</t>
  </si>
  <si>
    <t>Infrared (IR) light sources with high modulation rates are critical components for on-chip optical communications. Lead-based colloidal quantum dots are promising nonepitaxial materials for use in IR light-emitting diodes, but their slow photoluminescence lifetime is a serious limitation. Here we demonstrate coupling of PbS quantum dots to colloidal plasmonic nanoantennas based on film-coupled metal nanocubes, resulting in a dramatic 1300-fold reduction in the emission lifetime from the microsecond to the nanosecond regime. This lifetime reduction is primarily due to a 1100-fold increase in the radiative decay rate owing to the high quantum yield (65%) of the antenna. The short emission lifetime is accompanied by high antenna quantum efficiency and directionality. This nonepitaxial platform points toward GHz frequency, electrically modulated, telecommunication wavelength light-emitting diodes and single-photon sources.</t>
  </si>
  <si>
    <t>1741-1746</t>
  </si>
  <si>
    <t>60008724;60022195;60026306;60026306;60022195;60008724</t>
  </si>
  <si>
    <t>6505889219;36660178700;57140860600;24173335600;36438771400;57206532540</t>
  </si>
  <si>
    <t>Akselrod, Gleb M.;Weidman, Mark C.;Li, Ying;Argyropoulos, Christos;Tisdale, William A.;Mikkelsen, Maiken H.</t>
  </si>
  <si>
    <t>Lincoln;Cambridge;Durham</t>
  </si>
  <si>
    <t>University of Nebraska‚ÄìLincoln;Massachusetts Institute of Technology;Duke University</t>
  </si>
  <si>
    <t>60026306;60022195;60008724</t>
  </si>
  <si>
    <t>Akselrod G.</t>
  </si>
  <si>
    <t>Efficient Nanosecond Photoluminescence from Infrared PbS Quantum Dots Coupled to Plasmonic Nanoantennas</t>
  </si>
  <si>
    <t>10.1021/acsphotonics.6b00357</t>
  </si>
  <si>
    <t>2-s2.0-84992202156</t>
  </si>
  <si>
    <t>['interdigitated bow', 'incoming light', 'fast room', 'equivalent power', '7 w', '34 œºa']</t>
  </si>
  <si>
    <t>graphene | optical modulator | photodetection | quantum cascade laser | terahertz</t>
  </si>
  <si>
    <t>We present a fast room-temperature terahertz detector based on interdigitated bow-tie antennas contacting graphene. Highly efficient photodetection was achieved by using two metals with different work functions as the arms of a bow-tie antenna contacting graphene. Arrays of the bow-ties were fabricated in order to enhance the responsivity and coupling of the incoming light to the detector, realizing an efficient imaging system. The device has been characterized and tested with a terahertz quantum cascade laser emitting in single frequency around 2 THz, yielding a responsivity of 34 ŒºA/W and a noise-equivalent power of 1.5 √ó 10-7 W/Hz1/2.</t>
  </si>
  <si>
    <t>1747-1753</t>
  </si>
  <si>
    <t>60121115;60121115-60031101;60121115;60121115;60121115;60031101-60117770;60031101;60031101;60031101;60031101;60031101;60121115;60121115</t>
  </si>
  <si>
    <t>14053718900;57102414600;56084349100;57188687150;35240632300;56023981300;35241532100;55078185400;13405972000;55988809200;8094172800;7005719934;36050490200</t>
  </si>
  <si>
    <t>Degl'Innocenti, Riccardo;Xiao, Long;Jessop, David S.;Kindness, Stephen J.;Ren, Yuan;Lin, Hungyen;Zeitler, J. Axel;Alexander-Webber, Jack A.;Joyce, Hannah J.;Braeuninger-Weimer, Philipp;Hofmann, Stephan;Beere, Harvey E.;Ritchie, David A.</t>
  </si>
  <si>
    <t>Degl'Innocenti R.</t>
  </si>
  <si>
    <t>Fast Room-Temperature Detection of Terahertz Quantum Cascade Lasers with Graphene-Loaded Bow-Tie Plasmonic Antenna Arrays</t>
  </si>
  <si>
    <t>10.1021/acsphotonics.6b00405</t>
  </si>
  <si>
    <t>2-s2.0-84992213681</t>
  </si>
  <si>
    <t>Natural Resources Wales</t>
  </si>
  <si>
    <t>TRR61</t>
  </si>
  <si>
    <t>NRW</t>
  </si>
  <si>
    <t>['terpyridine complexes', 'terpyridine complex', 'state emitters', 'solid state', 'shifted emission', 'separated states', 'radiative charge', 'photophysical properties', 'photonic devices', 'individual dual', 'g .,', 'fundamental studies', 'form stabilized', 'excellent sensitivity', 'electron transfer', 'drawn interest', 'directly coupled', 'complex antenna']</t>
  </si>
  <si>
    <t>coordination complexes. | metal-to-ligand charge transfer states | optical antennas | quantum yield enhancement | single molecules | triplet-state emitter</t>
  </si>
  <si>
    <t>The ability of supramolecular transition metal coordination complexes to form stabilized, long-living, radiative charge-separated states has drawn interest to employ these triplet-state emitters for the design of photonic devices. Their applicability as photosensitizers of electron transfer in molecular photonic systems is directly coupled to fundamental studies of their rich and highly versatile photochemical and photophysical properties. Here, we demonstrate that the properties of individual dual-luminescent Ru2+-bis-terpyridine complexes can be addressed with excellent sensitivity in single-complex antenna-enhanced phosphorescence investigations. This sensitivity enables studying environmentally imposed alterations of their photophysical properties, e.g., in thin film applications. In contrast to ensemble averaging investigations in solution, single-complex antenna-enhanced phosphorescence investigations corroborate the existence of Ru2+-bis-terpyridine complexes with spectrally shifted emission peaks and diverging intrinsic quantum yields in the solid state. Across the sample of investigated individual complexes the observed emission spectra resemble the expected unique features of this specific Ru2+-bis-terpyridine complex. The origin of the shifted emission is discussed in terms of the existence of different molecular conformers of this specific Ru2+-bis-terpyridine complex facilitated by the embedment into a rigid solid matrix.</t>
  </si>
  <si>
    <t>60000401;60000401;60029507-115064966;60029507-115064966;60000401</t>
  </si>
  <si>
    <t>57188584734;57188588590;35254802500;55154772500;6507166422</t>
  </si>
  <si>
    <t>Herrmann, Janning F.;Popp, Paul S.;Winter, Andreas;Schubert, Ulrich S.;H√∂ppener, Christiane</t>
  </si>
  <si>
    <t>Jena;Munster;Jena</t>
  </si>
  <si>
    <t>Friedrich-Schiller-Universit√§t Jena;Westf√§lische Wilhelms-Universit√§t M√ºnster;Institute for Technical Chemistry and Environmental Chemistry and Center for Energy and Environmental Chemistry (CEEC)</t>
  </si>
  <si>
    <t>60029507;60000401;115064966</t>
  </si>
  <si>
    <t>Herrmann J.</t>
  </si>
  <si>
    <t>Antenna-Enhanced Triplet-State Emission of Individual Mononuclear Ruthenium(II)-Bis-terpyridine Complexes Reveals Their Heterogeneous Photophysical Properties in the Solid State</t>
  </si>
  <si>
    <t>10.1021/acsphotonics.6b00419</t>
  </si>
  <si>
    <t>2-s2.0-84992222165</t>
  </si>
  <si>
    <t>['œºr ),', 'wire loaded', 'wire embedded', 'values consistent', 'unphysical fluctuations', 'strongly depend', 'stroke channel', 'space loaded', 'return speed', 'resistance ).', 'propagation speed', 'practical implementation', 'numerical accuracy', 'mws software', 'model requires', 'model c', 'model b', 'mesh cells', 'magnetic properties', 'least expensive', 'integration technique', 'increased number', 'higher memory', 'fictitious half', 'fictitious dielectric', 'fictitious coating', 'ferromagnetic coating', 'electromagnetic models', 'electromagnetic fields', 'domain finite', 'distributed inductance', 'different representations', 'dielectric coating', 'desired value', 'current source', 'current pulse', 'criteria used', 'considered models', 'computing resources', 'computational time', 'artificially reduce', 'antenna excited', 'allow obtaining', 'air ),', 'adjustable parameters']</t>
  </si>
  <si>
    <t>CST-MWS | Electromagnetic-model | Finite integration method | Lightning | Return-stroke model | Speed of the return-stroke current pulse</t>
  </si>
  <si>
    <t>In electromagnetic models, the return-stroke channel is represented as an antenna excited at its base by either a voltage or a current source. To adjust the speed of the current pulse propagating in the channel to available optical observations, different representations for the return-stroke channel have been proposed in the literature using different techniques to artificially reduce the propagation speed of the current pulse to values consistent with observations. In this paper, we present an analysis of the available electromagnetic models in terms of their practical implementation. Criteria used for the analysis are the ease of implementation of the models, the numerical accuracy and the needed computer resources, as well as their ability to reproduce a desired value for the speed of the return stroke current pulse. Using the CST-MWS software, which is based on the time-domain finite-integration technique, different electromagnetic models were analyzed, namely (A) a wire embedded in a fictitious half-space dielectric medium (other than air), (B) a wire embedded in a fictitious coating with permittivity (Œµr) and permeability (Œºr), and (C) a wire in free-space loaded by distributed series inductance and resistance. It is shown that, by adjusting the parameters of each model, it is possible to reproduce a desired value for the speed of the current pulse. For each of the considered models, we determined the values for the adjustable parameters that allow obtaining the desired value of the return speed. Model A is the least expensive in terms of computing resources. However, it requires two simulation runs to obtain the electromagnetic fields. A variant of Model B that includes a fictitious dielectric/ferromagnetic coating is found to be more efficient to control the current speed along the channel than using only a dielectric coating. On the other hand, this model requires an increased number of mesh cells, resulting in higher memory and computational time. The presence of an inhomogeneous medium generates, in addition, unphysical fluctuations on the resulting current distributions. These fluctuations, which strongly depend on the size of the coating as well as on its electric and magnetic properties, can be attenuated by considering conductive losses in the coating. Considering the efficiency in terms of the required computer resources and ease of implementation, we recommend the use of Model C (wire loaded by distributed inductance and resistance).</t>
  </si>
  <si>
    <t>60026633;60028186;60101868</t>
  </si>
  <si>
    <t>24466526800;7003719604;7201682529</t>
  </si>
  <si>
    <t>Karami, Hamidreza;Rachidi, Farhad;Rubinstein, Marcos</t>
  </si>
  <si>
    <t>Switzerland;Switzerland;Iran</t>
  </si>
  <si>
    <t>Delemont;Lausanne;Hamadan</t>
  </si>
  <si>
    <t>Haute Ecole Sp√©cialis√©e de Suisse Occidentale;Swiss Federal Institute of Technology Lausanne;Bu-Ali Sina University</t>
  </si>
  <si>
    <t>60101868;60028186;60026633</t>
  </si>
  <si>
    <t>On practical implementation of electromagnetic models of lightning return-strokes</t>
  </si>
  <si>
    <t>10.3390/atmos7100135</t>
  </si>
  <si>
    <t>2-s2.0-84994884761</t>
  </si>
  <si>
    <t>['present two', 'present evidence', 'oxygenic photosynthesis', 'light harvesting', 'lhcii isolated', 'isolated chromophores', 'excitation energy', 'essential components', 'dimensional electronic', 'central role', '2dev spectra']</t>
  </si>
  <si>
    <t>Light-harvesting complex II (LHCII) serves a central role in light harvesting for oxygenic photosynthesis and is arguably the most important photosynthetic antenna complex. In this work, we present two-dimensional electronic-vibrational (2DEV) spectra of LHCII isolated from spinach, demonstrating the possibility of using this technique to track the transfer of electronic excitation energy between specific pigments within the complex. We assign the spectral bands via comparison with the 2DEV spectra of the isolated chromophores, chlorophyll a and b, and present evidence that excitation energy between the pigments of the complex are observed in these spectra. Finally, we analyze the essential components of the 2DEV spectra using singular value decomposition, which makes it possible to reveal the relaxation pathways within this complex.</t>
  </si>
  <si>
    <t>4197-4206</t>
  </si>
  <si>
    <t>60025038-60007174-114180331;60025038-60007174-114180331;60025038-60007174-114180331-60020650;60032256;60032256;60025038-60007174-114180331</t>
  </si>
  <si>
    <t>54885222100;38661364000;24780006000;8848786100;35553979700;36936627600</t>
  </si>
  <si>
    <t>Lewis, Nicholas H.C.;Gruenke, Natalie L.;Oliver, Thomas A.A.;Ballottari, Matteo;Bassi, Roberto;Fleming, Graham R.</t>
  </si>
  <si>
    <t>Italy;United States;United Kingdom;United States;United States</t>
  </si>
  <si>
    <t>Verona;Berkeley;Bristol;Berkeley;Berkeley</t>
  </si>
  <si>
    <t>Universit√† degli Studi di Verona;University of California, Berkeley;University of Bristol;Lawrence Berkeley National Laboratory;Kavli Energy Nanosciences Institute at Berkeley</t>
  </si>
  <si>
    <t>60032256;60025038;60020650;60007174;114180331</t>
  </si>
  <si>
    <t>Lewis N.H.C.</t>
  </si>
  <si>
    <t>Observation of Electronic Excitation Transfer Through Light Harvesting Complex II Using Two-Dimensional Electronic-Vibrational Spectroscopy</t>
  </si>
  <si>
    <t>10.1021/acs.jpclett.6b02280</t>
  </si>
  <si>
    <t>2-s2.0-84992170452</t>
  </si>
  <si>
    <t>103-2119-M-001-009</t>
  </si>
  <si>
    <t>['¬± 5', 'white model', 'systematic uncertainty', 'subsequent commissioning', 'statistical errors', 'stacked uv', 'source fluxes', 'sample structures', 'reinforced plastic', 'planck observatory', 'phase decoherence', 'packed amiba', 'noise ratios', 'maryland array', 'jointly fitting', 'generalized navarro', 'galaxy clusters', 'five radii', 'first phase', 'entirely negligible', 'entire six', 'element array', 'dovich effect', 'dovich array', 'compact 7', 'baselines ranging', 'arcminute scales', 'angular scales', 'also report', 'allowing us', 'additional correlators', 'abell 1689', '7 configuration', '3 mm', '13 observations', '13 ),', '12 clusters']</t>
  </si>
  <si>
    <t>cosmic background radiation | galaxies: clusters: general | instrumentation: interferometers</t>
  </si>
  <si>
    <t>The Yuan-Tseh Lee Array for Microwave Background Anisotropy (AMiBA) is a co-planar interferometer array operating at a wavelength of 3 mm to measure the Sunyaev-Zel-dovich effect (SZE) of galaxy clusters at arcminute scales. The first phase of operation-with a compact 7-element array with 0.6 m antennas (AMiBA-7)-observed six clusters at angular scales from 5‚Ä≤ to 23‚Ä≤. Here, we describe the expansion of AMiBA to a 13-element array with 1.2 m antennas (AMiBA-13), its subsequent commissioning, and cluster SZE observing program. The most noticeable changes compared to AMiBA-7 are (1) array re-configuration with baselines ranging from 1.4 m to 4.8 m, allowing us to sample structures between 2‚Ä≤ and 10‚Ä≤, (2) 13 new lightweight carbon-fiber-reinforced plastic (CFRP) 1.2 m reflectors, and (3) additional correlators and six new receivers. Since the reflectors are co-mounted on and distributed over the entire six-meter CFRP platform, a refined hexapod pointing error model and phase error correction scheme have been developed for AMiBA-13. These effects-entirely negligible for the earlier central close-packed AMiBA-7 configuration-can lead to additional geometrical delays during observations. Our correction scheme recovers at least 80 ¬± 5% of the point-source fluxes. We, therefore, apply an upward correcting factor of 1.25 to our visibilities to correct for phase decoherence, and a ¬± 5% systematic uncertainty is added in quadrature with our statistical errors. We demonstrate the absence of further systematics with a noise level consistent with zero in stacked uv-visibilities. From the AMiBA-13 SZE observing program, we present here maps of a subset of 12 clusters with signal-to-noise ratios above five. We demonstrate combining AMiBA-7 with AMiBA-13 observations on Abell 1689, by jointly fitting their data to a generalized Navarro-Frenk-White model. Our cylindrically integrated Compton-y values for five radii are consistent with results from the Berkeley-Illinois- Maryland Array, the Owens Valley Radio Observatory, the Sunyaev-Zel-dovich Array, and the Planck Observatory. We also report the first targeted SZE detection toward the optically selected cluster RCS J1447 +0828, and we demonstrate the ability of AMiBA SZE data to serve as a proxy for the total cluster mass. Finally, we show that our AMiBA-SZE derived cluster masses are consistent with recent lensing mass measurements in the literature.</t>
  </si>
  <si>
    <t>60091990;60091990;60005429;60091990;60091990;60005429;60091990;60091990;60091990;60005429;60091990;60005429;60005429;60091990;60005429;60091990;114520989;60005429;60091990-60159453;60091990;60091990;114520989;60091990;60005429;60018405;60091990;60091990;114520989;114520989;60005429;114520989;114520989;114520989;114520989;60005429;60005429;114520989;60020650</t>
  </si>
  <si>
    <t>43361314500;7102469161;57183206700;36080193900;14822253900;7409251963;7202929125;7006622321;57137032900;57217588312;57143005200;57191828811;57220999547;57216370388;55699892100;7403379491;57191823885;57219628101;7402211489;7501580011;35177706000;24474502900;7501686171;57209832067;26643238900;6506130985;7102411479;57191824738;25823175800;57191827025;6602270674;57191826397;43661660900;57191832939;57191827318;57191825571;57213047078;7005755208</t>
  </si>
  <si>
    <t>Lin, Kai Yang;Nishioka, Hiroaki;Wang, Fu Cheng;Huang, Chih Wei Locutus;Liao, Yu Wei;Wu, Jiun Huei Proty;Koch, Patrick M.;Umetsu, Keiichi;Chen, Ming Tang;Chan, Shun Hsiang;Chang, Shu Hao;Chang, Wen Hsuan Lucky;Cheng, Tai An;Duy, Hoang Ngoc;Fu, Szu Yuan;Han, Chih Chiang;Ho, Solomon;Ho, Ming Feng;Ho, Paul T.P.;Huang, Yau De;Jiang, Homin;Kubo, Derek Y.;Li, Chao Te;Lin, Yu Chiung;Liu, Guo Chin;Martin-Cocher, Pierre;Molnar, Sandor M.;Nunez, Emmanuel;Oshiro, Peter;Pai, Shang Ping;Raffin, Philippe;Ridenour, Anthony;Shih, Chia You;Stoebner, Sara;Teo, Giap Siong;Yeh, Jia Long Johnny;Williams, Joshua;Birkinshaw, Mark</t>
  </si>
  <si>
    <t>United States;Taiwan;United Kingdom;Taiwan;Taiwan;United States</t>
  </si>
  <si>
    <t>Hilo;Taipei;Bristol;New Taipei City;Taipei;Hilo</t>
  </si>
  <si>
    <t>East Asian Observatory;Academia Sinica, Institute of Astronomy and Astrophysics;University of Bristol;Tamkang University;National Taiwan University;ASIAA Hilo Office</t>
  </si>
  <si>
    <t>60159453;60091990;60020650;60018405;60005429;114520989</t>
  </si>
  <si>
    <t>Lin K.Y.</t>
  </si>
  <si>
    <t>AMiBA: CLUSTER SUNYAEV-ZEL'DOVICH EFFECT OBSERVATIONS with the EXPANDED 13-ELEMENT ARRAY</t>
  </si>
  <si>
    <t>10.3847/0004-637X/830/2/91</t>
  </si>
  <si>
    <t>2-s2.0-84994018487</t>
  </si>
  <si>
    <t>15H06857</t>
  </si>
  <si>
    <t>['total detections', 'study prospects', 'parameter dependence', 'observational prospects', 'merging binaries', 'increased also', 'highly desired', 'high confidence', 'error volume', 'elisa ).', 'determined uniquely', 'clearly indicating', 'arm detectors', 'acceleration noise']</t>
  </si>
  <si>
    <t>Binaries: close | Gravitational waves</t>
  </si>
  <si>
    <t>We study prospects for detecting extragalactic binary black holes similar to GW150914 by evolved Laser Interferometer Space Antenna (eLISA). We find that the majority of detected binary black holes will not merge within reasonable observation periods of eLISA in any configuration. While long-arm detectors are highly desired for promotingmultiband gravitationalwave astronomy by increasing the detections of merging binaries, the number of total detections can be increased also by improving the acceleration noise. A monochromatic approximation works well to derive semiquantitative features of observational prospects for non-merging binaries with clearly indicating the parameter dependence. Our estimate also suggests that the number of galaxies in the error volume is so small that the host galaxy may be determined uniquely with high confidence.</t>
  </si>
  <si>
    <t>2177-2183</t>
  </si>
  <si>
    <t>60016648;60011001</t>
  </si>
  <si>
    <t>26421220800;7006329449</t>
  </si>
  <si>
    <t>Kyutoku, Koutarou;Seto, Naoki</t>
  </si>
  <si>
    <t>Wako;Kyoto</t>
  </si>
  <si>
    <t>Riken;Kyoto University</t>
  </si>
  <si>
    <t>Kyutoku K.</t>
  </si>
  <si>
    <t>Concise estimate of the expected number of detections for stellar-mass binary black holes by eLISA</t>
  </si>
  <si>
    <t>10.1093/mnras/stw1767</t>
  </si>
  <si>
    <t>2-s2.0-84988883659</t>
  </si>
  <si>
    <t>['water molecules', 'time scale', 'temporal control', 'specific patterns', 'simulation data', 'selective excitation', 'pressure stimulation', 'pressure regimes', 'present time', 'precise spatial', 'plasmon modes', 'novel platform', 'nanometer scale', 'molecule behaviour', 'method leverages', 'mechanical response', 'linear interaction', 'extreme conditions', 'exploring single', 'enhanced near', 'electron microscopy', 'distinct polarizations', 'currently limited', 'currently difficult', 'art nano', 'antennas array']</t>
  </si>
  <si>
    <t>Precise spatial and temporal control of pressure stimulation at the nanometer scale is essential for the fabrication and manipulation of nano-objects, and for exploring single-molecule behaviour of matter under extreme conditions. However, state-of-the-art nano-mechanical transducers require sophisticated driving hardware and are currently limited to moderate pressure regimes. Here we report a gold plasmonic bowtie (AuBT) nano-antennas array that can generate extreme pressure stimulus of ‚àº100 GPa in the ps (10-12 s) time scale with sub-wavelength resolution upon irradiation with ultra-short laser pulses. Our method leverages the non-linear interaction of photons with water molecules to excite a nano-plasma in the plasmon-enhanced near-field and induce extreme thermodynamic states. The proposed method utilizes laser pulses, which in contrast to micro- and nano-mechanical actuators offers simplicity and versatility. We present time-resolved shadowgraphic imaging, electron microscopy and simulation data that suggest that our platform can efficiently create cavitation nano-bubbles and generate intense pressure in specific patterns, which can be controlled by the selective excitation of plasmon modes of distinct polarizations. This novel platform should enable probing non-invasively the mechanical response of cells and single-molecules at time and pressure regimes that are currently difficult to reach with other methods.</t>
  </si>
  <si>
    <t>17196-17203</t>
  </si>
  <si>
    <t>60019141-60022132;60019141;60019141-60020919;60019141;60019141;60019141-60009507;60019141</t>
  </si>
  <si>
    <t>14071229300;56926681400;57204296309;37123306400;57191504456;25226626500;35575767400</t>
  </si>
  <si>
    <t>Boutopoulos, Christos;Dagallier, Adrien;Sansone, Maria;Blanchard-Dionne, Andre Pierre;Lecavalier-Hurtubise, √âvelyne;Boulais, √âtienne;Meunier, Michel</t>
  </si>
  <si>
    <t>United Kingdom;Italy;Canada;Canada</t>
  </si>
  <si>
    <t>St Andrews;Potenza;Montreal;Montreal</t>
  </si>
  <si>
    <t>University of St Andrews;Universit√† degli Studi della Basilicata;Polytechnique Montr√©al;University of Montreal</t>
  </si>
  <si>
    <t>60022132;60020919;60019141;60009507</t>
  </si>
  <si>
    <t>Boutopoulos C.</t>
  </si>
  <si>
    <t>Photon-induced generation and spatial control of extreme pressure at the nanoscale with a gold bowtie nano-antenna platform</t>
  </si>
  <si>
    <t>10.1039/c6nr03888c</t>
  </si>
  <si>
    <t>2-s2.0-84991045091</t>
  </si>
  <si>
    <t>['various castes', 'unique signatures', 'thorax across', 'suggesting functionality', 'spread worldwide', 'specific expansion', 'solenopsis invicta', 'social insects', 'siobp repertoire', 'self recognition', 'male alates', 'major regions', 'invicta contains', 'intraspecific communication', 'insects interact', 'highly expressed', 'female alates', 'evolutionary relatedness', 'differentially expressed', 'developmental stages', 'chemoreception functions', 'chemical transport', 'although siobps', 'abdomen ),']</t>
  </si>
  <si>
    <t>Insects interact with the surrounding environment via chemoreception, and in social insects such as ants, chemoreception functions to mediate diverse behaviors including food acquisition, self/non-self recognition, and intraspecific communication. The invasive red imported fire ant, Solenopsis invicta, has spread worldwide, displaying a remarkable environmental adaptability. Odorant binding proteins (OBPs) are chemical compound carriers, involved in diverse physiological processes including odor detection and chemical transport. S. invicta contains a highly divergent 17-member OBP gene family, that includes an ant-specific expansion and the social organization implicated Gp-9 (OBP3) gene. A systematic gene expression analysis of the SiOBP repertoire was performed across social caste (workers, male and female alates), tissues (antennae, head, thorax, and abdomen), and developmental stages (egg, larvae, and pupae), revealing that although SiOBPs were expressed in the antennae, the major regions of expression were in the head and thorax across all castes, and the abdomen in male and female alates. SiOBPs were very highly expressed in female alates and at somewhat lower levels in male alates and workers. SiOBPs were differentially expressed, with unique signatures in various castes and tissues, suggesting functionality of SiOBPs beyond olfaction Expression patterns of SiOBP subgroups also showed relationships with their evolutionary relatedness.</t>
  </si>
  <si>
    <t>60023380-60010177;60010177;60010177;60023380;60023380-60010177</t>
  </si>
  <si>
    <t>57192223964;40262862000;21234028700;14219882900;6603839156</t>
  </si>
  <si>
    <t>Zhang, Wei;Wanchoo, Arun;Ortiz-Urquiza, Almudena;Xia, Yuxian;Keyhani, Nemat O.</t>
  </si>
  <si>
    <t>Chongqing;Gainesville</t>
  </si>
  <si>
    <t>Chongqing University;University of Florida Institute of Food and Agricultural Sciences</t>
  </si>
  <si>
    <t>60023380;60010177</t>
  </si>
  <si>
    <t>Tissue, developmental, and caste-specific expression of odorant binding proteins in a eusocial insect, the red imported fire ant, Solenopsis invicta</t>
  </si>
  <si>
    <t>srep35452</t>
  </si>
  <si>
    <t>10.1038/srep35452</t>
  </si>
  <si>
    <t>2-s2.0-84992327148</t>
  </si>
  <si>
    <t>['training samples', 'problem increases', 'ordinary kriging', 'often suffer', 'often performed', 'less number', 'large scale', 'intensive simulators', 'intensive simulations', 'illustrated using', 'gek ),', 'favourably compared', 'exponential growth', 'enhanced kriging', 'electromagnetic simulations', 'efficient way', 'efficient modelling', 'driven models', 'discussed technique', 'dielectric resonator', 'computational cost', 'antenna structures', 'achieve cost']</t>
  </si>
  <si>
    <t>Data-driven models, or metamodels, offer an efficient way to mimic the behaviour of computation-intensive simulators. Subsequently, the usage of such computationally cheap metamodels is indispensable in the design of contemporary antenna structures where computation-intensive simulations are often performed in a large scale. Although metamodels offer sufficient flexibility and speed, they often suffer from an exponential growth of required training samples as the dimensionality of the problem increases. In order to alleviate this issue, a Gaussian process based approach, known as Gradient-Enhanced Kriging (GEK), is proposed in this work to achieve cost-efficient modelling of antenna structures. The GEK approach incorporates adjoint-based sensitivity data in addition to function data obtained from electromagnetic simulations. The approach is illustrated using a dielectric resonator and an ultra-wideband antenna structures. The method demonstrates significant accuracy improvement with the less number of training samples over the Ordinary Kriging (OK) approach which utilises function data only. The discussed technique has been favourably compared with OK in terms of computational cost.</t>
  </si>
  <si>
    <t>60033316;60071140;60033316;60033316;60033316</t>
  </si>
  <si>
    <t>56167915500;57204542925;26538591800;6602831141;6603882624</t>
  </si>
  <si>
    <t>Ulaganathan, Selvakumar;Koziel, Slawomir;Couckuyt, Ivo;Laermans, Eric;Dhaene, Tom</t>
  </si>
  <si>
    <t>Iceland;Belgium</t>
  </si>
  <si>
    <t>101 Reykjav√≠k;Ghent</t>
  </si>
  <si>
    <t>Reykjavik University;Universiteit Gent</t>
  </si>
  <si>
    <t>60071140;60033316</t>
  </si>
  <si>
    <t>Ulaganathan S.</t>
  </si>
  <si>
    <t>Data-driven model based design and analysis of antenna structures</t>
  </si>
  <si>
    <t>10.1049/iet-map.2016.0089</t>
  </si>
  <si>
    <t>2-s2.0-84994104368</t>
  </si>
  <si>
    <t>['ultrawideband multiple', 'two hands', 'total efficiency', 'slightly affected', 'right hand', 'multiplexing efficiency', 'mobile terminals', 'lower band', 'input multiple', 'hand phantoms', 'good efficiency', 'free space', 'experimental study', 'dg ).', 'channel sensing', 'cellular networks', 'antenna array', '990 mhz', '5530 mhz']</t>
  </si>
  <si>
    <t>An experimental study of the interaction between user's hand and an ultrawideband multiple-input multiple-output (MIMO) antenna array is presented for mobile terminals. The dual-element array covers the frequency ranges 698-990 MHz and 1710-5530 MHz with a good efficiency in free space. Depending on the standard, it can be used for channel sensing in cognitive radio networks or for communications in cellular networks. Hand phantoms for three usage scenarios are used for the investigation, namely, personal digital assistant (PDA) right hand, PDA left hand, and two hands. The absorption in the immediate located hand is the main factor causing degradation of the total efficiency (slightly affected by the hand induced changes in the S-parameters), reduction and imbalance in the antennas mean effective gain contributing to a deteriorated diversity gain (DG). The user caused changes in the antennas radiation patterns reduce the correlation in the lower band which enhance the DG and multiplexing efficiency. The exposure of the hand in each scenario is studied by the specific absorption ratio.</t>
  </si>
  <si>
    <t>1402-1410</t>
  </si>
  <si>
    <t>57189046677;54785442000;55816597900;7102820003</t>
  </si>
  <si>
    <t>Zhekov, Stanislav Stefanov;Tatomirescu, Alexandru;Foroozanfard, Ehsan;Pedersen, Gert Fr√∏lund</t>
  </si>
  <si>
    <t>Zhekov S.</t>
  </si>
  <si>
    <t>Experimental investigation on the effect of user's hand proximity on a compact ultrawideband MIMO antenna array</t>
  </si>
  <si>
    <t>10.1049/iet-map.2016.0054</t>
  </si>
  <si>
    <t>2-s2.0-84994112012</t>
  </si>
  <si>
    <t>['two structures', 'tm01 modes', 'resulting magnitude', 'phase patterns', 'guided modes', 'electrical field', 'circular waveguide', 'authors present']</t>
  </si>
  <si>
    <t>The design of two new horn antennas for the generation of radio waves bearing orbital angular momentum (OAM) is presented. The OAM mode ‚Ñì = 1 or -1 is generated by combining the guided modes of a circular waveguide with a spiral phase plate. The authors present here two structures to generate OAM wave based on TE11 and TM01 modes. The resulting magnitude and phase patterns of the electrical field and the radiation patterns evidence the presence of waves carrying OAM.</t>
  </si>
  <si>
    <t>1420-1427</t>
  </si>
  <si>
    <t>56547837900;6603795399;6602124612;6603824236</t>
  </si>
  <si>
    <t>Wei, Wenlong;Mahdjoubi, Kourosh;Brousseau, Christian;Emile, Olivier</t>
  </si>
  <si>
    <t>Wei W.</t>
  </si>
  <si>
    <t>Horn antennas for generating radio waves bearing orbital angular momentum by using spiral phase plate</t>
  </si>
  <si>
    <t>10.1049/iet-map.2016.0064</t>
  </si>
  <si>
    <t>2-s2.0-84994121115</t>
  </si>
  <si>
    <t>['tracing method', 'thz band', 'temporal information', 'study demonstrates', 'sounding bandwidth', 'sight scenario', 'receiver sides', 'propagation response', 'multipath components', 'modelling short', 'modelling process', 'fourth order', 'four reflections', 'dimensional model', 'detailed non', 'cubic three', 'centre frequency']</t>
  </si>
  <si>
    <t>The channel in the terahertz (THz) band is extremely frequency selective. This study demonstrates a ray-tracing method for modelling short-range propagation channels at THz band. The propagation response of sounding bandwidth and centre frequency on power delay profile (PDP) is investigated in five spectral windows with relatively low attenuations and higher available bandwidths which could possibly offer terabit-per-second links also. In this approach, a very detailed non-cubic three-dimensional model of an ultra-broadband indoor realistic office environment has been drawn up. Furthermore, the frequency-dependent standard electrical parameters for the common building materials were taken from the literature. The transmitter (Tx) and the receiver (Rx) are 10 m apart in line-of-sight scenario with exactly same height of 1.5 m above the floor. The simulations were performed using 25 dBi horn antennas at the transmitter and receiver sides, respectively, to combat high path loss. These frequency-dependent horn antennas were designed for the respective five spectral windows. Meanwhile, the corresponding channel impulse response of multipath components with spatial and temporal information such as angle of arrival, angle of departure and time of arrival has been captured to derive PDP models. Up to four reflections (i.e. fourth order) have been considered in the modelling process.</t>
  </si>
  <si>
    <t>1435-1444</t>
  </si>
  <si>
    <t>60014264;60014264;60014264</t>
  </si>
  <si>
    <t>57044355200;56544573100;35983476500</t>
  </si>
  <si>
    <t>Sheikh, Fawad;Zarifeh, Nidal;Kaiser, Thomas</t>
  </si>
  <si>
    <t>Sheikh F.</t>
  </si>
  <si>
    <t>Terahertz band: Channel modelling for short-range wireless communications in the spectral windows</t>
  </si>
  <si>
    <t>10.1049/iet-map.2016.0022</t>
  </si>
  <si>
    <t>2-s2.0-84994135567</t>
  </si>
  <si>
    <t>['voltage samples', 'two techniques', 'rectangular scanning', 'proposed techniques', 'polar near', 'points fixed', 'oblate ellipsoid', 'nf data', 'minimum number', 'latter employs', 'iterative scheme', 'ff transformation', 'experimental proofs', 'considered antenna', 'classical nf']</t>
  </si>
  <si>
    <t>Two techniques to effectively compensate known positioning errors in a plane-polar near-field-far-field (NF-FF) transformation, using a minimum number of NF data and adopting an oblate ellipsoid to shape the considered antenna, are proposed and validated through experimental proofs. The former makes use of the singular value decomposition method to recover the voltage samples which would be acquired by the probe at the points fixed by the non-redundant sampling representation from the collected positioning error affected ones, whereas the latter employs an iterative scheme. The NF data required by the classical NF-FF transformation with plane-rectangular scanning are then efficiently evaluated via a two-dimensional optimal sampling interpolation formula. The effectiveness of the proposed techniques is assessed by experimental tests performed at the Antenna Characterisation Lab of the University of Salerno.</t>
  </si>
  <si>
    <t>1453-1458</t>
  </si>
  <si>
    <t>Two efficient procedures to correct the positioning errors in the plane-polar scanning</t>
  </si>
  <si>
    <t>10.1049/iet-map.2016.0103</t>
  </si>
  <si>
    <t>2-s2.0-84994141725</t>
  </si>
  <si>
    <t>['simple double', 'reflection band', 'novel design', 'construction making', 'building applications']</t>
  </si>
  <si>
    <t>A simple double-layer grid plane wave filter structure is proposed that can provide multiple transmission bands for cellular phone frequencies but with a reflection band for wireless local area network signals. The approach offers ease of construction making it applicable to building applications. A parametric study using simulation supported by simple experimental data investigates the proposed, novel design.</t>
  </si>
  <si>
    <t>1372-1377</t>
  </si>
  <si>
    <t>60021889;60021889;60021889</t>
  </si>
  <si>
    <t>7103342300;57189037337;54921499700</t>
  </si>
  <si>
    <t>Callaghan, Peter;Huelin, Robin;Sagor, Mohammed Hasanuzzaman</t>
  </si>
  <si>
    <t>University of Greenwich</t>
  </si>
  <si>
    <t>Callaghan P.</t>
  </si>
  <si>
    <t>Investigation into use of double-layer grid structures as frequency selective surfaces for buildings</t>
  </si>
  <si>
    <t>10.1049/iet-map.2016.0065</t>
  </si>
  <si>
    <t>2-s2.0-84994172586</t>
  </si>
  <si>
    <t>['time domain', 'properly applied', 'polar near', 'planar geometry', 'oblate ellipsoid', 'numerical examples', 'modern radars', 'minimum number', 'field data', 'enclosed either', 'electromagnetic fields', 'communication applications', 'aperture diameter']</t>
  </si>
  <si>
    <t>The non-redundant sampling representations of electromagnetic fields are properly applied in this study to develop an optimal sampling interpolation formula over a plane in the time domain (TD) from a minimum number of bi-polar near-field data. To this end, the ultra wide band antennas typically employed for communication applications and modern radars and characterised by a quasi-planar geometry are modelled as enclosed either in an oblate ellipsoid or in a flexible surface formed by two circular bowls with the same aperture diameter, but with eventually different lateral bends. In both the cases, numerical examples, assessing the effectiveness of the TD interpolation schemes, are shown.</t>
  </si>
  <si>
    <t>1445-1452</t>
  </si>
  <si>
    <t>Optimal sampling interpolation over a plane from transient bi-polar near-field data</t>
  </si>
  <si>
    <t>10.1049/iet-map.2015.0825</t>
  </si>
  <si>
    <t>2-s2.0-84994173315</t>
  </si>
  <si>
    <t>['technique allows', 'spiral antenna', 'real person', 'radiation pattern', 'radiation efficiency', 'measured using', 'fast extraction', 'embroidered antenna', 'corresponding far', 'body performance', 'band performance', 'axial ratio', 'antenna alone']</t>
  </si>
  <si>
    <t>An embroidered wearable spiral antenna is presented in this study. The spiral antenna is compact and flexible, yet has broad-band performance. The novelty of this study includes considering the antenna-body interaction rather than just considering the antenna alone. The antenna has been simulated and measured on a specific anthropomorphic mannequin torso phantom and a real person. The far-field on-body performance of the embroidered antenna on the phantom has been measured using a novel cylindrical near-field to far-field transformation technique. This technique allows the fast extraction of the full spherical radiation pattern and the corresponding far-field antenna characteristics on the human body without the need of rotating the phantom with expensive positioning systems. The on-body antenna performance including realised gain, directivity, radiation efficiency, radiation pattern and axial ratio have been presented.</t>
  </si>
  <si>
    <t>1395-1401</t>
  </si>
  <si>
    <t>60000891;60000891;60110693;60018829;60000891</t>
  </si>
  <si>
    <t>54920197800;57110126400;11838770200;35389520200;8599900600</t>
  </si>
  <si>
    <t>Zhang, Shiyu;Paraskevopoulos, Anastasios;Luxey, Cyril;Pinto, Jon;Whittow, William</t>
  </si>
  <si>
    <t>France;United Kingdom;United Kingdom</t>
  </si>
  <si>
    <t>Nice;Farnborough;Loughborough</t>
  </si>
  <si>
    <t>Universit√© C√¥te d'Azur;BAE Systems plc;Loughborough University</t>
  </si>
  <si>
    <t>60110693;60018829;60000891</t>
  </si>
  <si>
    <t>Broad-band embroidered spiral antenna for off-body communications</t>
  </si>
  <si>
    <t>10.1049/iet-map.2015.0848</t>
  </si>
  <si>
    <t>2-s2.0-84994176842</t>
  </si>
  <si>
    <t>['would benefit', 'wlan applications', 'switchable pattern', 'spatial diversity', 'pole double', 'patch elements', 'opposing hemispheres', 'distributed network', '4 substrates']</t>
  </si>
  <si>
    <t>A back-to-back microstrip patch antenna with a switchable pattern is proposed for WLAN applications. The patch elements, printed on FR-4 substrates with a common ground plane, are switched with a single-pole double-throw PIN diode circuit. Switching the feed selects either of two identical radiation patterns in the opposing hemispheres for spatial diversity that would benefit a distributed network.</t>
  </si>
  <si>
    <t>60012873-117627986;60012873;60012873;60012873-117627986</t>
  </si>
  <si>
    <t>56939547000;12445409400;12759242900;7005794256</t>
  </si>
  <si>
    <t>Yang, Kansheng;Bao, Xiulong;McEvoy, Patrick;Ammann, Max J.</t>
  </si>
  <si>
    <t>Dublin;</t>
  </si>
  <si>
    <t>Technological University Dublin;CONNECT - Ireland's Research Centre for Future Networks and Communications</t>
  </si>
  <si>
    <t>60012873;117627986</t>
  </si>
  <si>
    <t>Pattern reconfigurable back-to-back microstrip patch antenna</t>
  </si>
  <si>
    <t>10.1049/iet-map.2015.0814</t>
  </si>
  <si>
    <t>2-s2.0-84994182236</t>
  </si>
  <si>
    <t>['¬† specialized', 'well known', 'volatiles released', 'trap flowers', 'study describes', 'specific type', 'six percent', 'simulated attack', 'plant ¬†', 'pitfall flowers', 'olfactory preferences', 'often used', 'new example', 'main pollinators', 'food sources', 'food source', 'floral scent', 'entice pollinators', 'efficient way', 'compounds emitted', 'chemical mimicry', 'ceropegia sandersonii', 'apocynaceae ),', 'achieve pollination', '3 ].', '1 ].']</t>
  </si>
  <si>
    <t>Four to six percent of plants, distributed over different angiosperm families, entice pollinators by deception [1]. In these systems, chemical mimicry is often used as an efficient way to exploit the olfactory preferences of animals for the purpose of attracting them as pollinators [2,3]. Here, we report a very specific type of chemical mimicry of a food source. Ceropegia sandersonii (Apocynaceae), a deceptive South African plant with pitfall flowers, mimics attacked honeybees. We identified kleptoparasitic Desmometopa flies (Milichiidae) as the main pollinators of C.¬†sandersonii. These flies are well known to feed on honeybees that are eaten by spiders, which we thus predicted¬†as the model chemically mimicked by the plant. Indeed, we found that the floral scent of C.¬†sandersonii is comparable to volatiles released from honeybees when under simulated attack. Moreover, many of these shared compounds elicited physiological responses in antennae of pollinating Desmometopa flies. A mixture of four compounds‚Äîgeraniol, 2-heptanone, 2-nonanol, and (E)-2-octen-1-yl acetate‚Äîwas highly attractive to the flies. We conclude that C.¬†sandersonii is¬†specialized on kleptoparasitic fly pollinators by¬†deploying volatiles linked to the flies‚Äô food source, i.e., attacked and/or freshly killed honeybees. The blend of compounds emitted by C.¬†sandersonii is unusual among flowering plants and lures kleptoparasitic flies into the trap flowers. This study describes a new example of how a plant¬†can achieve pollination through chemical mimicry of the food sources of adult carnivorous animals.</t>
  </si>
  <si>
    <t>2787-2793</t>
  </si>
  <si>
    <t>60002963-60023208;60025352;60015595;60023208;60011226-60010499;60010499;60023208;60002963</t>
  </si>
  <si>
    <t>36632049700;24544819200;6506800864;55184819200;7004227104;34770305500;7004097854;7801627439</t>
  </si>
  <si>
    <t>Heiduk, Annemarie;Brake, Irina;von Tschirnhaus, Michael;G√∂hl, Matthias;J√ºrgens, Andreas;Johnson, Steven D.;Meve, Ulrich;D√∂tterl, Stefan</t>
  </si>
  <si>
    <t>United Kingdom;Germany;Germany;Germany;South Africa;Austria</t>
  </si>
  <si>
    <t>London;Bayreuth;Bielefeld;Darmstadt;Durban;Salzburg</t>
  </si>
  <si>
    <t>The Natural History Museum, London;Universit√§t Bayreuth;Universit√§t Bielefeld;Technische Universit√§t Darmstadt;University of KwaZulu-Natal;Universitat Salzburg</t>
  </si>
  <si>
    <t>60025352;60023208;60015595;60011226;60010499;60002963</t>
  </si>
  <si>
    <t>Heiduk A.</t>
  </si>
  <si>
    <t>Ceropegia sandersonii Mimics Attacked Honeybees to Attract Kleptoparasitic Flies for Pollination</t>
  </si>
  <si>
    <t>S096098221630879X</t>
  </si>
  <si>
    <t>10.1016/j.cub.2016.07.085</t>
  </si>
  <si>
    <t>2-s2.0-84992047000</t>
  </si>
  <si>
    <t>FP7-607126-E-GEM</t>
  </si>
  <si>
    <t>['work describes', 'tumbling motion', 'deployment phase', 'control system', 'battery levels', 'attitude determination', 'antennas towards', 'active three', '2 aims']</t>
  </si>
  <si>
    <t>Attitude determination and control | Cat-2 | Cubesat | Magnetic control | Nanosatellite | Spacecraft dynamics</t>
  </si>
  <si>
    <t>This work describes the attitude determination and control system (ADCS) of 3CAT-2, a six-unit CubeSat scheduled for launch this 2016. The ADCS of 3CAT-2 aims at controlling the satellite in orbit and fulfilling the pointing requirements imposed by the mission. The attitude control system implemented in 3CAT-2 will be used to point the antennas towards the Earth to perform altimetry tests, orient the solar panels towards the Sun to maximize power input when battery levels are critical, and reduce the tumbling motion of the satellite after the deployment phase. In order to guarantee pointing requirements for remote sensing purposes, an active three-axis attitude determination and control system is considered.</t>
  </si>
  <si>
    <t>759-776</t>
  </si>
  <si>
    <t>European Journal of Remote Sensing</t>
  </si>
  <si>
    <t>60007592;60007592;60007592;60007592;60007592;60007592;60007592;60007592;60007592</t>
  </si>
  <si>
    <t>57190016015;56938175700;57188719949;56050617000;56938541700;56195836000;57207881844;54880607500;7005018006</t>
  </si>
  <si>
    <t>Cortiella, Alexandre;Vidal, David;Jan√©, Jaume;Juan, Enric;Oliv√©, Roger;Am√©zaga, Adri√†;Munoz, Joan Francesc;Carreno-Luengo, Pol Via Hugo;Camps, Adriano</t>
  </si>
  <si>
    <t>Cortiella A.</t>
  </si>
  <si>
    <t>&lt;sup&gt;3&lt;/sup&gt;CAT-2: Attitude determination and control system for a GNSS-R earth observation 6U cubesat mission</t>
  </si>
  <si>
    <t>10.5721/EuJRS20164940</t>
  </si>
  <si>
    <t>2-s2.0-84997207012</t>
  </si>
  <si>
    <t>['utilizing multiple', 'two paths', 'transmit beamforming', 'system performance', 'source signal', 'separate paths', 'second scheme', 'relay interference', 'relay channel', 'received sinrs', 'performance criterion', 'output inter', 'noise ratios', 'mutual coupling', 'input multiple', 'freedom provided', 'effectively suppressed', 'effectively reduce', 'developed numerically', 'destination signal', 'cyclic minimization', 'additional degree']</t>
  </si>
  <si>
    <t>amplify-and-forward | beamforming | cyclic minimizer | inter-relay interference (IRI) | two-path successive relaying</t>
  </si>
  <si>
    <t>To effectively reduce the inter-relay interference (IRI) in two-path successive relaying, two beamforming schemes are proposed in this paper, utilizing multiple-antenna relay nodes. Specifically, the two cooperation nodes perform receive combining of the source signal and transmit beamforming of the relayed signal alternately in the successive relaying process. As a result, the IRI between them can be effectively suppressed, thanks to the additional degree of freedom provided by the multiple-input multiple-output inter-relay channel. In the first beamforming scheme, the source-to-destination signal-to-interference-plus-noise ratios (SINR) of separate paths are maximized with approximation, leading to a minimum variance distortionless response beamformer under the high SINR condition. To further improve the system performance, noting that the received SINRs of the two paths have impact on each other due to the mutual coupling of the beamformers, the sum of mean squared errors from these two transmission paths is minimized in the second scheme. Based on this performance criterion, a suboptimal beamformer design is developed numerically through cyclic minimization of the sum of mean squared error cost function. Simulation results demonstrate the superiority of both proposed beamforming schemes in terms of symbol error rate and the achievable system rate, in particular, at high IRI levels. Copyright ¬© 2016 John Wiley &amp; Sons, Ltd.</t>
  </si>
  <si>
    <t>2274-2286</t>
  </si>
  <si>
    <t>112799655;60021182-114600594;60024542</t>
  </si>
  <si>
    <t>57196119387;56284708200;7402531130</t>
  </si>
  <si>
    <t>Hou, Weikun;Jiang, Ming;Feng, Suili</t>
  </si>
  <si>
    <t>Guangzhou;Guangzhou;Guangzhou;Ottawa</t>
  </si>
  <si>
    <t>South China University of Technology;Sun Yat-Sen University;SYSU-CMU Shunde International Joint Research Institute;Huawei Canada Research Centre</t>
  </si>
  <si>
    <t>60024542;60021182;114600594;112799655</t>
  </si>
  <si>
    <t>Hou W.</t>
  </si>
  <si>
    <t>Beamforming for inter-relay interference reduction in MIMO-aided two-path successive relaying</t>
  </si>
  <si>
    <t>10.1002/wcm.2682</t>
  </si>
  <si>
    <t>2-s2.0-84971376573</t>
  </si>
  <si>
    <t>['rate assuming', 'precoding matrices', 'noise ratios', 'network multi', 'low signal', 'input multi', 'high signal', 'handle users', 'channel model', 'cell interference', 'better performance', 'antenna users', 'analytically show']</t>
  </si>
  <si>
    <t>block diagonalization | cell coordination | network MIMO | null space | partial CSI | precoding</t>
  </si>
  <si>
    <t>We propose two novel clustered linear precoding schemes applicable to network multi-input multi-output systems using only partial channel state information to enhance the sum-rate of the system. Using a channel model that decomposes a multi-input multi-output channel matrix into transmit and receive steering vectors and assuming that only transmit steering vectors are available at the base transmit stations, we, first, propose a regularized channel inversion precoding scheme to enhance the sum-rate assuming only single-antenna users are available in the system. Next, because of the limitation of regularized channel inversion to handle users with multiple receive antennas, a novel block diagonalization method is proposed. We construct the precoding matrices that jointly eliminate inter-cell interference and maximize the sum-rate for a given input covariance matrix. Assuming total power constraint and per-base-station power constraints, optimal power allocation schemes are further developed to optimize the sum-rate. We analytically show that the sum-rate increases linearly with the number of users when only single-antenna users are present in the system. Numerical results show that at low signal-to-noise ratios, the block diagonalization precoding outperforms the regularized channel inversion in terms of the bit error rate; while at high signal-to-noise ratios, the regularized channel inversion provides a better performance. Copyright ¬© 2016 John Wiley &amp; Sons, Ltd.</t>
  </si>
  <si>
    <t>2340-2355</t>
  </si>
  <si>
    <t>57201902171;8533244200;8359796800</t>
  </si>
  <si>
    <t>Sadeghzadeh, Mehdi;Bahrami, Hamid Reza;Tran, Nghi H.</t>
  </si>
  <si>
    <t>Sadeghzadeh M.</t>
  </si>
  <si>
    <t>Clustered linear precoding for downlink network MIMO systems with partial CSI</t>
  </si>
  <si>
    <t>10.1002/wcm.2687</t>
  </si>
  <si>
    <t>2-s2.0-84973539418</t>
  </si>
  <si>
    <t>['using simulations', 'secondary users', 'scarce spectrum', 'results show', 'proved theoretically', 'proposed techniques', 'proposed algorithm', 'output environment', 'maximum rates', 'lower delay', 'low complexity', 'input multiple', 'form expression', 'diversity order', 'derive closed', 'consumed power', 'centralized one', 'bounds improves', 'also provided']</t>
  </si>
  <si>
    <t>cognitive radio | dynamic resource allocation | MIMO | opportunistic splitting algorithm</t>
  </si>
  <si>
    <t>Cognitive radio networks have emerged to improve the utilization of the scarce spectrum. In this paper, we propose a distributed resource allocation algorithm that allocates resources opportunistically to the secondary users in a multiple-input multiple-output environment. In order to reduce the complexity and cost, antenna selection schemes are employed to allow the secondary communication using a single radio frequency chain. The proposed algorithm is proved theoretically and using simulations, to give a performance very close to that of a centralized one with lower delay and overhead. Furthermore, we introduce two techniques for the proposed algorithm based on the allowable data rates referred to as limited and maximum rates. We derive closed-form expression for the consumed power and tight upper bounds for the average throughput achieved by each technique. A comparison between the proposed techniques is also provided. Both simulations and analytical results show that the proposed algorithm achieves high throughput with low complexity. Moreover, the results show that the tightness of the bounds improves with the diversity order. Finally, the proposed techniques are compared with two suggested random schemes to investigate their effectiveness. Copyright ¬© 2016 John Wiley &amp; Sons, Ltd.</t>
  </si>
  <si>
    <t>2212-2224</t>
  </si>
  <si>
    <t>60033154;60033154;60002575</t>
  </si>
  <si>
    <t>57189037995;6603788371;8856067400</t>
  </si>
  <si>
    <t>El¬†Tanab, Manal;Hamouda, Walaa;Fahmy, Yasmine</t>
  </si>
  <si>
    <t>Montreal;Cairo</t>
  </si>
  <si>
    <t>Concordia University;Cairo University, Faculty of Engineering</t>
  </si>
  <si>
    <t>60033154;60002575</t>
  </si>
  <si>
    <t>El¬†Tanab M.</t>
  </si>
  <si>
    <t>Distributed opportunistic scheduling for MIMO underlay cognitive radio networks</t>
  </si>
  <si>
    <t>10.1002/wcm.2677</t>
  </si>
  <si>
    <t>2-s2.0-84976602439</t>
  </si>
  <si>
    <t>R01EB003268</t>
  </si>
  <si>
    <t>['within 23', 'unequal deposition', 'transducer elements', 'skull heating', 'power among', 'phased array', 'oblique focus', 'numerical simulations', 'many cases', 'major cause', 'main axis', 'lateral regions', 'higher levels', 'focal obliquity', 'determine methods', 'clinical cases', 'amplitude corrections', '6 ¬∞']</t>
  </si>
  <si>
    <t>focused ultrasound | oblique focus | phased array ultrasonics | transcranial focused ultrasound | ultrasound numerical modeling</t>
  </si>
  <si>
    <t>Recent clinical data showing thermal lesions from treatments of essential tremor using MR-guided transcranial focused ultrasound shows that in many cases the focus is oblique to the main axis of the phased array. The potential for this obliquity to extend the focus into lateral regions of the brain has led to speculation as to the cause of the oblique focus, and whether it is possible to realign the focus. Numerical simulations were performed on clinical export data to analyze the causes of the oblique focus and determine methods for its correction. It was found that the focal obliquity could be replicated with the numerical simulations to within 23.2¬±13.6¬∞ of the clinical cases. It was then found that a major cause of the focal obliquity was the presence of sidelobes, caused by an unequal deposition of power from the different transducer elements in the array at the focus. In addition, it was found that a 65% reduction in focal obliquity was possible using phase and amplitude corrections. Potential drawbacks include the higher levels of skull heating required when modifying the distribution of power among the transducer elements, and the difficulty at present in obtaining ideal phase corrections from CT information alone. These techniques for the reduction of focal obliquity can be applied to other applications of transcranial focused ultrasound involving lower total energy deposition, such as blood-brain barrier opening, where the issue of skull heating is minimal.</t>
  </si>
  <si>
    <t>8025-8043</t>
  </si>
  <si>
    <t>60016849-60029150;60029150;60103673;60029150;60002401;60016849-60029150</t>
  </si>
  <si>
    <t>57191263653;7501578121;35369220800;7404648935;7103406724;7101922701</t>
  </si>
  <si>
    <t>Hughes, Alec;Huang, Yuexi;Pulkkinen, Aki;Schwartz, Michael L.;Lozano, Andres M.;Hynynen, Kullervo</t>
  </si>
  <si>
    <t>Finland;Canada;Canada;Canada</t>
  </si>
  <si>
    <t>Kuopio;Toronto;Toronto;Toronto</t>
  </si>
  <si>
    <t>It√§-Suomen yliopisto;Sunnybrook Health Sciences Centre;University of Toronto;Toronto Western Hospital University of Toronto</t>
  </si>
  <si>
    <t>60103673;60029150;60016849;60002401</t>
  </si>
  <si>
    <t>Hughes A.</t>
  </si>
  <si>
    <t>A numerical study on the oblique focus in MR-guided transcranial focused ultrasound</t>
  </si>
  <si>
    <t>10.1088/0031-9155/61/22/8025</t>
  </si>
  <si>
    <t>2-s2.0-84994593598</t>
  </si>
  <si>
    <t>['tight mass', 'several fronts', 'sensitivity aside', 'results show', 'one way', 'longer necessary', 'intermediate frequency', 'input reflection', 'gain performance', 'fpa ).', 'cryogenic receivers', 'critically evaluated', 'complete receiver', 'commonly known', 'approach may']</t>
  </si>
  <si>
    <t>Cryogenic detectors | HEMT amplifiers | Microwave radiometers | Thermal noise</t>
  </si>
  <si>
    <t>The advancement of Radio Astronomy instruments pushes innovation in several fronts. Sensitivity aside, one way in which cryogenic receivers can be upgraded is by increasing the number of beams in single dish antennas, building what is commonly known as a Focal Plane Array (FPA). In this paper we present a novel reduced input reflection 4-12 GHz cryogenic Low Noise Amplifier (LNA) for the Intermediate Frequency (IF) of millimeter wave superheterodyne multipixel receivers with Superconductor-Insulator-Superconductor (SIS) mixers. The aim of this development is to reduce the input reflection of the amplifier to a level at which the bulky cryogenic isolators traditionally used in this type of receivers are no longer necessary and can be avoided. Ultimately this simplification would allow complying with the tight mass and volume restrictions imposed over FPAs. However, the improvement of the input reflection has a cost in terms of noise and gain performance. This effect is critically evaluated by comparing it with other alternative options built with devices of the same technology. The results show that this approach may have advantages in terms of sensitivity of the complete receiver.</t>
  </si>
  <si>
    <t>P10018</t>
  </si>
  <si>
    <t>60028442-122814192;122814192;122814192;122814192;122814192;60027282;60027282;122814192</t>
  </si>
  <si>
    <t>7005386190;7102391760;35221401400;6602221502;6603916069;6506396853;7102571221;57202547199</t>
  </si>
  <si>
    <t>Amils, R. I.;Gallego, J. D.;Diez, C.;L√≥pez Fern√°ndez, I.;Barcia, A.;Mu√±oz, S.;Sebasti√°n, J. L.;Malo, I.</t>
  </si>
  <si>
    <t>Madrid;Madrid;</t>
  </si>
  <si>
    <t>Universidad Polit√©cnica de Madrid;Universidad Complutense de Madrid;National Centre for Radioastronomical Technologies and Geospace Applications</t>
  </si>
  <si>
    <t>60028442;60027282;122814192</t>
  </si>
  <si>
    <t>Amils R.I.</t>
  </si>
  <si>
    <t>Low input reflection cryogenic low noise amplifier for Radio Astronomy multipixel receivers</t>
  </si>
  <si>
    <t>10.1088/1748-0221/11/10/P10018</t>
  </si>
  <si>
    <t>2-s2.0-85066170475</t>
  </si>
  <si>
    <t>['western morocco', 'type locality', 'triops granarius', 'triops australiensis', 'study area', 'species show', 'span five', 'south span', 'sister group', 'single individuals', 'previous studies', 'present study', 'peculiar morphology', 'moroccan lineages', 'likely belongs', 'investigate populations', 'geographic position', 'generally thought', 'early instars', 'central part', 'australian triops', '434 km', '2nd antenna', '15 setae']</t>
  </si>
  <si>
    <t>Phylogeography | Ribosomal gene | Swimming setae | Triops numidicus</t>
  </si>
  <si>
    <t>We used three molecular markers to investigate populations of Triops granarius from a study area in western Morocco that had a north-south span of approx. 434 km, the most distant populations situated at more than 470 km distance from each other. Previous studies had already investigated two Triops granarius populations from this region and revealed their affiliation to the major phylogenetic lineage that includes Triops cancriformis. By contrast, based on the geographic position of the type locality and the morphology of the type, Triops granarius s.s. likely belongs to a clade that forms the sister group to American and Australian Triops, i.e. including Triops longicaudatus and Triops australiensis. In the present study a second, hitherto unknown phylogenetic lineage was discovered among Moroccan populations of Tr iops granarius s.l. Our phylogenetic analyses show that both Moroccan lineages of Triops granarius s.l. represent a pair of genetically and morphologically well differentiated sister species that should be separated from Triops granarius. We therefore formally describe them as two new species, Triops maximus sp. nov. and Triops multifidus sp. nov. The early larval stages of both species show a peculiar morphology with 10 to 15 setae on the exopodite of the 2nd antenna. The number of these setae was generally thought to span five to seven in Notostraca. Despite the fact that the antennal setae form a central part of the main locomotory organ in early instars, we found their number to vary by up to two between body-sides of single individuals.</t>
  </si>
  <si>
    <t>328-346</t>
  </si>
  <si>
    <t>60116086;60116086</t>
  </si>
  <si>
    <t>14013253100;9535068800</t>
  </si>
  <si>
    <t>Korn, Michael;Hundsdoerfer, Anna K.</t>
  </si>
  <si>
    <t>Frankfurt am Main</t>
  </si>
  <si>
    <t>Senckenberg Gesellschaft f√ºr Naturforschung</t>
  </si>
  <si>
    <t>Korn M.</t>
  </si>
  <si>
    <t>Molecular phylogeny, morphology and taxonomy of Moroccan Triops granarius (Lucas, 1864) (Crustacea: Notostraca), with the description of two new species</t>
  </si>
  <si>
    <t>10.11646/zootaxa.4178.3.2</t>
  </si>
  <si>
    <t>2-s2.0-84992597242</t>
  </si>
  <si>
    <t>['two arrays', 'stanford university', 'space research', 'simultaneous operation', 'signals similar', 'september 14', 'respective parts', 'parameters characterizing', 'observable small', 'noise ratios', 'national institute', 'millihertz band', 'lisa mission', 'larger number', 'jointly tracking', 'joint study', 'joint sensitivity', 'improved precision', 'hole binaries', 'high signal', 'gw150914 event', 'good sensitivity', 'enhanced snr', 'best performance', '3 hz', '1 hz']</t>
  </si>
  <si>
    <t>The geosynchronous Laser Interferometer Space Antenna (gLISA) is a space-based gravitational wave (GW) mission that, for the past 5 years, has been under joint study at the Jet Propulsion Laboratory; Stanford University; the National Institute for Space Research (I.N.P.E., Brazil); and Space Systems Loral. If flown at the same time as the LISA mission, the two arrays will deliver a joint sensitivity that accounts for the best performance of both missions in their respective parts of the millihertz band. This simultaneous operation will result in an optimally combined sensitivity curve that is "white" from about 3√ó10-3 Hz to 1 Hz, making the two antennas capable of detecting, with high signal-to-noise ratios (SNRs), coalescing black-hole binaries (BHBs) with masses in the range (10-108)M. Their ability of jointly tracking, with enhanced SNR, signals similar to that observed by the Advanced Laser Interferometer Gravitational Wave Observatory (aLIGO) on September 14, 2015 (the GW150914 event) will result in a larger number of observable small-mass binary black holes and an improved precision of the parameters characterizing these sources. Together, LISA, gLISA and aLIGO will cover, with good sensitivity, the (10-4-103) Hz frequency band.</t>
  </si>
  <si>
    <t>60009037-60012729;60009037-60012729</t>
  </si>
  <si>
    <t>7003271412;7005001350</t>
  </si>
  <si>
    <t>Tinto, Massimo;De Araujo, Jos√© C.N.</t>
  </si>
  <si>
    <t>Brazil;United States</t>
  </si>
  <si>
    <t>Sao Jose dos Campos;Pasadena</t>
  </si>
  <si>
    <t>Instituto Nacional de Pesquisas Espaciais;Jet Propulsion Laboratory</t>
  </si>
  <si>
    <t>60012729;60009037</t>
  </si>
  <si>
    <t>Tinto M.</t>
  </si>
  <si>
    <t>Coherent observations of gravitational radiation with LISA and gLISA</t>
  </si>
  <si>
    <t>10.1103/PhysRevD.94.081101</t>
  </si>
  <si>
    <t>2-s2.0-84992754171</t>
  </si>
  <si>
    <t>['surface area', 'propylene glycol', 'promising materials', 'ppg concentration', 'poor resistance', 'polymer backbone', 'mechanical properties', 'little moisture', 'lightweight antennas', 'increasing density', 'higher porosity', 'depending mainly', 'capped oligomers', 'aminopropyl ether', 'aerogels increased', '80 ¬∞.', '400 m2', '230 g']</t>
  </si>
  <si>
    <t>aerogel | cross-linked | hydrophobic | insulation | mesoporous | polyimide</t>
  </si>
  <si>
    <t>Polyimide aerogels made using anhydride-capped oligomers from 4,4‚Ä≤-oxydianiline (ODA) and 3,3‚Ä≤,4,4‚Ä≤-biphenyltetracarboxylic dianhydride (BPDA) cross-linked with 1,3,5-tri(aminophenoxy)benzene (TAB) have been reported with very good mechanical properties but poor resistance to moisture. Replacing 50 mol % of the ODA with poly(propylene glycol)bis(2-aminopropyl ether) (PPG) with an average molecular weight of 230 g/mol in the oligomer backbone gives aerogels with water contact angles of 80¬∞. The aerogels also absorb very little moisture on soaking in water. The aerogels also shrink less with increasing PPG concentration and therefore have significantly lower density and higher porosity than those made without PPG. Mechanical properties of the aerogels increased with increasing density, regardless of the polymer backbone. Brunauer-Emmett-Teller (BET) surface area of the aerogels studied ranged from 300 to 400 m2/g, depending mainly on PPG concentration. The high moisture resistance makes them promising materials for substrates for lightweight antennas as well as insulation for a variety of applications.</t>
  </si>
  <si>
    <t>29073-29079</t>
  </si>
  <si>
    <t>60026717;60026717;60026717;60026717;60026717</t>
  </si>
  <si>
    <t>16307427100;56369175800;6602894874;23996280400;56165993100</t>
  </si>
  <si>
    <t>Meador, Mary Ann B.;Agnello, Marika;McCorkle, Linda;Vivod, Stephanie L.;Wilmoth, Nathan</t>
  </si>
  <si>
    <t>Meador M.A.B.</t>
  </si>
  <si>
    <t>Moisture-Resistant Polyimide Aerogels Containing Propylene Oxide Links in the Backbone</t>
  </si>
  <si>
    <t>10.1021/acsami.6b10248</t>
  </si>
  <si>
    <t>2-s2.0-84994052130</t>
  </si>
  <si>
    <t>['supply energy', 'sensors used', 'proposed system', 'human skin', 'human body', 'hemianechoic chamber', 'frequency interference', 'fluorescent light', 'electronic ballast', 'diode rectifier', 'designed based', 'dc power', '5 dbm']</t>
  </si>
  <si>
    <t>Energy harvesting using the human body as an antenna is presented. Low-frequency interference, mainly in the 40-60 kHz range, was generated from electronic ballast of a fluorescent light. Radiated electromagnetic energy was induced in a human body and a rectifier circuit converted induced energy into DC power. An input matching network of the diode rectifier was designed based on an equivalent source model of interference. A wristband-type harvesting module comprising a metal electrode designed to be in contact with the human skin was implemented. A power of -8.5 dBm was harvested from the body of a person with a height of 180 cm made to stand 60 cm below a fluorescent light with two 32 W lamps in a hemianechoic chamber. The proposed system can supply energy to the sensors used in body area networks.</t>
  </si>
  <si>
    <t>1881-1883</t>
  </si>
  <si>
    <t>60001558;60001558;60009950;60001558;60009950</t>
  </si>
  <si>
    <t>22985294400;14035393300;56368695900;7405687107;7410203719</t>
  </si>
  <si>
    <t>Hyoung, C. H.;Hwang, J. H.;Lee, J. H.;Kang, S. W.;Kim, Y. T.</t>
  </si>
  <si>
    <t>Gwangju;Daejeon</t>
  </si>
  <si>
    <t>Chosun University;Electronics and Telecommunications Research Institute</t>
  </si>
  <si>
    <t>60009950;60001558</t>
  </si>
  <si>
    <t>Hyoung C.</t>
  </si>
  <si>
    <t>Energy harvesting from electromagnetic interference induced in the human body</t>
  </si>
  <si>
    <t>10.1049/el.2016.3049</t>
  </si>
  <si>
    <t>2-s2.0-84992189455</t>
  </si>
  <si>
    <t>['wideband low', 'shorting strip', 'patch element', 'omnidirectional radiation', 'electrically connected', 'eight segments', 'capacitive coupling', 'broad bandwidth', 'antenna operates', 'antenna consists', '956 mhz']</t>
  </si>
  <si>
    <t>A wideband low-profile planar square segmented loop antenna for unmanned aerial vehicle (UAV) applications is proposed. The antenna consists of a square segmented loop, a patch element, and a shorting strip. The antenna operates at 956 MHz because the eight segments of the loop are electrically connected by capacitive coupling. By adding the patch element and shorting strip, the antenna has a wideband covering GPS L1, GSM1800, GSM1900, UMTS, LTE2300, LTE2500, and 2400 MHz ISM bands due to improved impedance matching. The antenna has omnidirectional radiation at 956 MHz and quasi-omnidirectional radiation over the broad bandwidth.</t>
  </si>
  <si>
    <t>1828-1830</t>
  </si>
  <si>
    <t>Kang, D.;Tak, J.;Choi, J.</t>
  </si>
  <si>
    <t>Wideband low-profile planar square segmented loop antenna for UAV applications</t>
  </si>
  <si>
    <t>10.1049/el.2016.3181</t>
  </si>
  <si>
    <t>2-s2.0-84992207000</t>
  </si>
  <si>
    <t>['wave band', 'wave applications', 'proposed design', 'proposed antenna', 'normal antenna', 'metal loads', 'lumped elements', 'improved performance', 'ground plane', '900 mhz']</t>
  </si>
  <si>
    <t>A ground radiation antenna with tunable metal loads is proposed to improve the performance of a normal antenna at 900 MHz for Z-wave applications. The proposed design is comprised of a 5 mm x 5 mm ground radiation antenna and inductor-connected metal loads in a 30 x 50 mm ground plane. The metal loads can take the form of rims, a frame, strips, or wires at the ends of the ground plane and are connected with lumped elements to allow easy adjustment. The proposed antenna was simulated to tune the metal loads, and was then fabricated and measured to verify its improved performance in the Z-wave band.</t>
  </si>
  <si>
    <t>1827-1828</t>
  </si>
  <si>
    <t>56963327400;56963063200;57092387200;57200686781;7410128245</t>
  </si>
  <si>
    <t>Qu, L.;Zhang, R.;Shin, H.;Kim, J.;Kim, H.</t>
  </si>
  <si>
    <t>Performance enhancement of ground radiation antenna for Z-wave applications using tunable metal loads</t>
  </si>
  <si>
    <t>10.1049/el.2016.1682</t>
  </si>
  <si>
    <t>2-s2.0-84992214302</t>
  </si>
  <si>
    <t>['microwave cavities', 'measuring transmission', 'investigate directly', 'four channels', 'four antennas', 'find experimentally', 'cœ £', 'correct values', 'antenna r']</t>
  </si>
  <si>
    <t>Measuring transmission between four antennas in microwave cavities, we investigate directly the channel cross correlations C of the cross sections œÉab from antenna at r- a to antenna r- b. Specifically we look for the CŒ£ and CŒõ, where the only difference is that CŒõ has none of the four channels in common, whereas CŒ£ has exactly one channel in common. We find experimentally that these two channel cross correlations are antiphased as a function of the channel coupling strength, as predicted by theory. This anticorrelation is essential to obtain the correct values for the universal conductance fluctuations. To obtain good agreement between experiment and predictions from random matrix theory the effect of absorption has to be included.</t>
  </si>
  <si>
    <t>60012556;60012556;126480108-60114685-60024830;60012556-60110693</t>
  </si>
  <si>
    <t>36344680400;36554388500;8971251100;7007175819</t>
  </si>
  <si>
    <t>Gehler, Stefan;K√∂ber, Bernd;Celardo, Giuseppe Luca;Kuhl, Ulrich</t>
  </si>
  <si>
    <t>Italy;France;Mexico;Germany;Italy</t>
  </si>
  <si>
    <t>Pavia;Nice;Puebla;Marburg;Brescia</t>
  </si>
  <si>
    <t>Istituto Nazionale di Fisica Nucleare, Sezione di Pavia;Universit√© C√¥te d'Azur;Benemerita Universidad Autonoma de Puebla;Philipps-Universit√§t Marburg;Universit√† Cattolica</t>
  </si>
  <si>
    <t>60114685;60110693;60024830;60012556;126480108</t>
  </si>
  <si>
    <t>Gehler S.</t>
  </si>
  <si>
    <t>Channel cross correlations in transport through complex media</t>
  </si>
  <si>
    <t>10.1103/PhysRevB.94.161407</t>
  </si>
  <si>
    <t>2-s2.0-84994238916</t>
  </si>
  <si>
    <t>['transmitted light', 'steer light', 'standing wave', 'significant factors', 'optical properties', 'numerical simulations', 'layered metasurface', 'layered design', 'efficiency three', 'efficiency control', 'beam interference']</t>
  </si>
  <si>
    <t>anomalous refraction | metasurface | plasmonics | subwavelength structures</t>
  </si>
  <si>
    <t>A three-layered plasmonic metasurface is constructed for high-efficiency control of transmitted light. The metasurface contains metal antennas to steer light and a grating that acts as a polarizer to raise the efficiency. The optical properties are studied by an analytical model along with numerical simulations. Multiple-beam interference and standing wave are significant factors in this work. Simulated results agree with the theories. The efficiency of the metasurface is over 15 times higher than that of the single-layered metasurface. This high-efficiency three-layered design can be used in many optical integrated devices.</t>
  </si>
  <si>
    <t>60033100;60033100;60033100;60033100</t>
  </si>
  <si>
    <t>55933591700;57013552600;55932188900;55626066200</t>
  </si>
  <si>
    <t>Liu, Zhengyang;Wang, Qianjin;Xie, Yubo;Zhu, Yongyuan</t>
  </si>
  <si>
    <t>High-efficiency control of transmitted light with a three-layered plasmonic metasurface</t>
  </si>
  <si>
    <t>10.1088/0022-3727/49/47/475101</t>
  </si>
  <si>
    <t>2-s2.0-84997553760</t>
  </si>
  <si>
    <t>['thus allowing', 'supporting people', 'results showed', 'proposed approach', 'performance respect', 'operates similarly', 'hardware setup', 'fall events', 'everyday objects', 'constantly increasing', 'considerable advantage', 'clean conditions', 'authors propose', 'assistive technologies', 'aerial sounds', 'aerial microphone']</t>
  </si>
  <si>
    <t>Acoustic fall detection | Ambient assisted living | Floor acoustic sensor | Support vector machine</t>
  </si>
  <si>
    <t>The interest in assistive technologies for supporting people at home is constantly increasing, both in academia and industry. In this context, the authors propose a fall classification system based on an innovative acoustic sensor that operates similarly to stethoscopes and captures the acoustic waves transmitted through the floor. The sensor is designed to minimize the impact of aerial sounds in recordings, thus allowing a more focused acoustic description of fall events. The audio signals acquired by means of the sensor are processed by a fall recognition algorithm based on Mel-Frequency Cepstral Coefficients, Supervectors and Support Vector Machines to discriminate among different types of fall events. The performance of the algorithm has been evaluated against a specific audio corpus comprising falls of a human mimicking doll and of everyday objects. The results showed that the floor sensor significantly improves the performance respect to an aerial microphone: in particular, the F1-Measure is 6.50% higher in clean conditions and 8.76% higher in mismatched noisy conditions. The proposed approach, thus, has a considerable advantage over aerial solutions since it is able to achieve higher fall classification performance using a simpler algorithmic pipeline and hardware setup.</t>
  </si>
  <si>
    <t>60031624;60031624;60031624;60010062;60031624</t>
  </si>
  <si>
    <t>24734394600;57189214626;6507753695;56543506900;7102584287</t>
  </si>
  <si>
    <t>Principi, Emanuele;Droghini, Diego;Squartini, Stefano;Olivetti, Paolo;Piazza, Francesco</t>
  </si>
  <si>
    <t>Ancona;Rome</t>
  </si>
  <si>
    <t>Universit√† Politecnica delle Marche;Istituto Superiore Di Sanita</t>
  </si>
  <si>
    <t>60031624;60010062</t>
  </si>
  <si>
    <t>Principi E.</t>
  </si>
  <si>
    <t>Acoustic cues from the floor: A new approach for fall classification</t>
  </si>
  <si>
    <t>S0957417416301658</t>
  </si>
  <si>
    <t>10.1016/j.eswa.2016.04.007</t>
  </si>
  <si>
    <t>2-s2.0-84966263919</t>
  </si>
  <si>
    <t>['staphylococcus aureus', 'popular medicine', 'pluchea carolinensis', 'oils ).', 'new source', 'natural ingredient', 'martinique island', 'leaves led', 'jacq .)', 'insecticide activities', 'insecticidal assays', 'hrms data', 'first exploration', 'essential oils', 'essential oil', 'elucidated based', 'cosmetical industries', 'chemical composition', 'carolinensis leaves', 'carolinensis flowers', 'carolinensis exhibited', 'caribbean region', 'candida albicans', 'bacillus cereus', 'aspergillus niger', 'antimicrobial activity', 'aerial parts', '7 %)', '1 %).']</t>
  </si>
  <si>
    <t>Aedes aegypti | Antimicrobial activity | Carvotanacetone derivatives | Essential oil | Insecticide | Pluchea carolinensis</t>
  </si>
  <si>
    <t>Pluchea carolinensis (Jacq.) G. Don (Asteraceae) is a plant species still widely used in the popular medicine of Caribbean region. The present work describes the chemical composition of essential oil of P. carolinensis leaves and flowers from Martinique Island and first exploration of its antimicrobial and insecticide activities. The chemical analysis using GC/FID and GC-MS of essential oils of P. carolinensis flowers and leaves led to the identification of 44 constituents representing 64.6-84.2 % of the extracts. The major identified components in aerial parts were selin-11-en-4Œ±-ol (17.7-33.4 %), Œ≤-caryophyllene (5.5-21.1 %), 2,5-dimethoxycymene (8.9-3.3 %), caryophyllene oxide (6.6-3.3 %), Œ±-pinene (4.7 %) and spathulenol (3.8-3.1 %). Furthermore, two carvotanacetone derivatives were for the first time identified from the aerial parts of P. carolinensis: 5-angeloyloxycarvotagetone (2.9-18.1 % of abundance in oils) and the new carvotanacetone 5. -isovaleroyloxycarvotagetone (1.2-7.0 % of abundance in oils). Their structures were elucidated based on NMR and HRMS data. Essential oil of P. carolinensis exhibited an antimicrobial activity against Aspergillus niger, Candida albicans, Staphylococcus aureus and Bacillus cereus. Insecticidal assays against Aedes aegypti showed an interesting repellent activity at 1.0 % and a high irritating activity at 0.1 % against mosquitoes. Thus the essential oil from P. carolinensis aerial parts can be considered as new source of natural ingredient for pharmaceutical and cosmetical industries.</t>
  </si>
  <si>
    <t>Industrial Crops and Products</t>
  </si>
  <si>
    <t>60110693;60110693;118347432;60110695-60110693;60108493;118347432;118347432;60110693;60110693</t>
  </si>
  <si>
    <t>56088478200;20734020600;43661122300;35228662100;7003813950;56237787900;56236866700;36814079000;7004449219</t>
  </si>
  <si>
    <t>Kerdudo, Audrey;Gonnot, Vanessa;Ellong, Emy Njoh;Boyer, Laurent;Chandre, Fabrice;Adenet, Sandra;Rochefort, Katia;Michel, Thomas;Fernandez, Xavier</t>
  </si>
  <si>
    <t>Nice;Nice;Montpellier;Martinique</t>
  </si>
  <si>
    <t>Centre M√©diterran√©en de M√©decine Mol√©culaire;Universit√© C√¥te d'Azur;Maladies Infectieuses et Vecteurs : √âcologie, G√©n√©tique, √âvolution et Contr√¥le;P√¥le Agroalimentaire R√©gional de Martinique (P.A.R.M.)</t>
  </si>
  <si>
    <t>60110695;60110693;60108493;118347432</t>
  </si>
  <si>
    <t>Composition and bioactivity of Pluchea carolinensis (Jack.) G. essential oil from Martinique</t>
  </si>
  <si>
    <t>S0926669016303132</t>
  </si>
  <si>
    <t>10.1016/j.indcrop.2016.04.076</t>
  </si>
  <si>
    <t>2-s2.0-84970016473</t>
  </si>
  <si>
    <t>['xps ).', 'various plastics', 'strong adhesion', 'stick strongly', 'sized pores', 'results show', 'ptfe substrate', 'ppy composite', 'paper describes', 'novel technique', 'metal composite', 'low adhesion', 'interfacial structure', 'fluoropolymer substrate', 'different materials', 'developing electrodes', 'conducting polymer', 'adhesive interface', 'adhesion mechanism', 'absorbed inside']</t>
  </si>
  <si>
    <t>Adhesion | Coating | Conductive polymer | PTFE</t>
  </si>
  <si>
    <t>This paper describes the adhesive interface between a conducting polymer/metal composite and a polytetrafluoroethylene (PTFE) substrate. Strong adhesion was observed from using a Ag/polypyrrole (Ag/PPy) composite on a fluoropolymer substrate, which in most cases has a very low adhesion to different materials. To clarify the adhesion mechanism between the Ag/PPy composite and the PTFE substrate, the interfacial structure was studied by the use of transmission electron microscope (TEM) and X-ray photoelectron spectroscopy (XPS). Our results show that Ag/PPy composite is absorbed inside the nano-sized pores of PTFE and the composite mechanically interlocks after solidifying, which causes the nanocomposite to stick strongly to the substrate. The use of Ag/PPy coating could be a novel technique for developing electrodes, antennae or other high performance applications as this metal/conductive polymer composite has excellent adhesion properties on various plastics.</t>
  </si>
  <si>
    <t>492-496</t>
  </si>
  <si>
    <t>Applied Surface Science</t>
  </si>
  <si>
    <t>60002414;60002414;60002414</t>
  </si>
  <si>
    <t>35172833500;7003727468;7005913796</t>
  </si>
  <si>
    <t>Horv√°th, Barbara;Kawakita, Jin;Chikyow, Toyohiro</t>
  </si>
  <si>
    <t>Tsukuba</t>
  </si>
  <si>
    <t>National Institute for Materials Science</t>
  </si>
  <si>
    <t>Horv√°th B.</t>
  </si>
  <si>
    <t>Adhesion of silver/polypyrrole nanocomposite coating to a fluoropolymer substrate</t>
  </si>
  <si>
    <t>S016943321631087X</t>
  </si>
  <si>
    <t>10.1016/j.apsusc.2016.05.079</t>
  </si>
  <si>
    <t>2-s2.0-84971242690</t>
  </si>
  <si>
    <t>['substrate thickness', 'radiation pattern', 'power transmission', 'impedance matching', 'ground plane', 'elevation angles', 'broad range', 'backed substrate', 'back reflection']</t>
  </si>
  <si>
    <t>In this paper, we study a plasmonic horn nanoantenna on a metal-backed substrate. The horn nanoantenna structure consists of a two-wire transmission line (TWTL) flared at the end. We analyze the effect of the substrate thickness on the nanoantenna's radiation pattern, and demonstrate beam steering in a broad range of elevation angles. Furthermore, we analyze the effect of the ground plane on the impedance matching between the antenna and the TWTL, and observe that the ground plane increases the back reflection into the waveguide. To reduce the reflection, we develop a transmission line model to design an impedance matching section which leads to 99.75% power transmission to the nanoantenna.</t>
  </si>
  <si>
    <t>25647-25652</t>
  </si>
  <si>
    <t>60006369;60006369</t>
  </si>
  <si>
    <t>55865174600;23990558700</t>
  </si>
  <si>
    <t>Afridi, Adeel;Kocaba≈ü, ≈û√ºkr√º Ekin</t>
  </si>
  <si>
    <t>Ko√ß √úniversitesi</t>
  </si>
  <si>
    <t>Afridi A.</t>
  </si>
  <si>
    <t>Beam steering and impedance matching of plasmonic horn nanoantennas</t>
  </si>
  <si>
    <t>10.1364/OE.24.025647</t>
  </si>
  <si>
    <t>2-s2.0-84994235427</t>
  </si>
  <si>
    <t>NY214140</t>
  </si>
  <si>
    <t>['transmitted message', 'theoretical analysis', 'secure communication', 'secrecy performance', 'relay network', 'paper analyzes', 'numerical results', 'high main', 'eavesdropper ratio', 'diversity gain', 'asymptotic expressions', 'antenna source', 'antenna destination', 'also provided']</t>
  </si>
  <si>
    <t>Average secrecy rate | Beamforming | Physical layer security | Relay network | Secrecy outage probability</t>
  </si>
  <si>
    <t>This paper analyzes the secrecy performance of an amplify-and-forward (AF) relay network, where a multi-antenna eavesdropper attempts to overhear the transmitted message from a multi-antenna source to a multi-antenna destination with a single antenna relay. Firstly, we derive the approximate analytical expressions for the secrecy outage probability (SOP) and average secrecy rate (ASR) of the relay network. Then, asymptotic expressions of SOP and ASR at high main-to-eavesdropper ratio (MER) are also provided to reveal the diversity gain of the secure communication. Finally, numerical results are given to verify the theoretical analysis and show the effect of the number of antennas in the considered relay network.</t>
  </si>
  <si>
    <t>5049-5062</t>
  </si>
  <si>
    <t>60009400;60009400;60009400-60033154</t>
  </si>
  <si>
    <t>57191855562;57201237501;57201872698</t>
  </si>
  <si>
    <t>Chen, Pu;Ouyang, Jian;Zhu, Wei Ping</t>
  </si>
  <si>
    <t>Montreal;Nanjing</t>
  </si>
  <si>
    <t>Concordia University;Nanjing University of Post and TeleCommunications</t>
  </si>
  <si>
    <t>60033154;60009400</t>
  </si>
  <si>
    <t>Secrecy analysis of amplify-and-forward relay networks with beamforming</t>
  </si>
  <si>
    <t>10.3837/tiis.2016.10.022</t>
  </si>
  <si>
    <t>2-s2.0-84994240181</t>
  </si>
  <si>
    <t>['plasmonic modulators', 'low footprint', 'high speed', 'contact pads', 'beam direction', 'also ultra', 'active area', '60 ghz']</t>
  </si>
  <si>
    <t>In this paper, we demonstrate an integrated microwave phoneeded for beamtonics phased array antenna feeder at 60 GHz with a record-low footprint. Our design is based on ultra-compact plasmonic phase modulators (active area &lt;2.5Œºm2) that not only provide small size but also ultra-fast tuning speed. In our design, the integrated circuit footprint is in fact only limited by the contact pads of the electrodes and by the optical feeding waveguides. Using the high speed of the plasmonic modulators, we demonstrate beam steering with less than 1 ns reconfiguration time, i.e. the beam direction is reconfigured in-between 1 GBd transmitted symbols.</t>
  </si>
  <si>
    <t>25608-25618</t>
  </si>
  <si>
    <t>60025858;60025858;60025858;60025858;60025858;60025858;60025858;60025858;60025858;60025858;60025858;60015481;60015481;60025858;60025858;60025858;60015481;60025858;60025858</t>
  </si>
  <si>
    <t>41360900500;35232454700;56681113000;57191909711;55735485200;55508449500;55960793700;54884320100;54795350300;54400250000;56181886700;56226327000;55551392200;6701618599;24831964000;57203654382;36013576700;56796449600;57200152899</t>
  </si>
  <si>
    <t>Bonjour, R.;Burla, M.;Abrecht, F. C.;Welschen, S.;Hoessbacher, C.;Heni, W.;Gebrewold, S. A.;Baeuerle, B.;Josten, A.;Salamin, Y.;Haffner, C.;Johnston, P. V.;Elder, D. L.;Leuchtmann, P.;Hillerkuss, D.;Fedoryshyn, Y.;Dalton, L. R.;Hafner, C.;Leuthold, J.</t>
  </si>
  <si>
    <t>Switzerland;United States</t>
  </si>
  <si>
    <t>Zurich ZH,;Seattle</t>
  </si>
  <si>
    <t>ETH Zurich;University of Washington</t>
  </si>
  <si>
    <t>60025858;60015481</t>
  </si>
  <si>
    <t>Plasmonic phased array feeder enabling ultra-fast beam steering at millimeter waves</t>
  </si>
  <si>
    <t>10.1364/OE.24.025608</t>
  </si>
  <si>
    <t>2-s2.0-84994779220</t>
  </si>
  <si>
    <t>['subsequently emitted', 'rrh ),', 'provides low', 'proposed system', 'proposed remote', 'processing latency', 'level orthogonal', 'directly launched', 'also demonstrated']</t>
  </si>
  <si>
    <t>A system using optical two-level orthogonal-frequency-division-multiplexing (OFDM) - amplitude-shift-keying (ASK) modulation is proposed and demonstrated to reduce the processing latency for the optical mobile fronthaul networks. At the proposed remote-radio-head (RRH), the high data rate OFDM signal does not need to be processed, but is directly launched into a high speed photodiode (HSPD) and subsequently emitted by an antenna. Only a low bandwidth PD is needed to recover the low data rate ASK control signal. Hence, it is simple and provides low-latency. Furthermore, transporting the proposed system over the already deployed optical-distribution-networks (ODNs) of passive-optical-networks (PONs) is also demonstrated with 256 ODN split-ratios.</t>
  </si>
  <si>
    <t>25767-25773</t>
  </si>
  <si>
    <t>60012370-106684979;60012370;60004879;60021032</t>
  </si>
  <si>
    <t>53364386600;55479344800;55627331600;55793189184</t>
  </si>
  <si>
    <t>Sung, Jiun Yu;Chow, Chi Wai;Yeh, Chien Hung;Chang, Gee Kung</t>
  </si>
  <si>
    <t>United States;Taiwan;Taiwan;Taiwan</t>
  </si>
  <si>
    <t>Atlanta;Hsinchu;Taichung;</t>
  </si>
  <si>
    <t>Georgia Institute of Technology;National Chiao Tung University;Feng Chia University;Environmental Protection Administration Executive Yuan</t>
  </si>
  <si>
    <t>60021032;60012370;60004879;106684979</t>
  </si>
  <si>
    <t>Sung J.</t>
  </si>
  <si>
    <t>Two-level modulation scheme to reduce latency for optical mobile fronthaul networks</t>
  </si>
  <si>
    <t>10.1364/OE.24.025767</t>
  </si>
  <si>
    <t>2-s2.0-84995961344</t>
  </si>
  <si>
    <t>IT756-13</t>
  </si>
  <si>
    <t>['tuning possibility', 'transparency window', 'strong coupling', 'plasmonic resonance', 'perform far', 'oxide layer', 'optical performance', 'infrared devices', 'induced transparency', 'field spectroscopy', 'different thickness', 'crucial role', 'antenna scattering']</t>
  </si>
  <si>
    <t>We perform far-field spectroscopy of infrared metal antennas on silicon oxide layers of different thickness, where we find a splitting of the plasmonic resonance. This splitting can result in a transparency window, corresponding to suppression of antenna scattering, respectively "cloaking" of the antenna. Backed up by theory, we show that this effect is caused by strong coupling between the metal antenna plasmons and the surface phonon polaritons in the oxide layer. The effect is a kind of induced transparency in which the strength of the phonon-polariton field plays the crucial role. It represents a further tuning possibility for the optical performance of infrared devices.</t>
  </si>
  <si>
    <t>25528-25539</t>
  </si>
  <si>
    <t>60016908;60016908;60103735;60002414;60117337-60104285;60103735;60016908;60016908-60015815</t>
  </si>
  <si>
    <t>57205868774;57196694717;56982691900;56426763800;6603692963;7003686501;8427279500;23992830500</t>
  </si>
  <si>
    <t>Huck, Christian;Vogt, Jochen;Neuman, Tom√°≈°;Nagao, Tadaaki;Hillenbrand, Rainer;Aizpurua, Javier;Pucci, Annemarie;Neubrech, Frank</t>
  </si>
  <si>
    <t>Spain;Spain;Spain;Germany;Germany;Japan</t>
  </si>
  <si>
    <t>Donostia-San Sebastian;Bilbao;Donostia-San Sebastian;Heidelberg;Stuttgart;Tsukuba</t>
  </si>
  <si>
    <t>CIC nanoGUNE;Ikerbasque, the Basque Foundation for Science;CSIC UPV Centro de Fisica de Materials CFM;Universit√§t Heidelberg;Universit√§t Stuttgart;National Institute for Materials Science</t>
  </si>
  <si>
    <t>60117337;60104285;60103735;60016908;60015815;60002414</t>
  </si>
  <si>
    <t>Huck C.</t>
  </si>
  <si>
    <t>Strong coupling between phonon-polaritons and plasmonic nanorods</t>
  </si>
  <si>
    <t>10.1364/OE.24.025528</t>
  </si>
  <si>
    <t>2-s2.0-84996587690</t>
  </si>
  <si>
    <t>['wide bandwidth', 'varying dimensions', 'triple band', 'star like', 'shaped structure', 'shaped radiator', 'shape strip', 'parametric study', 'novel design', 'notched functions', 'notched characteristics', 'notch rejection', 'loaded loop', 'itu bands', 'flip l', 'cll resonator', 'attaching l', 'antenna performance', '41 ghz', '04 ghz', '02 ghz']</t>
  </si>
  <si>
    <t>Triple band-notched | UWB microstrip antenna | WLAN/WiMAX</t>
  </si>
  <si>
    <t>A novel design of a compact ultra wideband antenna with triple band-notched characteristics is proposed. Much wider impedance bandwidth (from 2.63 to 13.02 GHz) is obtained by using a star like-shaped radiator and a defected rectangular ground plane and band-notched functions are obtained by attaching L- and I-shaped structure on the ground and a capacitive-loaded loop (CLL) resonator on the patch. The triple band-notch rejection at WiMAX, WLAN, and ITU bands are obtained by attaching I-shape strip, CLL resonator, and flip L-shape, respectively. The parametric study is carried out to study the influence of varying dimensions on the antenna performance. To validate simulation results of the design a prototype is fabricated on the commercially available FR4 material. The measured results reveal that the presented triple band-notch antenna offers a very wide bandwidth of 10.41 GHz (2.63-13.04 GHz) with triple band-notched characteristics at WiMAX (2.94-3.7 GHz), WLAN (5.1-5.9 GHz), and ITU (7.4-8.7 GHz).</t>
  </si>
  <si>
    <t>1069-1075</t>
  </si>
  <si>
    <t>55146785400;14825060800;56962785800</t>
  </si>
  <si>
    <t>Devi, Meenakshi;Gautam, Anil Kumar;Kanaujia, Binod Kumar</t>
  </si>
  <si>
    <t>Devi M.</t>
  </si>
  <si>
    <t>A compact ultra wideband antenna with triple band-notch characteristics</t>
  </si>
  <si>
    <t>S1759078715000409</t>
  </si>
  <si>
    <t>10.1017/S1759078715000409</t>
  </si>
  <si>
    <t>2-s2.0-84925064868</t>
  </si>
  <si>
    <t>['specified frequencies', 'psoa ).', 'proposed technique', 'proposed method', 'patch antennas', 'optimization problem', 'narrowband radiator', 'measured results', 'geometrical variables', 'geometrical parameters', 'electromagnetic simulator', 'dimensional parameters', 'desired characteristics', 'consuming simulations', 'band characteristics', 'associated bandwidths', 'achieve multi']</t>
  </si>
  <si>
    <t>Since a conventional microstrip patch antenna is inherently a narrowband radiator, stacked-patch antennas are commonly used Either to enhance the bandwidth or to achieve multi-band characteristics. However, the stacked patch structure has a number of geometrical variables which need to be optimized to achieve the desired characteristics. The conventional design procedure involves repeated costly and time-consuming simulations on an electromagnetic simulator to optimize the various geometrical parameters to arrive at the desired radiation characteristics. In this paper, the task of stacked patch antenna design has been approached as an optimization problem. In order to make a faster CAD module for the stacked-antenna design problem, the simulator has been replaced by a trained artificial neural network (ANN) and embedded in a particle swarm optimization algorithm (PSOA). The ANN is helpful in constructing the function mapping black-box, which can relate the frequencies and associated bandwidths of the antenna with its dimensional parameters. The role of the PSOA is to decide the geometrical parameters of the antenna, in response to the designer-specified frequencies and bandwidths. In order to validate the authenticity of the proposed method, a number of antennas have been designed, fabricated, and tested in the laboratory. Simulated and measured results have been compared which establish the accuracy of the proposed technique.</t>
  </si>
  <si>
    <t>1111-1119</t>
  </si>
  <si>
    <t>Jain, Satish K.</t>
  </si>
  <si>
    <t>Shri Govindram Seksaria Institute of Technology and Science</t>
  </si>
  <si>
    <t>Jain S.</t>
  </si>
  <si>
    <t>Bandwidth enhancement of patch antennas using neural network dependent modified optimizer</t>
  </si>
  <si>
    <t>S1759078715000616</t>
  </si>
  <si>
    <t>10.1017/S1759078715000616</t>
  </si>
  <si>
    <t>2-s2.0-84927549093</t>
  </si>
  <si>
    <t>['thick substrate', 'theoretical results', 'simulated results', 'shaped probe', 'proposed antenna', 'probe feed', 'physical dimension', 'measured results', 'impedance bandwidth', 'good agreement', 'fabricated antennas', '15 ghz']</t>
  </si>
  <si>
    <t>A wideband orthogonally slot cut annular ring microstrip antenna fed by L-shaped probe is investigated using modal expansion cavity model and circuit theory approach. Simulation of the proposed antenna is performed using Ansoft HFSS and simulated results are compared with the measured and theoretical results. The impedance bandwidth of about 37.46% is observed at resonant frequency 3.15 GHz. The proposed antenna realizes an improvement in bandwidth of 13.46% and miniaturization in physical dimension about 10% from earlier reported structures. An improvement in bandwidth and miniaturization is due to thick substrate, L-probe feed, and orthogonally loaded slots. The measured results of fabricated antennas are in good agreement with simulated and theoretical results.</t>
  </si>
  <si>
    <t>1085-1093</t>
  </si>
  <si>
    <t>Wideband and compact slot loaded annular ring microstrip antenna using L-probe proximity-feed for wireless communications</t>
  </si>
  <si>
    <t>S1759078715000446</t>
  </si>
  <si>
    <t>10.1017/S1759078715000446</t>
  </si>
  <si>
    <t>2-s2.0-84927549234</t>
  </si>
  <si>
    <t>['without changing', 'uda structure', 'square patch', 'simulation results', 'proposed antenna', 'overall size', 'novel asymmetric', 'laboratory prototype', 'ground layer', 'good agreements', 'gain arrays', 'four quadrants', 'embedded symmetrically', 'designing high', 'center frequency', '862 mhz', '4 mhz', '25 db', '20 mhz']</t>
  </si>
  <si>
    <t>A novel asymmetric + shaped fractal slotted circularly polarized microstrip antenna with a Yagi-Uda structure is proposed. Four asymmetric plus shape slots are embedded symmetrically in the center of all four quadrants of a square patch. To suppress undesirable higher modes, dumbbell-shaped defected ground structure (DGS) is introduced at the ground layer of the antenna. We introduce a method to compensate the reduction in gain occurring due to the presence of DGS, without changing in the overall size of the antenna. A 3 dB axial ratio bandwidth of 4 MHz at center frequency of 862 MHz, 10 dB impedance bandwidth of 13.20 MHz and a gain of 4.25 dB is achieved with the proposed antenna. A laboratory prototype of the proposed antenna is made to cross-verify the simulation results. Very good agreements between the two are obtained. The proposed antenna may prove useful for International Mobile Telecommunication application for designing high-gain arrays.</t>
  </si>
  <si>
    <t>1101-1109</t>
  </si>
  <si>
    <t>54403556900;7102813204;6603631347</t>
  </si>
  <si>
    <t>Prajapati, Pravin R.;Patnaik, Amalendu;Kartikeyan, M. V.</t>
  </si>
  <si>
    <t>Prajapati P.</t>
  </si>
  <si>
    <t>Design and characterization of an efficient multi-layered circularly polarized microstrip antenna</t>
  </si>
  <si>
    <t>S1759078715000549</t>
  </si>
  <si>
    <t>10.1017/S1759078715000549</t>
  </si>
  <si>
    <t>2-s2.0-84927915361</t>
  </si>
  <si>
    <t>['œµ r', 'thickness h', 'radiating crlh', 'proposed dual', 'proposed divider', 'power combiner', 'output ports', 'isolation characteristics', 'high isolation', 'excellent return', 'easy integration', 'designed spd', 'derived formulas', 'band nature', 'band divider', 'band 3', '79 mm', '440 ghz']</t>
  </si>
  <si>
    <t>Composite right and left handed transmission line (CRLH-TL) | Dual-band | Isolation | Non-radiating CRLH-TLs (NR-CRLH-TLs) | Power combiner | Series power divider (SPD)</t>
  </si>
  <si>
    <t>In this paper, by using composite right and left handed transmission lines and non-radiating CRLH-TLs, a dual-band 3-way series power divider (SPD) is presented. The proposed dual-band divider is designed and fabricated on an inexpensive FR4 substrate of thickness h = 0.79 mm and a relative dielectric constant of œµ r = 4.4 to work at 0.915 and 2.440 GHz. Also, in order to improve the isolation characteristics of this divider, three isolation resistors are implemented among output ports. Derived formulas are presented in details. The dual-band nature of the designed SPD, good input return loss, as well as equal power split among the three output ports, flexibility of spacing the output ports arbitrarily apart, and easy integration with planar devices make the proposed divider well suited for feeding many dual-band microwave circuits, such as multipliers, mixers, and planar array antennas. In addition, due to its excellent return-loss at the output ports and its high isolation, the proposed divider in this paper can be used as a power combiner.</t>
  </si>
  <si>
    <t>1037-1043</t>
  </si>
  <si>
    <t>35408667100;14050395900</t>
  </si>
  <si>
    <t>Bemani, Mohammad;Nikmehr, Saeid</t>
  </si>
  <si>
    <t>Bemani M.</t>
  </si>
  <si>
    <t>Dual-band 3-way power divider and combiner based on CRLH-TLs</t>
  </si>
  <si>
    <t>S1759078715000884</t>
  </si>
  <si>
    <t>10.1017/S1759078715000884</t>
  </si>
  <si>
    <t>2-s2.0-84930841393</t>
  </si>
  <si>
    <t>['slotted cylinder', 'relative permittivity', 'outer layer', 'negative one', 'maximum gain', 'magnetic types', 'magnetic type', 'investigated analytically', 'inner layer', 'gain properties', 'gain characteristics', 'free space', 'forward direction', 'directive pattern', 'different types', 'coating layers', 'axial slot', 'also studied']</t>
  </si>
  <si>
    <t>The gain properties of an axially slotted cylinder coated with two lossless layers and embedded in a certain lossless background medium have been investigated analytically. The effects of different types of coating layers, i.e. dielectric, magnetic, and Single Negative materials upon the gain characteristics of an axial slot have been discussed. It is observed that if inner layer is Either of dielectric or magnetic type and outer layer is an Epsilon Negative type having its relative permittivity of negative one and slotted cylinder is embedded in the free space then the gain has directive pattern. It is also studied that if both layers are dielectric or magnetic types and embedded in a Mu Negative medium then its gain pattern becomes more directive with the maximum gain in the forward direction.</t>
  </si>
  <si>
    <t>1061-1068</t>
  </si>
  <si>
    <t>Awan, Zeeshan Akbar</t>
  </si>
  <si>
    <t>Quaid-i-Azam University</t>
  </si>
  <si>
    <t>Awan Z.</t>
  </si>
  <si>
    <t>Gain properties of an axially slotted cylinder with two coating layers</t>
  </si>
  <si>
    <t>S1759078715001038</t>
  </si>
  <si>
    <t>10.1017/S1759078715001038</t>
  </si>
  <si>
    <t>2-s2.0-84933575277</t>
  </si>
  <si>
    <t>NRF-2014R1A1A2057641</t>
  </si>
  <si>
    <t>['wpan ).', 'used depending', 'system based', 'rate omni', 'rate directional', 'paper presents', 'normalized throughput', 'multicast schemes', 'multicast groups', 'millimeter wave', 'ieee 802', 'directional antennas', 'directional antenna', 'data rate', 'capillary machine', 'access point']</t>
  </si>
  <si>
    <t>Capillary machine-to-machine | mmWave WPAN | Multiplexing transmission | Sum-rate maximization</t>
  </si>
  <si>
    <t>This paper presents a location-oriented multiplexing transmission (LOT) strategy for use with a capillary machine-to-machine (M2M) system based on a millimeter wave (mmWave) wireless personal area network (WPAN). Omni-directional or directional antennas are used depending on the multicast groups and the data rate that is achievable in order to maximize the normalized throughput. Specifically, the devices that are closer to the access point (AP) are served with a high-rate omni-directional antenna. In contrast, devices that are distant to the AP are treated with a high-rate directional-antenna. We exploit the optimal transmission strategy with sum rate maximization to show that the normalized throughput can be maximized. The IEEE 802.15.3c WPAN standard is used to demonstrate that the LOT strategy improves the normalized throughput by 39‚Äì62¬†% relative to other multicast schemes.</t>
  </si>
  <si>
    <t>14707-14719</t>
  </si>
  <si>
    <t>Multimedia Tools and Applications</t>
  </si>
  <si>
    <t>60094206;60018986</t>
  </si>
  <si>
    <t>55558118300;31367500700</t>
  </si>
  <si>
    <t>Park, Hyunhee;Kim, Eui Jik</t>
  </si>
  <si>
    <t>Seoul;Chuncheon</t>
  </si>
  <si>
    <t>LG Electronics, Korea;Hallym University</t>
  </si>
  <si>
    <t>Location-oriented multiplexing transmission for capillary machine-to-machine systems</t>
  </si>
  <si>
    <t>10.1007/s11042-015-2833-9</t>
  </si>
  <si>
    <t>2-s2.0-84938651585</t>
  </si>
  <si>
    <t>['wider range', 'supply voltage', 'show experimentally', 'running xgpu', 'results highlight', 'radio astronomy', 'power efficiency', 'may provide', 'hpc broadly', 'frequency scaling', 'dependent voltage', 'default settings', 'critical metric', 'automatic temperature']</t>
  </si>
  <si>
    <t>DVFS | GPU | HPC | Performance per watt | Power efficiency | Radio astronomy</t>
  </si>
  <si>
    <t>The magnitude of the real-time digital signal processing challenge attached to large radio astronomical antenna arrays motivates use of high performance computing (HPC) systems. The need for high power efficiency at remote observatory sites parallels that in HPC broadly, where efficiency is a critical metric. We investigate how the performance-per-watt of graphics processing units (GPUs) is affected by temperature, core clock frequency and voltage. Our results highlight how the underlying physical processes that govern transistor operation affect power efficiency. In particular, we show experimentally that GPU power consumption increases non-linearly (quadratic) with both temperature and supply voltage, as predicted by physical transistor models. We show lowering GPU supply voltage and increasing clock frequency while maintaining a low die temperature increases the power efficiency of an NVIDIA K20 GPU by up to 37‚Äì48¬†% over default settings when running xGPU, a compute-bound code used in radio astronomy. We discuss how automatic temperature-aware and application-dependent voltage and frequency scaling (T-DVFS and A-DVFS) may provide a mechanism to achieve better power efficiency for a wider range of compute codes running on GPUs.</t>
  </si>
  <si>
    <t>185-193</t>
  </si>
  <si>
    <t>Computer Science - Research and Development</t>
  </si>
  <si>
    <t>60020680;60076695;60020680;60076695;60020680</t>
  </si>
  <si>
    <t>55860800119;35613293300;26641721300;12800196300;7004388731</t>
  </si>
  <si>
    <t>Price, D. C.;Clark, M. A.;Barsdell, B. R.;Babich, R.;Greenhill, L. J.</t>
  </si>
  <si>
    <t>Santa Clara;Cambridge</t>
  </si>
  <si>
    <t>NVIDIA;Harvard-Smithsonian Center for Astrophysics</t>
  </si>
  <si>
    <t>60076695;60020680</t>
  </si>
  <si>
    <t>Price D.</t>
  </si>
  <si>
    <t>Optimizing performance-per-watt on GPUs in high performance computing: Temperature, frequency and voltage effects</t>
  </si>
  <si>
    <t>10.1007/s00450-015-0300-5</t>
  </si>
  <si>
    <t>2-s2.0-84942050701</t>
  </si>
  <si>
    <t>315970 FP7-REGPOT-CT-2013</t>
  </si>
  <si>
    <t>['virtual qostbc', 'virtual ostbc', 'two antennas', 'single antenna', 'scheme proposed', 'qostbc ).', 'proposed solution', 'ostbc ).', 'new solution', 'main disadvantages', 'considered schemes', 'code rate']</t>
  </si>
  <si>
    <t>BER | Code rate | QOSTBC | Relaying</t>
  </si>
  <si>
    <t>In this paper, we propose a new solution for improving BER performance of virtual quasi orthogonal space-time block coding (QOSTBC). The proposed solution is compared with virtual QOSTBC and virtual orthogonal space-time block coding (OSTBC). One of the main disadvantages of virtual OSTBC is its code rate, while on the other side code rate of QOSTBC equals 1, but with BER performance degradation as a consequence. The scheme proposed here provides improved BER performance in comparison with QOSTBC, and has preserved code rate of 1. The considered schemes are used for creating virtual 4¬†√ó¬†1 multiple input-single output channel. These schemes include one base station, one relay station, both equipped with two antennas, and one mobile station with a single antenna.</t>
  </si>
  <si>
    <t>2649-2657</t>
  </si>
  <si>
    <t>43762164200;8856391100</t>
  </si>
  <si>
    <t>Urosevic, Ugljesa;Veljovic, Zoran</t>
  </si>
  <si>
    <t>Urosevic U.</t>
  </si>
  <si>
    <t>Improving BER performance of virtual QOSTBC</t>
  </si>
  <si>
    <t>10.1007/s11276-015-1128-4</t>
  </si>
  <si>
    <t>2-s2.0-84947440661</t>
  </si>
  <si>
    <t>['transmit powers', 'rapidly due', 'quick development', 'processing co', 'n denote', 'mimo system', 'less robust', 'joint pre', 'interference terms', 'incomplete cancellation', 'higher multiplexing', 'forcing method', 'every subset', 'diversity gains', 'conventional zero', 'considerably higher', 'circuit techniques', 'channel capacity', 'attractive technology', 'antenna elements']</t>
  </si>
  <si>
    <t>Channel estimation error | Incomplete cancellation of interference terms | Joint pre-processing co-channel interference cancellation | Multiplexing and diversity gains | Single user MIMO | Zero-forcing algorithm</t>
  </si>
  <si>
    <t>In general, multiplexing and diversity gains of single user MIMO systems are restricted by min(M,N) where M, N denote the number of antenna elements at a transmitter and receiver, respectively. In order to increase the multiplexing/diversity gains and improve the performance of single user MIMO systems, a joint pre-processing co-channel interference cancellation (JPCIC) method is proposed. The JPCIC is analyzed in both the perfect and the imperfect channel state information. The dependence of channel capacity on the number of antenna elements in every subset, the number of subsets, transmit powers and channel estimation errors is discussed. As theoretical calculation result, the channel capacity increases when the multiplexing/diversity gains and/or the transmit power increase in a certain channel model whether the channel estimation error is absent or present. Compared to the conventional zero-forcing method, the channel capacity of JPCIC is considerably higher because of higher multiplexing/diversity gains, however, it is less robust and decreased more rapidly due to incomplete cancellation of interference terms when the channel estimation error increases. There is a trade-off between the channel capacity and the complexity of system, however, according to quick development in circuit techniques and miniaturization of devices, the JPCIC is expected to be an attractive technology for MIMO system.</t>
  </si>
  <si>
    <t>2597-2606</t>
  </si>
  <si>
    <t>60121871;60121871</t>
  </si>
  <si>
    <t>36668782400;56966488100</t>
  </si>
  <si>
    <t>Hiep, Pham Thanh;Son, Vu Van</t>
  </si>
  <si>
    <t>Viet Nam</t>
  </si>
  <si>
    <t>Hanoi</t>
  </si>
  <si>
    <t>Le Quy Don Technical University</t>
  </si>
  <si>
    <t>Hiep P.</t>
  </si>
  <si>
    <t>Joint pre-processing co-channel interference cancellation for single user MIMO</t>
  </si>
  <si>
    <t>10.1007/s11276-015-1118-6</t>
  </si>
  <si>
    <t>2-s2.0-84947466247</t>
  </si>
  <si>
    <t>['rate adaptation', 'optimal power', 'operated frame', 'noise ratio', 'mrc system', 'link capacity', 'input multiple', 'hence permitting', 'form expressions', 'fixed rate', 'fed back', 'correspondence presents', 'constant power', 'cifr ).', 'channel inversion', 'channel capacity', 'attainable capacity', 'adt schemes', 'adaptive transmission']</t>
  </si>
  <si>
    <t>Adaptive transmission (ADT) | Channel capacity | Maximal-ratio combining (MRC) | Multiple-input multiple-output (MIMO) | Outage probability | Transmit antenna selection (TAS)</t>
  </si>
  <si>
    <t>This correspondence presents the impact of channel estimation error (CEE) on the channel capacity analysis of multiple-input multiple-output (MIMO) system employing transmit antenna selection and maximal ratio combining (TAS/MRC) under adaptive transmission (ADT) techniques over frequency-flat Rayleigh fading channels. In this paper, we evaluated exact closed-form expressions of channel capacity for TAS/MRC system with CEE under different variable power and variable rate adaptation techniques: (i) optimal power and rate adaptation (opra) (ii) constant power with rate adaptation (cpra) (iii) channel inversion with fixed rate (cifr). The channel state information (CSI) consisting of the signal-to-noise ratio (SNR) level is estimated by the decoder and fed back to the transmitter. Further, the ADT schemes can be operated frame by frame, hence permitting for distinct compromises among the attainable capacity and the corresponding implementation complexity. Numerical outcomes illustrate the impact of CEE on the link capacity and outline the performance characteristics among the distinctive adaptation techniques.</t>
  </si>
  <si>
    <t>Channel capacity of TAS/MRC system with adaptive transmission and channel estimation errors</t>
  </si>
  <si>
    <t>10.1007/s11235-015-0124-4</t>
  </si>
  <si>
    <t>2-s2.0-84949994508</t>
  </si>
  <si>
    <t>['vlsi design', 'time application', 'r2mdc fft', 'r2mdc ).', 'proposed system', 'power efficient', 'popular method', 'paper describes', 'orthogonal frequency', 'ofdm may', 'multiple antennas', 'modified radix', 'modified architecture', 'mobile terminal', 'mimo ofdm', 'input multiple', 'division multiplexing', 'access point', '2 algorithm']</t>
  </si>
  <si>
    <t>Discrete Fourier Transform | Fast Fourier Transform | Frequency division multiplexing | Inverse Fast Fourier Transform | Modified-radix-2 multipath delay commutation | Multi input multi output-orthogonal frequency division multiplexing</t>
  </si>
  <si>
    <t>In this paper, an area-efficient low power Fast Fourier Transform (FFT) processor is proposed for multi input multi output-orthogonal frequency division multiplexing (MIMO-OFDM) in wireless telecommunication system that consists of a modified architecture of radix-2 algorithm which is described as modified radix-2 multipath delay commutation (MOD-R2MDC). Orthogonal frequency-division multiplexing is a popular method for high-data-rate wireless transmission. OFDM may be combined with multiple antennas at both the access point and mobile terminal to increase diversity gain and/or enhance system capacity on a time-varying multi path fading channel, resulting in a multiple-input multiple-output OFDM system. This paper describes the VLSI design of an area efficient MOD-R2MDC FFT for MIMO OFDM system targeted to future wireless telecommunication LAN systems. The proposed system is pipeline modified radix 2 multipath delay commutation FFT has been designed for MIMO OFDM. A low-power efficient and full-pipeline architecture enables the real-time application of MIMO OFDM system.</t>
  </si>
  <si>
    <t>457-463</t>
  </si>
  <si>
    <t>60114940;60114940</t>
  </si>
  <si>
    <t>36810019000;57189093851</t>
  </si>
  <si>
    <t>Kirubanandasarathy, Nageswaran;Karthikeyan, Kottaisamy</t>
  </si>
  <si>
    <t>Ramanathapuram</t>
  </si>
  <si>
    <t>Syed Ammal Engineering College</t>
  </si>
  <si>
    <t>Kirubanandasarathy N.</t>
  </si>
  <si>
    <t>Design of MOD-R2MDC FFT for MIMO OFDM in wireless telecommunication system</t>
  </si>
  <si>
    <t>10.1007/s11235-016-0135-9</t>
  </si>
  <si>
    <t>2-s2.0-84954348893</t>
  </si>
  <si>
    <t>['time operations', 'r2mdc fft', 'r2mdc ).', 'proposed system', 'power efficient', 'popular method', 'paper describes', 'orthogonal frequency', 'ofdm may', 'multiple antennas', 'modified architecture', 'mobile terminal', 'mimo ofdm', 'input multiple', 'fpga board', 'division multiplexing', 'designed according', 'circuit behavior', 'access point', '2 algorithm']</t>
  </si>
  <si>
    <t>Discrete Fourier Transform | Fast Fourier Transform | Frequency division multiplexing | Inverse fast Fourier Transform | Multi input multi output‚Äîorthogonal frequency division multiplexing | Radix-2 multipath delay commutation</t>
  </si>
  <si>
    <t>In this paper, an area-efficient low power Fast Fourier Transform (FFT) processor is proposed for Multi Input Multi Output‚ÄîOrthogonal Frequency Division Multiplexing (MIMO-OFDM) that consists of a modified architecture of radix-2 algorithm which is described as Radix-2 multipath delay commutation (R2MDC). Orthogonal frequency-division multiplexing is a popular method for high-data-rate wireless transmission. OFDM may be combined with multiple antennas at both the access point and mobile terminal to increase diversity gain and/or Enhance system capacity on a time-varying multi path fading channel, resulting in a multiple-input multiple-output OFDM system. This paper describes the design of R2MDC FFT for implementation of MIMO OFDM transceiver using FPGA targeted to future wireless LAN systems. The proposed system is pipeline Radix 2multipath delay commutation FFT has been designed for MIMO OFDM. The MIMO OFDM transceivers have been designed according to the proposed OFDM parameters. A low-power efficient and full-pipeline architecture enables the real-time operations of MIMO OFDM transceivers. The FPGA board has been developed to verify their circuit behavior and implementation of MIMO OFDM Transceivers.</t>
  </si>
  <si>
    <t>465-471</t>
  </si>
  <si>
    <t>Kirubanandasarathy, N.;Karthikeyan, K.</t>
  </si>
  <si>
    <t>Design of pipeline R2MDC FFT for implementation of MIMO OFDM transceivers using FPGA</t>
  </si>
  <si>
    <t>10.1007/s11235-016-0136-8</t>
  </si>
  <si>
    <t>2-s2.0-84954357945</t>
  </si>
  <si>
    <t>['user detection', 'turbo coded', 'three uni', 'term evolution', 'stream interference', 'snr ),', 'single triply', 'simulation results', 'reduced size', 'polarized multiple', 'polarized antennas', 'noise ratio', 'msi ).', 'mobile station', 'less signal', 'input multiple', 'higher snr', 'coded system']</t>
  </si>
  <si>
    <t>Code Division Multiple Access (CDMA) | Long Term Evolution (LTE) channel model | Multi-stream interference (MSI) | Multi-user detection (MUD) | Multi-user interference (MUI) | Multiple input multiple output (MIMO)</t>
  </si>
  <si>
    <t>In this paper, the performance of a turbo coded, triply-Polarized multiple-input multiple-output (MIMO) aided Code Division Multiple Access (CDMA) is investigated for Stanford University Interim (SUI) and Long-term Evolution (LTE) channel model specifications. The minimum mean square error algorithm based on ordered successive interference cancellation (OSIC) Multi-user detection (MUD) technique is implemented at each mobile station for diminishing the effects of multi-stream interference (MSI). We observe from the simulation results that a better bit error rate(BER) performance with less signal to noise ratio (SNR), is exhibited by our considered coded system in comparison with an un-coded system. The simulation results reveal that the MIMO‚ÄìCDMA system with triply-Polarized antenna structure requires a higher SNR than a uni-Polarized antenna system for achievement of the same BER. However, it provides the advantage of replacement of three uni-polarized antennas by a single triply-Polarized antenna thereby achieves a higher data rate with reduced size of MS.</t>
  </si>
  <si>
    <t>182-192</t>
  </si>
  <si>
    <t>56737095100;35800425000;6506113946;57073013400</t>
  </si>
  <si>
    <t>Karthipan, R.;Vishvaksenan, K. S.;Kalidoss, R.;Krishan, Anjana</t>
  </si>
  <si>
    <t>Karthipan R.</t>
  </si>
  <si>
    <t>Performance of turbo coded triply-Polarized MIMO‚ÄìCDMA system for downlink communication</t>
  </si>
  <si>
    <t>S0045790616000069</t>
  </si>
  <si>
    <t>10.1016/j.compeleceng.2016.01.004</t>
  </si>
  <si>
    <t>2-s2.0-84955312762</t>
  </si>
  <si>
    <t>['waste volume', 'waste treatment', 'solid wastes', 'principal finding', 'packing efficiency', 'might escape', 'level radwaste', 'iter type', 'iter operation', 'final package', 'disposal containers', 'confinement box', 'conceptual design', 'compressive force', 'compaction system', 'compacted pellets', 'available equipment', 'appropriate size', 'aerial effluents', '7000 kn']</t>
  </si>
  <si>
    <t>Disposal | ITER | Radioactive waste | Super-compaction | Volume reduction | Waste treatment</t>
  </si>
  <si>
    <t>For ITER Type A (low-level radwaste) radioactive waste process system, the super-compaction of solid wastes is introduced to reduce the waste volume in order to increase the quantity of waste to be enclosed in a final package. A study has been conducted to develop the conceptual design of super-compaction system by exploring the optimum design features of available equipment. The principal finding of the study is that a compactor with a vertical extrusion die that can apply a compressive force of up to 7000 kN will be fit for purpose of ITER Type A waste treatment. The confinement box has been proposed to limit the spread of aerial effluents that might escape from the compacted pellets. In order to increase the packing efficiency of the disposal containers, the height of each pellet will be recorded, enabling the disposal containers to be filled as close as possible to their limit if pellets of an appropriate size are available. The proposed conceptual design of super-compaction system is capable of meeting the objectives and constraints of target waste streams from ITER operation.</t>
  </si>
  <si>
    <t>1001-1004</t>
  </si>
  <si>
    <t>109-111</t>
  </si>
  <si>
    <t>60002062;60002062;60002062</t>
  </si>
  <si>
    <t>56779731800;55614961700;7006475675</t>
  </si>
  <si>
    <t>Chon, Je Keun;Beaudoin, Virginie;Pitcher, Charles S.</t>
  </si>
  <si>
    <t>Saint-Paul-lez-Durance</t>
  </si>
  <si>
    <t>ITER</t>
  </si>
  <si>
    <t>Chon J.K.</t>
  </si>
  <si>
    <t>Conceptual design of volume reduction system for ITER low level radioactive waste</t>
  </si>
  <si>
    <t>S0920379616300357</t>
  </si>
  <si>
    <t>10.1016/j.fusengdes.2016.01.035</t>
  </si>
  <si>
    <t>2-s2.0-84957063786</t>
  </si>
  <si>
    <t>NRF-2014M1A7A1A03045372</t>
  </si>
  <si>
    <t>['transmission systems', 'rf system', 'rf diagnostics', 'high density', 'frequency could', 'fast wave', 'efficient scheme', 'efficient heating', 'drive current', 'digital antenna', 'coupling efficiency', 'central region', 'axis region']</t>
  </si>
  <si>
    <t>Coupling | Current drive | Fast wave | Inter-digital antenna | Lower hybrid wave</t>
  </si>
  <si>
    <t>An efficient heating and current drive scheme in central or off-axis region is required to realize steady state operation of tokamak fusion reactor. And the fast wave in lower hybrid resonance range of frequency could be a candidate for such an efficient scheme in high density and high temperature plasmas. Its propagation and absorption characteristics including current drive and coupling efficiency are analyzed for Versatile Experiment Spherical Torus and it is shown that it is possible to drive current with considerable current drive efficiency in central region. The RF system for the fast wave experiment including klystron, transmission systems, inter-digital antenna, and RF diagnostics are given as well in this paper.</t>
  </si>
  <si>
    <t>707-711</t>
  </si>
  <si>
    <t>60009754;60009754;60013866;60013866;60013682;60013682;60013682</t>
  </si>
  <si>
    <t>57213778392;35225797400;56033265000;56124682600;57206272626;56597087600;13308982900</t>
  </si>
  <si>
    <t>Kim, Sun Ho;Jeong, Seung Ho;Lee, Hyunwoo;Lee, Byungje;Jo, Jong Gab;Lee, Hyun Young;Hwang, Yong Seok</t>
  </si>
  <si>
    <t>Kwangwoon University;Seoul National University;Korea Atomic Energy Research Institute</t>
  </si>
  <si>
    <t>60013866;60013682;60009754</t>
  </si>
  <si>
    <t>Heating and current drive by fast wave in lower hybrid range of frequency on Versatile Experiment Spherical Torus</t>
  </si>
  <si>
    <t>S0920379616300941</t>
  </si>
  <si>
    <t>10.1016/j.fusengdes.2016.02.014</t>
  </si>
  <si>
    <t>2-s2.0-84958568985</t>
  </si>
  <si>
    <t>F4E-GRT-161</t>
  </si>
  <si>
    <t>['wave power', 'vessel mm', 'vacuum vessel', 'thermal expansion', 'suitable sic', 'seismic events', 'rational surfaces', 'paper presents', 'ntms ),', 'nominal diameter', 'miter bends', 'integrated sic', 'heat inside', 'fcs comprise', 'beam lines', 'antenna consists', '5 mw', '170 ghz']</t>
  </si>
  <si>
    <t>ECRH | ITER | Mechanical analysis | Upper launcher | Waveguide coupling</t>
  </si>
  <si>
    <t>The four electron cyclotron (EC) upper port antennas (or ‚Äúupper launchers‚Äù ‚ÄîUL) will be used to drive current locally inside magnetic islands located at the q = 2 (or smaller) rational surfaces in order to stabilize neoclassical tearing modes (NTMs), as well as heat inside of œÅ of about 0.4. Each antenna consists of eight beam lines that are designed for the transmission of 1.5 MW of mm-wave power at 170 GHz. The First Confinement System (FCS) is formed by the ex-vessel mm-wave waveguide components, for which SIC-1 classification requirements apply. The beam lines in the FCS comprise a Z shaped set of straight corrugated waveguides with a nominal diameter of 50 mm connected by miter bends. This system is subjected to imposed displacements coming mainly from the thermal expansion of the vacuum vessel, seismic events and/or plasma disruption events. In absence of suitable SIC-1 waveguide bellows, the FCS waveguides must provide the necessary mechanical functional compliance. This has required the development of a dedicated, flange type coupling system with double metallic seals, capable of resisting the generated external loads while maintaining vacuum tightness and alignment. This paper presents the results of the design, analysis and pre-qualification experimental work done on the waveguides and the integrated SIC-1 compliant coupling system.</t>
  </si>
  <si>
    <t>532-538</t>
  </si>
  <si>
    <t>60028186;60028186;60028186;60136204;60028186;60028186;60136204;60028186;60102538</t>
  </si>
  <si>
    <t>57140841900;18436147200;56186185400;56487222800;7102243057;26326964200;7004247474;57201126384;25924634200</t>
  </si>
  <si>
    <t>Mas S√°nchez, Avelino;Bertizzolo, Robert;Chavan, Ren√©;Gagliardi, Mario;Goodman, Timothy;Landis, Jean Daniel;Saibene, Gabriella;Santos Silva, Phillip;Vaccaro, Alessandro</t>
  </si>
  <si>
    <t>Spain;Germany;Switzerland</t>
  </si>
  <si>
    <t>Barcelona;Karlsruhe;Lausanne</t>
  </si>
  <si>
    <t>Fusion for Energy;Karlsruher Institut f√ºr Technologie;Swiss Federal Institute of Technology Lausanne</t>
  </si>
  <si>
    <t>60136204;60102538;60028186</t>
  </si>
  <si>
    <t>Mas S√°nchez A.</t>
  </si>
  <si>
    <t>Mechanical analyses of the waveguide flange coupling for the first confinement system of the ITER electron cyclotron upper launcher</t>
  </si>
  <si>
    <t>S0920379616301430</t>
  </si>
  <si>
    <t>10.1016/j.fusengdes.2016.02.061</t>
  </si>
  <si>
    <t>2-s2.0-84959172284</t>
  </si>
  <si>
    <t>['strong delamination', 'minimize strain', 'heat flux', 'fs bars', 'faraday screen', 'endured 15', 'cooling channel']</t>
  </si>
  <si>
    <t>Beryllium | Faraday Screen | High heat flux test | Non destructive examination | Plasma facing component</t>
  </si>
  <si>
    <t>The Faraday Screen (FS) is the plasma facing component of ITER ion cyclotron heating antennas shielding. The requirement for the high heat exhaust, and the limitation of the temperatures to minimize strain and thus offer sufficient resistance to fatigue, imply the need for high conductivity materials and a high cooling flow rate. The FS bars are constructed by a hipping process involving beryllium tiles, a pure copper layer, a copper chrome zirconium alloy for the cooling channel and a stainless steel backing strip. Two FS bars small scale mock-ups were manufactured and tested under high heat flux. They endured 15,000 heating cycles without degradation under nominal heat flux, and revealed growing flaws when the heat flux was progressively augmented beyond. In this case, the ultrasonic test confirms a strong delamination of the Be tiles.</t>
  </si>
  <si>
    <t>60003729;60136204;60007792;60002062;60002062;101353452;60003729</t>
  </si>
  <si>
    <t>36869912800;35074515600;7404320209;7102277628;6701841220;6508188113;36470689400</t>
  </si>
  <si>
    <t>Courtois, X.;Meunier, L.;Kuznetsov, V.;Beaumont, B.;Lamalle, P.;Conchon, D.;Languille, P.</t>
  </si>
  <si>
    <t>Spain;Russian Federation;France;France;France</t>
  </si>
  <si>
    <t>Barcelona;Saint Petersburg;Saint Paul lez Durance;Saint-Paul-lez-Durance;Villejuif</t>
  </si>
  <si>
    <t>Fusion for Energy;D.V. Efremov Scientific Research Institute of Electrophysical Apparatus;CEA Cadarache;ITER;ATMOSTAT</t>
  </si>
  <si>
    <t>60136204;60007792;60003729;60002062;101353452</t>
  </si>
  <si>
    <t>Courtois X.</t>
  </si>
  <si>
    <t>High heat flux testing of ITER ICH&amp;CD antenna beryllium faraday screen bars mock-ups</t>
  </si>
  <si>
    <t>S0920379616301880</t>
  </si>
  <si>
    <t>10.1016/j.fusengdes.2016.02.096</t>
  </si>
  <si>
    <t>2-s2.0-84959296579</t>
  </si>
  <si>
    <t>['¬† e', 'traditional preparations', 'study determined', 'salmonella typhimurium', 'proteus vulgaris', 'pharmaceutical standpoint', 'oil acted', 'listeria monocytogenes', 'grows wild', 'food additive', 'essential oils', 'echinophora cinerea', 'cinerea may', 'cinerea indicated', 'cinerea harvested', 'cinerea collected', 'chemical composition', 'candida albicans', 'biological activity', 'bacillus cereus', 'antioxidant activity', 'antimicrobial properties', 'antimicrobial activity', 'aerial parts', '97 mg', '54 %),', '412 mg', '25 mg', '08 %).']</t>
  </si>
  <si>
    <t>bioactivity | monoterpene hydrocarbons | Œ±-phellandrene | Œ±-pinene</t>
  </si>
  <si>
    <t>Echinophora cinerea (Apiaceae) grows wild in the Zagros Mountains range, located in Iran. The herb has been used as a food additive in traditional preparations such as pickles. This study determined the chemical composition and biological activity of essential oils in the aerial parts of E. cinerea collected from three natural habitats at two phenological stages. The essential oils constituents were determined by GC-FID and GC/MS. The antimicrobial activity of the essential oils was evaluated against Bacillus cereus, Listeria monocytogenes, Proteus vulgaris, and Salmonella typhimurium and Candida albicans. The highest oil yield obtained from E. cinerea was 2.05%w/w dry matter harvested from plants at the full flowering stage. Major essential oil constituents were Œ±-phellandrene (42.40 to 54.87%), Œ±-pinene (12.28 to 25.54%), and Œ≤-phellandrene (10.29 to 11.08%).The essential oils of E. cinerea harvested at the full flowering stage of growth had the highest antimicrobial activity. The antioxidant activity of E. cinerea indicated the oil acted as an effective DPPH scavenger. The IC50 values ranged from 1.97 mg/mL to 2.25 mg/mL for the essential oils as compared with the 0.412 mg/mL for BHT. The antimicrobial properties of the essential oils obtained from¬†E. cinerea may be significant from a pharmaceutical standpoint.</t>
  </si>
  <si>
    <t>501-511</t>
  </si>
  <si>
    <t>60109825-60014313;60109825</t>
  </si>
  <si>
    <t>14822444800;57185655000</t>
  </si>
  <si>
    <t>Ghasemi Pirbalouti, Abdollah;Gholipour, Zaynab</t>
  </si>
  <si>
    <t>Iran;United States</t>
  </si>
  <si>
    <t>Shahr-e Kord;Amherst MA</t>
  </si>
  <si>
    <t>Islamic Azad University, Shahrekord Branch;University of Massachusetts Amherst</t>
  </si>
  <si>
    <t>60109825;60014313</t>
  </si>
  <si>
    <t>Ghasemi Pirbalouti A.</t>
  </si>
  <si>
    <t>Chemical composition, antimicrobial and antioxidant activities of essential oil from Echinophora cinerea harvested at two phenological stages</t>
  </si>
  <si>
    <t>10.1080/10412905.2016.1155506</t>
  </si>
  <si>
    <t>2-s2.0-84961202993</t>
  </si>
  <si>
    <t>['two ring', 'time keeping', 'thinning equal', 'synthesize ccaa', 'smo works', 'smo ).', 'simulation examples', 'results prove', 'results available', 'proposed binsmo', 'proposed algorithm', 'paper presents', 'logical operators', 'firefly algorithm', 'effective tool', 'desired level', 'convergence rate', 'continuous domain', 'ccaa ).', 'binsmo algorithm', 'antenna array']</t>
  </si>
  <si>
    <t>Concentric circular antenna array | Side lobe levels | Spider monkey optimization | Swarm intelligence | Thinning of antenna arrays</t>
  </si>
  <si>
    <t>This paper presents a novel binary algorithm named as binary spider monkey optimization (binSMO) for thinning of concentric circular antenna arrays (CCAA). The proposed algorithm has been adapted from a recently developed nature inspired optimization method, spider monkey optimization (SMO). SMO works in continuous domain and as such is not suitable for application to binary optimization problems. The binSMO algorithm has been proposed with inclusion of logical operators in SMO for binary thinning problem. Thinning of an antenna array reduces the maximum side lobe level (SLL) as well as cost and size of antenna array. Thinning of CCAA can be modelled as 0‚Äì1 binary integer optimization problem. The proposed binSMO is used to synthesize CCAA in order to reduce the SLL and at the same time keeping the percentage of thinning equal to or more than the desired level. Simulation examples of two ring and ten ring CCAA have been considered. The novel method binSMO gives reduced SLL as compared to the results available in literature of teacher learning based optimization, biogeography based optimization, modified particle swarm optimization, and firefly algorithm. Moreover, the convergence rate of binSMO is faster than the other methods. The results prove the competence and superiority of binSMO to existing metaheuristic algorithms and it has an ability to become an effective tool for solving binary optimization problems.</t>
  </si>
  <si>
    <t>736-744</t>
  </si>
  <si>
    <t>60001166;60111704;60111242</t>
  </si>
  <si>
    <t>24767237300;57209828935;23973574100</t>
  </si>
  <si>
    <t>Singh, Urvinder;Salgotra, Rohit;Rattan, Munish</t>
  </si>
  <si>
    <t>Mohali;Ludhiana;Patiala</t>
  </si>
  <si>
    <t>Chandigarh University;Guru Nanak Dev Engineering College, Ludhiana;Thapar Institute of Engineering &amp; Technology</t>
  </si>
  <si>
    <t>60111704;60111242;60001166</t>
  </si>
  <si>
    <t>A Novel Binary Spider Monkey Optimization Algorithm for Thinning of Concentric Circular Antenna Arrays</t>
  </si>
  <si>
    <t>10.1080/03772063.2015.1135086</t>
  </si>
  <si>
    <t>2-s2.0-84961214237</t>
  </si>
  <si>
    <t>['weight coefficients', 'uci database', 'traditional kf', 'small dataset', 'shaped msa', 'shaped antenna', 'resonant frequency', 'resonant frequencies', 'proposed method', 'predictive results', 'prediction accuracy', 'methodology based', 'learning ability', 'global kf', 'generalization ability', 'compact msa', 'cauchy kf', 'based svm', 'accurately modeling']</t>
  </si>
  <si>
    <t>compact microstrip antenna | hybrid kernel function | particle swarm optimization | resonant frequency | support vector machine</t>
  </si>
  <si>
    <t>A methodology based on the support vector machine (SVM) combined with a hybrid kernel function (HKF) for accurately modeling the resonant frequencies of the compact microstrip antenna (MSA) is presented and dedicated to reduce the number of samples and simplify the structure when predicting the resonant frequency of the compact MSA by artificial neural network. The parameters of the SVMs and weight coefficients of the HKF are optimized by means of particle swarm optimization algorithm. In addition, two different kernel functions (KFs), namely polynomial KF (a kind of global KF) and Cauchy KF (a kind of local KF), are employed to overcome the disadvantages of traditional KF. The proposed method is validated by the UCI database. The evaluation results show that the HKF can improve the learning ability and generalization ability of the SVM. Furthermore, the resonant frequencies of a planar inverted F-shaped antenna and an L-shaped MSA are modeled by the proposed method. Predictive results with high accuracy demonstrate that the particle swarm optimization-based SVM with the HKF can improve the prediction accuracy for a small dataset. Copyright ¬© 2016 John Wiley &amp; Sons, Ltd.</t>
  </si>
  <si>
    <t>1129-1139</t>
  </si>
  <si>
    <t>60069706;60069706;60069706</t>
  </si>
  <si>
    <t>57189470464;36020938400;57189459820</t>
  </si>
  <si>
    <t>Fei-Yan, Sun;Yu-Bo, Tian;Zuo-Lin, Ren</t>
  </si>
  <si>
    <t>Zhenjiang</t>
  </si>
  <si>
    <t>Jiangsu University of Science and Technology</t>
  </si>
  <si>
    <t>Fei-Yan S.</t>
  </si>
  <si>
    <t>Modeling the resonant frequency of compact microstrip antenna by the PSO-based SVM with the hybrid kernel function</t>
  </si>
  <si>
    <t>10.1002/jnm.2171</t>
  </si>
  <si>
    <t>2-s2.0-84971343015</t>
  </si>
  <si>
    <t>['œ £', 'zero crossings', 'yet become', 'values decreased', 'time interval', 'species combined', 'significantly correlated', 'scanned using', 'sandy bed', 'roots buried', 'root diameter', 'reflection waveforms', 'radar profile', 'nondestructive tool', 'mature technology', 'litter thickness', 'litter could', 'leaf litter', 'gpr indices', 'gpr ),', 'different thicknesses', 'different species', 'detect roots', 'amplitude area', 'also scanned']</t>
  </si>
  <si>
    <t>Coarse roots | Leaf litter | Nondestructive root detection | Phyllostachys pubescens | Root diameter</t>
  </si>
  <si>
    <t>Aim: Ground penetrating radar (GPR), a nondestructive tool that can detect coarse tree roots, has not yet become a mature technology for use in forests. In this study, we asked two questions concerning this technology: (i) Does the leaf litter layer influence root detection and major indices based on the time interval between zero crossings (T) and the amplitude area (A)? (ii) Can GPR images discriminate roots of different plant species? Methods: Roots buried in a sandy bed, which was covered with different thicknesses of leaf litter, were scanned using a 900¬†MHz GPR antenna. Roots of four plant species in the bed were also scanned. Results: Leaf litter decreased root reflections without distorting the shape of the hyperbolas in the radar profile. A values decreased with increasing litter thickness, whereas T was independent of litter thickness. For all species combined, GPR indices were significantly correlated with root diameter. Conclusions: Leaf litter dramatically decreased root detection, but the influence of the litter could be ignored when the sum of T for all reflection waveforms (Œ£T) is adopted to estimate root diameter. To use A values to detect roots, litter should be removed or equalized in thickness. Radar profiles could not reliably differentiate among roots belonging to plants of different species.</t>
  </si>
  <si>
    <t>271-283</t>
  </si>
  <si>
    <t>60007819;60023499;60011001;60006323;60103431;60000264</t>
  </si>
  <si>
    <t>26433845900;7003566847;15020242100;24559651600;24558571400;23004916100</t>
  </si>
  <si>
    <t>Tanikawa, Toko;Ikeno, Hidetoshi;Dannoura, Masako;Yamase, Keitarou;Aono, Kenji;Hirano, Yasuhiro</t>
  </si>
  <si>
    <t>Osaka;Kobe;Kyoto;Tsukuba;Kasai;Nagoya</t>
  </si>
  <si>
    <t>KANSO CO., LTD.;University of Hyogo;Kyoto University;Forestry and Forest Products Research Institute;Hyogo Prefectural Technology Center for Agriculture, Forestry and Fisheries;Nagoya University</t>
  </si>
  <si>
    <t>60103431;60023499;60011001;60007819;60006323;60000264</t>
  </si>
  <si>
    <t>Tanikawa T.</t>
  </si>
  <si>
    <t>Leaf litter thickness, but not plant species, can affect root detection by ground penetrating radar</t>
  </si>
  <si>
    <t>10.1007/s11104-016-2931-0</t>
  </si>
  <si>
    <t>2-s2.0-84971629657</t>
  </si>
  <si>
    <t>2013KJXX-79</t>
  </si>
  <si>
    <t>['well fitted', 'results show', 'results indicate', 'miniaturized antennas', 'looyenga formula', 'laminated ntn', 'laminated magneto', 'high permittivities', 'frequency range', 'dielectric properties', 'dielectric composites', 'conventional solid', 'byig composites']</t>
  </si>
  <si>
    <t>Dielectric properties | Laminated magneto-dielectric materials | Magnetic properties</t>
  </si>
  <si>
    <t>The laminated magneto-dielectric composites of Ni0.5Ti0.5NbO4-Bi0.4Y2.6Fe5O12 with high permittivities and permeabilities were prepared by the conventional solid-state sintering method. The results show that Ni0.5Ti0.5NbO4 (NTN) and Bi0.4Y2.6Fe5O12 (BYIG) phases can coexist in the composites. Compared with the magneto-dielectric particulate composites, the laminated composites exhibit better magneto-dielectric properties in the frequency range from 10¬†MHz to 1¬†GHz (Œµ‚Äô¬†=¬†30.05, tan¬†Œ¥Œµ¬†=¬†0.05, Œº‚Äô¬†=¬†9.2, tan¬†Œ¥Œº¬†=¬†0.18, at 10¬†MHz). The results indicate that this kind of magneto-dielectric composites can be used in the high frequency communications for the capacitor-inductor integrating devices such as miniaturized antennas, filters and electromagnetic interference suppression devices. The permeabilities of the laminated NTN-BYIG composites are well fitted with the Looyenga formula.</t>
  </si>
  <si>
    <t>3363-3368</t>
  </si>
  <si>
    <t>1873619X</t>
  </si>
  <si>
    <t>Journal of the European Ceramic Society</t>
  </si>
  <si>
    <t>60069726-115494022;60069726;60069726;60069726;115494022</t>
  </si>
  <si>
    <t>55714566300;57102981900;14061417500;7501307962;57102076100</t>
  </si>
  <si>
    <t>Lin, Ying;Liu, Xiao;Yang, Haibo;Wang, Fen;Liu, Chun</t>
  </si>
  <si>
    <t>Electromagnetic properties of laminated Ni&lt;inf&gt;0.5&lt;/inf&gt;Ti&lt;inf&gt;0.5&lt;/inf&gt;NbO&lt;inf&gt;4&lt;/inf&gt;-Bi&lt;inf&gt;0.4&lt;/inf&gt;Y&lt;inf&gt;2.6&lt;/inf&gt;Fe&lt;inf&gt;5&lt;/inf&gt;O&lt;inf&gt;12&lt;/inf&gt; magneto-dielectric composites</t>
  </si>
  <si>
    <t>S0955221916302692</t>
  </si>
  <si>
    <t>10.1016/j.jeurceramsoc.2016.05.029</t>
  </si>
  <si>
    <t>2-s2.0-84971664081</t>
  </si>
  <si>
    <t>['weathered hydrocarbons', 'two instruments', 'tar balls', 'survey site', 'subsurface conductivity', 'strong correlation', 'small grid', 'site known', 'remain buried', 'provided insight', 'positive amplitudes', 'likely associated', 'large amounts', 'hazardous materials', 'geophysical survey', 'erosion exposes', 'emi data', 'elmers island', 'electromagnetic induction', 'distinct layers', 'contaminated sand', 'conductivity maps', 'commonly emulsified', 'buried features', 'beach sand', 'anomalies found', '400 mhz']</t>
  </si>
  <si>
    <t>Buried oil | EMI | GPR | Oil spill | Weathered oil</t>
  </si>
  <si>
    <t>Weathered hydrocarbons, commonly emulsified or in the form of tar balls, wash ashore along beaches due to natural oil seepages or offshore oil spills. They remain buried in the sand until a storm or erosion exposes them; therefore it is important to understand the progression and extent of these hydrocarbons. Elmer's Island, Louisiana, a site known for having large amounts of oil washed ashore from the 2010 Deepwater Horizon oil spill, was selected for a geophysical survey in order to detect the presence of buried weathered oil. Two survey trips to Elmers Island were carried out using 200 MHz, 400 MHz, and 900 MHz ground penetrating radar (GPR) antennas. The 400 MHz data show two distinct anomalous layers with positive amplitudes and 900 MHz data show anomalous features that also display positive amplitudes. An electromagnetic induction (EMI) tool, used over the same traverses as GPR, provided insight into subsurface conductivity. The conductivity maps from the first survey trip display rows of anomalies and two large anomalous zones. These anomalous zones correspond with the 400 MHz GPR data. During the second survey trip, a three-dimensional GPR survey was conducted over a small grid where similarities between the two instruments were evident. Field observations confirmed the existence of contaminated sand (beach sand that enclosed small aggregates of weathered hydrocarbons) and tar balls buried at the survey site in distinct layers. These contaminated sand layers are most likely associated with the anomalies found on both the GPR and EMI data. Thus, a strong correlation with GPR and EMI anomalies co-locating buried weathered hydrocarbons suggests they can be used in future oil spill clean up efforts to map the extent of these hazardous materials. This integrated technique also has implications for the investigation of other buried features.</t>
  </si>
  <si>
    <t>116-123</t>
  </si>
  <si>
    <t>60005837;60005837</t>
  </si>
  <si>
    <t>57189696368;7404043810</t>
  </si>
  <si>
    <t>Haynie, Kirstie L.;Khan, Shuhab D.</t>
  </si>
  <si>
    <t>University of Houston</t>
  </si>
  <si>
    <t>Haynie K.</t>
  </si>
  <si>
    <t>Shallow subsurface detection of buried weathered hydrocarbons using GPR and EMI</t>
  </si>
  <si>
    <t>S0264817216301891</t>
  </si>
  <si>
    <t>10.1016/j.marpetgeo.2016.06.006</t>
  </si>
  <si>
    <t>2-s2.0-84974667200</t>
  </si>
  <si>
    <t>SIP-20150460</t>
  </si>
  <si>
    <t>['type antenna', 'matching network', 'length compared', 'impedance close', 'driver length', 'conventional œª', 'conventional radiator', 'conventional antenna', 'array including']</t>
  </si>
  <si>
    <t>Antenna efficiency | Bent monopole | Reduced antenna | Reflector antenna</t>
  </si>
  <si>
    <t>In this article, a reduced folded dipole is designed by employing a short-circuited stub load, decreasing 42¬†% the length compared to a conventional antenna. The radiator presents low characteristic impedance (close to 50¬†Œ©), without using any matching network, taking into account that a conventional Œª/2 folded dipole presents an impedance close to 300¬†Œ©. As well as the conventional radiator, the reduced folded dipole shows an omnidirectional radiation pattern. This antenna can also be employed as a driver for an array including a reflector-type antenna. In this work, a reduced 90¬∞ corner reflector is used and reduced, since it is function of the driver length, as a result a directive radiation pattern with a front to back lobe relationship close to 9¬†dB is achieved.</t>
  </si>
  <si>
    <t>205-217</t>
  </si>
  <si>
    <t>60019176;60017323;60019176;60017323;60019176;60019176</t>
  </si>
  <si>
    <t>8238765700;6603303251;57189993799;25958056100;6506472168;57189991178</t>
  </si>
  <si>
    <t>Tirado-Mendez, Jose Alfredo;Jardon-Aguilar, Hildeberto;Delgado-Mendoza, Jose Luis;Flores-Leal, Ruben;Linares-Miranda, Roberto;Caltenco-Franca, Jose Hector</t>
  </si>
  <si>
    <t>Mexico City;Mexico City</t>
  </si>
  <si>
    <t>Instituto Polit√©cnico Nacional;Centro de Investigacion y de Estudios Avanzados</t>
  </si>
  <si>
    <t>60019176;60017323</t>
  </si>
  <si>
    <t>Tirado-Mendez J.A.</t>
  </si>
  <si>
    <t>Reduced Length Low-Impedance Folded Dipole by Employing Short-Circuited Stub Load</t>
  </si>
  <si>
    <t>10.1007/s11277-016-3455-x</t>
  </si>
  <si>
    <t>2-s2.0-84976254402</t>
  </si>
  <si>
    <t>['take time', 'proposed antenna', 'maximum bandwidth', 'like ie3d', 'fractional bandwidth', 'direct coupling', '5 ¬†%', '38 ¬†%']</t>
  </si>
  <si>
    <t>Artificial neural network | Bandwidth enhancement | Direct coupling | Feed forward networks | Feed point coordinates | Gain | IE3D | Training algorithm</t>
  </si>
  <si>
    <t>In the present work first of all the bandwidth of rectangular Microstrip antenna is enhanced by direct coupling at the operating frequency 2.4¬†GHz using IE3D software and then it is analyzed through IE3D simulation software for maximum bandwidth for different antenna dimensions at different operating frequencies (ranging from 1.2 to 2.5¬†GHz). The rectangular line feed is used to energize the proposed antenna (at 2.4¬†GHz operating frequency), the feed point coordinate is varied as the antenna dimensions varied so it is required to analyze the antenna for the feed point coordinates where it provides the maximum bandwidth. The simulation of antenna for its maximum bandwidth through most of the antenna simulation software‚Äôs is a time taking process. In order to reduce this time, the Artificial Neural Network (ANN) approach is adopted here. For this purpose a Feed Forward Neural Network with Levenberg‚ÄìMarquardt training algorithm is used. Determining the feed point coordinates through proposed ANN takes only 1‚Äì2¬†s where as antenna simulation softwares (like IE3D) take time in hours. The proposed antenna has dual frequency band. In first frequency band (1.392‚Äì1.44¬†GHz) the fractional bandwidth is 3.38¬†% and in second frequency band (1.733‚Äì3.58¬†GHz) the fractional bandwidth is 69.5¬†% which is suitable for broad band applications.</t>
  </si>
  <si>
    <t>60079937;60079937</t>
  </si>
  <si>
    <t>54918841700;55595464500</t>
  </si>
  <si>
    <t>Ayub, Shahanaz;Srivastava, Rajat</t>
  </si>
  <si>
    <t>Ayub S.</t>
  </si>
  <si>
    <t>Bandwidth Enhancement by Direct Coupled Antenna for WLAN/GPS/WiMax Applications and Feed Point Coordinate Analysis through ANN</t>
  </si>
  <si>
    <t>10.1007/s11277-016-3441-3</t>
  </si>
  <si>
    <t>2-s2.0-84976286355</t>
  </si>
  <si>
    <t>SGLH20131009154139588</t>
  </si>
  <si>
    <t>['proposed methods', 'proposed method', 'new method', 'capon method', 'autocorrelation property']</t>
  </si>
  <si>
    <t>Autocorrelation | DOA estimation | MIMO radar | Virtual expanding</t>
  </si>
  <si>
    <t>The resolution of existing DOA estimation methods in multiple-input and multiple-output (MIMO) radar is restricted by the number of antennas. In this paper, a new method to expand the number of valid receiving antennas virtually in MIMO radar without adding any extra actual antenna is proposed. In comparison with the existing DOA estimation methods, e.g. Capon method and Compressive Sensing method, the proposed method show its superiority if the autocorrelation property of transmitting waveform keeps good. In order to relax such limitation, we further proposed two improved version of the proposed method. Simulation results validate the superiority of the proposed methods.</t>
  </si>
  <si>
    <t>219-236</t>
  </si>
  <si>
    <t>60000937;60000937-114989157;60000937;60000937</t>
  </si>
  <si>
    <t>57204319916;57220887318;56063247500;55264752100</t>
  </si>
  <si>
    <t>Xie, Ning;Guo, Weibin;Zhang, Li;Wang, Hui</t>
  </si>
  <si>
    <t>Shenzhen;Qingshuihe, Shenzhen</t>
  </si>
  <si>
    <t>Shenzhen University;Shenzhen Institute of Radio Testing &amp; Tech.</t>
  </si>
  <si>
    <t>60000937;114989157</t>
  </si>
  <si>
    <t>Xie N.</t>
  </si>
  <si>
    <t>High Resolution DOA Estimation Method in MIMO Radar</t>
  </si>
  <si>
    <t>10.1007/s11277-016-3456-9</t>
  </si>
  <si>
    <t>2-s2.0-84976286936</t>
  </si>
  <si>
    <t>EP/P504937/1</t>
  </si>
  <si>
    <t>['widely used', 'widely applicable', 'widely accepted', 'verifiers alike', 'sophisticated techniques', 'simulation relation', 'robot moves', 'often omitted', 'model checking', 'meaningful approach', 'learning algorithm', 'insects learn', 'help ensure', 'formal verification', 'avoid obstacles', 'autonomous systems', 'allow us']</t>
  </si>
  <si>
    <t>abstraction | Agent | Learning | Model checking | Simulation</t>
  </si>
  <si>
    <t>As autonomous systems become more prevalent, methods for their verification will become more widely used. Model checking is a formal verification technique that can help ensure the safety of autonomous systems, but in most cases it cannot be applied by novices, or in its straight ‚Äúoff-the-shelf‚Äù form. In order to be more widely applicable it is crucial that more sophisticated techniques are used, and are presented in a way that is reproducible by engineers and verifiers alike. In this paper we demonstrate in detail two techniques that are used to increase the power of model checking using the model checker Spin. The first of these is the use of embedded C code within Promela specifications, in order to accurately reflect robot movement. The second is to use abstraction together with a simulation relation to allow us to verify multiple environments simultaneously. We apply these techniques to a fairly simple system in which a robot moves about a fixed circular environment and learns to avoid obstacles. The learning algorithm is inspired by the way that insects learn to avoid obstacles in response to pain signals received from their antennae. Crucially, we prove that our abstraction is sound for our example system‚Äîa step that is often omitted but is vital if formal verification is to be widely accepted as a useful and meaningful approach.</t>
  </si>
  <si>
    <t>1027-1056</t>
  </si>
  <si>
    <t>1433299X</t>
  </si>
  <si>
    <t>Formal Aspects of Computing</t>
  </si>
  <si>
    <t>60001490;60001490;60001490</t>
  </si>
  <si>
    <t>55922847500;56925820600;6602199002</t>
  </si>
  <si>
    <t>Kirwan, Ryan;Miller, Alice;Porr, Bernd</t>
  </si>
  <si>
    <t>Glasgow</t>
  </si>
  <si>
    <t>University of Glasgow</t>
  </si>
  <si>
    <t>Kirwan R.</t>
  </si>
  <si>
    <t>Model checking learning agent systems using Promela with embedded C code and abstraction</t>
  </si>
  <si>
    <t>10.1007/s00165-016-0382-2</t>
  </si>
  <si>
    <t>2-s2.0-84976316418</t>
  </si>
  <si>
    <t>CXB201105050064A</t>
  </si>
  <si>
    <t>['wave structure', 'wave propagation', 'tm01 mode', 'theoretically one', 'theoretical foundation', 'sws shows', 'still provides', 'retarded time', 'produce microwaves', 'preliminary experiment', 'pic simulation', 'paper presents', 'output antenna', 'operating frequency', 'mpc structure', 'magnetic system', 'good experimental', 'dimensional particle', 'designing high', 'cathode voltage', 'basically consistent', 'around 35']</t>
  </si>
  <si>
    <t>Cherenkov | Metal photonic crystal | Particle in cells | Slow-wave structure</t>
  </si>
  <si>
    <t>This paper presents a kind of Cherenkov radiation source based on metallic photonic crystal (MPC) slow-wave structure (SWS) cavity. The Cherenkov source designed by linear theory works at 34.7¬†GHz when the cathode voltage is 550¬†kV. The three-dimensional particle-in-cell (PIC) simulation of the SWS shows the operating frequency of 35.56¬†GHz with a single TM01 mode is basically consistent with the theoretically one under the same parameters. An experiment was implemented to testify the results of theory and PIC simulation. The experimental system includes a cathode emitting unit, the SWS, a magnetic system, an output antenna, and detectors. Experimental results show that the operating frequency through detecting the retarded time of wave propagation in waveguides is around 35.5¬†GHz with a single TM01 mode and an output power reaching 54¬†MW. It indicates that the MPC structure can reduce mode competition. The purpose of the paper is to show in theory and in preliminary experiment that a SWS with PBG can produce microwaves in TM01 mode. But it still provides a good experimental and theoretical foundation for designing high-power microwave devices.</t>
  </si>
  <si>
    <t>60000937;60005465;60000937</t>
  </si>
  <si>
    <t>57204707862;7405433340;7006468841</t>
  </si>
  <si>
    <t>Fu, Tao;Yang, Zi Qiang;Ouyang, Zheng Biao</t>
  </si>
  <si>
    <t>Chengdu;Shenzhen</t>
  </si>
  <si>
    <t>University of Electronic Science and Technology of China;Shenzhen University</t>
  </si>
  <si>
    <t>60005465;60000937</t>
  </si>
  <si>
    <t>Design and Experimental Demonstration of Cherenkov Radiation Source Based on Metallic Photonic Crystal Slow Wave Structure</t>
  </si>
  <si>
    <t>10.1007/s10762-016-0293-6</t>
  </si>
  <si>
    <t>2-s2.0-84976444258</t>
  </si>
  <si>
    <t>['technique starts', 'system relating', 'less number', 'irls alone', 'field radiated', 'faulty sensor', 'failure sensor', 'diversified scenarios', 'difference among', 'designed algorithms', 'array antenna', 'analyzed using', 'accurate diagnosis']</t>
  </si>
  <si>
    <t>Antenna measurements | Fault finding | Iterative-reweighted-least-squares | Linear arrays | Parallel coordinate descent algorithm | Separable surrogate functionals</t>
  </si>
  <si>
    <t>In this work, a compressed sensing technique for diagnosis of faulty sensor in an array antenna is proposed. This technique starts from collecting the measurement of the far field pattern. The system relating the difference among the field measured using the healthy reference array and the field radiated by the array under test is analyzed using a parallel coordinate descent (PCD) algorithm, separable surrogate functionals (SSF) algorithm, iterative-reweighted-least-squares (IRLS) algorithm and hybrid IRLS‚ÄìSSF. These algorithms are applied for complete and partial defective sensors in an array antenna. The simulation results indicate that the proposed hybrid algorithm outperforms in terms of localization of failure sensor with a less number of measurements. It has been shown that the hybrid IRLS‚ÄìSSF algorithm provides an accurate diagnosis of complete and partial defective sensors as compared to PCD, SSF or IRLS alone. Variety of simulations has been provided to validate the performance of the designed algorithms in diversified scenarios.</t>
  </si>
  <si>
    <t>383-402</t>
  </si>
  <si>
    <t>60089661;60070604;60058195;60105168;60058195</t>
  </si>
  <si>
    <t>55838995900;8245290900;56539520000;46761616900;55656480900</t>
  </si>
  <si>
    <t>Khan, Shafqat Ullah;Qureshi, Ijaz Mansoor;Haider, Hassan;Zaman, Fawad;Shoaib, Bilal</t>
  </si>
  <si>
    <t>Pakistan;Pakistan;Pakistan;Pakistan</t>
  </si>
  <si>
    <t>Lahore;Hyderabad;Islamabad;Islamabad</t>
  </si>
  <si>
    <t>COMSATS Institute of Information Technology Lahore;Isra University;Air University Islamabad;International Islamic University, Islamabad</t>
  </si>
  <si>
    <t>60105168;60089661;60070604;60058195</t>
  </si>
  <si>
    <t>Diagnosis of Faulty Sensors in Phased Array Radar Using Compressed Sensing and Hybrid IRLS‚ÄìSSF Algorithm</t>
  </si>
  <si>
    <t>10.1007/s11277-016-3466-7</t>
  </si>
  <si>
    <t>2-s2.0-84976448001</t>
  </si>
  <si>
    <t>G11AC20332</t>
  </si>
  <si>
    <t>['spawning hbc', 'skipped spawner', 'sampling efforts', 'reduced handling', 'recapture efforts', 'passive detections', 'netting alone', 'negatively biased', 'negative impacts', 'monitoring efforts', 'may allow', 'key component', 'ideal timing', 'gila cypha', 'findings demonstrate', 'aids prevention']</t>
  </si>
  <si>
    <t>Demographic parameter estimation | Hoop-net sampling | Humpback chub | PIT tag antenna array | Simulation analysis</t>
  </si>
  <si>
    <t>A key component of many monitoring programs for special status species involves capture and handling of individuals as part of capture-recapture efforts for tracking population health and demography. Minimizing negative impacts from sampling, such as through reduced handling, aids prevention of negative impacts on species from monitoring efforts. Using simulation analyses, we found that long-term population monitoring techniques, requiring physical capture (i.e. hoop-net sampling), can be reduced and supplemented with passive detections (i.e. PIT tag antenna array detections) without negatively affecting estimates of adult humpback chub (HBC; Gila cypha) survival (S) and skipped spawning probabilities (Œ≥ ∫¬†=¬†spawner transitions to a skipped spawner, Œ≥‚Ä≤¬†=¬†skipped spawner remains a skipped spawner). Based on our findings of the array's in situ detection efficiency (0.42), estimability of such demographic parameters would improve over hoop-netting alone. In addition, the array provides insight into HBC population dynamics and movement patterns outside of traditional sampling periods. However, given current timing of sampling efforts, spawner abundance estimates were negatively biased when hoop-netting was reduced, suggesting not all spawning HBC are present during the current sampling events. Despite this, our findings demonstrate that PIT tag antenna arrays, even with moderate potential detectability, may allow for reduced handling of special status species while also offering potentially more efficient monitoring strategies, especially if ideal timing of sampling can be determined.</t>
  </si>
  <si>
    <t>263-274</t>
  </si>
  <si>
    <t>60009226;60093250;60093250;60011347</t>
  </si>
  <si>
    <t>56673712500;7005144408;6701760275;6603025977</t>
  </si>
  <si>
    <t>Pearson, Kristen Nicole;Kendall, William Louis;Winkelman, Dana Leonard;Persons, William Riley</t>
  </si>
  <si>
    <t>Fort Collins;Reston;Fort Collins</t>
  </si>
  <si>
    <t>Warner College of Natural Resources;United States Geological Survey;Colorado State University</t>
  </si>
  <si>
    <t>60093250;60011347;60009226</t>
  </si>
  <si>
    <t>Pearson K.N.</t>
  </si>
  <si>
    <t>Tradeoffs between physical captures and PIT tag antenna array detections: A case study for the Lower Colorado River Basin population of humpback chub (Gila cypha)</t>
  </si>
  <si>
    <t>S016578361630203X</t>
  </si>
  <si>
    <t>10.1016/j.fishres.2016.06.014</t>
  </si>
  <si>
    <t>2-s2.0-84976448963</t>
  </si>
  <si>
    <t>ISTCP</t>
  </si>
  <si>
    <t>['wlan applications', 'wide bandwidth', 'well suited', 'shaped patch', 'proposed dual', 'meander line', 'experiment results', 'compact dual', 'center frequencies', 'band characteristic', 'band antenna']</t>
  </si>
  <si>
    <t>Dual-band antenna | Toothbrush-shaped patch | WLAN antenna</t>
  </si>
  <si>
    <t>A compact dual-band antenna with toothbrush-shaped patch and meander line is proposed and its performance is investigated both numerically and experimentally for wireless local area network (WLAN) applications. The proposed antenna consists of a toothbrush-shaped patch, a meander line connected with a partial ground plane and a 50-Œ© microstrip-fed structure together with the partial ground plane. The dual-band characteristic is realized by using the toothbrush-shaped patch and the meander line connected to the partial ground plane. The center frequencies and the bandwidth of the dual-band antenna can be controlled by adjusting the dimensions of the toothbrush-shaped patch and the meander line. Simulation and experiment results are included to show that the proposed dual-band antenna with wide bandwidth and good omnidirectional radiation patterns is well suited for WLAN applications.</t>
  </si>
  <si>
    <t>595-602</t>
  </si>
  <si>
    <t>60003353;60003353;60001439</t>
  </si>
  <si>
    <t>36170735500;56591221600;55197051100</t>
  </si>
  <si>
    <t>Li, Yingsong;Jiang, Tao;Mittra, Raj</t>
  </si>
  <si>
    <t>A Miniaturized Dual-Band Antenna with Toothbrush-Shaped Patch and Meander Line for WLAN Applications</t>
  </si>
  <si>
    <t>10.1007/s11277-016-3479-2</t>
  </si>
  <si>
    <t>2-s2.0-84976505977</t>
  </si>
  <si>
    <t>['turpentine oil', 'tissue specificity', 'three tissues', 'pheromone systems', 'p450 genes', 'monoterpenes released', 'information analysis', 'increased expression', 'host trees', 'host pine', 'ecological interactions', 'differential expression', 'different tissues', 'defensive allelochemicals', '(¬±)- limonene', '(+)- 3']</t>
  </si>
  <si>
    <t>Allelochemicals | Chinese white pine beetle | Cytochrome P450 | Tissue-specific</t>
  </si>
  <si>
    <t>Bark beetles oxidize the defensive allelochemicals of their host trees both to detoxify them and convert them into components of their pheromone systems which were catalyzed by cytochrome P450 enzymes (CYPs) and occur in different tissues of the insect. We study P450 genes in the Chinese white pine beetle (Dendroctonus armandi), and some bio-information analysis was done for the full-length deduced amino acid sequences. The tissue specificity of these P450 genes was determined in three tissues (antenna, gut and reproductive organs). Differential expression of the P450 genes was observed between sexes, and within these significant differences exposed to stimuli (Œ±-pinene (1:1 racemic mix), (S)-(‚àí)-Œ±-pinene, (S)-(‚àí)-Œ≤-pinene, (+)-3-carene, (¬±)-limonene and turpentine oil) at 24¬†h. Increased expression of P450 genes suggested that they play a role in the detoxification of monoterpenes released by the host trees. The different transcript accumulation patterns of these bark beetle P450 genes provided insight into ecological interactions of D. armandi with its host pine.</t>
  </si>
  <si>
    <t>56268704000;56673410200;57171367900;57142927700</t>
  </si>
  <si>
    <t>Dai, Lulu;Ma, Mingyuan;Gao, Guanqun;Chen, Hui</t>
  </si>
  <si>
    <t>Dai L.</t>
  </si>
  <si>
    <t>Dendroctonus armandi (Curculionidae: Scolytinae) cytochrome P450s display tissue specificity and responses to host terpenoids</t>
  </si>
  <si>
    <t>S1096495916300744</t>
  </si>
  <si>
    <t>10.1016/j.cbpb.2016.06.006</t>
  </si>
  <si>
    <t>2-s2.0-84976547474</t>
  </si>
  <si>
    <t>['wireless applications', 'wimax applications', 'theoretical analysis', 'simulated results', 'rectangular defect', 'proposed antenna', 'peak gain', 'measured results', 'inserted inside', 'ground plane', 'good match', 'fabricated antennas', 'dual band', 'antenna starts', '40 ¬†%']</t>
  </si>
  <si>
    <t>Antenna | Defected ground structure (DGS) | Dual band | Equivalent circuit | Microstrip antenna</t>
  </si>
  <si>
    <t>Dual band Microstrip-Line-Fed low profile Microstrip Patch Antenna is proposed for wireless applications. A rotated rectangular shaped defect is embedded in the ground plane and fed with a 50-Œ© open ended Microstrip-Line. Dual band is achieved at 2.55 and 7.55¬†GHz. Antenna shows good radiation characteristics with peak gain of 8.1¬†dBi. Proposed antenna may be used for WiMAX applications with omnidirectional radiation pattern. Theoretical analysis is done for the proposed antenna by equivalent circuit model approach. Further, corners of the rectangular defect are truncated and a defected square ring is inserted inside the truncated-corners-rectangular-defect on the ground plane. 40¬†% of miniaturization is achieved and antenna starts to respond at 1.55¬†GHz with better radiation characteristics in both planes. Measured results of fabricated antennas are in good match with theoretical and simulated results.</t>
  </si>
  <si>
    <t>661-678</t>
  </si>
  <si>
    <t>60114993;126522027;126522027;60114993;112656504</t>
  </si>
  <si>
    <t>56962785800;55891187900;13205077400;56907994000;14825060800</t>
  </si>
  <si>
    <t>Kanaujia, Binod Kumar;Khandelwal, Mukesh Kumar;Dwari, Santanu;Kumar, Sachin;Gautam, Anil Kumar</t>
  </si>
  <si>
    <t>New Delhi;Dhanbad;Garhwal</t>
  </si>
  <si>
    <t>Ambedkar Institute of Advanced Communication Technologies &amp; Research;I.S.M;G. B. Pant Engineering College</t>
  </si>
  <si>
    <t>60114993;126522027;112656504</t>
  </si>
  <si>
    <t>Kanaujia B.K.</t>
  </si>
  <si>
    <t>Analysis and Design of Compact High Gain Microstrip Patch Antenna with Defected Ground Structure for Wireless Applications</t>
  </si>
  <si>
    <t>10.1007/s11277-016-3486-3</t>
  </si>
  <si>
    <t>2-s2.0-84976872225</t>
  </si>
  <si>
    <t>['unique broad', 'two l', 'slot element', 'shaped strips', 'radiation attributes', 'one pair', 'main advantage', 'linked together', 'impedance bandwidths', 'ground surface', 'feed network', 'different length', 'band applications', 'axial ratio', 'attached l']</t>
  </si>
  <si>
    <t>Antenna arrays | Broad-band | Circularly polarized | Microstrip antenna | Slot antenna</t>
  </si>
  <si>
    <t>In this paper, a unique broad-band circularly polarized antenna array with sequentially rotated feed-network for C-band applications is proposed. In order to, implement presented array element, a novel and miniaturized square slot antenna, with one pair of attached L-shaped and a T-shaped strips at ground surface, for decreasing cross polarization purity, is presented. Two L-shaped strips with different length are inserted at slot antenna‚Äôs patch to enhance impedance matching. The symmetric coplanar waveguide is used for feeding the slot element. The antenna element obtains a 3¬†dB axial ratio bandwidth from 5.85 to 6.25¬†GHz. For further improving of radiation attributes, elements in 2¬†√ó¬†2 array are linked together by sequentially rotated feed to achieve wider axial ratio and impedance matching bandwidths. The main advantage of feed network is designed in a way that to have less coupling effect between elements. The axial ratio (AR) and impedance bandwidths of array is from 4.9 to 6.45¬†GHz (for AR &lt;3¬†dB) and 4 to 8.1¬†GHz (for VSWR &lt;2), respectively. Simulation and measurement results validated the proposed array design.</t>
  </si>
  <si>
    <t>60107357;60105242;60016248</t>
  </si>
  <si>
    <t>57190061221;24169546000;6603101867</t>
  </si>
  <si>
    <t>Sedgeechongaralouye-Yekan, Tohid;Naser-Moghadasi, Mohammad;Sadeghzadeh, R. A.</t>
  </si>
  <si>
    <t>Urmia;Tehran;Tehran</t>
  </si>
  <si>
    <t>Islamic Azad University, Urmia Branch;Islamic Azad University, Science and Research Branch;K. N. Toosi¬†University¬†of Technology</t>
  </si>
  <si>
    <t>Sedgeechongaralouye-Yekan T.</t>
  </si>
  <si>
    <t>Broadband Circularly Polarized 2¬†√ó¬†2 Antenna Array with Sequentially Rotated Feed Network for C-Band Application</t>
  </si>
  <si>
    <t>10.1007/s11277-016-3485-4</t>
  </si>
  <si>
    <t>2-s2.0-84977110001</t>
  </si>
  <si>
    <t>['transmission scheme', 'selection diversity', 'reconfigurable antenna', 'propagation characteristics', 'main channel', 'legitimate partners', 'full csi', 'fading acts', 'eavesdropper uses', 'confidential messages', 'applied boosting']</t>
  </si>
  <si>
    <t>Channel state information (CSI) | Outage probability | Outage secrecy capacity | Reconfigurable antennas | Secrecy capacity</t>
  </si>
  <si>
    <t>In this paper, we consider the transmission of confidential messages over slow fading wireless channels in the presence of an eavesdropper. We propose a transmission scheme that employs a single reconfigurable antenna at each of the legitimate partners, whereas the eavesdropper uses a single conventional antenna. A reconfigurable antenna can switch its propagation characteristics over time and thus it perceives different fading channels. It is shown that without channel side information (CSI) at the legitimate partners, the main channel can be transformed into an ergodic regime offering a secrecy capacity gain for strict outage constraints. If the legitimate partners have partial or full CSI, a sort of selection diversity can be applied boosting the maximum secret communication rate. In this case, fading acts as a friend not a foe.</t>
  </si>
  <si>
    <t>729-738</t>
  </si>
  <si>
    <t>60027550;60010294</t>
  </si>
  <si>
    <t>6508125162;8856067400</t>
  </si>
  <si>
    <t>Alaa, Ahmed M.;Fahmy, Yasmine</t>
  </si>
  <si>
    <t>United States;Egypt</t>
  </si>
  <si>
    <t>Los Angeles;Giza</t>
  </si>
  <si>
    <t>University of California, Los Angeles;Cairo University</t>
  </si>
  <si>
    <t>Alaa A.M.</t>
  </si>
  <si>
    <t>Defeating the Eavesdropper: On the Achievable Secrecy Capacity Using Reconfigurable Antennas</t>
  </si>
  <si>
    <t>10.1007/s11277-016-3491-6</t>
  </si>
  <si>
    <t>2-s2.0-84977150954</t>
  </si>
  <si>
    <t>['return losses', 'radiation patterns', 'radiation efficiency', 'peak gain', 'paper presents', 'overall size', 'orthogonal arrangement', 'measured isolation', 'gps applications', 'diversity parameters', 'diversity gain', 'diversity applications', 'diversity antenna', 'different parameters', 'bell shape', 'around 1', 'also calculated', '80 ¬†%.']</t>
  </si>
  <si>
    <t>CPW feed | Diversity antenna | Microstrip feed | Patch antenna | UWB antenna</t>
  </si>
  <si>
    <t>The paper presents a combination of microstrip and CPW fed semicircular patch antennas for UWB polarization diversity applications. The overall size of the diversity antenna is 40¬†mm¬†√ó¬†40¬†mm¬†√ó¬†1.6¬†mm. Both the patches are placed in an orthogonal arrangement to provide polarization diversity and to improve the isolation. The measured impedance bandwidth is from 3.0 to 10.6¬†GHz for the CPW fed antenna while it is from 2.7 to 11.0¬†GHz for the microstrip fed antenna. An extra operating band is obtained at around 1.2¬†GHz (measured) due to the common ground plane. The measured isolation is between 20 and 25¬†dB over most of the band. A detail parametric study is done to analyze the effect of the different parameters on the return losses of both the ports and the isolation between them. The radiation patterns are measured and found to be omnidirectional in the H-plane and dumb-bell shape in the E-plane. The peak gain is between 3 and 5¬†dBi over most of the band while the radiation efficiency is more than 80¬†%. Diversity parameters such as envelope correlation coefficient and diversity gain are also calculated and found to be within acceptable limits. The antennas will be useful for diversity applications in the ultra wideband region and for GSM/GPS applications in the first operating band.</t>
  </si>
  <si>
    <t>277-291</t>
  </si>
  <si>
    <t>57223379009;56543811800</t>
  </si>
  <si>
    <t>Kumar, Raj;Pazare, Neha</t>
  </si>
  <si>
    <t>A Printed Semi-Circular Disc UWB MIMO/Diversity Antenna with Cross Shape Slot Stub</t>
  </si>
  <si>
    <t>10.1007/s11277-016-3461-z</t>
  </si>
  <si>
    <t>2-s2.0-84978138113</t>
  </si>
  <si>
    <t>['transiently induced', 'transient induction', 'simultaneous regulation', 'plants grown', 'physiological importance', 'photosystem ii', 'peripheral antennae', 'main conclusion', 'light environments', 'light conditions', 'less mutants', 'indispensable strategy', 'immunoblot analysis', 'ii stoichiometry', 'ii ratio', 'core antenna', 'chlorophyll b', 'antenna size', 'also observed']</t>
  </si>
  <si>
    <t>Chlorophyll a oxygenase | Chlorophyll b | Peripheral antenna complexes | Photosystem reassembly | Photosystem stoichiometry</t>
  </si>
  <si>
    <t>Main conclusion: The photosystem I/II ratio increased when antenna size was enlarged by transient induction of CAO in chlorophyllb-less mutants, thus indicating simultaneous regulation of antenna size and photosystem I/II stoichiometry. Regulation of antenna size and photosystem I/II stoichiometry is an indispensable strategy for plants to acclimate to changes to light environments. When plants grown in high-light conditions are transferred to low-light conditions, the peripheral antennae of photosystems are enlarged. A change in the photosystem I/II ratio is also observed under the same light conditions. However, our knowledge of the correlation between antenna size modulation and variation in photosystem I/II stoichiometry remains limited. In this study, chlorophyll a oxygenase was transiently induced in Arabidopsis thaliana chlorophyll b-less mutants, ch1-1, to alter the antenna size without changing environmental conditions. In addition to the accumulation of chlorophyll b, the levels of the peripheral antenna complexes of both photosystems gradually increased, and these were assembled to the core antenna of both photosystems. However, the antenna size of photosystem II was greater than that of photosystem I. Immunoblot analysis of core antenna proteins showed that the number of photosystem I increased, but not that of photosystem II, resulting in an increase in the photosystem I/II ratio. These results clearly indicate that antenna size adjustment was coupled with changes in photosystem I/II stoichiometry. Based on these results, the physiological importance of simultaneous regulation of antenna size and photosystem I/II stoichiometry is discussed in relation to acclimation to light conditions.</t>
  </si>
  <si>
    <t>1041-1053</t>
  </si>
  <si>
    <t>Planta</t>
  </si>
  <si>
    <t>60014652;60014652-60015682;60014652-60015682</t>
  </si>
  <si>
    <t>56513368900;57198530950;7404667898</t>
  </si>
  <si>
    <t>Jia, Ting;Ito, Hisashi;Tanaka, Ayumi</t>
  </si>
  <si>
    <t>Kawaguchi;Sapporo</t>
  </si>
  <si>
    <t>Japan Science and Technology Agency;Hokkaido University</t>
  </si>
  <si>
    <t>60015682;60014652</t>
  </si>
  <si>
    <t>Jia T.</t>
  </si>
  <si>
    <t>Simultaneous regulation of antenna size and photosystem I/II stoichiometry in Arabidopsis thaliana</t>
  </si>
  <si>
    <t>10.1007/s00425-016-2568-5</t>
  </si>
  <si>
    <t>2-s2.0-84978173578</t>
  </si>
  <si>
    <t>104-2116-M-003-003</t>
  </si>
  <si>
    <t>['topographic difficulties', 'survey line', 'surface obstacles', 'study suggest', 'shallow structure', 'shallow investigations', 'northeast taiwan', 'memd ),', 'low frequency', 'geothermal field', 'geological findings', 'field technique', 'deep structures', 'complex site', 'cliff edge', 'challenging topography', '50 mhz']</t>
  </si>
  <si>
    <t>GPR | Multidimensional EMD | Multivariate EMD | Near-surface imaging | Spectrogram</t>
  </si>
  <si>
    <t>Although geophysical studies on the geothermal field are in favor of deep structures, the shallow investigations are needed for understanding the local hydrological regime and assessing environmental compliance when setting up a geothermal power plant. We demonstrate the possibility of investigating the shallow structure of a complex site of the geothermal valley located at Chingshui, northeast Taiwan by using the ground penetrating radar (GPR) with advanced data processing techniques. Taking the challenging topography into account, the low frequency (50 MHz) unshielded bistatic GPR antennas were transported above the ground to prevent from submerging in water and avoid the surface obstacles. Two newly developed data processing techniques, the multidimensional ensemble empirical mode decomposition (MDEEMD) and multivariate empirical mode decomposition (MEMD), with the Hilbert-Huang spectrogram analysis were applied to the data. For each survey line, an initial subsurface layer model was generated by referring to the processed field data, and the finalized subsurface layer model accompanying the synthetic GPR profile were obtained with the aid of the finite difference time domain (FDTD) numerical simulation modeling. The results of this study suggest that the undulation reflections shown in each survey line are folding structures extending from the cliff edge, and that no evidence of fault traces near the surface is found. Apart from the geological findings, we believe that the field technique in conjunction with the proposed data processing method can overcome the topographic difficulties of the geothermal field and may provide better subsurface image of an area with poor GPR reflection quality.</t>
  </si>
  <si>
    <t>439-454</t>
  </si>
  <si>
    <t>Geothermics</t>
  </si>
  <si>
    <t>60022637;60022637</t>
  </si>
  <si>
    <t>7501964292;7103202739</t>
  </si>
  <si>
    <t>Chen, Chih Sung;Jeng, Yih</t>
  </si>
  <si>
    <t>National Taiwan Normal University</t>
  </si>
  <si>
    <t>GPR investigation of the near-surface geology in a geothermal river valley using contemporary data decomposition techniques with forward simulation modeling</t>
  </si>
  <si>
    <t>S0375650516300748</t>
  </si>
  <si>
    <t>10.1016/j.geothermics.2016.06.018</t>
  </si>
  <si>
    <t>2-s2.0-84978640663</t>
  </si>
  <si>
    <t>['satellite antenna', 'possible way', 'large number', 'lagrange multipliers', 'internal variables', 'inevitably increase', 'great challenge', 'first decomposed', 'finite elements', 'element grids', 'element approach', 'dynamic simulation', 'dynamic equations', 'deployment process', 'deployment dynamics']</t>
  </si>
  <si>
    <t>absolute nodal coordinate formulation (ANCF) | deployment dynamics | Mesh reflector | multilevel decomposition | parallel algorithm | Schur complement method</t>
  </si>
  <si>
    <t>The finite-element approach of absolute nodal coordinate formulation (ANCF) is a possible way to simulate the deployment dynamics of a large-scale mesh reflector of satellite antenna. However, the large number of finite elements of ANCF significantly increases the dimension of the dynamic equations for the deployable mesh reflector and leads to a great challenge for the efficient dynamic simulation. A new parallel computation methodology is proposed to solve the differential algebraic equations for the mesh reflector multibody system. The mesh reflector system is first decomposed into several independent subsystems by cutting its joints or finite-element grids. Then, the Schur complement method is used to eliminate the internal generalized coordinates of each subsystem and the Lagrange multipliers for joint constraint equations associated with the internal variables. With an increase of the number of subsystems, the dimension of simultaneous linear equations generated in the numerical solution process will inevitably increase. By using the multilevel decomposition approach, the dimension of the simultaneous linear equations is further reduced. Two numerical examples are used to validate the efficiency and accuracy of the proposed parallel computation methodology. Finally, the dynamic simulation for a 500 s deployment process of a complex AstroMesh reflector with over 190,000 generalized coordinates is efficiently completed within 78 hrs.</t>
  </si>
  <si>
    <t>Dynamics of a Deployable Mesh Reflector of Satellite Antenna: Parallel Computation and Deployment Simulation</t>
  </si>
  <si>
    <t>10.1115/1.4033657</t>
  </si>
  <si>
    <t>2-s2.0-84978698669</t>
  </si>
  <si>
    <t>['wimax bands', 'two beams', 'reduce interference', 'radiation patterns', 'proprieties make', 'proposed structure', 'polarization level', 'polarization diversity', 'paper presents', 'operating band', 'multipath fading', 'measured gain', 'major concern', 'low cross', 'input port', 'indoor environments', 'impedance bandwidth', 'ieee 802', 'dense urban', 'communication link', 'combines pattern', 'center frequency', 'antenna system', '6 dbi', '11 b']</t>
  </si>
  <si>
    <t>Antenna array | Beamforming network | Butler matrix | Circular polarization diversity | Cognitive radio | Pattern diversity</t>
  </si>
  <si>
    <t>This paper presents a novel beamforming antenna array that combines pattern and polarization diversity for indoor cognitive radio systems. This combination is set to meet two goals. In order to reduce interference between users in cognitive radio networks by using pattern diversity, and to mitigate multipath fading in indoor environments by employing polarization diversity, so as to enhance the capacity and the reliability of communication link. The proposed structure is simulated, optimized, and its performance is verified by experiments. Measured results show that the proposed structure achieves an impedance bandwidth from 2.2 to 3.2¬†GHz, which covers the IEEE 802.11 b/g/n and WiMAX bands. By switching the input port, the antenna system can produce four beams at ¬± 15 ‚àò and ¬± 45 ‚àò that have circular polarization diversity; two of them have left-hand circular polarization and the other two beams have right-hand circular polarization. Moreover, radiation patterns with low cross-polarization level, good axial ratio around the center frequency, and low envelope correlation coefficient across the operating band are obtained. The measured gain at 2.4 and 2.6¬†GHz are 5.3 and 6.6 dBi, respectively. All these proprieties make the proposed antenna system very suitable for future cognitive radio applications, particularly in dense urban and indoor environments, where the challenge of interference and multipath fading are a major concern.</t>
  </si>
  <si>
    <t>957-973</t>
  </si>
  <si>
    <t>Beamforming Antenna Array Combining Pattern and Polarization Diversity for Cognitive Radio Applications</t>
  </si>
  <si>
    <t>10.1007/s11277-016-3507-2</t>
  </si>
  <si>
    <t>2-s2.0-84978710279</t>
  </si>
  <si>
    <t>TRG5780128</t>
  </si>
  <si>
    <t>['wireless transmitters', 'various tissues', 'temperature increases', 'temperature increase', 'temperature distributions', 'study indicated', 'study focuses', 'study considers', 'significantly higher', 'significant differences', 'sensitive part', 'sar value', 'reproductive system', 'power output', 'operating frequency', 'numerical simulation', 'much attention', 'human body', 'heat transfer', 'field emf', 'exposure time', 'environmental conditions', 'emf absorption', 'electromagnetic fields', 'electric field', '1800 mhz']</t>
  </si>
  <si>
    <t>Electromagnetic fields | Heat transfer | Human testis | Specific absorption rate | Temperature increase</t>
  </si>
  <si>
    <t>Increased testicular temperature adversely affects the reproductive system in the male. Environmental conditions, namely high ambient temperature and electromagnetic fields (EMFs), influence the temperature increase in the human body. This study considers the computationally determined specific absorption rate (SAR) and the heat transfer in a piecewise-homogeneous human model of the male reproductive organs and upper thigh exposed to an electric dipole antenna. The study focuses on increases in testicular temperature due to EMF absorption. Much attention is paid to the effects of the operating frequency and exposure time on the SAR and temperature increases induced by exposure to a near-field EMF. The electric field, SAR and temperature distributions in various tissues during exposure to EMFs are obtained by numerical simulation of EM wave propagation and an unsteady bioheat transfer model. This study indicated that when the model is exposed to EMFs at the frequencies of 900 and 1800 MHz, the highest SAR values are obtained in the scrotum. In the testis, which is the most sensitive part of the male reproductive system, the SAR value of the 900 MHz frequency is significantly higher than that of 1800 MHz, while there are no significant differences in the temperature increases between the two operating frequencies. The obtained results may be of assistance in determining exposure limits for the power output of wireless transmitters, and their operating frequency for use with humans. Significant of this work The study focuses on increases in testicular temperature due to EMF absorption. Much attention is paid to the effects of the operating frequency and exposure time on the SAR and temperature increases induced by exposure to a near-field EMF. The electric field, SAR and temperature distributions in various tissues during exposure to EMFs are obtained by numerical simulation of EM wave propagation and an unsteady bioheat transfer model. The obtained results may be of assistance in determining exposure limits for the power output of wireless transmitters, and their operating frequency for use with humans.</t>
  </si>
  <si>
    <t>1130-1140</t>
  </si>
  <si>
    <t>International Journal of Heat and Mass Transfer</t>
  </si>
  <si>
    <t>101423306;60012521</t>
  </si>
  <si>
    <t>26422700000;6506271486</t>
  </si>
  <si>
    <t>Wessapan, Teerapot;Rattanadecho, Phadungsak</t>
  </si>
  <si>
    <t>Pathum Thani;Pathumtani</t>
  </si>
  <si>
    <t>Thammasat University;Eastern Asia University</t>
  </si>
  <si>
    <t>60012521;101423306</t>
  </si>
  <si>
    <t>Wessapan T.</t>
  </si>
  <si>
    <t>Temperature induced in the testicular and related tissues due to electromagnetic fields exposure at 900 MHz and 1800 MHz</t>
  </si>
  <si>
    <t>S0017931016309851</t>
  </si>
  <si>
    <t>10.1016/j.ijheatmasstransfer.2016.07.016</t>
  </si>
  <si>
    <t>2-s2.0-84978712473</t>
  </si>
  <si>
    <t>2013R1A2A2A01005849</t>
  </si>
  <si>
    <t>['strongly considered', 'space mimo', 'simulation results', 'similar performance', 'rf stage', 'radio frequency', 'proposed using', 'proposed system', 'proposed bs', 'parasitic elements', 'one dimension', 'needed instead', 'mobile devices', 'mobile communication', 'mimo system', 'mimo dimension', 'input multiple', 'half number', 'enabling technology', 'elements keeps', 'eight elements', 'easily increase', 'design method', 'conventional system', 'conventional design', 'conventional bs', 'compact size', '16 elements']</t>
  </si>
  <si>
    <t>Beamspace MIMO system | ESPAR antenna | Mobile antennas | Single RF chain</t>
  </si>
  <si>
    <t>Multiple-input multiple-output (MIMO) system is essential to wireless and mobile communication for the higher channel capacity. However, this MIMO system requires many active RF (radio frequency) stages, and is very difficult to be used in mobile devices. It produces the high energy consumption at RF stage as well as the high hardware complexity. Especially, it will be more serious in the massive MIMO system that is strongly considered as an enabling technology for the 5G mobile communication system. In order to solve this problem, beam-space MIMO (BS-MIMO) systems were proposed using the electronically steerable parasitic array radiator (ESPAR) antenna, which work as the MIMO system using single RF stage with many passive parasitic elements. However, there are some limits in this ESPAR based BS-MIMO system because of this many passive parasitic elements. The conventional BS-MIMO system basically uses two parasitic elements for one dimension of MIMO. So, in this paper we like to propose a design method for reducing the passive elements number in this BS-MIMO system. In the proposed system, we cut down the number of the parasitic elements into half. So, the proposed BS-MIMO system uses one parasitic element for one dimension of MIMO. To design 8¬†√ó¬†8 MIMO system, only eight elements of parasitic elements are needed instead of 16 elements in conventional design. Since this proposed ESPAR based BS-MIMO system requires only the half number of parasitic elements, we can design more compact ESPAR antenna design. Also, we can easily increase the MIMO dimension with compact size by this proposed ESPAR antenna. Simulation results can confirm that the proposed ESPAR BS-MIMO system with half number of elements keeps the very similar performance of the conventional system and acceptable beamforming performance as well. This proposed system could be very useful for the massive MIMO system design for the 5G mobile communication.</t>
  </si>
  <si>
    <t>829-846</t>
  </si>
  <si>
    <t>60004739;60004739;60001558</t>
  </si>
  <si>
    <t>7202276496;56131560900;56699345600</t>
  </si>
  <si>
    <t>Ryu, Heung Gyoon;An, Changyoung;Lee, Seung Hwan</t>
  </si>
  <si>
    <t>Cheongju;Daejeon</t>
  </si>
  <si>
    <t>Chungbuk National University;Electronics and Telecommunications Research Institute</t>
  </si>
  <si>
    <t>60004739;60001558</t>
  </si>
  <si>
    <t>Ryu H.</t>
  </si>
  <si>
    <t>Design and Beamforming Performance of the Compact ESPAR Antenna for the Beam Space MIMO System</t>
  </si>
  <si>
    <t>10.1007/s11277-016-3499-y</t>
  </si>
  <si>
    <t>2-s2.0-84978733891</t>
  </si>
  <si>
    <t>['stationary transmitter', 'standard back', 'roaming domain', 'reflected signals', 'receivers move', 'ray tracing', 'range resolution', 'provides high', 'proposed method', 'projection focusing', 'paper introduces', 'omnidirectional antennas', 'new technique', 'moving transceivers', 'mapping buildings', 'linear array', 'large 3', 'imaging capability', 'hidden objects', 'generalized pencil', 'function method', 'forming technique', 'element method', 'direct signals', 'detecting static', 'dense array', 'dense 2', 'building structure', 'building interiors', 'background noise', 'appropriate beam', 'accurately detect']</t>
  </si>
  <si>
    <t>Generalized pencil of function (GPOF) | range resolution | synthetic aperture imaging | Through-The-Wall imaging</t>
  </si>
  <si>
    <t>Through-the-wall radar imaging systems are utilized for mapping buildings' interiors and detecting static and moving objects hidden behind the walls. The current techniques rely on large linear antenna arrays with directional radiation pattern for obtaining high cross-range resolution, and their imaging capability is limited by the low array processing gain and field of view. This paper introduces a new technique for through-the-wall radar imaging in which the linear array is replaced by a dense 2-D synthetic array formed by an ad hoc network of moving transceivers with omnidirectional antennas. Applying this method enables imaging of building interiors from outside or inside with 360¬∞ field of view. As receivers move, the direct and reflected signals from a stationary transmitter are sampled at different positions within the roaming domain, and by combining such signal samples using an appropriate beam-forming technique, a large and dense array is synthesized to provide an accurate radar map of the buildings' interiors and hidden objects in all directions. To increase the system dynamic range, the direct signals between the transmitter (Tx) and receiver (Rx) antennas are reduced, utilizing orthogonal polarizations for Tx and Rx. To improve the range resolution and reduce the background noise, a new method based on the generalized pencil of function method is proposed. This method can accurately detect the locations of the reflecting points within the image which, in combination with the standard back-projection focusing, provides high-quality radar images. A finite-element method for a simple building structure and ray tracing for a large 3-D building structure are used to evaluate the performance of the proposed method.</t>
  </si>
  <si>
    <t>6415-6428</t>
  </si>
  <si>
    <t>37116277900;35585913500</t>
  </si>
  <si>
    <t>Yektakhah, Behzad;Sarabandi, Kamal</t>
  </si>
  <si>
    <t>Yektakhah B.</t>
  </si>
  <si>
    <t>All-Directions Through-the-Wall Radar Imaging Using a Small Number of Moving Transceivers</t>
  </si>
  <si>
    <t>10.1109/TGRS.2016.2585112</t>
  </si>
  <si>
    <t>2-s2.0-84978847084</t>
  </si>
  <si>
    <t>JP15K06642</t>
  </si>
  <si>
    <t>['water layer', 'theoretically estimated', 'soil inhomogeneity', 'reflected wave', 'proposed algorithm', 'polarization state', 'polarization ratio', 'may discriminate', 'loop antenna', 'hole measurements', 'field testing', 'field experiments', 'dipole array', 'conducting cylinder', 'computer simulation', 'calibrated using', 'borehole radar', 'borehole effects', 'background reflections', 'antenna coupling', 'also carried', '20 db']</t>
  </si>
  <si>
    <t>Circular dipole array antenna | directional borehole radar | loop antenna | method of moments (MoM) | wave polarization</t>
  </si>
  <si>
    <t>We propose a polarization-sensitive directional borehole radar with a dipole array and loop antenna in a borehole (DALAB), along with an algorithm for radar signal processing. This radar enables us to discriminate between a vertical conducting cylinder and inhomogeneity in soil in 3-D space. The antenna configuration difference, antenna coupling, and borehole effects were calibrated using the method of moments (MoM) in the proposed algorithm. According to computer simulation, the magnitude of the polarization ratio (MPR) of the incident wave may be used for discrimination between signals from targets and background reflections. A prototype of the borehole radar with the DALAB was constructed and tested in laboratory and field experiments. In the laboratory, we confirmed that the DALAB can estimate the polarization state of an incident wave despite the presence of a water layer. In field testing, we confirmed that the MPR was nearly 0 dB, as theoretically estimated when the DALAB received electromagnetic waves radiated by a tilted dipole antenna. We also carried out single-hole measurements with the DALAB and found that the MPR of a reflected wave from a vertical conducting cylinder was more than 20 dB, whereas that from soil inhomogeneity was less than about 20 dB. This implies that we may discriminate between a conducting cylinder and soil inhomogeneity and determine target locations in three dimensions using the DALAB and the MPR.</t>
  </si>
  <si>
    <t>6429-6443</t>
  </si>
  <si>
    <t>60000886;60104118;60000886;60000886;60000886;116476301</t>
  </si>
  <si>
    <t>57213190913;57190285276;57188583085;57190287746;57190289505;56457753600</t>
  </si>
  <si>
    <t>Ebihara, Satoshi;Kuroda, Tsukasa;Koresawa, Yuuta;Inada, Kodai;Uemura, Akihiro;Kawata, Kentaro</t>
  </si>
  <si>
    <t>Osaka;Neyagawa;Tokyo</t>
  </si>
  <si>
    <t>Kinden Corporation;Osaka Electro-Communication University;Matsunaga Geo-survey Co., Ltd.</t>
  </si>
  <si>
    <t>60104118;60000886;116476301</t>
  </si>
  <si>
    <t>Ebihara S.</t>
  </si>
  <si>
    <t>Improved Discrimination of Subsurface Targets Using a Polarization-Sensitive Directional Borehole Radar</t>
  </si>
  <si>
    <t>10.1109/TGRS.2016.2585178</t>
  </si>
  <si>
    <t>2-s2.0-84978869344</t>
  </si>
  <si>
    <t>US-UK Fulbright Commission</t>
  </si>
  <si>
    <t>['wind speeds', 'useful energy', 'track interferometry', 'temporal variability', 'surface currents', 'significant amount', 'scenarios presented', 'sar simulations', 'sar imaging', 'sar could', 'results indicate', 'remote technique', 'postprocessing filters', 'modeling environment', 'incidence angle', 'flood tides', 'first steps', 'environmental conditions', 'economic feasibility', 'different conditions', 'compared statistically', 'chosen region', 'borne sar', 'ati baseline']</t>
  </si>
  <si>
    <t>ATI-SAR | renewable energy | SAR interferometry | Tidal power</t>
  </si>
  <si>
    <t>Tidal current power is a renewable and predictable energy source that can be converted into a significant amount of useful energy. However, as tidal currents vary from site to site, it is necessary to map the tidal energy density over the chosen region, which is associated with economic feasibility. A promising technique called along-track interferometry (ATI) based in space-borne SAR is evaluated to be considered for mapping surface tidal currents and, this way, for assessment of its tidal energy resource. Under modeling environment, different conditions of ATI-SAR imaging were simulated to retrieve a known tidal current field. Environmental conditions such as ebb and flood tides, wind speeds and directions and SAR sensor parameters as incidence angle, ATI baseline between the antennas, and postprocessing filters were considered in the scenarios presented here. The retrieved current field obtained through ATI-SAR simulations were compared statistically with the initial current field. The results indicate that ATI-SAR could be used as a technique for investigating the spatial and temporal variability of surface currents. Once ATI-SAR is a remote technique, it can be relevant to identify suitable sites in the first steps of tidal energy resource assessment.</t>
  </si>
  <si>
    <t>5011-5022</t>
  </si>
  <si>
    <t>60000036;60000036;60011484</t>
  </si>
  <si>
    <t>37044669000;6701435918;7004249063</t>
  </si>
  <si>
    <t>Ferreira, Rafael Malheiro;Estefen, Segen Farid;Romeiser, Roland</t>
  </si>
  <si>
    <t>Miami;Rio de Janeiro</t>
  </si>
  <si>
    <t>Rosenstiel School of Marine and Atmospheric Science;Universidade Federal do Rio de Janeiro</t>
  </si>
  <si>
    <t>60011484;60000036</t>
  </si>
  <si>
    <t>Ferreira R.</t>
  </si>
  <si>
    <t>Under What Conditions SAR Along-Track Interferometry is Suitable for Assessment of Tidal Energy Resource</t>
  </si>
  <si>
    <t>10.1109/JSTARS.2016.2581188</t>
  </si>
  <si>
    <t>2-s2.0-84978872506</t>
  </si>
  <si>
    <t>['von mises', 'statistical properties', 'standard deviations', 'squares error', 'smallest errors', 'significant impact', 'reception angle', 'received signal', 'propagation environments', 'processing methods', 'presented analysis', 'modified logistic', 'modified laplacian', 'modified gaussian', 'measurement data', 'logistic distributions', 'geometrical models', 'empirical models', 'criterial evaluation', 'comparative analysis', 'better fit', 'azimuth plane', 'approximation errors', 'approximation accuracy']</t>
  </si>
  <si>
    <t>Angle of arrival (AOA) | Empirical models of PDF of azimuthal AOA | Gaussian | Laplacian | Logistic | Multipath channel | probability density function (PDF) | Scattering | von Mises distribution | Wireless communications</t>
  </si>
  <si>
    <t>Statistical properties of the reception angle have a significant impact on the choice of the antenna system patterns and decide on the received signal-processing methods. For angle of arrival in azimuth plane, comparative analysis of the empirical models and the approximation error evaluation are the purpose of this paper. Here, the presented analysis is focused on models such as the von Mises, modified Gaussian, modified Laplacian, and modified logistic. For each model, the approximation accuracy is determined with respect to measurement data for seven different propagation scenarios. The measures such as the least-squares error, difference of standard deviations, Kolmogorov‚ÄìSmirnov statistic, and Cramer‚Äìvon Mises statistic are used for evaluation of the approximation errors. Comparative analysis for four empirical models, differentiation of propagation environments, multi-criterial evaluation of approximation errors in significant degree fill a gap in the previous analysis presented in the literature. The obtained results show that the empirical models provide a better fit to the measurement data than the geometrical models, and the smallest errors of approximation are for the modified Laplacian and logistic distributions.</t>
  </si>
  <si>
    <t>771-791</t>
  </si>
  <si>
    <t>60008056;60008056</t>
  </si>
  <si>
    <t>23101840100;25630670100</t>
  </si>
  <si>
    <t>Zi√≥≈Çkowski, Cezary;Kelner, Jan M.</t>
  </si>
  <si>
    <t>Zi√≥≈Çkowski C.</t>
  </si>
  <si>
    <t>Empirical Models of the Azimuthal Reception Angle‚ÄîPart I: Comparative Analysis of Empirical Models for Different Propagation Environments</t>
  </si>
  <si>
    <t>10.1007/s11277-016-3496-1</t>
  </si>
  <si>
    <t>2-s2.0-84979220424</t>
  </si>
  <si>
    <t>['useful signals', 'transmitted data', 'simo configuration', 'ricean k', 'ricean channel', 'received signal', 'priori knowledge', 'order moments', 'order cross', 'noise ratio', 'modulation type', 'modulated signals', 'input multiple', 'correlation function', 'approach outperforms', 'aided auto', 'acf estimator']</t>
  </si>
  <si>
    <t>Joint estimator | Linear modulations | Ricean K-factor | SIMO | SNR</t>
  </si>
  <si>
    <t>In this paper, we develop a new joint estimator for the Ricean K-factor and the signal-to-noise ratio (SNR) when multiple antenna elements receive linearly-modulated signals with a complex additive white Gaussian noise spatially uncorrelated. The fourth-order cross-moments and the second-order moments of the received signal at a single-input multiple-output (SIMO) system are considered. The SNR is deduced by estimating the powers of the useful signals and the noise. While the K-factor is computed by estimating the kurtosises of the transmitted data and the Ricean channel. The new joint estimator is non-data-aided and does not require the a priori knowledge of the modulation type or order. The performances of this algorithm are investigated in terms of normalized root mean square error over different modulated transmissions and compared with the data-aided auto-correlation function (DA-ACF) based joint estimator extended to a SIMO configuration. Simulation results show that our approach outperforms the DA-ACF estimator.</t>
  </si>
  <si>
    <t>903-918</t>
  </si>
  <si>
    <t>Ben Salah, M. Bassem;Samet, Abdelaziz</t>
  </si>
  <si>
    <t>Moment-Based Joint Estimation of Ricean K-Factor and SNR Over Linearly-Modulated Wireless SIMO Channels</t>
  </si>
  <si>
    <t>10.1007/s11277-016-3503-6</t>
  </si>
  <si>
    <t>2-s2.0-84979234340</t>
  </si>
  <si>
    <t>NRF-2014H1C1A1066568</t>
  </si>
  <si>
    <t>['‚ äúlarge', '‚ äúfull', 'zero forcing', 'user terminals', 'user distributions', 'uplink pilots', 'service antennas', 'rzf ).', 'regularized zero', 'one order', 'matched filtering', 'large number', 'large excess', 'ebf ),', 'derive approximations', 'conventional scheme', 'also known', 'active terminals', 'achievable rates']</t>
  </si>
  <si>
    <t>Eigen-beamforming | LSAS | LTE-A | MF | MMB | Power allocation | RZF | ZF</t>
  </si>
  <si>
    <t>Massive MIMO systems (also known as ‚Äúlarge-scale antenna system‚Äù and ‚Äúfull-dimension MIMO‚Äù) significantly reduce air interface latency by using a large excess of service antennas over active terminals and time-division duplex operation. We consider the downlink of a time-division duplexing multicell multiuser MIMO system in which the base transceiver stations are equipped with a very large number of antennas. Assuming channel estimation through uplink pilots, arbitrary antenna correlations, and user distributions, we derive approximations of achievable rates with linear precoding techniques‚Äînamely, zero forcing, matched filtering, eigen-beamforming (EBF), and regularized zero-forcing (RZF). The approximations are tight in the large system limit with an infinitely large number of antennas and user terminals, but they match our simulations for realistic system dimensions. We further show that a simple EBF precoding scheme can achieve the same performance as RZF with one order of magnitude fewer antennas in both uncorrelated and correlated fading channels. Our simulation results show that our proposed precoding scheme is better than the conventional scheme. Moreover, we have used two channel environments for further analysis of our algorithm‚Äîlong-term evolution advanced and millimeter wave mobile broadband channels.</t>
  </si>
  <si>
    <t>811-828</t>
  </si>
  <si>
    <t>60007215;60007215;60007215;60014200;60013402;60001018;60001558;60007215</t>
  </si>
  <si>
    <t>55418573900;55205036200;57209985787;7102288673;57203772400;57202767594;55862546900;7201615126</t>
  </si>
  <si>
    <t>Malik, Saransh;Moon, Sangmi;Kim, Bora;You, Cheolwoo;Liu, Huaping;Kim, Jeong Ho;Kim, Jihyung;Hwang, Intae</t>
  </si>
  <si>
    <t>South Korea;United States;South Korea;South Korea;South Korea</t>
  </si>
  <si>
    <t>Yongin;Corvallis;Gwangju;Daejeon;Seoul</t>
  </si>
  <si>
    <t>Myongji University;Oregon State University;Chonnam National University;Electronics and Telecommunications Research Institute;Ewha Womans University</t>
  </si>
  <si>
    <t>60014200;60013402;60007215;60001558;60001018</t>
  </si>
  <si>
    <t>Malik S.</t>
  </si>
  <si>
    <t>Design and Analysis of Novel Precoding Scheme for LSAS Using Power Allocation</t>
  </si>
  <si>
    <t>10.1007/s11277-016-3498-z</t>
  </si>
  <si>
    <t>2-s2.0-84979236502</t>
  </si>
  <si>
    <t>Autoritatea NationalƒÉ pentru Cercetare StiintificƒÉ</t>
  </si>
  <si>
    <t>PN-II-ID-PCE-2011-3-0534</t>
  </si>
  <si>
    <t>['tunable red', 'structural properties', 'short gate', 'red emission', 'ray diffraction', 'power density', 'mechanisms involved', 'luminescence properties', 'excitation spectra', 'excitation ranging', 'energy transfer', 'conversion emission', 'back transfer', 'also observed', 'also discussed', '918 ¬†']</t>
  </si>
  <si>
    <t>Ho and Ho | Time-gated luminescence | Up-conversion | Yb‚ÄìCeO  nanoparticles 2</t>
  </si>
  <si>
    <t>Herein, we report the luminescence properties of (1%) Ho and (1%) Ho, (20%) Yb‚ÄìCeO2 nanoparticles, investigated by time-resolved luminescence spectroscopy at 300 and 80¬†K temperatures. The emission was measured over a broad detection range, from visible (450¬†nm) up to infrared (1500¬†nm) with excitation ranging from 210 to 1000¬†nm. The structural properties were characterized by X-ray diffraction, Raman, Diffuse Reflectance Optical and Diffuse Reflectance Fourier Transform Infrared spectroscopies. The up-conversion emission of Ho‚ÄìCeO2 and Ho, Yb‚ÄìCeO2 using excitation wavelengths of 646.6, 759, 918¬†and 971¬†nm, respectively, were described in terms of time-gated up-conversion emission and excitation spectra, as well as up-conversion emission decays. Under short gate/ short delay conditions, the contribution of the 5F3 and 5F5 energy levels to the red emission of Ho at 630‚Äì680¬†nm could be separated. The role of CeO2 charge transfer band as a selective antenna sensitizer as well as back transfer of excitation from Ho to Yb was also discussed. The mechanisms involved in the up-conversion emission of Ho and Ho, Yb‚ÄìCeO2 were interpreted as ground state absorption followed by excited state absorption and energy transfer, respectively. For Ho, Yb‚ÄìCeO2, a tunable red to green up-conversion emission ratio from 0.5 to 3.6 was also observed by increasing the power density of ~4 to 48¬†W/cm2 of a cw laser diode at 980¬†nm.</t>
  </si>
  <si>
    <t>60012359;60012359;60001478;60001478;60012359</t>
  </si>
  <si>
    <t>55788168900;57190384665;36907981400;7003647579;6602540084</t>
  </si>
  <si>
    <t>Avram, Daniel;Porosnicu, Ioana;Cojocaru, Bogdan;Florea, Mihaela;Tiseanu, Carmen</t>
  </si>
  <si>
    <t>Bucharest;Bucharest</t>
  </si>
  <si>
    <t>National Institute for Laser, Plasma and Radiation Physics;Universitatea din Bucuresti</t>
  </si>
  <si>
    <t>60012359;60001478</t>
  </si>
  <si>
    <t>Avram D.</t>
  </si>
  <si>
    <t>Time-gated down-/up-conversion emission of Ho‚ÄìCeO&lt;inf&gt;2&lt;/inf&gt; and Ho, Yb‚ÄìCeO&lt;inf&gt;2&lt;/inf&gt; nanoparticles</t>
  </si>
  <si>
    <t>S002223131630549X</t>
  </si>
  <si>
    <t>10.1016/j.jlumin.2016.07.026</t>
  </si>
  <si>
    <t>2-s2.0-84979547100</t>
  </si>
  <si>
    <t>Hercules Foundation</t>
  </si>
  <si>
    <t>UID/QUI/50006/2013</t>
  </si>
  <si>
    <t>['uv irradiation', 'significant change', 'possible reason', 'porous channels', 'functionalized material', 'first lanthanopolyoxometalate', 'discussed within', 'coordination environment', 'bridged tmaps']</t>
  </si>
  <si>
    <t>Composite | Lanthanide | Luminescence | Mesoporous silica | Polyoxometalate</t>
  </si>
  <si>
    <t>The first lanthanopolyoxometalate-supported bifunctional periodic mesoporous organosilica (BPMO) composite is here reported. The incorporation of decatunsgstoeuropate anions ([Eu(W5O18)2]9‚àí) within the porous channels of an ethylene-bridged TMAPS-functionalized BPMO produced a luminescent material exhibiting a strong red emission under UV irradiation. Photoluminescence studies showed an efficient energy transfer process to the lanthanide emitting center in the material (antenna effect). A significant change in the coordination environment of Eu3+ ions was observed after its incorporation into the TMAPS-functionalized material. The possible reason for this is discussed within the paper.</t>
  </si>
  <si>
    <t>248-256</t>
  </si>
  <si>
    <t>Microporous and Mesoporous Materials</t>
  </si>
  <si>
    <t>60007249;60007249;60033316;60007249;60022729-60019813;60022729;60033316;60007249;60007249</t>
  </si>
  <si>
    <t>12760899300;37100341000;7007053200;6506057974;7102848158;6701547161;6701715333;7005254412;16232273400</t>
  </si>
  <si>
    <t>Granadeiro, Carlos M.;Ribeiro, Susana O.;Kaczmarek, Anna M.;Cunha-Silva, Lu√≠s;Almeida, Pedro L.;Gago, Sandra;Van Deun, Rik;de Castro, Baltazar;Balula, Salete S.</t>
  </si>
  <si>
    <t>Belgium;Portugal;Portugal;Portugal</t>
  </si>
  <si>
    <t>Ghent;Caparica;Lisbon;Porto</t>
  </si>
  <si>
    <t>Universiteit Gent;NOVA School of Science and Technology;Instituto Superior de Engenharia de Lisboa;Universidade do Porto</t>
  </si>
  <si>
    <t>60033316;60022729;60019813;60007249</t>
  </si>
  <si>
    <t>Granadeiro C.M.</t>
  </si>
  <si>
    <t>A novel red emitting material based on polyoxometalate@periodic mesoporous organosilica</t>
  </si>
  <si>
    <t>S1387181116302785</t>
  </si>
  <si>
    <t>10.1016/j.micromeso.2016.07.023</t>
  </si>
  <si>
    <t>2-s2.0-84979626020</t>
  </si>
  <si>
    <t>['wimax applications', 'two antennas', 'simulated results', 'shaped strips', 'proposed antenna', 'peak gain', 'path delay', 'mimo antenna', 'microwave cae', 'metallic strip', 'high isolation', 'ground plane', 'generates 2', 'fractional bandwidth', 'found suitable', 'electromagnetic reflector', 'also examined', 'also enhance', '75 ghz', '55 %.', '4 %,', '38 ghz', '26 ghz', '0 ghz']</t>
  </si>
  <si>
    <t>circular polarization | cylindrical DRA | isolation | multiple output multiple input (MIMO) antenna</t>
  </si>
  <si>
    <t>In this communication, triple band hybrid multi-input‚Äìmulti-output (MIMO) cylindrical dielectric resonator antenna (CDRA) with high isolation is examined. The proposed MIMO antenna includes two symmetric folded microstrip line feeding structures along with CDRA at two different ends of substrate. Two inverted L-shaped strips on the ground plane are used to enhance the isolation (S12 &lt; ‚àí15 dB) as well as to generates 2.7 GHz frequency band. Metallic strip on the ground plane act as an electromagnetic reflector and also enhance the isolation between two antennas (S12 &lt; ‚àí20 dB). Archetype of proposed MIMO antenna design has been fabricated and tested to validate the simulated results. The proposed antenna operates at three different frequency bands 2.24‚Äì2.38 GHz, 2.5‚Äì3.26 GHz, and 4.88‚Äì7.0 GHz (S11 &lt; ‚àí6 dB) with the fractional bandwidth 6.06%, 26.4%, and 35.7%, respectively. Folded microstrip lines generate (Formula presented.) path delay between the electric field lines and originate circular polarization characteristics in the frequency range 5.55‚Äì5.75 GHz with the fractional bandwidth of 3.55%. In order to satisfy the different performance requirement of MIMO antenna such as envelop correlation coefficient, mean effective gain, effective diversity gain, peak gain are also examined. The proposed antenna is found suitable for LTE2500, WLAN, and WiMAX applications. ¬© 2016 Wiley Periodicals, Inc. Int J RF and Microwave CAE, 2016.</t>
  </si>
  <si>
    <t>763-772</t>
  </si>
  <si>
    <t>56808491600;17433787000;35203333800</t>
  </si>
  <si>
    <t>Sharma, Anand;Das, Gourab;Gangwar, Ravi Kumar</t>
  </si>
  <si>
    <t>Dual polarized triple band hybrid MIMO cylindrical dielectric resonator antenna for LTE2500/WLAN/WiMAX applications</t>
  </si>
  <si>
    <t>10.1002/mmce.21025</t>
  </si>
  <si>
    <t>2-s2.0-84979768759</t>
  </si>
  <si>
    <t>['visible region', 'unique set', 'studied bodipy', 'solvent properties', 'promising compound', 'porphyrin moieties', 'porphyrin conjugate', 'harvesting potential', 'fluorescence intensity', 'feature makes', 'dipyrromethene dye', 'bodipys absorb']</t>
  </si>
  <si>
    <t>BODIPY | Energy transfer | Fluorescence | Porphyrin</t>
  </si>
  <si>
    <t>BODIPYs absorb in the visible region which is complementary to that of porphyrins and therefore can be suggested as promising antenna groups to improve the light-harvesting potential of porphyrins. A boron-dipyrromethene dye was combined at the 3-position with a Zn-porphyrin to afford a conjugate. The fluorescence of the conjugate was found to originate from the BODIPY moiety independently of the excitation wavelength due to an unique set of energy transfer rates between the BODIPY and Zn-porphyrin moieties. The fluorescence intensity was shown to be tunable over a wide range using the solvent properties. This feature makes the studied BODIPY-porphyrin conjugate a promising compound for the design of new photochromic devices.</t>
  </si>
  <si>
    <t>306-313</t>
  </si>
  <si>
    <t>60071357-60025063;60025063;60025063;60025063;60025063;60034514</t>
  </si>
  <si>
    <t>55611417500;55340902200;26321150600;7003387254;7005455325;7006350701</t>
  </si>
  <si>
    <t>Nguyen, Nguyen Tran;Verbelen, Bram;Leen, Volker;Waelkens, Etienne;Dehaen, Wim;Kruk, Mikalai</t>
  </si>
  <si>
    <t>Viet Nam;Belarus;Belgium</t>
  </si>
  <si>
    <t>Da Nang;Minsk;3000 Leuven</t>
  </si>
  <si>
    <t>University of Danang;Belarusian State Technological University;KU Leuven</t>
  </si>
  <si>
    <t>60071357;60034514;60025063</t>
  </si>
  <si>
    <t>Excitation energy deactivation funnel in 3-substituted BODIPY-porphyrin conjugate</t>
  </si>
  <si>
    <t>S0022231315306918</t>
  </si>
  <si>
    <t>10.1016/j.jlumin.2016.06.043</t>
  </si>
  <si>
    <t>2-s2.0-84979888093</t>
  </si>
  <si>
    <t>['transmission environments', 'theory also', 'theoretical analysis', 'subcarrier grouping', 'sparse scattering', 'rayleigh channels', 'quantitative relation', 'promising technique', 'ofdm technique', 'ofdm systems', 'noise ratio', 'mobility scenarios', 'mobile velocity', 'mimo signals', 'lower velocity', 'lower signal', 'efficient way', 'channel capacity', 'big loss', 'antenna number', 'also time', 'also propose', 'additional gain']</t>
  </si>
  <si>
    <t>channel correlation | double-selective | MIMO-OFDM | subcarrier grouping</t>
  </si>
  <si>
    <t>Multiple-Input, Multiple-Output (MIMO)-orthogonal frequency division multiplexing (OFDM) is a promising technique in 5G wireless communications. In high-mobility scenarios, the transmission environments are time-varying and/or the relative moving velocity between the transmitter and receiver is also time-varying. In the literature, most of previous works mainly focused on fixed subcarrier group size and precoded the MIMO signals with unitary channel state information. In this way, the subcarrier grouping may naturally lead to big loss of channel capacity in high-mobility scenarios because of the channel state information difference on the subcarriers in each group. To employ the MIMO-OFDM technique, adaptive subcarrier grouping scheme may be an efficient way. In this paper, we first consider MIMO-OFDM systems over double-selective i.i.d. Rayleigh channels and investigate the quantitative relation between subcarrier group size and capacity loss theoretically. With developed theoretical results, we also propose an adaptive subcarrier grouping scheme to satisfy the preset capacity loss threshold by adjusting grouping size with the sensed environmental information and mobile velocity. Theoretical analysis and simulation results show that to achieve a better system capacity, a sparse scattering, lower signal-to-noise ratio, and lower velocity as well as properly large antenna number are matched with larger subcarrier group size. One important observation is that if the antenna number is too large and higher than a threshold, which will not bring any additional gain to the subcarrier grouping. That is, the system capacity loss will converge to a lower bound expeditiously with respect to antenna number, which is given in theory also. Copyright ¬© 2016 John Wiley &amp; Sons, Ltd.</t>
  </si>
  <si>
    <t>2677-2689</t>
  </si>
  <si>
    <t>60025278;60104290;60025278;60008592</t>
  </si>
  <si>
    <t>56645151000;55486248100;7201669202;57190492226</t>
  </si>
  <si>
    <t>Lu, Jiaxun;Chen, Zhengchuan;Fan, Pingyi;Leatief, Khaled B.</t>
  </si>
  <si>
    <t>Singapore;China;Hong Kong</t>
  </si>
  <si>
    <t>;Beijing;Hong Kong</t>
  </si>
  <si>
    <t>Singapore University of Technology and Design;Tsinghua University;Hong Kong University of Science and Technology</t>
  </si>
  <si>
    <t>60104290;60025278;60008592</t>
  </si>
  <si>
    <t>Subcarrier grouping with environmental sensing for MIMO-OFDM systems over correlated double-selective fading channels</t>
  </si>
  <si>
    <t>10.1002/wcm.2716</t>
  </si>
  <si>
    <t>2-s2.0-84980316306</t>
  </si>
  <si>
    <t>['visual neuropils', 'stage l3', 'provide arguments', 'postnaupliar region', 'nauplius eye', 'median neuropil', 'mandibular neuromeres', 'mandibular neuromere', 'like network', 'lateral protocerebrum', 'intersegmental nerves', 'first time', 'first evidence', 'deutocerebral lobes', 'central complex', 'central body']</t>
  </si>
  <si>
    <t>Branchiopoda | Crustacea | frontal filament organ | nauplius eye | pioneer neurons</t>
  </si>
  <si>
    <t>Using immunohistochemical labeling against acetylated a-tubulin and serotonin in combination with confocal laser scanning microscopy and 3D-reconstruction, we investigated the temporary freshwater pond inhabitant Branchinella sp. (Crustacea: Branchiopoda: Anostraca) for the first time to provide detailed data on the development of the anostracan nervous system. Protocerebral sense organs such as the nauplius eye and frontal filament organs are present as early as the hatching stage L0. In the postnaupliar region, two terminal pioneer neurons grow from posterior to anterior to connect the mandibular neuromeres. The first protocerebral neuropil to emerge is not part of the central complex but represents the median neuropil, and begins to develop from L0+ onwards. In stage L3, the first evidence of developing compound eyes is visible. This is followed by the formation of the visual neuropils and the neuropils of the central complex in the protocerebrum. From the deutocerebral lobes, the projecting neuron tract proceeds to both sides of the lateral protocerebrum, forming a chiasma just behind the central body. In the postnaupliar region, the peripheral nervous system, commissures and connectives develop along an anterior‚Äìposterior gradient after the fasciculation of the terminal pioneer neurons with the mandibular neuromere. The peripheral nervous system in the thoracic segments consists of two longitudinal neurite bundles on each side which connect the intersegmental nerves, together with the ventral nervous system forming an orthogon-like network. Here, we discuss, among other things, the evidence of a fourth nauplius eye nerve and decussating projecting neuron tract found in Branchinella sp., and provide arguments to support our view that the crustacean frontal filament (organ) and onychophoran primary antenna are homologous. J. Morphol. 277:1423‚Äì1446, 2016. ¬© 2016 Wiley Periodicals, Inc.</t>
  </si>
  <si>
    <t>1423-1446</t>
  </si>
  <si>
    <t>60003615;60003615</t>
  </si>
  <si>
    <t>26640990600;55666017800</t>
  </si>
  <si>
    <t>Frase, Thomas;Richter, Stefan</t>
  </si>
  <si>
    <t>Rostock</t>
  </si>
  <si>
    <t>Universit√§t Rostock</t>
  </si>
  <si>
    <t>Frase T.</t>
  </si>
  <si>
    <t>Nervous system development in the fairy shrimp Branchinella sp. (Crustacea: Branchiopoda: Anostraca): Insights into the development and evolution of the branchiopod brain and its sensory organs</t>
  </si>
  <si>
    <t>10.1002/jmor.20585</t>
  </si>
  <si>
    <t>2-s2.0-84980370616</t>
  </si>
  <si>
    <t>R01DA019912</t>
  </si>
  <si>
    <t>['unoptimized array', 'transmit field', 'spots near', 'simulation method', 'signal cancellations', 'previously applied', 'performed using', 'optimized ice', 'optimized array', 'numerical studies', 'mr images', 'moved 2', 'good trade', 'decoupling performance', 'decoupling elements', 'dark spots', 'constructed array', 'comparatively investigated', 'coil elements', 'cm away', 'channel ice', 'b1 +)', '7 tesla']</t>
  </si>
  <si>
    <t>Decoupling | Homogeneous transmit field | Ice | Magnetic wall | Monopole | Ultrahigh field MRI</t>
  </si>
  <si>
    <t>The induced current elimination (ICE) method has been previously applied to decouple monopole coil arrays in ultrahigh field MRI. However, the method creates low B1+ spots near the decoupling elements. In this study, we aim to improve the performance of ICE-decoupled monopole array in human head imaging at 7 Tesla. Eight-channel ICE-decoupled monopole arrays were optimized by varying the position of the decoupling elements. A series of numerical studies were performed using the co-simulation method. In simulation, decoupling performance, quality (Q-) values and transmit field (B1+) were comparatively investigated. In addition, we constructed an optimized ICE-decoupled monopole array and compared its performance with the unoptimized array. The simulation results showed that a good trade-off between decoupling and B1+ loss can be obtained when decoupling elements were moved 2.5-cm away from coil elements. This was validated by in-vivo MR imaging using the constructed array. Compared with the unoptimized ICE decoupled monopole array, the optimized array had a more homogeneous transmit field and no dark spots or signal cancellations in the MR images.</t>
  </si>
  <si>
    <t>1264-1268</t>
  </si>
  <si>
    <t>0730725X</t>
  </si>
  <si>
    <t>Magnetic Resonance Imaging</t>
  </si>
  <si>
    <t>60010138-60003915;60023691-122193185;60013625;60010138-60003915;60010138-60003915</t>
  </si>
  <si>
    <t>56079070000;36122285000;55521202900;7202242633;14422072600</t>
  </si>
  <si>
    <t>Yan, Xinqiang;Zhang, Xiaoliang;Xue, Rong;Gore, John C.;Grissom, William A.</t>
  </si>
  <si>
    <t>San Francisco;Beijing;Nashville;Nashville;San Francisco</t>
  </si>
  <si>
    <t>University of California, San Francisco;Institute of Biophysics Chinese Academy of Sciences;Vanderbilt University Institute of Imaging Science;Vanderbilt University;UCSF/UC Berkeley Joint Graduate Group in Bioengineering</t>
  </si>
  <si>
    <t>60023691;60013625;60010138;60003915;122193185</t>
  </si>
  <si>
    <t>Yan X.</t>
  </si>
  <si>
    <t>Optimizing the ICE decoupling element distance to improve monopole antenna arrays for 7 Tesla MRI</t>
  </si>
  <si>
    <t>S0730725X1630087X</t>
  </si>
  <si>
    <t>10.1016/j.mri.2016.07.008</t>
  </si>
  <si>
    <t>2-s2.0-84981167140</t>
  </si>
  <si>
    <t>['spatial points', 'signals pass', 'setup enables', 'resulting signals', 'reflected waves', 'reflected signals', 'reference signal', 'quadrupled signal', 'q demodulators', 'output waves', 'new multi', 'locked source', 'increasing velocity', 'filter bank', 'density fluctuation', 'coupled together', 'coherent mode', '50 khz', '5 ghz', '2 ghz', '18 ghz', '17 ghz', '16 ghz', '15 ghz', '100 khz']</t>
  </si>
  <si>
    <t>A new multi-channel poloidal correlation reflectometry is developed at Experimental Advanced Superconducting Tokamak. Eight dielectric resonator oscillators with frequencies of 12.5 GHz, 13.5 GHz, 14.5 GHz, 15 GHz, 15.5 GHz, 16 GHz, 17 GHz, and 18 GHz are used as sources. Signals from the sources are up-converted to V band using active quadruplers and then coupled together. The output waves are launched by one single antenna after passing through a 20 dB directional coupler which can provide the reference signal. Two poloidally separated antennae are installed to receive the reflected waves from plasma. The reference and reflected signals are down-converted by mixing with a quadrupled signal from a phase-locked source with a frequency of 14.2 GHz and the IF signals pass through the filter bank. The resulting signals from the mixers are detected by I/Q demodulators. The setup enables the measurement of density fluctuation at 8 (radial) √ó 2 (poloidal) spatial points. A coherent mode with an increasing velocity from 50 kHz to 100 kHz is observed by using the system. The mode is located in the steep gradient region of the pedestal.</t>
  </si>
  <si>
    <t>11E707</t>
  </si>
  <si>
    <t>60020697-60019118;60020697;60020697;60020697-60000937;60020697;60020697-60019118;60020697;60020697;60020697-60019118;60020697-60019118;60020697;60020697;60020697</t>
  </si>
  <si>
    <t>56384978000;55547105842;23982431600;57190572833;57202473590;57224564124;42462570500;35074182300;56767385800;56764755900;57155533400;57033178100;42462924400</t>
  </si>
  <si>
    <t>Qu, H.;Zhang, T.;Han, X.;Xiang, H. M.;Wen, F.;Geng, K. N.;Wang, Y. M.;Kong, D. F.;Cai, J. Q.;Huang, C. B.;Gao, Y.;Gao, X.;Zhang, S.</t>
  </si>
  <si>
    <t>Hefei;Hefei;Shenzhen</t>
  </si>
  <si>
    <t>Institute of Plasma Physics Chinese Academy of Sciences;University of Science and Technology of China;Shenzhen University</t>
  </si>
  <si>
    <t>60020697;60019118;60000937</t>
  </si>
  <si>
    <t>Qu H.</t>
  </si>
  <si>
    <t>Multi-channel poloidal correlation reflectometry on experimental advanced superconducting tokamak</t>
  </si>
  <si>
    <t>10.1063/1.4960162</t>
  </si>
  <si>
    <t>2-s2.0-84981244948</t>
  </si>
  <si>
    <t>TRG5780080</t>
  </si>
  <si>
    <t>['two configurations', 'subsequently deployed', 'radio frequency', 'radiation pattern', 'principal components', 'microwave cae', 'microcontroller unit', 'mcu ).', 'integrated four', 'first innovated', 'element aaas', 'element aaa', 'directional coupler', 'desired direction', 'compact size', 'accurate manner', '8 mm', '6 dbi']</t>
  </si>
  <si>
    <t>adaptive array antenna | beamforming | fruit fly optimization | inverted F antenna | wireless communication | WLAN system</t>
  </si>
  <si>
    <t>This research has proposed a modified fruit fly optimization algorithm (MFOA)-integrated adaptive array antenna (AAA) for the 2.4‚Äì2.5 GHz WLAN system. The principal components of the array antenna system encompass four array elements, four band pass filters (BPF), four digital phase shifters, a four-way power combiner/splitter, a directional coupler, a radio frequency (RF) detector, and a microcontroller unit (MCU). In the realization of the adaptive antenna system, the modified inverted F antenna with a finite ground plane was first innovated and subsequently deployed as the element of the four-element array antenna. In the study, simulations and experiments were carried out with the four-element AAAs of two configurations, i.e. the linear and planar array configurations. The simulation and experimental results revealed that the MFOA algorithmic scheme could determine the direction of the maximum arrival signal in an efficient and accurate manner and also was capable of manipulating the radiation pattern in the desired direction. In addition, the MFOA-integrated four-element AAA is of compact size (20 mm √ó 35 mm √ó 1.8 mm) and operable in the 2.31‚Äì2.55 GHz frequency band with omnidirectional radiation pattern and a gain of 1.6 dBi. ¬© 2016 Wiley Periodicals, Inc. Int J RF and Microwave CAE, 2016.</t>
  </si>
  <si>
    <t>784-795</t>
  </si>
  <si>
    <t>60091532;60021543</t>
  </si>
  <si>
    <t>24824512300;6603712247</t>
  </si>
  <si>
    <t>Kawdungta, Supakit;Phongcharoenpanich, Chuwong</t>
  </si>
  <si>
    <t>Phupiang;Ladkrabang Bangkok</t>
  </si>
  <si>
    <t>Rajamangala University of Technology Lanna;King Mongkut's Institute of Technology Ladkrabang</t>
  </si>
  <si>
    <t>Kawdungta S.</t>
  </si>
  <si>
    <t>MFOA-integrated modified inverted F-based adaptive array Antenna for 2.4 GHz band applications</t>
  </si>
  <si>
    <t>10.1002/mmce.21030</t>
  </si>
  <si>
    <t>2-s2.0-84981298735</t>
  </si>
  <si>
    <t>['volume fraction', 'vibrating structure', 'time domain', 'temperature rise', 'smart plate', 'single output', 'rectangular plates', 'predict static', 'piezoelectric sensor', 'natural frequency', 'multi input', 'implemented numerically', 'frequency domain', 'dynamic responses', 'dynamic response', 'boundary conditions', 'also investigated', 'actuator layers']</t>
  </si>
  <si>
    <t>Active vibration control | Finite element formulation | Functionally graded carbon nanotube reinforced composite | Nonlinear fuzzy logic controller | Piezoelectric ceramics | Space antenna reflector | Thermal shock</t>
  </si>
  <si>
    <t>In this study, the dynamic response and the active vibration control behavior of various functionally graded carbon nanotube reinforced composite (FGCNTRC) rectangular plates is investigated numerically instrumented with piezoelectric sensor and actuator layers. The functionally graded plate is modeled using finite element method incorporating first order shear deformation theory is implemented in order to predict static and dynamic responses of vibrating structure. The linear piezoelectric theory is implemented to model the piezoelectric effect across the thickness. The equations of motion of the smart plate are formulated using Hamilton's principle. The nonlinear fuzzy logic controller is designed as multi input-single output (MISO) system using 49 If-Then rules and implemented numerically to perform active vibration control. The results are presented both in the time domain and frequency domain. The numerical simulations conclude that the FG-O plate panel demonstrates the fastest vibration attenuation subjected to impact load using a fuzzy logic controller followed by FG-V, FG-UD and FG-X plate panels irrespective of volume fraction of the CNTs as well as boundary conditions. The effect of temperature rise and volume fraction of CNT on natural frequency of CNT reinforced composite plate with different boundary conditions is also investigated.</t>
  </si>
  <si>
    <t>29-44</t>
  </si>
  <si>
    <t>60104340-60016077;60104340;60104340;60104340</t>
  </si>
  <si>
    <t>57214355818;56401412300;55887334800;57217697345</t>
  </si>
  <si>
    <t>Sharma, Anshul;Kumar, Anuruddh;Susheel, C. K.;Kumar, Rajeev</t>
  </si>
  <si>
    <t>Mandi;Hamirpur</t>
  </si>
  <si>
    <t>Indian Institute of Technology Mandi;National Institute of Technology Hamirpur</t>
  </si>
  <si>
    <t>60104340;60016077</t>
  </si>
  <si>
    <t>Smart damping of functionally graded nanotube reinforced composite rectangular plates</t>
  </si>
  <si>
    <t>S0263822316313757</t>
  </si>
  <si>
    <t>10.1016/j.compstruct.2016.07.079</t>
  </si>
  <si>
    <t>2-s2.0-84981301222</t>
  </si>
  <si>
    <t>['without dgs', 'validated considering', 'simulated results', 'results show', 'proposed method', 'parameter extraction', 'microwave cae', 'improved method', 'experimentally studied', 'effective tool', 'earlier approaches', 'cross polarization', 'circularly polarized', '40 %.']</t>
  </si>
  <si>
    <t>circularly polarized antenna | cross polarization | defected ground structure | polarization purity</t>
  </si>
  <si>
    <t>An improved method of parameter extraction of the most popular dumbbell shaped defected ground structure (DGS) is developed, which removes the drawbacks of the earlier approaches of parameter extraction methods. The proposed method is validated considering a circularly polarized (CP) microstrip antenna integrated with dumbbell shaped DGS for application of suppression of cross polarization. A set of fabricated laboratory prototypes, with and without DGS, is experimentally studied. The results show that the integration of DGS with antenna provides polarization purity of about 10 dB compared to the same patch without DGS at bore-sight of the patch and enhances the return loss bandwidth about 40%. Good agreement among theory, simulated results, and the experimental results qualifies the proposed method as an effective tool for parameter extraction of the DGS. ¬© 2016 Wiley Periodicals, Inc. Int J RF and Microwave CAE, 2016.</t>
  </si>
  <si>
    <t>Prajapati, Pravin R.;Patnaik, A.;Kartikeyan, M. V.</t>
  </si>
  <si>
    <t>Improved DGS parameter extraction method for the polarization purity of circularly polarized microstrip antenna</t>
  </si>
  <si>
    <t>10.1002/mmce.21029</t>
  </si>
  <si>
    <t>2-s2.0-84981331812</t>
  </si>
  <si>
    <t>['unique radar', 'tidal currents', 'system operates', 'surveillance applications', 'september 2014', 'scene motion', 'require measurement', 'phase centers', 'particularly applications', 'paper presents', 'paper describes', 'ocean inlet', 'nrl msar', 'motion causes', 'including automobiles', 'inaugural deployment', 'image distortion', 'first time', 'coherently combined', 'airborne platform']</t>
  </si>
  <si>
    <t>Oceans | radar remote sensing | synthetic aperture radar (SAR)</t>
  </si>
  <si>
    <t>This paper describes the Naval Research Laboratory Multichannel Synthetic Aperture Radar (NRL MSAR) and presents initial results from the first field deployment of this system. The NRL MSAR is an airborne test bed designed to investigate remote sensing and surveillance applications that exploit multiple along-track phase centers, particularly applications that require measurement of scene motion. The system operates at X-band and supports 32 along-track phase centers through the use of two transmit horns and 16 receive antennas. As illustrated in this paper, SAR images generated with these phase centers can be coherently combined to directly measure scene motion using the velocity SAR algorithm, and these measurements can then be used to correct the image distortion that the motion causes. In September 2014, this unique radar was deployed for the first time on an airborne platform. This paper presents a description of the system and results from its inaugural deployment, including the correction of distorted maritime signatures. These data were collected over an ocean inlet and contain a variety of moving backscatter sources, including automobiles, ships, shoaling ocean waves, and tidal currents.</t>
  </si>
  <si>
    <t>6783-6790</t>
  </si>
  <si>
    <t>60027271;117529707;60027271;60027271;60027271</t>
  </si>
  <si>
    <t>7003478522;9840409300;55763018900;6602233013;7201964209</t>
  </si>
  <si>
    <t>Sletten, Mark A.;Rosenberg, Luke;Menk, Steven;Toporkov, Jakov V.;Jansen, Robert W.</t>
  </si>
  <si>
    <t>Washington, D.C.;Canberra</t>
  </si>
  <si>
    <t>Naval Research Laboratory;Defense Science and Technology Group</t>
  </si>
  <si>
    <t>60027271;117529707</t>
  </si>
  <si>
    <t>Sletten M.</t>
  </si>
  <si>
    <t>Maritime Signature Correction With the NRL Multichannel SAR</t>
  </si>
  <si>
    <t>10.1109/TGRS.2016.2590958</t>
  </si>
  <si>
    <t>2-s2.0-84981350479</t>
  </si>
  <si>
    <t>['variable locations', 'tunable channels', 'transmission line', 'relativistic broadening', 'radius direction', 'observations along', 'new 8', 'minus means', 'major radius', 'frequency range', 'ece system', 'cover almost', 'channel w', '5 ghz']</t>
  </si>
  <si>
    <t>To meet experimental requirements, the J-TEXT electron cyclotron emission (ECE) diagnostic is being upgraded. The front end antenna and transmission line have been modified and a new 8-channel W-band detecting unit has been developed. The improved ECE system will extend the frequency range from 94.5-124.5 GHz to 80.5-124.5 GHz. This will enable the system to cover the most plasma in the radius direction for BT = 1.8-2.2 T, and it even can cover almost the whole plasma range œÅ = - 0.8-0.9 (minus means the high field side) at BT = 1.8 T. A new auxiliary channel bank with 8 narrow band, tunable yttrium iron garnet filters is planned to add to the ECE system. Due to observations along a major radius, perpendicular to BT, and relatively low electron temperature, Doppler and relativistic broadening are minimal and thus high spatial resolution measurements can be made at variable locations with these tunable channels.</t>
  </si>
  <si>
    <t>15842611100;56579536800;56593890900;57190527800;57189703548;57190031820</t>
  </si>
  <si>
    <t>Yang, Z. J.;Pan, X. M.;Ma, X. D.;Ruan, B. W.;Zhou, R. B.;Zhang, C.</t>
  </si>
  <si>
    <t>Electron cyclotron emission radiometer upgrade on the J-TEXT tokamak</t>
  </si>
  <si>
    <t>10.1063/1.4960167</t>
  </si>
  <si>
    <t>2-s2.0-84981501430</t>
  </si>
  <si>
    <t>['recovery behaviors', 'raphson method', 'proposed method', 'partial differentiation', 'numerical example', 'nonlinear force', 'density method', 'constitutive model', 'applied stepwise']</t>
  </si>
  <si>
    <t>Creep and recovery behavior | Force density method | Schapery's nonlinear viscoelastic constitutive model | Space deployable mesh structures | Time-dependent tangent stiffness matrix</t>
  </si>
  <si>
    <t>The Schapery's nonlinear viscoelastic theory and nonlinear force-density method have been investigated to analyze the creep and recovery behaviors of space deployable mesh reflectors in this paper. Based on Schapery's nonlinear viscoelastic theory, we establish the creep and recovery constitutive model for cables whose pretensions were applied stepwise in time. This constitutive model has been further used for adjustment of cables‚Äô elongation rigidity. In addition, the time-dependent tangent stiffness matrix is calculated by the partial differentiation of the corresponding load vector with respect to the nodal coordinate vector obtained by the nonlinear force-density method. An incremental-iterative solution based on the Newton-Raphson method is adopted for solving the time-dependent nonlinear statics equations. Finally, a hoop truss reflector antenna is presented as a numerical example to illustrate the efficiency of the proposed method for the creep and recovery behavior analysis of space deployable mesh structures.</t>
  </si>
  <si>
    <t>60025578;60025578;101142153</t>
  </si>
  <si>
    <t>Xidian University;Xi'an Institute of Space Radio Technology</t>
  </si>
  <si>
    <t>60025578;101142153</t>
  </si>
  <si>
    <t>Creep and recovery behavior analysis of space mesh structures</t>
  </si>
  <si>
    <t>S0094576515302538</t>
  </si>
  <si>
    <t>10.1016/j.actaastro.2016.08.003</t>
  </si>
  <si>
    <t>2-s2.0-84982106442</t>
  </si>
  <si>
    <t>DE-SC0010424</t>
  </si>
  <si>
    <t>['side reflectometer', 'plasma equilibrium', 'plasma edge', 'microwave front', 'iter low', 'iter baseline', 'field scenarios', 'design study', 'coupling analysis']</t>
  </si>
  <si>
    <t>A monostatic antenna array arrangement has been designed for the microwave front-end of the ITER low-field-side reflectometer (LFSR) system. This paper presents details of the antenna coupling coefficient analyses performed using GENRAY, a 3-D ray tracing code, to evaluate the plasma height accommodation capability of such an antenna array design. Utilizing modeled data for the plasma equilibrium and profiles for the ITER baseline and half-field scenarios, a design study was performed for measurement locations varying from the plasma edge to inside the top of the pedestal. A front-end antenna configuration is recommended for the ITER LFSR system based on the results of this coupling analysis.</t>
  </si>
  <si>
    <t>11E712</t>
  </si>
  <si>
    <t>57221070967;7102917145;7005354897</t>
  </si>
  <si>
    <t>Wang, G.;Doyle, E. J.;Peebles, W. A.</t>
  </si>
  <si>
    <t>Front-end antenna system design for the ITER low-field-side reflectometer system using GENRAY ray tracing</t>
  </si>
  <si>
    <t>10.1063/1.4960500</t>
  </si>
  <si>
    <t>2-s2.0-84982126162</t>
  </si>
  <si>
    <t>['zinc phthalocyanine', 'visible spectrum', 'triiodide electrolyte', 'substituted benzodiazaporphyrins', 'results demonstrate', 'particularly towards', 'new dye', 'ipce value', 'intense q', 'emission spectroscopy', 'electrochemical measurements', 'efficient sensitizers', 'dft calculations', 'cm2 resulting', 'bodipy dye', 'band localized', 'axially bind', '82 %.', '40 ¬†']</t>
  </si>
  <si>
    <t>Antenna | Density functional theory | Electrochemistry | Energy transfer | Solar cell | TiO 2.</t>
  </si>
  <si>
    <t>We have synthesized a zinc benzodiazaporphyrin trans-substituted by a di-(3,5-tert-butyl)phenyl and 4-phenyl carboxylic acid groups (coded CROSSDAP). This new dye has been characterized by UV‚Äìvis absorption and emission spectroscopy, electrochemical measurements and modeled using TD-DFT calculations. CROSSDAP exhibits interesting absorption properties which resemble those of a zinc phthalocyanine; that is an intense Q-band localized at 685¬†nm. CROSSDAP was used as sensitizer on nanocrystalline TiO2 based Dye-Sensitized Solar Cells with iodide/triiodide electrolyte. The solar cell reaches a 3.37% power conversion efficiency under AM1.5 with an IPCE value over 40% at 680¬†nm. CROSSDAP can axially bind an imidazole ligand substituted with a Bodipy dye. When used as additive in the electrolyte, the latter antenna amplifies the light harvesting efficiency of CROSSDAP in the 450‚Äì550¬†nm range, a feature which increases the photocurrent up to 8.40¬†mA/cm2 resulting in a PCE of 3.82%. Overall, these results demonstrate that trans-substituted benzodiazaporphyrins are attractive new dyes for DSSC, particularly towards the development of efficient sensitizers to harvest the low energy part of the visible spectrum.</t>
  </si>
  <si>
    <t>186-194</t>
  </si>
  <si>
    <t>60007457;60032006;60032006;60032006;60032006;60032006-60029631;60007457;60032006</t>
  </si>
  <si>
    <t>56239071100;55681474200;56082965500;44462153600;16639536300;22944502300;6602229015;57206217437</t>
  </si>
  <si>
    <t>Andrianov, Dmitry S.;Farr√©, Yoann;Chen, Kathy J.;Warnan, Julien;Planchat, Aurelien;Jacquemin, Denis;Cheprakov, Andrei V.;Odobel, Fabrice</t>
  </si>
  <si>
    <t>France;France;Russian Federation</t>
  </si>
  <si>
    <t>Nantes;Paris;Moscow</t>
  </si>
  <si>
    <t>Universit√© de Nantes;Institut Universitaire de France;Lomonosov Moscow State University</t>
  </si>
  <si>
    <t>60032006;60029631;60007457</t>
  </si>
  <si>
    <t>Andrianov D.</t>
  </si>
  <si>
    <t>Trans-disubstituted benzodiazaporphyrin: A promising hybrid dye between porphyrin and phthalocyanine for application in dye-sensitized solar cells</t>
  </si>
  <si>
    <t>S1010603016303215</t>
  </si>
  <si>
    <t>10.1016/j.jphotochem.2016.07.026</t>
  </si>
  <si>
    <t>2-s2.0-84982134916</t>
  </si>
  <si>
    <t>16K05826</t>
  </si>
  <si>
    <t>['zinc complexes', 'monomeric species', 'main light', 'infrared light', 'harvesting antennas', 'give red', 'derivatives self', 'conjugatable substituents', 'chemical modification', 'absorb near', '100 solution']</t>
  </si>
  <si>
    <t>Chlorophyll | Electronic absorption spectrum | Photosynthetic light-harvesting antenna | Self-aggregation | Supramolecular chemistry</t>
  </si>
  <si>
    <t>Zinc complexes of 3-hydroxymethyl-131-oxo-chlorins possessing various œÄ-conjugatable substituents at the 8-position were prepared by chemical modification of naturally occurring chlorophyll-a. The synthetic zinc chlorophyll-a derivatives self-aggregated in an aqueous Triton X-100 solution to give red-shifted and broadened electronic absorption bands compared with their monomeric species in tetrahydrofuran. Their self-assemblies in an aqueous micelle showed similar electronic absorption spectra to those of the main light-harvesting antennas in green photosynthetic bacteria. The self-aggregated species afforded largely bathochromically shifted Qy maxima to absorb near-infrared light.</t>
  </si>
  <si>
    <t>60105159;60105159;60105159;60105159-60075971;60105159</t>
  </si>
  <si>
    <t>56819726400;7004529602;56148816600;56328596300;7006346090</t>
  </si>
  <si>
    <t>Matsubara, Shogo;Kunieda, Michio;Wada, Ayaka;Sasaki, Shin ichi;Tamiaki, Hitoshi</t>
  </si>
  <si>
    <t>Kusatsu;Nagahama</t>
  </si>
  <si>
    <t>Ritsumeikan University Biwako-Kusatsu Campus;Nagahama Institute of Bio-Science and Technology</t>
  </si>
  <si>
    <t>60105159;60075971</t>
  </si>
  <si>
    <t>Matsubara S.</t>
  </si>
  <si>
    <t>Visible and near-infrared spectra of chlorosomal zinc chlorin self-aggregates dependent on their peripheral substituents at the 8-position</t>
  </si>
  <si>
    <t>S1010603016304439</t>
  </si>
  <si>
    <t>10.1016/j.jphotochem.2016.07.028</t>
  </si>
  <si>
    <t>2-s2.0-84982156984</t>
  </si>
  <si>
    <t>['w band', 'v band', 'system includes', 'simultaneously diagnose', 'radial coverage', 'r0 )/', 'poloidal resolution', 'plasma operation', 'paper focuses', 'optical antenna', 'kœ ∏', 'frequency range', 'electron temperature', 'doppler backscattering', 'density fluctuations', 'common quasi', 'cece system', 'beam radius', '75 ghz', '450 mm', '4 cm', '30 mm', '20 mm', '1850 mm', '15 mm', '120 ghz']</t>
  </si>
  <si>
    <t>A system to simultaneously diagnose the electron temperature and density fluctuations is proposed for Experimental Advanced Superconducting Tokamak device. This system includes a common quasi-optical antenna, a correlation electron cyclotron emission (CECE) system that is used to measure the electron temperature fluctuations and a Doppler backscattering (DBS) system that is used to measure the electron density fluctuations. The frequency range of the proposed CECE system is 108-120 GHz, and this corresponds to a radial coverage of normalized radius ((R - R0)/a, R0 = 1850 mm, a = 450 mm) from 0.2 to 0.67 for the plasma operation with a toroidal magnetic field of 2.26 T. This paper focuses on the design of the quasi-optical antenna and aims at optimizing the poloidal resolution for different frequency bands. An optimum result gives the beam radius for the CECE system of 13-15 mm and this corresponds to a wave number range of kŒ∏ &lt; 2.4 cm-1. The beam radius is 20-30 mm for V band (50-75 GHz) and 15-20 mm for W band (75-110 GHz).</t>
  </si>
  <si>
    <t>57190660067;36701460900;55619298234;57190666209;16043512500;7401556980</t>
  </si>
  <si>
    <t>Cao, Qifo;Liu, Yong;Zhao, Hailin;Zhou, Tianfu;Ti, Ang;Hu, Liqun</t>
  </si>
  <si>
    <t>Cao Q.</t>
  </si>
  <si>
    <t>Quasi-optical design for systems to diagnose the electron temperature and density fluctuations on EAST</t>
  </si>
  <si>
    <t>10.1063/1.4960813</t>
  </si>
  <si>
    <t>2-s2.0-84982168497</t>
  </si>
  <si>
    <t>['triangular open', 'ring patch', 'reader applications', 'proposed antenna', 'perturbation method', 'overall size', 'outer circumference', 'high frequency', 'circularly polarized', 'also exhibited', '941 mhz', '928 mhz', '4 mm', '2 dbic']</t>
  </si>
  <si>
    <t>annular-ring patch | circular polarization | coupled feeding technique | RFID | UHF</t>
  </si>
  <si>
    <t>A low profile annular-ring patch antenna with circularly polarized (CP) radiation for radio frequency identification (RFID) reader applications in the ultra-high frequency (UHF) band (922-928 MHz) is presented in this article. Perturbation method is applied by loading a pair of triangular open-notch into the outer circumference of ring patch, and good impedance matching can be determined by using the coupled feeding technique. The overall size of this proposed antenna is 150 mm √ó 150 mm √ó 10.4 mm. The measured results show desirable 10-dB impedance bandwidth and 3-dB axial ratio (AR) bandwidth of 3.5% (908-941 MHz) and 0.65% (922-928 MHz), respectively. Stable antenna peak gain and efficiency of 7.2 dBic and 87% are also exhibited, respectively.</t>
  </si>
  <si>
    <t>819-828</t>
  </si>
  <si>
    <t>60017161;60004879;60004879;60004879</t>
  </si>
  <si>
    <t>55477028400;8273190800;57147779100;57190677835</t>
  </si>
  <si>
    <t>Huang, Guan Long;Sim, Chow Yen Desmond;Lin, Chuan Wei;Gao, Ming Jie</t>
  </si>
  <si>
    <t>Singapore;Taiwan</t>
  </si>
  <si>
    <t>Singapore City;Taichung</t>
  </si>
  <si>
    <t>National University of Singapore;Feng Chia University</t>
  </si>
  <si>
    <t>60017161;60004879</t>
  </si>
  <si>
    <t>Low-profile UHF RFID reader antenna with CP radiation and coupled feeding technique</t>
  </si>
  <si>
    <t>10.1002/mmce.21034</t>
  </si>
  <si>
    <t>2-s2.0-84982227900</t>
  </si>
  <si>
    <t>PJ01175602</t>
  </si>
  <si>
    <t>['varying numbers', 'two subtypes', 'two species', 'trichodea occurs', 'three subtypes', 'six types', 'sexual dimorphism', 'receptive functions', 'primary function', 'overall lengths', 'one subtype', 'male c', 'male antennae', 'long subtype', 'greater number', 'findings would', 'female antennae', 'female adults', 'distribution along', 'different subtypes', 'detailed chemo', 'cydia pomonella', 'consisting segments', 'antennal sensilla']</t>
  </si>
  <si>
    <t>antenna | morphology | scanning electron microscopy | sensilla | trichodea</t>
  </si>
  <si>
    <t>Morphology of antennal sensilla and their distributions were investigated in male and female adults of two tortricid moths, Cydia pomonella and C. succedana using scanning electron microscopy. The antennae of both sexes of the two species were filiform, and the overall lengths of the antennae and the number of consisting segments were greater in males than in females. Six types of sensilla (s.) were identified from the antennae of both sexes in the two species: s. trichodea, s. basiconica, s. coeloconica, s. auricillica, s. chaetica, and s. styloconica, in varying numbers and distribution along the antennae. Among them, surface of four sensilla types (s. trichodea, s. basiconica, s. coeloconica, s. auricillica) were multiporous in the two species, indicating that the primary function of these sensilla is olfactory. The s. trichodea were the most numerous on the antennae in both sexes of the two species. Male C. pomonella has a greater number of s. trichodea than the female. The four sensilla types were further divided into different subtypes in the two species; s. trichodea into three subtypes, s. basiconica into two subtypes, s. coeloconica into two subtypes in C. pomonella and one subtype in C. succedana, and s. auricillica into two subtypes. Sexual dimorphism was observed in the subtypes of s. trichodea. The long subtype of s. trichodea occurs only on male antennae, whereas the short subtypes mainly on female antennae. These findings would be helpful for further studies on detailed chemo-receptive functions of each subtype of the antennal sensilla.</t>
  </si>
  <si>
    <t>1069-1081</t>
  </si>
  <si>
    <t>60023075;106993336;60068693;60023075</t>
  </si>
  <si>
    <t>40561595400;7408066828;7409831708;24758926600</t>
  </si>
  <si>
    <t>Roh, Hyun Sik;Park, Kye Chung;Oh, Hyun Woo;Park, Chung Gyoo</t>
  </si>
  <si>
    <t>South Korea;South Korea;New Zealand</t>
  </si>
  <si>
    <t>Yusong;Jinju;Christchurch</t>
  </si>
  <si>
    <t>Korea Research Institute of Bioscience and Biotechnology;Gyeongsang National University;New Zealand Institute for Plant and Food Research</t>
  </si>
  <si>
    <t>60068693;60023075;106993336</t>
  </si>
  <si>
    <t>Roh H.</t>
  </si>
  <si>
    <t>Morphology and distribution of antennal sensilla of two tortricid moths, Cydia pomonella and C. succedana (Lepidoptera)</t>
  </si>
  <si>
    <t>10.1002/jemt.22747</t>
  </si>
  <si>
    <t>2-s2.0-84982237009</t>
  </si>
  <si>
    <t>['tm11 mode', 'simple geometry', 'operation principle', 'good agreement', 'geometrical parameters', 'form formulas', 'experimentally validated', 'experimental results', 'design approach', 'axial ratio', '45 %,', '3 db']</t>
  </si>
  <si>
    <t>circularly polarized antenna | complementary dipoles | endfire | planar antenna</t>
  </si>
  <si>
    <t>A novel planar endfire circularly polarized (CP) antenna is presented and explored by using concentric annular sector complementary dipoles. The antenna is composed of a semicircular disk radiator operating at TM11 mode and a concentric annular sector dipole operating at one-half wavelength mode. A set of closed-form formulas is derived to reveal the operation principle and employed to determine the geometrical parameters of the proposed CP antenna. The design approach is both numerically and experimentally validated. Good agreement between the theoretical, numerical and experimental results has demonstrated its endfire radiation beam in parallel with its plane. The fractional impedance bandwidth for |S11| &lt; ‚àí10 dB is up to 6.45%, and axial ratio (AR) bandwidth of less than 3 dB is up to 14.43% in fraction, in addition to its simple geometry with only seven design parameters.</t>
  </si>
  <si>
    <t>829-838</t>
  </si>
  <si>
    <t>60009400;60009400;60009400;60022317</t>
  </si>
  <si>
    <t>57190688887;57190683758;55484291200;7404201926</t>
  </si>
  <si>
    <t>Xue, Bai;You, Man;Lu, Wen Jun;Zhu, Lei</t>
  </si>
  <si>
    <t>Xue B.</t>
  </si>
  <si>
    <t>Planar endfire circularly polarized antenna using concentric annular sector complementary dipoles</t>
  </si>
  <si>
    <t>10.1002/mmce.21035</t>
  </si>
  <si>
    <t>2-s2.0-84982288428</t>
  </si>
  <si>
    <t>['wave interferometer', 'upgraded millimeter', 'successfully measured', 'signal modulation', 'several improvements', 'plasma grid', 'measurable line', 'low noise', 'increases linearly', 'drops suddenly', 'beam extraction', 'arc power', '70 ghz']</t>
  </si>
  <si>
    <t>The upgraded millimeter-wave interferometer with the frequency of 70 GHz is installed on a large-scaled negative ion source. Measurable line-averaged electron density is from 2 √ó 1015 to 3 √ó 1018 m-3 in front of the plasma grid. Several improvements such as the change to shorter wavelength probing with low noise, the installation of special ordered horn antenna, the signal modulation for a high accuracy digital phase detection, the insertion of insulator, and so on, are carried out for the measurement during the beam extraction by applying high voltage. The line-averaged electron density is successfully measured and it is found that it increases linearly with the arc power and drops suddenly at the beam extraction.</t>
  </si>
  <si>
    <t>60015970;60015970;60015970;60015970-60021523;60015970;60015970;60015970;60015970-60021523;60015970-60021523;60017899</t>
  </si>
  <si>
    <t>7006299212;15049666400;8575348100;7005378867;55467323800;35350754500;8658021500;7102560835;7005398504;57080479000</t>
  </si>
  <si>
    <t>Tokuzawa, T.;Kisaki, M.;Nagaoka, K.;Tsumori, K.;Ito, Y.;Ikeda, K.;Nakano, H.;Osakabe, M.;Takeiri, Y.;Kaneko, O.</t>
  </si>
  <si>
    <t>Hayama;Minato;Toki</t>
  </si>
  <si>
    <t>The Graduate University for Advanced Studies;National Institutes of Natural Sciences;National Institutes of Natural Sciences - National Institute for Fusion Science</t>
  </si>
  <si>
    <t>60021523;60017899;60015970</t>
  </si>
  <si>
    <t>Tokuzawa T.</t>
  </si>
  <si>
    <t>Upgraded millimeter-wave interferometer for measuring the electron density during the beam extraction in the negative ion source</t>
  </si>
  <si>
    <t>10.1063/1.4959841</t>
  </si>
  <si>
    <t>2-s2.0-84982712640</t>
  </si>
  <si>
    <t>['w band', 'two arrays', 'text tokamak', 'temperature resolution', 'magnetic surface', 'high spatial', 'f band', 'energy transport', 'disruption prediction', '256 channels', '140 ghz']</t>
  </si>
  <si>
    <t>A new 2D Electron Cyclotron Emission Imaging (ECEI) diagnostic is being developed for the J-TEXT tokamak. It will provide the 2D electron temperature information with high spatial, temporal, and temperature resolution. The new ECEI instrument is being designed to support fundamental physics investigations on J-TEXT including MHD, disruption prediction, and energy transport. The diagnostic contains two dual dipole antenna arrays corresponding to F band (90-140 GHz) and W band (75-110 GHz), respectively, and comprises a total of 256 channels. The system can observe the same magnetic surface at both the high field side and low field side simultaneously. An advanced optical system has been designed which permits the two arrays to focus on a wide continuous region or two radially separate regions with high imaging spatial resolution. It also incorporates excellent field curvature correction with field curvature adjustment lenses. An overview of the diagnostic and the technical progress including the new remote control technique are presented.</t>
  </si>
  <si>
    <t>60025761;60025761;60025761;60019118;60014439;60014439;60025761;60025761</t>
  </si>
  <si>
    <t>56579536800;15842611100;56593890900;56304103300;56478417600;7006554258;57190527800;36875525200</t>
  </si>
  <si>
    <t>Pan, X. M.;Yang, Z. J.;Ma, X. D.;Zhu, Y. L.;Luhmann, N. C.;Domier, C. W.;Ruan, B. W.;Zhuang, G.</t>
  </si>
  <si>
    <t>Wuhan;Hefei;Davis</t>
  </si>
  <si>
    <t>Huazhong University of Science and Technology;University of Science and Technology of China;University of California, Davis</t>
  </si>
  <si>
    <t>60025761;60019118;60014439</t>
  </si>
  <si>
    <t>Pan X.</t>
  </si>
  <si>
    <t>Design of the 2D electron cyclotron emission imaging instrument for the J-TEXT tokamak</t>
  </si>
  <si>
    <t>10.1063/1.4959875</t>
  </si>
  <si>
    <t>2-s2.0-84982821804</t>
  </si>
  <si>
    <t>['whole system', 'system would', 'sunist ).', 'sized tokamak', 'reference leg', 'phase evolution', 'particularly suitable', 'noise ratio', 'multiple measurements', 'mhd activities', 'maximum compactness', 'intermediate frequency', 'full potential', 'equatorial plane', 'cross section', 'correcting algorithm', 'concave mirror', 'carefully designed', '2 mhz']</t>
  </si>
  <si>
    <t>A single-channel 3 mm interferometer has been developed for plasma density diagnostics in the Sino-UNIted Spherical Tokamak (SUNIST). The extremely compact microwave interferometer utilizes one corrugated feed horn antenna for both emitting and receiving the microwave. The beam path lies on the equatorial plane so the system would not suffer from beam path deflection problems due to the symmetry of the cross section. A focusing lens group and an oblique vacuum window are carefully designed to boost the signal to noise ratio, which allows this system to show good performance even with the small-diameter central column itself as a reflector, without a concave mirror. The whole system discards the reference leg for maximum compactness, which is particularly suitable for the small-sized tokamak. An auto-correcting algorithm is developed to calculate the phase evolution, and the result displays good phase stability of the whole system. The intermediate frequency is adjustable and can reach its full potential of 2 MHz for best temporal resolution. Multiple measurements during ohmic discharges proved the interferometer's capability to track typical density fluctuations in SUNIST, which enables this system to be utilized in the study of MHD activities.</t>
  </si>
  <si>
    <t>55725555900;56754490100;56224576400;52064068800;7402833381</t>
  </si>
  <si>
    <t>Zhong, H.;Tan, Y.;Liu, Y. Q.;Xie, H. Q.;Gao, Z.</t>
  </si>
  <si>
    <t>A high speed compact microwave interferometer for density fluctuation measurements in Sino-UNIted Spherical Tokamak</t>
  </si>
  <si>
    <t>10.1063/1.4960062</t>
  </si>
  <si>
    <t>2-s2.0-84982842633</t>
  </si>
  <si>
    <t>['vibrational signal', 'thus accordingly', 'subsequently obtained', 'strong redshift', 'similar diameter', 'sensing performance', 'resonant wavelength', 'potential interest', 'porous wires', 'porous gold', 'optical properties', 'nanowires modeled', 'nanowire near', 'measurements show', 'lower near', 'larger surface', 'infrared spectroscopy', 'field strength', 'field modeled', 'enhanced compared', 'electrochemical deposition', 'domain simulations', 'difference time', 'convincingly explained', 'advantages offered']</t>
  </si>
  <si>
    <t>gold nanoantennas | infrared spectroscopy | localized surface plasmons | porous gold antennas | SEIRA</t>
  </si>
  <si>
    <t>Because of its extended surface area porous gold is of potential interest for surface-enhanced spectroscopy methods. Optical properties of porous and smooth gold nanowires of similar diameter are analyzed with infrared spectroscopy and modeled with finite-difference time-domain simulations. By electrochemical deposition in ion-track etched polymer smooth gold and gold‚Äìsilver alloy nanowires are synthesized. Porous gold nanowires are subsequently obtained by dealloying. The porosity clearly affects important plasmonic characteristics, resulting in a strong redshift of the resonant wavelength, and significant line broadening, which can be convincingly explained by effective Drude parameters related to a lowered average electron density and a higher electron scattering in the porous gold, respectively. Finally, the sensing performance of porous wires is tested by surface-enhanced infrared absorption. The measurements show a similar vibrational signal contrast for smooth and porous wires. This is explained by simulations which reveal that the nanowire near-field modeled with bulk gold data is higher and thus accordingly the vibrational signal is enhanced compared to nanowires modeled with the effective Drude parameters of porous gold. This means that the advantages offered by the larger surface of porous wires are counterbalanced by lower near-field strength.</t>
  </si>
  <si>
    <t>1838-1845</t>
  </si>
  <si>
    <t>60008155;60016908;60008155-60011226;60016908-60015815;60016908;60008155;60008155-60011226;60016908</t>
  </si>
  <si>
    <t>7006066456;57205868774;57217906252;23992830500;8427279500;6507808262;57203256848;57196694717</t>
  </si>
  <si>
    <t>Schubert, Ina;Huck, Christian;Kr√∂ber, Philipp;Neubrech, Frank;Pucci, Annemarie;Toimil-Molares, Maria Eugenia;Trautmann, Christina;Vogt, Jochen</t>
  </si>
  <si>
    <t>Heidelberg;Stuttgart;Darmstadt;Darmstadt</t>
  </si>
  <si>
    <t>Universit√§t Heidelberg;Universit√§t Stuttgart;Technische Universit√§t Darmstadt;GSI Helmholtz Centre for Heavy Ion Research GmbH</t>
  </si>
  <si>
    <t>60016908;60015815;60011226;60008155</t>
  </si>
  <si>
    <t>Schubert I.</t>
  </si>
  <si>
    <t>Porous Gold Nanowires: Plasmonic Response and Surface-Enhanced Infrared Absorption</t>
  </si>
  <si>
    <t>10.1002/adom.201600430</t>
  </si>
  <si>
    <t>2-s2.0-84982889639</t>
  </si>
  <si>
    <t>['temporal behavior', 'silvaco tcad', 'photoconductive antennas', 'photoconductive antenna', 'optoelectronic solver', 'numerically investigated', 'measurement reference', 'laser illumination', 'interdigitated electrodes', 'gap electrode', 'excited photocurrent', 'electromagnetic radiation', 'carriers temperature', 'achieve efficient', 'accurate photocurrent']</t>
  </si>
  <si>
    <t>Photoconductive antenna | Photocurrent | Terahertz</t>
  </si>
  <si>
    <t>A photoconductive antenna (PCA) has been numerically investigated in the terahertz (THz) frequency band based on a hybrid simulation method. This hybrid method utilizes an optoelectronic solver, Silvaco TCAD, and a full-wave electromagnetic solver, CST. The optoelectronic solver is used to find the accurate THz photocurrent by considering realistic material parameters. Performance of photoconductive antennas and temporal behavior of the excited photocurrent for various active region geometries such as bare-gap electrode, interdigitated electrodes, and tip-to-tip rectangular electrodes are investigated. Moreover, investigations have been done on the center of the laser illumination on the substrate, substrate carrier lifetime, and diffusion photocurrent associated with the carriers temperature, to achieve efficient and accurate photocurrent. Finally, using the full-wave electromagnetic solver and the calculated photocurrent obtained from the optoelectronic solver, electromagnetic radiation of the antenna and its associated detected THz signal are calculated and compared with a measurement reference for verification.</t>
  </si>
  <si>
    <t>1069-1085</t>
  </si>
  <si>
    <t>60028174;60028174;60028174;60028174</t>
  </si>
  <si>
    <t>57188738486;56809447100;13908018200;24721771100</t>
  </si>
  <si>
    <t>Emadi, R.;Barani, N.;Safian, R.;Nezhad, A. Zeidaabadi</t>
  </si>
  <si>
    <t>Isfahan University of Technology</t>
  </si>
  <si>
    <t>Emadi R.</t>
  </si>
  <si>
    <t>Hybrid Computational Simulation and Study of Terahertz Pulsed Photoconductive Antennas</t>
  </si>
  <si>
    <t>10.1007/s10762-016-0299-0</t>
  </si>
  <si>
    <t>2-s2.0-84983001542</t>
  </si>
  <si>
    <t>['varying error', 'spatial reference', 'severely degraded', 'random error', 'proposed method', 'orientation system', 'operation principles', 'measurement precision', 'distributed pos', 'compensation method', 'accurately calibrate']</t>
  </si>
  <si>
    <t>Distributed position and orientation system (POS) | modeling and compensation | multisensor | time synchronization error</t>
  </si>
  <si>
    <t>An airborne distributed position and orientation system (POS) is high-precision measurement equipment that can accurately provide multinode time-spatial reference for novel remote sensing system as multitask imaging sensors and array antenna synthetic aperture radar. However, it is difficult for multisensor to precisely acquire information at the same moment and result in data fusion error. Thus, the measurement precision is severely degraded. To solve the problem, a multisensor time synchronization error modeling and compensation method is proposed. Based on the component and operation principles of distributed POS, the time synchronization mechanism is analyzed. Multisensor time synchronization error models that include time delay error, random error, and time-varying error are established. A time synchronization error compensation method of the distributed POS is proposed. The experiment results show that the proposed method can accurately calibrate and compensate for the time synchronization error, and improve the measurement precision of the distributed POS. It verified the validity of the proposed method.</t>
  </si>
  <si>
    <t>2637-2645</t>
  </si>
  <si>
    <t>54385530500;57190760702;56375891500</t>
  </si>
  <si>
    <t>Li, Jianli;Jia, Lidong;Liu, Gang</t>
  </si>
  <si>
    <t>Multisensor Time Synchronization Error Modeling and Compensation Method for Distributed POS</t>
  </si>
  <si>
    <t>10.1109/TIM.2016.2598020</t>
  </si>
  <si>
    <t>2-s2.0-84983059137</t>
  </si>
  <si>
    <t>UCSD</t>
  </si>
  <si>
    <t>['wideband quasi', 'transmitter includes', 'transmitter eirp', 'subharmonic mixer', 'similar antenna', 'selective surfaces', 'schottky diode', 'receiver modules', 'receiver includes', 'proposed design', 'paper presents', 'mm lenses', 'hz bandwidth', 'ghz quasi', 'frequency multiplier', 'dynamic range', 'application areas', '60 db', '59 db', '47 db', '300 ghz', '200 ghz', '20 dbm', '18 dbm', '11th harmonic']</t>
  </si>
  <si>
    <t>Bow-tie slot antenna | harmonic mixers | multipliers | network analyzers | quasi-optical systems | Schottky diode | terahertz (THz) measurements</t>
  </si>
  <si>
    <t>This paper presents a 100-300-GHz quasi-optical network analyzer using compact transmitter and receiver modules. The transmitter includes a wideband double bow-tie slot antenna and employs a Schottky diode as a frequency harmonic multiplier. The receiver includes a similar antenna, a Schottky diode used as a subharmonic mixer, and an LO/IF diplexer. The 100-300-GHz RF signals are the 5th-11th harmonics generated by the frequency multiplier when an 18-27-GHz LO signal is applied. The measured transmitter conversion gain with Pin = 18 dBm is from -35 to -59 dB for the 5th-11th harmonic, respectively, and results in a transmitter EIRP from +3 to -20 dBm up to 300 GHz. The measured mixer conversion gain is from -30 to -47 dB at the 5th-11th harmonic, respectively. The system has a dynamic range &gt; 60 dB at 200 GHz in a 100-Hz bandwidth for a transmit and receive system based on 12-mm lenses and spaced 60 cm from each other. Frequency-selective surfaces at 150 and 200 GHz are tested by the proposed design and their measured results agree with simulations. Application areas are low-cost scalar network analyzers for wideband quasi-optical 100 GHz-1 THz measurements.</t>
  </si>
  <si>
    <t>4021-4029</t>
  </si>
  <si>
    <t>60121655-60038812;60121655</t>
  </si>
  <si>
    <t>57211122883;7006384021</t>
  </si>
  <si>
    <t>Alazemi, Abdullah J.;Rebeiz, Gabriel M.</t>
  </si>
  <si>
    <t>Alazemi A.J.</t>
  </si>
  <si>
    <t>A 100-300-GHz Free-Space Scalar Network Analyzer Using Compact Tx and Rx Modules</t>
  </si>
  <si>
    <t>10.1109/TMTT.2016.2597828</t>
  </si>
  <si>
    <t>2-s2.0-84983087842</t>
  </si>
  <si>
    <t>['work carried', 'vessel antennas', 'vacuum vessel', 'thermal loads', 'iter operation', 'high mechanical', 'early phases', 'design restrictions', 'challenging due', 'antenna performance', 'also show']</t>
  </si>
  <si>
    <t>The design of the in-vessel antennas for the ITER plasma position reflectometry diagnostic is very challenging due to the need to cope both with the space restrictions inside the vacuum vessel and with the high mechanical and thermal loads during ITER operation. Here, we present the work carried out to assess and optimise the design of the antenna. We show that the blanket modules surrounding the antenna strongly modify its characteristics and need to be considered from the early phases of the design. We also show that it is possible to optimise the antenna performance, within the design restrictions.</t>
  </si>
  <si>
    <t>11E713</t>
  </si>
  <si>
    <t>60004956;60004956;60004956</t>
  </si>
  <si>
    <t>7007022557;7003603315;57190804936</t>
  </si>
  <si>
    <t>Varela, P.;Belo, J. H.;Quental, P. B.</t>
  </si>
  <si>
    <t>Varela P.</t>
  </si>
  <si>
    <t>Performance assessment of the antenna setup for the ITER plasma position reflectometry in-vessel systems</t>
  </si>
  <si>
    <t>10.1063/1.4961291</t>
  </si>
  <si>
    <t>2-s2.0-84983294432</t>
  </si>
  <si>
    <t>['two non', 'two ifx', 'trans configuration', 'seven chl', 'sequence analyses', 'red one', 'reasonable agreement', 'new isofucoxanthin', 'like light', 'like carotenoid', 'lhcii trimers', 'l ).', 'known structures', 'harvesting complex', 'five non', 'different conformations', 'clh ).', 'chromera velia', 'chromera light', 'called ifx', 'bound pigments', 'binding modes', 'absorption maxima', 'absorbing lutein']</t>
  </si>
  <si>
    <t>Carotenoids | Chlorophylls | CLH | Light harvesting complexes | Photosynthesis | Resonance Raman</t>
  </si>
  <si>
    <t>Resonance Raman spectroscopy was used to evaluate pigment structure in the FCP-like light-harvesting complex of Chromera velia (Chromera light-harvesting complex or CLH). This antenna protein contains chlorophyll a, violaxanthin and a new isofucoxanthin-like carotenoid (called Ifx-l). We show that Ifx-l is present in two non-equivalent binding pockets with different conformations, having their (0,0) absorption maxima at 515 and 548¬†nm respectively. In this complex, only one violaxanthin population absorbing at 486¬†nm is observed. All the CLH-bound carotenoid molecules are in all-trans configuration, and among the two Ifx-l carotenoid molecules, the red one is twisted, as is the red-absorbing lutein in LHCII trimers. Analysis of the carbonyl stretching region for Chl a excitations indicates CLH binds up to seven Chl a molecules in five non-equivalent binding sites, in reasonable agreement with sequence analyses which have identified eight potential coordinating residues. The binding modes and conformations of CLH-bound pigments are discussed with respect to the known structures of LHCII and FCP.</t>
  </si>
  <si>
    <t>1759-1765</t>
  </si>
  <si>
    <t>60106129;60106129;60106129;60008018-60009424;60008018-60009424;60106129</t>
  </si>
  <si>
    <t>32667951900;46761461500;7006934557;24757994000;10043676700;7103125115</t>
  </si>
  <si>
    <t>Llansola-Portoles, Manuel J.;Uragami, Chiasa;Pascal, Andrew A.;Bina, David;Litvin, Radek;Robert, Bruno</t>
  </si>
  <si>
    <t>France;Czech Republic;Czech Republic</t>
  </si>
  <si>
    <t>Gif-sur-Yvette;Ceske Budejovice;Ceske Budejovice</t>
  </si>
  <si>
    <t>Institut de Biologie Int√©grative de la Cellule;Jihoƒçesk√° Univerzita v ƒåesk√Ωch Budƒõjovic√≠ch;Institute of Plant Molecular Biology, Biology Centre of the Academy of Sciences of the Czech Republic</t>
  </si>
  <si>
    <t>60106129;60009424;60008018</t>
  </si>
  <si>
    <t>Llansola-Portoles M.J.</t>
  </si>
  <si>
    <t>Pigment structure in the FCP-like light-harvesting complex from Chromera velia</t>
  </si>
  <si>
    <t>S0005272816306065</t>
  </si>
  <si>
    <t>10.1016/j.bbabio.2016.08.006</t>
  </si>
  <si>
    <t>2-s2.0-84983341261</t>
  </si>
  <si>
    <t>['proposed radiator', 'proposed cdra', 'proposed antenna', 'practically confirmed', 'hybrid antenna', 'em simulator', 'broadside direction', 'band feature', 'ansoft hfss', 'achieve triple', '8 ghz', '56 ghz', '5 ghz', '18 ghz']</t>
  </si>
  <si>
    <t>cylindrical dielectric resonator antenna | dual mode | hybrid antenna | triple band | wireless application</t>
  </si>
  <si>
    <t>In this article, dual mode triple band hybrid cylindrical dielectric resonator antenna (CDRA) for different wireless applications is investigated. It is seen that annular ring shaped patch along with T-shaped printed line behaves as a magnetic and electric dipole concurrently and create HE11Œ¥ and HE12Œ¥ mode in the proposed CDRA. Both of the hybrid modes radiate in broadside direction. The concept of hybrid antenna (the combination of annular ring patch and CDRA) is used to achieve triple-band feature in the proposed antenna. Ansoft HFSS-EM simulator is used to optimize the proposed antenna. Optimized simulated results have been practically confirmed by using the archetype of proposed antenna. The proposed radiator is applicable in three different frequency bands, that is, 2.24-2.56 GHz, 3.28-4.18 GHz, and 5.36-5.8 GHz. It is appropriate for WLAN (2.4/5.8 GHz) and WiMAX (2.5/3.3/5.5 GHz) applications.</t>
  </si>
  <si>
    <t>812-818</t>
  </si>
  <si>
    <t>35203333800;56808491600;57199379810;36973932600</t>
  </si>
  <si>
    <t>Gangwar, Ravi Kumar;Sharma, Anand;Gupta, Mohit;Chaudhary, Shailja</t>
  </si>
  <si>
    <t>Gangwar R.K.</t>
  </si>
  <si>
    <t>Hybrid cylindrical dielectric resonator antenna with HE&lt;inf&gt;11Œ¥&lt;/inf&gt; and HE&lt;inf&gt;12Œ¥&lt;/inf&gt; mode excitation for wireless applications</t>
  </si>
  <si>
    <t>10.1002/mmce.21033</t>
  </si>
  <si>
    <t>2-s2.0-84983358914</t>
  </si>
  <si>
    <t>TP2014004</t>
  </si>
  <si>
    <t>['sensitive red', 'propylene oxide', 'photon excitation', 'photon energy', 'particles biocompatible', 'nanosized material', 'harvesting antenna', 'fluorescent polyfluorene', 'europium complex', 'energy donor', 'capture two', 'blue luminescence', 'block copolymer', 'also added', '720 nm']</t>
  </si>
  <si>
    <t>fluorescence resonance energy transfer | fluorescent probe | nanomaterials | organic semiconducting polymers | temperature sensors | two-photon excitation</t>
  </si>
  <si>
    <t>A strongly fluorescent organic semiconducting polymer doped with a highly temperature dependent fluorescent europium(III) complex is converted into a nanosized material that is capable of optically sensing temperature (T) in the range from 0 to 50 ¬∞C via two-photon excitation at 720 nm. The nanosensors are prepared from a blue-fluorescent polyfluorene that acts as both a light-harvesting antenna (to capture two-photon energy) and an energy donor in a fluorescence resonance energy transfer (FRET) system. The photonic energy absorbed by the polymer is transferred to the T-sensitive red-luminescent europium complex contained in the nanoparticles. The close spatial proximity of the donor and the acceptor warrants efficient FRET. A poly(ethylene glycol)-co-poly(propylene oxide) block copolymer is also added to render the particles biocompatible. It is shown that T can be calculated from a) the intensity of the luminescence of the europium complex, b) the ratio of the intensities of the red and blue luminescence, or c) the T-dependent luminescence lifetime of the Eu(III) complex.</t>
  </si>
  <si>
    <t>1854-1859</t>
  </si>
  <si>
    <t>60030807-60009860;60030807;60072294;60030807;60030807;60030807;60030807;60018373;60018373;60007798;60007798;60030807</t>
  </si>
  <si>
    <t>57202369626;24721856100;6602434586;22233864200;57190307012;55337292700;35241107500;6603324781;6701609555;6507918676;56231499300;7006885211</t>
  </si>
  <si>
    <t>Wang, Xu Dong;Meier, Robert J.;Sch√§ferling, Michael;Bange, Sebastian;Lupton, John M.;Sperber, Michaela;Wegener, Joachim;Ondrus, Vladimir;Beifuss, Uwe;Henne, Ulrich;Klein, Christian;Wolfbeis, Otto S.</t>
  </si>
  <si>
    <t>Germany;Germany;Germany;China;Germany</t>
  </si>
  <si>
    <t>Berlin;Regensburg;Stuttgart;Shanghai;¬†Cologne</t>
  </si>
  <si>
    <t>Federal Institute for Materials Research and Testing Berlin;Universit√§t Regensburg;Universit√§t Hohenheim;Fudan University;Deutsches Zentrum fur Luft- Und Raumfahrt</t>
  </si>
  <si>
    <t>60072294;60030807;60018373;60009860;60007798</t>
  </si>
  <si>
    <t>Two-Photon Excitation Temperature Nanosensors Based on a Conjugated Fluorescent Polymer Doped with a Europium Probe</t>
  </si>
  <si>
    <t>10.1002/adom.201600601</t>
  </si>
  <si>
    <t>2-s2.0-84983401640</t>
  </si>
  <si>
    <t>['wave applications', 'using vertical', 'spurious level', 'sip module', 'shelf modules', 'rx part', 'rf signal', 'power amplifier', 'planar transitions', 'passive circuits', 'output power', 'mount technology', 'monolithically embedded', 'local oscillation', 'isolation level', 'intermediate frequency', 'integrated bpf', 'insertion loss', 'feeding lines', 'driver amplifier', 'conversion gain', 'comparing measured', 'center frequency', '9 mm3', '8 ghz', '74 db', '7 dbi', '4 dbc', '36 degrees', '3 db', '2 dbm', '1 %,']</t>
  </si>
  <si>
    <t>antenna | BPF | LTCC | SiP</t>
  </si>
  <si>
    <t>A miniature LTCC system-in-package (SiP) module has been presented for millimeter-wave applications. A typical heterodyne 61 GHz transmitter (Tx) has been designed and fabricated in a type of the SiP module as small as 36 √ó 12 √ó 0.9 mm3. Five active chips including a mixer, driver amplifier, power amplifier, and two frequency multipliers were mounted on the single LTCC package substrate, in which all passive circuits such as a stripline (SL) BPF, 2 √ó 2 array patch antenna, surface-mount technology (SMT) pads, and intermediate frequency (IF) feeding lines have been monolithically embedded by using vertical and planar transitions. The embedded SL BPF shows the center frequency of 60.8 GHz, BW of 4.1%, and insertion loss of 3.74 dB. The gain and 3-dB beam width of the fabricated 2 √ó 2 array patch antenna are 7 dBi and 36 degrees, respectively. The assembled LTCC 61 GHz Tx SiP module achieves an output power of 10.2 dBm and an up-conversion gain of 7.3 dB. Because of the integrated BPF, an isolation level between a local oscillation (LO) and RF signal is below 26.4 dBc and the spurious level is suppressed by lower than 22.4 dBc. By using a 61 GHz receiver (Rx) consisting of off-the-shelf modules, wireless communication test was demonstrated by comparing measured IF spectrums at the Tx and Rx part.</t>
  </si>
  <si>
    <t>803-811</t>
  </si>
  <si>
    <t>60020390;60032144</t>
  </si>
  <si>
    <t>57191528724;55728047200</t>
  </si>
  <si>
    <t>Lee, Young Chul;Park, Chul Soon</t>
  </si>
  <si>
    <t>Daejeon;Mokpo</t>
  </si>
  <si>
    <t>Korea Advanced Institute of Science and Technology;Mokpo National Maritime University</t>
  </si>
  <si>
    <t>60032144;60020390</t>
  </si>
  <si>
    <t>LTCC-based monolithic system-in-package (SiP) module for millimeter-wave applications</t>
  </si>
  <si>
    <t>10.1002/mmce.21032</t>
  </si>
  <si>
    <t>2-s2.0-84983405557</t>
  </si>
  <si>
    <t>EP/M025217/1</t>
  </si>
  <si>
    <t>['wireless communications', 'unstructured tlm', 'unnecessary extensions', 'unconditionally stable', 'simulation domain', 'simulating time', 'removes staircasing', 'model transient', 'luneburg lenses', 'linear problems', 'linear media', 'homogeneous media', 'enables modelling', 'efficiently deals', 'efficiency compared', 'describe inhomogeneous', 'complex problems', 'band applications', 'antenna radomes']</t>
  </si>
  <si>
    <t>2D | BEM | Coupling | MoM | Scattering | UTLM</t>
  </si>
  <si>
    <t>Time domain electromagnetic simulation tools have the ability to model transient, wide-band applications, and non-linear problems. The Boundary Element Method (BEM) and the Transmission Line Modeling (TLM) method are both well established numerical techniques for simulating time-varying electromagnetic fields. The former surface based method can accurately describe outwardly radiating fields from piecewise uniform objects and efficiently deals with large domains filled with homogeneous media. The latter volume based method can describe inhomogeneous and non-linear media and has been proven to be unconditionally stable. Furthermore, the Unstructured TLM (UTLM) enables modelling of geometrically complex objects by using triangular meshes which removes staircasing and unnecessary extensions of the simulation domain. The hybridization of BEM and UTLM which is described in this paper is named the Boundary Element Unstructured Transmission-line (BEUT) method. It incorporates the advantages of both methods. The theory and derivation of the 2D BEUT method is described in this paper, along with any relevant implementation details. The method is corroborated by studying its correctness and efficiency compared to the traditional UTLM method when applied to complex problems such as the transmission through a system of Luneburg lenses and the modelling of antenna radomes for use in wireless communications.</t>
  </si>
  <si>
    <t>Journal of Computational Physics</t>
  </si>
  <si>
    <t>60015138;60015138;60015138</t>
  </si>
  <si>
    <t>57075810900;23977449900;35516302600</t>
  </si>
  <si>
    <t>Simmons, Daniel;Cools, Kristof;Sewell, Phillip</t>
  </si>
  <si>
    <t>Nottingham</t>
  </si>
  <si>
    <t>University of Nottingham</t>
  </si>
  <si>
    <t>A hybrid Boundary Element Unstructured Transmission-line (BEUT) method for accurate 2D electromagnetic simulation</t>
  </si>
  <si>
    <t>S0021999116303424</t>
  </si>
  <si>
    <t>10.1016/j.jcp.2016.08.002</t>
  </si>
  <si>
    <t>2-s2.0-84983466564</t>
  </si>
  <si>
    <t>['ultra long', 'uavs ).', 'transmission services', 'telecom towers', 'steered electrically', 'safety concerns', 'provided remotely', 'proposed system', 'presented along', 'phased array', 'new paradigm', 'microwave energy', 'maintaining position', 'maintain position', 'heavily attenuated', 'etc .)', 'energy requirements', 'electrical power', 'duration high', 'direct current', 'designated frequency', 'contribution proposes', 'continual supply', 'complexity compared', 'board use', 'based transmitter', 'based generator', 'antenna array', 'altitude observation', 'altitude craft', 'altitude balloon']</t>
  </si>
  <si>
    <t>Electrohydrodynamic thrusters | Geostationary | High altitude superpressure balloon | Wireless power</t>
  </si>
  <si>
    <t>A stable, ultra long-duration high-altitude balloon (HAB) platform which can maintain stationary position would represent a new paradigm for telecommunications and high-altitude observation and transmission services, with greatly reduced cost and complexity compared to existing technologies including satellites, telecom towers, and unmanned aerial vehicles (UAVs). This contribution proposes a lightweight superpressure balloon platform for deployment to an altitude of 25¬†km. Electrohydrodynamic (EHD) thrusters are presented to maintain position by overcoming stratospheric winds. Critical to maintaining position is a continual supply of electrical power to operate the on-board propulsion system. One viable solution is to deliver power wirelessly to a high-altitude craft from a ground-based transmitter. Microwave energy, not heavily attenuated by the atmosphere, can be provided remotely from a ground-based generator (magnetron, klystron, etc.) and steered electrically with an antenna array (phased array) at a designated frequency (such as 2.45 or 5.8¬†GHz). A rectifying antenna (‚Äúrectenna‚Äù) on the bottom of the balloon converts waves into direct current for on-board use. Preliminary mission architecture, energy requirements, and safety concerns for a proposed system are presented along with recommended future work.</t>
  </si>
  <si>
    <t>616-627</t>
  </si>
  <si>
    <t>60025778-60031828;60031828</t>
  </si>
  <si>
    <t>57190857307;6507646460</t>
  </si>
  <si>
    <t>van Wynsberghe, Erinn;Turak, Ayse</t>
  </si>
  <si>
    <t>Hamilton;Ann Arbor</t>
  </si>
  <si>
    <t>McMaster University;University of Michigan, Ann Arbor</t>
  </si>
  <si>
    <t>60031828;60025778</t>
  </si>
  <si>
    <t>van Wynsberghe E.</t>
  </si>
  <si>
    <t>Station-keeping of a high-altitude balloon with electric propulsion and wireless power transmission: A concept study</t>
  </si>
  <si>
    <t>S0094576516302119</t>
  </si>
  <si>
    <t>10.1016/j.actaastro.2016.08.017</t>
  </si>
  <si>
    <t>2-s2.0-84983554770</t>
  </si>
  <si>
    <t>['usually results', 'timing diagram', 'synthetic aperture', 'resolving ambiguity', 'resolution wide', 'optimum performance', 'observed scene', 'nonuniform sampling', 'meanwhile insensitive', 'letter proposes', 'incidence angles', 'filter bank', 'experimental results', 'efficiently recover', 'classical method', 'backscattering coefficients', 'additive noise', 'achieving high']</t>
  </si>
  <si>
    <t>Displaced phase center antenna (DPCA) | generalized sampling theorem | nonuniform sampling | synthetic aperture radar (SAR) | ‚Ñì  regularization q</t>
  </si>
  <si>
    <t>The displaced phase center antenna (DPCA) technique is a classical method for achieving high-resolution wide-swath synthetic aperture radar (SAR) imaging. For optimum performance, the pulse repetition frequency (PRF) of DPCA SAR systems should satisfy the azimuth uniform sampling condition as far as possible. However, this rigid PRF selection may conflict with the timing diagram for some incidence angles, which usually results in a nonuniform sampling of the synthetic aperture. According to the sparse signal processing theory, this letter proposes a novel DPCA imaging algorithm for the nonuniform displaced phase center sampling. By combining the DPCA data processing operator based on a filter bank with the ‚Ñìq regularization scheme, the algorithm can efficiently recover the backscattering coefficients of the observed scene. The experimental results have shown that it is capable of resolving ambiguity and suppressing clutter effectively and is meanwhile insensitive to additive noise.</t>
  </si>
  <si>
    <t>1596-1600</t>
  </si>
  <si>
    <t>60027021;60027021;60007798-60019722;60027021</t>
  </si>
  <si>
    <t>57139729600;36109472700;55696622200;8403430500</t>
  </si>
  <si>
    <t>Quan, Xiangyin;Zhang, Bingchen;Zhu, Xiao Xiang;Wu, Yirong</t>
  </si>
  <si>
    <t>Beijing;Munich;¬†Cologne</t>
  </si>
  <si>
    <t>Institute of Electronics Chinese Academy of Sciences;Technical University of Munich;Deutsches Zentrum fur Luft- Und Raumfahrt</t>
  </si>
  <si>
    <t>60027021;60019722;60007798</t>
  </si>
  <si>
    <t>Quan X.</t>
  </si>
  <si>
    <t>Unambiguous SAR imaging for nonuniform DPC sampling: ‚Ñì&lt;inf&gt;q&lt;/inf&gt; regularization method using filter bank</t>
  </si>
  <si>
    <t>10.1109/LGRS.2016.2596902</t>
  </si>
  <si>
    <t>2-s2.0-84983657123</t>
  </si>
  <si>
    <t>['thus developed', 'tfi detection', 'snow surfaces', 'snow retrieval', 'signals transmitted', 'necessary condition', 'land covered', 'january 2014', 'introduce errors', 'directv satellites', 'could enter', 'band measurements', 'band channels', 'amsr2 measurements', 'amsr2 k']</t>
  </si>
  <si>
    <t>Advanced Microwave Scanning Radiometer 2 (AMSR2) | K-band channels | television frequency interference (TFI) over snow surface</t>
  </si>
  <si>
    <t>The Advanced Microwave Scanning Radiometer 2 (AMSR2) measurements at K-band channels are used for snow retrieval. However, television (TV) signals transmitted from DirecTV satellites at the K-band, if reflected by snow surfaces, could enter the antenna of AMSR2 to introduce errors in AMSR2 snow products. This letter investigates TV frequency interference (TFI) in AMSR2 K-band measurements over areas of land covered with snow. Since a necessary condition for TFI over land to occur is for AMSR2 measurements to have small glint angles, a principal component analysis algorithm constrained by TFI glint angles for TFI detection is thus developed in this letter. Using AMSR2 observations in January 2014, it is shown that TFI signals exist along the two 55¬∞ incident angle curves of DirecTV-11 and DirecTV-12, which are located around 44¬∞ N over the North American continent.</t>
  </si>
  <si>
    <t>1621-1625</t>
  </si>
  <si>
    <t>56452114900;7203047936</t>
  </si>
  <si>
    <t>Tian, Xiaoxu;Zou, Xiaolei</t>
  </si>
  <si>
    <t>Television frequency interference in AMSR2 K-band measurements over reflective surfaces</t>
  </si>
  <si>
    <t>10.1109/LGRS.2016.2598058</t>
  </si>
  <si>
    <t>2-s2.0-84983672070</t>
  </si>
  <si>
    <t>['total efficiency', 'simulated results', 'excellent agreement', 'bandwidth meanwhile', '90 %.', '700 mhz', '6 ghz', '3 db']</t>
  </si>
  <si>
    <t>miniaturization technique | personal communication systems | smoke volcano antenna | UWB antenna</t>
  </si>
  <si>
    <t>A novel printed version of the classic volcano smoke antenna is presented. Its remarkable bandwidth goes from 700 MHz up to 6 GHz for a VSWR &lt; 2, which covers the actual personal communication systems including the LTE emerging system. The antenna gain remains in values above 3 dB in all its bandwidth meanwhile its total efficiency is &gt;90%. The radiation patterns stay almost omnidirectional. The simulated results and the measurement data exhibited an excellent agreement. ¬© 2016 Wiley Periodicals, Inc. Microwave Opt Technol Lett 58:2592‚Äì2595, 2016.</t>
  </si>
  <si>
    <t>2592-2595</t>
  </si>
  <si>
    <t>60019176;60019176;60017323</t>
  </si>
  <si>
    <t>36680135900;14827429800;6603303251</t>
  </si>
  <si>
    <t>Gardu√±o-Nolasco, Edson;Sosa-Pedroza, Jorge;Jard√≥n-Aguilar, Hildeberto</t>
  </si>
  <si>
    <t>Gardu√±o-Nolasco E.</t>
  </si>
  <si>
    <t>A printed volcano smoke antenna for personal communication systems</t>
  </si>
  <si>
    <t>10.1002/mop.30102</t>
  </si>
  <si>
    <t>2-s2.0-84983732317</t>
  </si>
  <si>
    <t>CAU</t>
  </si>
  <si>
    <t>['return loss', 'printing technologies', 'printed using', 'polylactic acid', 'peak gain', 'paper using', 'metallic pattern', 'mesh pla', 'inkjet printer', 'electromagnetic parameters', 'dielectric materials', 'built using', '9 ghz', '7 dbi', '3d printer', '24 db']</t>
  </si>
  <si>
    <t>hybrid printing technology | inkjet printing technology | mesh material | microstrip patch antenna | three-dimensional printing technology</t>
  </si>
  <si>
    <t>In this article, a novel hybrid printing technology that realizes a microstrip patch antenna is introduced. The proposed hybrid printing technology uses both two- and three-dimensional (2D and 3D) printing technologies. The antenna's dielectric materials are built using a 3D printer. The metallic pattern is printed using a commercial inkjet printer. Polylactic acid (PLA) is used for the filament of the 3D printer and silver nanoparticle ink is printed on paper using the inkjet printer. For a highly efficient antenna design with lossy PLA material, the mesh PLA is printed and its electromagnetic parameters are characterized. Finally, the printed patch antenna shows a return loss of 24 dB and a peak gain of 7 dBi at 1.9 GHz. ¬© 2016 Wiley Periodicals, Inc. Microwave Opt Technol Lett 58:2602‚Äì2606, 2016.</t>
  </si>
  <si>
    <t>2602-2606</t>
  </si>
  <si>
    <t>60014237;60014237;60021032;60014237</t>
  </si>
  <si>
    <t>56429465100;56566862400;7003916876;55950056100</t>
  </si>
  <si>
    <t>Hussain Shah, Syed Imran;Lee, Dongju;Tentzeris, Manos M.;Lim, Sungjoon</t>
  </si>
  <si>
    <t>Georgia Institute of Technology;Chung-Ang University</t>
  </si>
  <si>
    <t>60021032;60014237</t>
  </si>
  <si>
    <t>Hussain Shah S.</t>
  </si>
  <si>
    <t>Fabrication of microstrip patch antenna using novel hybrid printing technology</t>
  </si>
  <si>
    <t>10.1002/mop.30110</t>
  </si>
  <si>
    <t>2-s2.0-84983732448</t>
  </si>
  <si>
    <t>['œª denotes', 'wimax application', 'wide bandwidth', 'upper layer', 'return loss', 'polarization level', 'measured results', 'measured front', 'maximum cross', 'low profile', 'h plane', 'good agreement', 'gain enhancement', 'composite antenna', 'broad band', 'bowtie antenna', 'back ratios', 'amc surface', '94 dbi', '8 ghz', '10 db', '04 %).', '0 ghz']</t>
  </si>
  <si>
    <t>AMC | bowtie antenna | broadband | low profile</t>
  </si>
  <si>
    <t>A broadband bowtie antenna with artificial magnetic conductor (AMC) ground is proposed for WIMAX application. Loaded with two parallel open stubs in the upper layer, the proposed bowtie antenna has the merit of broad band. An AMC surface composed of 6 √ó 9 Jerusalem cross slot unit cells is designed under the bowtie antenna with a distance of 0.1Œª, where Œª denotes the free space wavelength at 3.0 GHz, for gain enhancement and wide bandwidth on the basis of low profile. Measured results show that, with maintaining a low profile, the composite antenna has a wide bandwidth (return loss (Formula presented.) 10 dB) from 2.48 to 3.8 GHz (42.04%). The measured peak gain is up to 7.94 dBi, and the maximum cross-polarization level is ‚àí17 dB for both E and H plane. And the measured front-to-back ratios are &lt;‚àí19 dB. Both the bowtie antenna and the AMC surface are fabricated and measured. The simulated and the measured results are in good agreement. ¬© 2016 Wiley Periodicals, Inc. Microwave Opt Technol Lett 58:2657‚Äì2661, 2016.</t>
  </si>
  <si>
    <t>2657-2661</t>
  </si>
  <si>
    <t>Song, Xueyan;Yang, Chuang;Zhang, Tianling;Yan, Zehong;Lian, Ruina</t>
  </si>
  <si>
    <t>AMC-based broadband bowtie antenna for WIMAX application</t>
  </si>
  <si>
    <t>10.1002/mop.30114</t>
  </si>
  <si>
    <t>2-s2.0-84983738647</t>
  </si>
  <si>
    <t>['transmitter side', 'radar system', 'pulse covering', 'metal pendulum', 'frequency output', 'dsf extension', 'article presents', '9 ghz', '20 gsa']</t>
  </si>
  <si>
    <t>fiber optics | fiber optics sensors | microwaves | radar | radio frequency photonics</t>
  </si>
  <si>
    <t>This article presents an Ultra-Wideband (UWB) radar with a 20 km NZ-DSF extension on the transmitter side. The radar is based on telecom class signal generation, antennas, and a recording module operating at 20 Gsa/s. The radar is transmitting a pulse covering the frequencies from 3.4 to 9.9 GHz. The radar system was able to track the breathing of a human through a 10 cm concrete obstacle. The frequency output was verified through the use of a metal pendulum with a fixed oscillation period. ¬© 2016 Wiley Periodicals, Inc. Microwave Opt Technol Lett 58:2612‚Äì2614, 2016.</t>
  </si>
  <si>
    <t>2612-2614</t>
  </si>
  <si>
    <t>60011373;60011373;60011373</t>
  </si>
  <si>
    <t>57190880397;7003831693;7006049634</t>
  </si>
  <si>
    <t>Frejstrup, L.;Monroy, I. Tafur;Olmos, J. J.Vegas</t>
  </si>
  <si>
    <t>Frejstrup L.</t>
  </si>
  <si>
    <t>Fiber extended ultra-wideband radar for breath tracking through 10 cm concrete</t>
  </si>
  <si>
    <t>10.1002/mop.30107</t>
  </si>
  <si>
    <t>2-s2.0-84983738767</t>
  </si>
  <si>
    <t>['radiation patterns', 'impedance matching', 'compact design', 'active elements']</t>
  </si>
  <si>
    <t>beam steering antenna | beamforming antenna | reconfigurable antenna | reconfigurable radiation pattern | switched parasitic array (SPA)</t>
  </si>
  <si>
    <t>A compact beamforming antenna with multiple radiation pattern reconfigurations is presented for 2.4 GHz wireless MIMO applications. The proposed antenna comprises four pairs of active elements and parasitic elements loaded PIN diodes. The size of the antenna is 0.144Œª0 √ó 0.144Œª0 √ó 0.8Œª0, indicating a very compact design. By switching PIN diodes, the parasitic element performs as a director or a reflector, and the impedance matching and the radiation patterns of the antenna are optimized. The performance of the antenna is verified by experimental data obtained from fabrication and measurement. The antenna offers three modes with nine radiation beam patterns at the frequencies of 2.4 GHz band. The measured peak gain of all beam patterns ranges from 4.1 to 6.9 dBi.¬© 2016 Wiley Periodicals, Inc. Microwave Opt Technol Lett 58:2755‚Äì2760, 2016.</t>
  </si>
  <si>
    <t>2755-2760</t>
  </si>
  <si>
    <t>Ji, Jeong Keun</t>
  </si>
  <si>
    <t>Ji J.K.</t>
  </si>
  <si>
    <t>Compact beamforming antenna with multiple radiation pattern reconfigurations</t>
  </si>
  <si>
    <t>10.1002/mop.30146</t>
  </si>
  <si>
    <t>2-s2.0-84983741033</t>
  </si>
  <si>
    <t>RG1423</t>
  </si>
  <si>
    <t>['vertical slots', 'total size', 'proposed design', 'measured results', 'low profile', 'input multiple', 'good agreement', 'dielectric constant', 'antenna system', '8 mm3', '4 substrate', '2265 mhz']</t>
  </si>
  <si>
    <t>4G | isolation | MIMO | printed monopole antenna</t>
  </si>
  <si>
    <t>In this work, a 4-element wideband printed modified monopole based multiple-input multiple-output (MIMO) antenna system is presented. The proposed design is compact, low profile, and suitable to be used for wireless handheld devices in 3G and 4G LTE bands. The covered measured frequencies lie between 2017 and 2265 MHz. The proposed design is evaluated for MIMO performance metrics. A defected ground structure that is based on a combination of an array of vertical slots and one circular slot is used to enhance the isolation. The envelope correlation coefficient was &lt;0.1889. The MIMO antenna system is built on a double layer FR-4 substrate with height of 0.8mm and dielectric constant of 4.4. The total size of the design is 100 √ó 60 √ó 0.8 mm3. Good agreement between simulated and measured results is obtained. ¬© 2016 Wiley Periodicals, Inc. Microwave Opt Technol Lett 58:2587‚Äì2591, 2016.</t>
  </si>
  <si>
    <t>2587-2591</t>
  </si>
  <si>
    <t>60009506;60009506;60070791;60009506</t>
  </si>
  <si>
    <t>57197400094;39861697200;8297024300;14063982000</t>
  </si>
  <si>
    <t>Ikram, M.;Hussain, R.;Hammi, O.;Sharawi, M. S.</t>
  </si>
  <si>
    <t>United Arab Emirates;Saudi Arabia</t>
  </si>
  <si>
    <t>Sharjah;Dhahran</t>
  </si>
  <si>
    <t>American University of Sharjah;King Fahd University of Petroleum and Minerals</t>
  </si>
  <si>
    <t>60070791;60009506</t>
  </si>
  <si>
    <t>Ikram M.</t>
  </si>
  <si>
    <t>An l-shaped 4-element monopole MIMO antenna system with enhanced isolation for mobile applications</t>
  </si>
  <si>
    <t>10.1002/mop.30104</t>
  </si>
  <si>
    <t>2-s2.0-84983744491</t>
  </si>
  <si>
    <t>['two polarizations', 'stacked configuration', 'shaped slot', 'placed centrally', 'one cross', 'mainly responsible', 'lower one', 'ground plane', 'base stations', 'bandwidth enhancement', 'band dual', 'antenna utilizes', '40 db', '33 db']</t>
  </si>
  <si>
    <t>circular notched patch antennas | DCS | dual-band antennas | dual-polarized antennas | GSM</t>
  </si>
  <si>
    <t>In this paper, a novel compact dual-band dual-polarized microstrip stacked patch antenna suitable for base stations is presented. The first and second frequency bands cover the GSM and DCS bands respectively. The antenna layout consists of a single circular patch with four symmetrical slots along its periphery mainly responsible for the upper frequency band and one cross-shaped slot at the center, mainly responsible for the lower one. The stacked configuration is considered for bandwidth enhancement. The antenna utilizes a simple orthogonal feed network for the two polarizations, which feeds the patch through a relatively wide cross-shaped slot at the antenna's ground plane, placed centrally with respect to the patch. The antenna bandwidth completely covers the two desired bands with relatively good return loss and also exhibits polarization isolation of greater than 33 dB and 40 dB in the lower and upper frequency bands respectively. In addition, the antenna has good radiation characteristics in terms of cross-polarization in both bands of interest. ¬© 2016 Wiley Periodicals, Inc. Microwave Opt Technol Lett 58:2557‚Äì2559, 2016.</t>
  </si>
  <si>
    <t>2557-2559</t>
  </si>
  <si>
    <t>57190882627;15059968600</t>
  </si>
  <si>
    <t>Vedaee, Ali;Hassani, Hamid R.</t>
  </si>
  <si>
    <t>Vedaee A.</t>
  </si>
  <si>
    <t>A novel compact dual-band dual-polarized microstrip patch antenna for GSM/DCS applications</t>
  </si>
  <si>
    <t>10.1002/mop.30099</t>
  </si>
  <si>
    <t>2-s2.0-84983748475</t>
  </si>
  <si>
    <t>['two pairs', 'two corners', 'small 4', 'return losses', 'one inverted', 'mimo service', 'loop antenna', 'f antenna', 'effectively isolates', 'coupling antenna', 'circuit board', 'antenna sets', '6 ghz']</t>
  </si>
  <si>
    <t>4 √ó 4 MIMO | antenna | ECC | LTE</t>
  </si>
  <si>
    <t>In this paper, we present a small 4 by 4 MIMO antenna system which occupies only two corners of the circuit board by locating two antennas in one corner together. The supporting frequency ranges are 3.4 to 3.6 GHz that is planned for MIMO service in Japan. The proposed antenna system consists of two pairs of antenna sets. Each of the antenna set consists of one inverted-F antenna and one coupling antenna. The coupling antenna has the property of the loop antenna, so it effectively isolates the induced current flow. We implement the prototype of our proposed antenna system and evaluate it via thorough experiments. Return losses are &lt;‚àí10 dB, isolations between antennas do not &gt;‚àí17 dB, ECCs are &lt;0.03, gains in all ports are bigger than about ‚àí1 dB, and 3D radiation patterns are omnidirectional in all antennas. ¬© 2016 Wiley Periodicals, Inc. Microwave Opt Technol Lett 58:2668‚Äì2672, 2016.</t>
  </si>
  <si>
    <t>2668-2672</t>
  </si>
  <si>
    <t>A small 4 by 4 MIMO antenna system for LTE smartphones</t>
  </si>
  <si>
    <t>10.1002/mop.30127</t>
  </si>
  <si>
    <t>2-s2.0-84983748748</t>
  </si>
  <si>
    <t>['radiating patch', 'multiresonating frequency', 'much useful', 'ground plane', 'frequency band', 'electronics device', 'dielectric substrate', '95 ghz', '59 dbi', '55 ghz', '4 dbi']</t>
  </si>
  <si>
    <t>broadband | monopole | Radiating patch | wireless communication and computer simulation</t>
  </si>
  <si>
    <t>In this article an U-shape broadband monopole antenna with rectangular slots loaded ground plane has been designed and analysis. The proposed antenna covers the frequency band of (1.55‚Äì8.55 GHz) with multiresonating frequency at 1.65, 2.9, and 7.95 GHz. The effect of movement of radiating patch on the dielectric substrate and the effect of slots on the ground plane are studied. The maximum impedance bandwidth of 138% (simulated) and 142% (measured) with maximum peak gain 3.59 dBi (simulated) and 4 dBi (measured) are obtained. It is very much useful in modern wireless communication systems as an electronics device. ¬© 2016 Wiley Periodicals, Inc. Microwave Opt Technol Lett 58:2544‚Äì2547, 2016.</t>
  </si>
  <si>
    <t>2544-2547</t>
  </si>
  <si>
    <t>113425011;60011023</t>
  </si>
  <si>
    <t>Kalyani;Hooghly</t>
  </si>
  <si>
    <t>University of Kalyani;Modern Institute of Engineering and Technology</t>
  </si>
  <si>
    <t>60011023;113425011</t>
  </si>
  <si>
    <t>U-shape broadband monopole antenna with modified ground plane</t>
  </si>
  <si>
    <t>10.1002/mop.30093</t>
  </si>
  <si>
    <t>2-s2.0-84983750777</t>
  </si>
  <si>
    <t>['work well', 'weak energy', 'weak echoes', 'wave propagating', 'virtual image', 'target position', 'small size', 'small due', 'receiving antenna', 'quantitative analysis', 'proposed method', 'penetrating radar', 'penetrable target', 'metal target', 'main idea', 'like location', 'lagging related', 'inner part', 'geometric shape', 'geometric relationship', 'geometric features', 'geological applications', 'compensated according', 'back surface']</t>
  </si>
  <si>
    <t>Dielectric target | Geometric features | Phase | Reconstruction | Virtual image</t>
  </si>
  <si>
    <t>In ground-penetrating radar (GPR) subsurface target reconstruction, various techniques based on amplitude (or energy) information of echoes from metal target with small size can work well. However, for environmental and geological applications, the quantitative analysis of the target's geometric features, like location, shape and size, is exactly what we are concerned about. Amplitude-based reconstruction method faces challenges in these applications. A large sloped target under the surface may lead to abundant virtual image energy and cause position deviation. In addition, the echoes from the inner part of the penetrable dielectric target may be too weak to be detected. However, changes in phase may highlight the effects of echoes from the target on that from the surroundings, even if the effect is small due to the weak energy. In this paper, a novel method based on changes in phase is proposed to reconstruct subsurface large sloped dielectric target. To remove the virtual image, the main idea is based on the geometric relationship between the recorded signal plotted beneath the receiving antenna and the reflected signal emanated from the target position which is ‚Äúahead‚Äù or ‚Äúbehind‚Äù of the receiving antenna. Furthermore, the electromagnetic (EM) wave propagating through the penetrable target will change its velocity and result in advancing or lagging related to the geometric shape of the target. In this case, the weak echoes from the back surface of the target can be compensated according to the advancing or lagging. With the proposed method, the virtual image is eliminated and both front and back surface of the target are reconstructed. Results from the laboratory experiments demonstrate the validity of the proposed method.</t>
  </si>
  <si>
    <t>60025578;60008919;60025578</t>
  </si>
  <si>
    <t>55710683400;7005811066;10042143700</t>
  </si>
  <si>
    <t>Zhou, Lijun;Ouyang, Shan;Liao, Guisheng</t>
  </si>
  <si>
    <t>Xi'an;Guilin</t>
  </si>
  <si>
    <t>Xidian University;Guilin University of Electronic Technology</t>
  </si>
  <si>
    <t>60025578;60008919</t>
  </si>
  <si>
    <t>A novel reconstruction method based on changes in phase for subsurface large sloped dielectric target using GPR</t>
  </si>
  <si>
    <t>S0926985116302415</t>
  </si>
  <si>
    <t>10.1016/j.jappgeo.2016.08.013</t>
  </si>
  <si>
    <t>2-s2.0-84983752707</t>
  </si>
  <si>
    <t>['reflection coefficient', 'peak gain', 'operating band', 'compact size', 'axial ratio', 'axial beam', 'ar bandwidth', 'ar ).', 'antenna radiates', '73 ghz', '71 ghz', '3 db', '097 œª0', '0 dbic']</t>
  </si>
  <si>
    <t>broadband antenna | circular polarization | metamaterial | multisystem satellite navigation antenna | reactive impedance surface</t>
  </si>
  <si>
    <t>A reactive impedance surface (RIS) based novel antenna that covers operating bands of multiple global navigation satellite systems (GNSSs) is presented. By using the metamaterial covering layer, that is, the RIS, the antenna achieves wideband performance in terms of both reflection coefficient and axial ratio (AR). For reflection coefficient lower than ‚àí10 dB, the operating band is 1.26‚Äì1.73 GHz. The AR bandwidth of the antenna that is lower than 3 dB is 1.33 GHz‚Äì1.71 GHz, enabling it compatible with several GNSSs including GPS, GLONASS, Beidou, and Galileo. In addition, the antenna radiates an axial beam with a peak gain of 6.0 dBic in the form of the right-handed circular polarization. The antenna has a favorable peak radiation efficiency of 93.3% in the operating band while keeping a compact size of 0.38 Œª0 √ó 0.38 Œª0 √ó 0.097 Œª0 at 1.33 GHz.¬© 2016 Wiley Periodicals, Inc. Microwave Opt Technol Lett 58:2764‚Äì2769, 2016.</t>
  </si>
  <si>
    <t>2764-2769</t>
  </si>
  <si>
    <t>60007155;60018205;60007155</t>
  </si>
  <si>
    <t>56419537700;55752825800;57221173375</t>
  </si>
  <si>
    <t>Li, Xue Shi;Xu, Kai Da;Xu, Yuan Mei</t>
  </si>
  <si>
    <t>Xiamen;Guangzhou</t>
  </si>
  <si>
    <t>Xiamen University;Guangdong University of Technology</t>
  </si>
  <si>
    <t>60018205;60007155</t>
  </si>
  <si>
    <t>Li X.S.</t>
  </si>
  <si>
    <t>Reactive impedance surface based multisystem satellite navigation antenna</t>
  </si>
  <si>
    <t>10.1002/mop.30140</t>
  </si>
  <si>
    <t>2-s2.0-84983752719</t>
  </si>
  <si>
    <t>['would otherwise', 'synthesis process', 'significant amount', 'results obtained', 'proposed ea', 'previous approaches', 'present practice', 'novel set', 'network topologies', 'network parameters', 'matching circuit', 'form expression', 'evolutionary algorithms', 'evolutionary algorithm', 'domain knowledge', 'conventional topologies', 'conveniently used', 'components tolerance', 'component values', 'circuit topology', 'automatic method', 'association step', 'adjacency matrix']</t>
  </si>
  <si>
    <t>Circuit optimization | Circuit synthesis | Evolutionary algorithm | Impedance matching | Low-sensitivity networks</t>
  </si>
  <si>
    <t>Whereas the present practice of designing matching networks for antennas is limited to conventional topologies, requiring a significant amount of domain knowledge, evolutionary algorithms can be used for automatically identifying unconventional designs that are more effective than would otherwise be developed. In this work, an automatic method to design lossless matching networks driven by an evolutionary algorithm (EA) that considers the sensitivities of the network parameters during the synthesis process is presented. To this end, a closed-form expression for the transducer power gain (TPG) sensitivity with respect to the component values is employed in such a way that the effects of the components tolerance on the matching network performance can easily be quantified. A 3D data structure based on the adjacency matrix is conveniently used to represent any type of network topologies. The proposed EA employs a novel set of topology variation operators, tailored for changing the circuit topology, and an association step, with the aim of reducing the number of nodes of the matching circuit. The efficiency of the proposed EA is tested in the synthesis of an impedance matching network for a VHF monopole whip antenna. This study‚Äôs results indicate a matching bandwidth improvement, a more uniformly distributed TPG along the operation frequency band and a more stable TPG regarding the components tolerance compared to the results obtained by previous approaches.</t>
  </si>
  <si>
    <t>3811-3829</t>
  </si>
  <si>
    <t>106591207;60021970;60000036</t>
  </si>
  <si>
    <t>24767658700;7101872291;6503896541</t>
  </si>
  <si>
    <t>de S√°, Leonardo Bruno;Dias, Maur√≠cio Henrique Costa;de Mesquita Filho, Antonio Carneiro</t>
  </si>
  <si>
    <t>Rio de Janeiro;Rio de Janeiro;Rio de Janeiro</t>
  </si>
  <si>
    <t>Instituto Militar de Engenharia;Universidade Federal do Rio de Janeiro;Brazilian Army Technological Center</t>
  </si>
  <si>
    <t>60021970;60000036;106591207</t>
  </si>
  <si>
    <t>de S√° L.</t>
  </si>
  <si>
    <t>An Evolutionary Method for Synthesizing Low-Sensitivity Lossless Matching Networks</t>
  </si>
  <si>
    <t>10.1007/s00034-016-0242-6</t>
  </si>
  <si>
    <t>2-s2.0-84983756923</t>
  </si>
  <si>
    <t>['‚ àí21', '‚ àí18', 'thesis produces', 'result shows', 'proposed antenna', 'polarized antenna', 'linearly polarized', 'compact dual', 'band dual', '86 db', '43 ghz', '22 ghz']</t>
  </si>
  <si>
    <t>aperture coupled | dual-band antenna | frequency selective surface | microstrip-T feed | multiple input multiple output</t>
  </si>
  <si>
    <t>For multiple-input-multiple-output (MIMO) system a dual-band dual-polarized antenna is presented. The antenna which is presented in this thesis produces a linearly polarized and circularly polarized radiation fields. The measured return losses of ‚àí18.89 and ‚àí21.86 dB are achieved at 2.43 GHz and 3.22 GHz, respectively. In this the proposed antenna is designed and simulated using Ansoft HFSS Software. The result shows that the gain of the antenna has increased by 1.4dB and 1.2dB at 2.43 and 3.22 GHz, respectively by using the FSS. A compact dual-band dual-polarized antenna is achieved. The proposed antenna is fabricated and validated experimentally using VNA. ¬© 2016 Wiley Periodicals, Inc. Microwave Opt Technol Lett 58:2699‚Äì2703, 2016.</t>
  </si>
  <si>
    <t>2699-2703</t>
  </si>
  <si>
    <t>57209556701;22938103400</t>
  </si>
  <si>
    <t>Sharma, Rekha;Kiran Kommuri, Usha</t>
  </si>
  <si>
    <t>Sharma R.</t>
  </si>
  <si>
    <t>Dual polarized dual-band MIMO antenna</t>
  </si>
  <si>
    <t>10.1002/mop.30129</t>
  </si>
  <si>
    <t>2-s2.0-84983756982</t>
  </si>
  <si>
    <t>['yielding image', 'wireless signal', 'wideband surface', 'surface structure', 'subwavelength objects', 'slot antenna', 'scanning near', 'remotely interrogated', 'field sensor', 'antenna signature', 'antenna near']</t>
  </si>
  <si>
    <t>holography | microwave sub-wavelength imaging | sensor array | slot antennas</t>
  </si>
  <si>
    <t>A wideband surface-scanning near-field sensor in the form of a slot antenna, remotely interrogated by a wireless signal is reported. Perturbation of the antenna near-field by subwavelength objects (Œª/10) on the surface is detected in the far-field as a change in the antenna signature, yielding image of the surface structure. ¬© 2016 Wiley Periodicals, Inc. Microwave Opt Technol Lett 58:2677‚Äì2682, 2016.</t>
  </si>
  <si>
    <t>2677-2682</t>
  </si>
  <si>
    <t>60003892;60003892;60003892;60003892;60003892;60003892</t>
  </si>
  <si>
    <t>57189307280;57190880846;57190884706;57190880967;57190885811;35565189700</t>
  </si>
  <si>
    <t>Mostafavi, Mahkamehossadat;Horvath, Niccolo;Flores, Matthew;Mistry, Neel;Stephanie Smekal, Michelle;Enrique Diaz, Rodolfo</t>
  </si>
  <si>
    <t>A remotely interrogated near-field sensor for sub-Œª microwave imaging</t>
  </si>
  <si>
    <t>10.1002/mop.30123</t>
  </si>
  <si>
    <t>2-s2.0-84983757042</t>
  </si>
  <si>
    <t>['similarly fabricated', '8 ghz']</t>
  </si>
  <si>
    <t>aperture feed | electromagnetic band gap | metamaterial | mushroom antenna</t>
  </si>
  <si>
    <t>A proposed aperture coupled metamaterial mushroom antenna with inherent surface wave suppression at resonance (5.8 GHz) demonstrates over 5.41% higher measured impedance bandwidth of 8.8% and over 3.79 dBi higher gain of 5.46 dBi compared with a similar sized typical aperture coupled microstrip patch antenna, similarly fabricated. ¬© 2016 Wiley Periodicals, Inc. Microwave Opt Technol Lett 58:2692‚Äì2696, 2016.</t>
  </si>
  <si>
    <t>2692-2696</t>
  </si>
  <si>
    <t>60090616;101885245;60090616;60090616</t>
  </si>
  <si>
    <t>57190886104;54417372300;35148323600;16318707300</t>
  </si>
  <si>
    <t>Olule, Lillian J.A.;Kasi, Baskaran;Kumar, T. Nandha;Gnanagurunathan, Gnanam</t>
  </si>
  <si>
    <t>Semenyih;Kajang</t>
  </si>
  <si>
    <t>The University of Nottingham Malaysia Campus;Infrastructure University Kuala Lumpur</t>
  </si>
  <si>
    <t>60090616;101885245</t>
  </si>
  <si>
    <t>Olule L.</t>
  </si>
  <si>
    <t>An aperture coupled metamaterial mushroom antenna for operation at WLAN frequency</t>
  </si>
  <si>
    <t>10.1002/mop.30121</t>
  </si>
  <si>
    <t>2-s2.0-84983759398</t>
  </si>
  <si>
    <t>['topology reduces', 'parallel arms', 'original u', 'inclined arms', 'frequency stability', 'folded dipoles', 'arrays composed']</t>
  </si>
  <si>
    <t>chipless RFID | radar cross section | spectral response coding | U-folded dipole | uniplanar resonator</t>
  </si>
  <si>
    <t>We propose a novel chipless RFID tag composed of topologically modified uniplanar U-folded dipoles with inclined arms. This topology reduces the interelement mutual coupling and provides a significantly better amplitude uniformity and frequency stability of tag RCS response when logical ‚Äú0‚Äù is coded by removing particular scatterers from the array. Simultaneously, it provides a higher encoding capacity in unit frequency range than the arrays composed of original U-folded dipoles with parallel arms, yet at the expense of small RCS magnitude reduction.¬© 2016 Wiley Periodicals, Inc. Microwave Opt Technol Lett 58:2723‚Äì2725, 2016.</t>
  </si>
  <si>
    <t>2723-2725</t>
  </si>
  <si>
    <t>7006220761;8419531500;23993204100;55263356200</t>
  </si>
  <si>
    <t>Machac, Jan;Polivka, Milan;Svanda, Milan;Havlicek, Jaroslav</t>
  </si>
  <si>
    <t>Machac J.</t>
  </si>
  <si>
    <t>Reducing mutual coupling in chipless rfid tags composed of U-folded dipole scatterers</t>
  </si>
  <si>
    <t>10.1002/mop.30138</t>
  </si>
  <si>
    <t>2-s2.0-84983772197</t>
  </si>
  <si>
    <t>['wideband operation', 'test time', 'system layout', 'switchable polarization', 'simulated results', 'respectively selected', 'proposed near', 'obviously reduced', 'good agreements', 'feed crossed', 'dipole antenna', 'cylindrical near', 'constructed near', 'band antennas', '90 ¬∞,']</t>
  </si>
  <si>
    <t>near-field antenna measurement | reconfigurable antenna | wideband antenna</t>
  </si>
  <si>
    <t>A cylindrical near-field antenna measurement using a probe with switchable polarization is described. The probe is a dual-feed crossed-dipole antenna with wideband operation, and its polarization can be switched between dual orthogonal linear polarizations by selecting one feed as the signal input port. The system layout for the proposed near-field antenna measurement is shown. Two S-band antennas, including a standard gain horn and a 1 √ó 8 planar array, are respectively selected as the antenna under test, and the radiation patterns obtained from the constructed near-field measurement system have good agreements with the simulated results. In addition, the use of the polarization reconfigurable probe can eliminate the need of rotating the probe by 90¬∞, and consequently the test time is obviously reduced. ¬© 2016 Wiley Periodicals, Inc. Microwave Opt Technol Lett 58:2707‚Äì2711, 2016.</t>
  </si>
  <si>
    <t>2707-2711</t>
  </si>
  <si>
    <t>7004026337;37018831200</t>
  </si>
  <si>
    <t>Row, Jeen Sheen;Tsai, Jia Fu</t>
  </si>
  <si>
    <t>Cylindrical near-field antenna measurement using a polarization reconfiurable probe</t>
  </si>
  <si>
    <t>10.1002/mop.30133</t>
  </si>
  <si>
    <t>2-s2.0-84983775260</t>
  </si>
  <si>
    <t>['surface current', 'radiation patterns', 'radiation efficiency', 'proposed antenna', 'peak gain', 'overall dimension', 'multiple applications', 'loss tangent', 'impedance curves', 'impedance bandwidth', 'frequency ranges', 'electrical permittivity', '6 db', '5 ghz', '100 ghz', '10 db']</t>
  </si>
  <si>
    <t>fractional bandwidth | impedance matching | ultra-wide band</t>
  </si>
  <si>
    <t>In this article, a decagon shaped universal compact broadband printed monopole antenna has been described which consists of a decagon shaped patch and a valley shaped notch in the partial ground plane for multiple applications, operating at frequency ranges from 3.5 GHz to greater than 100 GHz. The overall dimension of the proposed antenna is 15*20*1.5 cubic millimeter and is fabricated on commercially available low cost FR4 substrate having electrical permittivity (Œµr) of 4.3 and loss tangent of 0.025. The proposed antenna has some of the range for ultra-wide band applications, Wi-Fi, 3.5/5.5GHz WiMAX band, 5.2/5.8GHz WLAN band, 60/90 GHz E-band military applications, 8/12 GHz X-band, 12/18 GHz Ku -band, 26.5/40 GHz Ka-band, 40/60 GHz U-band, 50/75 GHz V-band, 75/110 GHz W-band,space and satellite communications etc. The impedance bandwidth (S-parameter &lt; 10 dB) is more than 188%, radiation efficiency is 78% and the peak gain is 7.6 dB. The simulated return losses, impedance curves, radiation efficiency, gain, surface current and radiation patterns of the proposed antenna are elaborated in this paper.¬© 2016 Wiley Periodicals, Inc. Microwave Opt Technol Lett 58:2760‚Äì2764, 2016.</t>
  </si>
  <si>
    <t>2760-2764</t>
  </si>
  <si>
    <t>114208145;114208145;114208145</t>
  </si>
  <si>
    <t>57190880546;57209113792;56288785300</t>
  </si>
  <si>
    <t>Ahirwar, Divya;Shrivastava, Apoorva;Baudha, Sudeep</t>
  </si>
  <si>
    <t>Sagar</t>
  </si>
  <si>
    <t>Babulal Tarabai Institute of Research and Technology</t>
  </si>
  <si>
    <t>Ahirwar D.</t>
  </si>
  <si>
    <t>A decagon shaped universal compact broadband printed monopole antenna</t>
  </si>
  <si>
    <t>10.1002/mop.30145</t>
  </si>
  <si>
    <t>2-s2.0-84983775266</t>
  </si>
  <si>
    <t>['proposed configuration', 'lossy background', 'essentially unaffected', 'boresight gain', 'block size', 'block dimension', 'antenna versus']</t>
  </si>
  <si>
    <t>concrete structure monitoring | left hand circular polarization | patch antennas | wide permittivity antennas</t>
  </si>
  <si>
    <t>In this letter the effects of a lossy background on an antenna for wireless embedded sensors network has been studied. The efficiency of the antenna versus the concrete structure size decreases from 72% down to ‚àº20%. However, it is shown that the boresight gain is essentially unaffected by the block size. The proposed configuration is robust against concrete permittivity variations, change in block dimension and presence of rebars. ¬© 2016 Wiley Periodicals, Inc. Microwave Opt Technol Lett 58:2653‚Äì2656, 2016.</t>
  </si>
  <si>
    <t>2653-2656</t>
  </si>
  <si>
    <t>60010146;60010146;60020167;60010146;60010146</t>
  </si>
  <si>
    <t>57190882635;57144200000;16024894100;35181094200;6701852646</t>
  </si>
  <si>
    <t>Mauro, G. S.;Castorina, G.;Morabito, A. F.;Di Donato, L.;Sorbello, G.</t>
  </si>
  <si>
    <t>Reggio Calabria;Catania</t>
  </si>
  <si>
    <t>Universit√† degli Studi di Reggio Calabria;Universit√† degli Studi di Catania</t>
  </si>
  <si>
    <t>60020167;60010146</t>
  </si>
  <si>
    <t>Mauro G.</t>
  </si>
  <si>
    <t>Effects of lossy background and rebars on antennas embedded in concrete structures</t>
  </si>
  <si>
    <t>10.1002/mop.30111</t>
  </si>
  <si>
    <t>2-s2.0-84983775288</t>
  </si>
  <si>
    <t>['wideband antenna', 'undesired band', 'total radiation', 'stop band', 'radiated field', 'overall area', 'notched ultra', 'miniaturized band', 'inserted anti', 'easily tuned', 'dipole length', '6 ghz', '1 ghz']</t>
  </si>
  <si>
    <t>anti-resonator | band-notched | miniaturization | particle swarm optimization | ultra-wideband</t>
  </si>
  <si>
    <t>A miniaturized band-notched ultra-wideband antenna with a bandwidth from 2.7 to 13.1 GHz (i.e., bandwidth ratio 4.9:1) for VSWR ‚â§ 2 and a stop band from 5 to 6 GHz is designed and optimized. The overall area is reduced by 30% and a radiation rejection band is engineered by inserting a 1/2 wavelength thin strip dipole to serve as an anti-resonator in the undesired band where the radiated field from the radiator is phase-reversed with respect to that from the inserted anti-resonator, consequently the total radiation is cancelled out, and the stop band can be easily tuned by adjusting the dipole length and width. It is shown that this antenna is robust in rejecting environmental interferences. A prototype of this antenna is fabricated and measured. The measurements agree well with the simulation results.¬© 2016 Wiley Periodicals, Inc. Microwave Opt Technol Lett 58:2780‚Äì2786, 2016.</t>
  </si>
  <si>
    <t>2780-2786</t>
  </si>
  <si>
    <t>60029306;60013614</t>
  </si>
  <si>
    <t>46761127600;55658055598</t>
  </si>
  <si>
    <t>Ding, Wen;Wang, Gaofeng</t>
  </si>
  <si>
    <t>Wuhan University;Hangzhou Dianzi University</t>
  </si>
  <si>
    <t>Miniaturized band-notched ultra-wideband antenna</t>
  </si>
  <si>
    <t>10.1002/mop.30141</t>
  </si>
  <si>
    <t>2-s2.0-84983775736</t>
  </si>
  <si>
    <t>['two structure', 'severely constraint', 'research indicated', 'rate decoupling', 'pasp dre', 'parasitic loop', 'mathematic model', 'hard demand', 'guidance loop', 'great maneuver', 'design procedures', 'better performance', 'article aims']</t>
  </si>
  <si>
    <t>Disturbance rejection effect(DRE) | Phased array seeker with platform(PASP) | The information for guidance | The parasitic loop</t>
  </si>
  <si>
    <t>This article aims to meet a hard demand for aircraft about the Disturbance Rejection Effect (DRE) when tracks the target with great maneuver by using the phased array seeker. In order to avoid the severely constraint for seeker, the Phased Array Seeker with Platform(PASP) is put forward firstly. Then the mathematic model of PASP are established. And the feedforward compensation method is used to complete the rate decoupling. By take two methods of platform rate feedforwd into consideration, there are two basic phased array seeker with platform(PASP) seeker structure proposed. Based on that, the transfer function model of the platform phased array seeker of these two structure are established to study the design procedures and performance as well as research. Furth more, the parasitic loop in guidance loop which induced by the PASP DRE is established and the property is analyzed to used for PASP tracking loop and guidance loop design integration. And the research indicated that the PASP has a better performance than any other kinds of seeker in tracking rapidly target and can improve the guidance precision effectively.</t>
  </si>
  <si>
    <t>10322-10334</t>
  </si>
  <si>
    <t>The research of guidance performance of the phased array seeker with platform for air-to-air missile</t>
  </si>
  <si>
    <t>S0030402616309421</t>
  </si>
  <si>
    <t>10.1016/j.ijleo.2016.08.071</t>
  </si>
  <si>
    <t>2-s2.0-84983776003</t>
  </si>
  <si>
    <t>['wideband operation', 'three cases', 'proposed antenna', 'extracted formula', 'design process']</t>
  </si>
  <si>
    <t>compact antenna | planar antenna | stable radiation pattern | wideband antenna</t>
  </si>
  <si>
    <t>A new planar compact wideband dipole antenna with new feed structure is presented. The wideband operation of the proposed antenna is interpreted and a closed form formula for its design process is extracted. Then, three cases of the proposed antenna is designed and simulated to verify the extracted formula. ¬© 2016 Wiley Periodicals, Inc. Microwave Opt Technol Lett 58:2548‚Äì2554, 2016.</t>
  </si>
  <si>
    <t>2548-2554</t>
  </si>
  <si>
    <t>60016248;60032873;60012835;60005515</t>
  </si>
  <si>
    <t>57190885404;57190880271;57190885670;36158657000</t>
  </si>
  <si>
    <t>Noraei Yeganeh, Ali;Hesamoddin Najmolhoda, Sayed;Hassan Sedighy, Seyed;Mohammad-Ali-Nezhad, Sajad</t>
  </si>
  <si>
    <t>Tehran;Tehran;Tehran;Qom</t>
  </si>
  <si>
    <t>Shahid Beheshti University;K. N. Toosi¬†University¬†of Technology;Iran University of Science and Technology;University of Qom</t>
  </si>
  <si>
    <t>60032873;60016248;60012835;60005515</t>
  </si>
  <si>
    <t>Noraei Yeganeh A.</t>
  </si>
  <si>
    <t>New compact planar wideband antenna with flat gain and good pattern stability</t>
  </si>
  <si>
    <t>10.1002/mop.30092</t>
  </si>
  <si>
    <t>2-s2.0-84983776010</t>
  </si>
  <si>
    <t>['two 90', 'simulated half', 'results compared', 'power beamwidth', 'mobile environment', 'circular waveguide', 'antennas consist', '60 ghz', '115 degrees', '112 degrees']</t>
  </si>
  <si>
    <t>60 GHz band | antennas with wide beamwidth | conical horn antennas | millimeter-wave band</t>
  </si>
  <si>
    <t>Two 90-degree conical horn antennas prototypes were designed and characterized to achieve wide beamwidth at 60 GHz in order to receive multipath signals in a mobile environment. The antennas consist of a circular waveguide and a flange with one and three annular slots. A simulated half-power beamwidth of 112 degrees was reached for the antenna with one annular slot and 115 degrees for the antenna with three annular slots. Some tests were realized and the results compared with the simulated ones showing good agreement.¬© 2016 Wiley Periodicals, Inc. Microwave Opt Technol Lett 58:2731‚Äì2738, 2016.</t>
  </si>
  <si>
    <t>2731-2738</t>
  </si>
  <si>
    <t>60032361;60032361;60032361;60001865;60001865</t>
  </si>
  <si>
    <t>57190882952;57190877536;7003540607;35096637200;36006732600</t>
  </si>
  <si>
    <t>OrihuelaVargas, Carlos E.;Coelho, Fabiano V.S.;Siqueira, Glaucio L.;Magri, Vanessa P.R.;Matos, Leni J.</t>
  </si>
  <si>
    <t>Rio de Janeiro;Niteroi</t>
  </si>
  <si>
    <t>Pontif√≠cia Universidade Cat√≥lica do Rio de Janeiro;Universidade Federal Fluminense</t>
  </si>
  <si>
    <t>60032361;60001865</t>
  </si>
  <si>
    <t>OrihuelaVargas C.E.</t>
  </si>
  <si>
    <t>Corrugated conical horn antenna with wide beamwidth at 60 GHz band</t>
  </si>
  <si>
    <t>10.1002/mop.30136</t>
  </si>
  <si>
    <t>2-s2.0-84983778260</t>
  </si>
  <si>
    <t>['symmetric patterns', 'radiation efficiency', 'principal planes', 'peak gain', 'excellent isolation', '0 db']</t>
  </si>
  <si>
    <t>cavity | circular polarization | isolation | sequential rotation feeding | SIW | slot</t>
  </si>
  <si>
    <t>We present a dual resonant substrate integrated waveguide cavity-backed slot antenna with over 34% bandwidth at X-band. A sequential rotation feeding scheme is employed to achieve circular polarization using two differential ports, resulting in excellent isolation. The antenna achieves wideband circularly polarized radiation with symmetric patterns in both principal planes. The full-wave simulation results demonstrate a peak gain of 6.0 dB and a radiation efficiency &gt;96% over the operating impedance bandwidth. ¬© 2016 Wiley Periodicals, Inc. Microwave Opt Technol Lett 58:2566‚Äì2570, 2016.</t>
  </si>
  <si>
    <t>2566-2570</t>
  </si>
  <si>
    <t>57190884212;7004109084</t>
  </si>
  <si>
    <t>Kulkarni, Pushkar B.;van der Weide, Daniel</t>
  </si>
  <si>
    <t>Kulkarni P.</t>
  </si>
  <si>
    <t>Wideband circularly polarized SIW Cavity-Backed slot antenna with sequential rotation feeding</t>
  </si>
  <si>
    <t>10.1002/mop.30096</t>
  </si>
  <si>
    <t>2-s2.0-84983781379</t>
  </si>
  <si>
    <t>['wimax bands', 'wide dual', 'two bands', 'pattern orthogonality', 'loop excitation', 'geometry configuration', 'exceeding 0', 'back ratio', 'antenna system', '8 dbi', '8 db', '7 db', '65 %.', '55 ghz']</t>
  </si>
  <si>
    <t>correlation | isolation | MIMO antennas | pattern orthogonality | Yagi-Uda antenna</t>
  </si>
  <si>
    <t>A 4-element circular quasi-Yagi based multiple-input-multiple-output (MIMO) antenna system with loop excitation is presented. This wide dual-band antenna system covers 1.45‚Äì2.55 GHz and 3.707‚àí 4.71 GHz bands covering GPS, GSM/EDGE, UMTS/HSDPA, Bluetooth, Wi-Fi and WiMAX bands. This antenna has an end-fire directional radiation pattern with front-to-back ratio (FBR) of 13.8 dB, minimum measured gain of 5.8 dBi and directivity of 7 dB at 2 GHz using one director element. The minimum measured efficiency across the two bands was 65%. The proposed antenna ensured good MIMO performance in terms of isolation and correlation. It has a minimum measured isolation of 18 dB across both bands. Due to its geometry configuration, pattern orthogonality is obtained which gives very low envelope correlation coefficient values not exceeding 0.1589 in both bands. The size of the MIMO antenna system is 263 √ó 263 mm2 thus making it suitable for wireless access points and on vehicle applications.¬© 2016 Wiley Periodicals, Inc. Microwave Opt Technol Lett 58:2769‚Äì2774, 2016.</t>
  </si>
  <si>
    <t>2769-2774</t>
  </si>
  <si>
    <t>57190879929;14063982000</t>
  </si>
  <si>
    <t>Jehangir, Syed S.;Sharawi, Mohammad S.</t>
  </si>
  <si>
    <t>Jehangir S.</t>
  </si>
  <si>
    <t>A novel dual wideband circular quasi-yagi MIMO antenna system with loop excitation</t>
  </si>
  <si>
    <t>10.1002/mop.30143</t>
  </si>
  <si>
    <t>2-s2.0-84983782440</t>
  </si>
  <si>
    <t>['radiation patterns', 'measured results', 'good agreements', '500 ghz']</t>
  </si>
  <si>
    <t>corrugated | horn antenna | micromachining | THz</t>
  </si>
  <si>
    <t>A terahertz (THz) corrugated conical horn antenna with ring-loaded slots based on silicon micromachining technology is proposed. The radiation patterns are designed to be asymmetrical in both the E- and H-plane with sidelobe below ‚àí30 dB in the E-plane at 500 GHz. Good agreements between the simulated and measured results are observed. ¬© 2016 Wiley Periodicals, Inc. Microwave Opt Technol Lett 58:2563‚Äì2566, 2016.</t>
  </si>
  <si>
    <t>2563-2566</t>
  </si>
  <si>
    <t>56047241400;13007707000;55185375100;56038267900</t>
  </si>
  <si>
    <t>Zhao, Pengfei;Lv, Xin;Lu, Hongda;Liu, Yong</t>
  </si>
  <si>
    <t>Experimental realization of micromachined terahertz corrugated conical horn antenna</t>
  </si>
  <si>
    <t>10.1002/mop.30098</t>
  </si>
  <si>
    <t>2-s2.0-84983784367</t>
  </si>
  <si>
    <t>['results prove', 'radiation characteristics', 'proposed structure', 'parasitic elements', 'letter proposes', 'design parameters', 'circular resonator', 'circular polarizations', 'band operations', 'band operation', 'antenna polarization', 'adaptively adjusted']</t>
  </si>
  <si>
    <t>antenna polarization | antennas | dual-band antennas | microstrip antennas</t>
  </si>
  <si>
    <t>This letter proposes the design of microstrip patch antennas for independent polarization adjustments in two frequency bands. The proposed antenna consists of two radiating patches for dual-band operation, and each patch is composed of a circular resonator and surrounding parasitic elements. The antenna polarization is adaptively adjusted by rotating these parasitic elements for each patch without changing other design parameters. As an evaluation, two sample antennas with linear and circular polarizations are fabricated to measure their radiation characteristics. The results prove that the proposed structure is capable of independent polarization adjustments for dual-band operations. ¬© 2016 Wiley Periodicals, Inc. Microwave Opt Technol Lett 58:2643‚Äì2649, 2016.</t>
  </si>
  <si>
    <t>2643-2649</t>
  </si>
  <si>
    <t>56985003000;14009489300;36967562400</t>
  </si>
  <si>
    <t>Yoo, S. J.;Choo, H.;Byun, G.</t>
  </si>
  <si>
    <t>Design of a dual-band patch antenna with circular parasitic elements for adaptive polarization adjustment</t>
  </si>
  <si>
    <t>10.1002/mop.30112</t>
  </si>
  <si>
    <t>2-s2.0-84983786881</t>
  </si>
  <si>
    <t>['upper band', 'two parts', 'total efficiency', 'smart phone', 'small region', 'radiation pattern', 'radiating patch', 'lower band', 'ground plane', 'ecc ).', 'dielectric resonator', 'circuit board', '8 mm3']</t>
  </si>
  <si>
    <t>dielectric resonator | MIMO antenna array | patch with a meander line | quad-element | slots</t>
  </si>
  <si>
    <t>In this paper, a quad-element MIMO antenna array in the smart phone has been developed for multi-wideband operations covering 750‚Äì960 MHz and 1700‚Äì3600 MHz. The proposed antenna element consists of two parts: one is a dielectric resonator that operates in a TE11Œ¥ mode and generates the antenna's upper band, and the other is a radiating patch with a meander line connected to the ground plane, which achieves composite right- and left-handed (CRLH) metamaterial transmission lines structure and contributes the antenna's lower band. Each of four antenna elements fitting in a small region of 25 √ó 16 √ó 4 mm3 are located on a circuit board of 125 √ó 75 √ó 0.8 mm3. The slots are etched on the metallic ground plane to guarantee good isolation between four antenna elements. The MIMO antenna array is fabricated, and the simulated and measured results show good performance in terms of S parameters, radiation pattern, total efficiency, and envelope correlation coefficient (ECC). ¬© 2016 Wiley Periodicals, Inc. Microwave Opt Technol Lett 58:2619‚Äì2626, 2016.</t>
  </si>
  <si>
    <t>2619-2626</t>
  </si>
  <si>
    <t>57200569551;56160743800;7403280923</t>
  </si>
  <si>
    <t>Li, Ke;Shi, Yan;Liang, Chang Hong</t>
  </si>
  <si>
    <t>Quad-element multi-band antenna array in the smart mobile phone for LTE MIMO operations</t>
  </si>
  <si>
    <t>10.1002/mop.30119</t>
  </si>
  <si>
    <t>2-s2.0-84983788374</t>
  </si>
  <si>
    <t>['uncooled fabry', 'programmable amplitude', 'power drift', 'optical source', 'operate simultaneously', 'liquid crystal', 'fp laser', '5 ghz', '1 db']</t>
  </si>
  <si>
    <t>microwave phase shifters | microwave photonics | phased array antenna</t>
  </si>
  <si>
    <t>We present a novel optical beamforming network that is able to use an uncooled Fabry-Perot (FP) laser as the optical source. This is achieved by tracking the frequency and power drift of an FP laser and compensating these changes with programmable amplitude and phase in a liquid crystal-on-silicon Fourier domain optical processor. The system realizes six microwave phase shifters that operate simultaneously over 12‚Äì39.5 GHz with amplitude and phase response variation of 6.1 dB and 14.8¬∞, respectively, under the conditions of changing laser current. ¬© 2016 Wiley Periodicals, Inc. Microwave Opt Technol Lett 58:2537‚Äì2540, 2016.</t>
  </si>
  <si>
    <t>2537-2540</t>
  </si>
  <si>
    <t>60090755;115892018;60090755</t>
  </si>
  <si>
    <t>57188726194;12793192500;7202268620</t>
  </si>
  <si>
    <t>Ren, Jianqiao;Pulikkaseril, Cibby;Yi, Xiaoke</t>
  </si>
  <si>
    <t>Sydney;</t>
  </si>
  <si>
    <t>Faculty of Engineering;Finisar Australia</t>
  </si>
  <si>
    <t>60090755;115892018</t>
  </si>
  <si>
    <t>Ren J.</t>
  </si>
  <si>
    <t>Frequency tracking optical beamforming system using uncooled Fabry-Perot lasers</t>
  </si>
  <si>
    <t>10.1002/mop.30091</t>
  </si>
  <si>
    <t>2-s2.0-84983797312</t>
  </si>
  <si>
    <t>['realized gain', 'parametric simulations', 'medical band', 'antenna resonance', 'antenna performance', '6 dbi', '110 mhz']</t>
  </si>
  <si>
    <t>dip-coating | ferrite film | implantable antenna | ISM band | tissue-mimicking gels</t>
  </si>
  <si>
    <t>We have developed a miniaturized implantable ferrite antenna, operating in the industrial, scientific, and medical band (2.4‚Äì2.5 GHz). The dip-coated NiCo ferrite films effectively reduces the antenna resonance by 110 MHz, with a 4.2 dB reflection coefficient improvement as compared with an antenna without ferrite. The ferrite antenna also reveals a 6 dBi and 35 MHz improvement in realized gain and ‚àí10 dB bandwidth, respectively, at resonance. The effects of ferrite film loading on antenna performance are further investigated with parametric simulations and experimental comparisons.¬© 2016 Wiley Periodicals, Inc. Microwave Opt Technol Lett 58:2745‚Äì2749, 2016.</t>
  </si>
  <si>
    <t>2745-2749</t>
  </si>
  <si>
    <t>60025371;60025371;60025371;60025371</t>
  </si>
  <si>
    <t>57190881379;7403393257;56484814200;36967673100</t>
  </si>
  <si>
    <t>Fazeli, Maxwell;Hong, Yang Ki;Lee, Woncheol;Park, Jihoon</t>
  </si>
  <si>
    <t>Tuscaloosa</t>
  </si>
  <si>
    <t>The University of Alabama</t>
  </si>
  <si>
    <t>Fazeli M.</t>
  </si>
  <si>
    <t>Implantable ferrite antenna for biomedical applications</t>
  </si>
  <si>
    <t>10.1002/mop.30148</t>
  </si>
  <si>
    <t>2-s2.0-84983797322</t>
  </si>
  <si>
    <t>['widely employed', 'wave transformers', 'qwlts ),', 'qwlt concept', 'new possibilities', 'microwave circuits', 'like transformers', 'design procedures', 'called quarter', 'antenna applications']</t>
  </si>
  <si>
    <t>conjugately characteristic-impedance transmission line | miniaturization | quarter-wave transformer | quarter-wave-like transformer</t>
  </si>
  <si>
    <t>Quarter-wave transformers (QWTs) have been widely employed in microwave and antenna applications. In this letter, a theoretical analysis shows that properly designed conjugately characteristic-impedance transmission lines, called quarter-wave-like transformers (QWLTs), can provide the impedance matching capability like standard QWTs with significantly shorter electrical length. This opens up new possibilities for miniaturization of microwave circuits and antennas. Design procedures of QWLTs are illustrated, and three case studies are discussed in this article to illustrate the QWLT concept. ¬© 2016 Wiley Periodicals, Inc. Microwave Opt Technol Lett 58:2614‚Äì2619, 2016.</t>
  </si>
  <si>
    <t>2614-2619</t>
  </si>
  <si>
    <t>60032532;60103462;60032532</t>
  </si>
  <si>
    <t>57190880373;6506006755;8355886600</t>
  </si>
  <si>
    <t>Jongsuebchoke, Itthinat;Akkaraekthalin, Prayoot;Torrungrueng, Danai</t>
  </si>
  <si>
    <t>Bangkok;Chonburi</t>
  </si>
  <si>
    <t>King Mongkut's University of Technology North Bangkok;Asian University of Science and Technology</t>
  </si>
  <si>
    <t>60103462;60032532</t>
  </si>
  <si>
    <t>Jongsuebchoke I.</t>
  </si>
  <si>
    <t>Theory and design of quarter-wave-like transformers implemented using conjugately characteristic-impedance transmission lines</t>
  </si>
  <si>
    <t>10.1002/mop.30120</t>
  </si>
  <si>
    <t>2-s2.0-84983799868</t>
  </si>
  <si>
    <t>['phased array', 'microwave launcher', 'heating schemes', 'fpt ).', 'article describes', 'alternative plasma']</t>
  </si>
  <si>
    <t>Electron Bernstein Waves (EBW) | Electron Cyclotron Resonance Ion Sources (ECRIS) | phased array | plasma-wave coupling</t>
  </si>
  <si>
    <t>This article describes the design, the simulations, and the tests of a microwave launcher for alternative plasma-heating schemes in the Flexible Plasma Trap (FPT). A waveguide-phased array has been designed to tilt the wave injection angle: this will allow modal conversion to generate Electrostatic Bernstein Waves and then to obtain overdense plasmas. ¬© 2016 Wiley Periodicals, Inc. Microwave Opt Technol Lett 58:2629‚Äì2634, 2016.</t>
  </si>
  <si>
    <t>2629-2634</t>
  </si>
  <si>
    <t>60104406-60020167;60104406-60010146;60104406;60104406;60104406;60104406</t>
  </si>
  <si>
    <t>56045715000;6701852646;56180089400;12770331300;6603834094;9632896500</t>
  </si>
  <si>
    <t>Torrisi, G.;Sorbello, G.;Leonardi, O.;Mascali, D.;Celona, L.;Gammino, S.</t>
  </si>
  <si>
    <t>Torrisi G.</t>
  </si>
  <si>
    <t>A new launching scheme for ECR plasma based on two-waveguides-array</t>
  </si>
  <si>
    <t>10.1002/mop.30117</t>
  </si>
  <si>
    <t>2-s2.0-84983801404</t>
  </si>
  <si>
    <t>['wlan bands', 'type srrs', 'two slot', 'triangular patches', 'single band', 'simulated results', 'radiation area', 'proposed antennas', 'notched filters', 'new configuration', 'monopole antenna', 'ground plane', 'good agreement', 'field h', 'design antenna', 'decrease interference', '4 mm2']</t>
  </si>
  <si>
    <t>monopole antenna | split ring resonator | ultra-wideband</t>
  </si>
  <si>
    <t>In this article, a new configuration of ultra-wideband (UWB) monopole antenna employs two slot-type split ring resonators (SRRs) with band-notched filters in 5-6 GHz WiMAX/WLAN bands. The UWB antenna consists of the octagonal, heptagonal, and triangular patches. A 50 microstrip feedline is employed to stimulate the monopole antenna. With adjusting the size and the position of two slot-type SRRs on the ground plane, the UWB antenna produce a single band-notched and decrease interference with the WiMAX/WLAN bands. The results for VSWR, far-field H- and E-plane radiation patterns and gain of the proposed antennas are presented and discussed. The radiation area of the design antenna is 24 √ó 17.4 mm2. The measured results show a good agreement with the simulated results. ¬© 2016 Wiley Periodicals, Inc. Microwave Opt Technol Lett 58:2595‚Äì2598, 2016.</t>
  </si>
  <si>
    <t>2595-2598</t>
  </si>
  <si>
    <t>60023065;60023065</t>
  </si>
  <si>
    <t>36154818700;57190886123</t>
  </si>
  <si>
    <t>Tsai, Lin Chuan;Chen, Wei Jie</t>
  </si>
  <si>
    <t>A UWB antenna with band-notched filters using slot-type split ring resonators</t>
  </si>
  <si>
    <t>10.1002/mop.30101</t>
  </si>
  <si>
    <t>2-s2.0-84983801992</t>
  </si>
  <si>
    <t>['uwb applications', 'spectrum sensing', 'radiation performance', 'new type', 'experimentally presented', 'dielectric shaping', 'consistent monopole', 'composite dielectric']</t>
  </si>
  <si>
    <t>dielectric resonator antenna | monopole | ultra wideband</t>
  </si>
  <si>
    <t>A new type of dielectric resonator antenna with consistent monopole-shape radiation pattern across an ultra-wideband operating spectrum of at least 15 GHz is presented. A hybrid resonator configuration along with three different matching enhancement methods including, composite dielectric, dielectric shaping, and step matching technique, is used to obtain this radiation performance. A radially dielectric constant variation structure is proposed to create the composite dielectric material. Deemed to be appropriate for spectrum sensing and UWB applications, the frequency domain responses of this antenna are experimentally presented and discussed. ¬© 2016 Wiley Periodicals, Inc. Microwave Opt Technol Lett 58:2609‚Äì2611, 2016.</t>
  </si>
  <si>
    <t>2609-2611</t>
  </si>
  <si>
    <t>60071031;112688329;60071031;60071031</t>
  </si>
  <si>
    <t>56618379800;34875466700;57202624991;6701577028</t>
  </si>
  <si>
    <t>Erfani, Elham;Niroo-Jazi, Mahmoud;Tatu, Serjio;Denidni, Tayeb</t>
  </si>
  <si>
    <t>Institut National de la Recherche Scientifique;Peraso Technologies Inc.</t>
  </si>
  <si>
    <t>60071031;112688329</t>
  </si>
  <si>
    <t>A hybrid dielectric resonator antenna for spectrum sensing and ultra-wideband applications</t>
  </si>
  <si>
    <t>10.1002/mop.30108</t>
  </si>
  <si>
    <t>2-s2.0-84983805430</t>
  </si>
  <si>
    <t>['use three', 'successfully installed', 'poloidal variations', 'plasma shape', 'operational effects', 'new three', 'multichannel reflectometer', 'icrf antenna', 'first time', 'direct study', 'consistently studied', 'asdex upgrade']</t>
  </si>
  <si>
    <t>A new multichannel frequency modulated continuous-wave reflectometry diagnostic has been successfully installed and commissioned on ASDEX Upgrade to measure the plasma edge electron density profile evolution in front of the Ion Cyclotron Range of Frequencies (ICRF) antenna. The design of the new three-strap ICRF antenna integrates ten pairs (sending and receiving) of microwave reflectometry antennas. The multichannel reflectometer can use three of these to measure the edge electron density profiles up to 2 √ó 1019 m-3, at different poloidal locations, allowing the direct study of the local plasma layers in front of the ICRF antenna. ICRF power coupling, operational effects, and poloidal variations of the plasma density profile can be consistently studied for the first time. In this work the diagnostic hardware architecture is described and the obtained density profile measurements were used to track outer radial plasma position and plasma shape.</t>
  </si>
  <si>
    <t>11E722</t>
  </si>
  <si>
    <t>60004956;60004956;60026838;60004956;60004956;60000481;60026838;60027075;60012306;60026838;60004956;60026838;60004956;60004956;60000481;60004956;60026838-60033316;60004956;60027075;60004956;60027075;60027075</t>
  </si>
  <si>
    <t>56316027300;7403221704;7005852933;14919135600;55604823500;8405649700;8627612400;8627117700;7004520483;6506276170;7201781546;51260995900;7003463832;35073885000;26641064000;6602140378;7003267283;7201455804;7006520262;36797621600;6701340190;6603685471</t>
  </si>
  <si>
    <t>Aguiam, D. E.;Silva, A.;Bobkov, V.;Carvalho, P. J.;Carvalho, P. F.;Cavazzana, R.;Conway, G. D.;D'Arcangelo, O.;Fattorini, L.;Faugel, H.;Fernandes, A.;F√ºnfgelder, H.;Gon√ßalves, B.;Guimarais, L.;De Masi, G.;Meneses, L.;Noterdaeme, J. M.;Pereira, R. C.;Rocchi, G.;Santos, J. M.;Tuccillo, A. A.;Tudisco, O.</t>
  </si>
  <si>
    <t>Belgium;Italy;Germany;Italy;Portugal;Italy</t>
  </si>
  <si>
    <t>Ghent;Frascati;Garching bei Munchen;Milan;Lisbon;Padua</t>
  </si>
  <si>
    <t>Universiteit Gent;ENEA Centro Ricerche Frascati;Max Planck Institute for Plasma Physics;Universit√† degli Studi di Milano-Bicocca;Instituto Superior T√©cnico;Universit√† degli Studi di Padova</t>
  </si>
  <si>
    <t>60033316;60027075;60026838;60012306;60004956;60000481</t>
  </si>
  <si>
    <t>Aguiam D.</t>
  </si>
  <si>
    <t>Implementation of the new multichannel X-mode edge density profile reflectometer for the ICRF antenna on ASDEX Upgrade</t>
  </si>
  <si>
    <t>10.1063/1.4961558</t>
  </si>
  <si>
    <t>2-s2.0-84984694171</t>
  </si>
  <si>
    <t>['wall distance', 'thermal behavior', 'therefore subject', 'system components', 'stray radiation', 'results allow', 'release 17', 'providing real', 'magnetic measurements', 'direct sight', 'ansys v17', 'adjacent waveguides', '2016 ).']</t>
  </si>
  <si>
    <t>The ITER plasma position reflectometry system measures the edge electron density profile of the plasma, providing real-time supplementary contribution to the magnetic measurements of the plasma-wall distance. Some of the system components will be in direct sight of the plasma and therefore subject to plasma and stray radiation, which may cause excessive temperatures and stresses. In this work, thermal finite element analysis of the antenna and adjacent waveguides is conducted with ANSYS V17 (ANSYS¬Æ Academic Research, Release 17.0, 2016). Results allow the identification of critical temperature points, and solutions are proposed to improve the thermal behavior of the system.</t>
  </si>
  <si>
    <t>11E720</t>
  </si>
  <si>
    <t>60004956;60004956;60004956;60004956</t>
  </si>
  <si>
    <t>57190804936;35362725500;57046731100;7007022557</t>
  </si>
  <si>
    <t>Quental, P. B.;Policarpo, H.;Lu√≠s, R.;Varela, P.</t>
  </si>
  <si>
    <t>Quental P.</t>
  </si>
  <si>
    <t>Thermal analysis of the in-vessel components of the ITER plasma-position reflectometry</t>
  </si>
  <si>
    <t>10.1063/1.4960493</t>
  </si>
  <si>
    <t>2-s2.0-84984698430</t>
  </si>
  <si>
    <t>['used filter', 'two groups', 'sharp dropped', 'selective filter', 'radiation gain', 'peak gain', 'modified srrs', 'impedance matching', 'good agreement', 'filtering antenna', 'feeding line', 'experimentally demonstrated', '4 ghz', '4 dbi']</t>
  </si>
  <si>
    <t>Filtering antenna | High-frequency-selective | Modified SRR | Monopole antenna</t>
  </si>
  <si>
    <t>In this paper, a co-designed compact filtering monopole antenna based on the recently developed two-stage split ring resonator (SRR)-inspired high-frequency-selective filter is proposed and demonstrated. The used filter is consisting of two groups of twist-modified SRRs and is inserted in the feeding line of a conventional wide band planar monopole antenna to filter out the unwanted out-of-band antenna gain. The impedance matching and radiation gain of the co-designed filtering antenna are numerically and experimentally demonstrated and a good agreement between them is obtained. The measured results show that such filtering antenna has a 3-dB gain bandwidth of 16.7% centered at 2.4 GHz with peak gain of 2.4 dBi and sharp dropped out-of-band radiation gain feature.</t>
  </si>
  <si>
    <t>10653-10658</t>
  </si>
  <si>
    <t>Cheng, Wenbin</t>
  </si>
  <si>
    <t>Compact 2.4-GHz filtering monopole antenna based on modified SRR-inspired high-frequency-selective filter</t>
  </si>
  <si>
    <t>S0030402616309627</t>
  </si>
  <si>
    <t>10.1016/j.ijleo.2016.08.086</t>
  </si>
  <si>
    <t>2-s2.0-84984791844</t>
  </si>
  <si>
    <t>['untrusted relays', 'untrusted nodes', 'spectral efficiency', 'simulation results', 'security aspect', 'relay interference', 'received signal', 'proposed max', 'potential eavesdroppers', 'optimal one', 'network design', 'min scheme', 'lower bound', 'improved dramatically', 'form expressions', 'eves ).', 'derived accordingly', 'challenging issue', 'asymptotic analysis', 'also given']</t>
  </si>
  <si>
    <t>diversity order | Physical layer security | relay selection | secrecy outage probability | successive relaying | untrusted relay</t>
  </si>
  <si>
    <t>In this paper, the security aspect of an amplify-and-forward relaying network with untrusted relay nodes is considered. The untrusted nodes can help to forward the received signal and they may also try to decode such information, which can be regarded as potential eavesdroppers (Eves). To deal with such a challenging issue, a successive relaying scheme is adopted, where the multi-antenna source transmits to two selected nodes alternately, and the conventional detrimental inter-relay interference is used to jam the untrusted nodes without external helpers. Considering different complexity requirements, several relay selection schemes are proposed, and the closed-form expressions of the lower bound of secrecy outage probability are derived accordingly. To obtain some insights for the network design, an asymptotic analysis is also given, which shows that the maximum secrecy diversity order of N-1 can be achieved, where N is the number of the untrusted relays. Moreover, the spectral efficiency is improved dramatically with the successive relaying scheme. Simulation results show that the proposed max-min scheme has almost the same performance as that of the optimal one, and the theoretical results match well with the simulation results.</t>
  </si>
  <si>
    <t>2466-2476</t>
  </si>
  <si>
    <t>57214050159;7006387633;7404989917</t>
  </si>
  <si>
    <t>Wang, Wei;Teh, Kah Chan;Li, Kwok Hung</t>
  </si>
  <si>
    <t>Relay Selection for Secure Successive AF Relaying Networks With Untrusted Nodes</t>
  </si>
  <si>
    <t>10.1109/TIFS.2016.2584006</t>
  </si>
  <si>
    <t>2-s2.0-84985015755</t>
  </si>
  <si>
    <t>['vacuum optics', 'thermal distortion', 'situ calibration', 'primary diagnostics', 'plasma radially', 'one views', 'oblique view', 'iter plasma', 'extended periods', 'electron temperature', 'direct view', 'also sensitive']</t>
  </si>
  <si>
    <t>Measurement of the electron cyclotron emission (ECE) is one of the primary diagnostics for electron temperature in ITER. In-vessel, in-vacuum, and quasi-optical antennas capture sufficient ECE to achieve large signal to noise with microsecond temporal resolution and high spatial resolution while maintaining polarization fidelity. Two similar systems are required. One views the plasma radially. The other is an oblique view. Both views can be used to measure the electron temperature, while the oblique is also sensitive to non-thermal distortion in the bulk electron distribution. The in-vacuum optics for both systems are subject to degradation as they have a direct view of the ITER plasma and will not be accessible for cleaning or replacement for extended periods. Blackbody radiation sources are provided for in situ calibration.</t>
  </si>
  <si>
    <t>60013372;60013372;60013372;60013372;60013372;60022717;60018020;60013372;60018020</t>
  </si>
  <si>
    <t>7006378127;36091113800;35351097200;7202193382;6701806534;7202634112;55617973800;56990244800;56567233300</t>
  </si>
  <si>
    <t>Rowan, W. L.;Houshmandyar, S.;Phillips, P. E.;Austin, M. E.;Beno, J. H.;Hubbard, A. E.;Khodak, A.;Ouroua, A.;Taylor, G.</t>
  </si>
  <si>
    <t>Cambridge;Princeton;Austin</t>
  </si>
  <si>
    <t>Plasma Science and Fusion Center;Princeton Plasma Physics Laboratory;The University of Texas at Austin</t>
  </si>
  <si>
    <t>60022717;60018020;60013372</t>
  </si>
  <si>
    <t>Rowan W.</t>
  </si>
  <si>
    <t>Physics design of the in-vessel collection optics for the ITER electron cyclotron emission diagnostic</t>
  </si>
  <si>
    <t>10.1063/1.4960420</t>
  </si>
  <si>
    <t>2-s2.0-84986628194</t>
  </si>
  <si>
    <t>['vessel components', 'vacuum vessel', 'simulations take', 'probing beam', 'plasma curvature', 'operating within', 'neglectable impact', 'modulated continuous', 'measurement performance', 'gap 6', 'first assessment', 'equatorial position', 'domain full', 'difference time', 'cause deflection', 'broadband frequency', 'baseline scenario', 'analyzed scenario', '2d finite']</t>
  </si>
  <si>
    <t>We conducted a first assessment of the measurement performance of the in-vessel components at gap 6 of the ITER plasma position reflectometry with the aid of a synthetic Ordinary Mode (O-mode) broadband frequency-modulated continuous-wave reflectometer implemented with REFMUL, a 2D finite-difference time-domain full-wave Maxwell code. These simulations take into account the system location within the vacuum vessel as well as its access to the plasma. The plasma case considered is a baseline scenario from Fusion for Energy. We concluded that for the analyzed scenario, (i) the plasma curvature and non-equatorial position of the antenna have neglectable impact on the measurements; (ii) the cavity-like space surrounding the antenna can cause deflection and splitting of the probing beam; and (iii) multi-reflections on the blanket wall cause a substantial error preventing the system from operating within the required error margin.</t>
  </si>
  <si>
    <t>11E727</t>
  </si>
  <si>
    <t>60004956;60104289;60004956;60004956;60004956</t>
  </si>
  <si>
    <t>35617752400;6603589807;56724204500;57190804936;55420512400</t>
  </si>
  <si>
    <t>Da Silva, F.;Heuraux, S.;Ricardo, E.;Quental, P.;Ferreira, J.</t>
  </si>
  <si>
    <t>Nancy;Lisbon</t>
  </si>
  <si>
    <t>Universit√© de Lorraine;Instituto Superior T√©cnico</t>
  </si>
  <si>
    <t>60104289;60004956</t>
  </si>
  <si>
    <t>Da Silva F.</t>
  </si>
  <si>
    <t>Assessment of the measurement performance of the in-vessel system of gap 6 of the ITER plasma position reflectometer using a finite-difference time-domain Maxwell full-wave code</t>
  </si>
  <si>
    <t>10.1063/1.4962356</t>
  </si>
  <si>
    <t>2-s2.0-84987641971</t>
  </si>
  <si>
    <t>['transforming devices', 'term stability', 'spectral characteristics', 'rhodobacter sphaeroides', 'rcs combined', 'rcs ).', 'quantum dots', 'proteins dispersed', 'polycarbonate membrane', 'photoactive bacteriochlorophyll', 'low humidity', 'lecithin liposomes', 'hydrophilic covering', 'hybrid systems', 'hybrid complexes', 'harvesting proteins', 'greater efficiency', 'functional activity', 'fully maintained', 'films maintained', 'films increases', 'film preparations', 'excitation energy', 'excess detergent', 'even increased', 'energy transfer', 'devices based', 'biotechnological applications', 'biological components', 'atmospheric humidity', 'artificial energy', 'absorb ultraviolet']</t>
  </si>
  <si>
    <t>Fluorescence | Hybrid complexes | Lecithin liposomes | Light-harvesting | Pigment‚Äìprotein complexes | Quantum dots | Reaction centers</t>
  </si>
  <si>
    <t>Quantum dots (QDs) absorb ultraviolet and long-wavelength visible light energy much more efficiently than natural bacterial light-harvesting proteins and can transfer the excitation energy to photosynthetic reaction centers (RCs). Inclusion of RCs combined with QDs as antennae into liposomes opens new opportunities for using such hybrid systems as a basis for artificial energy-transforming devices that potentially can operate with greater efficiency and stability than devices based only on biological components or inorganic components alone. RCs from Rhodobacter sphaeroides and QDs (CdSe/ZnS with hydrophilic covering) were embedded in lecithin liposomes by extrusion of a solution of multilayer lipid vesicles through a polycarbonate membrane or by dialysis of lipids and proteins dispersed with excess detergent. The efficiency of RC and QD interaction within the liposomes was estimated using fluorescence excitation spectra of the photoactive bacteriochlorophyll of the RCs and by measuring the fluorescence decay kinetics of the QDs. The functional activity of the RCs in hybrid complexes was fully maintained, and their stability was even increased. The efficiency of energy transfer between QDs and RCs and conditions of long-term stability of function of such hybrid complexes in film preparations were investigated as well. It was found that dry films containing RCs and QDs, maintained at atmospheric humidity, are capable of maintaining their functional activity for at least some months as judged by measurements of their spectral characteristics, efficiency of energy transfer from QDs to RCs and RC electron transport activity. Addition of trehalose to the films increases the stability further, especially for films maintained at low humidity. These stable hybrid film structures are promising for further studies towards developing new phototransformation devices for biotechnological applications.</t>
  </si>
  <si>
    <t>Journal of Photochemistry and Photobiology B: Biology</t>
  </si>
  <si>
    <t>60007457;60007457;60007457;60007457;60007457;60011604;60016605;60007457</t>
  </si>
  <si>
    <t>35515395100;7006264915;7005745436;6602185856;6603653027;7801545033;6701736302;57207907397</t>
  </si>
  <si>
    <t>Lukashev, Eugeny P.;Knox, Petr P.;Gorokhov, Vladimir V.;Grishanova, Nadezda P.;Seifullina, Nuranija Kh;Krikunova, Maria;Lokstein, Heiko;Paschenko, Vladimir Z.</t>
  </si>
  <si>
    <t>Czech Republic;Germany;Russian Federation</t>
  </si>
  <si>
    <t>Prague Praha;Berlin;Moscow</t>
  </si>
  <si>
    <t>Charles University;Technical University of Berlin;Lomonosov Moscow State University</t>
  </si>
  <si>
    <t>60016605;60011604;60007457</t>
  </si>
  <si>
    <t>Lukashev E.</t>
  </si>
  <si>
    <t>Purple-bacterial photosynthetic reaction centers and quantum‚Äêdot hybrid‚Äêassemblies in lecithin liposomes and thin films</t>
  </si>
  <si>
    <t>S1011134416304705</t>
  </si>
  <si>
    <t>10.1016/j.jphotobiol.2016.09.009</t>
  </si>
  <si>
    <t>2-s2.0-84987925374</t>
  </si>
  <si>
    <t>2009TS079</t>
  </si>
  <si>
    <t>['work reports', 'time proceeded', 'thylakoid membranes', 'supramolecular architecture', 'still lacking', 'seriously affected', 'round vesicles', 'red algae', 'photosynthetic organism', 'photosynthetic membranes', 'pbss function', 'nitrogen stress', 'nitrogen storage', 'nitrogen starvation', 'nitrogen led', 'important determinants', 'hemispherical morphology', 'harvesting antennae', 'direct observations', 'contain phycobilisomes']</t>
  </si>
  <si>
    <t>Atomic force microscopy | Nitrogen starvation | Photosynthesis | Phycobilisome | Red algae</t>
  </si>
  <si>
    <t>The availability of nitrogen is one of the most important determinants that can limit the growth of photosynthetic organisms including plants and algae; however, direct observations on the supramolecular architecture of photosynthetic membranes in response to nitrogen stress are still lacking. Red algae are an important evolutionary group of algae which contain phycobilisomes (PBSs) on their thylakoid membranes, as do cyanobacteria. PBSs function not only as light-harvesting antennae but also as nitrogen storage. In this report, alterations of the supramolecular architecture of thylakoid membranes from red alga Porphyridium cruentum during nitrogen starvation were characterized. The morphology of the intact thylakoid membrane was observed to be round vesicles. Thylakoid membranes were reduced in content and PBSs were degraded during nitrogen starvation. The size and density of PBSs were both found to be reduced. PBS size decreased by less than one-half after 20¬†days of nitrogen starvation, but their hemispherical morphology was retained. The density of PBSs on thylakoid membranes was more seriously affected as time proceeded. Upon re-addition of nitrogen led to increasing of PBSs on thylakoid membranes. This work reports the first direct observation on alterations in the supramolecular architecture of thylakoid membranes from a photosynthetic organism in response to nitrogen stress.</t>
  </si>
  <si>
    <t>60031031;60031031;60031031;60031031;60031031-60020661;60031031;60031031;60031031;60031031;60031031-60138680</t>
  </si>
  <si>
    <t>57191225361;55888030700;57191222642;16317729500;7405257379;55888815400;56488461600;56507779300;57204699343;57196209855</t>
  </si>
  <si>
    <t>Zhao, Long Sheng;Su, Hai Nan;Li, Kang;Xie, Bin Bin;Liu, Lu Ning;Zhang, Xi Ying;Chen, Xiu Lan;Huang, Feng;Zhou, Bai Cheng;Zhang, Yu Zhong</t>
  </si>
  <si>
    <t>Qingdao;Jinan;Liverpool</t>
  </si>
  <si>
    <t>Pilot National Laboratory for Marine Science and Technology;Shandong University;University of Liverpool</t>
  </si>
  <si>
    <t>60138680;60031031;60020661</t>
  </si>
  <si>
    <t>Zhao L.S.</t>
  </si>
  <si>
    <t>Supramolecular architecture of photosynthetic membrane in red algae in response to nitrogen starvation</t>
  </si>
  <si>
    <t>S0005272816305965</t>
  </si>
  <si>
    <t>10.1016/j.bbabio.2016.08.005</t>
  </si>
  <si>
    <t>2-s2.0-84987985108</t>
  </si>
  <si>
    <t>U.S. Environmental Protection Agency</t>
  </si>
  <si>
    <t>GL ‚Äì 00E01126-0</t>
  </si>
  <si>
    <t>EPA</t>
  </si>
  <si>
    <t>['well suited', 'vast majority', 'vast compendium', 'used antennas', 'specific reaction', 'sheltered positions', 'sea lampreys', 'sea lamprey', 'risky areas', 'reproductive opportunities', 'released groups', 'present study', 'predation risk', 'petromyzon marinus', 'perceived vulnerability', 'much less', 'lake michigan', 'julian date', 'induced time', 'higher rates', 'high concentrations', 'gathering information', 'field settings', 'dead conspecifics', 'confounding effects', 'antipredator behaviours', 'animals sheltering', 'animals attempting', 'although life', 'alarm cue', 'accelerated upstream', '287 ¬†']</t>
  </si>
  <si>
    <t>antipredator behaviour | lamprey | migration | predation risk | reproduction | semelparity | threat sensitive | trade-off</t>
  </si>
  <si>
    <t>Animals make trade-offs between predation risk and pursuit of opportunities such as foraging and reproduction. Trade-offs between antipredator behaviours and foraging are well suited to manipulation in laboratory and field settings and have generated a vast compendium of knowledge. However, much less is known about how animals manage trade-offs between predation risk and pursuit of reproductive opportunities in the absence of the confounding effects of foraging. In the present study, we investigated how the nonfeeding migratory life stage of sea lamprey, Petromyzon marinus, responds to odour from dead conspecifics (a cue that induces avoidance behaviours in laboratory and field studies). We released groups of PIT-tagged sea lamprey 65¬†m from the shore of Lake Michigan or 287¬†m upstream in Carp Lake River and used antennas to detect their movements in the river. As the breeding season progressed, sea lamprey initiated upstream movement earlier and were more likely to enter the river. Sea lamprey that began the night in Lake Michigan entered Carp Lake River at higher rates and accelerated upstream when exposed to high concentrations of alarm cue, consistent with animals attempting to minimize time spent in risky areas. Sea lampreys that began the night in the river delayed upstream movement when exposed to alarm cue, consistent with animals sheltering and gathering information about a source of risk. We attribute this context-specific reaction to alarm cue to differences in perceived vulnerability to predation in sheltered positions in the river versus exposed positions in the lake. Once in the river, the vast majority of sea lamprey moved upstream independent of alarm cue or Julian date. Although life-history-induced time and energy budgets place rigid constraints on the direction of migration, sea lamprey attend to predation risk by modifying movement timing and speed.</t>
  </si>
  <si>
    <t>41-51</t>
  </si>
  <si>
    <t>60031707;60031707;60011347;60006017;60031707;60031707</t>
  </si>
  <si>
    <t>11139738900;44461759300;8308237400;6506146666;56890769100;13610568000</t>
  </si>
  <si>
    <t>Luhring, Thomas M.;Meckley, Trevor D.;Johnson, Nicholas S.;Siefkes, Michael J.;Hume, John B.;Wagner, C. Michael</t>
  </si>
  <si>
    <t>East Lansing;Reston;Ann Arbor</t>
  </si>
  <si>
    <t>Michigan State University;United States Geological Survey;Great Lakes Fishery Commission</t>
  </si>
  <si>
    <t>60031707;60011347;60006017</t>
  </si>
  <si>
    <t>Luhring T.</t>
  </si>
  <si>
    <t>A semelparous fish continues upstream migration when exposed to alarm cue, but adjusts movement speed and timing</t>
  </si>
  <si>
    <t>S0003347216301671</t>
  </si>
  <si>
    <t>10.1016/j.anbehav.2016.08.007</t>
  </si>
  <si>
    <t>2-s2.0-84988027111</t>
  </si>
  <si>
    <t>['wave radar', 'theoretical bandwidth', 'single chip', 'range resolution', 'radar achieves', 'noise figure', 'module achieves', 'modulated continuous', 'limited resolution', 'imaging capability', 'hidden objects', 'ghz frequency', 'chip antenna', 'chain architecture', 'band directivity', '6 db', '57 mm', '5 mm', '5 dbm', '21 db']</t>
  </si>
  <si>
    <t>Circularly polarized on-chip antenna | frequency-modulated continuous-wave (FMCW) monostatic radar | homodyne receiver | lens-integrated antenna | multiplier chain | radar 3-D radar imaging | SiGe heterojunction bipolar transistor (HBT) technology | silicon-integrated transceiver | submillimeter wave | terahertz (THz)</t>
  </si>
  <si>
    <t>A complete circularly polarized 210-270-GHz frequency-modulated continuous-wave radar with a monostatic homodyne architecture is presented. It consists of a highly integrated radio-frequency transceiver module, an in-house developed linear-frequency chirp generator, and a data acquisition chain. The radar front end featuring a fundamentally operated √ó 16 multiplier-chain architecture is realized as a single chip in 0.13-Œº m SiGe heterojunction bipolar transistor technology with a lens-coupled circularly polarized on-chip antenna and wire-bonded on a low-cost printed circuit board. In combination with a 9-mm-diameter silicon lens, the module achieves an average in-band directivity of 26.6 dB. The measured peak radiated power from the packaged radar module is +5 dBm and the noise figure is 21 dB. For a 60-GHz frequency sweep, the radar achieves a range resolution of 2.57 mm after calibration, which is close to the theoretical bandwidth-limited resolution of 2.5 mm. With a simple scanning optical setup, this paper further demonstrates the 3-D imaging capability of the radar for detection of hidden objects with a remarkable dynamic range of around 50 dB.</t>
  </si>
  <si>
    <t>771-783</t>
  </si>
  <si>
    <t>60022995;60022995-60077811;60022995;60072507;60022995</t>
  </si>
  <si>
    <t>6603671070;24802417900;36195227200;7005188777;7007045448</t>
  </si>
  <si>
    <t>Grzyb, Janusz;Statnikov, Konstantin;Sarmah, Neelanjan;Heinemann, Bernd;Pfeiffer, Ullrich R.</t>
  </si>
  <si>
    <t>Wuppertal;Frankfurt/Oder;Wuppertal</t>
  </si>
  <si>
    <t>Delphi Deutschland GmbH;Institut fur innovative Mikroelektronik (IHP);Bergische Universit√§t Wuppertal</t>
  </si>
  <si>
    <t>60077811;60072507;60022995</t>
  </si>
  <si>
    <t>Grzyb J.</t>
  </si>
  <si>
    <t>A 210-270-GHz Circularly Polarized FMCW Radar with a Single-Lens-Coupled SiGe HBT Chip</t>
  </si>
  <si>
    <t>10.1109/TTHZ.2016.2602539</t>
  </si>
  <si>
    <t>2-s2.0-84988345821</t>
  </si>
  <si>
    <t>['validated using', 'transmitter pairs', 'thereby allow', 'tangential components', 'synthetic data', 'scale prototype', 'resident shielded', 'receiver points', 'passive antennas', 'normal component', 'minimal protrusion', 'method uses', 'metallic wall', 'metallic silos', 'measured data', 'magnetic field', 'loop antennas', 'four layers', 'especially useful', 'enclosure wall', 'electromagnetic field', 'electric field', 'directly related', 'current vector', 'coaxial half', '24 co']</t>
  </si>
  <si>
    <t>3-D imaging | Inverse scattering problems | magnetic field | microwave imaging (MWI) | modeling error reduction | PEC imaging | surface-current imaging | surface-current measurement</t>
  </si>
  <si>
    <t>A 3-D microwave imaging method within metallic enclosures is investigated and improved. This method uses the components of the surface-current vector at receiver points on the enclosure wall as data. At the metallic wall, the normal component of the magnetic field as well as the tangential components of the electric field is negligible, whereas the vectorial surface current, which is directly related to the tangential components of the magnetic field, is dominant. After presenting the results of a numerical investigation based on synthetic data, the method is validated using an experimental system comprised of 24 co-resident shielded, coaxial half-loop antennas, distributed in four layers, within a cylindrical metallic enclosure. These antennas are used in receiver-transmitter pairs to introduce an electromagnetic field into the chamber and collect the magnetic field at the receiver points. The measured data are used as input to a multiplicatively regularized finite-element contrast source inversion algorithm. Due to their relatively small size and minimal protrusion into the chamber, these antennas minimally perturb the field distribution inside the chamber and thereby allow the use of a simple numerical inversion model, which does not need to account for the passive antennas. These attributes are especially useful for large computationally intensive industrial applications. The experimental system described herein is a laboratory-scale prototype for a stored-grain imaging application where metallic silos are utilized.</t>
  </si>
  <si>
    <t>4039-4047</t>
  </si>
  <si>
    <t>60009697;60009697;60009697</t>
  </si>
  <si>
    <t>56038899300;55864639600;57204246122</t>
  </si>
  <si>
    <t>Asefi, Mohammad;Faucher, Gabriel;LoVetri, Joe</t>
  </si>
  <si>
    <t>Surface-Current Measurements as Data for Electromagnetic Imaging Within Metallic Enclosures</t>
  </si>
  <si>
    <t>10.1109/TMTT.2016.2605665</t>
  </si>
  <si>
    <t>2-s2.0-84988449014</t>
  </si>
  <si>
    <t>['zero orientation', 'six parameters', 'simulated results', 'scattering mechanism', 'sar data', 'polarimetric parameters', 'new method', 'migration tracks', 'dynamic property', 'cameron scattering', 'article analyses', 'anisotropic property', 'anisotropic analysis']</t>
  </si>
  <si>
    <t>This article analyses the anisotropy of polarimetric scattering changing with azimuth incidence angle using a multi-look processed synthetic aperture radar (SAR) image. First, three canonical scattering models were developed to simulate the migration tracks on the Cameron polarimetric space. The migration tracks indicate that these polarimetric parameters have anisotropic property. Second, unmanned aerial vehicle synthetic aperture radar (UAVSAR) data are used to validate the simulated results. The Cameron scattering-type parameter z and the orientation angle calculated by SAR data are consistent with the simulated results by small perturbation method (SPM) double-scattering. Finally, based on the anisotropic analysis, a new method of extracting polarimetric information is proposed. Using this method, six parameters were obtained and two additional parameters, Purity and Stability, were derived. These parameters contain specific physical meaning and are useful in the recognition of the scattering mechanism. Purity can be used to recognize the simple structure scatterers with zero orientation. Stability has the potential to describe the dynamic property of scatterers.</t>
  </si>
  <si>
    <t>5176-5195</t>
  </si>
  <si>
    <t>60009860;60009860;60069721;60009860</t>
  </si>
  <si>
    <t>57191271668;55688989500;57189357017;9240823200</t>
  </si>
  <si>
    <t>Li, Yuehan;Wang, Haipeng;Zhang, Hai;Xu, Feng</t>
  </si>
  <si>
    <t>Chengdu;Shanghai</t>
  </si>
  <si>
    <t>China Academy of Engineering Physics;Fudan University</t>
  </si>
  <si>
    <t>60069721;60009860</t>
  </si>
  <si>
    <t>Anisotropic analysis of polarimetric scattering and case studies with UAVSAR images</t>
  </si>
  <si>
    <t>10.1080/01431161.2016.1230283</t>
  </si>
  <si>
    <t>2-s2.0-84988473745</t>
  </si>
  <si>
    <t>Swedish National Space Agency</t>
  </si>
  <si>
    <t>Dnr 87-12</t>
  </si>
  <si>
    <t>SNSA</t>
  </si>
  <si>
    <t>['widely used', 'wide range', 'weave structure', 'viscous effects', 'space applications', 'solar panels', 'significantly smaller', 'parametric studies', 'paper presents', 'mesoscale geometry', 'incident signals', 'fiber composites', 'electric conductivity', 'design guidelines', 'critical threshold', 'composite materials', 'combined electromagnetic', 'carbon fibers', 'acoustic perspective', 'acoustic performance', 'acoustic loading', 'acoustic analysis']</t>
  </si>
  <si>
    <t>Acoustics | Electromagnetics | Homogenization | Multi-physics analysis | Reflector antenna | Satellite communication</t>
  </si>
  <si>
    <t>Fiber composites are widely used for space applications such as antennas, solar panels and spacecraft support structures. This paper presents a combined electromagnetic and acoustic analysis of a triaxial carbon fiber weave structure, designed for ultra lightweight reflector antennas in satellite communication systems. The electromagnetic and acoustic performance of the structure are analyzed over a wide range of parametric studies, both at a microscopic and mesoscopic length scale. The electromagnetic study indicates that the main parameter governing the electromagnetic reflection performance of the weave is the electric conductivity of the carbon fibers, given that the weave structure is significantly smaller than the wavelength of the incident signals. The acoustic study identifies a critical threshold in the mesoscale geometry in order to avoid a critically high resistive behavior of the weave structure, driven by viscous effects. Design guidelines are drawn from these analyses in order to achieve a trade-off between the electromagnetic reflection properties and the resistance to acoustic loading of such composite materials. These combined analyses allow to deepen the understanding from both an electromagnetic and acoustic perspective in order to open for some new design possibilities.</t>
  </si>
  <si>
    <t>401-417</t>
  </si>
  <si>
    <t>60029170;60002014;60029170;60002014;60029170;114274613</t>
  </si>
  <si>
    <t>56405253000;51864562200;6603778677;6701563075;6603356428;57198175972</t>
  </si>
  <si>
    <t>Ericsson, Andreas;Rumpler, Romain;Sj√∂berg, Daniel;G√∂ransson, Peter;Wellander, Niklas;Johansson, Joakim</t>
  </si>
  <si>
    <t>Lund;Stockholm;Goteborg</t>
  </si>
  <si>
    <t>Lunds Universitet;The Royal Institute of Technology (KTH);RUAG Space</t>
  </si>
  <si>
    <t>60029170;60002014;114274613</t>
  </si>
  <si>
    <t>Ericsson A.</t>
  </si>
  <si>
    <t>A combined electromagnetic and acoustic analysis of a triaxial carbon fiber weave for reflector antenna applications</t>
  </si>
  <si>
    <t>S1270963816305934</t>
  </si>
  <si>
    <t>10.1016/j.ast.2016.08.033</t>
  </si>
  <si>
    <t>2-s2.0-84988521364</t>
  </si>
  <si>
    <t>70NANB15H285</t>
  </si>
  <si>
    <t>['two references', 'scattering parameters', 'quality control', 'one measurement', 'nanocarbon composites', 'method attractive', 'metallic conductor', 'manufacturing environment', 'experimental system', 'experimental results', 'either thicker', 'dielectric characterization', 'composite materials', 'aluminum plate', 'air slab', '50 ghz']</t>
  </si>
  <si>
    <t>Conducting nanocarbon composites | error correction | free-space measurement | microwave metrology | noncontact nondestructive measurements</t>
  </si>
  <si>
    <t>We present a free-space measurement technique for nondestructive noncontact electrical and dielectric characterization of nanocarbon composites in the Q-band frequency range of 30-50 GHz. The experimental system and error correction model accurately reconstruct the conductivity of composite materials that are either thicker than the wave penetration depth, and therefore exhibit negligible microwave transmission (less than -40 dB), or thinner than the wave penetration depth and, therefore, exhibit significant microwave transmission. This error correction model implements a fixed wave propagation distance between antennas and corrects the complex scattering parameters of the specimen from two references, an air slab having geometrical propagation length equal to that of the specimen under test, and a metallic conductor, such as an aluminum plate. Experimental results were validated by reconstructing the relative dielectric permittivity of known dielectric materials and then used to determine the conductivity of nanocarbon composite laminates. This error correction model can simplify routine characterization of thin conducting laminates to just one measurement of scattering parameters, making the method attractive for research, development, and for quality control in the manufacturing environment.</t>
  </si>
  <si>
    <t>3807-3819</t>
  </si>
  <si>
    <t>60007056;60023053;60023053</t>
  </si>
  <si>
    <t>35299599500;7005693919;7004876037</t>
  </si>
  <si>
    <t>Hassan, Ahmed M.;Obrzut, Jan;Garboczi, Edward J.</t>
  </si>
  <si>
    <t>Gaithersburg;Kansas City</t>
  </si>
  <si>
    <t>National Institute of Standards and Technology;University of Missouri-Kansas City</t>
  </si>
  <si>
    <t>60023053;60007056</t>
  </si>
  <si>
    <t>A Q-Band Free-Space Characterization of Carbon Nanotube Composites</t>
  </si>
  <si>
    <t>10.1109/TMTT.2016.2603500</t>
  </si>
  <si>
    <t>2-s2.0-84988653801</t>
  </si>
  <si>
    <t>['vision algorithms', 'precise navigation', 'pose estimation', 'high focus', 'five monocular', 'based technology', 'also designed', 'aar system', 'aar problems', 'aar ),']</t>
  </si>
  <si>
    <t>autonomous aerial refueling (AAR) | binocular vision | monocular vision | pose estimation | unmanned aerial vehicles (UAVs)</t>
  </si>
  <si>
    <t>With the high focus on autonomous aerial refueling (AAR), it becomes increasingly urgent to design efficient methods or algorithms for solving the AAR problems in complicated aerial environments. A vision-based technology for AAR is developed in this paper, and five monocular and binocular visual algorithms for pose estimation of the unmanned aerial vehicles (UAVs) are adopted and verified in this AAR system. The real-time on-board vision system is also designed for precise navigation in the UAVs docking phase. A series of out-door comparative experiments for different pose estimation algorithms are conducted to verify the feasibility and accuracy of the vision algorithms in AAR.</t>
  </si>
  <si>
    <t>1730-1738</t>
  </si>
  <si>
    <t>57188830947;55796700200</t>
  </si>
  <si>
    <t>Li, Han;Duan, Hai Bin</t>
  </si>
  <si>
    <t>Verification of monocular and binocular pose estimation algorithms in vision-based UAVs autonomous aerial refueling system</t>
  </si>
  <si>
    <t>10.1007/s11431-016-6097-z</t>
  </si>
  <si>
    <t>2-s2.0-84989177863</t>
  </si>
  <si>
    <t>['unbiased estimation', 'target field', 'spatial power', 'space demonstrates', 'simultaneous estimation', 'relatively foreground', 'reionization array', 'primary beam', 'optimal strategies', 'modeldependent region', 'low k', 'leads us', 'intrinsic counterparts', 'hydrogen epoch', 'former derived', 'eor models', 'dimensional k', 'dependent uv', 'dependent region', 'contaminated region', 'biased results', 'antenna configuration']</t>
  </si>
  <si>
    <t>Cosmology: observations | Dark ages | Diffuse radiation | Methods: analytical | Methods: data analysis | Methods: statistical | Reionization, first stars</t>
  </si>
  <si>
    <t>We construct foreground simulations comprising spatially correlated extragalactic and diffuse Galactic emission components and calculate the 'intrinsic' (instrument-free) two-dimensional spatial power spectrum and the cylindrically and spherically averaged three-dimensional k-space power spectra of the Epoch of Reionization (EoR) and our foreground simulations using a Bayesian power spectral estimation framework. This leads us to identify a modeldependent region of optimal signal estimation for our foreground and EoR models, within which the spatial power in the EoR signal relative to the foregrounds is maximized. We identify a target field-dependent region, in k-space, of intrinsic foreground power spectral contamination at low k and k‚à• and a transition to a relatively foreground-free intrinsic EoR window in the complement to this region. The contaminated region of k-space demonstrates that simultaneous estimation of the EoR and foregrounds is important for obtaining statistically robust estimates of the EoR power spectrum; biased results will be obtained from methodologies that ignore their covariance. Using simulated observations with frequency-dependent uv-coverage and primary beam, with the former derived for the Hydrogen Epoch of Reionization Array in 37-antenna and 331-antenna configuration, we recover instrumental power spectra consistent with their intrinsic counterparts. We discuss the implications of these results for optimal strategies for unbiased estimation of the EoR power spectrum.</t>
  </si>
  <si>
    <t>3069-3093</t>
  </si>
  <si>
    <t>60121115;60121115;60121115;60121115-60021907</t>
  </si>
  <si>
    <t>57191365145;43361506500;7202328977;7005531977</t>
  </si>
  <si>
    <t>Sims, Peter H.;Lentati, Lindley;Alexander, Paul;Carilli, Chris L.</t>
  </si>
  <si>
    <t>Cambridge;Socorro</t>
  </si>
  <si>
    <t>Department of Physics;National Radio Astronomy Observatory Socorro</t>
  </si>
  <si>
    <t>60121115;60021907</t>
  </si>
  <si>
    <t>Sims P.</t>
  </si>
  <si>
    <t>Contamination of the Epoch of Reionization power spectrum in the presence of foregrounds</t>
  </si>
  <si>
    <t>10.1093/mnras/stw1768</t>
  </si>
  <si>
    <t>2-s2.0-84989187504</t>
  </si>
  <si>
    <t>['using close', 'two types', 'synchronization movement', 'space technology', 'single mobility', 'ring structure', 'ring mechanism', 'results show', 'proposed mechanism', 'planar six', 'paper presents', 'new demands', 'mobile assembly', 'loop cable', 'high deploy', 'good repeatability', 'fold ratio', 'dual slider', 'driving mode', 'deployment accuracy', 'crank mechanisms', 'bar linkages', 'also tested', '9 meter']</t>
  </si>
  <si>
    <t>Deployable mechanism | Deployment test | Driving mode | Kinematic analysis | Space antenna</t>
  </si>
  <si>
    <t>With the development of space technology, new demands for satellite communications services, space and earth observations drive the requirement for large aperture space antennas. In order to meet the missions, this paper presents a kind of novel single mobility deployable ring mechanism based on a set of planar six-bar linkages. The ring mechanism has very high deploy/fold ratio, which is suitable for building large scale satellite deployable antenna. The mobile assembly of the ring structure and synchronous movement compatibility conditions are investigated, then the synchronization movement of the six-bar linkage modules can be realized by using close-loop cable and dual slider-crank mechanisms, which ensure the single mobility of the whole ring mechanism. Two types of driving mode for the deployable ring mechanism including cable driven and torsion spring driven are studied, and the high rigidity driving joints are designed. Finally, a ground experimental prototype of a 3.9 meter in diameter is fabricated to show the feasibility of the proposed mechanism, the deployment accuracy are also tested and the results show the good repeatability for the ring deployable mechanism.</t>
  </si>
  <si>
    <t>498-510</t>
  </si>
  <si>
    <t>48161630700;55637358900;55628528575;55536964400</t>
  </si>
  <si>
    <t>Qi, Xiaozhi;Huang, Hailin;Li, Bing;Deng, Zongquan</t>
  </si>
  <si>
    <t>Qi X.</t>
  </si>
  <si>
    <t>A large ring deployable mechanism for space satellite antenna</t>
  </si>
  <si>
    <t>S127096381630671X</t>
  </si>
  <si>
    <t>10.1016/j.ast.2016.09.014</t>
  </si>
  <si>
    <t>2-s2.0-84989332727</t>
  </si>
  <si>
    <t>P27145-B25</t>
  </si>
  <si>
    <t>['two species', 'species attain', 'six types', 'sensilla trichodea', 'sensilla identified', 'sensilla coeloconica', 'sensilla chaetica', 'sensilla basiconica', 'remaining types', 'possible function', 'one type', 'mechanosensory function', 'interspecific differences', 'identified especially', 'hygrosensory function', 'hygrosensitive function', 'genus mecopoda', 'five types', 'dual gustatory', 'distribution pattern', 'could also', 'antennal sensilla', '200 flagellomeres', '10 cm']</t>
  </si>
  <si>
    <t>Antennal sensilla | Insects | Katydid | Orthoptera | Scanning electron microscopy</t>
  </si>
  <si>
    <t>The typology, number and distribution pattern of antennal sensilla in two species of the genus Mecopoda were studied using scanning electron microscopy. The antennae of both sexes of both species attain a length of 10 cm. The antenna is made up of three basic segments: the scape, pedicel and flagellum, which is composed of more than 200 flagellomeres. We distinguished two types of sensilla chaetica, one type of sensilla trichodea, five types of sensilla basiconica and one type of sensilla coeloconica. The possible function of the sensilla was discussed. Six types of sensilla were considered as olfactory, one of which could also have a thermo- and hygrosensitive function. The remaining types of sensilla identified had a purely mechanosensory function, a dual gustatory- and mechanosensory function and a thermo- and/or hygrosensory function, respectively. Consistent sex specific differences in the types, numbers and distribution of antennal sensilla were not found. Interspecific differences were identified especially in terms of the numbers of sensilla chaetica.</t>
  </si>
  <si>
    <t>43-58</t>
  </si>
  <si>
    <t>Micron</t>
  </si>
  <si>
    <t>60022457;60022457</t>
  </si>
  <si>
    <t>7402363457;7006824821</t>
  </si>
  <si>
    <t>Schneider, Erik S.;R√∂mer, Heinrich</t>
  </si>
  <si>
    <t>Schneider E.</t>
  </si>
  <si>
    <t>‚ÄúSensory structures on the antennal flagella of two katydid species of the genus Mecopoda (Orthoptera, Tettigonidae)‚Äù</t>
  </si>
  <si>
    <t>S0968432816300804</t>
  </si>
  <si>
    <t>10.1016/j.micron.2016.08.001</t>
  </si>
  <si>
    <t>2-s2.0-84989828552</t>
  </si>
  <si>
    <t>T√ºrkiye Bilimler Akademisi</t>
  </si>
  <si>
    <t>NATO-SET-193</t>
  </si>
  <si>
    <t>['utilize v', 'tunable response', 'transmission response', 'thus eliminating', 'strong candidate', 'shaped nanoantennas', 'shaped antennas', 'present paper', 'optoelectronic devices', 'operation wavelength', 'interaction limits', 'infrared regime', 'graphene unless', 'gating methods', 'gate voltage', 'effectively tune', 'dielectric layer', 'combining v', 'based device']</t>
  </si>
  <si>
    <t>Graphene is a strong candidate for active optoelectronic devices because of its electrostatically tunable optical response. Current substrate back-gating methods are unable to sustain high fields through graphene unless a high gate voltage is applied. In order to solve this problem, ionic liquid gating is used which allows substrate front side gating, thus eliminating the major loss factors such as a dielectric layer and a thick substrate layer. On the other hand, due to its two dimensional nature, graphene interacts weakly with light and this interaction limits its efficiency in optoelectronic devices. However, V-shaped plasmonic antennas can be used to enhance the incident electric field intensity and confine the electric field near graphene thus allowing further interaction with graphene. Combining V-shaped nanoantennas with the tunable response of graphene, the operation wavelength of the devices that utilize V-shaped antennas can be tuned in situ. In the present paper, we demonstrate a graphene-based device with ionic liquid gating and V- shaped plasmonic antennas to both enhance and more effectively tune the total optical response. We are able to tune the transmission response of the device for up to 389¬†nm by changing the gate voltage by 3.8¬†V in the mid-infrared regime.</t>
  </si>
  <si>
    <t>515-520</t>
  </si>
  <si>
    <t>60014808;60014808;60014808;60014808;60014808-60104482;60014808</t>
  </si>
  <si>
    <t>57191416728;57191408498;39660960100;6701838856;6508047847;7005956635</t>
  </si>
  <si>
    <t>Ozdemir, Onur;Aygar, A. Melis;Balci, Osman;Kocabas, Coskun;Caglayan, Humeyra;Ozbay, Ekmel</t>
  </si>
  <si>
    <t>Kayseri;Ankara</t>
  </si>
  <si>
    <t>Abdullah Gul Universitesi;Bilkent √úniversitesi</t>
  </si>
  <si>
    <t>60104482;60014808</t>
  </si>
  <si>
    <t>Ozdemir O.</t>
  </si>
  <si>
    <t>Enhanced tunability of V-shaped plasmonic structures using ionic liquid gating and graphene</t>
  </si>
  <si>
    <t>S0008622316306224</t>
  </si>
  <si>
    <t>10.1016/j.carbon.2016.07.049</t>
  </si>
  <si>
    <t>2-s2.0-84989837547</t>
  </si>
  <si>
    <t>['trilateration algorithm', 'transmission signals', 'test environment', 'study analyses', 'significantly improve', 'significantly affect', 'rssi signals', 'reflection effects', 'paper presents', 'orientation effects', 'mobile robot', 'maximum rate', 'localization accuracy', 'developed algorithm', 'current states']</t>
  </si>
  <si>
    <t>Localization | mobile robot | particle filter | RSSI</t>
  </si>
  <si>
    <t>This paper presents a particle filter design to improve the accuracy of received signal strength indicator (RSSI)-based localization algorithms for localizing mobile robots that move in an environment with an 802.15.4 ZigBee wireless sensor network. In this study, the RSSI of transmission signals is adopted to estimate the location of a mobile robot by applying the trilateration algorithm. However, the interference and reflection effects of transmission signals and the orientation effects of the antenna can significantly affect the RSSI signals and result in serious localization errors. This study analyses the characteristics of RSSI signals and the orientation effects of the antenna and then develops a particle filter design with the fusion of the current states of the mobile robot to improve localization accuracy. A static localization experiment shows that the developed localization algorithm can significantly improve the localization accuracy, and a maximum rate of improvement of up to 85% is achieved in the test environment. A dynamic localization experiment demonstrates that the developed algorithm is suitable for localizing a mobile robot.</t>
  </si>
  <si>
    <t>1311-1319</t>
  </si>
  <si>
    <t>Transactions of the Institute of Measurement and Control</t>
  </si>
  <si>
    <t>60074618;60012392;60012370</t>
  </si>
  <si>
    <t>7404946308;7402085589;7202048804</t>
  </si>
  <si>
    <t>Hsu, Cheng Chung;Yeh, Syh Shiuh;Hsu, Pau Lo</t>
  </si>
  <si>
    <t>Taipei;Taipei;Hsinchu</t>
  </si>
  <si>
    <t>ASUSTeK Computer Inc;National Taipei University of Technology;National Chiao Tung University</t>
  </si>
  <si>
    <t>Hsu C.C.</t>
  </si>
  <si>
    <t>Particle filter design for mobile robot localization based on received signal strength indicator</t>
  </si>
  <si>
    <t>10.1177/0142331215586615</t>
  </si>
  <si>
    <t>2-s2.0-84990028913</t>
  </si>
  <si>
    <t>['termed roll', 'scalable manufacturing', 'scalable applications', 'roll manufacturing', 'roll compatible', 'realize radio', 'reading range', 'processing methods', 'photonic annealing', 'mechanically stable', 'great promise', 'figure presented', 'especially graphene', 'electrical properties', 'approach leads', 'applied printing', '4 meters', '2d crystals']</t>
  </si>
  <si>
    <t>antenna | flexible substrates | graphene | ink | photonic annealing | screen printing</t>
  </si>
  <si>
    <t>Despite the great promise of printed flexible electronics from 2D crystals, and especially graphene, few scalable applications have been reported so far that can be termed roll-to-roll compatible. Here we combine screen printed graphene with photonic annealing to realize radio-frequency identification devices with a reading range of up to 4 meters. Most notably our approach leads to fatigue resistant devices showing less than 1% deterioration of electrical properties after 1000 bending cycles. The bending fatigue resistance demonstrated on a variety of technologically relevant plastic and paper substrates renders the material highly suitable for various printable wearable devices, where repeatable dynamic bending stress is expected during usage. All applied printing and post-processing methods are compatible with roll-to-roll manufacturing and temperature sensitive flexible substrates providing a platform for the scalable manufacturing of mechanically stable and environmentally friendly graphene printed electronics. (Figure presented.).</t>
  </si>
  <si>
    <t>Physica Status Solidi - Rapid Research Letters</t>
  </si>
  <si>
    <t>60032882;60033191;60033191;60014979;60014979;117954494;60033191;60014979;60032882;60032882</t>
  </si>
  <si>
    <t>36455553300;22834631900;7005782693;57078881500;35178589200;55416936800;56229472000;57212810549;14526975900;14024470800</t>
  </si>
  <si>
    <t>Arapov, Kirill;Jaakkola, Kaarle;Ermolov, Vladimir;Bex, Guy;Rubingh, Eric;Haque, Samiul;Sandberg, Henrik;Abbel, Robert;de With, Gijsbertus;Friedrich, Heiner</t>
  </si>
  <si>
    <t>Finland;Netherlands;Netherlands;United Kingdom</t>
  </si>
  <si>
    <t>Espoo;Eindhoven;Eindhoven;Cambridge</t>
  </si>
  <si>
    <t>VTT Technical Research Centre of Finland;Technische Universiteit Eindhoven;Holst Centre;Nokia R&amp;D UK</t>
  </si>
  <si>
    <t>60033191;60032882;60014979;117954494</t>
  </si>
  <si>
    <t>Arapov K.</t>
  </si>
  <si>
    <t>Graphene screen-printed radio-frequency identification devices on flexible substrates</t>
  </si>
  <si>
    <t>10.1002/pssr.201600330</t>
  </si>
  <si>
    <t>2-s2.0-84990236125</t>
  </si>
  <si>
    <t>CNS-1111541</t>
  </si>
  <si>
    <t>['wireless transceiver', 'wakeup controller', 'transmitter consumes', 'total dimension', 'thickness gold', 'system wakes', 'sleep timer', 'sensor transmission', 'sensor reception', 'sensor antenna', 'rf energy', 'radio system', 'mbus controller', 'magnetic antenna', 'link distance', 'film battery', 'established pairing', 'designed system', 'demonstrate energy', 'asymmetric link', 'absorbing tissue', '50 cm', '2œº ah', '2mm2 thin', '20 cm', '2 kb', '1v ),', '100 kb']</t>
  </si>
  <si>
    <t>Asymmetric inductive link | low power | millimeter scale | syringe implantable | System on chip (SoC)</t>
  </si>
  <si>
    <t>We present a near-field radio system for a millimeter-scale wireless smart sensor node that is implantable through a 14-gauge syringe needle. The proposed system integrates a radio system on chip and a magnetic antenna on a glass substrate within a total dimension of 1√ó1√ó10mm3. We demonstrate energy-efficient active near-field wireless communication between the millimeter-scale sensor node and a base station device through an RF energy-absorbing tissue. The wireless transceiver, digital baseband controller, wakeup controller, on-chip baseband timer, sleep timer, and MBUS controller are all integrated on the SoC to form a millimeter-scale sensor node, together with a 1√ó8mm2 magnetic antenna fabricated with a 1.5-Œº m-thickness gold on a 100Œºm-thickness glass substrate. An asymmetric link is established pairing the sensor antenna with a codesigned 11√ó11cm2 base station antenna to achieve a link distance of up to 50 cm for sensor transmission and 20 cm for sensor reception. The transmitter consumes a 43.5ŒºW average power at 2 kb/s, while the receiver power consumption is 36ŒºW with a-54 dBm sensitivity at 100 kb/s. When powered by a 1√ó2.2mm2 thin-film battery (2Œº Ah, 4.1V), the designed system has a two week expected lifetime without battery recharging when the system wakes up and transmits and receives 16 b data every 10 min.</t>
  </si>
  <si>
    <t>2570-2583</t>
  </si>
  <si>
    <t>60025778;60025778;60025778;60025778;60025778;60025778;60025778;60025778;60025778</t>
  </si>
  <si>
    <t>57188760082;55850802000;56701381700;57191475072;35339118600;24829176500;16238616600;6507055438;7006597968</t>
  </si>
  <si>
    <t>Shi, Yao;Choi, Myungjoon;Li, Ziyun;Luo, Zhihong;Kim, Gyouho;Foo, Zhiyoong;Kim, Hun Seok;Wentzloff, David D.;Blaauw, David</t>
  </si>
  <si>
    <t>A 10 mm&lt;sup&gt;3&lt;/sup&gt; Inductive Coupling Radio for Syringe-Implantable Smart Sensor Nodes</t>
  </si>
  <si>
    <t>10.1109/JSSC.2016.2606162</t>
  </si>
  <si>
    <t>2-s2.0-84990817904</t>
  </si>
  <si>
    <t>['temporary pacemakers', 'synchronous mode', 'significant changes', 'signal interference', 'separate interrogations', 'scheduled either', 'safely used', 'reported 100', 'programmed settings', 'permanent device', 'permanent cieds', 'pacing interference', 'pacing inhibition', 'improved detection', 'implanted pacemakers', 'fifty patients', 'device settings', 'detection system', 'ddd ).', 'cied removal', 'asynchronous mode']</t>
  </si>
  <si>
    <t>clinical trials | electrophysiology ‚Äì clinical | pacing</t>
  </si>
  <si>
    <t>Background: Radiofrequency (RF) technology has improved detection of retained surgical sponges with a reported 100% sensitivity and specificity. However, the potential for interactions of the RF signals emitted by the detection system with cardiac implantable electronic devices (CIEDs) or temporary pacemakers may limit its use in those patients with these devices. This study investigated whether RF detection technology causes interference or clinically significant changes in the programmed settings of implanted pacemakers and defibrillators or temporary epicardial pacemakers. Methods: Fifty patients who were scheduled either for CIED removal or placement of a temporary epicardial pacemaker (at the time of open heart surgery) were recruited for this study. Device settings and measurements from separate interrogations before and after scanning with the RF detection system were compared. For the temporary pacemakers, we observed for any changes in hemodynamics or signs of pacing interference. Results: Twenty (40%) pacemakers, 20 (40%) implantable cardioverter defibrillators, and 10 (20%) temporary pacemakers were analyzed in this study. During scanning, no signal interference was detected in any permanent device, and there were no significant changes in programmed settings after scanning with the RF detection system. However, pacing inhibition was detected with temporary pacing systems when programmed to a synchronous mode (DDD). Conclusions: RF detection technology can be safely used to scan for retained surgical sponges in patients with permanent CIEDs and temporary pacemakers set to asynchronous mode.</t>
  </si>
  <si>
    <t>1254-1260</t>
  </si>
  <si>
    <t>PACE - Pacing and Clinical Electrophysiology</t>
  </si>
  <si>
    <t>60030612;60030612;60030612;60030612;60030612;60030612;60030612;60030612;60030612;60030612;60030612;60030612</t>
  </si>
  <si>
    <t>15045640100;25223616100;35334257800;23027855500;19738525000;36915054700;35337207200;57191474656;57191476067;6506342463;7005074639;6603247788</t>
  </si>
  <si>
    <t>Salcedo, Jonathan D.;Pretorius, Victor G.;Hsu, Jonathan C.;Lalani, Gautam G.;Schricker, Amir A.;Hebsur, Shrinivas M.;McGarry, Thomas J.;Hunter, Jessica A.;Lewis, Kathryn E.;Krummen, David E.;Feld, Gregory K.;Birgersdotter-Green, Ulrika</t>
  </si>
  <si>
    <t>Salcedo J.D.</t>
  </si>
  <si>
    <t>Compatibility of Radiofrequency Surgical Sponge Detection Technology with Cardiac Implantable Electronic Devices and Temporary Pacemakers</t>
  </si>
  <si>
    <t>10.1111/pace.12938</t>
  </si>
  <si>
    <t>2-s2.0-84990836953</t>
  </si>
  <si>
    <t>QXXCSYS201601</t>
  </si>
  <si>
    <t>['radio signal', 'power constraint', 'outage constraints', 'noise ratios', 'n single', 'legitimate users', 'iterative first', 'energy harvested', 'efficient beamforming', 'efficient algorithm']</t>
  </si>
  <si>
    <t>Beamforming | energy harvesting | multicast | physical-layer | relay | security</t>
  </si>
  <si>
    <t>The relay-aided multicast network is considered, where an NT-antenna source multicasts confidential messages to N single-antenna legitimate users via a self-sustainable M-antenna regenerative relay. In particular, the relay is powered by the energy harvested from the radio signal of the source, and there are K unauthorized eavesdroppers wiretapping the channel. Assuming the knowledge of statistical channel state information of eavesdroppers, we aim to minimize the source transmission power via energy-efficient beamforming, subject to the signal-to-noise ratios of legitimate users/relay, the power constraint at the relay, and the outage constraints of the eavesdroppers. An efficient algorithm is developed by using the iterative first-order Taylor expansion and successive convex approximation, where the original nonconvex problem is transformed and solved.</t>
  </si>
  <si>
    <t>1509-1513</t>
  </si>
  <si>
    <t>37029493300;8362404200;57191474371;7005759149</t>
  </si>
  <si>
    <t>Gao, Hui;Lv, Tiejun;Wang, Weichen;Beaulieu, Norman C.</t>
  </si>
  <si>
    <t>Energy-Efficient and Secure Beamforming for Self-Sustainable Relay-Aided Multicast Networks</t>
  </si>
  <si>
    <t>10.1109/LSP.2016.2600105</t>
  </si>
  <si>
    <t>2-s2.0-84990864326</t>
  </si>
  <si>
    <t>['u semi', 'two media', 'results show', 'reflection measurement', 'reflection coefficient', 'protruding conductor', 'principle operation', 'outer diameter', 'monopole antenna', 'moisture determination', 'moisture detection', 'mismatch impedance', 'dielectric properties', '50 mm', '45 mm', '2 ghz']</t>
  </si>
  <si>
    <t>Finite different method | Moisture content | Monopole antenna | Oil palm fruit</t>
  </si>
  <si>
    <t>Finite difference analysis were applied to study the principle operation of monopole antenna for moisture determination in oil palm fruit at 2 GHz. The electromagnetic field interact with oil palm fruit on the interface between the antenna and oil palm fruit and cause a reflection. The reflection measurement is based on mismatch impedance or dielectric properties between two media. Reflection coefficient is used to quantify the level of reflection. The monopole antenna was made of RG405/U semi-rigid coaxial cable with an inner and outer diameter of 0.45 mm and 1.50 mm, respectively with 2.23 mm length of protruding conductor over 5.66 cm length of monopole antenna. This monopole antenna for moisture detection was compared with induced EMF method in terms of reflection coefficient at 2 GHz. The results show that the complex reflection coefficient measured using monopole antenna provides significant results to predict moisture content in oil palm fruit.</t>
  </si>
  <si>
    <t>1754-1762</t>
  </si>
  <si>
    <t>Journal of Electrical Engineering and Technology</t>
  </si>
  <si>
    <t>60090652;60025577;60090652;60090708;60021005;60025577;60025577;60090652</t>
  </si>
  <si>
    <t>57219023469;7005822035;57202496362;55549501700;56023730400;12040391600;25825902400;35242874900</t>
  </si>
  <si>
    <t>Cheng, E. M.;Abbas, Z.;Rahim Samsuddin, H. A.;Lee, K. Y.;You, K. Y.;Hassan, J.;Zainuddin, H.;Khor, S. F.</t>
  </si>
  <si>
    <t>Malaysia;Malaysia;Malaysia;Malaysia</t>
  </si>
  <si>
    <t>Kajang;Arau;Serdang;Johor Bahru</t>
  </si>
  <si>
    <t>Universiti Tunku Abdul Rahman;Universiti Malaysia Perlis;Universiti Putra Malaysia;Universiti Teknologi Malaysia</t>
  </si>
  <si>
    <t>60090708;60090652;60025577;60021005</t>
  </si>
  <si>
    <t>Analysis on monopole antenna for moisture determination in oil palm fruit using finite difference method</t>
  </si>
  <si>
    <t>10.5370/JEET.2016.11.6.1754</t>
  </si>
  <si>
    <t>2-s2.0-84991218068</t>
  </si>
  <si>
    <t>['used targets', 'treatment area', 'temperature distribution', 'temperature contours', 'steering possibilities', 'simulation results', 'sensitive structures', 'reflectivity coefficient', 'real measurement', 'quantitative evaluation', 'phase changing', 'neck region', 'main purpose', 'homogenous phantom', 'four waveguides', 'effectively controlled', 'applicator system', '20 %.']</t>
  </si>
  <si>
    <t>Head and neck cancer | Hyperthermia system | Hyperthermia treatment | Oncology | Phased array</t>
  </si>
  <si>
    <t>The main purpose of this article is a complex hyperthermia applicator system design for treatment of head and neck region. The applicator system is composed of four waveguides with a stripline horn aperture and circular water bolus. The specific absorption rate (SAR) and temperature distribution from this applicator in various numerical phantom models was investigated. For used targets, the treatment planning based on the optimization process made through the SEMCAD X software is added to show the steering possibilities of SAR and thereby temperature distribution. Using treatment planning software, we proved that the SAR and temperature distribution can be effectively controlled (by amplitude and phase changing) improving the SAR and temperature target coverage approximately by 20 %. For the proposed applicator system analysis and quantitative evaluation of two parameters 25 % iso-SAR and 41¬∞C iso-temperature contours in the treatment area with the respect to sensitive structures in treatment area were defined. To verify our simulation results, the real measurement of reflectivity coefficient as well as the temperature distribution in a homogenous phantom were performed.</t>
  </si>
  <si>
    <t>1744-1753</t>
  </si>
  <si>
    <t>60013323;60013323;60013323</t>
  </si>
  <si>
    <t>6602539416;56152851500;7005058330</t>
  </si>
  <si>
    <t>Fiser, Ondrej;Merunka, Ilja;Vrba, Jan</t>
  </si>
  <si>
    <t>Fiser O.</t>
  </si>
  <si>
    <t>Waveguide applicator system for head and neck hyperthermia treatment</t>
  </si>
  <si>
    <t>10.5370/JEET.2016.11.6.1744</t>
  </si>
  <si>
    <t>2-s2.0-84991246375</t>
  </si>
  <si>
    <t>NRF-2012R1A1A1041888</t>
  </si>
  <si>
    <t>['type antenna', 'return loss', 'radiation pattern', 'proposed balun', 'phase difference', 'peak gain', 'output ports', 'merely 9', 'lumped elements', 'frequency range', 'dipole antenna', 'designed using', 'conventional right', 'conventional balun', 'circuit size', 'broadband balun', '86 ghz', '7 mm', '69 ghz', '57 ghz', '10 db']</t>
  </si>
  <si>
    <t>Balun | Broadband | Compact | Dipole antenna | Left-handed | LHTL | Metamaterial | RHTL | Right-handed | Transmission line</t>
  </si>
  <si>
    <t>A compact and broadband balun is designed using a conventional right-handed transmission line (RHTL) and a left-handed transmission line (LHTL) with lumped elements only. The proposed balun maintains a phase difference of 180¬∞ ¬± 12¬∞ at the output ports for the frequency range of 1.27 GHz‚Äì2.69 GHz. Nevertheless, the circuit size is merely 9.5 mm √ó 12.7 mm. To verify the performance of the proposed balun, we attached it to a dipole-type antenna and observed that the return loss is greater than 10 dB for the frequency range between 1.86 GHz and 2.57 GHz. The radiation pattern and peak gain are similar to those of the dipole antenna with a conventional balun.</t>
  </si>
  <si>
    <t>1777-1782</t>
  </si>
  <si>
    <t>60012704;60012704;60012704</t>
  </si>
  <si>
    <t>57191519438;57190069232;27169635900</t>
  </si>
  <si>
    <t>Han, Heeje;Kim, Hyungpyo;Kim, Hongjoon</t>
  </si>
  <si>
    <t>Han H.</t>
  </si>
  <si>
    <t>Considerable size reduction of dipole antenna with a compact and broadband balun</t>
  </si>
  <si>
    <t>10.5370/JEET.2016.11.6.1777</t>
  </si>
  <si>
    <t>2-s2.0-84991253981</t>
  </si>
  <si>
    <t>['weight update', 'intelligibility scores', 'formulated using', 'fixed beamformer', 'first incorporated', 'error filter', 'conventional bfs']</t>
  </si>
  <si>
    <t>generalized sidelobe canceller | phase-error filter | Sensor array signal processing | signal enhancement</t>
  </si>
  <si>
    <t>We propose an improved generalized sidelobe canceller (GSC) utilizing a phase-error filter (PEF) for multi-channel signal enhancement. The PEF is first incorporated for improving the fixed beamformer (BF) of the GSC. Furthermore, the weight update of the GSC is formulated using the PEF spectral gain. The experimental results show that the proposed method provides better perceptual evaluation and intelligibility scores under multiple noise conditions than conventional BFs, including the GSC and PEF.</t>
  </si>
  <si>
    <t>7566-7567</t>
  </si>
  <si>
    <t>36717561000;35183302600</t>
  </si>
  <si>
    <t>Kim, Seon Man;Kim, Hong Kook</t>
  </si>
  <si>
    <t>Multi-Microphone Target Signal Enhancement Using Generalized Sidelobe Canceller Controlled by Phase Error Filter</t>
  </si>
  <si>
    <t>10.1109/JSEN.2016.2602375</t>
  </si>
  <si>
    <t>2-s2.0-84991453602</t>
  </si>
  <si>
    <t>['using immunocytochemistry', 'two families', 'two classes', 'third class', 'soluble proteins', 'putative role', 'proteomic approaches', 'proteomic analysis', 'proteins involved', 'potential carrier', 'pick c2', 'palp sensilla', 'organic compounds', 'one npc2', 'olfactory organs', 'odorant carriers', 'membrane receptors', 'low concentration', 'large number', 'large majority', 'irs ),', 'ionotropic receptors', 'insects relies', 'gustatory receptors', 'genes encoding', 'discrepant results', 'differentially expressed', 'detected reaction', 'csps ).', 'control tissues', 'chemosensory proteins', 'called niemann', 'binding proteins', 'binding assays']</t>
  </si>
  <si>
    <t>Haller's organ | Olfaction | Proteomics | Soluble olfactory proteins | Ticks</t>
  </si>
  <si>
    <t>In arthropods, the large majority of studies on olfaction have been focused on insects, where most of the proteins involved have been identified. In particular, chemosensing in insects relies on two families of membrane receptors, olfactory/gustatory receptors (ORs/GRs) and ionotropic receptors (IRs), and two classes of soluble proteins, odorant-binding proteins (OBPs) and chemosensory proteins (CSPs). In other arthropods, such as ticks and mites, only IRs have been identified, while genes encoding for OBPs and CSPs are absent. A third class of soluble proteins, called Niemann-Pick C2 (NPC2) has been suggested as potential carrier for semiochemicals both in insects and other arthropods. Here we report the results of a proteomic analysis on olfactory organs (Haller's organ and palps) and control tissues of the tick Ixodes ricinus, and of immunostaining experiments targeting NPC2s. Adopting different extraction and proteomic approaches, we identified a large number of proteins, and highlighted those differentially expressed. None of the 13 NPC2s known for this species was found. On the other hand, using immunocytochemistry, we detected reaction against one NPC2 in the Haller's organ and palp sensilla. We hypothesized that the low concentration of such proteins in the tick's tissues could possibly explain the discrepant results. In ligand-binding assays the corresponding recombinant NPC2 showed good affinity to the fluorescent probe N-phenylnaphthylamine and to few organic compounds, supporting a putative role of NPC2s as odorant carriers.</t>
  </si>
  <si>
    <t>60021859;60013551;60013551;60017705;60021859</t>
  </si>
  <si>
    <t>35790331600;6701435283;57188586677;36880050400;35578900500</t>
  </si>
  <si>
    <t>Iovinella, Immacolata;Ban, Liping;Song, Limei;Pelosi, Paolo;Dani, Francesca Romana</t>
  </si>
  <si>
    <t>Italy;China;China</t>
  </si>
  <si>
    <t>Florence;Beijing;Beijing</t>
  </si>
  <si>
    <t>Universit√† degli Studi di Firenze;Chinese Academy of Agricultural Sciences;China Agricultural University</t>
  </si>
  <si>
    <t>60021859;60017705;60013551</t>
  </si>
  <si>
    <t>Iovinella I.</t>
  </si>
  <si>
    <t>Proteomic analysis of castor bean tick Ixodes ricinus: a focus on chemosensory organs</t>
  </si>
  <si>
    <t>S0965174816301369</t>
  </si>
  <si>
    <t>10.1016/j.ibmb.2016.09.004</t>
  </si>
  <si>
    <t>2-s2.0-84991474912</t>
  </si>
  <si>
    <t>Commonwealth Scholarship Commission</t>
  </si>
  <si>
    <t>['without degrading', 'volume biological', 'technical considerations', 'structure combining', 'still offering', 'simply limited', 'resonance method', 'real part', 'published works', 'proposed sensor', 'profile planar', 'potential application', 'overall accuracy', 'novel microfluidic', 'microfluidic subsystem', 'key advantages', 'high loss', 'designed based', 'deionized water', 'cycle limitation', 'contactless measurements', 'complex permittivity', '7 œºl', '3 %,', '10 ghz']</t>
  </si>
  <si>
    <t>Biological | permittivity measurements | resonance | SIW | slot antenna</t>
  </si>
  <si>
    <t>A novel microfluidic-integrated microwave sensor with potential application in microliter-volume biological/biomedical liquid sample characterization and quantification is presented in this paper. The sensor is designed based on the resonance method, providing the best sensing accuracy, and implemented by using a substrate-integrated-waveguide (SIW) structure combining with a rectangular slot antenna operating at 10 GHz. The device can perform accurate characterization of various liquid materials from very low to high loss, demonstrated by the measurement of deionized water and methanol liquid mixtures. The measured relative permittivity, which is the real part of complex permittivity, ranges from 8.58 to 66.12, which is simply limited by the choice of test materials available in our laboratory, not any other technical considerations of the sensor. The fabricated sensor prototype requires a very small liquid volume of less than 7 ŒºL, while still offering an overall accuracy of better than 3%, as compared with the commercial and other published works. The key advantages of the proposed sensor are that it combines: 1) a very low-profile planar and miniaturized structure sensing microliter liquid volume; 2) ease of design and fabrication, which makes it cost-effective to manufacture; and 3) noninvasive and contactless measurements. Moreover, since the microfluidic subsystem can potentially be detached from the SIW microwave sensor and, afterward, replaced by a new microfluidic component, the sensor can be reused with no life-cycle limitation and without degrading any figure of merit.</t>
  </si>
  <si>
    <t>7628-7635</t>
  </si>
  <si>
    <t>57189834767;25928718700;35551096000</t>
  </si>
  <si>
    <t>Silavwe, Evans;Somjit, Nutapong;Robertson, Ian D.</t>
  </si>
  <si>
    <t>Silavwe E.</t>
  </si>
  <si>
    <t>A Microfluidic-Integrated SIW Lab-on-Substrate Sensor for Microliter Liquid Characterization</t>
  </si>
  <si>
    <t>10.1109/JSEN.2016.2599099</t>
  </si>
  <si>
    <t>2-s2.0-84991489092</t>
  </si>
  <si>
    <t>Department of Biotechnology, Ministry of Science and Technology, India</t>
  </si>
  <si>
    <t>BT/PR7903/AAQ/3/638/2013</t>
  </si>
  <si>
    <t>DBT</t>
  </si>
  <si>
    <t>['zno nps', 'vis spectroscopy', 'tem ).', 'study describes', 'study concludes', 'starting material', 'ray diffraction', 'protective effect', 'nanoparticle contamination', 'moina micrura', 'micrura neonates', 'light microscopy', 'hazardous effect', 'freshwater ecosystem', 'freshwater crustaceans', 'drastic reduction', 'clearly visualized', 'chemical synthesis', 'chemical characterization', 'ceriodaphnia cornuta', '12 h']</t>
  </si>
  <si>
    <t>Aquatic toxicity | Biopolymer | Biosafety | Limnobiota | Shell waste</t>
  </si>
  <si>
    <t>Nanoparticle contamination in freshwater habitat leads to the drastic reduction in the population of freshwater micro crustaceans. Both Ceriodaphnia cornuta and Moina micrura were considered as the potential biological bio-tracers of freshwater ecosystem. This study describes the chemical synthesis of zinc oxide nanoparticles (ZnO NPs) using zinc nitrate as the starting material. The physico-chemical characterization of ZnO NPs was made by UV-Vis spectroscopy, X-Ray Diffraction (XRD), Fourier Transform Infra Red (FTIR) and Transmission Electron Microscopy (TEM). ZnO NPs elicited 100% and 76% mortality of freshwater crustaceans, Ceriodaphnia cornuta and Moina micrura at 160 Œºg L‚àí1 respectively. The accumulation of ZnO NPs in the intestine and loss of antennae and carapace were clearly visualized through light microscopy. The exposure of C. cornuta and M. micrura neonates at 160 Œºg L‚àí1 of ZnO NPs showed abnormal swimming behaviour after 12 h. However, chitosan significantly reduced the mortality and enhanced the survival of C. cornuta and M. micrura at 100 Œºg ml‚àí1. This study concludes the protective effect of chitosan against the hazardous effect of ZnO NPs in C. cornuta and M. micrura.</t>
  </si>
  <si>
    <t>44-51</t>
  </si>
  <si>
    <t>Limnologica</t>
  </si>
  <si>
    <t>60016712;60016712;60016712;60016712;60104649</t>
  </si>
  <si>
    <t>57021080900;6504165210;57188678951;8071139200;21738897900</t>
  </si>
  <si>
    <t>Vijayakumar, Sekar;Malaikozhundan, Balasubramanian;Gobi, Narayanan;Vaseeharan, Baskaralingam;Murthy, Chavali</t>
  </si>
  <si>
    <t>Guntur;Karaikudi</t>
  </si>
  <si>
    <t>Vignans Foundation for Science Technology and Research University;Alagappa University</t>
  </si>
  <si>
    <t>60104649;60016712</t>
  </si>
  <si>
    <t>Vijayakumar S.</t>
  </si>
  <si>
    <t>Protective effects of chitosan against the hazardous effects of zinc oxide nanoparticle in freshwater crustaceans Ceriodaphnia cornuta and Moina micrura</t>
  </si>
  <si>
    <t>S0075951116301505</t>
  </si>
  <si>
    <t>10.1016/j.limno.2016.09.007</t>
  </si>
  <si>
    <t>2-s2.0-84991704652</t>
  </si>
  <si>
    <t>['useful accuracy', 'unpolarized emitter', 'unpolarized emission', 'two frequencies', 'support struts', 'stokes parameters', 'simpler model', 'remote sensing', 'relatively correct', 'radiation properties', 'polarized emission', 'polarized component', 'polarization performance', 'measured values', 'measured based', 'illumination taper', 'ground emission', 'galt telescope', 'frequency band', 'estimate conversion', 'establish gain', 'dominant influences', 'developed based', 'correct observations', 'brightness temperature', 'borne telescopes', 'aperture efficiency', 'accurate enough', '3 %,', '1750 mhz']</t>
  </si>
  <si>
    <t>Instrumentation: Polarimeters | Techniques: Polarimetric | Telescopes</t>
  </si>
  <si>
    <t>Measurement of the brightness temperature of extended radio emission demands knowledge of the gain (or aperture efficiency) of the telescope and measurement of the polarized component of the emission requires correction for the conversion of unpolarized emission from sky and ground to apparently polarized signal. Radiation properties of the John A. Galt Telescope at the Dominion Radio Astrophysical Observatory were studied through analysis and measurement in order to provide absolute calibration of a survey of polarized emission from the entire northern sky from 1280 to 1750 MHz, and to understand the polarization performance of the telescope. Electromagnetic simulation packages CST and GRASP-10 were used to compute complete radiation patterns of the telescope in all Stokes parameters, and thereby to establish gain and aperture efficiency. Aperture efficiency was also evaluated using geometrical optics and ray tracing analysis and was measured based on the known flux density of Cyg A. Measured aperture efficiency varied smoothly with frequency between values of 0.49 and 0.54; GRASP-10 yielded values 6.5% higher but with closely similar variation with frequency. Overall error across the frequency band is 3%, but values at any two frequencies are relatively correct to ‚àº1%. Dominant influences on aperture efficiency are the illumination taper of the feed radiation pattern and the shadowing of the reflector from the feed by the feed-support struts. A model of emission from the ground was developed based on measurements and on empirical data obtained from remote sensing of the Earth from satellite-borne telescopes. This model was convolved with the computed antenna response to estimate conversion of ground emission into spurious polarized signal. The computed spurious signal is comparable to measured values, but is not accurate enough to be used to correct observations. A simpler model, in which the ground is considered as an unpolarized emitter with a brightness temperature of ‚àº240 K, is shown to have useful accuracy when compared to measurements.</t>
  </si>
  <si>
    <t>Publications of the Astronomical Society of the Pacific</t>
  </si>
  <si>
    <t>60009839-60003122-60012967;60009839;60009839;60009839;60009839-60002306-60008425;60009839-117547423</t>
  </si>
  <si>
    <t>57207130231;7003557448;6507505231;7402171155;16303900600;23011126400</t>
  </si>
  <si>
    <t>Du, X.;Landecker, T. L.;Robishaw, T.;Gray, A. D.;Douglas, K. A.;Wolleben, M.</t>
  </si>
  <si>
    <t>Canada;Canada;Canada;Canada;Canada;Canada</t>
  </si>
  <si>
    <t>Kelowna;Ottawa ON,;Kelowna;Victoria;Calgary;Naramata</t>
  </si>
  <si>
    <t>University of British Columbia Okanagan;National Research Council Canada;Okanagan College;University of Victoria;University of Calgary;Skaha Remote Sensing Ltd.</t>
  </si>
  <si>
    <t>60012967;60009839;60008425;60003122;60002306;117547423</t>
  </si>
  <si>
    <t>Gain and polarization properties of a large radio telescope from calculation and measurement: The John A. Galt telescope</t>
  </si>
  <si>
    <t>10.1088/1538-3873/128/969/115006</t>
  </si>
  <si>
    <t>2-s2.0-84991720676</t>
  </si>
  <si>
    <t>['‚ äújip', 'wide range', 'various manufacturers', 'variable fluorescence', 'theoretical basis', 'reto j', 'reliable source', 'redox state', 'redox reactions', 'psii donor', 'psii ).', 'processes occurring', 'plant condition', 'plant behavior', 'pigment matrix', 'physical meaning', 'photosystem ii', 'photosynthetic apparatus', 'mainly emitted', 'light reactions', 'light emission', 'large variety', 'instrumental data', 'impossible without', 'fluorescence parameters', 'fluorescence depends', 'electron carriers', 'correct interpretation', 'comprehensible way', 'chlorophyll molecules', 'calculated parameter', 'antenna complexes', 'analyzed plants', 'although application', 'adequate assessment', 'acceptor sides']</t>
  </si>
  <si>
    <t>chlorophyll a fluorescence | JIP-test | photosystem II | stress</t>
  </si>
  <si>
    <t>Analysis of plant behavior under diverse environmental conditions would be impossible without the methods for adequate assessment of the processes occurring in plants. The photosynthetic apparatus and its reaction to stress factors provide a reliable source of information on plant condition. One of the most informative methods based on monitoring the plant biophysical characteristics consists in detection and analysis of chlorophyll a fluorescence. Fluorescence is mainly emitted by chlorophyll a from the antenna complexes of photosystem II (PSII). However, fluorescence depends not only on the processes in the pigment matrix or PSII reaction centers but also on the redox reactions at the PSII donor and acceptor sides and even in the entire electron transport chain. Presently, a large variety of fluorometers from various manufacturers are available. Although application of such fluorometers does not require specialized training, the correct interpretation of the results would need sufficient knowledge for converting the instrumental data into the information on the condition of analyzed plants. This review is intended for a wide range of specialists employing fluorescence techniques for monitoring the physiological plant condition. It describes in a comprehensible way the theoretical basis of light emission by chlorophyll molecules, the origin of variable fluorescence, as well as relations between the fluorescence parameters, the redox state of electron carriers, and the light reactions of photosynthesis. Approaches to processing and analyzing the fluorescence induction curves are considered in detail on the basis of energy flux theory in the photosynthetic apparatus developed by Prof. Reto J. Strasser and known as a ‚ÄúJIP-test.‚Äù The physical meaning and relation of each calculated parameter to certain photosynthetic characteristics are presented, and examples of using these parameters for the assessment of plant physiological condition are outlined.</t>
  </si>
  <si>
    <t>869-893</t>
  </si>
  <si>
    <t>60019878;60085173;60019878;60021361;60114264;60114264;60114264;60069619-60110546-60007457</t>
  </si>
  <si>
    <t>35608043400;6504454079;56507137000;6602128616;57191573379;57191588756;57191581654;7004274109</t>
  </si>
  <si>
    <t>Goltsev, V. N.;Kalaji, H. M.;Paunov, M.;BƒÖba, W.;Horaczek, T.;Mojski, J.;Kociel, H.;Allakhverdiev, S. I.</t>
  </si>
  <si>
    <t>Poland;Russian Federation;Poland;Russian Federation;Poland;Bulgaria;Russian Federation</t>
  </si>
  <si>
    <t>Warsaw;Pushchino;Warsaw;Moscow;Krakow;Sofia;Moscow</t>
  </si>
  <si>
    <t>Instytut Technologiczno-Przyrodniczy;Institute of Fundamental Problems of Biology of the Russian Academy of Sciences;Szko≈Ça G≈Ç√≥wna Gospodarstwa Wiejskiego;Timiryazev Institute of Plant Physiology, Russian Academy of Sciences;Uniwersytet Jagiello≈Ñski;Sofia University St. Kliment Ohridski;Lomonosov Moscow State University</t>
  </si>
  <si>
    <t>60114264;60110546;60085173;60069619;60021361;60019878;60007457</t>
  </si>
  <si>
    <t>Goltsev V.</t>
  </si>
  <si>
    <t>Variable chlorophyll fluorescence and its use for assessing physiological condition of plant photosynthetic apparatus</t>
  </si>
  <si>
    <t>10.1134/S1021443716050058</t>
  </si>
  <si>
    <t>2-s2.0-84991736384</t>
  </si>
  <si>
    <t>['southern africa', 'sexual differences', 'sexual difference', 'nine flagellomeres', 'maculatus ).', 'congeneric species', 'bb ).', 'antennomeres unlike', 'antennal sensilla', 'antennal segment']</t>
  </si>
  <si>
    <t>Antennal sensilla | Bean beetle | Bruchidae | Callosobruchus rhodesianus | Sensilla per area density | Sensory hair thickness</t>
  </si>
  <si>
    <t>Sexual difference in antennal sensilla size and per area density has rarely been studied in insects. The bruchine seed beetle Callosobruchus rhodesianus (Pic) (Coleoptera: Chrysomelidae: Bruchinae) is distributed over Central and Southern Africa and is a pest of stored legume seeds, especially cowpeas Vigna unguiculata. Here, we study the type, abundance, morphology and per area density of antennal sensilla on each antennal segment and their sexual differences in C. rhodesianus. The antennae of normal individuals consist of the scape, pedicel and nine flagellomeres as in other congeneric species. Sizes of most antennomeres are larger in males than in females. We observed the following eight different types of antennal sensilla: sensilla trichodea types 1 and 2 (ST1, ST2), sensillacavitae (SCa), sensilla chaetica (SC), sensilla basiconica types 1, 2 and 3 (SB1, SB2, SB3) and B√∂hm bristles (BB). The SCa is found on all antennomeres unlike in congeners (C. chinensis and C. maculatus). The ST1, the most numerous and longest antennal sensilla type, is denser and thinner in females than in males but more abundant in males than in females. Since the ST1 is considered to serve as a chemoreceptor, the sexual difference in the ST1 may benefit males in searching for mates.</t>
  </si>
  <si>
    <t>641-651</t>
  </si>
  <si>
    <t>60011047;60119341;60011047;60011047-60014250;60011047;60011047</t>
  </si>
  <si>
    <t>57014084300;23471085700;7005755031;53364173600;20436339900;7103018014</t>
  </si>
  <si>
    <t>Fukuda, Katsuto;Yanagawa, Aya;Tuda, Midori;Sakurai, Gen;Kamitani, Satoshi;Furuya, Naruto</t>
  </si>
  <si>
    <t>Uji;Tsukuba;Fukuoka</t>
  </si>
  <si>
    <t>Research Institute for Sustainable Humanosphere;National Agriculture and Food Research Organization, NARO;Kyushu University</t>
  </si>
  <si>
    <t>60119341;60014250;60011047</t>
  </si>
  <si>
    <t>Fukuda K.</t>
  </si>
  <si>
    <t>Sexual difference in antennal sensilla abundance, density and size in Callosobruchus rhodesianus (Coleoptera: Chrysomelidae: Bruchinae)</t>
  </si>
  <si>
    <t>10.1007/s13355-016-0441-4</t>
  </si>
  <si>
    <t>2-s2.0-84991777296</t>
  </si>
  <si>
    <t>['wide range', 'wide bandwidth', 'unknown permittivity', 'textile materials', 'textile material', 'step shows', 'standard dimensions', 'small thickness', 'small height', 'single setup', 'second feature', 'rgws leads', 'relative permittivity', 'proposed algorithm', 'medical applications', 'mechanical characteristics', 'mathematical algorithm', 'many techniques', 'many materials', 'high accuracy', 'extracted values', 'expected values', 'enables performing', 'dielectric constant', '2 %.']</t>
  </si>
  <si>
    <t>Material measurement | ridge gap waveguide | textile characterization</t>
  </si>
  <si>
    <t>Medical applications and wearable antennas need accurate electrical characterization of textile material. Many techniques have been presented before to obtain the dielectric constant of any material and some of these techniques are applied on textile materials. Due to the mechanical characteristics of these materials, such as the small thickness and the flexibility, many presented techniques are not suitable to be deployed. In this paper, the ridge gap waveguide (RGW) structure is used to measure the relative permittivity of textile materials. The RGW is one of the state-of-the-art guiding structures. Its quasi-TEM characteristics simplify the procedure of predicting the unknown permittivity. The second feature of RGW is the small height, which is more suitable for the standard dimensions of the textile material samples. Moreover, the wide bandwidth of the RGW, which is about 2.5:1, enables performing the calculations over the guide operating bandwidth. This property of the RGWs leads to characterize the textile material with a single setup and utilize these results in a wide range of applications. A mathematical algorithm is presented to find the dielectric constant; then, it is applied in the case of many materials to determine the accuracy of the proposed algorithm. The extracted values of the relative permittivity are compared with the expected values, in the case of materials with well-known electrical characteristics, and this step shows very high accuracy with a percentage error less than 2%.</t>
  </si>
  <si>
    <t>3839-3850</t>
  </si>
  <si>
    <t>60033154;60033154;60033154</t>
  </si>
  <si>
    <t>57201750748;56902666700;7004922524</t>
  </si>
  <si>
    <t>Shams, Shoukry I.;Tahseen, Muhammad M.;Kishk, Ahmed A.</t>
  </si>
  <si>
    <t>Shams S.</t>
  </si>
  <si>
    <t>Wideband Relative Permittivity Characterization of Thin Low Permittivity Textile Materials Based on Ridge Gap Waveguides</t>
  </si>
  <si>
    <t>10.1109/TMTT.2016.2611658</t>
  </si>
  <si>
    <t>2-s2.0-84992036650</t>
  </si>
  <si>
    <t>['transfer functions', 'terrain observation', 'simulation results', 'quite different', 'proposed processor', 'progressive scans', 'paper proposes', 'moving ships', 'key point', 'imaging processors', 'imaging mode']</t>
  </si>
  <si>
    <t>Doppler parameter estimation | Moving target imaging | Synthetic Aperture Radar (SAR) | Terrain Observation by Progressive Scans (TOPS)</t>
  </si>
  <si>
    <t>Terrain Observation by Progressive Scans (TOPS) is the spaceborne wide swath synthetic aperture radar (SAR) imaging mode and attractive for ocean remote sensing. Its imaging processors are quite different from the one of the conventional stripmap mode due to antenna beam progressive scanning. This paper proposes a new imaging processor in TOPS for moving targets especially for moving ships in ocean. In addition to resolving the azimuth aliasing problem in TOPS, the Doppler parameter estimation is the key point of the proposed processor. According to the estimated Doppler parameters, some transfer functions of the processor should be updated. Simulation results on point and distributed targets validate the proposed imaging processor.</t>
  </si>
  <si>
    <t>1286-1292</t>
  </si>
  <si>
    <t>Moving targets imaging in spaceborne TOPS SAR</t>
  </si>
  <si>
    <t>2-s2.0-84992036658</t>
  </si>
  <si>
    <t>['usually driven', 'usually associated', 'steerable pattern', 'radiation pattern', 'radiation efficiency', 'radial wires', 'passive ones', 'mounted monopoles', 'modeled using', 'large resistance', 'involves exploring', 'input impedance', 'ground screen', 'given radial', 'electrically connected', 'directive gains', 'directive gain', 'back ratio', 'azimuthal directivity', 'azimuth angle', 'angular locations', 'angular extent', 'active radials', 'active radial', '5 db', '0 db']</t>
  </si>
  <si>
    <t>Directivity | Ground screen | Monopole antenna | Steerable pattern | Switching radials</t>
  </si>
  <si>
    <t>Ground-mounted monopole antennas are usually driven against a radial-wire ground system to control their input impedance and to improve their radiation efficiency. This results in a radiation pattern that is uniform in azimuth angle with a front-to-back ratio of 1, or 0 dB. The use of a sectorial ground screen, one whose radial or angular extent is varied to produce a radiation pattern having azimuthal directivity has received some attention. An alternate approach also is explored in this discussion. It involves exploring the effect of varying the number of "active" radials in an otherwise uniform ground system of radial wires, an active radial being one that is electrically connected to the base of the monopole. A "passive" radial on the other hand is one that is separated from the monopole by a switch. By varying the number and angular locations of the active and passive ground wires, the resulting azimuth pattern can be varied in angle and directive gain. This arrangement makes possible a steerable pattern, something not usually associated with ground-mounted monopoles. The antenna and ground screen are modeled using the well-known NEC package. For convenience in modeling, active radials are made into passive ones by adding a large resistance between the base of the monopole and a given radial. Directive gains of more than 5 dB are found to be possible.</t>
  </si>
  <si>
    <t>1293-1296</t>
  </si>
  <si>
    <t>Miller, Edmund K.</t>
  </si>
  <si>
    <t>Los Alamos</t>
  </si>
  <si>
    <t>Los Alamos National Laboratory</t>
  </si>
  <si>
    <t>Miller E.</t>
  </si>
  <si>
    <t>Using a radial, switchable, sector ground screen to produce azimuthal directivity for a monopole antenna</t>
  </si>
  <si>
    <t>2-s2.0-84992075154</t>
  </si>
  <si>
    <t>['shaped slot', 'rotated e', 'realized based', 'quadruple band', 'proposed antenna', 'notched ultrawideband', 'notched characteristics', 'notch bands', 'measurement results', '825 ghz', '35 ghz', '2 except']</t>
  </si>
  <si>
    <t>Arc-shaped slot | Monopole antenna | Quadruple notch bands | Rotated E-shaped resonator | UWB antenna</t>
  </si>
  <si>
    <t>A simple quadruple band-notched ultrawideband (UWB) antenna is proposed and its performance is investigated both numerically and experimentally. The proposed quadruple band-notched UWB antenna is realized based on an asymmetric planar monopole antenna which consists of a fan-shaped radiation patch, a microstrip feeding line and a trapezoidal ground plane. By etching an arc-shaped slot with a gap and adding a rotated E-shaped resonator beside the microstrip feeding line, four notched bands are achieved to suppress potential interferences from WiMAX (3.3-3.6 GHz), WLAN (5.15-5.35 GHz, 5.725-5.825 GHz) and uplink of X-band satellite communication system (7.9-8.4 GHz). The proposed monopole antenna can operate over 2.94-12 GHz band with VSWR&lt;2 except these notch bands. Simulation and measurement results of the fabricated prototype demonstrate that the proposed antenna has quadruple band-notched characteristics and near-omnidirectional radiation patterns, making it suitable for UWB communication applications.</t>
  </si>
  <si>
    <t>1315-1321</t>
  </si>
  <si>
    <t>60003353;60003353;114288910;60003353</t>
  </si>
  <si>
    <t>56963285400;36170735500;7403914320;57189631376</t>
  </si>
  <si>
    <t>Kong, Yuanyuan;Li, Yingsong;Yu, Wenhua;Yu, Kai</t>
  </si>
  <si>
    <t>Harbin;Fairfax</t>
  </si>
  <si>
    <t>Harbin Engineering University;2COMU, Inc.</t>
  </si>
  <si>
    <t>60003353;114288910</t>
  </si>
  <si>
    <t>Kong Y.</t>
  </si>
  <si>
    <t>A quadruple band-notched UWB antenna by using arc-shaped slot and rotated E-shaped resonator</t>
  </si>
  <si>
    <t>2-s2.0-84992091611</t>
  </si>
  <si>
    <t>['user terminals', 'statistical behavior', 'semidefinite programming', 'realistic scenarios', 'proposed chance', 'proposed approach', 'numerically tractable', 'noise ratio', 'naturally emerge', 'higher resilience', 'convex problem', 'constrained approach', 'channel uncertainties', 'cell interference', 'case robustness']</t>
  </si>
  <si>
    <t>channel uncertainty | inter-cell interference | linear matrix inequality | probabilistic optimization | Robust</t>
  </si>
  <si>
    <t>We introduce a downlink robust optimization approach that minimizes a combination of total transmit power by a multiple antenna base station (BS) within a cell and the resulting aggregate inter-cell interference (ICI) power on the users of the other cells. This optimization is constrained to assure that a set of signal-to-interference-plus-noise ratio (SINR) targets are met at user terminals with certain outage probabilities. The outages are due to the uncertainties that naturally emerge in the estimation of channel covariance matrices between a BS and its intra-cell local users as well as the other users of the other cells. We model these uncertainties using random matrices, analyze their statistical behavior, and formulate a tractable probabilistic approach to the design of optimal robust downlink beamforming vectors. The proposed approach reformulates the original intractable non-convex problem in a semidefinite programming (SDP) form with linear matrix inequality (LMI) constraints. The resulting SDP formulation is convex and numerically tractable under the standard rank relaxation. We compare the proposed chance-constrained approach against two different robust design schemes as well as the worst-case robustness. The simulation results confirm better power efficiency and higher resilience against channel uncertainties of the proposed approach in realistic scenarios.</t>
  </si>
  <si>
    <t>2682-2691</t>
  </si>
  <si>
    <t>60011520;60011520;60014105</t>
  </si>
  <si>
    <t>53984990600;55663709900;13204374400</t>
  </si>
  <si>
    <t>Nasseri, Saba;Nakhai, Mohammad Reza;Le, Tuan Anh</t>
  </si>
  <si>
    <t>London;London</t>
  </si>
  <si>
    <t>Middlesex University;King's College London</t>
  </si>
  <si>
    <t>60014105;60011520</t>
  </si>
  <si>
    <t>Nasseri S.</t>
  </si>
  <si>
    <t>Chance Constrained Robust Downlink Beamforming in Multicell Networks</t>
  </si>
  <si>
    <t>10.1109/TMC.2016.2516981</t>
  </si>
  <si>
    <t>2-s2.0-84992144007</t>
  </si>
  <si>
    <t>['yield first', 'wireless communication', 'wideband design', 'used successfully', 'probe feeds', 'probe dimensions', 'pass l', 'medical applications', 'dimensional invariance', '5 substrates']</t>
  </si>
  <si>
    <t>FEM | L-probe | Microstrip patch antenna | MoM | U-slot | UWB</t>
  </si>
  <si>
    <t>The need for low-profile and ultra-wideband (UWB) antennas is rising in wireless communication and medical applications. The method of dimensional invariance, which is a class of U-slot patch design methods, is utilized to realize an initial, low-profile, wideband design. Building on this initial wideband design, this study establishes ideal L-probe feed dimensions through extensive parametric study on Œµr = 2.2 and 4.5 substrates to propose empirical guidelines for the design of L-probe feeds which yield first-pass optimum impedance bandwidth. The established ideal L-probe dimensions, after further extrapolation, are used successfully on other substrates, Œµr = 3.27, 6.0 and 9.2, for the design of first-pass L-probe feeds which yield impedance bandwidth over 55%, 60%, and 53%, respectively. The results of three commercially available EM simulation solvers show good agreement.</t>
  </si>
  <si>
    <t>1322-1329</t>
  </si>
  <si>
    <t>60007056;60007056;60007056</t>
  </si>
  <si>
    <t>54787658900;57044647500;36052324500</t>
  </si>
  <si>
    <t>Elsewe, Mohamed M.;Dandu, Varun K.;Chatterjee, Deb</t>
  </si>
  <si>
    <t>Elsewe M.</t>
  </si>
  <si>
    <t>Ultra-wideband low profile, U-slot microstrip patch antennas: L-probe feed design guidelines</t>
  </si>
  <si>
    <t>2-s2.0-84992156984</t>
  </si>
  <si>
    <t>['unwanted interference', 'unknown environment', 'unified setup', 'two runs', 'single metric', 'ranked using', 'physical layer', 'participating teams', 'framed broadly', 'five solutions', 'enabling participants', 'diverse set', 'detailed overview']</t>
  </si>
  <si>
    <t>We present the results, experiences, and takeaways from comparing a diverse set of dynamic spectrum access methods during the IEEE DySPAN 2015 spectrum challenge. Five solutions for coexistence with a given wireless link were implemented and tested in an unknown environment during the conference in Stockholm. The challenge was framed broadly, enabling participants to use their own hardware, antennas, physical layer, or medium access control solutions to compete in a unified setup. Each solution was run two times and ranked using a single metric. Between the two runs the teams were allowed to improve their solution. The metric considered wanted throughput and unwanted interference. In addition to the metric, all solutions were evaluated by a jury. In this article, we give a detailed overview of the challenge, how we organized it, the participating teams, and finally the winners. We conclude with some takeaways on dynamic spectrum access.</t>
  </si>
  <si>
    <t>210-216</t>
  </si>
  <si>
    <t>57191669277;55614879800;56543064000;8601601500</t>
  </si>
  <si>
    <t>Rajendran, Sreeraj;Van Den Bergh, Bertold;Vermeulen, Tom;Pollin, Sofie</t>
  </si>
  <si>
    <t>Rajendran S.</t>
  </si>
  <si>
    <t>IEEE 5G Spectrum Sharing Challenge: A Practical Evaluation of Learning and Feedback</t>
  </si>
  <si>
    <t>10.1109/MCOM.2016.1600209RP</t>
  </si>
  <si>
    <t>2-s2.0-84992315634</t>
  </si>
  <si>
    <t>['simultaneously receiving', 'rf stage', 'requires high', 'remotely power', 'receiver share', 'receiver paths', 'receiver isolation', 'readers transmit', 'range capability', 'powering signal', 'poor transmitter', 'phase noise', 'noise amplifier', 'digital converters', 'continuous wave', 'common antenna', 'batteryless transponders', 'baseband stage', 'backscattered signal', 'adcs )].', '1 ].']</t>
  </si>
  <si>
    <t>Passive RF identification (RFID) readers transmit a continuous wave (CW) powering signal to remotely power up batteryless transponders, while simultaneously receiving a backscattered signal at the same frequency [1]. To separate the transmitter and receiver paths, readers use either a bistatic or monostatic antenna configuration. The first configuration employs two separate antennas, one to transmit and one to receive; in the second, the transmitter and receiver share a common antenna by means of a coupler or circulator. Both cases, however, suffer from poor transmitter-to-receiver isolation: strong CW signals can leak into the receiver, degrading its sensitivity to the weak transponder backscattered signals. Receiver sensitivity degradation occurs due to the leaked local oscillator (LO) phase noise [1] and also to the saturation of the front end caused by strong CW leakage. This requires high-dynamic-range capability in the RF stage [the low-noise amplifier (LNA) and mixer] as well as in the baseband stage [the amplifiers and analog-to-digital converters (ADCs)].</t>
  </si>
  <si>
    <t>20-39</t>
  </si>
  <si>
    <t>60024825;60024825;60024825;60024825</t>
  </si>
  <si>
    <t>50561038100;57201831147;25822612200;7006628006</t>
  </si>
  <si>
    <t>Boaventura, Al√≠rio;Santos, Jo√£o;Oliveira, Arnaldo;Carvalho, Nuno Borges</t>
  </si>
  <si>
    <t>Aveiro</t>
  </si>
  <si>
    <t>Universidade de Aveiro</t>
  </si>
  <si>
    <t>Boaventura A.</t>
  </si>
  <si>
    <t>Perfect Isolation: Dealing with Self-Jamming in Passive RFID Systems</t>
  </si>
  <si>
    <t>10.1109/MMM.2016.2600942</t>
  </si>
  <si>
    <t>2-s2.0-84992409192</t>
  </si>
  <si>
    <t>['realizes multi', 'phase imbalances', 'output stages', 'output ports', 'output p1db', 'output ip3', 'octave bandwidth', 'maximum amplitude', 'letter proposes', 'good isolation', 'flat gain', 'core area', '9 dbm', '9 db', '8 db', '6 degrees', '50 mm2', '2 db', '0 ghz', '0 dbm']</t>
  </si>
  <si>
    <t>Active power divider | BiCMOS | distributed amplifier | octave bandwidth | phased array antenna | SiGe | wideband</t>
  </si>
  <si>
    <t>This letter proposes a wideband active power divider, which realizes multi-octave bandwidth with positive, flat gain, and good isolation. By combining a single stage amplifier with artificial transmission lines and emitter-follower (EF) output stages, a broadband operational bandwidth (2.5-23.0 GHz) and flat gain response (8.8-11.8 dB) with a small chip size are achieved while maintaining good isolation (&gt; 25 dB) between the output ports. The measured noise figures (NFs) of the two forward paths are lower than 9 dB, the output P1dB (OP1dB) is greater than -9 dBm and the output IP3 (OIP3) is greater than 0 dBm over the 3 dB bandwidth. The maximum amplitude and phase imbalances of the two output ports are 0.2 dB and 1.6 degrees, respectively. The core area of the active power divider is 0.62 √ó 0.50 mm2. The active power divider consumes 20 mA from a 3.3 V DC supply.</t>
  </si>
  <si>
    <t>945-947</t>
  </si>
  <si>
    <t>60021032;60021032;60021032;60021032</t>
  </si>
  <si>
    <t>55364706300;56252047800;37090703300;7006864898</t>
  </si>
  <si>
    <t>Cho, Moon Kyu;Song, Ickhyun;Ju, Inchan;Cressler, John D.</t>
  </si>
  <si>
    <t>A Compact, Active SiGe Power Divider with Multi-Octave Bandwidth</t>
  </si>
  <si>
    <t>10.1109/LMWC.2016.2615040</t>
  </si>
  <si>
    <t>2-s2.0-84992426164</t>
  </si>
  <si>
    <t>ZXG201425</t>
  </si>
  <si>
    <t>['thz wave', 'strong light', 'spatial overlap', 'proposed idea', 'promising applications', 'plasmonic antennas', 'microfluidic channel', 'metamaterial absorber', 'mdm structure', 'matter interaction', 'matter detection', 'large light', 'key factor', 'integrate metamaterial', 'high sensitivity', 'frequency regions', 'figure presented', 'experimental results', 'electromagnetic parameters', 'electromagnetic fields', 'dielectric layer', 'channel resulting', 'cavity applied', '5 thz']</t>
  </si>
  <si>
    <t>Metamaterial | microfluid | perfect absorber | surface plasmon | terahertz sensor</t>
  </si>
  <si>
    <t>Spatial overlap between the electromagnetic fields and the analytes is a key factor for strong light-matter interaction leading to high sensitivity for label-free refractive index sensing. Usually, the overlap and therefore the sensitivity are limited by either the localized near field of plasmonic antennas or the decayed resonant mode outside the cavity applied to monitor the refractive index variation. In this paper, by constructing a metal microstructure array-dielectric-metal (MDM) structure, a novel metamaterial absorber integrated microfluidic (MAIM) sensor is proposed and demonstrated in terahertz (THz) range, where the dielectric layer of the MDM structure is hollow and acts as the microfluidic channel. Tuning the electromagnetic parameters of metamaterial absorber, greatly confined electromagnetic fields can be obtained in the channel resulting in significantly enhanced interaction between the analytes and the THz wave. A high sensitivity of 3.5 THz/RIU is predicted. The experimental results of devices working around 1 THz agree with the simulation ones well. The proposed idea to integrate metamaterial and microfluid with a large light-matter interaction can be extended to other frequency regions and has promising applications in matter detection and biosensing. (Figure presented.).</t>
  </si>
  <si>
    <t>962-969</t>
  </si>
  <si>
    <t>60117396;60117396-60005465;60117396;60117396;60005465;60005465;60001490;60117396</t>
  </si>
  <si>
    <t>56687878700;56529888500;7201516196;57102453800;56529891600;57207479219;13310335100;36162355800</t>
  </si>
  <si>
    <t>Hu, Xin;Xu, Gaiqi;Wen, Long;Wang, Huacun;Zhao, Yuncheng;Zhang, Yaxin;Cumming, David R.S.;Chen, Qin</t>
  </si>
  <si>
    <t>Suzhou;Chengdu;Glasgow</t>
  </si>
  <si>
    <t>Suzhou Institute of Nano-tech and Nano-Bionics, Chinese Academy of Sciences;University of Electronic Science and Technology of China;University of Glasgow</t>
  </si>
  <si>
    <t>60117396;60005465;60001490</t>
  </si>
  <si>
    <t>Metamaterial absorber integrated microfluidic terahertz sensors</t>
  </si>
  <si>
    <t>10.1002/lpor.201600064</t>
  </si>
  <si>
    <t>2-s2.0-84992457832</t>
  </si>
  <si>
    <t>['two resonators', 'spectral filtering', 'simplified model', 'relative position', 'normal modes', 'linear combination', 'individual particles', 'efficient design', 'dimensional setup', 'coupling scheme', 'coupled system', 'convergence analysis', 'complicated systems']</t>
  </si>
  <si>
    <t>coupled modes | photonic resonances | quasi normal modes</t>
  </si>
  <si>
    <t>We develop a model for the coupling of quasi-normal modes in open photonic systems consisting of two resonators. By expressing the modes of the coupled system as a linear combination of the modes of the individual particles, we obtain a generalized eigenvalue problem involving small size dense matrices. We apply this technique to dielectric rod dimmer of rectangular cross section for transverse electric polarization in a two-dimensional setup. The results of our model show excellent agreement with full wave finite element simulations. We provide a convergence analysis, and a simplified model with a few modes to study the influence of the relative position of the two resonators. This model provides interesting physical insights on the coupling scheme at stake in such systems and pave the way for systematic and efficient design and optimization of resonances in more complicated systems, for applications including sensing, antennae and spectral filtering.</t>
  </si>
  <si>
    <t>60022109;60022109</t>
  </si>
  <si>
    <t>53867343600;7201594095</t>
  </si>
  <si>
    <t>Vial, Benjamin;Hao, Yang</t>
  </si>
  <si>
    <t>Vial B.</t>
  </si>
  <si>
    <t>A coupling model for quasi-normal modes of photonic resonators</t>
  </si>
  <si>
    <t>10.1088/2040-8978/18/11/115004</t>
  </si>
  <si>
    <t>2-s2.0-84992715431</t>
  </si>
  <si>
    <t>['surrounding media', 'spectral discriminator', 'quantitative description', 'plasmonic nanoantennas', 'nonlinear response', 'metal volume', 'limited knowledge', 'hybrid metal', 'hot spot', 'dominant source', 'dielectric nanoantenna', 'constituent materials', 'allows us']</t>
  </si>
  <si>
    <t>frequency mixing | harmonic generation | nanoantennas | nanophotonics | plasmonics | upconversion</t>
  </si>
  <si>
    <t>Near field amplification of electric fields magnifies the nonlinear optical signals generated in the metal volume of plasmonic nanoantennas, as well as in the surrounding media. We investigate the third harmonic light emitted by a hybrid nanoantenna composed of two metallic rods separated by a small gap filled with a dielectric. Despite the large cubic nonlinear susceptibility of metals, the presence of a hot spot in the antenna's gap may easily transform weaker dielectric nonlinearities into the dominant source of third harmonic light. This has led to diverse and sometimes opposite interpretations of the nature of the nonlinear response, which are further complicated by the limited knowledge of the intrinsic nonlinear susceptibilities of the constituent materials. Here, a quantitative description of third harmonic generation is provided as a function of the ratio between the dielectric and the metal nonlinear susceptibilities in a hybrid metal-dielectric nanoantenna. We find a spectral discriminator that allows us to determine the origin of third harmonic light unambiguously.</t>
  </si>
  <si>
    <t>60110491;60110491;60110491</t>
  </si>
  <si>
    <t>13805590500;22836912800;7006945715</t>
  </si>
  <si>
    <t>De Ceglia, Domenico;Vincenti, Maria Antonietta;Scalora, Michael</t>
  </si>
  <si>
    <t>Redstone Arsenal</t>
  </si>
  <si>
    <t>U.S. Army Aviation and Missile Research, Development and Engineering Center</t>
  </si>
  <si>
    <t>De Ceglia D.</t>
  </si>
  <si>
    <t>On the origin of third harmonic light from hybrid metal-dielectric nanoantennas</t>
  </si>
  <si>
    <t>10.1088/2040-8978/18/11/115002</t>
  </si>
  <si>
    <t>2-s2.0-84992743794</t>
  </si>
  <si>
    <t>['shed light', 'shannon entropy', 'numerical evaluations', 'new dof', 'fractal geometry', 'formula exclusively', 'formal connection', 'explicit condition', 'exact number', 'constant single', 'characterizing degrees', 'channel matrix', 'channel matrices', 'analytical statements', 'also provide', 'admit full', 'additive combinatorics', '2 dof']</t>
  </si>
  <si>
    <t>additive combinatorics | degrees of freedom | Interference channel | R√©nyi information dimension | sumset theory</t>
  </si>
  <si>
    <t>We establish a formal connection between the problem of characterizing degrees of freedom (DoF) in constant single-antenna interference channels (ICs) with general channel matrix and the field of additive combinatorics. The theory we develop is based on a recent breakthrough result by Hochman, 2014, in fractal geometry. Our first main contribution is an explicit condition on the channel matrix to admit full, i.e., K/2 DoF; this condition is satisfied for almost all channel matrices. We also provide a construction of corresponding full DoF-achieving input distributions. The second main result is a new DoF-formula exclusively in terms of Shannon entropy. This formula is more amenable to both analytical statements and numerical evaluations than the DoF-formula by Wu et al., 2015, which is in terms of R√©nyi information dimension. We then use the new DoF-formula to shed light on the hardness of finding the exact number of DoF in ICs with rational channel coefficients, and to improve the best known bounds on the DoF of a well-studied channel matrix.</t>
  </si>
  <si>
    <t>6423-6435</t>
  </si>
  <si>
    <t>60025858;60025858</t>
  </si>
  <si>
    <t>55638553200;7006024277</t>
  </si>
  <si>
    <t>Stotz, David;Bolcskei, Helmut</t>
  </si>
  <si>
    <t>Stotz D.</t>
  </si>
  <si>
    <t>Characterizing Degrees of Freedom Through Additive Combinatorics</t>
  </si>
  <si>
    <t>10.1109/TIT.2016.2593635</t>
  </si>
  <si>
    <t>2-s2.0-84993967018</t>
  </si>
  <si>
    <t>2014-6227</t>
  </si>
  <si>
    <t>['years later', 'world data', 'two steps', 'term maintenance', 'significant number', 'remove detections', 'remaining detections', 'pipe networks', 'indicate areas', 'images captured', 'image region', 'finding trends', 'false positives', 'false leakages', 'detection corresponds', 'classification scheme', 'approach yields']</t>
  </si>
  <si>
    <t>Classification | District heating | Pattern recognition | Remote thermography | Thermal infrared</t>
  </si>
  <si>
    <t>We address two problems related to large-scale aerial monitoring of district heating networks. First, we propose a classification scheme to reduce the number of false alarms among automatically detected leakages in district heating networks. The leakages are detected in images captured by an airborne thermal camera, and each detection corresponds to an image region with abnormally high temperature. This approach yields a significant number of false positives, and we propose to reduce this number in two steps; by (a) using a building segmentation scheme in order to remove detections on buildings, and (b) to use a machine learning approach to classify the remaining detections as true or false leakages. We provide extensive experimental analysis on real-world data, showing that this post-processing step significantly improves the usefulness of the system. Second, we propose a method for characterization of leakages over time, i.e., repeating the image acquisition one or a few years later and indicate areas that suffer from an increased energy loss. We address the problem of finding trends in the degradation of pipe networks in order to plan for long-term maintenance, and propose a visualization scheme exploiting the consecutive data collections.</t>
  </si>
  <si>
    <t>215-223</t>
  </si>
  <si>
    <t>Pattern Recognition Letters</t>
  </si>
  <si>
    <t>60009358-113225620;60009358-113225620;60009358</t>
  </si>
  <si>
    <t>56411583900;7006821726;12775485600</t>
  </si>
  <si>
    <t>Berg, Amanda;Ahlberg, J√∂rgen;Felsberg, Michael</t>
  </si>
  <si>
    <t>Linkoping;Linkoping</t>
  </si>
  <si>
    <t>Linkoping University;Termisk Systemteknik AB</t>
  </si>
  <si>
    <t>60009358;113225620</t>
  </si>
  <si>
    <t>Berg A.</t>
  </si>
  <si>
    <t>Enhanced analysis of thermographic images for monitoring of district heat pipe networks</t>
  </si>
  <si>
    <t>S0167865516301647</t>
  </si>
  <si>
    <t>10.1016/j.patrec.2016.07.002</t>
  </si>
  <si>
    <t>2-s2.0-84994012260</t>
  </si>
  <si>
    <t>DE-AC02-76SF00515</t>
  </si>
  <si>
    <t>['vincia 2', 'state showers', 'space factorisations', 'single pole', 'shower kernels', 'resulting algorithm', 'ordered emissions', 'level matrix', 'leading soft', 'leading poles', 'inversely proportional', 'higgs production', 'first implementation', 'evolution measure', 'element corrections', 'colourless resonances', 'collinear dynamics', 'additional power']</t>
  </si>
  <si>
    <t>We present the first public implementation of antenna-based QCD initial- and final-state showers. The shower kernels are 2 ‚Üí 3 antenna functions, which capture not only the collinear dynamics but also the leading soft (coherent) singularities of QCD matrix elements. We define the evolution measure to be inversely proportional to the leading poles, hence gluon emissions are evolved in a p‚ä•measure inversely proportional to the eikonal, while processes that only contain a single pole (e.g., g‚Üí qq¬Ø) are evolved in virtuality. Non-ordered emissions are allowed, suppressed by an additional power of 1 / Q2. Recoils and kinematics are governed by exact on-shell 2 ‚Üí 3 phase-space factorisations. This first implementation is limited to massless QCD partons and colourless resonances. Tree-level matrix-element corrections are included for QCD up to O(Œ±s4) (4 jets), and for Drell‚ÄìYan and Higgs production up to O(Œ±s3) (V¬†/¬†H + 3 jets). The resulting algorithm has been made publicly available in Vincia 2.0.</t>
  </si>
  <si>
    <t>European Physical Journal C</t>
  </si>
  <si>
    <t>60019578;60025590;60023824-60019615;60019578</t>
  </si>
  <si>
    <t>56166149300;25824002000;35096496100;14827231400</t>
  </si>
  <si>
    <t>Fischer, N.;Prestel, S.;Ritzmann, M.;Skands, P.</t>
  </si>
  <si>
    <t>United States;Netherlands;France;Australia</t>
  </si>
  <si>
    <t>Menlo Park;Amsterdam;Gif-sur-Yvette;Melbourne</t>
  </si>
  <si>
    <t>SLAC National Accelerator Laboratory;FOM-Institute of Subatomic Physics - NIKHEF;CEA Saclay;Monash University</t>
  </si>
  <si>
    <t>60025590;60023824;60019615;60019578</t>
  </si>
  <si>
    <t>Fischer N.</t>
  </si>
  <si>
    <t>VINCIA for hadron colliders</t>
  </si>
  <si>
    <t>10.1140/epjc/s10052-016-4429-6</t>
  </si>
  <si>
    <t>2-s2.0-84994029372</t>
  </si>
  <si>
    <t>['relative position', 'presented method', 'panel detectors', 'imaging system', 'geometrical arguments', 'geometric calibration', 'extra dimension', 'experimentally demonstrated', 'experimental measurements', 'detectors mounted', 'detector mounting', 'counting edge', 'computer simulations', 'also shown', 'accurately estimate', 'accurately determine']</t>
  </si>
  <si>
    <t>computed tomography | edge-on detectors | geometric calibration | photon-counting | spectral</t>
  </si>
  <si>
    <t>Purpose: Photon-counting edge-on detectors are currently being considered for use in clinical computed tomography (CT) systems. A method for geometric calibration of edge-on detectors mounted on a CT-gantry has been developed and evaluated. The method is complementary to the geometrical calibration methods developed for CT systems using flat-panel detectors and takes the extra dimension of the edge-on detectors (along the direction of the x-rays) into account. Methods: The method uses projection images of a simple phantom together with geometrical arguments to accurately estimate the orientation and relative position of the edge-on detectors. Both computer simulations and experimental measurements were used to verify the method. Results: It is experimentally demonstrated that the method can determine the orientation of the detector with an accuracy of 0.08. The method is also shown to be insensitive to errors in the modeled parameters used in the algorithm. Conclusions: The presented method can accurately determine the orientation and relative position of edge-on detectors mounted on a CT-gantry and can be used to evaluate the detector mounting and to produce an accurate forward model of the imaging system. Also, the method has potential to reduce the dimensionality of the geometric calibration of the full CT system since the direction of the x-rays with respect to the detector is measured.</t>
  </si>
  <si>
    <t>6165-6174</t>
  </si>
  <si>
    <t>60065435;60065435</t>
  </si>
  <si>
    <t>56394321500;23975630400</t>
  </si>
  <si>
    <t>Sj√∂lin, Martin;Danielsson, Mats</t>
  </si>
  <si>
    <t>AlbaNova Universitetscentrum</t>
  </si>
  <si>
    <t>Sj√∂lin M.</t>
  </si>
  <si>
    <t>A method for geometric calibration of edge-on detectors in a CT-gantry</t>
  </si>
  <si>
    <t>10.1118/1.4964792</t>
  </si>
  <si>
    <t>2-s2.0-84994032306</t>
  </si>
  <si>
    <t>IRT13092</t>
  </si>
  <si>
    <t>['‚ äì2', 'tunnel lining', 'tunnel detection', 'six channels', 'significant advantage', 'service period', 'scanning rate', 'running tests', 'regularly inspected', 'regular inspections', 'railway tunnel', 'proposed system', 'power outages', 'penetrating radar', 'mounted gpr', 'maximum speed', 'launched antenna', 'key technique', 'health status', 'good results', 'existing methods', 'electrified railway', 'contact mode', 'approximately 0', '976 1', '5 cm', '175 km']</t>
  </si>
  <si>
    <t>The health status of a railway tunnel should be regularly inspected during its service period to ensure safe operation. Ground-penetrating radar (GPR) has been used as a key technique for tunnel detection; however, so far, the measurements of GPR are only obtainable in contact mode. Such methods cannot meet the requirements of the operational tunnel disease census and regular inspections. Therefore, a new method‚Äîvehicle-mounted GPR with long-range detection‚Äîhas been developed. It consists of six channels. The distance from its air-launched antenna to the tunnel lining is approximately 0.93 m‚Äì2.25 m. The scanning rate of each channel is 976 1/s. When the sampling point interval is 5 cm, the maximum speed can reach up to 175 km/h. With its speed and air-launched antenna, this system has a significant advantage over existing methods. That is, for an electrified railway, there is no need for power outages. Indeed, the proposed system will not interrupt normal railway operation. Running tests were carried out on the Baoji‚ÄìZhongwei and Xiangfan‚ÄìChongqing railway lines, and very good results were obtained.</t>
  </si>
  <si>
    <t>Case Studies in Nondestructive Testing and Evaluation</t>
  </si>
  <si>
    <t>60010421;60010421;60010421;60018308</t>
  </si>
  <si>
    <t>6701506006;57191704809;57191624524;57191624288</t>
  </si>
  <si>
    <t>Zan, Yuewen;Li, Zhilin;Su, Guofeng;Zhang, Xiyuan</t>
  </si>
  <si>
    <t>Xi'an;Chengdu</t>
  </si>
  <si>
    <t>Xi'an Jiaotong University;Southwest Jiaotong University</t>
  </si>
  <si>
    <t>60018308;60010421</t>
  </si>
  <si>
    <t>Zan Y.</t>
  </si>
  <si>
    <t>An innovative vehicle-mounted GPR technique for fast and efficient monitoring of tunnel lining structural conditions</t>
  </si>
  <si>
    <t>S2214657116300363</t>
  </si>
  <si>
    <t>10.1016/j.csndt.2016.10.001</t>
  </si>
  <si>
    <t>2-s2.0-84994045708</t>
  </si>
  <si>
    <t>['work manages', 'work focuses', 'treated farmland', 'temperature increase', 'superficial layer', 'strictly connected', 'profile depending', 'power absorbed', 'pathogens life', 'microwave fields', 'latter information', 'irradiation time', 'irradiated ground', 'horn antenna', 'fixed depth', 'effective disinfection', 'dielectric constant', 'approximated using', 'agricultural soils', 'agents within']</t>
  </si>
  <si>
    <t>bacterial disinfection | bio-agriculture | dielectric properties of soil | farmland disinfection | heat transfer | Microwave | soil health</t>
  </si>
  <si>
    <t>This work focuses on the heat transfer dynamics in agricultural soils when exposed to microwave fields, in order to disinfect them and to eliminate dangerous organisms without using pesticides. The work manages with the use of a horn antenna to irradiate the superficial layer of soils and so to eliminate harmful bio-agents within a fixed depth. The soil was approximated using a transmission line model. Considering the dielectric constant of the ground as a function of the soil water content, it was possible to evaluate the power absorbed by the irradiated ground and the temperature increase and its profile depending on the irradiation time. Since the latter information is strictly connected to the heat transfer process occurring in the system, we demonstrated the feasibility of the methodology here proposed to achieve difficult conditions for microbial and pathogens life, leading to an effective disinfection of the treated farmland.</t>
  </si>
  <si>
    <t>2165-2173</t>
  </si>
  <si>
    <t>60032259;60032259;60032259;60032259;60032259;60007061;60032259</t>
  </si>
  <si>
    <t>57191845884;36664325500;57211403950;56950390600;15130986300;8401624700;7006097620</t>
  </si>
  <si>
    <t>Spanu, Michele;Fanti, Alessandro;Bruno Lodi, Matteo;Casu, Sergio;Desogus, Francesco;Bisceglia, Bruno;Mazzarella, Giuseppe</t>
  </si>
  <si>
    <t>Cagliari;Salerno</t>
  </si>
  <si>
    <t>Universit√† degli Studi di Cagliari;Universit√† degli Studi di Salerno</t>
  </si>
  <si>
    <t>60032259;60007061</t>
  </si>
  <si>
    <t>Spanu M.</t>
  </si>
  <si>
    <t>Microwaves disinfection of farmland</t>
  </si>
  <si>
    <t>10.1080/09205071.2016.1249802</t>
  </si>
  <si>
    <t>2-s2.0-84994070682</t>
  </si>
  <si>
    <t>['wireless usb', 'wideband operations', 'wideband applications', 'transfer function', 'thickness 1', 'proposed antenna', 'parametric study', 'mathematical relationship', 'lower cut', 'impulse response', 'group delay', 'fr4 substrate', 'experimentally validated', 'band operations', 'band 4', '6 mm', '4 ghz']</t>
  </si>
  <si>
    <t>This paper presents design, fabrication, and testing of a palm tree structured monopole antenna for wideband applications. The proposed antenna has a wide impedance bandwidth (-10 dB bandwidth) from 4 to 10.4 GHz. Palm tree antenna of compact size 23 mm √ó 20 mm is designed and fabricated on an FR4 substrate of thickness 1.6 mm. To validate the design, a mathematical relationship between the parameters of the palm tree geometry and the lower cut-off frequency has been established. Parametric study has been carried out to obtain optimum wideband characteristics. The prototype is experimentally validated for the band 4-10.4 GHz within ultra-wideband operations. Transfer function, impulse response and Group delay has been plotted in order to address the time domain characteristics of the palm tree antenna with fidelity factor values. The possible applications cover 5.2-5.8 GHz WLAN, C-band operations, 5.5 GHz WiMAX, and Wireless USB.</t>
  </si>
  <si>
    <t>1077-1084</t>
  </si>
  <si>
    <t>60021176;60021176;60070264</t>
  </si>
  <si>
    <t>56158830800;6701528604;26423268100</t>
  </si>
  <si>
    <t>Palaniswamy, Sandeep K.;Malathi, Kanagasabai;Shrivastav, Arun K.</t>
  </si>
  <si>
    <t>SAMEER-Centre for Electromagnetics India;Anna University</t>
  </si>
  <si>
    <t>60070264;60021176</t>
  </si>
  <si>
    <t>Palaniswamy S.</t>
  </si>
  <si>
    <t>Palm tree structured wide band monopole antenna</t>
  </si>
  <si>
    <t>S1759078715000434</t>
  </si>
  <si>
    <t>10.1017/S1759078715000434</t>
  </si>
  <si>
    <t>2-s2.0-84994079331</t>
  </si>
  <si>
    <t>['study proposes', 'resonant frequency', 'q factor', 'pipe position', 'pipe networks', 'pipe filled', 'holdout validation', 'experimental data', 'experimental apparatus', 'destructive technique', 'data used', 'best results', 'approach based', 'allowed 100', 'accuracy using']</t>
  </si>
  <si>
    <t>Water is the most valuable natural resource. To preserve this good, several water monitoring systems for pipe networks have been proposed. However, there is a lack of research on the development of high-frequency electromagnetic sensors for this task. This study proposes a non-destructive technique to locate carrying water polyvinyl chloride pipes using a microstrip patch antenna. An experimental apparatus was mounted and the resonant frequency and Q factor of the antenna were measured for different relative positions between the sensor and the pipe filled with water. To detect the pipe position, experimental data were trained and tested by applying an approach based on support vector machines. The best results were from using a simple linear kernel, which allowed 100% accuracy using a 30% fraction of data used for holdout validation.</t>
  </si>
  <si>
    <t>910-915</t>
  </si>
  <si>
    <t>60008088;60008088;60008088;60008088</t>
  </si>
  <si>
    <t>55925522100;57213468211;6603883993;7801412388</t>
  </si>
  <si>
    <t>Becari, Wesley;de Oliveira, Arthur M.;Peres, Henrique E.M.;Correra, Fatima S.</t>
  </si>
  <si>
    <t>Becari W.</t>
  </si>
  <si>
    <t>Microwave-based system for non-destructive monitoring water pipe networks using support vector machine</t>
  </si>
  <si>
    <t>10.1049/iet-smt.2016.0131</t>
  </si>
  <si>
    <t>2-s2.0-84994086499</t>
  </si>
  <si>
    <t>['simulation tool', 'radiating strip', 'proposed antenna', 'planar design', 'overall dimension', 'loss tangent', 'ground plane', 'experimental results', 'dielectric constant', 'compactness make', 'circuit board', 'antenna resonating', 'antenna design', '6 mm3', '5 ghz']</t>
  </si>
  <si>
    <t>A novel compact asymmetric coplanar strip fed planar antenna with defected ground structure and defected microstrip structure for dual band application is presented. The proposed antenna is composed of defect in both ground plane and radiating strip. The antenna has an overall dimension of 21 √ó 15.35 √ó 1.6 mm3 when printed on a substrate with dielectric constant of 4.4 and loss tangent of 0.02. The antenna resonating at two different frequencies of 3.5 and 5.5 GHz is covering worldwide interoperability microwave access and wireless local area network bands. The planar design, simple feeding technique, and compactness make it easy for the integration of the antenna into the circuit board. Details of the antenna design, simulated, and experimental results are presented and discussed. Simulation tool, based on the method of moments (Mentor Graphics IE3D version 15.10) has been used to analyze and optimize the antenna.</t>
  </si>
  <si>
    <t>1095-1100</t>
  </si>
  <si>
    <t>55839474000;24172458400</t>
  </si>
  <si>
    <t>Ansal, Kalikuzhackal Abbas;Shanmuganantham, Thangavelu</t>
  </si>
  <si>
    <t>Compact ACS-fed antenna with DGS and DMS for WiMAX/WLAN applications</t>
  </si>
  <si>
    <t>S1759078715000537</t>
  </si>
  <si>
    <t>10.1017/S1759078715000537</t>
  </si>
  <si>
    <t>2-s2.0-84994091718</t>
  </si>
  <si>
    <t>['two radiators', 'two connected', 'slitting open', 'shaped slots', 'shaped slot', 'rejection bands', 'rejection band', 'radiator elements', 'output antenna', 'open slot', 'notched characteristic', 'lower band', 'input multiple', 'impedance bandwidth', 'ground plane', 'enhance isolation', 'ended quarter', 'compact size', 'compact multiple', 'antenna prototype']</t>
  </si>
  <si>
    <t>band-notched characteristic | multiple input multiple output (MIMO) | open slot | Ultra wideband (UWB)</t>
  </si>
  <si>
    <t>In this paper, a compact multiple-input multiple-output antenna with band-notched characteristic is presented for Ultra-Wideband (UWB) applications. Two orthogonally placed radiator elements excite the same open slot which consists of two connected T-shaped slots on the ground plane. Such orthogonal structure easily achieves good diversity performance. To enhance isolation of the lower band, a fork-shaped slot is notched on the ground between two radiators, and the mutual coupling reduces to ‚àí20¬†dB below for the entire UWB frequency band. By slitting open-ended quarter-wavelength L slots on the radiator elements, the rejection bands are achieved. The compact size of the antenna is only 30¬†√ó¬†30¬†mm2, and the antenna prototype is fabricated and measured. Measured results indicate that a wide-impedance bandwidth, which is from 2.85 to 11.9¬†GHz with rejection band of 5.1‚Äì6¬†GHz, is achieved, and the envelope correlation coefficient is below 0.008, which are competitive for portable UWB devices.</t>
  </si>
  <si>
    <t>2206-2214</t>
  </si>
  <si>
    <t>Tao, Jun;Feng, Quan yuan</t>
  </si>
  <si>
    <t>Compact isolation-enhanced UWB MIMO antenna with band-notch character</t>
  </si>
  <si>
    <t>10.1080/09205071.2016.1217173</t>
  </si>
  <si>
    <t>2-s2.0-84994152102</t>
  </si>
  <si>
    <t>['without dgs', 'structure displays', 'simulated gain', 'practically fabricated', 'operating bands', 'one band', 'novel tri', 'narrow bandwidth', 'middle bands', 'microstrip antenna', 'linearly polarized', 'impedance bandwidth', 'good quality', 'excellent agreement', 'also studied', '6 ghz', '4 db', '11 mhz']</t>
  </si>
  <si>
    <t>Axial ratio bandwidth | Circular polarization | Defective ground structure | Gain</t>
  </si>
  <si>
    <t>A novel tri-band asymmetric slot with defective ground structure (DGS) microstrip antenna for dual circular polarization (CP) is proposed. By placing a slot with 45¬∞ across diagonally at the center of the patch, excites resonant bands with narrow bandwidth and dual CP operation. The main design challenge is to introduce optimized defected element of circular dumbbell shape to enhance the impedance bandwidth with frequency shift operation at all bands. DGS enabled antenna is practically fabricated and simulated. Antenna is compact in size and shows a good quality of CP at two resonant bands and linearly polarized at one band. Structure displays the impedance bandwidth of 8% (2.26-2.45 GHz), 5.45% (3.41-3.6 GHz) and 3.07% (5.12-5.28 GHz). The design also shows 40 and 11 MHz, 3-dB axial ratio bandwidth at lower and middle bands, respectively. Simulated gain for each band is 4.72, 6.2 and 4 dB. Performance of antenna with and without DGS is also studied and compared. This single probe feed proposed antenna remains consistent with good radiation patterns and sufficient antenna gain over the operating bands. Excellent agreement was obtained between measurements and simulations.</t>
  </si>
  <si>
    <t>1121-1128</t>
  </si>
  <si>
    <t>55867482200;26323387500</t>
  </si>
  <si>
    <t>Rama Sanjeeva Reddy, B.;Vakula, D.</t>
  </si>
  <si>
    <t>Rama Sanjeeva Reddy B.</t>
  </si>
  <si>
    <t>Tri-band dual circularly polarized planar antenna with defective ground structure for wireless applications</t>
  </si>
  <si>
    <t>S1759078715000628</t>
  </si>
  <si>
    <t>10.1017/S1759078715000628</t>
  </si>
  <si>
    <t>2-s2.0-84994157761</t>
  </si>
  <si>
    <t>['rf front', 'intermediate impedance', 'hem11 mode', 'desired results', '93 %.']</t>
  </si>
  <si>
    <t>antenna | DRA | filter | impedance | resonator</t>
  </si>
  <si>
    <t>The proposed work presents a compact filter‚Äìantenna subsystem design using asymmetric stepped impedance resonator filter and cylindrical dielectric resonator antenna. A cylindrical dielectric resonator antenna is excited from stepped impedance resonator through slot. The DRA is excited for HEM11 mode. Rather than utilizing customary 50 Œ© interfaces, some intermediate impedance between filter and antenna is optimized to get the desired results. The assembly of both filter and antenna into one module leads to compactness in the RF front-end. The designed filter antenna subsystem has efficiency of 93%.</t>
  </si>
  <si>
    <t>2174-2184</t>
  </si>
  <si>
    <t>60044088;60158065</t>
  </si>
  <si>
    <t>6507430131;57191838599</t>
  </si>
  <si>
    <t>Saraereh, Omar A.;Iqbal, Amjad</t>
  </si>
  <si>
    <t>Pakistan;Jordan</t>
  </si>
  <si>
    <t>Peshawar;Zarqa</t>
  </si>
  <si>
    <t>CECOS University of IT &amp; Emerging Sciences;Hashemite University</t>
  </si>
  <si>
    <t>60158065;60044088</t>
  </si>
  <si>
    <t>Design of compact and miniaturize asymmetric SIR-DRA filter-antenna subsystem</t>
  </si>
  <si>
    <t>10.1080/09205071.2016.1249803</t>
  </si>
  <si>
    <t>2-s2.0-84994164317</t>
  </si>
  <si>
    <t>['video cameras', 'transmitted power', 'time detection', 'speed analog', 'peak detection', 'paper presents', 'measured speed', 'interest selection', 'distance resolutions', 'covered range', 'cost fpga', 'compact radar', 'better trade', '8 w', '66 w', '56 w', '54 km', '5 cm']</t>
  </si>
  <si>
    <t>Digital signal processing | FPGA (Field Programmable Gate Array) | Radar (Radio detection and ranging) | Smart mobility | Surveillance | X-band transceivers</t>
  </si>
  <si>
    <t>This paper presents the design of a compact Radar for real-time detection of targets in smart mobility applications. The Radar integrates Fabry‚ÄìPerot resonating antennas, X-band and configurable continuous wave transceiver, high-speed analog-digital-converter and low-power/low-cost FPGA for the baseband signal processing. The latter includes region-of-interest selection, 2D Fast Fourier Transform for range-Doppler map extraction, peak detection and alarm decision logic. The transmitted power can be configured from few mW to 1.8 W. This allows for a trade-off between the maximum detection range, from few hundreds of meters up to 1.54 km, and the Radar power consumption, from 2.56 W to 11.66 W. The measured speed is up to 40 m/s. The speed and distance resolutions are 0.3 m/s and 37.5 cm, respectively. The configurable Radar features increased robustness vs. laser-scanners, video cameras, or induction loops detection techniques, and stands for its better trade-off in terms of covered range, size, and low-power consumption vs. state-of-the-art surveillance Radars.</t>
  </si>
  <si>
    <t>46-63</t>
  </si>
  <si>
    <t>Design of compact and low-power X-band Radar for mobility surveillance applications</t>
  </si>
  <si>
    <t>S0045790616304967</t>
  </si>
  <si>
    <t>10.1016/j.compeleceng.2016.10.004</t>
  </si>
  <si>
    <t>2-s2.0-84994275649</t>
  </si>
  <si>
    <t>['wave slots', 'wave antenna', 'three layers', 'proposed antenna', 'peak gain', 'package solutions', 'microelectromechanical system', 'measurement demonstrates', 'good agreement', 'first time', 'filled leaky', 'feasibility provides', 'fabricated using', 'fabricated prototype', 'distinctive feature', 'coupling slot', 'bulk micromachining', 'bottom silicon', 'based layers', 'air medium', '4 dbi']</t>
  </si>
  <si>
    <t>Antenna-in-package | dry etching | gold plating | leaky-wave antenna (LWA) | microelectromechanical systems (MEMSs) | micromachining | millimeter-wave (mm-wave) | penetration etching | system-in-package (SiP)</t>
  </si>
  <si>
    <t>In this paper, a 60-GHz air substrate leaky-wave antenna based on microelectromechanical system (MEMS) bulk micromachining is proposed. Using penetration dry etching and gold plating processes, the air-filled leaky-wave slots, waveguide, and coupling slot, which are located in the top, middle, and bottom silicon-based layers, respectively, are generated. The three layers are stacked and clamped together using two location pins and five metal screws. The most distinctive feature of the proposed antenna is that the electromagnetic wave cannot see any substrates, except for the air medium, leading to good antenna performance. Good agreement between simulation and measurement demonstrates that the MEMS micromachining process fulfills the millimeter-wave (mm-wave) accuracy. To the best of the authors' knowledge, this is the first time that an air substrate mm-wave antenna is fabricated using the MEMS bulk micromachining technology. The fabricated prototype with a bandwidth of 17.3% and a peak gain of 11.4 dBi is attractive for mm-wave wireless communication applications. Validity of the feasibility provides the possibility to realize the system-in-package solutions.</t>
  </si>
  <si>
    <t>1656-1662</t>
  </si>
  <si>
    <t>60025278;60025278;60025278;60073667;60025278</t>
  </si>
  <si>
    <t>56398809400;8551577700;55912043400;12772892100;7403443114</t>
  </si>
  <si>
    <t>Chang, Le;Zhang, Zhijun;Li, Yue;Wang, Shaodong;Feng, Zhenghe</t>
  </si>
  <si>
    <t>Shijiazhuang;Beijing</t>
  </si>
  <si>
    <t>Hebei Semiconductor Research Institute;Tsinghua University</t>
  </si>
  <si>
    <t>60073667;60025278</t>
  </si>
  <si>
    <t>60-GHz Air Substrate Leaky-Wave Antenna Based on MEMS Micromachining Technology</t>
  </si>
  <si>
    <t>10.1109/TCPMT.2016.2616516</t>
  </si>
  <si>
    <t>2-s2.0-84994298583</t>
  </si>
  <si>
    <t>['triangular patch', 'simulated results', 'proposed antenna', 'measurement results', 'good agreement', 'frequency band', 'center frequency']</t>
  </si>
  <si>
    <t>Axial ratio | Circularly polarized microstrip antenna | Koch island</t>
  </si>
  <si>
    <t>Single feed microstrip antenna using Koch curve as boundary to the Triangular patch to get circular polarization is presented. With the proposed antenna it is shown that the size can be reduced by more than 50% without much reduction in gain of the antenna. The antenna provides almost constant gain of about 4¬†dBi over the frequency band of operation. It gives a good circular polarization with minimum axial ratio close to 0¬†dB at the center frequency of 2.4¬†GHz. 3¬†dB axial ratio bandwidth of about 1.3% is obtained with the proposed antenna. Measurement results are compared with simulated results and a very good agreement is obtained.</t>
  </si>
  <si>
    <t>1543-1550</t>
  </si>
  <si>
    <t>60109977;60109977</t>
  </si>
  <si>
    <t>57191892682;55807607500</t>
  </si>
  <si>
    <t>Pasumarthy, Nageswara Rao;Yagateela, Pandu Rangaiah</t>
  </si>
  <si>
    <t>Vardhaman College of Engineering</t>
  </si>
  <si>
    <t>Pasumarthy N.</t>
  </si>
  <si>
    <t>Compact single feed circularly polarized Koch island microstrip antenna</t>
  </si>
  <si>
    <t>S1434841116307762</t>
  </si>
  <si>
    <t>10.1016/j.aeue.2016.09.011</t>
  </si>
  <si>
    <t>2-s2.0-84994525880</t>
  </si>
  <si>
    <t>JCYJ20150324140036835</t>
  </si>
  <si>
    <t>['subtractive form', 'spectral efficiency', 'optimization problem', 'maximize ee', 'mac ),', 'input multiple', 'fractional programming', 'fractional form', 'first transform', 'energy efficiency', 'computer simulation', 'broadcast channel', 'bc ).', 'access channel']</t>
  </si>
  <si>
    <t>Broadcast channel | Covariance matrix | Distributed antenna systems | Energy efficiency | Fractional programming</t>
  </si>
  <si>
    <t>In this paper, we discuss energy efficient covariance optimization scheme for the downlink multiuser distributed antenna systems in broadcast channel (DAS-BC). The energy efficiency (EE) optimization problem for DAS-BC is a non-convex optimization problem. Therefore, according to the duality between multiple-input multiple-output (MIMO)-BC and MIMO-multi-access channel (MAC), we first transform the non-convex EE optimization problem to a convex optimization problem. Then exploiting the theory of fractional programming, we convert the EE optimization problem of DAS-BC in fractional form into an equivalent optimization problem in subtractive form. Next, an optimal energy efficient covariance matrix algorithm is developed to maximize EE in DAS-BC. Through computer simulation, we demonstrate that the performance of EE and SE (spectral efficiency) for DAS-BC are better than co-located antenna systems in broadcast channel (CAS-BC).</t>
  </si>
  <si>
    <t>1489-1495</t>
  </si>
  <si>
    <t>60000937;60000937;60000937;60000937</t>
  </si>
  <si>
    <t>54386875500;57191890133;57191888073;57191890241</t>
  </si>
  <si>
    <t>He, Chunlong;Chen, Wenliang;Zhang, Shiqi;Li, Xingquan</t>
  </si>
  <si>
    <t>An energy efficient covariance optimization scheme for distributed antenna systems in broadcast channel</t>
  </si>
  <si>
    <t>S1434841116307002</t>
  </si>
  <si>
    <t>10.1016/j.aeue.2016.09.002</t>
  </si>
  <si>
    <t>2-s2.0-84994527370</t>
  </si>
  <si>
    <t>['ultrahigh field', 'simple implementation', 'simple designs', 'several possibilities', 'remote antenna', 'recent studies', 'proton mri', 'proton imaging', 'phosphorous resonators', 'new set', 'mri system', 'human 7', 'dielectric resonator', 'current sensitivity', 'current configuration', 'alternative method', '31p acquisition', '121 mhz']</t>
  </si>
  <si>
    <t>Dielectric resonator | high permittivity dielectric material | phosphorous chemical shift imaging | traveling wave</t>
  </si>
  <si>
    <t>Goal: To design and characterize a new set-up for dual nuclei MRI combining an annular dielectric resonator filled with high permittivity material for phosphorous (31P) and a traveling wave antenna for proton imaging. Methods: Recent studies have shown that an annular cylinder filled with water can serve as dielectric resonator for proton MRI of the extremities at 7 T. Using a very high permittivity material such as BaTiO3, this type of dielectric resonator can potentially be designed for lower gyromagnetic ratio nuclei. Combining this with a remote antenna for proton imaging, an alternative method for dual frequency imaging at ultrahigh field has been implemented. Results: 3D electromagnetic simulations were performed to examine the efficiency of the dielectric resonator. The new dielectric resonator was constructed for 31P acquisition at 121 MHz on a human 7 T MRI system. Phantom and in vivo scans demonstrated the feasibility of the setup, although the current sensitivity of the dielectric resonator is only half that of an equivalently sized birdcage. Conclusion: The new approach offers a simple implementation for dual nuclei imaging at ultrahigh field, with several possibilities for further increases in sensitivity. Significance: Utilizing high permittivity materials enables very simple designs for high field RF coils: in the current configuration the interactions between the proton and phosphorous resonators are very low.</t>
  </si>
  <si>
    <t>2390-2395</t>
  </si>
  <si>
    <t>60015618;60015618</t>
  </si>
  <si>
    <t>55362158800;57203076538</t>
  </si>
  <si>
    <t>Schmidt, Rita;Webb, Andrew</t>
  </si>
  <si>
    <t>Leiden</t>
  </si>
  <si>
    <t>Leiden University Medical Center - LUMC</t>
  </si>
  <si>
    <t>Schmidt R.</t>
  </si>
  <si>
    <t>Characterization of an HEM-Mode Dielectric Resonator for 7-T Human Phosphorous Magnetic Resonance Imaging</t>
  </si>
  <si>
    <t>10.1109/TBME.2016.2533659</t>
  </si>
  <si>
    <t>2-s2.0-84994527631</t>
  </si>
  <si>
    <t>2012-0009524</t>
  </si>
  <si>
    <t>['yaw information', 'velocity cue', 'use flow', 'target points', 'proposed controller', 'proposed approach', 'nonlinear observers', 'main objective', 'main advantages', 'low quality', 'image features', 'error signals', 'based methods', 'asymptotic convergence']</t>
  </si>
  <si>
    <t>Adaptive control | Bounded-input control | Image flow | Observer | Quadrotor | UAV | Vision-based control</t>
  </si>
  <si>
    <t>In this paper, an image-based visual servo controller is designed for an unmanned aerial vehicle. The main objective is to use flow of image features as the velocity cue to compensate for the low quality of linear velocity information obtained from accelerometers. Nonlinear observers are designed to estimate this flow. The proposed controller is bounded, which can help to keep the target points in the field of view of the camera. The main advantages over the previous full dynamic observer-based methods are that, the controller is robust with respect to unknown image depth, and also no yaw information is required. The complete stability analysis is presented and asymptotic convergence of the error signals is guaranteed. Simulation results show the effectiveness of the proposed approach.</t>
  </si>
  <si>
    <t>296-306</t>
  </si>
  <si>
    <t>60023075;60023075</t>
  </si>
  <si>
    <t>56082561300;57218802958</t>
  </si>
  <si>
    <t>Jabbari Asl, Hamed;Yoon, Jungwon</t>
  </si>
  <si>
    <t>Jinju</t>
  </si>
  <si>
    <t>Gyeongsang National University</t>
  </si>
  <si>
    <t>Jabbari Asl H.</t>
  </si>
  <si>
    <t>Adaptive vision-based control of an unmanned aerial vehicle without linear velocity measurements</t>
  </si>
  <si>
    <t>S001905781630180X</t>
  </si>
  <si>
    <t>10.1016/j.isatra.2016.08.018</t>
  </si>
  <si>
    <t>2-s2.0-84994530434</t>
  </si>
  <si>
    <t>['wire antenna', 'vswr less', 'sample design', 'proposed 1', 'paper describes', 'matching network', 'matching circuits', 'genetic algorithm', 'ga ).', 'frequency band', 'antenna body']</t>
  </si>
  <si>
    <t>Broad band wire antenna | Genetic algorithm (GA) optimization | Loaded antenna | VHF/UHF antenna</t>
  </si>
  <si>
    <t>This paper describes the concept and a sample design of a broadband loaded monopole antenna with a novel matching network integrated with the antenna body. The proposed monopole antenna is designed by loading three different lumped loads integrated on a wire antenna and a simple input matching network. Parameters of the matching circuits and the lumped loads optimized by using a genetic algorithm (GA). The proposed antenna loads and the matching network is integrated into the antenna body by the use of printed circuit technology making the antenna fabrication process easy. A prototype of the proposed 1.19-meter monopole antenna is fabricated and measured. The simulation and measurement results show that the proposed antenna operates in the frequency band of 30‚Äì600¬†MHz with VSWR less than 2.5 and the realized gain better than ‚àí10¬†dBi.</t>
  </si>
  <si>
    <t>1551-1555</t>
  </si>
  <si>
    <t>60007751;60027666;60022927</t>
  </si>
  <si>
    <t>54918504900;36551074800;24435886000</t>
  </si>
  <si>
    <t>Bod, Mohammad;Ahmadi-Boroujeni, Mehdi;Mohammadpour-Aghdam, Karim</t>
  </si>
  <si>
    <t>Sharif University of Technology;University of Tehran;Amirkabir University of Technology</t>
  </si>
  <si>
    <t>60027666;60022927;60007751</t>
  </si>
  <si>
    <t>Bod M.</t>
  </si>
  <si>
    <t>Broadband loaded monopole antenna with a novel on-body matching network</t>
  </si>
  <si>
    <t>S143484111630783X</t>
  </si>
  <si>
    <t>10.1016/j.aeue.2016.09.012</t>
  </si>
  <si>
    <t>2-s2.0-84994531645</t>
  </si>
  <si>
    <t>['rate adaptation', 'outage probability', 'optimal powe', 'opportunisti amplify', 'form expressions', 'fixed rate', 'different number', 'destination closed', 'constant power', 'best option', 'best antenna', 'bes relay', 'adaptive technique']</t>
  </si>
  <si>
    <t>Adaptive transmission | Amplify-And-forward | Antenna selection | Channel capacity | Opportunistic relaying | Outage probability | Symbol error rate</t>
  </si>
  <si>
    <t>In this paper, we propose and analyze the opportunisti amplify-And-forward (AF) relaying scheme using antenna selection in conjunctio with different adaptive transmission techniques over Rayleigh fadin channels. In this scheme, the best antenna of a source and the bes relay are selected for communication between the source and destination Closed-form expressions for the outage probability and average symbol erro rate (SER) are derived to confirm that increasing the number of antenna is the best option as compared with increasing the number of relays We also obtain closed-form expressions for the average channel capacit under three different adaptive transmission techniques: 1) optimal powe and rate adaptation; 2) constant power with optimal rate adaptation; and 3 channel inversion with a fixed rate. The channel capacity performance o the considered adaptive transmission techniques is evaluated and compare with a different number of relays and various antennas configurations fo each adaptive technique. Our derived analytical results are verified throug extensive Monte Carlo simulations.</t>
  </si>
  <si>
    <t>2435-2441</t>
  </si>
  <si>
    <t>57214462064;57198123015;56212559100</t>
  </si>
  <si>
    <t>Kumar, Ramesh;Aziz, Abdul;Joe, Inwhee</t>
  </si>
  <si>
    <t>Opportunistic relaying analysis using antenna selection under adaptive transmission</t>
  </si>
  <si>
    <t>10.1587/transcom.2016EBP3042</t>
  </si>
  <si>
    <t>2-s2.0-84994556266</t>
  </si>
  <si>
    <t>['target rnas', 'splicing factors', 'related genes', 'plastid rna', 'plastid genes', 'optimize light', 'nucleus signaling', 'novel strategy', 'mitigates photodamage', 'limited range', 'increased contents', 'increased chlorophyll', 'including caf1', 'hpe1 encodes', 'hpe1 alters', 'higher plants', 'harvesting pigments', 'findings suggest', 'encoded chlorophyll', 'directly associates', 'challenging strategy', 'biomass production', 'b ratio', 'arabidopsis thaliana']</t>
  </si>
  <si>
    <t>Maximizing light capture by light-harvesting pigment optimization represents an attractive but challenging strategy to improve photosynthetic efficiency. Here, we report that loss of a previously uncharacterized gene, HIGH PHOTOSYNTHETIC EFFICIENCY1 (HPE1), optimizes light-harvesting pigments, leading to improved photosynthetic efficiency and biomass production. Arabidopsis (Arabidopsis thaliana) hpe1 mutants show faster electron transport and increased contents of carbohydrates. HPE1 encodes a chloroplast protein containing an RNA recognition motif that directly associates with and regulates the splicing of target RNAs of plastid genes. HPE1 also interacts with other plastid RNA-splicing factors, including CAF1 and OTP51, which share common targets with HPE1. Deficiency of HPE1 alters the expression of nucleus-encoded chlorophyll-related genes, probably through plastid-to-nucleus signaling, causing decreased total content of chlorophyll (a+b) in a limited range but increased chlorophyll a/b ratio. Interestingly, this adjustment of light-harvesting pigment reduces antenna size, improves light capture, decreases energy loss, mitigates photodamage, and enhances photosynthetic quantum yield during photosynthesis. Our findings suggest a novel strategy to optimize light-harvesting pigments that improves photosynthetic efficiency and biomass production in higher plants.</t>
  </si>
  <si>
    <t>1720-1731</t>
  </si>
  <si>
    <t>60021182;60021182;60021182;60021182;60021182;60021182;60021182;60021182;60021182</t>
  </si>
  <si>
    <t>54403167200;56593819400;57191894451;57191903235;57191896672;55720744600;18233476900;55874577000;57221108956</t>
  </si>
  <si>
    <t>Jin, Honglei;Li, Mengshu;Duan, Sujuan;Fu, Mei;Dong, Xiaoxiao;Liu, Bing;Feng, Dongru;Wang, Jinfa;Wang, Hong Bin</t>
  </si>
  <si>
    <t>Optimization of light-harvesting pigment improves photosynthetic efficiency</t>
  </si>
  <si>
    <t>10.1104/pp.16.00698</t>
  </si>
  <si>
    <t>2-s2.0-84994559636</t>
  </si>
  <si>
    <t>['‚ àº0', 'velocity dispersion', 'vary within', 'turbulent models', 'test hypotheses', 'surface density', 'star formation', 'smaller scales', 'simple approach', 'show galaxy', 'scale density', 'reproducible characterization', 'recent surveys', 'new high', 'molecular ism', 'measurement scale', 'many cases', 'link small', 'key physics', 'intragalaxy variations', 'interstellar medium', 'gravitational boundedness', 'galactic environment', 'form stars', 'falling gas', 'distribution varies', 'cloud properties', 'calculations capture', 'among galaxies', '3 dex', '1œé width']</t>
  </si>
  <si>
    <t>galaxies: ISM | galaxies: star formation | ISM: clouds | ISM: molecules | ISM: structure</t>
  </si>
  <si>
    <t>The cloud-scale density, velocity dispersion, and gravitational boundedness of the interstellar medium (ISM) vary within and among galaxies. In turbulent models, these properties play key roles in the ability of gas to form stars. New high-fidelity, high-resolution surveys offer the prospect to measure these quantities across galaxies. We present a simple approach to make such measurements and to test hypotheses that link small-scale gas structure to star formation and galactic environment. Our calculations capture the key physics of the Larson scaling relations, and we show good correspondence between our approach and a traditional "cloud properties" treatment. However, we argue that our method is preferable in many cases because of its simple, reproducible characterization of all emission. Using, low-J 12CO data from recent surveys, we characterize the molecular ISM at 60 pc resolution in the Antennae, the Large Magellanic Cloud (LMC), M31, M33, M51, and M74. We report the distributions of surface density, velocity dispersion, and gravitational boundedness at 60 pc scales and show galaxy-to-galaxy and intragalaxy variations in each. The distribution of flux as a function of surface density appears roughly lognormal with a 1œÉ width of ‚àº0.3 dex, though the center of this distribution varies from galaxy to galaxy. The 60 pc resolution line width and molecular gas surface density correlate well, which is a fundamental behavior expected for virialized or free-falling gas. Varying the measurement scale for the LMC and M31, we show that the molecular ISM has higher surface densities, lower line widths, and more self-gravity at smaller scales.</t>
  </si>
  <si>
    <t>60003500;60123782;60021561;60030835;60012464-116272728-60002312;60020304;60001754;60012464;60026785;60072297-60007268;60007268;60001753-60003674;60007268;60121648;60007268;60007268;112979272</t>
  </si>
  <si>
    <t>7102193574;18434291200;36615664700;6603262527;7102362591;6701759582;55659458500;8912611400;55988867400;24474740200;24166632200;8924809400;35424450700;11240219900;57203229435;55256492600;8096558000</t>
  </si>
  <si>
    <t>Leroy, Adam K.;Hughes, Annie;Schruba, Andreas;Rosolowsky, Erik;Blanc, Guillermo A.;Bolatto, Alberto D.;Colombo, Dario;Escala, Andres;Kramer, Carsten;Kruijssen, J. M.Diederik;Meidt, Sharon;Pety, Jerome;Querejeta, Miguel;Sandstrom, Karin;Schinnerer, Eva;Sliwa, Kazimierz;Usero, Antonio</t>
  </si>
  <si>
    <t>France;United States;Germany;Canada;Spain;Germany;United States;Chile;Germany;France;United States;United States;Germany;France;Chile;Spain</t>
  </si>
  <si>
    <t>Toulouse;San Diego;Heidelberg;Edmonton;Granada;Garching bei Munchen;College Park;Santiago;Heidelberg;Paris;Columbus;Pasadena;Bonn;Saint Martin d'Heres;Santiago;Madrid</t>
  </si>
  <si>
    <t>Institut de Recherche en Astrophysique et Plan√©tologie (IRAP);Center for Astrophysics &amp; Space Sciences;Astronomisches Rechen-Institut Heidelberg;University of Alberta;Instituto de Radioastronomia Milimetrica;Max Planck Institute for Extraterrestrial Physics;University of Maryland, College Park;Universidad de Chile;Max Planck Institute for Astronomy;L'Observatoire de Paris;The Ohio State University;Carnegie Observatories;Max Planck Institute for Radio Astronomy;IRAM Institut de RadioAstronomie Millim√©trique;Centro de Astrof√≠sica y Tecnolog√≠as Afines (CATA);Observatorio Astronmico Nacional (IGN)</t>
  </si>
  <si>
    <t>60123782;60121648;60072297;60030835;60026785;60021561;60020304;60012464;60007268;60003674;60003500;60002312;60001754;60001753;116272728;112979272</t>
  </si>
  <si>
    <t>Leroy A.K.</t>
  </si>
  <si>
    <t>A PORTRAIT of COLD GAS in GALAXIES at 60 pc RESOLUTION and A SIMPLE METHOD to TEST HYPOTHESES THAT LINK SMALL-SCALE ISM STRUCTURE to GALAXY-SCALE PROCESSES</t>
  </si>
  <si>
    <t>10.3847/0004-637X/831/1/16</t>
  </si>
  <si>
    <t>2-s2.0-84994589656</t>
  </si>
  <si>
    <t>['study photosynthesis', 'strong effect', 'results show', 'photosynthetic organisms', 'photosynthetic efficiency', 'photosynthetic apparatus', 'photosynthetic algae', 'light conditions', 'induce photodamage', 'high plasticity', 'high light', 'fluorescence measurements', 'excellent system', 'drastic changes', 'dissipative mechanisms', 'concentrating mechanisms', 'co2 availability', 'chlamydomonas reinhardtii', 'carbon supply', 'carbon availability', 'antenna size', 'also change', 'acclimation strategy', 'acclimation strategies', 'acclimation mechanisms']</t>
  </si>
  <si>
    <t>Photosynthetic organisms are exposed to drastic changes in light conditions, which can affect their photosynthetic efficiency and induce photodamage. To face these changes, they have developed a series of acclimation mechanisms. In this work, we have studied the acclimation strategies of Chlamydomonas reinhardtii, a model green alga that can grow using various carbon sources and is thus an excellent system in which to study photosynthesis. Like other photosynthetic algae, it has evolved inducible mechanisms to adapt to conditions where carbon supply is limiting. We have analyzed how the carbon availability influences the composition and organization of the photosynthetic apparatus and the capacity of the cells to acclimate to different light conditions. Using electron microscopy, biochemical, and fluorescence measurements, we show that differences in CO2 availability not only have a strong effect on the induction of the carbon-concentrating mechanisms but also change the acclimation strategy of the cells to light. For example, while cells in limiting CO2 maintain a large antenna even in high light and switch on energy-dissipative mechanisms, cells in high CO2 reduce the amount of pigments per cell and the antenna size. Our results show the high plasticity of the photosynthetic apparatus of C. reinhardtii. This alga is able to use various photoacclimation strategies, and the choice of which to activate strongly depends on the carbon availability.</t>
  </si>
  <si>
    <t>1494-1505</t>
  </si>
  <si>
    <t>60008734;60008734;60008734;60000964;60008734</t>
  </si>
  <si>
    <t>56928198400;24536841600;54416979400;7801585004;7005812451</t>
  </si>
  <si>
    <t>Polukhina, Iryna;Fristedt, Rikard;Dinc, Emine;Cardol, Pierre;Croce, Roberta</t>
  </si>
  <si>
    <t>Netherlands;Belgium</t>
  </si>
  <si>
    <t>Amsterdam;Liege</t>
  </si>
  <si>
    <t>Vrije Universiteit Amsterdam;Universit√© de Li√®ge</t>
  </si>
  <si>
    <t>60008734;60000964</t>
  </si>
  <si>
    <t>Polukhina I.</t>
  </si>
  <si>
    <t>Carbon supply and photoacclimation cross talk in the green alga Chlamydomonas reinhardtii</t>
  </si>
  <si>
    <t>10.1104/pp.16.01310</t>
  </si>
  <si>
    <t>2-s2.0-84994591100</t>
  </si>
  <si>
    <t>FOR2092</t>
  </si>
  <si>
    <t>['varying lhci', 'used arabidopsis', 'two photosystems', 'stn7 correlates', 'state transitions', 'state ii', 'reversible allocation', 'recent findings', 'psii complexes', 'psi supercomplexes', 'photosystem ii', 'photosynthesis provide', 'phosphorylated lhcii', 'mobile lhcii', 'mobile fraction', 'lhcii phosphorylation', 'lhc supercomplexes', 'flexible organization', 'flexible formation', 'exclusively associated', 'equally depressed', 'dynamic allocation', 'drastically reduced', 'deficient mutants', 'deficient mutant', 'comparative analysis', 'chaos plants', 'chaos mutants', 'chaos ).', 'b biosynthesis', 'arabidopsis thaliana']</t>
  </si>
  <si>
    <t>State transitions in photosynthesis provide for the dynamic allocation of a mobile fraction of light-harvesting complex II (LHCII) to photosystem II (PSII) in state I and to photosystem I (PSI) in state II. In the state I-to-state II transition, LHCII is phosphorylated by STN7 and associates with PSI to favor absorption cross-section of PSI. Here, we used Arabidopsis (Arabidopsis thaliana) mutants with defects in chlorophyll (Chl) b biosynthesis or in the chloroplast signal recognition particle (cpSRP) machinery to study the flexible formation of PS-LHC supercomplexes. Intriguingly, we found that impaired Chl b biosynthesis in chlorina1-2 (ch1-2) led to preferentially stabilized LHCI rather than LHCII, while the contents of both LHCI and LHCII were equally depressed in the cpSRP43-deficient mutant (chaos). In view of recent findings on the modified state transitions in LHCI-deficient mutants (Benson et al., 2015), the ch1-2 and chaos mutants were used to assess the influence of varying LHCI/LHCII antenna size on state transitions. Under state II conditions, LHCII-PSI supercomplexes were not formed in both ch1-2 and chaos plants. LHCII phosphorylation was drastically reduced in ch1-2, and the inactivation of STN7 correlates with the lack of state transitions. In contrast, phosphorylated LHCII in chaos was observed to be exclusively associated with PSII complexes, indicating a lack of mobile LHCII in chaos. Thus, the comparative analysis of ch1-2 and chaos mutants provides new evidence for the flexible organization of LHCs and enhances our understanding of the reversible allocation of LHCII to the two photosystems.</t>
  </si>
  <si>
    <t>1519-1531</t>
  </si>
  <si>
    <t>60000762;60000762</t>
  </si>
  <si>
    <t>57208117027;7005950364</t>
  </si>
  <si>
    <t>Wang, Peng;Grimm, Bernhard</t>
  </si>
  <si>
    <t>Comparative analysis of light-harvesting antennae and state transition in chlorina and cpSRP mutants</t>
  </si>
  <si>
    <t>10.1104/pp.16.01009</t>
  </si>
  <si>
    <t>2-s2.0-84994607921</t>
  </si>
  <si>
    <t>['varicap diodes', 'tuning beforehand', 'tuning based', 'transmitter based', 'simple hill', 'receive power', 'prototype consisting', 'probe near', 'pcb ).', 'paper proposes', 'multiband two', 'mismatch due', 'informed rough', '10mm area', '100mm fr']</t>
  </si>
  <si>
    <t>Automatic tuning | Multiband antenna | Small antenna</t>
  </si>
  <si>
    <t>This paper proposes a multiband automatic tunable antenn system for wide frequency bands of 704-2690MHz for cellular wireles communication systems. The proposed system controls variable capacitor connected between the antenna and a transmitter based on the receive power of a probe. Locating the probe near the tip of the antenna enable frequency-A operation. The antenna is a multiband two-Arm monopol antenna printed on a 60mm - 10mm area of a 60mm - 100mm FR-printed circuit board (PCB). The probe is a small dipole antenna capacitivel coupled with the antenna. Fine-Tuning based on simple hill-climbin optimization compensates the mismatch due to the surroundings, e.g., user's hand/head or desk assuming channel-informed rough-Tuning beforehand A prototype consisting of varicap diodes and some other device demonstrates automatic tunability.</t>
  </si>
  <si>
    <t>2390-2398</t>
  </si>
  <si>
    <t>60018735;60018735;60018735</t>
  </si>
  <si>
    <t>7006905593;7006650850;6701919222</t>
  </si>
  <si>
    <t>Higaki, Makoto;Obayashi, Shuichi;Shoki, Hiroki</t>
  </si>
  <si>
    <t>Higaki M.</t>
  </si>
  <si>
    <t>Multiband automatic tunable antenna system based on the received power of a probe</t>
  </si>
  <si>
    <t>10.1587/transcom.2015EBP3350</t>
  </si>
  <si>
    <t>2-s2.0-84994613762</t>
  </si>
  <si>
    <t>14ZR1430000</t>
  </si>
  <si>
    <t>REA</t>
  </si>
  <si>
    <t>['wild type', 'using antibody', 'tagging library', 'synechocystis sp', 'strains deficient', 'significantly decreased', 'psiless mutant', 'psi supercomplex', 'novel ndh', 'linker protein', 'histidine6 indicated', 'high light', 'cpcg2 deletion', 'blue native']</t>
  </si>
  <si>
    <t>Two mutants isolated from a tagging library of Synechocystis sp. strain PCC 6803 were sensitive to high light and had a tag in sll1471 encoding CpcG2, a linker protein for photosystem I (PSI)-specific antenna. Both mutants demonstrated strongly impaired NDH-1- dependent cyclic electron transport. Blue native-polyacrylamide gel electrophoresis followed by immunoblotting and mass spectrometry analyses of the wild type and a mutant containing CpcG2 fused with yellow fluorescent protein-histidine6 indicated the presence of a novel NDH-1L-CpcG2-PSI supercomplex, which was absent in the cpcG2 deletion mutant, the PSIless mutant, and several other strains deficient in NDH-1L and/or NDH-1M. Coimmunoprecipitation and pull-down analyses on CpcG2-yellow fluorescent protein-histidine6, using antibody against green fluorescent protein and nickel column chromatography, confirmed the association of CpcG2 with the supercomplex. Conversely, the use of antibodies against NdhH or NdhK after blue native-polyacrylamide gel electrophoresis and in coimmunoprecipitation experiments verified the necessity of CpcG2 in stabilizing the supercomplex. Furthermore, deletion of CpcG2 destabilized NDH-1L as well as its degradation product NDH-1M and significantly decreased the number of functional PSI centers, consistent with the involvement of CpcG2 in NDH-1-dependent cyclic electron transport. The CpcG2 deletion, however, had no effect on respiration. Thus, we propose that the formation of an NDH-1L-CpcG2-PSI supercomplex in cyanobacteria facilitates PSI cyclic electron transport via NDH-1L.</t>
  </si>
  <si>
    <t>1451-1464</t>
  </si>
  <si>
    <t>60022279;60022279;60022279;60006876;60022279;60006876;60000264;60022279</t>
  </si>
  <si>
    <t>36611416100;54384603900;37103391600;6602730265;57191907520;7005316480;7404740510;7402704104</t>
  </si>
  <si>
    <t>Gao, Fudan;Zhao, Jiaohong;Chen, Liping;Battchikova, Natalia;Ran, Zhaoxing;Aro, Eva Mari;Ogawa, Teruo;Ma, Weimin</t>
  </si>
  <si>
    <t>China;Finland;Japan</t>
  </si>
  <si>
    <t>Shanghai;Turku;Nagoya</t>
  </si>
  <si>
    <t>Shanghai Normal University;Turun yliopisto;Nagoya University</t>
  </si>
  <si>
    <t>60022279;60006876;60000264</t>
  </si>
  <si>
    <t>Gao F.</t>
  </si>
  <si>
    <t>The NDH-1L-PSI supercomplex is important for efficient cyclic electron transport in cyanobacteria</t>
  </si>
  <si>
    <t>10.1104/pp.16.00585</t>
  </si>
  <si>
    <t>2-s2.0-84994626819</t>
  </si>
  <si>
    <t>['rural area', 'risk factors', 'health workers', 'fada n', 'difficult delivery', 'conclusion provision', 'cesarean delivery', 'caput succedaneum', 'admission date', '99 cases', '035 ),', '001 ),']</t>
  </si>
  <si>
    <t>Burkina Faso | Cesarean delivery | Risk factors | Surgical site infection</t>
  </si>
  <si>
    <t>Objective To identify the risk factors for surgical site infection after cesarean delivery in a rural area in eastern Burkina Faso. Methods A matched case‚Äìcontrol study was conducted in Fada N'Gourma Regional Hospital Center and the Diapaga Medical Center with Surgical Antenna using data from 2011‚Äì2014. A total of 99 cases of surgical site infection after cesarean delivery were included in the study. Each case was matched with a control patient similar for age, admission date, and facility where the cesarean took place. Risk factors were identified using conditional logistic regression. Results Multivariate analysis identified hyperthermia at admission (OR 2.37; P¬†=¬†0.035), the presence of caput succedaneum in newborns (OR 7.07; P¬†=¬†0.001), and difficult delivery (OR 3.69; P¬†=¬†0. 019) as risk factors for surgical site infection. Conclusion Provision of quality prenatal care, use of the partograph during labor, and the responsiveness of health workers during labor can reduce surgical site infection after cesarean delivery.</t>
  </si>
  <si>
    <t>S107-S110</t>
  </si>
  <si>
    <t>International Journal of Gynecology and Obstetrics</t>
  </si>
  <si>
    <t>117641963-60072116;117642657;117643033;117641963;117641963;117641963-100840500</t>
  </si>
  <si>
    <t>57191898726;6505531136;6601932690;55822388000;57191897165;6507681942</t>
  </si>
  <si>
    <t>Kabor√©, Boezemwend√©;Soudouem, Georges;Seck, Ibrahima;Millogo, Tieba;Evariste Yam√©ogo, Wambi Maurice;Kouanda, Seni</t>
  </si>
  <si>
    <t>Burkina Faso;Senegal;Burkina Faso;Burkina Faso;Burkina Faso</t>
  </si>
  <si>
    <t>Ouagadougou;Dakar;;Ouagadougou;Ouagadougou</t>
  </si>
  <si>
    <t>Ministere de la Sante Ouagadougou;Institute for Health Research;Fada N'Gourma Regional Hospital;African Institute of Public Health;Research Institute of Health Sciences</t>
  </si>
  <si>
    <t>60072116;117643033;117642657;117641963;100840500</t>
  </si>
  <si>
    <t>Kabor√© B.</t>
  </si>
  <si>
    <t>A case‚Äìcontrol study of risk factors for surgical site infection after cesarean delivery in eastern Burkina Faso</t>
  </si>
  <si>
    <t>S0020729216303423</t>
  </si>
  <si>
    <t>10.1016/j.ijgo.2016.08.018</t>
  </si>
  <si>
    <t>2-s2.0-84994627523</t>
  </si>
  <si>
    <t>['wide ban', 'radiation patterns', 'one acts', 'mutual coupling', 'magneti dipole', 'electric one', 'copper stub', '6 ghz', '1 ghz']</t>
  </si>
  <si>
    <t>MIMO antenna | Printed antenna | Ultra-wide band (UWB) | Ultra-wide band (UWB) antenna</t>
  </si>
  <si>
    <t>In this paper, a new MIMO antenna for ultra-wide ban (UWB) applications is designed and proposed. The proposed MIMO antenn consists of two single UWB antenna elements, one acts as a magneti dipole while the other as an electric one, to reduce mutual coupling. In orde to reduce further the mutual coupling, a copper stub is used to isolat the two antenna elements. The designed MIMO UWB antenna provide a broad operating bandwidth from 3.1 GHz to 10.6 GHz, while achievin low mutual coupling and VSWR ‚â§ 2. Various performance characteristic of the antenna such as radiation patterns, VSWR, and the maximal gain ar thoroughly investigated by simulations and experiments.</t>
  </si>
  <si>
    <t>2381-2389</t>
  </si>
  <si>
    <t>60121871;60121871;60121871;60004176</t>
  </si>
  <si>
    <t>23488418200;56025050900;6603550389;8966100800</t>
  </si>
  <si>
    <t>Dinh, Nguyen Quoc;Trung, Le Trong;Tran, Xuan Nam;Michishita, Naobumi</t>
  </si>
  <si>
    <t>Hanoi;Yokosuka</t>
  </si>
  <si>
    <t>Le Quy Don Technical University;National Defense Academy of Japan</t>
  </si>
  <si>
    <t>60121871;60004176</t>
  </si>
  <si>
    <t>Dinh N.</t>
  </si>
  <si>
    <t>A compact MIMO UWB antenna using different types of dipoles with low mutual coupling</t>
  </si>
  <si>
    <t>10.1587/transcom.2015EBP3533</t>
  </si>
  <si>
    <t>2-s2.0-84994639378</t>
  </si>
  <si>
    <t>['widely studied', 'wearable devices', 'upsampled several', 'two surface', 'time processing', 'small dimensions', 'reverberant conditions', 'resolution due', 'proposed system', 'proposed device', 'main objective', 'localization cue', 'large amount', 'independent tasks', 'frequency components', 'fold within', 'experimental results', 'efficiently parallelized', 'critical aspects', 'contained device', 'based platform', 'achieve real']</t>
  </si>
  <si>
    <t>Compact device | Field-programmable gate arrays | Real-time | Sound localization | Time difference of arrival</t>
  </si>
  <si>
    <t>Sound localization systems are widely studied and have several potential applications, including hearing aid devices, surveillance and robotics. However, few proposed solutions target portable systems, such as wearable devices, which require a small unnoticeable platform, or unmanned aerial vehicles, in which weight and low power consumption are critical aspects. The main objective of this research is to achieve real-time sound localization capability in a small, self-contained device, without having to rely on large shaped platforms or complex microphone arrays. The proposed device has two surface-mount microphones spaced only 20 mm apart. Such reduced dimensions present challenges for the implementation, as differences in level and spectra become negligible, and only timedifference of arrival (TDoA) can be used as a localization cue. Three main issues have to be addressed in order to accomplish these objectives. To achieve real-time processing, the TDoA is calculated using zero-crossing spikes applied to the hardware-friendly Jeffers model. In order to make up for the reduction in resolution due to the small dimensions, the signal is upsampled several-fold within the system. Finally, a coherence-based spectral masking is used to select only frequency components with relevant TDoA information. The proposed system was implemented on a fieldprogrammable gate array (FPGA) based platform, due to the large amount of concurrent and independent tasks, which can be efficiently parallelized in reconfigurable hardware devices. Experimental results with white-noise and environmental sounds show high accuracies for both anechoic and reverberant conditions.</t>
  </si>
  <si>
    <t>2682-2693</t>
  </si>
  <si>
    <t>60024751;60103653;60024751</t>
  </si>
  <si>
    <t>8679019400;56340849900;6603824870</t>
  </si>
  <si>
    <t>Kugler, Mauricio;Tossavainen, Teemu;Kuroyanagi, Susumu</t>
  </si>
  <si>
    <t>Finland;Japan</t>
  </si>
  <si>
    <t>Espoo;Nagoya</t>
  </si>
  <si>
    <t>Aalto University;Nagoya Institute of Technology</t>
  </si>
  <si>
    <t>60103653;60024751</t>
  </si>
  <si>
    <t>Kugler M.</t>
  </si>
  <si>
    <t>Design of a compact sound localization device on a stand-alone FPGA-based platform</t>
  </si>
  <si>
    <t>10.1587/transinf.2015EDP7488</t>
  </si>
  <si>
    <t>2-s2.0-84994672099</t>
  </si>
  <si>
    <t>['wimax band', 'new method', 'low cross', 'frequency manipulation', 'excellent performances', 'em simulation', 'composite right', 'bluetooth band', 'antennas based', 'antenna exhibits', '5 ghz', '4 ghz', '0 }}$$.', '0 }}']</t>
  </si>
  <si>
    <t>frequency manipulation | hybrid resonator | ultra-small dual-band antennas | versatile radiation patterns</t>
  </si>
  <si>
    <t>A novel hybrid resonator consists of right handed patch+composite right and left handed transmission line (RH+CRLH) is proposed for the first time aiming at both compactness and frequency manipulation. A demonstration with theoretical dispersion relations and EM simulation is provided for the correctness and efficiency. According to the new method, an ultra-small and dualband antenna operating around 2.4 GHz (n=0, Bluetooth band) and 3.5 GHz (n=+1, Wimax band) is designed, fabricated and measured, whose occupied area is only of 0.158Œª0√ó$$\,{{\rm{{\lambda -0}} \times}}$$0.08Œª0$$\,{{\lambda -0}}$$. Numerical and experimental results indicate that the antenna exhibits a good impendence match, low cross-polarization and comparable radiation gains in both bands. Excellent performances of the antennas based on hybrid resonators predict promising applications in multifunction wireless communication systems.</t>
  </si>
  <si>
    <t>507-512</t>
  </si>
  <si>
    <t>57191915808;57203356661;57213454869</t>
  </si>
  <si>
    <t>Zhu, Ji Xu;Bai, Peng;Zheng, Hao Zhong</t>
  </si>
  <si>
    <t>Ultra-Small Dualband Dualmode Microstrip Antenna Based on Novel Hybrid Resonator</t>
  </si>
  <si>
    <t>10.1515/freq-2016-0099</t>
  </si>
  <si>
    <t>2-s2.0-84994691823</t>
  </si>
  <si>
    <t>['simple approach', 'return loss', 'results obtained', 'parasitic elements', 'paper reports', 'ground plane', 'fr4 substrate', 'characterized using', 'antenna bandwidth', 'also studied', 'agree well', '10db bandwidth']</t>
  </si>
  <si>
    <t>ISM band | microstrip antennas | parasitic patches | parasitic ring</t>
  </si>
  <si>
    <t>This paper reports a simple approach for the design of a compact microstrip antenna at 5.8GHz. The proposed antenna initially designed with 20mm √ó 12mm radiating element and 65mm2 of ground plane in FR4 substrate, provided a -10dB bandwidth of 300MHz. Further, parasitic elements are added to improve the antenna bandwidth. A gap-coupled co axial feeding mechanism is also studied for achieving higher impedance bandwidth. It is observed that, antenna with parasitic patches provides a higher impedance bandwidth of 600MHz with return loss of -30dB. The prototype of the antenna is fabricated and characterized using a near field measurement system. The results obtained by the experiments are found to agree well with the simulation.</t>
  </si>
  <si>
    <t>513-519</t>
  </si>
  <si>
    <t>56556952100;57214620667</t>
  </si>
  <si>
    <t>Kamalaveni, G.;Ganesh, Madhan M.</t>
  </si>
  <si>
    <t>Kamalaveni G.</t>
  </si>
  <si>
    <t>A Compact Parasitic Ring Antenna for ISM Band Applications</t>
  </si>
  <si>
    <t>10.1515/freq-2015-0285</t>
  </si>
  <si>
    <t>2-s2.0-84994710553</t>
  </si>
  <si>
    <t>['worldwide interoperability', 'upper band', 'traditional cpw', 'symmetrically etched', 'slot stubs', 'slot dipole', 'simulated results', 'shaped open', 'middle band', 'microwave access', 'lower band', 'ground plane', 'fundamental mode', 'fed tri', 'ended slots', 'effectively excited', 'band stub', 'band operation', 'antenna design', '725 mhz', '150 mhz']</t>
  </si>
  <si>
    <t>coplanar waveguides | multi-band antennas | slot antennas | wireless local area network (WLAN) | worldwide interoperability for microwave access (WiMAX)</t>
  </si>
  <si>
    <t>A novel uniplanar CPW-fed tri-band stub-loaded slot antenna is proposed for wireless local area network (WLAN) and worldwide interoperability for microwave access (WiMAX) applications. Dual resonant modes were effectively excited in the upper band by using two identical pairs of slot stubs and parasitic slots symmetrically along the arms of a traditional CPW-fed slot dipole, achieving a much wider bandwidth. The middle band was realized by the fundamental mode of the slot dipole. To obtain the lower band, two identical inverted-L-shaped open-ended slots were symmetrically etched in the ground plane. A prototype was fabricated and measured, showing that tri-band operation with 10-dB return loss bandwidths of 150 MHz from 2.375 to 2.525GHz, 725 MHz from 3.075 to 3.8GHz, and 1.9GHz from 5.0 to 6.9GHz has been achieved. Details of the antenna design as well as the measured and simulated results are presented and discussed.</t>
  </si>
  <si>
    <t>60018308-60008724;60018308;60018308;60018308-117120624;60008724</t>
  </si>
  <si>
    <t>53164050800;56988055100;56816204400;55836063200;57190242812</t>
  </si>
  <si>
    <t>Li, Jianxing;Guo, Jianying;He, Bin;Zhang, Anxue;Liu, Qing Huo</t>
  </si>
  <si>
    <t>60018308;60008724;117120624</t>
  </si>
  <si>
    <t>Tri-Band CPW-Fed Stub-Loaded Slot Antenna Design for WLAN/WiMAX Applications</t>
  </si>
  <si>
    <t>10.1515/freq-2015-0261</t>
  </si>
  <si>
    <t>2-s2.0-84994713147</t>
  </si>
  <si>
    <t>['wireless application', 'ultra wideband', 'small size', 'shaped slots', 'plane across', 'improved vswr', 'ground plane', 'antenna consist', 'also convenient']</t>
  </si>
  <si>
    <t>dual notch | flower shape | monopole antenna | omni-directional | time domain</t>
  </si>
  <si>
    <t>In this letter, a compact monopole antenna for ultra wideband (UWB) applications is proposed with small size of 18√ó20=360mm2. Antenna consist of a flower shape radiating patch with a pair of C-shaped slots which offer two notch bands for WiMAX (3.04-3.68GHz) &amp; WLAN (4.73-5.76GHz) and two rectangular shaped slots in the ground plane which provides a wide measured usable fractional extended bandwidth of 163% (2.83-14.0GHz) with improved VSWR. Moreover, it is also convenient for other wireless application as close range radar, 8-12GHz in X-band. Measured radiation patterns exhibits nearly omnidirectional in H-plane and dipole like pattern in E-plane across the bandwidth and furthermore exhibits good time domain performance.</t>
  </si>
  <si>
    <t>60028153-116449188;60104574;60114061;116694669;60029934</t>
  </si>
  <si>
    <t>India;India;India;India;India;India</t>
  </si>
  <si>
    <t>New Delhi;Faridabad;Jaipur;Vanasthali;Rewari;Faridabad</t>
  </si>
  <si>
    <t>University of Delhi, Sri Aurobindo College;Manav Rachna University;University of Rajasthan;Banasthali Vidyapith;MRKIET;Aravali College of Engineering and Management</t>
  </si>
  <si>
    <t>60114061;60104574;60029934;60028153;116694669;116449188</t>
  </si>
  <si>
    <t>Design of Compact Flower Shape Dual Notched-Band Monopole Antenna for Extended UWB Wireless Applications</t>
  </si>
  <si>
    <t>10.1515/freq-2016-0065</t>
  </si>
  <si>
    <t>2-s2.0-84994718732</t>
  </si>
  <si>
    <t>Technology Agency of the Czech Republic</t>
  </si>
  <si>
    <t>TE01020233</t>
  </si>
  <si>
    <t>TACR</t>
  </si>
  <si>
    <t>['visible range', 'plasmonic resonances', 'plasmonic nanoantennas', 'optimized vp', 'often required', 'nonconductive substrates', 'many applications', 'exposure process', 'effective approach', 'authors show', 'authors present', 'accurate fabrication']</t>
  </si>
  <si>
    <t>Variable pressure electron beam lithography (VP-EBL) is a unique technique offering alternative cost-effective approach for patterning on nonconductive substrates that are often required for many applications in the field of plasmonics. Here, the authors present the use of the VP-EBL for accurate fabrication of nanoantennas with plasmonic resonances in visible range in order to achieve artificial sample coloring. Using confocal transmission spectroscopy, the authors show that optimized VP-EBL process enables fabrication of plasmonic nanoantennas with optical properties equivalent to those produced via traditional approach. Furthermore, the authors demonstrate high stability of the exposure process by fabricating a millimeter-sized color image composed of plasmonic nanoantennas.</t>
  </si>
  <si>
    <t>06K801</t>
  </si>
  <si>
    <t>60013826;60013826;60013826;60013826;60013826;60175983;60175983</t>
  </si>
  <si>
    <t>57191908147;57218886044;55509806900;55490754800;6701371298;54413883000;57203582283</t>
  </si>
  <si>
    <t>Babock√Ω, Ji≈ô√≠;Dvo≈ô√°k, Petr;Ligmajer, Filip;Hrto≈à, Martin;≈†ikola, Tom√°≈°;Bok, Jan;Fiala, Ji≈ô√≠</t>
  </si>
  <si>
    <t>Tescan Orsay Holding, A.S.;Brno University of Technology</t>
  </si>
  <si>
    <t>60175983;60013826</t>
  </si>
  <si>
    <t>Babock√Ω J.</t>
  </si>
  <si>
    <t>Patterning large area plasmonic nanostructures on nonconductive substrates using variable pressure electron beam lithography</t>
  </si>
  <si>
    <t>10.1116/1.4966959</t>
  </si>
  <si>
    <t>2-s2.0-84994728096</t>
  </si>
  <si>
    <t>['unit cells', 'ring resonator', 'physical dimensions', 'new design', 'nearly omnidirectional', 'modified split', 'modern communication', 'improved bandwidth', 'frequency band', '5 ghz', '10 db']</t>
  </si>
  <si>
    <t>metamaterials | microstrip patch antenna | negative index | split-ring resonator | ultra wide band</t>
  </si>
  <si>
    <t>In this paper, a miniaturized microstrip patch antenna using a negative index metamaterial with modified split-ring resonator (SRR) unit cells is proposed for ultra-wideband (UWB) applications. The new design of metamaterial based microstrip patch antenna has been optimized to provide an improved bandwidth and multiple frequency operations. All the antenna performance parameters are presented in response-graphs. Also it is mentioned that the physical dimensions of the metamaterial based patch antenna are very small, which is convenient to modern communication. A 130% bandwidth, covering the frequency band of 2.9-13.5 GHz, (for return loss less than or equal -10 dB) is achieved, which allow the antenna to operate in the Federal Communication Commission (FCC) band. In addition, the antenna has a good radiation pattern in the ultra-wide band spectrum, and it is nearly omnidirectional.</t>
  </si>
  <si>
    <t>491-498</t>
  </si>
  <si>
    <t>60068760;60068760;60068760</t>
  </si>
  <si>
    <t>6507247398;57160098200;24173027400</t>
  </si>
  <si>
    <t>Khedrouche, D.;Bougoutaia, T.;Hocini, A.</t>
  </si>
  <si>
    <t>M'sila</t>
  </si>
  <si>
    <t>Universit√© Mohamed Boudiaf - M'sila</t>
  </si>
  <si>
    <t>Khedrouche D.</t>
  </si>
  <si>
    <t>Design and Analysis of Miniaturized Microstrip Patch Antenna with Metamaterials Based on Modified Split-Ring Resonator for UWB Applications</t>
  </si>
  <si>
    <t>10.1515/freq-2016-0004</t>
  </si>
  <si>
    <t>2-s2.0-84994731582</t>
  </si>
  <si>
    <t>['wimax band', 'three elements', 'splitting cdra', 'segmentation approach', 'radiation efficiency', 'proposed segmented', 'proposed composite', 'peak gain', 'packed together', 'near field', 'input characteristics', 'compact way', 'center position', '0ghz wlan']</t>
  </si>
  <si>
    <t>coaxial probe feed | monopole type antenna | tri-sector cylindrical dielectric resonator antenna (t-CDRA) | wideband | WLAN and WiMAX band</t>
  </si>
  <si>
    <t>In this article, a tri-sector cylindrical dielectric resonator antenna (t-CDRA) has been introduced by splitting CDRA into three uniform sectors and all three uniform sectors are packed together in a compact way on a metallic ground plane. A coaxial probe feed is used to excite the proposed composite t-CDRA at the center position. Multi-segmentation approach has been applied for further improvement in bandwidth of proposed t-CDRA. The proposed composite t-CDRA has been designed using HFSS simulation software and analyzed using theoretical analysis. The prototype of t-CDRA, three elements t-CDRA and three elements dual segment t-CDRA has been fabricated for measurement. The input characteristics, near field, far field distribution of the proposed t-CDRAs have been studied through HFSS simulation software and their results are compared with corresponding experimental results. Proposed segmented t-CDRA has wide impedance bandwidth (|S11|‚â§-10dB) of 85% with monopole-like radiation pattern. The peak gain of segmented t-CDRA has 5.1dBi with 98.5% radiation efficiency. The proposed segmented t-CDRA may find suitable applications in 5.0GHz WLAN and WiMAX band.</t>
  </si>
  <si>
    <t>Experimental and Simulation Investigation of Tri-Sector Cylindrical Dielectric Resonator Antenna in composite forms for Wireless Applications</t>
  </si>
  <si>
    <t>10.1515/freq-2016-0035</t>
  </si>
  <si>
    <t>2-s2.0-84994750508</t>
  </si>
  <si>
    <t>['wider bandwidth', 'shaped monopole', 'radiation patterns', 'plane respectively', 'nearly omnidirectional', 'miniaturized dimensions', 'lower resonances', 'impedance bandwidth', 'higher frequencies', 'good agreement', 'fed 8', 'experimental results', 'also observed', '83 ghz', '4 ghz']</t>
  </si>
  <si>
    <t>8-shaped monopole | bandwidth | coplanar waveguide fed | ultra wideband applications</t>
  </si>
  <si>
    <t>A CPW-fed 8-shaped monopole antenna for ultra wideband applications is presented. It consists of a 8-shaped monopole and two quarter elliptical coplanar waveguide ground planes. An impedance bandwidth from 5.4 GHz to 23.83 GHz is achieved. The radiation patterns are observed to be omnidirectional and bidirectional in E-and H-plane respectively at lower resonances. At higher frequencies, the radiation patterns are found to be nearly omnidirectional in both planes. The group delay variation is also observed to be constant in the operating frequency range. A good agreement is found between the simulation and experimental results. The designed antenna structure has miniaturized dimensions and wider bandwidth as compared to other already reported monopole structures.</t>
  </si>
  <si>
    <t>479-489</t>
  </si>
  <si>
    <t>Singhal, Sarthak;Singh, Amit Kumar</t>
  </si>
  <si>
    <t>CPW-Fed 8-Shaped Monopole Antenna for Ultra Wideband Applications</t>
  </si>
  <si>
    <t>10.1515/freq-2016-0025</t>
  </si>
  <si>
    <t>2-s2.0-84994753113</t>
  </si>
  <si>
    <t>['uwb band', 'uwb antenna', 'suppress wimax', 'stable gain', 'shaped stub', 'shaped slot', 'proposed mimo', 'open ring', 'impedance bandwidth', 'high isolation', 'ground plane', 'design procedure', 'band satellite', 'antenna element', '1 %.']</t>
  </si>
  <si>
    <t>band notch characteristic | high isolation | MIMO antenna | slot and stub techniques | UWB antenna</t>
  </si>
  <si>
    <t>A compact high isolation MIMO-UWB antenna with triple frequency rejection bands is proposed for UWB communication applications. The proposed MIMO-UWB antenna consists of two identical UWB antennas and each antenna element has a semicircle ring shaped radiation patch fed by a bend microstrip feeding line for covering the UWB band, which operates from 2.85GHz to 11.79GHz with an impedance bandwidth of 122.1%. By etching a L-shaped slot on the ground plane, and embedding an "anchor" shaped stub into the patch and integrating an open ring under the semicircle shaped radiation patch, three notch bands are realized to suppress WiMAX (3.3-3.6GHz), WLAN(5.725-5.825GHz) and uplink of X-band satellite (7.9-8.4GHz) signals. The high isolation with S21&lt;-20dB in most UWB band is obtained by adding a protruded decoupling structure. The design procedure of the MIMO-UWB antenna is given in detail. The proposed MIMO-UWB antenna is simulated, fabricated and measured. Experimental results demonstrate that the proposed MIMO-UWB antenna has a stable gain, good impedance match, high isolation, low envelope correlation coefficient and good radiation pattern at the UWB operating band and it can provide three designated notch bands.</t>
  </si>
  <si>
    <t>463-471</t>
  </si>
  <si>
    <t>60003353-60014755;60003353;60003353</t>
  </si>
  <si>
    <t>56963285400;36170735500;57189631376</t>
  </si>
  <si>
    <t>Kong, Yuanyuan;Li, Yingsong;Yu, Kai</t>
  </si>
  <si>
    <t>Shenzhen;Harbin</t>
  </si>
  <si>
    <t>ZTE Corporation;Harbin Engineering University</t>
  </si>
  <si>
    <t>60014755;60003353</t>
  </si>
  <si>
    <t>A Minimized MIMO-UWB Antenna with High Isolation and Triple Band-Notched Functions</t>
  </si>
  <si>
    <t>10.1515/freq-2016-0108</t>
  </si>
  <si>
    <t>2-s2.0-84994756855</t>
  </si>
  <si>
    <t>2014BAK12B02</t>
  </si>
  <si>
    <t>['widely used', 'trapped victims', 'targets remains', 'target close', 'signal reflected', 'results indicate', 'respiratory signal', 'receiving antenna', 'range resolution', 'often leading', 'mine accident', 'medicine owing', 'key issues', 'identification method', 'high penetrability', 'first issue', 'false recognition', 'false positive', 'etc .)', 'discernible improvement', 'detection precision', 'considerably stronger', 'ample research']</t>
  </si>
  <si>
    <t>Cross-correlation | Energy detection | False positive and negative identification | Multiple stationary human targets | Ultra-wideband radar</t>
  </si>
  <si>
    <t>Ultra-wideband (UWB) radar has been widely used for detecting human physiological signals (respiration, movement, etc.) in the fields of rescue, security, and medicine owing to its high penetrability and range resolution. In these applications, especially in rescue after disaster (earthquake, collapse, mine accident, etc.), the presence, number, and location of the trapped victims to be detected and rescued are the key issues of concern. Ample research has been done on the first issue, whereas the identification and localization of multi-targets remains a challenge. False positive and negative identification results are two common problems associated with the detection of multiple stationary human targets. This is mainly because the energy of the signal reflected from the target close to the receiving antenna is considerably stronger than those of the targets at further range, often leading to missing or false recognition if the identification method is based on the energy of the respiratory signal. Therefore, a novel method based on cross-correlation is proposed in this paper that is based on the relativity and periodicity of the signals, rather than on the energy. The validity of this method is confirmed through experiments using different scenarios; the results indicate a discernible improvement in the detection precision and identification of the multiple stationary targets.</t>
  </si>
  <si>
    <t>60088187-60082190;60088187;60088187;60088187;60088187;60088187;60088187</t>
  </si>
  <si>
    <t>57196197591;56701252500;44361577400;55619293248;56654818200;55742716600;56073242200</t>
  </si>
  <si>
    <t>Zhang, Yang;Chen, Fuming;Xue, Huijun;Li, Zhao;An, Qiang;Wang, Jianqi;Zhang, Yang</t>
  </si>
  <si>
    <t>Xi'an;Guangzhou</t>
  </si>
  <si>
    <t>The Fourth Military Medical University;Guangdong Center for Disease Control and Prevention</t>
  </si>
  <si>
    <t>60088187;60082190</t>
  </si>
  <si>
    <t>Detection and identification of multiple stationary human targets via bio-radar based on the cross-correlation method</t>
  </si>
  <si>
    <t>10.3390/s16111793</t>
  </si>
  <si>
    <t>2-s2.0-84994758752</t>
  </si>
  <si>
    <t>['uavs ).', 'uav engine', 'transmission spectrum', 'results show', 'response time', 'resonant bands', 'practical way', 'permanent magnet', 'novel combination', 'grating structure', 'good linearity', 'experimentally investigate', 'desirable characteristics', 'current flows', 'causes deformation']</t>
  </si>
  <si>
    <t>Current sensor | Long-period fiber grating | Optical fiber sensor | Unmanned aerial vehicle</t>
  </si>
  <si>
    <t>In this paper, we propose and experimentally investigate an optical sensor based on a novel combination of a long-period fiber grating (LPFG) with a permanent magnet to measure electrical current in unmanned aerial vehicles (UAVs). The proposed device uses a neodymium magnet attached to the grating structure, which suffers from an electromagnetic force produced when the current flows in the wire of the UAV engine. Therefore, it causes deformation on the sensor and thus, different shifts occur in the resonant bands of the transmission spectrum of the LPFG. Finally, the results show that it is possible to monitor electrical current throughout the entire operating range of the UAV engine from 0 A to 10 A in an effective and practical way with good linearity, reliability and response time, which are desirable characteristics in electrical current sensing.</t>
  </si>
  <si>
    <t>60000590;60000590;60000590;60000590</t>
  </si>
  <si>
    <t>57196875238;57218141705;24729345300;7102178195</t>
  </si>
  <si>
    <t>Delgado, Felipe S.;Carvalho, Jo√£o P.;Coelho, Thiago V.N.;Dos Santos, Alexandre B.</t>
  </si>
  <si>
    <t>Juiz de Fora</t>
  </si>
  <si>
    <t>Universidade Federal de Juiz de Fora</t>
  </si>
  <si>
    <t>Delgado F.S.</t>
  </si>
  <si>
    <t>An optical fiber sensor and its application in UAVs for current measurements</t>
  </si>
  <si>
    <t>10.3390/s16111800</t>
  </si>
  <si>
    <t>2-s2.0-84994759750</t>
  </si>
  <si>
    <t>['various circumstances', 'target signal', 'smartphone still', 'researchers solve', 'regular patterns', 'ordinary smartphones', 'normal loudspeakers', 'multipath effect', 'major challenges', 'localization technologies', 'lightweight system', 'key insight', 'get rid', 'effectively emulate', 'daily use', 'also overcoming']</t>
  </si>
  <si>
    <t>Antenna array simulation | Indoor direction finding | Multipath effect | Multiple signal classification</t>
  </si>
  <si>
    <t>With the development of localization technologies, researchers solve the indoor localization problems using diverse methods and equipment. Most localization techniques require either specialized devices or fingerprints, which are inconvenient for daily use. Therefore, we propose and implement an accurate, efficient and lightweight system for indoor direction finding using common smartphones and loudspeakers. Our method is derived from a key insight: By moving a smartphone in regular patterns, we can effectively emulate the sensitivity and functionality of a Uniform Antenna Array to estimate the angle of arrival of the target signal. Specifically, a user only needs to hold his smartphone still in front of him, and then rotate his body around 360_ duration with the smartphone at an approximate constant velocity. Then, our system can provide accurate directional guidance and lead the user to their destinations (normal loudspeakers we preset in the indoor environment transmitting high frequency acoustic signals) after a few measurements. Major challenges in implementing our system are not only imitating a virtual antenna array by ordinary smartphones but also overcoming the detection difficulties caused by the complex indoor environment. In addition, we leverage the gyroscope of the smartphone to reduce the impact of a user‚Äôs motion pattern change to the accuracy of our system. In order to get rid of the multipath effect, we leverage multiple signal classification to calculate the direction of the target signal, and then design and deploy our system in various indoor scenes. Extensive comparative experiments show that our system is reliable under various circumstances.</t>
  </si>
  <si>
    <t>56964550500;36015806700;57219008296</t>
  </si>
  <si>
    <t>Wang, Xiaopu;Xiong, Yan;Huang, Wenchao</t>
  </si>
  <si>
    <t>An accurate direction finding scheme using virtual antenna array via smartphones</t>
  </si>
  <si>
    <t>10.3390/s16111811</t>
  </si>
  <si>
    <t>2-s2.0-84994766568</t>
  </si>
  <si>
    <t>['usa ).', 'uav orthomosaick', 'uav images', 'two forward', 'technical specifications', 'study area', 'spatial quality', 'rmse ).', 'results indicate', 'proposed parameters', 'main parameter', 'lack thereof', 'inpho uasmaster', 'images needed', 'image processing', 'ground level', 'flight duration', 'flight altitudes', 'combined effect', 'article describes', 'archaeological applications', 'also considered']</t>
  </si>
  <si>
    <t>Archeology | Orthomosaick | Positional quality | Unmanned aerial vehicle (UAV)</t>
  </si>
  <si>
    <t>This article describes the configuration and technical specifications of a multi-rotor unmanned aerial vehicle (UAV) using a red‚Äìgreen‚Äìblue (RGB) sensor for the acquisition of images needed for the production of orthomosaics to be used in archaeological applications. Several flight missions were programmed as follows: flight altitudes at 30, 40, 50, 60, 70 and 80 m above ground level; two forward and side overlap settings (80%‚Äì50% and 70%‚Äì40%); and the use, or lack thereof, of ground control points. These settings were chosen to analyze their influence on the spatial quality of orthomosaicked images processed by Inpho UASMaster (Trimble, CA, USA). Changes in illumination over the study area, its impact on flight duration, and how it relates to these settings is also considered. The combined effect of these parameters on spatial quality is presented as well, defining a ratio between ground sample distance of UAV images and expected root mean square of a UAV orthomosaick. The results indicate that a balance between all the proposed parameters is useful for optimizing mission planning and image processing, altitude above ground level (AGL) being main parameter because of its influence on root mean square error (RMSE).</t>
  </si>
  <si>
    <t>60003138;60003138;60003138;60003138</t>
  </si>
  <si>
    <t>55199852600;57191909365;57218292610;6602966245</t>
  </si>
  <si>
    <t>Mesas-Carrascosa, Francisco Javier;Garc√≠a, Mar√≠a Dolores Notario;De Larriva, Jose Emilio Mero√±o;Garc√≠a-Ferrer, Alfonso</t>
  </si>
  <si>
    <t>Cordoba</t>
  </si>
  <si>
    <t>Universidad de C√≥rdoba</t>
  </si>
  <si>
    <t>Mesas-Carrascosa F.J.</t>
  </si>
  <si>
    <t>An analysis of the influence of flight parameters in the generation of unmanned aerial vehicle (UAV) orthomosaicks to survey archaeological areas</t>
  </si>
  <si>
    <t>10.3390/s16111838</t>
  </si>
  <si>
    <t>2-s2.0-84994766904</t>
  </si>
  <si>
    <t>['unbound states', 'thin films', 'surface layer', 'sophisticated information', 'single molecule', 'selectively inducing', 'recording media', 'recent progress', 'quantum efficiencies', 'precisely controlled', 'oriented society', 'operating speed', 'near future', 'metal tip', 'key factor', 'intermolecular reactions', 'functional molecules', 'data writing', 'data storage', 'covalent bond', 'conductive substrate', 'chemical reaction', 'called ultrahigh', 'c60 molecules', 'binary digits', 'aerial density', '2 ),', '180 tbits']</t>
  </si>
  <si>
    <t>Recording nonvolatile digital data with an aerial density above terabit per square inch (Tbits/in.2), the so-called ultrahigh-density data storage, is one of the key technologies toward a sophisticated information-oriented society in the near future. To overcome the limitation of conventional magnetic data storage, one proposed solution is the use of thin films of functional molecules as recording media, in which each nonvolatile digital datum is stored into a single molecule by controlling its chemical reaction. Here, we show the recent progress in ultrahigh-density data storage using ultrathin films of C60 molecules. In this data storage, binary digits (1 and 0) are stored with an aerial density up to 180 Tbits/in.2 by controlling the bound and unbound states of C60 molecules in the films. Writing and erasing bit data have been carried out by selectively inducing the formation and annihilation of a covalent bond between neighboring C60 molecules, respectively, which are precisely controlled for a designated C60 molecule on the surface of a C60 film using the metal tip of a scanning tunneling microscopy (STM) system. It has also been shown that quantum efficiencies of STM-induced intermolecular reactions between C60 molecules are a key factor in determining the speeds of data writing and erasing as well as the reliability of these operations. Controlling the quantum efficiencies of intermolecular reactions by electrostatic charge injection from the conductive substrate to the surface layer of C60 films results in data writing with an operating speed of ‚àº363 bits/s.</t>
  </si>
  <si>
    <t>1102B4</t>
  </si>
  <si>
    <t>60000264;60002414;60002414-60014256</t>
  </si>
  <si>
    <t>24344890100;7103189290;7404384310</t>
  </si>
  <si>
    <t>Nakaya, Masato;Aono, Masakazu;Nakayama, Tomonobu</t>
  </si>
  <si>
    <t>Tsukuba;Tsukuba;Nagoya</t>
  </si>
  <si>
    <t>University of Tsukuba;National Institute for Materials Science;Nagoya University</t>
  </si>
  <si>
    <t>60014256;60002414;60000264</t>
  </si>
  <si>
    <t>Nakaya M.</t>
  </si>
  <si>
    <t>Ultrahigh-density data storage into thin films of fullerene molecules</t>
  </si>
  <si>
    <t>10.7567/JJAP.55.1102B4</t>
  </si>
  <si>
    <t>2-s2.0-84994777359</t>
  </si>
  <si>
    <t>['twelve circular', 'sector drs', 'radiation patterns', 'proposed antenna', 'paper presents', 'operating bands', 'ground plane', 'genetic algorithm', 'gain variation', 'following systems', 'experimentally verified', 'excited using', 'dr ).', 'different radii', 'antenna prototype', '65 dbic', '58 ghz', '30 ¬∞', '225 ghz']</t>
  </si>
  <si>
    <t>Aperture-coupled feeding | Circular polarization | Dielectric resonator antenna | Multiple-circular-sector structure | Wide bandwidth</t>
  </si>
  <si>
    <t>This paper presents the design of a wideband circularly polarized antenna using a multiple-circular-sector dielectric resonator (DR). The DR is composed of twelve circular-sector DRs with identical central angles of 30¬∞ but with different radii. A genetic algorithm is utilized to optimize the radii of the twelve circular-sector DRs to realize wideband circular polarization. The proposed antenna is excited using an aperture-coupled feeding technique through a narrow rectangular slot etched onto the ground plane. An antenna prototype is experimentally verified. The measured-10 dB reflection and 3 dB axial ratio (AR) bandwidths are 31.39% (1.88‚Äì2.58 GHz) and 19.30% (2.06‚Äì2.50 GHz), respectively, covering the operating bands of the following systems: UMTS-2100 (2.145 GHz), WiMAX (2.3 GHz), and Wi-Fi (2.445 GHz). A measured peak gain of 7.65 dBic at 2.225 GHz and gain variation of less than 2.70 dBic within the measured 3 dB AR bandwidth are achieved. In addition, the radiation patterns of the proposed antenna are presented and discussed.</t>
  </si>
  <si>
    <t>A wideband circularly polarized antenna with a multiple-circular-sector dielectric resonator</t>
  </si>
  <si>
    <t>10.3390/s16111849</t>
  </si>
  <si>
    <t>2-s2.0-84994795025</t>
  </si>
  <si>
    <t>['wideband interference', 'tracking parameters', 'superior capability', 'software simulators', 'second part', 'satellite angle', 'proposed method', 'previous methods', 'phase distortions', 'paper studies', 'paper focuses', 'optimization problem', 'new method', 'interference environments', 'gnss receiver', 'generated using', 'evaluated based', 'different conditions', 'continuously updated', 'continuous updates', 'array weights', 'array uncertainties', 'array configuration', 'antenna arrays', 'adaptive beamformer']</t>
  </si>
  <si>
    <t>Adaptive GNSS array processing | Anti-jammer | Blind beamforming | Distortionless carrier phase measurements</t>
  </si>
  <si>
    <t>The use of antenna arrays in Global Navigation Satellite System (GNSS) applications is gaining significant attention due to its superior capability to suppress both narrowband and wideband interference. However, the phase distortions resulting from array processing may limit the applicability of these methods for high precision applications using carrier phase based positioning techniques. This paper studies the phase distortions occurring with the adaptive blind beamforming method in which satellite angle of arrival (AoA) information is not employed in the optimization problem. To cater to non-stationary interference scenarios, the array weights of the adaptive beamformer are continuously updated. The effects of these continuous updates on the tracking parameters of a GNSS receiver are analyzed. The second part of this paper focuses on reducing the phase distortions during the blind beamforming process in order to allow the receiver to perform carrier phase based positioning by applying a constraint on the structure of the array configuration and by compensating the array uncertainties. Limitations of the previous methods are studied and a new method is proposed that keeps the simplicity of the blind beamformer structure and, at the same time, reduces tracking degradations while achieving millimetre level positioning accuracy in interference environments. To verify the applicability of the proposed method and analyze the degradations, array signals corresponding to the GPS L1 band are generated using a combination of hardware and software simulators. Furthermore, the amount of degradation and performance of the proposed method under different conditions are evaluated based on Monte Carlo simulations.</t>
  </si>
  <si>
    <t>57196936125;57144505600;7005283542</t>
  </si>
  <si>
    <t>Daneshmand, Saeed;Marathe, Thyagaraja;Lachapelle, G√©rard</t>
  </si>
  <si>
    <t>Daneshmand S.</t>
  </si>
  <si>
    <t>Millimetre level accuracy GNSS positioning with the blind adaptive beamforming method in interference environments</t>
  </si>
  <si>
    <t>10.3390/s16111824</t>
  </si>
  <si>
    <t>2-s2.0-84994796569</t>
  </si>
  <si>
    <t>['uwb systems', 'proposed antenna', 'messurement displayed', 'maximum gain', 'impedance bandwidth', 'frequency range', 'fr4 material', 'additional slot', '016 œª']</t>
  </si>
  <si>
    <t>In this paper, a novel bird face microstrip printed monopole ultra-wideband (UWB) antenna is investigated. The proposed compact antenna consists of a ring-shaped with additional slot and slotted ground plane on FR4 material. The overall electrical dimension of the proposed antenna is 0.25 Œª√ó0.36 Œª√ó0.016 Œª and is energized by microstrip feed line. The Computer Simulation Technology (CST) and the High Frequency Structural Simulator (HFSS) is applied in this analysis. The impedance bandwidth of the monopole antenna cover 3.1-12.3GHz (9.2GHz, BW) frequency range. The messurement displayed that the designed antenna achieved excellent gain and stable omnidirectional radiation patterns within the UWB. The maximum gain of 6.8dBi and omnidirectional radiation pattern makes the proposed antenna that is suitable for UWB systems.</t>
  </si>
  <si>
    <t>473-478</t>
  </si>
  <si>
    <t>60001821;60001821;60027523;60001821;60001821</t>
  </si>
  <si>
    <t>57194903459;57219314703;55547121215;55328836300;57212184330</t>
  </si>
  <si>
    <t>Hossain, Mohammad Jakir;Faruque, Mohammad Rashed Iqbal;Islam, Md Moinul;Islam, Mohammad Tariqul;Rahman, Md Atiqur</t>
  </si>
  <si>
    <t>Bird Face Microstrip Printed Monopole Antenna Design for Ultra Wide Band Applications</t>
  </si>
  <si>
    <t>10.1515/freq-2016-0113</t>
  </si>
  <si>
    <t>2-s2.0-84994796783</t>
  </si>
  <si>
    <t>['scattering problems', 'results cohere', 'open structures', 'main idea', 'intuitive solution', 'fixed set', 'commercial software', 'closed structures']</t>
  </si>
  <si>
    <t>Cylindrical structure | field matching | scattering</t>
  </si>
  <si>
    <t>A simple and intuitive solution to scattering problems in shielded and open structures is presented. The main idea of the analysis is based on the direct field matching technique involving the usage of projection of the fields at the boundary on a fixed set of orthogonal basis functions. Different convex shapes and various obstacle materials are considered to verify the validity of the method in open and closed structures. The results cohere with those obtained by commercial software.</t>
  </si>
  <si>
    <t>4883-4887</t>
  </si>
  <si>
    <t>6602126063;56532179500;21833994000</t>
  </si>
  <si>
    <t>Lech, Rafal;Kowalczyk, Piotr;Kusiek, Adam</t>
  </si>
  <si>
    <t>Lech R.</t>
  </si>
  <si>
    <t>Scattering from a Cylindrical Object of Arbitrary Cross Section with the Use of Field Matching Method</t>
  </si>
  <si>
    <t>10.1109/TAP.2016.2594841</t>
  </si>
  <si>
    <t>2-s2.0-84994802337</t>
  </si>
  <si>
    <t>['two layers', 'rectangular loop', 'proposed ms', 'periodic arrangement', 'overall antenna', 'operating wavelength', 'ms layer', 'metallic cavity', 'measured bandwidth', 'low profile', 'free space', 'forward radiation', 'fictitious short', 'fed slots', 'experimental verification', 'entire bandwidth', 'based cavity', 'based antenna', 'backward radiation', 'average gain', 'antenna efficiency', '89 %.', '6 db']</t>
  </si>
  <si>
    <t>High gain antenna | metasurface (MS) | slot antenna | wideband</t>
  </si>
  <si>
    <t>In this paper, a compact wideband directive metasurface (MS)-based antenna is proposed. A pair of edge-fed slots, assisted by a fictitious short, is used to excite the MS layer which is made up of a periodic arrangement of rectangular loop-based unit cells along both the x - and y -directions. The proposed MS-based slot antenna is compact and provides good matching over the entire bandwidth with a broadside radiation pattern. A metallic cavity and an artificial magnetic conductor-based cavity are integrated on the MS-based antenna to reduce its backward radiation. Finally, a pair of edge-fed slot antennas combined with two layers of MSs having compact ground plane area of 1.04 \lambda -{0}^{2} ( \lambda -{0} is the operating wavelength in free space) is proposed for the improvement of gain, bandwidth, and forward radiation. The overall antenna has a low profile of 0.05 \lambda -{0}. The proposed configuration shows a 21% measured bandwidth with an average gain of 9.6 dB over its bandwidth. Over its bandwidth, the antenna efficiency is &gt;89%. The design is validated by a full-wave simulation study followed by the experimental verification.</t>
  </si>
  <si>
    <t>4595-4606</t>
  </si>
  <si>
    <t>60014153;60014153;60014153;106643586</t>
  </si>
  <si>
    <t>Majumder, Basudev;Krishnamoorthy, K.;Mukherjee, Jayanta;Ray, Kamla Prasan</t>
  </si>
  <si>
    <t>Indian Institute of Technology Bombay;Soc for Applied Microwave</t>
  </si>
  <si>
    <t>60014153;106643586</t>
  </si>
  <si>
    <t>Compact Broadband Directive Slot Antenna Loaded with Cavities and Single and Double Layers of Metasurfaces</t>
  </si>
  <si>
    <t>10.1109/TAP.2016.2601346</t>
  </si>
  <si>
    <t>2-s2.0-84994813246</t>
  </si>
  <si>
    <t>['volume size', 'shaped probe', 'ring resonators', 'radiation characteristics', 'proposed antenna', 'original design', 'metamaterials exhibits', 'metamaterial loading', 'matching portion', 'impedance bandwidth', 'effective permeability', 'communication presents', 'boresight gain', 'antenna loaded', 'antenna finds', '67 ghz', '5 dbi', '47 %.']</t>
  </si>
  <si>
    <t>Antenna miniaturization | base station antennas | metamaterials | microstrip antennas | split ring resonator (SRR) | wideband antennas</t>
  </si>
  <si>
    <t>This communication presents a novel miniaturized magnetoelectric dipole antenna by introducing magnetic metamaterial loading. The proposed antenna, excited by a Œì-shaped probe, consists of a planar electric dipole and a quarter-wave shorted patch antenna. To miniaturize the antenna, the metamaterial loading is fully arranged inside the shorted patch antenna and the matching portion of the Œì-shaped probe. The loading is formed by a stack of modified rectangular split-ring resonators, which are placed very closely in parallel. With the presence of the metamaterials, the effective permeability of the substrate is increased, and therefore the antenna finds a significant size reduction. Most importantly, the impedance and radiation characteristics of the antenna are not compromised too much. The antenna loaded with metamaterials exhibits an impedance bandwidth of 44% ranging from 1.7 to 2.67 GHz and a boresight gain of about 8.5 dBi. The volume size is reduced by 48% when compared with the original design having an impedance bandwidth of 47%.</t>
  </si>
  <si>
    <t>4914-4918</t>
  </si>
  <si>
    <t>60032179;60013983;60000937;60019616</t>
  </si>
  <si>
    <t>53879856600;55510527400;42861553600;24767863300</t>
  </si>
  <si>
    <t>Li, Mingjian;Luk, Kwai Man;Ge, Lei;Zhang, Kuang</t>
  </si>
  <si>
    <t>United States;China;Hong Kong;China</t>
  </si>
  <si>
    <t>Madison;Harbin;Kowloon;Shenzhen</t>
  </si>
  <si>
    <t>University of Wisconsin-Madison;Harbin Institute of Technology;City University of Hong Kong;Shenzhen University</t>
  </si>
  <si>
    <t>60032179;60019616;60013983;60000937</t>
  </si>
  <si>
    <t>Miniaturization of Magnetoelectric Dipole Antenna by Using Metamaterial Loading</t>
  </si>
  <si>
    <t>10.1109/TAP.2016.2599176</t>
  </si>
  <si>
    <t>2-s2.0-84994817334</t>
  </si>
  <si>
    <t>['standard deviation', 'specifically consider', 'signal individually', 'new approach', 'improved performance', 'antenna array']</t>
  </si>
  <si>
    <t>Antenna manifold mismatch | direction of arrival (DOA) estimation | multiple signal classification (MUSIC)</t>
  </si>
  <si>
    <t>We introduce a modified multiple signal classification (MUSIC) algorithm to estimate the directions of arrival (DOAs) of multiple radio frequency signals. We specifically consider an antenna array with an imperfectly calibrated array response. The modified MUSIC algorithm estimates the DOA of each signal individually after attempting to null the other signals that are present. We compare the new approach to the conventional MUSIC algorithm in simulations, and show that the new approach leads to improved performance. The new approach converges quickly and produces DOA estimates with smaller mean error and standard deviation than MUSIC over a range of incident signal separations. We recommend our approach for systems with challenging antenna placements, a time varying host platform, and limited processing capabilities.</t>
  </si>
  <si>
    <t>4836-4847</t>
  </si>
  <si>
    <t>55510700100;7102202358</t>
  </si>
  <si>
    <t>Kintz, Andrew L.;Gupta, Inder J.</t>
  </si>
  <si>
    <t>Kintz A.</t>
  </si>
  <si>
    <t>A Modified MUSIC Algorithm for Direction of Arrival Estimation in the Presence of Antenna Array Manifold Mismatch</t>
  </si>
  <si>
    <t>10.1109/TAP.2016.2600700</t>
  </si>
  <si>
    <t>2-s2.0-84994831794</t>
  </si>
  <si>
    <t>['zpsl structure', 'zpsl loop', 'wireless charging', 'wave driven', 'shift line', 'proposed method', 'much larger', 'mode solver', 'interrogation zone', 'frequency identification', 'first analyzed', 'field communications', 'dispersion curve', 'dispersion analysis', 'design guideline', 'design example', 'antenna design']</t>
  </si>
  <si>
    <t>Dispersion analysis | equivalent circuit | loop antenna | near-field antenna | segmented line | segmented loop antenna | zero phase shift line (ZPSL) | ZPSL loop antenna</t>
  </si>
  <si>
    <t>A methodology for modeling and characterization of a zero-phase-shift line (ZPSL) structure is presented, and a ZPSL-based electrically large loop antenna is optimized for near-field wireless systems. The ZPSL loop is first analyzed with a full-wave driven-mode solver to obtain the dispersion curve. An equivalent circuit model is then presented for characterizing the ZPSL structure. Based on the dispersion analysis, a design guideline is proposed for the ZPSL loop antenna to enlarge its interrogation zone, where a uniform magnetic field distribution is desired. A design example at 915 MHz shows that the perimeter of the ZPSL loop antenna with a desired uniform magnetic field distribution can be optimized up to $2.5\lambda -{0}$ , which is much larger than those reported with $2\lambda -{0}$ , achieving a 56% increase in the area of the interrogation zone. The proposed method can be applied in the antenna design for near-field wireless systems such as wireless charging, radio-frequency identification, near-field communications, and magnetic resonance imaging.</t>
  </si>
  <si>
    <t>4587-4594</t>
  </si>
  <si>
    <t>60002668-60000745;60017161;60002668;60000745</t>
  </si>
  <si>
    <t>57191920621;7409485017;7006326283;7403588231</t>
  </si>
  <si>
    <t>Zeng, Yunjia;Chen, Zhi Ning;Qing, Xianming;Jin, Jian Ming</t>
  </si>
  <si>
    <t>Singapore City;Singapore City;Urbana</t>
  </si>
  <si>
    <t>National University of Singapore;A-Star, Institute for Infocomm Research;University of Illinois Urbana-Champaign</t>
  </si>
  <si>
    <t>60017161;60002668;60000745</t>
  </si>
  <si>
    <t>Modeling and Characterization of Zero-Phase-Shift Lines and Optimization of Electrically Large ZPSL Loop Antennas for Near-Field Systems</t>
  </si>
  <si>
    <t>10.1109/TAP.2016.2600703</t>
  </si>
  <si>
    <t>2-s2.0-84994850997</t>
  </si>
  <si>
    <t>['ultrawideband resistor', 'reciprocal principle', 'proposed structure', 'proposed method', 'novel method', 'normal incident', 'good agreement', 'fractional bandwidth', 'first designed', 'electromagnetic absorber', 'absorbing rate', '128 œª0']</t>
  </si>
  <si>
    <t>Absorber structure | dipole antenna | resistor loaded | ultrabandwidth absorber</t>
  </si>
  <si>
    <t>A novel method of developing an electromagnetic absorber is proposed through the design of an ultrawideband resistor-loaded planar dipole absorber. With the method, an antenna array structure is first designed for its best transmission performance and configured as an absorber with the application of the reciprocal principle. The designed planar dipole antenna has achieved a fractional bandwidth of 105% for an absorbing rate of more than 90% under the normal incident. In addition, the thickness of the proposed structure is 0.128 Œª0 with Œª0 being the wavelength at the center operating frequency. Good agreement between the simulated and measured results demonstrates the validity of the proposed method.</t>
  </si>
  <si>
    <t>4910-4913</t>
  </si>
  <si>
    <t>60005465-112135136;60005465;60005465;60005465-112135136;60005465</t>
  </si>
  <si>
    <t>14030010200;56419573000;55632390100;57191923246;7403491814</t>
  </si>
  <si>
    <t>Lin, Xian Qi;Mei, Peng;Zhang, Peng Cheng;Chen, Zhi Zhang David;Fan, Yong</t>
  </si>
  <si>
    <t>Chengdu;Wuxi</t>
  </si>
  <si>
    <t>University of Electronic Science and Technology of China;Jiangsu Hengxin Technology Co., Ltd.</t>
  </si>
  <si>
    <t>60005465;112135136</t>
  </si>
  <si>
    <t>Lin X.</t>
  </si>
  <si>
    <t>Development of a Resistor-Loaded Ultrawideband Absorber with Antenna Reciprocity</t>
  </si>
  <si>
    <t>10.1109/TAP.2016.2598202</t>
  </si>
  <si>
    <t>2-s2.0-84994851707</t>
  </si>
  <si>
    <t>['wave array', 'resonant feature', 'loss characteristic', 'layer shaped', 'frequency band', 'desired distribution', 'beam traveling', 'beam pattern', 'array element']</t>
  </si>
  <si>
    <t>Bandwidth enhancement | mutual coupling compensation | shaped-beam pattern | SIW longitudinal slot-coupled cavity slot (LSCS) | SIW slot array | substrate integrated waveguide (SIW) | traveling-wave array</t>
  </si>
  <si>
    <t>A double-layer shaped-beam traveling-wave slot array based on substrate integrated waveguide (SIW) at X-band is presented. The double-layer SIW longitudinal slot-coupled cavity slot is proposed as the array element, which has an improved bandwidth performance due to the double-resonant feature. By using this kind of slots, a planar nonuniformly spaced shaped-beam traveling-wave array is constructed. To achieve the desired distribution for the shaped-beam pattern, an efficient optimization method, with the mutual coupling effect being considered, is proposed to optimize the array structure parameters. Experimental results show that the array achieves good shaped-beam pattern in a 4.8% frequency band and low-loss characteristic.</t>
  </si>
  <si>
    <t>4639-4647</t>
  </si>
  <si>
    <t>60089786;60024350;60024350;60024350-106261433;60024350</t>
  </si>
  <si>
    <t>57221309498;36191515600;7101889200;36975939800;7402727542</t>
  </si>
  <si>
    <t>Qiu, Lei;Xiao, Ke;Chai, Shun Lian;Qi, Hui Ying;Mao, Jun Jie</t>
  </si>
  <si>
    <t>A Double-Layer Shaped-Beam Traveling-Wave Slot Array Based on SIW</t>
  </si>
  <si>
    <t>10.1109/TAP.2016.2600766</t>
  </si>
  <si>
    <t>2-s2.0-84994851708</t>
  </si>
  <si>
    <t>['wave analysis', 'structure consists', 'sda ).', 'rigorous analysis', 'presented results', 'ones obtained', 'difference technique', 'communication offers', 'commercial software', 'cavity model', 'arbitrary shapes', 'arbitrary shape', 'antenna applications']</t>
  </si>
  <si>
    <t>Complex resonance frequency | finite-difference frequency-domain (FDFD) method | microstrip antenna arrays | spectral domain approach (SDA) | spherical microstrip structure</t>
  </si>
  <si>
    <t>This communication offers a rigorous analysis of the resonance frequency problem of a spherical microstrip structure mounted on a multilayer, dielectric-coated metallic sphere, with an electrically small radius. The structure consists of single or multiple metallic patches with arbitrary shapes. A full-wave analysis is employed with the use of proposed hybrid approach, combining the finite-difference technique with a spectral domain approach (SDA). In this approach, the finite-difference technique is applied in a cavity model to determine the current basis functions on the patch of an arbitrary shape. Then, the SDA is used to calculate the complex resonance frequencies of the structure. The numerical results concerning modes suitable for antenna applications are calculated. The presented results are verified by comparing them with the ones obtained from commercial software.</t>
  </si>
  <si>
    <t>4948-4953</t>
  </si>
  <si>
    <t>21833994000;6602126063</t>
  </si>
  <si>
    <t>Kusiek, Adam;Lech, Rafal</t>
  </si>
  <si>
    <t>Kusiek A.</t>
  </si>
  <si>
    <t>Resonance Frequency Calculation of a Multilayer and Multipatch Spherical Microstrip Structure Using a Hybrid Technique</t>
  </si>
  <si>
    <t>10.1109/TAP.2016.2602355</t>
  </si>
  <si>
    <t>2-s2.0-84994853495</t>
  </si>
  <si>
    <t>['wave solutions', 'wave antennas', 'space 1', 'plasmonic nanoparticles', 'physical leaky', 'periodic green', 'obtain solutions', 'leaky waves', 'including 1', 'ewald method', 'complex wavenumbers', 'complex plane', 'care must', 'analytical continuation']</t>
  </si>
  <si>
    <t>1-D periodic Green's function | complex waves | Ewald method | leaky waves | metamaterials</t>
  </si>
  <si>
    <t>The Ewald method for evaluating the free-space 1-D periodic Green's function is extended to leaky waves by allowing for complex wavenumbers. It is shown that care must be taken when choosing the path of integration in the complex plane in the derivation of the Ewald method in order to obtain solutions that correspond to physical leaky-wave solutions. The use of different paths results in an evaluation of the Ewald method using an analytical continuation of the exponential integral function previously used when the wavenumber is real. The extension of the Ewald method to complex wavenumbers allows for the treatment of practical periodic leaky-wave antennas and periodic guiding structures with losses, as well as metamaterials, including 1-D chains of plasmonic nanoparticles.</t>
  </si>
  <si>
    <t>4703-4712</t>
  </si>
  <si>
    <t>114268216;60005837;60007278;60005837</t>
  </si>
  <si>
    <t>15843503800;7404289310;7003509990;7102880539</t>
  </si>
  <si>
    <t>Komanduri, Varada Rajan;Jackson, David R.;Capolino, Filippo;Wilton, Donald R.</t>
  </si>
  <si>
    <t>Irvine;Houston;Redmond</t>
  </si>
  <si>
    <t>University of California, Irvine;University of Houston;Kymeta Corporation</t>
  </si>
  <si>
    <t>60007278;60005837;114268216</t>
  </si>
  <si>
    <t>Komanduri V.</t>
  </si>
  <si>
    <t>1-D Periodic Green's Function for Leaky and Complex Waves Using the Ewald Method</t>
  </si>
  <si>
    <t>10.1109/TAP.2016.2600698</t>
  </si>
  <si>
    <t>2-s2.0-84994853532</t>
  </si>
  <si>
    <t>['earth sciences', 'construction algorithms', 'case study']</t>
  </si>
  <si>
    <t>antenna design | astrophysics | Earth sciences | Golomb rectangles | Golomb rulers | graceful graphs | interferometry | NASA | nonredundant aperture problem | scientific computing</t>
  </si>
  <si>
    <t>In this case study, the author describes Golomb rulers, their properties, construction algorithms, and applications in astrophysics and Earth sciences.</t>
  </si>
  <si>
    <t>58-62</t>
  </si>
  <si>
    <t>November-December 2016</t>
  </si>
  <si>
    <t>Memarsadeghi, Nargess</t>
  </si>
  <si>
    <t>Memarsadeghi N.</t>
  </si>
  <si>
    <t>NASA Computational Case Study: Golomb Rulers and Their Applications</t>
  </si>
  <si>
    <t>10.1109/MCSE.2016.118</t>
  </si>
  <si>
    <t>2-s2.0-84994853694</t>
  </si>
  <si>
    <t>['transient state', 'transient currents', 'simulation time', 'semiconductor region', 'method developed', 'cpmls ).', 'cpml region', 'conductive antennas']</t>
  </si>
  <si>
    <t>Convolutional perfectly matched layers (CPMLs) | emitter photo-conductive antenna (E-PCA) | emitters | finite difference time domain (FDTD) method | simulations of open boundary problem (OBP) | terahertz</t>
  </si>
  <si>
    <t>A method to simulate an open boundary problem within the finite difference time domain approach for the emission of photo-conductive antennas is presented here. For this purpose, we use convolutional perfectly matched layers (CPMLs). In these devices, the semiconductor region, where transient currents are present in simulation time, is considered to be an 'active' medium. This medium is extended virtually beyond its boundaries or the computational domain limits. We explain in this communication how to simulate the transient state of a semiconductor in a CPML region as well as the potential of the method developed to solve conventional practical applications.</t>
  </si>
  <si>
    <t>4919-4922</t>
  </si>
  <si>
    <t>60027844;60027666;60027844;60027844;60027844;60027844;60027666</t>
  </si>
  <si>
    <t>16425971400;56685858000;7006608138;6602185693;6701414738;7201561429;55902083300</t>
  </si>
  <si>
    <t>Moreno, E.;Hemmat, Z.;Roldan, J. B.;Pantoja, M. F.;Bretones, A. R.;Garcia, S. G.;Faez, R.</t>
  </si>
  <si>
    <t>Spain;Iran</t>
  </si>
  <si>
    <t>Granada;Tehran</t>
  </si>
  <si>
    <t>Universidad de Granada;Sharif University of Technology</t>
  </si>
  <si>
    <t>60027844;60027666</t>
  </si>
  <si>
    <t>Moreno E.</t>
  </si>
  <si>
    <t>Implementation of Open Boundary Problems in Photo-Conductive Antennas by Using Convolutional Perfectly Matched Layers</t>
  </si>
  <si>
    <t>10.1109/TAP.2016.2602357</t>
  </si>
  <si>
    <t>2-s2.0-84994876184</t>
  </si>
  <si>
    <t>['polarization levels', 'mutual coupling', 'multibeam optimization', 'herein generalized', 'g .,', 'design complexity', 'demanding sidelobe', 'computationally expensive', 'circular array', 'analytical methods', 'aforementioned limitations', 'accurately account']</t>
  </si>
  <si>
    <t>Multibeam antennas | satellite applications | sparse array antennas</t>
  </si>
  <si>
    <t>Global optimization methods can be employed to design aperiodic array antennas that accurately account for their electromagnetic (EM) behavior and complex performance specifications. However, they are computationally expensive and, therefore, limited to small to midsized array problems. On the other hand, analytical methods do not suffer from this problem, but often assume idealized antenna elements and fully adjustable excitation controls, thereby excluding beam degradation effects caused, e.g., by mutual coupling (MC) and quantized phase shifters. We present a fast design method for large maximally sparse arrays that is capable of handling the aforementioned limitations. It is based on the previously published combined EM-Compressive Sensing approach, which has been herein generalized for multibeam optimization, and where we also exploit array symmetry in order to reduce the design complexity. Results are obtained for a circular array ( 100 Œª diameter) of horn antennas operating in a multibeam SATCOM scenario, and demonstrate that even weak MC effects and small phase quantization are important when very demanding sidelobe and cross-polarization levels are required.</t>
  </si>
  <si>
    <t>4872-4877</t>
  </si>
  <si>
    <t>60000990;60000990;60000990;117671522</t>
  </si>
  <si>
    <t>55263113200;6505843863;6603338455;6602218593</t>
  </si>
  <si>
    <t>Bencivenni, C.;Ivashina, M. V.;Maaskant, R.;Wettergren, J.</t>
  </si>
  <si>
    <t>Gothenburg;Gothenburg</t>
  </si>
  <si>
    <t>Chalmers University of Technology;RUAG Aerospace Sweden</t>
  </si>
  <si>
    <t>60000990;117671522</t>
  </si>
  <si>
    <t>Bencivenni C.</t>
  </si>
  <si>
    <t>Synthesis of Maximally Sparse Arrays Using Compressive Sensing and Full-Wave Analysis for Global Earth Coverage Applications</t>
  </si>
  <si>
    <t>10.1109/TAP.2016.2594840</t>
  </si>
  <si>
    <t>2-s2.0-84994876739</t>
  </si>
  <si>
    <t>['wideband pulses', 'wide bandwidth', 'vertical components', 'variations less', 'unit cells', 'tdus ).', 'structure provides', 'spatial time', 'one another', 'nonresonant rectangular', 'new technique', 'multibeam antenna', 'incident wave', 'equivalently 40', 'device prototype', 'designing low', 'delay units', 'delay responses', 'anisotropic miniaturized', 'also used', '90 ¬∞', '7 db']</t>
  </si>
  <si>
    <t>Antenna arrays | circular polarization | frequency selective surfaces | periodic structures | reflectarrays | true-time-delay arrays</t>
  </si>
  <si>
    <t>We introduce a new technique for designing low-profile circularly polarized reflectarray antennas with ultrawideband, true-time-delay responses. The proposed reflectarray uses the unit cells of ground-plane-backed, anisotropic miniaturized-element frequency selective surfaces as its spatial time-delay units (TDUs). Each TDU is composed of a stack of nonresonant rectangular-shaped capacitive patches featuring asymmetric gap spacings and separated from one another by thin dielectric substrates. The TDUs are designed to provide a reflection phase difference of 90¬∞ between the horizontal and vertical components of the incident wave over a wide bandwidth. This way, a linearly polarized incident field is converted to a circularly polarized radiated wave. A device prototype that operates at X -band is designed, fabricated, and measured. Measurement results demonstrated that the reflectarray antenna provides a gain of 23.7 dB with variations less than 3 dB within the 8-12 GHz operating frequency range or equivalently 40% bandwidth. Time-domain measurement results demonstrate the suitability of this device for operation with wideband pulses. The reflectarray is also used in a multibeam antenna and it is shown that the structure provides a wide-angle scanning performance with a field of view of ¬±45¬∞.</t>
  </si>
  <si>
    <t>4891-4896</t>
  </si>
  <si>
    <t>56039089800;6602939320</t>
  </si>
  <si>
    <t>Momeni Hasan Abadi, Seyed Mohamad Amin;Behdad, Nader</t>
  </si>
  <si>
    <t>Broadband True-Time-Delay Circularly Polarized Reflectarray with Linearly Polarized Feed</t>
  </si>
  <si>
    <t>10.1109/TAP.2016.2596900</t>
  </si>
  <si>
    <t>2-s2.0-84994876966</t>
  </si>
  <si>
    <t>['radiating elements', 'power dividers', 'novel configuration', 'microstrip patches', 'layer substrate', 'element spacing', 'conventional 4n', 'communication presents', 'axial ratio', '85 ghz', '61 ghz', '12 db', '10 db']</t>
  </si>
  <si>
    <t>Dual circular polarization | interlaced subarrays | microstrip patch array | sequentially rotated feed</t>
  </si>
  <si>
    <t>This communication presents a microstrip patch array, using sequentially rotated feed networks to achieve dual circular polarization in the same band. By interlacing the microstrip patches of adjacent 2 √ó 2 subarrays, the element spacing is minimized to avoid the challenging grating lobe issue. In this manner, the number of radiating elements is reduced from the conventional 4N to 2N + 2, where N is the number of 2 √ó 2 subarrays. The array is implemented on a two-layer substrate, with the upper layer hosting the microstrip patch array and the sequentially rotated networks, and the lower layer hosting the power dividers, sharing a common ground plane in the middle. To validate this novel configuration, a prototype is fabricated and measured. It achieves both |S11| &lt; -10 dB and axial ratio &lt; 3 dB bandwidth of 12.5% (4.95-5.61 GHz) for right-hand circular polarization and 14.7% (5.05-5.85 GHz) for left-hand circular polarization. The isolation between the orthogonal circularly polarized ports is about 12 dB in band.</t>
  </si>
  <si>
    <t>4933-4936</t>
  </si>
  <si>
    <t>60017161-60005244;60017161-60003977;60017161;60017161</t>
  </si>
  <si>
    <t>31767702600;26435010100;55477028400;55977327800</t>
  </si>
  <si>
    <t>Shen, Yizhu;Zhou, Shi Gang;Huang, Guan Long;Chio, Tan Huat</t>
  </si>
  <si>
    <t>Singapore City;Nanjing;Xi'an</t>
  </si>
  <si>
    <t>National University of Singapore;Southeast University;Northwestern Polytechnical University</t>
  </si>
  <si>
    <t>60017161;60005244;60003977</t>
  </si>
  <si>
    <t>Shen Y.</t>
  </si>
  <si>
    <t>A Compact Dual Circularly Polarized Microstrip Patch Array with Interlaced Sequentially Rotated Feed</t>
  </si>
  <si>
    <t>10.1109/TAP.2016.2600747</t>
  </si>
  <si>
    <t>2-s2.0-84994885212</t>
  </si>
  <si>
    <t>['transmission line', 'tm02 modes', 'radiation patterns', 'proposed method', 'operating frequencies', 'operating factors', 'impedance bandwidths', 'good agreement', 'experimental results', 'equations determine', 'cavity model', 'also discussed', '900 mhz', '3 dbi']</t>
  </si>
  <si>
    <t>Coupled patch | dual-band | microstrip antenna | sector ring | TM  and TM 11 02 | WLAN</t>
  </si>
  <si>
    <t>A dual-band sector ring microstrip antenna operating at the TM11 and TM02 modes is analyzed and then designed in this communication. Unlike previous analyses that use only cavity model or transmission line, a simpler analysis using both models is proposed. Accordingly, several closed equations are derived. Such equations determine the relationship among three important units of construction, namely the radii, the angle, and its operating frequencies, and with the operating factors in a dual-band sector ring patch. The errors between the proposed method and the cavity model are acceptable. The field and radiation patterns of the sector ring patch are also discussed. In addition, these analyses and equations are applied to design a dual-band sector ring microstrip antenna for WLAN. A novel coupling sector ring patch is then proposed to improve the performance of the antenna. The experimental results are in good agreement with the analyses and the simulations. The impedance bandwidths of the antenna are about 40 and 900 MHz with consistent broadside radiation patterns at 2.4 and 5.5 GHz band. Additionally, their measured average gains are about 5.1 and 6.3 dBi, respectively.</t>
  </si>
  <si>
    <t>4896-4901</t>
  </si>
  <si>
    <t>60021182-113801916;60021182-113801916;60021182-113801916;60021182-113801916;60021182-113801916;60021182-113801916</t>
  </si>
  <si>
    <t>57191903428;18234202100;55328529300;16308543500;25624909500;55911335300</t>
  </si>
  <si>
    <t>Liu, Xiyao;Li, Yuanxin;Liang, Zhixi;Zheng, Shaoyong;Liu, Juhua;Long, Yunliang</t>
  </si>
  <si>
    <t>A Method of Designing a Dual-Band Sector Ring Microstrip Antenna and Its Application</t>
  </si>
  <si>
    <t>10.1109/TAP.2016.2596903</t>
  </si>
  <si>
    <t>2-s2.0-84994895394</t>
  </si>
  <si>
    <t>['wide angle', 'subarray groups', 'slls less', 'scan angle', 'random sequences', 'random arrays', 'random array', 'power beamwidth', 'phased arrays', 'one direction', 'nonuniform subarrays', 'new phased', 'multiple cases', 'low slls', 'landing systems', 'individual phased', 'different numbers', 'design guidelines', 'automotive radars', 'array elements', 'application areas', 'also shown', '9 ghz', '15 db', '12 pss', '1 ¬∞']</t>
  </si>
  <si>
    <t>Beam steering | millimeter-wave antennas | nonuniform arrays | phased arrays</t>
  </si>
  <si>
    <t>A new phased-array feeding network that results in low sidelobe levels (SLLs) over a limited scan region is demonstrated. The proposed concept groups the individual phased-array elements into random sequences of nonuniform subarrays and employs a single phase shifter (PS) for each subarray. When these random sequences are optimized, the resulting phased array can scan over a wide angle with low SLLs. A methodology for analyzing the random arrays is provided, multiple cases with different numbers of PSs and subarray groups are optimized, and design guidelines are presented. The performance of the random arrays is compared with conventional uniform subarrays and it is shown that random arrays reduce the number of PSs by up to 40% while preserving the same performance. A random array is demonstrated at 7.9 GHz for a 30-element linear design (scan in one direction) with 12 PSs and results in a half-power beamwidth of 4.1¬∞ with a scan angle up to ¬±14¬∞ and SLLs less than -15 dB. It is also shown that random arrays can be used in 2-D phased arrays with up to 60% reduction in the number of PSs. Application areas are in low-cost phased arrays with limited scan angles such as automotive radars or landing systems.</t>
  </si>
  <si>
    <t>4648-4658</t>
  </si>
  <si>
    <t>60121655;115157416;60121655</t>
  </si>
  <si>
    <t>41761108000;57217123375;7006384021</t>
  </si>
  <si>
    <t>Avser, Bilgehan;Pierro, John;Rebeiz, Gabriel M.</t>
  </si>
  <si>
    <t>San Diego;Columbia</t>
  </si>
  <si>
    <t>The Electrical and Computer Engineering Department;Telephonics Corporation</t>
  </si>
  <si>
    <t>60121655;115157416</t>
  </si>
  <si>
    <t>Avser B.</t>
  </si>
  <si>
    <t>Random Feeding Networks for Reducing the Number of Phase Shifters in Limited-Scan Arrays</t>
  </si>
  <si>
    <t>10.1109/TAP.2016.2600861</t>
  </si>
  <si>
    <t>2-s2.0-84994905085</t>
  </si>
  <si>
    <t>['wideband operation', 'wave band', 'two realizations', 'theoretical approach', 'structure integration', 'radiation patterns', 'proposed antennas', 'optimized using', 'mode substrate', 'metallic structures', 'induced ripples', 'horizontal polarization', 'highly efficient', 'good agreement', 'flush integration', 'dedicated considerations', 'carefully designed', '40 ghz']</t>
  </si>
  <si>
    <t>Half-mode substrate-integrated waveguide (HMSIW) | leaky-wave antennas (LWAs) | magnetic dipole | millimeter-wave (mm-wave) antennas | omnidirectional | wideband antennas</t>
  </si>
  <si>
    <t>Two realizations of millimeter-wave (mm-wave) antennas with wideband and broad beam characteristics are introduced for flush integration in metallic structures. The antenna design exploits the half-mode substrate-integrated waveguide structure and its characteristic radiation loss close to cutoff. The target bandwidth extends from 30 to 40 GHz. The proposed antennas are analyzed and optimized using a highly efficient and accurate semianalytical solution with dedicated considerations of the losses in mm-wave band as well as optimization with emphasis on the radiation pattern quality. The transition is carefully designed for structure integration and for reduction of discontinuity-induced ripples in the radiation patterns over the wideband operation. Good agreement between the analysis, simulation, and measurement results validates the theoretical approach of the designs. The unique characteristics make the proposed antennas excellent candidates for future wireless communication systems requiring broad beam and horizontal polarization.</t>
  </si>
  <si>
    <t>4877-4882</t>
  </si>
  <si>
    <t>55761592600;56486787200;35495526500;6603761497</t>
  </si>
  <si>
    <t>Nguyen-Trong, Nghia;Hall, Leonard;Kaufmann, Thomas;Fumeaux, Christophe</t>
  </si>
  <si>
    <t>Wideband Millimeter-Wave Antennas with Magnetic-Dipole Patterns Integrated in Metallic Structures</t>
  </si>
  <si>
    <t>10.1109/TAP.2016.2594831</t>
  </si>
  <si>
    <t>2-s2.0-84994908506</t>
  </si>
  <si>
    <t>['wave dipole', 'quarter wavelength', 'phase compensation', 'parasitic strip', 'input resistance', 'horizontally placed', 'horizontal dipole', 'ground realize', 'ground exhibits', 'greatly enhance', 'fed half', 'dipole without', 'db bandwidth', '8 dbi', '20 wavelength']</t>
  </si>
  <si>
    <t>Dipole antenna | low profile | parasitic strip</t>
  </si>
  <si>
    <t>A straight parasitic strip, closely and horizontally placed above a perfect electrical conductor ground plane, is used to greatly enhance the radiation of a horizontally positioned center-fed half-wave dipole through the phase compensation from the strip. The method is discussed and validated by both full-wave electromagnetic simulation and experiments. Using the parasitic strip, a horizontal dipole with a height of 1/20 wavelength above the ground exhibits an input resistance of 62 Œ© and gain of 7.8 dBi while the dipole without the strip and a dipole with a height of a quarter wavelength above the ground realize the resistance of 5/72 Œ© and the gain of 4.3/7.8 dBi across a |S11|‚â§ -10 -dB bandwidth of 0.6%, respectively.</t>
  </si>
  <si>
    <t>4868-4871</t>
  </si>
  <si>
    <t>60017161;60010080;60002668;60010080</t>
  </si>
  <si>
    <t>7409485017;56097080400;7006326283;7005404060</t>
  </si>
  <si>
    <t>Chen, Zhi Ning;Juan, Yue;Qing, Xianming;Che, Wenquan</t>
  </si>
  <si>
    <t>Singapore City;Nanjing;Singapore City</t>
  </si>
  <si>
    <t>National University of Singapore;Nanjing University of Science and Technology;A-Star, Institute for Infocomm Research</t>
  </si>
  <si>
    <t>60017161;60010080;60002668</t>
  </si>
  <si>
    <t>Enhanced Radiation from a Horizontal Dipole Closely Placed above a PEC Ground Plane Using a Parasitic Strip</t>
  </si>
  <si>
    <t>10.1109/TAP.2016.2594842</t>
  </si>
  <si>
    <t>2-s2.0-84994908909</t>
  </si>
  <si>
    <t>['thin sheets', 'successful correlation', 'substrates made', 'simulation results', 'radiator shape', 'properly designing', 'maintained simple', 'main beam', 'lossy materials', 'homogeneous anisotropic', 'hand cp', 'exploiting reflections', 'environment œµe', 'cp operation', 'circular polarization', 'available low', 'antenna polarization', '2 db', '15 ),']</t>
  </si>
  <si>
    <t>Anisotropic material | axial ratio (AR) | right-hand circular polarization (RHCP)</t>
  </si>
  <si>
    <t>The purpose of this communication is to present the design of an artificially anisotropic antenna substrate (AAAS) for the generation of circular polarization (CP) for a linearly polarized antenna. The AAAS can be manufactured by assembling thin sheets with certain relative permittivities for the host or environment œµe and inclusion œµi materials as a stack. Using two different stacking materials enables the generation of different effective permittivities œµx' and œµy' for the wave components propagating in-between an antenna and a ground. The idea is to modify the antenna polarization by exploiting reflections from a ground in a way that CP operation is obtained. By properly designing the AAAS, the radiator shape can be maintained simple. The operation of AAAS is demonstrated for substrates made of homogeneous anisotropic and thin sheets. It is shown that by using sufficient high inclusion permittivity (e.g., œµi = 15), the AAAS is observed to even show axial ratio &lt;2 dB with over 25 dBi higher right-hand CP gain than left-hand CP in the main beam of the antenna. A prototype with available low-lossy materials is manufactured and successful correlation with theory and simulation results is observed.</t>
  </si>
  <si>
    <t>4937-4942</t>
  </si>
  <si>
    <t>60001738;60001738;60001738</t>
  </si>
  <si>
    <t>54916728200;35570172500;16068241000</t>
  </si>
  <si>
    <t>Tuovinen, Tommi;Salonen, Erkki T.;Berg, Markus</t>
  </si>
  <si>
    <t>Centre for Wireless Communications</t>
  </si>
  <si>
    <t>Tuovinen T.</t>
  </si>
  <si>
    <t>An Artificially Anisotropic Antenna Substrate for the Generation of Circular Polarization</t>
  </si>
  <si>
    <t>10.1109/TAP.2016.2602381</t>
  </si>
  <si>
    <t>2-s2.0-84994908958</t>
  </si>
  <si>
    <t>['test image', 'subdiffraction resolution', 'proposed method', 'plasmonic antenna', 'photosensitive sample', 'optical modification']</t>
  </si>
  <si>
    <t>Proposed a method of measurements for both electrical field enhancement and size of near-field localization area for plasmonic antenna-probe. The method is based on optical modification of photosensitive sample. Shown the results of the proposed method and subdiffraction resolution of test image is demonstrated.</t>
  </si>
  <si>
    <t>837-841</t>
  </si>
  <si>
    <t>100411013;100411013-60107405;100411013</t>
  </si>
  <si>
    <t>51864529300;6701841337;57206439209</t>
  </si>
  <si>
    <t>Shelaev, A. V.;Dorozhkin, P. S.;Bykov, V. A.</t>
  </si>
  <si>
    <t>Skolkovo Institute of Science and Technology;NT-MDT Co.</t>
  </si>
  <si>
    <t>60107405;100411013</t>
  </si>
  <si>
    <t>Shelaev A.</t>
  </si>
  <si>
    <t>Near-fild optical lithography in application to plasmonic antennas characterization</t>
  </si>
  <si>
    <t>10.1134/S0020441216050134</t>
  </si>
  <si>
    <t>2-s2.0-84995377783</t>
  </si>
  <si>
    <t>3-135-35-RG</t>
  </si>
  <si>
    <t>['wide bandwidth', 'upper band', 'serving ku', 'reduced complexity', 'radiating portion', 'radiating patch', 'radiating element', 'proposed antenna', 'overall dimension', 'optimized parameters', 'lower band', 'final design', 'essentially suitable', '905 mm3', '68 dbi', '65 dbi', '5 ghz', '4 ghz']</t>
  </si>
  <si>
    <t>ceramic‚ÄìPTFE | dual band | Ku/K band | patch antenna | satellite communications</t>
  </si>
  <si>
    <t>A printed planar antenna with simple and intelligent geometrical structure has been proposed for Ku/K band satellite communication systems. The radiating patch of the antenna is formed by cutting rectangular slots and extending the radiating element to some extent. The final design of the antenna with optimized parameters is fabricated on ceramic‚Äìpolytetrafluoroethylene substrate materials of dielectric constant Œµr = 10.2. The antenna is excited through a microstrip feed line and has reduced ground plane that covers only the non-radiating portion of the antenna. The reduced complexity of the antenna is easy to fabricate and has overall dimension of 40 √ó 35 √ó 1.905 mm3. The results from experimental analysis show that the proposed antenna can guarantee a wide bandwidth of 12.0 to 16.4 GHz at lower band, and the upper band covers the frequency in the range of 17.53 to 19.5 GHz. The antenna has achieved appreciable gain in the range of 3.14 to 4.68 dBi for lower band and 2.03 to 3.65 dBi for upper band. The proposed antenna has offered almost symmetrical and directional radiation pattern that is essentially suitable for serving Ku/K band satellite applications. Copyright ¬© 2015 John Wiley &amp; Sons, Ltd.</t>
  </si>
  <si>
    <t>759-769</t>
  </si>
  <si>
    <t>60001821;60001821;60029157;60004582;60004582</t>
  </si>
  <si>
    <t>31567523400;55328836300;54381633400;6602197053;55615601700</t>
  </si>
  <si>
    <t>Ahsan, M. R.;Islam, M. T.;Habib Ullah, M.;Aldhaheri, R. W.;Sheikh, M. M.</t>
  </si>
  <si>
    <t>Malaysia;Saudi Arabia;Malaysia</t>
  </si>
  <si>
    <t>Kuala Lumpur;Jeddah;Bangi</t>
  </si>
  <si>
    <t>Universiti Malaya;King Abdulaziz University;Universiti Kebangsaan Malaysia</t>
  </si>
  <si>
    <t>60029157;60004582;60001821</t>
  </si>
  <si>
    <t>A new design approach for dual-band patch antenna serving Ku/K band satellite communications</t>
  </si>
  <si>
    <t>10.1002/sat.1130</t>
  </si>
  <si>
    <t>2-s2.0-84995381345</t>
  </si>
  <si>
    <t>['sll ).', 'simulation results', 'reducing sll', 'possessing multiple', 'optimal patterns', 'new meta', 'mutual coupling', 'implemented based', 'food resources', 'feed network', 'competitive behavior', 'comparative evaluation', 'broad nulls', 'better performance', 'better control', 'animal groups', 'amplitude optimization']</t>
  </si>
  <si>
    <t>Antenna arrays | Broad null | Competition Over Resources | Dynamic Range Ratio | Null control | Pattern synthesis</t>
  </si>
  <si>
    <t>To synthesize planar arrays, a new optimization algorithm namely Competition Over Resources (COR) is presented. This method imposes deeper nulls with the constraint of Side Lobe Level (SLL). COR is a new meta-heuristic algorithm based on competitive behavior of animal groups over food resources. The algorithm restricts Dynamic Range Ratio (DRR) in order to achieve a better control of the mutual coupling and feed network. Simulation results for optimal patterns, possessing multiple and broad nulls, are presented. The approach is implemented based on the position-only and the space/amplitude optimization. Furthermore, in order to find the better performance in imposing deeper nulls and reducing SLL, a comparative evaluation between Particle Swarm Optimization (PSO) and COR is presented. Numerical results show that COR has better performance compared with PSO.</t>
  </si>
  <si>
    <t>1522-1531</t>
  </si>
  <si>
    <t>60089290;60089290;60089290;60089290</t>
  </si>
  <si>
    <t>57213284253;24448938200;56482968800;57225681696</t>
  </si>
  <si>
    <t>Gholami, Reza;Zakeri, Bijan;Abedi, Hajar;Mohseni, Sina</t>
  </si>
  <si>
    <t>Babol</t>
  </si>
  <si>
    <t>Babol Noshirvani University of Technology</t>
  </si>
  <si>
    <t>Gholami R.</t>
  </si>
  <si>
    <t>Reduction of Dynamic Range Ratio through Competition Over Resources to synthesize planar array antennas</t>
  </si>
  <si>
    <t>S1434841116307397</t>
  </si>
  <si>
    <t>10.1016/j.aeue.2016.09.008</t>
  </si>
  <si>
    <t>2-s2.0-84995394421</t>
  </si>
  <si>
    <t>['splitter composed', 'promising applications', 'opposite directions', 'metal surface', 'incident wavelength', 'experimentally demonstrate', 'broadband polarization', '790 nm', '160 nm']</t>
  </si>
  <si>
    <t>We propose and experimentally demonstrate a plasmonic polarization nano-splitter composed of asymmetric optical slot antenna pairs. Broadband polarization-controlled unidirectional surface plasmon polariton (SPP) launching and splitting are achieved experimentally using an asymmetric optical slot antenna pair array. Both transverseelectric and transverse-magnetic-polarized incident light is coupled to SPPs on the metal surface, but with opposite directions. The measured extinction ratio for the two opposite propagating directions is larger than 5 dB within a bandwidth of 160 nm and reaches up to ‚àº12 dB at an incident wavelength of 790 nm. This plasmonic polarization nano-splitter, together with the polarization-controlled unidirectional SPP coupler, may have promising applications in the nano-optics and integrated optical circuits.</t>
  </si>
  <si>
    <t>4931-4934</t>
  </si>
  <si>
    <t>60014966;60014966;60014966;60014966;60014966;60014966-116798663</t>
  </si>
  <si>
    <t>57191955608;57188666324;56038612400;57215524428;57196057301;56982853100</t>
  </si>
  <si>
    <t>Chen, Bo;Yang, Jing;Hu, Chuang;Wang, Shaoxin;Wen, Qiuling;Zhang, Jiasen</t>
  </si>
  <si>
    <t>Peking University;Collaborative Innovation Center of Quantum Matter</t>
  </si>
  <si>
    <t>60014966;116798663</t>
  </si>
  <si>
    <t>Plasmonic polarization nano-splitter based on asymmetric optical slot antenna pairs</t>
  </si>
  <si>
    <t>10.1364/OL.41.004931</t>
  </si>
  <si>
    <t>2-s2.0-84995487693</t>
  </si>
  <si>
    <t>['usually performed', 'terahertz frequencies', 'radiation patterns', 'frequency range', 'fabrication errors', 'aperture sizes']</t>
  </si>
  <si>
    <t>Beam measurements | near-field antenna measurements | Terahertz measurement techniques</t>
  </si>
  <si>
    <t>The characterization of radiation patterns in the terahertz frequency range is usually performed with near-field beam measurement systems. In order to measure accurate patterns, the effects of the measurement probe must be compensated, especially at terahertz frequencies, because aperture sizes are very small and prone to fabrication errors. This paper presents detailed steps on how to characterize probe antennas at terahertz frequencies and confirms the possibility to extend probe compensation methods to this frequency range. This method has been applied to characterize the radiation patterns of probes for the 900 and 1400 GHz bands.</t>
  </si>
  <si>
    <t>Gonzalez, Alvaro</t>
  </si>
  <si>
    <t>Probe Characterization in Terahertz Near-Field Beam Measurement Systems</t>
  </si>
  <si>
    <t>10.1109/TTHZ.2016.2607522</t>
  </si>
  <si>
    <t>2-s2.0-84995607465</t>
  </si>
  <si>
    <t>['spaces patterns', 'resist contrast', 'relative efficiency', 'quantitatively estimate', 'previous studies', 'patterning performance', 'lithographic contrast', 'exposure dose', 'experimental data', 'determined experimentally', 'critical dimension']</t>
  </si>
  <si>
    <t>A comparison of the performance of high resolution lithographic tools is presented here. The authors use extreme ultraviolet interference lithography, electron beam lithography, and He ion beam lithography tools on two different resists that are processed under the same conditions. The dose-to-clear and the lithographic contrast are determined experimentally and are used to compare the relative efficiency of each tool. The results are compared to previous studies and interpreted in the light of each tool-specific secondary electron yield. In addition, the patterning performance is studied by exposing dense lines/spaces patterns, and the relation between critical dimension and exposure dose is discussed. Finally, the lumped parameter model is employed in order to quantitatively estimate the critical dimension of lines/spaces, using each tool specific aerial image. Our implementation is then validated by fitting the model to the experimental data from interference lithography exposures and extracting the resist contrast.</t>
  </si>
  <si>
    <t>06K702</t>
  </si>
  <si>
    <t>60020195;60020195;60020195;60008134</t>
  </si>
  <si>
    <t>57190683446;36552638100;9942870600;7005035755</t>
  </si>
  <si>
    <t>Fallica, Roberto;Kirchner, Robert;Ekinci, Yasin;Mailly, Dominique</t>
  </si>
  <si>
    <t>Switzerland;France</t>
  </si>
  <si>
    <t>Villigen;Paris</t>
  </si>
  <si>
    <t>Paul Scherrer Institut;CNRS Centre National de la Recherche Scientifique</t>
  </si>
  <si>
    <t>60020195;60008134</t>
  </si>
  <si>
    <t>Fallica R.</t>
  </si>
  <si>
    <t>Comparative study of resists and lithographic tools using the Lumped Parameter Model</t>
  </si>
  <si>
    <t>10.1116/1.4967183</t>
  </si>
  <si>
    <t>2-s2.0-84995739620</t>
  </si>
  <si>
    <t>LRGS (2015)/NGOD/ UM/KPT</t>
  </si>
  <si>
    <t>['supercontinuum generation', 'straightforward configuration', 'shorter duration', 'results facilitate', 'range 1130', 'pulse width', 'noise spectrum', 'fiber time', 'carbon nanotube', 'broad spectrum', '78 kw', '70 fs', '2220 nm']</t>
  </si>
  <si>
    <t>fiber lasers | nonlinear optics | solitons | ultrashort pulse generation</t>
  </si>
  <si>
    <t>We demonstrate two flat plateaus and the low-noise spectrum of supercontinuum generation (SCG) in a highly nonlinear fiber (HNLF), injected by an amplified picosecond pulse seed of a carbon nanotube-based passively mode locked erbium-doped fiber laser. A broad spectrum of width approximately 1090 nm spanning the range 1130-2220 nm is obtained and the pulse width is compressed to the shorter duration of 70 fs. Variations of the injected peak power up to 33.78 kW into the HNLF are compared and the broad spectrum SCG profiles slightly expand for each of the injected peak powers. This straightforward configuration of SCG offers low output power and ultra-narrow femtosecond pulse width. The results facilitate the development of all fiber time-domain spectroscopy systems based on the photoconductive antenna technique.</t>
  </si>
  <si>
    <t>1054660X</t>
  </si>
  <si>
    <t>Laser Physics</t>
  </si>
  <si>
    <t>60021005;60029157;60029157;60021005;60029157</t>
  </si>
  <si>
    <t>57191993330;16205405700;57213534044;23098515900;7102866709</t>
  </si>
  <si>
    <t>Rifin, S. N.M.;Zulkifli, M. Z.;Hassan, S. N.M.;Munajat, Y.;Ahmad, H.</t>
  </si>
  <si>
    <t>Universiti Malaya;Universiti Teknologi Malaysia</t>
  </si>
  <si>
    <t>60029157;60021005</t>
  </si>
  <si>
    <t>Rifin S.</t>
  </si>
  <si>
    <t>Broadband supercontinuum generation with femtosecond pulse width in erbium-doped fiber laser (EDFL)</t>
  </si>
  <si>
    <t>10.1088/1054-660X/26/11/115102</t>
  </si>
  <si>
    <t>2-s2.0-84995751180</t>
  </si>
  <si>
    <t>['surface impedance', 'results show', 'relative bandwidth', 'radiation pattern', 'proposed antenna', 'physical mechanism', 'omnidirectional mode', 'inner surface', 'graphene coating', 'freely controlled', 'directional mode', 'cylindrical substrate', 'cylindrical graphene', '67 %.']</t>
  </si>
  <si>
    <t>graphene | impedance surface | ultra-wideband pattern reconfigurable antenna</t>
  </si>
  <si>
    <t>An ultra-wideband pattern reconfigurable antenna is proposed. The antenna is a dielectric coaxial hollow monopole with a cylindrical graphene-based impedance surface coating. It consists of a graphene sheet coated onto the inner surface of a cylindrical substrate and a set of independent polysilicon DC gating pads mounted on the outside of the cylindrical substrate. By changing the DC bias voltages to the different gating pads, the surface impedance of the graphene coating can be freely controlled. Due to the tunability of graphene's surface impedance, the radiation pattern of the proposed antenna can be reconfigured. A transmission line method is used to illustrate the physical mechanism of the proposed antenna. The results show that the proposed antenna can reconfigure its radiation pattern in the omnidirectional mode with the relative bandwidth of 58.5% and the directional mode over the entire azimuth plane with the relative bandwidth of 67%.</t>
  </si>
  <si>
    <t>113432632-60008919;113432632;113432632-60008919;113432632-60008919;60008919;113432632-60008919</t>
  </si>
  <si>
    <t>55754177600;57205777086;35366245300;57000237000;26662085800;57094292400</t>
  </si>
  <si>
    <t>Jiang, Yannan;Yuan, Rui;Gao, Xi;Wang, Jiao;Li, Simin;Lin, Yi Yu</t>
  </si>
  <si>
    <t>Guilin University of Electronic Technology;Guangxi Key Laboratory of Wireless Wideband Communication and Signal Processing</t>
  </si>
  <si>
    <t>60008919;113432632</t>
  </si>
  <si>
    <t>An ultra-wideband pattern reconfigurable antenna based on graphene coating</t>
  </si>
  <si>
    <t>10.1088/1674-1056/25/11/118402</t>
  </si>
  <si>
    <t>2-s2.0-84995757621</t>
  </si>
  <si>
    <t>['whose dimensions', 'radiation wavelength', 'radiation patterns', 'opening angles', 'measured experimentally', 'calculated experimentally', 'agree well', '30 mm', '120 ¬∞.']</t>
  </si>
  <si>
    <t>We study the characteristics of planar symmetric slot antennas with linearly expanding openings, whose dimensions are comparable with a radiation wavelength of 30 mm. The radiation patterns of the antennas under consideration are calculated experimentally, measured experimentally, and analyzed for opening angles of 60¬∞, 90¬∞, and 120¬∞. The influence of the antenna opening angle on the directivity of the antennas is revealed. The experimentally measured antenna radiation patterns are found to agree well with the developed mathematical models at the frequencies (10 ¬± 2) GHz.</t>
  </si>
  <si>
    <t>479-483</t>
  </si>
  <si>
    <t>60029073;60029073;60029073;60032298</t>
  </si>
  <si>
    <t>6506802109;57191996692;56480619800;57191989818</t>
  </si>
  <si>
    <t>Zayarny, V. P.;Parpula, S. A.;Girich, V. S.;Ponomarev, I. N.</t>
  </si>
  <si>
    <t>Volgograd;Volgograd</t>
  </si>
  <si>
    <t>Volgograd State University;Volgograd State Technical University</t>
  </si>
  <si>
    <t>60032298;60029073</t>
  </si>
  <si>
    <t>Zayarny V.</t>
  </si>
  <si>
    <t>Studying the Influence of Opening Angles of Planar Short Slot Microwave Antennas on Their Electrodynamic Characteristics</t>
  </si>
  <si>
    <t>10.1007/s11141-016-9716-4</t>
  </si>
  <si>
    <t>2-s2.0-84995783613</t>
  </si>
  <si>
    <t>['volume concentration', 'terahertz time', 'technique test', 'predicted values', 'new method', 'neural network', 'methanol gas', 'measured values', 'mathematical model', 'making use', 'initial weights', 'higher rate', 'genetic algorithm', 'function approximation', 'error precision', 'effectively detect', 'domain spectroscopy', 'domain spectrograph', 'different locations', 'different concentrations', 'difference curve', 'determination accuracy', 'correlation coefficient', 'author optimized', 'atmospheric pressure', 'ambient temperature', '996 77', '98 %,', '7 %,', '2 sets', '028 3', '0 thz']</t>
  </si>
  <si>
    <t>BP neural network | Genetic algorithm | Methanol | Spectroscopy | Terahertz time-domain spectroscopy</t>
  </si>
  <si>
    <t>At ambient temperature and atmospheric pressure, making use of a photoconductive-antenna terahertz time-domain spectrograph and a self-designed air chamber, the terahertz time-domain spectroscopy (THz-TDS) technique test of methanol gas in the range of 0.1~3.0 THz shows that the methanol gas has no obvious absorption peaks in the range of 0.1~3.0 THz and has obvious absorption peaks in the range of 0.1~1.0 THz. In order to improve the determination accuracy of the concentration of the methanol gas, the author detected 15 groups of methanol gas with different concentrations on the basis of the relationship between the strengths of 15 characteristic absorption peaks of different locations and the concentration of the methanol gas, and obtained the difference curve of the of the characteristic absorption peaks. Based on the function approximation of BP neural network, the author optimized the initial weights and biases of the BP neural network by using the GA the genetic algorithm, which has higher rate of convergence to prevent from getting into local optimum easily, and constructed the mathematical model with the purpose of predicting the methanol gas concentration. The test results show that the neural network is applicable to predict methanol gas in the volume concentration range of 0.028 3~0.424 6 m3¬∑L-1, the average relative standard deviation of the 2 sets of samples is 1.7%, the average recovery rate is 98%, the error precision of the neural network is 10-1, and correlation coefficient of the measured values and the predicted values is 0.996 77. The test basically achieved ideal predicted results. The research results obtained experimental data of methanol gas in the terahertz frequency band and found that the method of combining terahertz time-domain spectroscopy with GA-BP neural network can effectively detect the volume concentration of methanol gas, and provided a new method for the detection of concentration of methanol gas.</t>
  </si>
  <si>
    <t>3752-3757</t>
  </si>
  <si>
    <t>Guang Pu Xue Yu Guang Pu Fen Xi/Spectroscopy and Spectral Analysis</t>
  </si>
  <si>
    <t>60018465;60018465;60018465;60018465</t>
  </si>
  <si>
    <t>56297728700;9267294800;57192490797;36175212400</t>
  </si>
  <si>
    <t>Tan, Hong Ying;Zheng, De Zhong;Li, Xue;Xu, Zheng Xia</t>
  </si>
  <si>
    <t>Qinhuangdao</t>
  </si>
  <si>
    <t>Yanshan University</t>
  </si>
  <si>
    <t>Tan H.Y.</t>
  </si>
  <si>
    <t>The application of THz spectroscopy and GA-BP in methanol concentration detection</t>
  </si>
  <si>
    <t>10.3964/j.issn.1000-0593(2016)11-3752-06</t>
  </si>
  <si>
    <t>2-s2.0-84995801944</t>
  </si>
  <si>
    <t>['tremendous potential', 'temperature performances', 'substantially improve', 'small volumes', 'photon collection', 'microcavity limits', 'metallic nano', 'last part', 'geometrical parameters', 'electromagnetic energy', 'effective surface', 'device architectures', 'describe three', 'compresses radiation', 'collection area', 'antenna effect']</t>
  </si>
  <si>
    <t>antennas | gold | metamaterials | photoelectric conversion | quantum wells | resonators</t>
  </si>
  <si>
    <t>In this article we have investigated two important properties of metallic nano-resonators which can substantially improve the temperature performances of infrared quantum detectors. The first is the antenna effect that increases the effective surface of photon collection and the second is the subwavelength metallic confinement that compresses radiation into very small volumes of interaction. To quantify our analysis we have defined and discussed two figures of merit, the collection area A coll and the focusing factor F. Both quantities depend solely on the geometrical parameters of the structure and can be applied to improve the performance of any detector active region. In the last part, we describe three-dimensional electronic nano-resonators that provide highly subwavelength confinement of the electromagnetic energy, beyond the microcavity limits and illustrate that these device architectures have a tremendous potential to increase the temperature of operation of infrared quantum detectors.</t>
  </si>
  <si>
    <t>60123671;60123671;60123671;60123671;60083085;60123671</t>
  </si>
  <si>
    <t>56606291600;23026332000;36968132800;36007345500;57204892490;57203252371</t>
  </si>
  <si>
    <t>Palaferri, Daniele;Todorov, Yanko;Mottaghizadeh, Alireza;Frucci, Giulia;Biasiol, Giorgio;Sirtori, Carlo</t>
  </si>
  <si>
    <t>Paris;Trieste</t>
  </si>
  <si>
    <t>Laboratoire Mat√©riaux et Ph√©nom√®nes Quantiques;Laboratorio Nazionale TASC</t>
  </si>
  <si>
    <t>60123671;60083085</t>
  </si>
  <si>
    <t>Palaferri D.</t>
  </si>
  <si>
    <t>Ultra-subwavelength resonators for high temperature high performance quantum detectors</t>
  </si>
  <si>
    <t>10.1088/1367-2630/18/11/113016</t>
  </si>
  <si>
    <t>2-s2.0-84996524198</t>
  </si>
  <si>
    <t>Program for New Century Excellent Talents in University</t>
  </si>
  <si>
    <t>NCET</t>
  </si>
  <si>
    <t>['uniformly adjusting', 'ultrathin films', 'tunable graphene', 'simulations demonstrate', 'phase modulation', 'monolayer graphene', 'metasurface structure', 'metallic nano', 'infrared frequencies', 'graphene layer', 'focal length', 'electromagnetic waves', 'controlled dynamically', '3œª continuously']</t>
  </si>
  <si>
    <t>Graphene | Infrared | Metasurface | Tunable devices</t>
  </si>
  <si>
    <t>Metasurfaces are ultrathin films with metallic nano-antennas for generating abrupt wavefront changes of electromagnetic waves. However, the phase modulation is hard to change once a metasurface structure is fabricated. Here we show that, assisted by a monolayer graphene, tunable metasurface devices are able to be realized. Based on Berry geometrical phase, we design a tunable graphene-metal metasurface lens at mid-infrared frequencies. The focal length can be controlled dynamically by uniformly adjusting the gate voltage applying on the graphene layer. Simulations demonstrate that the focal length is changed by 3Œª continuously.</t>
  </si>
  <si>
    <t>Materials Research Express</t>
  </si>
  <si>
    <t>60016835;60016835;60016835;60016835;60000174;60016835;60016835</t>
  </si>
  <si>
    <t>57190260942;57190246837;57190259275;57192070721;56196020200;55851924500;7601486992</t>
  </si>
  <si>
    <t>Wang, Zi;Hu, Bin;Li, Biao;Liu, Weiguang;Li, Xiaohui;Liu, Juan;Wang, Yongtian</t>
  </si>
  <si>
    <t>Beijing Institute of Technology;Shaanxi Normal University</t>
  </si>
  <si>
    <t>60016835;60000174</t>
  </si>
  <si>
    <t>Active focal control of an ultrathin graphene-metal metasurface lens</t>
  </si>
  <si>
    <t>10.1088/2053-1591/3/11/115011</t>
  </si>
  <si>
    <t>2-s2.0-84996555409</t>
  </si>
  <si>
    <t>['results pave', 'patch antenna', 'measurements results', 'integrated circuit', 'first demonstration', 'cost effective', 'cmos technology', '10 ghz']</t>
  </si>
  <si>
    <t>Design, manufacturing and measurements results for silicon plasma wave transistors based wireless communication wideband receivers operating at 300 GHz carrier frequency are presented. We show the possibility of Si-CMOS based integrated circuits, in which by: (i) specific physics based plasma wave transistor design allowing impedance matching to the antenna and the amplifier, (ii) engineering the shape of the patch antenna through a stacked resonator approach and (iii) applying bandwidth enhancement strategies to the design of integrated broadband amplifier, we achieve an integrated circuit of the 300 GHz carrier frequency receiver for wireless wideband operation up to/over 10 GHz. This is, to the best of our knowledge, the first demonstration of low cost 130 nm Si-CMOS technology, plasma wave transistors based fast/wideband integrated receiver operating at 300 GHz atmospheric window. These results pave the way towards future large scale (cost effective) silicon technology based terahertz wireless communication receivers.</t>
  </si>
  <si>
    <t>60025534;60016618;60108488;60108488;60108488;60108488;60016618;60108488;60025534</t>
  </si>
  <si>
    <t>57213126677;35249188600;6507219324;6506776856;24067379000;7003767852;57192080604;7004426989;22034633600</t>
  </si>
  <si>
    <t>Nahar, Shamsun;Shafee, Marwah;Blin, St√©phane;P√©narier, Annick;Nouvel, Philippe;Coquillat, Dominique;Safwa, Amr M.E.;Knap, Wojciech;Hella, Mona M.</t>
  </si>
  <si>
    <t>France;United States;Egypt</t>
  </si>
  <si>
    <t>Montpellier;Troy;Cairo</t>
  </si>
  <si>
    <t>Universit√© de Montpellier;Rensselaer Polytechnic Institute;Ain Shams University</t>
  </si>
  <si>
    <t>60108488;60025534;60016618</t>
  </si>
  <si>
    <t>Nahar S.</t>
  </si>
  <si>
    <t>Wide modulation bandwidth terahertz detection in 130 nm CMOS technology</t>
  </si>
  <si>
    <t>10.1051/epjap/2016160302</t>
  </si>
  <si>
    <t>2-s2.0-84996615307</t>
  </si>
  <si>
    <t>['qsm symbols', 'qsm ).', 'proposed detector', 'output system', 'novel multiple', 'novel low', 'input multiple', 'imaginary parts', 'estimated separately', 'cs algorithm', 'considerable reduction', 'compressive sensing', 'complexity compared']</t>
  </si>
  <si>
    <t>Compressive sensing (CS) | multiple-input multiple-output (MIMO) | quadrature spatial modulation (QSM)</t>
  </si>
  <si>
    <t>In this letter, a novel low-complexity detector based on the concept of compressive sensing (CS) is proposed for a novel multiple-input multiple-output system, namely, quadrature spatial modulation (QSM). In particular, the CS algorithm is performed in the real-valued system model, and the activated antenna indices, which are used to transmit the real and imaginary parts of QSM symbols, can be estimated separately. In order to further improve the performance of QSM, a novel search strategy is proposed. Simulation results show that the proposed detector is capable of achieving a considerable reduction in complexity compared with the maximum likelihood counterpart with negligible performance loss.</t>
  </si>
  <si>
    <t>2173-2176</t>
  </si>
  <si>
    <t>60005465;60005465;60005465;60005465;60016318;60005465</t>
  </si>
  <si>
    <t>55277616500;55512176200;56868023300;35240242100;56285517300;7403260111</t>
  </si>
  <si>
    <t>Xiao, Lixia;Yang, Ping;Fan, Shiwen;Li, Shaoqian;Song, Lijun;Xiao, Yue</t>
  </si>
  <si>
    <t>Low-Complexity Signal Detection for Large-Scale Quadrature Spatial Modulation Systems</t>
  </si>
  <si>
    <t>10.1109/LCOMM.2016.2602210</t>
  </si>
  <si>
    <t>2-s2.0-84996636806</t>
  </si>
  <si>
    <t>['wind turbines', 'wind tunnel', 'widely used', 'wetting angle', 'telecommunication antennas', 'surface wettability', 'superhydrophobic wing', 'superhydrophobic film', 'superhydrophobic coatings', 'spraying teflon', 'simple wing', 'resulting surface', 'pps mixture', 'polyphenylene sulfide', 'low adhesion', 'important problems', 'ice formation', 'focus mainly', 'e .,', 'aluminum surface', 'also investigate', 'airfoil wing', '26 g', '23 g', '140 ¬∞.']</t>
  </si>
  <si>
    <t>airfoil | deicing | superhydrophobic properties | wettability</t>
  </si>
  <si>
    <t>Nowadays the creation of anti-icing, or deicing, surfaces is one of the most important problems, as such surfaces are widely used in aeronautics, wind turbines, and telecommunication antennas. In this paper, we focus mainly on reducing the ice adhesion forces and easy ice removal, once ice has formed. Removal of a liquid from a surface can be provided by modification of the surface wettability by means of applying superhydrophobic coatings. Such coatings are water-resistant, i.e., are characterized by low water adhesion forces. To study the impact of superhydrophobic coatings, tests were performed on the surface of a wing in a wind tunnel. By spraying Teflon and polyphenylene sulfide (PPS) on the wing, we obtained a superhydrophobic film. This film has a structure that provides superhydrophobic properties, so that the wetting angle is above 140¬∞. A comparison of the resulting surface with a clean Teflon one shows that adhesion of the Teflon + PPS mixture to an aluminum surface is five times higher. We also investigate the degree of ice formation on the surfaces of simple and superhydrophobic aircraft wings at a temperature of ‚Äì18¬∞C. It was shown that ice was formed on a simple wing within 40 s and on a superhydrophobic wing within 25 s. When the simple wing with a mass of 23 g was inserted into the wind tunnel, its mass reached 50 g, and for a superhydrophobic wing with a mass of 26 g the latter reached 42 g. The sample of the airfoil wing we prepared has a low adhesion, which helps in easy ice removal.</t>
  </si>
  <si>
    <t>1476-1481</t>
  </si>
  <si>
    <t>Journal of Engineering Physics and Thermophysics</t>
  </si>
  <si>
    <t>60071847;60230459;60030835;60071847;60071847-60230459;60071847;60230459;60230459</t>
  </si>
  <si>
    <t>55301187800;6603681253;6701905630;57192086730;57192087575;55151401700;57130886500;55147268600</t>
  </si>
  <si>
    <t>Nazhipkyzy, M.;Mansurov, Z. A.;Amirfazli, A.;Esbosin, A.;Temirgaliyeva, T. S.;Lesbayev, B. T.;Aliyev, E. T.;Prikhodko, N. G.</t>
  </si>
  <si>
    <t>Kazakhstan;Kazakhstan;Canada</t>
  </si>
  <si>
    <t>Almaty;Almaty;Edmonton</t>
  </si>
  <si>
    <t>Institute of Combustion Problems;Al Farabi Kazakh National University;University of Alberta</t>
  </si>
  <si>
    <t>60230459;60071847;60030835</t>
  </si>
  <si>
    <t>Nazhipkyzy M.</t>
  </si>
  <si>
    <t>Influence of Superhydrophobic Properties on Deicing</t>
  </si>
  <si>
    <t>10.1007/s10891-016-1516-3</t>
  </si>
  <si>
    <t>2-s2.0-84996790674</t>
  </si>
  <si>
    <t>['varying time', 'slowly time', 'proposed method', 'pilot contamination', 'novel ica', 'much longer', 'efficiently suppress', 'delay vectors', 'coherence interval']</t>
  </si>
  <si>
    <t>channel estimation | independent component analysis | massive MIMO | Pilot contamination</t>
  </si>
  <si>
    <t>A novel ICA-based channel estimation method for massive MIMO systems has been proposed in this letter. The proposed method first employs the systems' very large transmit antennas to obtain channel time-delay vectors through classical ICA schemes, and then employs the independent and slowly time-varying time-delay vectors to filter the pilot contamination in the least-squares channel estimate during the time-delay vectors' coherence interval, which is much longer than the channel's coherence interval. The proposed method can efficiently suppress the pilot contamination without increasing the system pilot overhead. The simulation results demonstrate the effectiveness of the proposed method.</t>
  </si>
  <si>
    <t>2253-2256</t>
  </si>
  <si>
    <t>60018308;60018308;60018308;60014755</t>
  </si>
  <si>
    <t>57213095647;57070539700;57199102085;56459176100</t>
  </si>
  <si>
    <t>Chen, Zhigang;Wang, Lei;Zhao, Zheng;Huang, He</t>
  </si>
  <si>
    <t>Xi'an;Shenzhen</t>
  </si>
  <si>
    <t>Xi'an Jiaotong University;ZTE Corporation</t>
  </si>
  <si>
    <t>60018308;60014755</t>
  </si>
  <si>
    <t>ICA Filtering Based Channel Estimation for Massive MIMO TDD Systems</t>
  </si>
  <si>
    <t>10.1109/LCOMM.2016.2600600</t>
  </si>
  <si>
    <t>2-s2.0-84996790691</t>
  </si>
  <si>
    <t>['subarrays use', 'simulation results', 'proposed approach', 'potentially speed', 'directly estimating', 'consuming due', 'ambiguity problem', 'allows subarrays']</t>
  </si>
  <si>
    <t>Antenna array | direction-of-arrival estimation | millimeter wave communications</t>
  </si>
  <si>
    <t>Angle-of-arrival (AoA) estimation, even for a single arriving signal, in a localized hybrid array is challenging and time-consuming due to a phase ambiguity problem. Subarrays use the same phase shifting values conventionally to exploit cross correlation between them. This results in the requirement of scanning multiple angles over excessively long periods to resolve the phase ambiguity problem. In this letter, we propose an approach which allows subarrays to use different phase shifts per estimation and can resolve the ambiguity problem by directly estimating the desired AoA parameter. This can potentially speed up the estimation and improve the estimation performance significantly. Simulation results are provided to demonstrate the effectiveness of the proposed approach.</t>
  </si>
  <si>
    <t>2205-2208</t>
  </si>
  <si>
    <t>60023932;60029470;60029470;60009400</t>
  </si>
  <si>
    <t>55150047600;35956974500;57031171100;16740439400</t>
  </si>
  <si>
    <t>Zhang, J. Andrew;Ni, Wei;Cheng, Peng;Lu, Yin</t>
  </si>
  <si>
    <t>Australia;Australia;China</t>
  </si>
  <si>
    <t>Melbourne;Sydney;Nanjing</t>
  </si>
  <si>
    <t>Commonwealth Scientific and Industrial Research Organization;University of Technology Sydney;Nanjing University of Post and TeleCommunications</t>
  </si>
  <si>
    <t>60029470;60023932;60009400</t>
  </si>
  <si>
    <t>Angle-of-Arrival Estimation Using Different Phase Shifts Across Subarrays in Localized Hybrid Arrays</t>
  </si>
  <si>
    <t>10.1109/LCOMM.2016.2602822</t>
  </si>
  <si>
    <t>2-s2.0-84996802244</t>
  </si>
  <si>
    <t>['widely used', 'swcnts ).', 'sensitivity greater', 'sensing element', 'results show', 'proposed sensor', 'paper introduces', 'meteorological service', 'low cost', 'humidity level', 'different technologies', 'commercial applications', 'cnts ),', '50 ppm', '005 %)']</t>
  </si>
  <si>
    <t>Carbon nanotubes | Humidity measurement | Microwave sensors</t>
  </si>
  <si>
    <t>Relative humidity sensors are widely used in industry, agriculture, and meteorological service. Different technologies have been proposed for this application, among them, sensors using nanomaterials like Carbon Nanotubes (CNTs), which has demonstrated great promise as sensing element. However, the devices development presents challenges for commercial applications. This paper introduces a relative humidity sensor based on a microstrip patch antenna coated with Single Walled Carbon Nanotubes (SWCNTs). The methods for designing and fabricating the sensor and the apparatus for characterizing the humidity level are presented. The results show a total response lower than 40 s, repeatability, accuracy, and sensitivity greater than 50 ppm (0.005%) for 20% humidity level. Therefore, the proposed sensor is a candidate for the development of low cost and integrated humidity sensors.</t>
  </si>
  <si>
    <t>1123-1128</t>
  </si>
  <si>
    <t>60008088;60008088;60024989;60008088</t>
  </si>
  <si>
    <t>55925522100;6603883993;35795384100;7801412388</t>
  </si>
  <si>
    <t>Becari, Wesley;Peres, Henrique E.M.;Falla, Maria Del Pilar H.;Correra, Fatima S.</t>
  </si>
  <si>
    <t>Brasilia;Sao Paulo</t>
  </si>
  <si>
    <t>Universidade de Bras√≠lia;Universidade de S√£o Paulo</t>
  </si>
  <si>
    <t>60024989;60008088</t>
  </si>
  <si>
    <t>Development of humidity sensors based on microstrip patch antenna with single walled carbon nanotubes</t>
  </si>
  <si>
    <t>10.1166/sl.2016.3756</t>
  </si>
  <si>
    <t>2-s2.0-84996814613</t>
  </si>
  <si>
    <t>['small dimensions', 'receiving end', 'receiver node', 'received signal', 'real symbols', 'proposed scheme', 'proposed ostbc', 'ostbc transmission', 'orthogonal space', 'null space', 'noise ratio', 'mgf expression', 'large multiple', 'large antennas', 'input multiple', 'good rate', 'degraded performance', 'complex symbols', 'code rate', 'based system', 'based scheme', 'ary phase', '32 transmit']</t>
  </si>
  <si>
    <t>Large multiple-input multiple-output (MIMO) system | M-ary phase-shift keying (M-PSK) | orthogonal space-time block codes (OSTBCs) | Rayleigh fading | symbol error rate (SER)</t>
  </si>
  <si>
    <t>We address the problem of orthogonal space-time block code (OSTBC) transmission in a large multiple-input multiple-output (MIMO) system in Rayleigh fading environment. Because there are hundreds of antennas at the transmitter, a very large dimension OSTBC is required in the case of massive MIMO system. Full rate OSTBC is available only for two transmit antenna-based system with complex symbols. Recently, an implementation of OSTBC for 32 transmit and 32 receive antennas is presented for real symbols. In this letter, we present a scheme of OSTBC transmission for practical large MIMO systems by embedding the OSTBCs of small dimensions with good rate. At the receiving end, the decoding of the OSTBCs is performed by utilizing the concept of null space. It is shown by simulation and analysis that the code rate can be improved at the cost of degraded performance; however, the performance of large MIMO system is not an issue because of the availability of very large antennas at the transmitter and receiver. The expression for the moment generating function (MGF) of the received signal-to-noise ratio at the receiver node is derived for the proposed OSTBC-based scheme. Using the MGF expression, we obtain the analytical symbol error rate for the proposed scheme with M-ary phase-shift keying modulation symbols.</t>
  </si>
  <si>
    <t>OSTBC Transmission in Large MIMO Systems</t>
  </si>
  <si>
    <t>10.1109/LCOMM.2016.2597229</t>
  </si>
  <si>
    <t>2-s2.0-84996836037</t>
  </si>
  <si>
    <t>['pilot overhead', 'model parameters', 'massive multiple', 'input multiple', 'channel taps', 'challenging problem', 'block bernoulli']</t>
  </si>
  <si>
    <t>Channel estimation | expectation propagation | massive MIMO | OFDM</t>
  </si>
  <si>
    <t>To address the challenging problem of downlink channel estimation with low pilot overhead in massive multiple-input multiple-output (MIMO) systems, an empirical Bayesian block expectation propagation (EP) algorithm is proposed. Specifically, a block Bernoulli-Gaussian prior channel model is proposed to fit the underlying block sparsity, and a block EP algorithm is derived to estimate the channels more accurately by clustering all the channel taps that pertain to the same delay, while the model parameters are learned by minimizing the Bethe free energy. Simulation results show that the proposed algorithm achieves considerable reduction of pilot overhead in a massive MIMO system with tens of antennas, while maintaining superior channel estimation performance.</t>
  </si>
  <si>
    <t>2225-2228</t>
  </si>
  <si>
    <t>56039655200;8346425100;56495966800;8397956800</t>
  </si>
  <si>
    <t>Wu, Sheng;Ni, Zuyao;Meng, Xiangming;Kuang, Linling</t>
  </si>
  <si>
    <t>Block Expectation Propagation for Downlink Channel Estimation in Massive MIMO Systems</t>
  </si>
  <si>
    <t>10.1109/LCOMM.2016.2598810</t>
  </si>
  <si>
    <t>2-s2.0-84996844155</t>
  </si>
  <si>
    <t>['wearable technology', 'small volume', 'simulated output', 'return loss', 'radiation pattern', 'proposed structure', 'paper presents', 'novel structure', 'light weight', 'incisive design', 'human body', 'frequency reconfiguration', 'free space', 'body performance', 'antenna parameters', '5ghz frequencies']</t>
  </si>
  <si>
    <t>Circular polarization | CST simulation | Radiation pattern | Return loss | Wearable antenna</t>
  </si>
  <si>
    <t>In this paper a Novel structure of circularly Polarized frequency reconfigurable Microstrip patch antenna has been presented for 1.9GHz, 2.4GHz and 5.5GHz frequencies. Micro strip patch antenna carries attractive features like low profile, flexible, light weight, small volume and low production cost .This paper presents a frequency reconfigurable micro strip patch antenna of incisive design that can be consolidated with wearable technology with a Liquid crystal polymer substrate. The layers of Liquid crystal polymer (LCP) and mercury on conventional patch antenna achieves the frequency reconfiguration. The Proposed Structure was modeled and simulated using CST Microwave Studio and the antenna Parameters such as return loss, radiation pattern and efficiency are checked in free space. For Evaluating on Body Performance the antenna was simulated using numerical model of human body. The simulated output has the return loss of less than -10dB.</t>
  </si>
  <si>
    <t>1872-1877</t>
  </si>
  <si>
    <t>Research Journal of Pharmaceutical, Biological and Chemical Sciences</t>
  </si>
  <si>
    <t>60023330;60117285;60021891</t>
  </si>
  <si>
    <t>26423013000;37068325100;57190855769</t>
  </si>
  <si>
    <t>Jegan, G.;Vimala Juliet, A.;Florence Silvia, M.</t>
  </si>
  <si>
    <t>Chennai;Chennai;Hyderabad</t>
  </si>
  <si>
    <t>SRM Institute of Science and Technology Ramapuram Campus;Sathyabama Institute of Science and Technology;Jawaharlal Nehru Technological University Hyderabad</t>
  </si>
  <si>
    <t>60117285;60023330;60021891</t>
  </si>
  <si>
    <t>Design of circularly polarised frequency reconfigurable wearable microstrip patch antenna for wireless applications</t>
  </si>
  <si>
    <t>2-s2.0-84996910431</t>
  </si>
  <si>
    <t>NRF-2015R1A2A2A01005390</t>
  </si>
  <si>
    <t>['wit phase', 'transmit bf', 'time allocation', 'three phases', 'ta solution', 'performance significantly', 'pair decode', 'one phase', 'minimum rate', 'forcing receive', 'energy beamforming', 'either optimal', 'closed form']</t>
  </si>
  <si>
    <t>Decode-and-Forward | Massive MIMO | Resource Allocation | Wireless Powered Communication | Zero-Forcing Beamforming</t>
  </si>
  <si>
    <t>We consider resource allocation for a multi-pair decode-and-forward relay network, where a massive antenna relay powers the sources through energy beamforming (BF) in one phase and assists wireless information transfer (WIT) through zero-forcing receive and transmit BF in two subsequent phases. For the network with imperfect channel state information, we analyze the average achievable rates of the pairs and maximize the minimum of the rates through relay power allocation (PA) in energy and transmit BF and time allocation (TA) to the three phases. The optimal PA policy, derived in a closed form, improves the minimum rate in each WIT phase by balancing asymmetric link qualities among the devices while the TA solution, either optimal or suboptimal, leverages the performance significantly by balancing the rates of the two WIT phases.</t>
  </si>
  <si>
    <t>2316-2319</t>
  </si>
  <si>
    <t>57192077532;56523916200;36064388500</t>
  </si>
  <si>
    <t>Sacarelo, Gerardo;Le, Tuyet Van Thi;Kim, Yun Hee</t>
  </si>
  <si>
    <t>Sacarelo G.</t>
  </si>
  <si>
    <t>Resource Allocation for Wireless Powered Multi-Pair Massive Antenna Relaying with Zero Forcing Beamforming</t>
  </si>
  <si>
    <t>10.1109/LCOMM.2016.2602201</t>
  </si>
  <si>
    <t>2-s2.0-84996931793</t>
  </si>
  <si>
    <t>['wireless communications', 'using k', 'provide insight', 'nearest neighbors', 'machine learning', 'first attempt', 'feedback overhead', 'e .,', 'driven decision', 'conventional optimization', 'computational complexity', 'communications performance', 'classification learning', 'antenna selection']</t>
  </si>
  <si>
    <t>antenna selection | data-driven prediction (DDP) | k-NN | Machine learning | MIMO | multiclass classification | optimization-driven decision (ODD) | SVM</t>
  </si>
  <si>
    <t>This letter is the first attempt to conflate a machine learning technique with wireless communications. Through interpreting the antenna selection (AS) in wireless communications (i.e., an optimization-driven decision) to multiclass-classification learning (i.e., data-driven prediction), and through comparing the learning-based AS using k-nearest neighbors and support vector machine algorithms with conventional optimization-driven AS methods in terms of communications performance, computational complexity, and feedback overhead, we provide insight into the potential of fusion of machine learning and wireless communications.</t>
  </si>
  <si>
    <t>2241-2244</t>
  </si>
  <si>
    <t>Machine Learning-Based Antenna Selection in Wireless Communications</t>
  </si>
  <si>
    <t>10.1109/LCOMM.2016.2594776</t>
  </si>
  <si>
    <t>2-s2.0-84996939101</t>
  </si>
  <si>
    <t>['wireless communication', 'wban architecture', 'technology develops', 'technical requirements', 'security solutions', 'retinal chip', 'network security', 'current scenario', 'competitive world', 'channel modeling', 'challenges relating', 'also increased']</t>
  </si>
  <si>
    <t>Biosignals | Body Area Nodes | Fuzzy vault | Inter pulse interval (IPI) | Wireless Body Area Sensor Networks</t>
  </si>
  <si>
    <t>In this competitive world, development of science and technology is considered as most important for satisfying all the needs of the society both directly and indirectly. The existing general principle is that when technology develops, the challenges also develop parallel to it. In this current scenario, wireless communication is being concentrated for the development of the all the fields. Especially Wireless body area networking has gained more significance in medical fields like implanting pacemakers, retinal chip, etc. Simultaneously, the challenges relating to these implants have also increased. Security in implants is becoming a threat. We present a comprehensive survey consisting of various sections like: WBAN Architecture, Sensors and signal, Technical Requirements, channel modeling, network security and security. We concluded the paper with some security solutions and discussions.</t>
  </si>
  <si>
    <t>1755-1773</t>
  </si>
  <si>
    <t>60021176;60100946</t>
  </si>
  <si>
    <t>57217602889;24466992300</t>
  </si>
  <si>
    <t>Karthikeyan, M. V.;Martin Leo Manickam, J.</t>
  </si>
  <si>
    <t>St. Joseph's College of Engineering;Anna University</t>
  </si>
  <si>
    <t>60100946;60021176</t>
  </si>
  <si>
    <t>Karthikeyan M.V.</t>
  </si>
  <si>
    <t>Security issues in wireless body area networks: In bio-signal input fuzzy security model: A survey</t>
  </si>
  <si>
    <t>2-s2.0-84996969451</t>
  </si>
  <si>
    <t>['using layers', 'radiating frequencies', 'proposed structure', 'medical applications', 'great potential', 'frequency reconfiguration', '9 ghz', '5 ghz', '4ghz and5', '4 ghz']</t>
  </si>
  <si>
    <t>Liquid Crystal Polymer (LCP) | Medical Implant Com- mutilations Service (MICS) | Specific Absorption Rate (SAR)</t>
  </si>
  <si>
    <t>A novel frequency reconfigurable micro strip patch antenna has been presented for 1.9 GHz, 2.4 GHZ and 5.5 GHz. The frequency reconfiguration is obtained by using layers of mercury and liquid crystal polymer (LCP) on conventional patch antenna. The proposed structure was modeled and simulated using CST Microwave Studio. The simulated return loss for both the configurations is less at the radiating frequencies. The antenna also offers peak high gain on both the frequencies. Thus, the proposed frequency reconfigurable antenna operating on 1.9GHZ, 2.4GHZ and5 .5 GHz promises a great potential for medical applications.</t>
  </si>
  <si>
    <t>1774-1777</t>
  </si>
  <si>
    <t>60023330;60023330</t>
  </si>
  <si>
    <t>57192081564;55189813300</t>
  </si>
  <si>
    <t>Mary Joy Kinol, A.;Sahaya Anselin Nisha, A.</t>
  </si>
  <si>
    <t>Mary Joy Kinol A.</t>
  </si>
  <si>
    <t>Circularly polarized reconfigurable micro strip patch antenna for medical implants</t>
  </si>
  <si>
    <t>2-s2.0-84997050447</t>
  </si>
  <si>
    <t>['world deployment', 'trusted decode', 'transmitted signals', 'spatially random', 'source communicates', 'secrecy throughput', 'secrecy performance', 'new relay', 'new expression', 'multiple antennas', 'jointly processed', 'information signals', 'forward relay', 'form expression', 'first derive', 'distributed non', 'colluding eavesdroppers', 'channel parameters', 'arbitrary number', 'also assume']</t>
  </si>
  <si>
    <t>artificial noise | Physical layer security | relay | secrecy outage | stochastic geometry | wiretap channel</t>
  </si>
  <si>
    <t>We design a new relay-aided secure transmission scheme, in which a source communicates with a destination through a trusted decode-and-forward relay in the presence of spatially random-distributed non-colluding eavesdroppers. We consider a general antenna configuration, in which the source, relay, destination, and eavesdroppers are equipped with multiple antennas. We assume that both the source and the relay transmit artificial noise signals in addition to information signals. We also assume that the source and the relay adopt different codebooks, and that the transmitted signals from the source and relay are not jointly processed at each eavesdropper. We first derive a closed-form expression for the transmission outage probability and a new expression for the secrecy outage probability. Notably, these expressions are valid for an arbitrary number of antennas at the source, relay, and destination. We then derive simple yet valuable expressions for the asymptotic transmission outage probability and the asymptotic secrecy outage probability, which reveal the secrecy performance when the number of antennas at the source grows sufficiently large. Using our expressions, we quantify a practical performance metric, namely, the secrecy throughput, under a secrecy outage probability constraint. We further determine the system and channel parameters that maximize the secrecy throughput, leading to analytical security solutions suitable for real-world deployment.</t>
  </si>
  <si>
    <t>7444-7456</t>
  </si>
  <si>
    <t>60028333;60008950;60028333;60028333</t>
  </si>
  <si>
    <t>56263986600;36085598400;36718632400;55549083700</t>
  </si>
  <si>
    <t>Liu, Chenxi;Yang, Nan;Malaney, Robert;Yuan, Jinhong</t>
  </si>
  <si>
    <t>Artificial-Noise-Aided Transmission in Multi-Antenna Relay Wiretap Channels With Spatially Random Eavesdroppers</t>
  </si>
  <si>
    <t>10.1109/TWC.2016.2602337</t>
  </si>
  <si>
    <t>2-s2.0-84997079009</t>
  </si>
  <si>
    <t>['traditional ulas', 'target emg', 'signal streams', 'receive nulas', 'realistic non', 'practically supported', 'practical option', 'point distribution', 'physically grouped', 'optimized nulas', 'numerically verify', 'numerical examples', 'nula deployment', 'noise ratio', 'input multiple', 'groupwise fekete', 'finite signal', 'end distance', 'emg ),', 'derived expressions', 'asymptotic optimality', 'asymptotic configurations', 'aperture sizes', 'achievable emg']</t>
  </si>
  <si>
    <t>effective multiplexing gain (EMG) | Fekete-point distibution | line-of-sight (LoS) | Millimeter wave (mmWave) | multiple-input multiple-output (MIMO) | non-uniform linear antenna arrays (NULAs)</t>
  </si>
  <si>
    <t>In this paper, we investigate the optimization of non-uniform linear antenna arrays (NULAs) for millimeter-wave (mmWave) line-of-sight (LoS) multiple-input multiple-output (MIMO) channels. Our focus is on the maximization of the system effective multiplexing gain (EMG), by optimizing the individual antenna positions in the transmit/receive NULAs. Here, the EMG is defined as the number of signal streams that are practically supported by the channel at a finite signal-to-noise ratio. We first derive analytical expressions for the asymptotic channel eigenvalues with arbitrarily deployed NULAs when, asymptotically, the end-to-end distance is sufficiently large compared with the aperture sizes of the transmit/receive NULAs. Based on the derived expressions, we prove that the asymptotically optimal NULA deployment that maximizes the achievable EMG should follow the groupwise Fekete-point distribution. Specifically, the antennas should be physically grouped into K separate ULAs with the minimum feasible antenna spacing within each ULA, where K is the target EMG to be achieved; in addition, the centers of these K ULAs follow the Fekete-point distribution. We numerically verify the asymptotic optimality of such an NULA deployment and extend it to a groupwise projected arch-type NULA deployment, which provides a more practical option for mmWave LoS MIMO systems with realistic non-asymptotic configurations. Numerical examples are provided to demonstrate a significant capacity gain of the optimized NULAs over traditional ULAs.</t>
  </si>
  <si>
    <t>7343-7356</t>
  </si>
  <si>
    <t>60090755-105461788;60090755;60001604;60002798;60090755</t>
  </si>
  <si>
    <t>57213430563;57200273285;24332814300;7102903257;7004279281</t>
  </si>
  <si>
    <t>Wang, Peng;Li, Yonghui;Peng, Yuexing;Liew, Soung Chang;Vucetic, Branka</t>
  </si>
  <si>
    <t>Australia;Hong Kong;China;Sweden</t>
  </si>
  <si>
    <t>Sydney;Hong Kong;Beijing;Kista</t>
  </si>
  <si>
    <t>Faculty of Engineering;Chinese University of Hong Kong;Ministry of Education China;Huawei Technologies Sweden AB</t>
  </si>
  <si>
    <t>60090755;60002798;60001604;105461788</t>
  </si>
  <si>
    <t>Non-Uniform Linear Antenna Array Design and Optimization for Millimeter-Wave Communications</t>
  </si>
  <si>
    <t>10.1109/TWC.2016.2601088</t>
  </si>
  <si>
    <t>2-s2.0-84997113381</t>
  </si>
  <si>
    <t>EP/N004558/1</t>
  </si>
  <si>
    <t>['significantly reduce', 'scale multi', 'proposed scheme', 'pilot contamination', 'particularly beneficial', 'paper considers', 'insufficiently large', 'input multiple', 'different groups', 'coherence time', 'cell multiple', 'beneficially group']</t>
  </si>
  <si>
    <t>large-scale multiple-input multiple-output | Multi-cell systems | orthogonal frequency division multiplexing | pilot contamination | time division duplexing | time-domain channel estimation</t>
  </si>
  <si>
    <t>This paper considers the problem of pilot contamination (PC) in large-scale multi-cell multiple-input multiple-output-aided orthogonal frequency division multiplexing systems. We propose an efficient scheme relying on an optimal pilot design conceived for time-domain channel estimation, which can either completely eliminate PC or significantly reduce it, depending on the channel's coherence time. This is achieved by designing an optimal pilot set allowing us to beneficially group the users in all the cells and to assign a time-shifted pilot transmission to the different groups. Unlike the existing PC elimination schemes, which require an excessively long channel coherence time, our proposed scheme is capable of completely eliminating PC under a much shorter coherence time. Moreover, the existing PC elimination schemes can no longer be used if the channel coherent time is insufficiently large. By contrast, even for extremely short channel coherent time, our scheme can still be implemented to significantly reduce PC. This is particularly beneficial for high velocity scenarios. Our simulation results demonstrate the efficiency of the proposed scheme.</t>
  </si>
  <si>
    <t>7229-7243</t>
  </si>
  <si>
    <t>60018554-60005244-60025225;60025225-60004582;60018554-60005244-60025225;60018554;60025225-60004582</t>
  </si>
  <si>
    <t>56022929300;55733364300;57214120385;7102123435;36043733600</t>
  </si>
  <si>
    <t>Guo, Xinying;Chen, Sheng;Zhang, Jiankang;Mu, Xiaomin;Hanzo, Lajos</t>
  </si>
  <si>
    <t>United Kingdom;China;China;Saudi Arabia</t>
  </si>
  <si>
    <t>Southampton;Zhengzhou;Nanjing;Jeddah</t>
  </si>
  <si>
    <t>University of Southampton;Zhengzhou University;Southeast University;King Abdulaziz University</t>
  </si>
  <si>
    <t>60025225;60018554;60005244;60004582</t>
  </si>
  <si>
    <t>Guo X.</t>
  </si>
  <si>
    <t>Optimal Pilot Design for Pilot Contamination Elimination/Reduction in Large-Scale Multiple-Antenna Aided OFDM Systems</t>
  </si>
  <si>
    <t>10.1109/TWC.2016.2599171</t>
  </si>
  <si>
    <t>2-s2.0-84997161426</t>
  </si>
  <si>
    <t>['whole problem', 'transmit power', 'suboptimal solutions', 'subcarrier reuse', 'spectral efficiency', 'simpler subproblems', 'proposed low', 'power allocation', 'joint antenna', 'important consideration', 'fractional programming', 'explosive growth', 'environmental concerns', 'energy efficiency', 'efficient scheme', 'easily achieved', 'das based', 'corresponding low', 'complexity methods', 'complexity energy', 'backhaul capacity']</t>
  </si>
  <si>
    <t>Energy efficiency | OFDM distributed antenna system | quality of service | resource allocation</t>
  </si>
  <si>
    <t>Due to environmental concerns of rising energy consumption caused by explosive growth in the demands of wireless multimedia services, energy efficiency has become an important consideration in the design of future wireless communication systems. In this paper, we investigate and propose an energy-efficient scheme of joint antenna-subcarrier-power allocation for min-rate guaranteed services in the downlink multiuser orthogonal frequency division multiplexing distributed antenna systems (OFDM-DASs) with limited backhaul capacity. Our aim is to maximize the energy efficiency in an OFDM-DAS based on the constraints of users' Quality of Service, subcarrier reuse, backhaul capacity, and remote antenna units' transmit power. By exploring the properties of the complex nonconvex energy efficiency optimization problem, we transform the problem into an equivalent problem based on fractional programming, and then, use the alternating direction multiplier method to decompose the problem into a series of simpler subproblems, where their optimal or suboptimal solutions can be easily achieved. We propose the corresponding low-complexity methods to solve the subproblems and, then, the whole problem. The numerical results demonstrate the effectiveness of the proposed low-complexity energy-efficient scheme and illustrate the fundamental tradeoff among energy consumption, spectral efficiency, and energy efficiency.</t>
  </si>
  <si>
    <t>7470-7483</t>
  </si>
  <si>
    <t>60010365;60010365;60010365-60019533;60012967;60010365</t>
  </si>
  <si>
    <t>56453986200;7202715214;35118116900;55717581700;7102336029</t>
  </si>
  <si>
    <t>Li, Xiuhua;Ge, Xin;Wang, Xiaofei;Cheng, Julian;Leung, Victor C.M.</t>
  </si>
  <si>
    <t>Tianjin;Kelowna;Vancouver</t>
  </si>
  <si>
    <t>Tianjin University;University of British Columbia Okanagan;The University of British Columbia</t>
  </si>
  <si>
    <t>60019533;60012967;60010365</t>
  </si>
  <si>
    <t>Energy Efficiency Optimization: Joint Antenna-Subcarrier-Power Allocation in OFDM-DASs</t>
  </si>
  <si>
    <t>10.1109/TWC.2016.2602825</t>
  </si>
  <si>
    <t>2-s2.0-84997173297</t>
  </si>
  <si>
    <t>16KJB510013</t>
  </si>
  <si>
    <t>['ue links', 'ue ),', 'thoroughly addressed', 'theoretical findings', 'system ee', 'single antenna', 'rs ),', 'relay station', 'metric defined', 'mbss equipped', 'geometric model', 'every link', 'energy efficiency', 'coverage probability', 'cellular networks', 'better performance', 'average ee', 'analytical expression']</t>
  </si>
  <si>
    <t>Coverage probability | Energy efficiency | Multi-antenna | Random sleep</t>
  </si>
  <si>
    <t>Energy Efficiency (EE) of cellular networks has received considerable attention recently. However, EE of relayassisted cellular networks has not been thoroughly addressed, especially that the MBSs adopt multi-antenna. In this paper, considering downlink transmission of multi-antenna relayassisted cellular network where the MBSs and RSs are deployed in the Euclidean plane according to independent homogeneous Poisson point processes, meanwhile, an sleep mode strategy is used in MBS, a geometric model is built to derive the coverage probability for the MBS to user (UE), the MBS to Relay Station (RS), the RS to UE links and analyze the system EE. A metric defined as the ratio of average network throughput to average network power consumption is used to measure the average EE and its analytical expression is derived. Simulation results confirm the theoretical findings and demonstrate that the MBSs equipped with multi-antenna has better performance on energy efficiency and coverage probability of every link than that with single antenna.</t>
  </si>
  <si>
    <t>970-976</t>
  </si>
  <si>
    <t>60009400-60021783;60106849;60009400-60106849;60106849</t>
  </si>
  <si>
    <t>56695446600;57206005620;37010321700;36343409300</t>
  </si>
  <si>
    <t>Chen, Yonghong;Yang, Jie;Cao, Xuehong;Chen, Rui</t>
  </si>
  <si>
    <t>Nanjing;Nantong;Nanjing</t>
  </si>
  <si>
    <t>Nanjing Institute of Technology;Nantong University;Nanjing University of Post and TeleCommunications</t>
  </si>
  <si>
    <t>60106849;60021783;60009400</t>
  </si>
  <si>
    <t>Energy efficiency analysis of multi-antenna heterogeneous relay-assisted cellular network via stochastic geometry</t>
  </si>
  <si>
    <t>10.12720/jcm.11.11.970-976</t>
  </si>
  <si>
    <t>2-s2.0-84997218087</t>
  </si>
  <si>
    <t>['well known', 'transmit power', 'transmit antennas', 'tradeoff regions', 'tradeoff region', 'taking multi', 'state policy', 'results show', 'rate relation', 'paper strives', 'output system', 'maximal bandwidth', 'lower bound', 'large number', 'jointly allocated', 'form expressions', 'e .,', 'dependent two', 'delay relations', 'delay relation', 'delay bound', 'bandwidth constraint', 'average delay', 'aqueue length']</t>
  </si>
  <si>
    <t>EE-delay relation | power-rate relation | statistical QoS requirement</t>
  </si>
  <si>
    <t>It is well known that the average transmit power can be traded off by average delay. This paper strives to study the relation between the maximal energy efficiency (EE) and the delay bound with a given violation probability for wireless systems serving random arrivals. We show that if the minimal average transmit and circuit powers consumed at a base station linearly increase with the required average service rate, i.e., the power-rate relation is linear, then a non-tradeoff region will appear in the EE-delay relation. By taking multi-input-multi-output system as an example, we show that the power-rate relation will be linear if transmit power and bandwidth are jointly allocated, and bandwidth constraint is inactive to support a required delay bound. The impacts of bandwidth constraint on the power-rate and EE-delay relations are then analyzed. To study fundamental EE-delay relation, aqueue length-dependent two-state policy is optimized. By further considering a compound Poisson arrival process in large number of transmit antennas asymptotics, we find the boundary of the tradeoff and non-tradeoff regions, and provide a lower bound of the Pareto optimal EE-delay relation in the tradeoff region, all with closed-form expressions. Our results show that the non-tradeoff region increases with the maximal bandwidth and the number of transmit antennas.</t>
  </si>
  <si>
    <t>7215-7228</t>
  </si>
  <si>
    <t>55546917800;55583285600</t>
  </si>
  <si>
    <t>She, Changyang;Yang, Chenyang</t>
  </si>
  <si>
    <t>She C.</t>
  </si>
  <si>
    <t>Energy Efficiency and Delay in Wireless Systems: Is Their Relation Always a Tradeoff?</t>
  </si>
  <si>
    <t>10.1109/TWC.2016.2599154</t>
  </si>
  <si>
    <t>2-s2.0-84997419128</t>
  </si>
  <si>
    <t>['wireless channel', 'spectral efficiency', 'singular vectors', 'selection scheme', 'rayleigh fading', 'power consumption', 'phase shifters', 'paper proposes', 'normal distribution', 'multiuser scenarios', 'lower bound', 'form expression', 'channel matrix', 'bit resolution', 'achievable rates']</t>
  </si>
  <si>
    <t>Hybrid beamforming | large MIMO systems | phase shifter selection</t>
  </si>
  <si>
    <t>This paper proposes an asymptotically optimal hybrid beamforming solution for large antenna arrays by exploiting the properties of the singular vectors of the channel matrix. It is shown that the elements of the channel matrix with Rayleigh fading follow a normal distribution when large antenna arrays are employed. The proposed beamforming algorithm is effective in both sparse and rich propagation environments, and is applicable for both point-to-point and multiuser scenarios. In addition, a closed-form expression and a lower bound for the achievable rates are derived when analog and digital phase shifters are employed. It is shown that the performance of the hybrid beamformers using phase shifters with more than 2-bit resolution is comparable with analog phase shifting. A novel phase shifter selection scheme that reduces the power consumption at the phase shifter network is proposed when the wireless channel is modeled by Rayleigh fading. Using this selection scheme, the spectral efficiency can be increased as the power consumption in the phase shifter network reduces. Compared with the scenario that all of the phase shifters are in operation, the simulation results indicate that the spectral efficiency increases when up to 50% of phase shifters are turned OFF.</t>
  </si>
  <si>
    <t>7258-7271</t>
  </si>
  <si>
    <t>60021097;60021097;60021097</t>
  </si>
  <si>
    <t>55263519600;57202778895;8930535800</t>
  </si>
  <si>
    <t>Payami, Sohail;Ghoraishi, Mir;Dianati, Mehrdad</t>
  </si>
  <si>
    <t>Payami S.</t>
  </si>
  <si>
    <t>Hybrid Beamforming for Large Antenna Arrays With Phase Shifter Selection</t>
  </si>
  <si>
    <t>10.1109/TWC.2016.2599526</t>
  </si>
  <si>
    <t>2-s2.0-84997523787</t>
  </si>
  <si>
    <t>['supporting resonances', 'spr features', 'solid case', 'single cavity', 'simulation results', 'show tuning', 'q factors', 'proposed crbpnas', 'precisely controlled', 'plasmonic nanoantennas', 'outline thickness', 'optical spectrum', 'optical properties', 'numerically investigated', 'material parameters', 'increased sensitivity', 'high value', 'field enhancement', 'double cavities', 'crbpnas consist', 'consistent dependencies', 'cavity material', 'broad band', 'antenna arm']</t>
  </si>
  <si>
    <t>finite element method | plasmonic nanoantenna | Q factors | surface plasmon resonance</t>
  </si>
  <si>
    <t>A 2D periodic pair-array of cavity resonance based (CRB) plasmonic nanoantennas (PNAs) on the tailoring near field enhancement and optical spectrum of surface plasmon resonance (SPR) modes is numerically investigated by using the finite element method. The CRBPNAs consist of a single cavity or double cavities in each antenna arm. Detailed physical explanations of the simulation results and consistent dependencies of the SPR features on the structural and material parameters of CRBPNAs are presented. Compared to the solid case of counterpart, the proposed CRBPNAs display outstanding SPR characteristics and tune the peak resonance wavelength by varying the outline thickness and the cavity material. In addition, the field enhancement and optical spectrum can be precisely controlled by cavity material and outline thickness in the broad band of ultraviolet, visible and near-infrared, resulting in increased sensitivity and supporting resonances with gaps and cavity surface plasmom as well as the high value of Q factors. We interpret the optical properties of the proposed CRBPNAs and show tuning and optimizing through choice of geometric and material parameters.</t>
  </si>
  <si>
    <t>60072089;60011629;60005101;60023529;60072089</t>
  </si>
  <si>
    <t>7006655477;57192104101;57191255919;7402271833;57192267363</t>
  </si>
  <si>
    <t>Chou Chau, Yuan Fong;Jiang, Jhih Cyuan;Chou Chao, Chung Ting;Chiang, Hai Pang;Lim, Chee Ming</t>
  </si>
  <si>
    <t>Brunei Darussalam;Taiwan;Taiwan;Taiwan</t>
  </si>
  <si>
    <t>Bandar Seri Begawan;Keelung;Chung-Li;New Taipei City</t>
  </si>
  <si>
    <t>UNIVERSITI BRUNEI DARUSSALAM;National Taiwan Ocean University;Chien Hsin University of Science and Technology;Fu Jen Catholic University</t>
  </si>
  <si>
    <t>60072089;60023529;60011629;60005101</t>
  </si>
  <si>
    <t>Chou Chau Y.</t>
  </si>
  <si>
    <t>Manipulating near field enhancement and optical spectrum in a pair-array of the cavity resonance based plasmonic nanoantennas</t>
  </si>
  <si>
    <t>10.1088/0022-3727/49/47/475102</t>
  </si>
  <si>
    <t>2-s2.0-84997523854</t>
  </si>
  <si>
    <t>['œºm silicon', 'wave performance', 'wafer characterization', 'viable options', 'two lnas', 'two g', 'substrate network', 'significantly reduces', 'sige lnas', 'sige hbts', 'sige hbt', 'results demonstrate', 'peak gain', 'peak ft', 'paper presents', 'novel implementation', 'noise amplifiers', 'multistage g', 'mean nf', 'maximum performance', 'lnas achieve', 'constrained applications', 'cascode pairs', 'band low', 'band lna', '500 ghz', '200 ghz', '2 db', '183 ghz', '165 ghz', '158 ghz', '0 db']</t>
  </si>
  <si>
    <t>Low-noise amplifiers (LNAs) | millimeter-wave (mmW) integrated circuits | mmW measurements | noise measurements | silicon germanium (SiGe)</t>
  </si>
  <si>
    <t>This paper presents the design and thorough on-wafer characterization of two G-band low-noise amplifiers (LNAs) implemented using 0.13-Œºm silicon-germanium (SiGe) heterojunction bipolar transistors (HBTs) with peak fT/fmax of 300/500 GHz. The impact of the substrate network and optimized via interconnections on the SiGe HBT performance is investigated to ensure that maximum performance is extracted from each SiGe HBT. The two LNAs are separately implemented using only cascode pairs and only common-emitter (CE) SiGe HBTs to determine which configuration yields better performance in a multistage G-band LNA. The cascode LNA achieves a peak gain of 24.0 dB at 158 GHz with a mean noise figure (NF) of 8.2 dB from 145 to 165 GHz, while the CE LNA achieves a 17.2 dB of gain at 183 GHz with a mean NF of 8.0 dB across 165-200 GHz. A novel implementation of blackbody noise sources for on-wafer Y-factor NF measurements reduces the waveguide length needed to transition between the antenna and the probe, which significantly reduces the sensitivity to jitter. To the authors' knowledge, these LNAs achieve the lowest reported NF of all SiGe LNAs at these frequencies to date, and the results demonstrate that SiGe HBTs are viable options for millimeter-wave performance-constrained applications.</t>
  </si>
  <si>
    <t>3631-3642</t>
  </si>
  <si>
    <t>60021032;60072507-60031707;60021032;60021032;60072507;60072507;60021032</t>
  </si>
  <si>
    <t>50561108800;36009959200;55924665300;56530849100;16230436800;7004318808;7006864898</t>
  </si>
  <si>
    <t>Coen, Christopher T.;Ulusoy, Ahmet √áa«ßri;Song, Peter;Ildefonso, Adrian;Kaynak, Mehmet;Tillack, Bernd;Cressler, John D.</t>
  </si>
  <si>
    <t>Frankfurt/Oder;East Lansing;Atlanta</t>
  </si>
  <si>
    <t>Institut fur innovative Mikroelektronik (IHP);Michigan State University;Georgia Institute of Technology</t>
  </si>
  <si>
    <t>60072507;60031707;60021032</t>
  </si>
  <si>
    <t>Coen C.</t>
  </si>
  <si>
    <t>Design and On-Wafer Characterization of G-Band SiGe HBT Low-Noise Amplifiers</t>
  </si>
  <si>
    <t>10.1109/TMTT.2016.2608773</t>
  </si>
  <si>
    <t>2-s2.0-84997637324</t>
  </si>
  <si>
    <t>['wiretap channels', 'still allow', 'secrecy even', 'positive impact', 'perfectly known', 'paper demonstrates', 'optimality remains', 'noisy estimate', 'new location', 'location uncertainty', 'legitimate receiver', 'friendly jammer', 'first describe', 'eavesdropper available', 'configured rapidly', 'compute expression', 'beamforming solution', 'based beamforming', 'antenna eavesdropper', 'antenna array', 'also consider']</t>
  </si>
  <si>
    <t>jamming | Physical layer security | Rician fading | secrecy outage | wiretap channel</t>
  </si>
  <si>
    <t>We propose a new location-based beamforming (LBB) scheme for wiretap channels, where a multi-antenna source communicates with a single-antenna legitimate receiver in the presence of a multi-antenna eavesdropper. We assume that all channels are in a Rician fading environment, the channel state information from the legitimate receiver is perfectly known at the source, and that the only information on the eavesdropper available at the source is her location. We first describe how the optimal beamforming vector that minimizes the secrecy outage probability of the system is obtained, illustrating its dependence on the eavesdropper's location. We then derive an easy-to-compute expression for the secrecy outage probability when our proposed LBB scheme is adopted. We also consider the positive impact a friendly jammer can have on our beamforming solution, showing how the path to optimality remains the same. Finally, we investigate the impact of location uncertainty on the secrecy outage probability, showing how our solution can still allow for secrecy even when the source only has a noisy estimate of the eavesdropper's location. This paper demonstrates how a multi-antenna array, operating in the most general channel conditions and most likely system setup, can be configured rapidly in the field so as to deliver an optimal physical layer security solution.</t>
  </si>
  <si>
    <t>7847-7857</t>
  </si>
  <si>
    <t>60028333;60028333</t>
  </si>
  <si>
    <t>56263986600;36718632400</t>
  </si>
  <si>
    <t>Liu, Chenxi;Malaney, Robert</t>
  </si>
  <si>
    <t>Location-Based Beamforming and Physical Layer Security in Rician Wiretap Channels</t>
  </si>
  <si>
    <t>10.1109/TWC.2016.2608895</t>
  </si>
  <si>
    <t>2-s2.0-84997646358</t>
  </si>
  <si>
    <t>T2014-04-02</t>
  </si>
  <si>
    <t>['whole front', 'tx paths', 'tx mode', 'testing pads', 'stacked structure', 'rx mode', 'rx front', 'reasonable values', 'power amplifier', 'pole double', 'paper presents', 'output p', 'optimum ordering', 'noise amplifier', 'measurements show', 'level measurement', 'high isolation', 'gain amplifiers', 'distributed structures', 'detailed design', 'design strategies', 'common leg', 'choosing inductors', 'chip transmit', 'band single', '7 ¬∞,', '6 db', '55 db', '5 dbm', '40 ghz', '4 ¬∞,', '17 db', '14 db', '1 dbm', '1 db']</t>
  </si>
  <si>
    <t>Distributed amplifier | Ka-band | phase shifter | phased array | rms phase/gain error | SiGe BiCMOS | stacked power amplifier | transmit/receive (TX/RX) front-end</t>
  </si>
  <si>
    <t>This paper presents the detailed design and demonstration of a Ka-band single-chip transmit (TX)/receive (RX) front-end in 0.13- Œºm SiGe BiCMOS technology. The front-end includes single-pole double-throw (SPDT) switches, low-noise amplifier, loss compensation amplifiers (LCAs), phase shifter, and power amplifier. Distributed structures are utilized in gain amplifiers to ensure broadband performance while stacked structure is adopted in power amplifier to deliver high output power in the TX mode. A 5-b phase shifter with design strategies for low rms phase/gain errors serves as the common leg of the RX and TX paths. In the RX mode, measurements show a gain of 17 dB, an output P-1 dB of -1 dBm, an rms phase error less than 4¬∞, and an rms gain error less than 0.6 dB with 0.528-W dc power from 30 to 40 GHz. In the TX mode, measurements show a gain of 14 dB, an output P-1 dB of 20.5 dBm, an rms phase error less than 3.7¬∞, and an rms gain error less than 0.55 dB with 1.587-W dc power from 30 to 40 GHz. The whole front-end occupies 3.2 √ó 2.2 mm2 including the testing pads. By choosing inductors and capacitors with reasonable values, designing a well-matched SPDT switch with high isolation, and optimum ordering of phase shift cells and LCAs in the phase shifter design, this TX/RX front-end achieves excellent rms phase/gain error performance without any trimming in a system-level measurement at Ka-band.</t>
  </si>
  <si>
    <t>3667-3677</t>
  </si>
  <si>
    <t>60005465-60069721;60005465;60069721;60069721;60069721;60069721;60069721;60069721</t>
  </si>
  <si>
    <t>56579466900;57202664680;52464050600;56540447300;56984860000;57191858767;56579470900;7402194345</t>
  </si>
  <si>
    <t>Liu, Chao;Li, Qiang;Li, Yihu;Deng, Xiao Dong;Tang, Hailin;Wang, Ruitao;Liu, Haitao;Xiong, Yong Zhong</t>
  </si>
  <si>
    <t>A Ka-Band Single-Chip SiGe BiCMOS Phased-Array Transmit/Receive Front-End</t>
  </si>
  <si>
    <t>10.1109/TMTT.2016.2602837</t>
  </si>
  <si>
    <t>2-s2.0-84997769416</t>
  </si>
  <si>
    <t>SM13-0008</t>
  </si>
  <si>
    <t>['viable alternative', 'user equipment', 'underlying beamforming', 'term throughput', 'spectrum sharing', 'spectrum policy', 'potential disadvantages', 'performance gain', 'paper investigates', 'operator coordination', 'network load', 'large numbers', 'joint beamforming', 'ideal assumptions', 'future standardization', 'extensions obtained', 'directional communications', 'demand intra', 'antenna regime', 'antenna elements', 'adverse effects']</t>
  </si>
  <si>
    <t>beamforming | coordination | millimeter wave networks | Spectrum sharing</t>
  </si>
  <si>
    <t>This paper investigates the extent to which spectrum sharing in millimeter-wave (mmWave) networks with multiple cellular operators is a viable alternative to traditional dedicated spectrum allocation. Specifically, we develop a general mathematical framework to characterize the performance gain that can be obtained when spectrum sharing is used, as a function of the underlying beamforming, operator coordination, bandwidth, and infrastructure sharing scenarios. The framework is based on joint beamforming and cell association optimization, with the objective of maximizing the long-term throughput of the users. Our asymptotic and non-asymptotic performance analyses reveal five key points: 1) spectrum sharing with light on-demand intra- and inter-operator coordination is feasible, especially at higher mmWave frequencies (for example, 73 GHz); 2) directional communications at the user equipment substantially alleviate the potential disadvantages of spectrum sharing (such as higher multiuser interference); 3) large numbers of antenna elements can reduce the need for coordination and simplify the implementation of spectrum sharing; 4) while inter-operator coordination can be neglected in the large-antenna regime, intra-operator coordination can still bring gains by balancing the network load; and 5) critical control signals among base stations, operators, and user equipment should be protected from the adverse effects of spectrum sharing, for example by means of exclusive resource allocation. The results of this paper, and their extensions obtained by relaxing some ideal assumptions, can provide important insights for future standardization and spectrum policy.</t>
  </si>
  <si>
    <t>2902-2917</t>
  </si>
  <si>
    <t>60002014;60165532;60002014;60002014-60016575;60000481</t>
  </si>
  <si>
    <t>55382583500;24330538400;55957727100;7005288310;7102431876</t>
  </si>
  <si>
    <t>Shokri-Ghadikolaei, Hossein;Boccardi, Federico;Fischione, Carlo;Fodor, G√°bor;Zorzi, Michele</t>
  </si>
  <si>
    <t>United Kingdom;Sweden;Sweden;Italy</t>
  </si>
  <si>
    <t>London;Stockholm;Stockholm;Padua</t>
  </si>
  <si>
    <t>Ofcom;Ericsson Sweden;The Royal Institute of Technology (KTH);Universit√† degli Studi di Padova</t>
  </si>
  <si>
    <t>60165532;60016575;60002014;60000481</t>
  </si>
  <si>
    <t>Spectrum Sharing in mmWave Cellular Networks via Cell Association, Coordination, and Beamforming</t>
  </si>
  <si>
    <t>10.1109/JSAC.2016.2615259</t>
  </si>
  <si>
    <t>2-s2.0-84998655260</t>
  </si>
  <si>
    <t>FRGS/1/2014/TK03/UKM/01/1</t>
  </si>
  <si>
    <t>['simulation results', 's11 less', 'radiation patterns', 'physical prototype', 'performance evaluation', 'patch antenna', 'paper presents', 'numerical simulations', 'microstrip line', 'impedance bandwidths', 'hfss ).', 'experimental data', 'design processes', 'critically discussed', 'band applications', '712 mhz', '46 ghz', '38 ghz', '10 db']</t>
  </si>
  <si>
    <t>biopolymer substrate | C/X-band applications | microstrip antenna | multiband antenna | RFID | WiMAX</t>
  </si>
  <si>
    <t>This paper presents a simple design analysis and performance evaluation of rectangular, slotted, microstrip feed patch antenna. The design processes are performed by employing the finite element method (FEM)-based commercial EM simulation software High-Frequency Structural Simulator (HFSS). The proposed multiband antenna is composed of a rectangular, slotted radiator formed with four arc slots and central square slot, reduced ground plane, and microstrip line for feeding. The patch antenna is excited through the standard 50 Œ© RF transmission line, impedance-compliant SMA connector that is connected to the microstrip line. The optimal parametric dimensions from the numerical simulations are used for constructing the physical prototype on a custom-made, ceramic-filled biopolymer substrate of œµr=10.0. Based on simulation results, the experimental data are collected, analyzed, and compared; the surface current distributions on the patch, gain, and radiation patterns are critically discussed. The measured results show the impedance bandwidths for S11 less than -10 dB are 712 MHz at 0.788 GHz band, 1.38 GHz at 3.34 GHz band, and 2.46 GHz at 8.01 GHz band. The good radiation pattern performances, almost stable gain over the bands, and appreciable bandwidths recommend the antenna for operating in RFID, WiMAX, and C/X-band applications.</t>
  </si>
  <si>
    <t>729-735</t>
  </si>
  <si>
    <t>Design and performance analysis of small-sized multiband microstrip patch antenna on custom-made biopolymer substrate</t>
  </si>
  <si>
    <t>10.1515/secm-2014-0409</t>
  </si>
  <si>
    <t>2-s2.0-84998673823</t>
  </si>
  <si>
    <t>16ZI1100</t>
  </si>
  <si>
    <t>ETRI</t>
  </si>
  <si>
    <t>['upper bound', 'ul users', 'ul inter', 'take advantage', 'sum dofs', 'spectrum sharing', 'significantly improve', 'proposed scheme', 'paper studies', 'new sources', 'multiple transmit', 'multiple single', 'multicell networks', 'mobile users', 'large number', 'key ideas', 'interferences caused', 'interference management', 'fd radio', 'dl intra', 'considered network', 'certain conditions', 'cell interferences', 'bs side', 'bs interferences', 'antenna uplink']</t>
  </si>
  <si>
    <t>cellular networks | degrees of freedom | full-duplex | interference alignment | Spectrum sharing</t>
  </si>
  <si>
    <t>This paper studies the degrees of freedom (DoFs) of full-duplex (FD) multicell networks that share the spectrum among multiple cells. In the considered network, we assume that FD base stations (BSs) with multiple transmit and receive antennas communicate with multiple single-antenna uplink (UL) and downlink (DL) mobile users. By spectrum sharing among multiple cells, and with FD radio, the network can utilize the spectrum more efficiently. However, since spectrum sharing and FD induce additional inter-cell and intra-cell interferences, interference management is crucial to take advantage of these features. In this paper, we propose novel interference management strategies which take into account the new sources of interferences caused by spectrum sharing and FD to establish a general achievability result on the sum DoFs. The key ideas in our proposed scheme are to minimize the dimension of UL inter-cell and user-to-user interferences using interference alignment at the UL users. On the BS side, we propose an interference management strategy to align or null out DL intra-cell and inter-cell interferences, and BS-to-BS interferences. We further establish an upper bound on the sum DoFs and show that our lower and upper bounds match under certain conditions. Several numerical evaluations are shown which demonstrate that spectrum sharing and FD can significantly improve the throughput over conventional cellular networks, especially for a network with large number of users and/or cells.</t>
  </si>
  <si>
    <t>3048-3061</t>
  </si>
  <si>
    <t>60003780;60000763;60068705</t>
  </si>
  <si>
    <t>23670390100;14024327000;56291561600</t>
  </si>
  <si>
    <t>Chae, Sung Ho;Jeon, Sang Woon;Lim, Sung Hoon</t>
  </si>
  <si>
    <t>Sangnok-gu, Ansan-si;Suwon;Andong</t>
  </si>
  <si>
    <t>Korea Institute Of Ocean Science &amp; Technology;Samsung Electronics Co. Ltd.;Andong National University</t>
  </si>
  <si>
    <t>60068705;60003780;60000763</t>
  </si>
  <si>
    <t>Chae S.H.</t>
  </si>
  <si>
    <t>Fundamental Limits of Spectrum Sharing Full-Duplex Multicell Networks</t>
  </si>
  <si>
    <t>10.1109/JSAC.2016.2615186</t>
  </si>
  <si>
    <t>2-s2.0-84998692576</t>
  </si>
  <si>
    <t>['various parameters', 'two networks', 'terrestrial user', 'statistical csi', 'secrecy performance', 'scenario ii', 'satellite user', 'satellite network', 'performance analysis', 'partial zero', 'paper investigates', 'optimization problem', 'numerical results', 'mutual interference', 'instantaneous rate', 'hybrid zero', 'green interference', 'first formulate', 'eavesdroppers csi', 'closed form', 'analytical expressions']</t>
  </si>
  <si>
    <t>average secrecy capacity | Beamforming | cognitive satellite terrestrial network | secrecy outage probability | zero-forcing</t>
  </si>
  <si>
    <t>This paper investigates the physical layer security of a satellite network, whose downlink spectral resource is shared with a terrestrial cellular network. We propose to employ a multi-antenna base station (BS) as a source of green interference to enhance secure transmission in the satellite network. By taking the mutual interference between these two networks into account, we first formulate a constrained optimization problem to maximize the instantaneous rate of the terrestrial user while satisfying the interference probability constraint of the satellite user. Then, with the assumption that imperfect channel state information (CSI) and statistical CSI of the link between the BS and satellite user are available at the BS, we present two beamforming (BF) schemes, namely, hybrid zero-forcing and partial zero-forcing to solve the optimization problem and obtain the BF weight vectors in a closed form. Moreover, we analyze the secrecy performance of primary satellite network by considering two practical scenarios, namely: Scenario I, the eavesdroppers CSI is unknown at the satellite and Scenario II, the eavesdroppers CSI is known at the satellite. Specifically, we derive the analytical expressions for the secrecy outage probability for Scenario I and the average secrecy rate for Scenario II. Finally, numerical results are provided to confirm the superiority of the proposed BF schemes and the validity of the performance analysis, as well as demonstrate the impacts of various parameters on the secrecy performance of the satellite network.</t>
  </si>
  <si>
    <t>3025-3037</t>
  </si>
  <si>
    <t>60088583;113023296-60005244;60009400;60033154</t>
  </si>
  <si>
    <t>57205869510;55724121000;57201237501;57201872698</t>
  </si>
  <si>
    <t>An, Kang;Lin, Min;Ouyang, Jian;Zhu, Wei Ping</t>
  </si>
  <si>
    <t>China;Canada;China;China;China</t>
  </si>
  <si>
    <t>Nanjing;Montreal;Nanjing;Nanjing;Nanjing</t>
  </si>
  <si>
    <t>PLA University of Science and Technology;Concordia University;Nanjing University of Post and TeleCommunications;Southeast University;Nanjing Institute of Telecommunication Technology</t>
  </si>
  <si>
    <t>60088583;60033154;60009400;60005244;113023296</t>
  </si>
  <si>
    <t>An K.</t>
  </si>
  <si>
    <t>Secure Transmission in Cognitive Satellite Terrestrial Networks</t>
  </si>
  <si>
    <t>10.1109/JSAC.2016.2615261</t>
  </si>
  <si>
    <t>2-s2.0-84998892658</t>
  </si>
  <si>
    <t>['voltage probes', 'total voltage', 'terminal capacitor', 'significant factor', 'plasma density', 'plasma densities', 'floating probe', 'equivalent resistance', 'dramatically increase', 'clearly observed', 'capacitive coupling', 'antenna voltage', 'antenna coil']</t>
  </si>
  <si>
    <t>The number of antenna coil turns, N, that affects the plasma density is a significant factor to design an inductively coupled plasma source. The equivalent resistance and inductance of a transformer circuit seen at the antenna coil are known to increase with N. This can enhance the power transfer efficiency. However, there is an undesired capacitive coupling between the antenna coil and the plasma. The antenna voltage related to the capacitive coupling is known to be proportional to N. In this work, to investigate the effects of N, the plasma density and the antenna coil voltage are measured by a floating probe and high-voltage probes, respectively. A terminal capacitor is used to suppress the capacitive coupling. As a result, the effects of N are clearly observed on the plasma densities and the voltages of the antenna coil. The plasma density was found to dramatically increase with N while the capacitive coupling is suppressed. The antenna voltage was not increased with N, and it was investigated by the ratio of the antenna voltage to the total voltage.</t>
  </si>
  <si>
    <t>56810123800;56996417200;7404817320;35069194700</t>
  </si>
  <si>
    <t>Moon, Jun Hyeon;Kim, Kyung Hyun;Lin, Ming Chieh;Chung, Chin Wook</t>
  </si>
  <si>
    <t>Moon J.</t>
  </si>
  <si>
    <t>Effects of antenna coil turns on plasma density and antenna voltage in solenoidal inductively coupled plasmas</t>
  </si>
  <si>
    <t>10.1063/1.4967772</t>
  </si>
  <si>
    <t>2-s2.0-84999016870</t>
  </si>
  <si>
    <t>['wave frequencies', 'system parameters', 'provide guidelines', 'proper alignment', 'optimal choice', 'mobile terminal', 'massive amounts', 'iterative search', 'initial access', 'important implications', 'greatly increase', 'directional transmission', 'delay analysis', 'based algorithms', 'base station', 'bandwidth available', 'article provides', '10 ghz']</t>
  </si>
  <si>
    <t>The massive amounts of bandwidth available at millimeter-wave frequencies (above 10 GHz) have the potential to greatly increase the capacity of fifth generation cellular wireless systems. However, to overcome the high isotropic propagation loss experienced at these frequencies, highly directional antennas will be required at both the base station and the mobile terminal to achieve sufficient link budget in wide area networks. This reliance on directionality has important implications for control layer procedures. In particular, initial access can be significantly delayed due to the need for the base station and the user to find the proper alignment for directional transmission and reception. This article provides a survey of several recently proposed techniques for this purpose. A coverage and delay analysis is performed to compare various techniques including exhaustive and iterative search, and context-information- based algorithms. We show that the best strategy depends on the target SNR regime, and provide guidelines to characterize the optimal choice as a function of the system parameters.</t>
  </si>
  <si>
    <t>60000481;60108318;60000481</t>
  </si>
  <si>
    <t>57190487675;50262394700;7102431876</t>
  </si>
  <si>
    <t>Giordani, Marco;Mezzavilla, Marco;Zorzi, Michele</t>
  </si>
  <si>
    <t>New York;Padua</t>
  </si>
  <si>
    <t>NYU Tandon School of Engineering;Universit√† degli Studi di Padova</t>
  </si>
  <si>
    <t>60108318;60000481</t>
  </si>
  <si>
    <t>Giordani M.</t>
  </si>
  <si>
    <t>Initial Access in 5G mmWave Cellular Networks</t>
  </si>
  <si>
    <t>10.1109/MCOM.2016.1600193CM</t>
  </si>
  <si>
    <t>2-s2.0-84999188062</t>
  </si>
  <si>
    <t>655279 ResolvedJetsHIC</t>
  </si>
  <si>
    <t>['transverse extent', 'subsequent radiation', 'subsequent antennas', 'short compared', 'probabilistic formula', 'one limit', 'multiparticle sprays', 'medium opacity', 'medium according', 'kinematic constraints', 'jet substructure', 'jet radiates', 'ion collisions', 'induced ).', 'inclusive two', 'gluon rate', 'gluon plasma', 'gluon antenna', 'gluon ).', 'formation time', 'first order', 'explicitly impose', 'energy ordering', 'computation supports', 'characteristic delay', 'automatically leads', 'analysis focusses', 'additional angle', 'abundant production']</t>
  </si>
  <si>
    <t>Heavy Ion Phenomenology | Jets</t>
  </si>
  <si>
    <t>In heavy-ion collisions, an abundant production of high-energy QCD jets allows to study how these multiparticle sprays are modified as they pass through the quark-gluon plasma. In order to shed new light on this process, we compute the inclusive two-gluon rate off a hard quark propagating through a color deconfined medium at first order in medium opacity. We explicitly impose an energy ordering of the two emitted gluons, such that the ‚Äúhard‚Äù gluon can be thought of as belonging to the jet substructure while the other is a ‚Äúsoft‚Äù emission (which can be collinear or medium-induced). Our analysis focusses on two specific limits that clarify the modification of the additional angle- and formation time-ordering of splittings. In one limit, the formation time of the ‚Äúhard‚Äù gluon is short compared to the ‚Äúsoft‚Äù gluon formation time, leading to a probabilistic formula for production of and subsequent radiation off a quark-gluon antenna. In the other limit, the ordering of formation is reverted, which automatically leads to the fact that the jet substructure is resolved by the medium. We observe in this case a characteristic delay: the jet radiates as one color current (quark) up to the formation of the ‚Äúhard‚Äù gluon, at which point we observe the onset of radiation of the new color current (gluon). Within our kinematic constraints, our computation supports a picture in which the in-medium jet dynamics are described as a collection of subsequent antennas which are resolved by the medium according to their transverse extent.</t>
  </si>
  <si>
    <t>Journal of High Energy Physics</t>
  </si>
  <si>
    <t>60001576-60026851;60001576;60001576-60019778</t>
  </si>
  <si>
    <t>18036734600;56436704400;9250531900</t>
  </si>
  <si>
    <t>Casalderrey-Solana, Jorge;Pablos, Daniel;Tywoniuk, Konrad</t>
  </si>
  <si>
    <t>United Kingdom;Switzerland;Spain</t>
  </si>
  <si>
    <t>Oxford;Geneva;Barcelona</t>
  </si>
  <si>
    <t>University of Oxford;European Organization for Nuclear Research;Universitat de Barcelona</t>
  </si>
  <si>
    <t>60026851;60019778;60001576</t>
  </si>
  <si>
    <t>Casalderrey-Solana J.</t>
  </si>
  <si>
    <t>Two-gluon emission and interference in a thin QCD medium: insights into jet formation</t>
  </si>
  <si>
    <t>10.1007/JHEP11(2016)174</t>
  </si>
  <si>
    <t>2-s2.0-84999648457</t>
  </si>
  <si>
    <t>['well known', 'ultrastructural level', 'studied species', 'sensory abilities', 'sensilla trichodea', 'sensilla chaetica', 'represented sensilla', 'primitive groups', 'perlidae ).', 'numerous segments', 'mechanosensory function', 'hygrosensory function', 'flagellum composed', 'females show', 'digitated pegs', 'different length', 'developed antennae', 'described sensilla', 'aquatic insects', 'apical pore', 'antennal sensilla', 'adult stage', 'adult males']</t>
  </si>
  <si>
    <t>Aquatic insects | Gustatory sensilla | Mechanoreceptors | Olfactory sensilla | Plecoptera | Ultrastructure</t>
  </si>
  <si>
    <t>Plecoptera, one of the most primitive groups of Neoptera, are important aquatic insects usually employed as bioindicators of high water quality. Notwithstanding the well-developed antennae of the adult, its sensory abilities are so far not well known. The present paper describes at ultrastructural level under scanning and transmission electron microscopy the antennal sensilla of the adult stonefly Dinocras cephalotes (Plecoptera, Perlidae). Adult males and females show a filiform antenna constituted of a scape, a pedicel and a flagellum composed of very numerous segments with no clear sexual dimorphism in the number and distribution of the antennal sensilla. The most represented sensilla are sensilla trichodea, with different length, whose internal structure reveal their mechanosensory function, sensilla chaetica, with an apical pore, with an internal structure revealing a typical gustatory function, porous pegs representing single-walled olfactory sensilla, digitated pegs with hollow cuticular spoke channels representing double-walled olfactory sensilla, pegs in pits for which we hypothesize a thermo-hygrosensory function. The diversity of described sensilla is discussed in relation to known biological aspects of the studied species. This opens new perspectives in the study of the behavior of these aquatic insects during their adult stage.</t>
  </si>
  <si>
    <t>552-561</t>
  </si>
  <si>
    <t>60003003;60014655;60003003</t>
  </si>
  <si>
    <t>6701644978;6603926421;16302162100</t>
  </si>
  <si>
    <t>Rebora, Manuela;Tierno de Figueroa, Jos√© Manuel;Piersanti, Silvana</t>
  </si>
  <si>
    <t>Granada;Perugia</t>
  </si>
  <si>
    <t>Universidad de Granada, Facultad de Ciencias;Universit√† degli Studi di Perugia</t>
  </si>
  <si>
    <t>60014655;60003003</t>
  </si>
  <si>
    <t>Rebora M.</t>
  </si>
  <si>
    <t>Antennal sensilla of the stonefly Dinocras cephalotes (Plecoptera: Perlidae)</t>
  </si>
  <si>
    <t>S1467803916300883</t>
  </si>
  <si>
    <t>10.1016/j.asd.2016.10.009</t>
  </si>
  <si>
    <t>2-s2.0-84999750742</t>
  </si>
  <si>
    <t>['various structures', 'structural cps', 'specific antibodies', 'previous work', 'long stretches', 'laminar cuticle', 'intracuticular placement', 'internal structures', 'gambiae allocates', 'distinct distributions', 'different regions', 'cuticular proteins', 'cpr family', 'cp families', 'corneal lens', 'considerable complexity', 'compound eye', 'anopheles gambiae', '15 members']</t>
  </si>
  <si>
    <t>Antennae | Compound eye | Cuticular laminae | EM immunolocalization | Mosquito</t>
  </si>
  <si>
    <t>Previous work with EM immunolocalization examined the intracuticular placement of several antibodies directed against cuticular proteins (CPs) in various structures of Anopheles gambiae. Those structures had long stretches of fairly uniform cuticle. We have now used 19 antibodies directed against members of five CP families on two adult structures with considerable complexity, Johnston's organ and the corneal lens of the compound eye. We also localized chitin with colloidal-gold labeled wheat germ agglutinin. Twelve of these antibodies recognized structures in Johnston's organ. Only 6 were detected in the outer pedicel wall, but the internal structures were more complex with distinct distributions of members of the five CP families in six different structures. The corneal lens had four distinct regions of laminar cuticle. Thirteen of the 15 members of the CPR family were detected, none from the other CP families. Specific antibodies were localized to different regions and in different laminae within a region. The specificity of deployment of cuticular proteins revealed in this study is helping to explain why An. gambiae allocates about 2% of its protein coding genes to structural CPs.</t>
  </si>
  <si>
    <t>519-535</t>
  </si>
  <si>
    <t>60029747;60029747</t>
  </si>
  <si>
    <t>24333393400;7402588691</t>
  </si>
  <si>
    <t>Vannini, Laura;Willis, Judith H.</t>
  </si>
  <si>
    <t>Vannini L.</t>
  </si>
  <si>
    <t>Immunolocalization of cuticular proteins in Johnston's organ and the corneal lens of Anopheles gambiae</t>
  </si>
  <si>
    <t>S1467803916300901</t>
  </si>
  <si>
    <t>10.1016/j.asd.2016.10.006</t>
  </si>
  <si>
    <t>2-s2.0-84999751731</t>
  </si>
  <si>
    <t>OSR-2016-KKI-2899</t>
  </si>
  <si>
    <t>['turn use', 'repetitive sharing', 'pilot contamination', 'ofdm systems', 'massive mimo', 'low complexity', 'energy efficiency', 'channel mse', 'channel estimates', 'antenna followed']</t>
  </si>
  <si>
    <t>Channel estimation | massive MIMO | MMSE | OFDM | stochastic geometry</t>
  </si>
  <si>
    <t>By virtue of large antenna arrays, massive MIMO systems have a potential to yield higher spectral and energy efficiency in comparison with the conventional MIMO systems. This paper addresses uplink channel estimation in massive MIMO-OFDM systems with frequency selective channels. We propose an efficient distributed minimum mean square error (MMSE) algorithm that can achieve near optimal channel estimates at low complexity by exploiting the strong spatial correlation among antenna array elements. The proposed method involves solving a reduced dimensional MMSE problem at each antenna followed by a repetitive sharing of information through collaboration among neighboring array elements. To further enhance the channel estimates and/or reduce the number of reserved pilot tones, we propose a data-aided estimation technique that relies on finding a set of most reliable data carriers. Furthermore, we use stochastic geometry to quantify the pilot contamination, and in turn use this information to analyze the effect of pilot contamination on channel MSE. The simulation results validate our analysis and show near optimal performance of the proposed estimation algorithms.</t>
  </si>
  <si>
    <t>4607-4621</t>
  </si>
  <si>
    <t>112977454;60009506;60013372;60024324;60092945</t>
  </si>
  <si>
    <t>36656749700;55869653100;23491407100;8977279500;6701750932</t>
  </si>
  <si>
    <t>Zaib, Alam;Masood, Mudassir;Ali, Anum;Xu, Weiyu;Al-Naffouri, Tareq Y.</t>
  </si>
  <si>
    <t>Saudi Arabia;United States;United States;Saudi Arabia;Pakistan</t>
  </si>
  <si>
    <t>Thuwal;Iowa City;Austin;Dhahran;Islamabad</t>
  </si>
  <si>
    <t>King Abdullah University of Science and Technology;University of Iowa;The University of Texas at Austin;King Fahd University of Petroleum and Minerals;Institute of Information Technology</t>
  </si>
  <si>
    <t>60092945;60024324;60013372;60009506;112977454</t>
  </si>
  <si>
    <t>Zaib A.</t>
  </si>
  <si>
    <t>Distributed Channel Estimation and Pilot Contamination Analysis for Massive MIMO-OFDM Systems</t>
  </si>
  <si>
    <t>10.1109/TCOMM.2016.2593924</t>
  </si>
  <si>
    <t>2-s2.0-84999828433</t>
  </si>
  <si>
    <t>BE 1789/6-1</t>
  </si>
  <si>
    <t>['systematic position', 'raptorial antennae', 'predaceous larvae', 'observed features', 'morphological results', 'lateral rows', 'interpreted based', 'culicomorph families', 'conditions found', 'associated muscles']</t>
  </si>
  <si>
    <t>Corethrella | Diptera | Larval head | Morphology | Prey capture</t>
  </si>
  <si>
    <t>The larval cephalic morphology of Corethrella appendiculata Grabham, 1906 is described and documented in detail. The observed features are compared to conditions found in Chaoboridae, Culicidae, and other culicomorph families. The function of antennae, mouthparts and associated muscles is interpreted based on the morphological results. The prey catching mechanism is compared to what occurs in other predaceous larvae of Culicomorpha. The cephalic larval morphology is discussed with respect to homology and possible phylogenetic implications. The horizontal frontoclypeal antennal grooves and the lateral rows of strongly developed bristles are likely larval autapomorphies of Corethrellidae. The presence of raptorial antennae is a highly unusual apomorphy shared with Chaoboridae. The systematic position of Corethrellidae remains ambiguous.</t>
  </si>
  <si>
    <t>594-610</t>
  </si>
  <si>
    <t>60029507;60029507;60029507</t>
  </si>
  <si>
    <t>57192175958;7003701948;35263123500</t>
  </si>
  <si>
    <t>F√∂rster, Maria;Beutel, Rolf G.;Schneeberg, Katharina</t>
  </si>
  <si>
    <t>Friedrich-Schiller-Universit√§t Jena</t>
  </si>
  <si>
    <t>F√∂rster M.</t>
  </si>
  <si>
    <t>Catching prey with the antennae ‚Äì The larval head of Corethrella appendiculata (Diptera: Corethrellidae)</t>
  </si>
  <si>
    <t>S1467803916300743</t>
  </si>
  <si>
    <t>10.1016/j.asd.2016.09.003</t>
  </si>
  <si>
    <t>2-s2.0-84999865005</t>
  </si>
  <si>
    <t>['wlan 802', 'two slots', 'slots dimensions', 'simulated results', 'proposed antenna', 'percentage bandwidth', 'measured results', 'ground plane', 'bandwidth 123', 'band response', 'around 6', '88 ghz', '7 ghz', '52 ghz', '5 %.', '46 ghz', '32 dbi', '3 ghz', '115 %.', '10db bandwidth', '1 ghz']</t>
  </si>
  <si>
    <t>Broadband | Computer simulation | Microstrip patch antenna (MPA) | Planar structure | Wireless communication</t>
  </si>
  <si>
    <t>A broadband crucifix shape patch type microstrip antenna with rectangular modified ground plane has been presented. Two slots have been loaded on the rectangular ground plane and high gain wide-band response has been obtained. The -10dB bandwidth of the proposed antenna is around 6.3 GHz with a percentage bandwidth of 115%. Maximum positive gain of 4.32 dBi (measured) and multi operating frequencies at 2.46 GHz, 5.46 GHz and 7.52 GHz, respectively have been achieved. Different simulated antenna responses have been investigated with variation of slots dimensions and its position on the ground plane. The measured frequency band is 2.1 GHz to 8.88 GHz with a percentage of bandwidth 123.5%. The proposed antenna has been simulated using Ansoft designer software. Simulated results have been confirmed by measured results. The antenna is suitable for modern broadband wireless communication systems such as Bluetooth (2.4-2.485 GHz), WiMAX (3.4-3.6 and 3.7-4.2 GHz), LAN (5.47-5.725 GHz), WiFi 802.11y (3.6-3.7 GHz) and WLAN 802.11b/g/a (5.31-6.32 GHz).</t>
  </si>
  <si>
    <t>727-732</t>
  </si>
  <si>
    <t>A compact broadband microstrip patch antenna for WiMAX/LAN/Wi-Fi/WLAN applications</t>
  </si>
  <si>
    <t>2-s2.0-85000842689</t>
  </si>
  <si>
    <t>cstc2015zdcy-ztzx10002</t>
  </si>
  <si>
    <t>['system represents', 'study investigated', 'small intestine', 'new approach', 'ideal means', 'film color', 'color recognition', 'clinical diagnosis', 'changes color', 'bleeding features', 'alarm signal', 'activated immediately']</t>
  </si>
  <si>
    <t>There are no ideal means for the diagnosis of intestinal bleeding diseases as of now, particularly in the small intestine. This study investigated an intelligent intestinal bleeding detection capsule system based on color recognition. After the capsule is swallowed, the bleeding detection module (containing a color-sensitive adsorptive film that changes color when absorbing intestinal juice,) is used to identify intestinal bleeding features. A hue-saturationlight color space method can be applied to detect bleeding according to the range of H and S values of the film color. Once bleeding features are recognized, a wireless transmission module is activated immediately to send an alarm signal to the outside; an in vitro module receives the signal and sends an alarm. The average power consumption of the entire capsule system is estimated to be about 2.1mW. Owing to its simplicity, reliability, and effectiveness, this system represents a new approach to the clinical diagnosis of intestinal bleeding diseases.</t>
  </si>
  <si>
    <t>e0166488</t>
  </si>
  <si>
    <t>60023380;60023380-109850802;60023380;60023380;60023380</t>
  </si>
  <si>
    <t>55975388500;35976658600;57192211203;36458606100;8696146600</t>
  </si>
  <si>
    <t>Qiao, Panpan;Liu, Hongying;Yan, Xueping;Jia, Ziru;Pi, Xitian</t>
  </si>
  <si>
    <t>Chongqing University;Chongqing Engineering Research Center of Medical Electronics Technology</t>
  </si>
  <si>
    <t>60023380;109850802</t>
  </si>
  <si>
    <t>Qiao P.</t>
  </si>
  <si>
    <t>A smart capsule system for automated detection of intestinal bleeding using HSL color recognition</t>
  </si>
  <si>
    <t>10.1371/journal.pone.0166488</t>
  </si>
  <si>
    <t>2-s2.0-85000885300</t>
  </si>
  <si>
    <t>['‚ äìr', 'without considering', 'two approaches', 'study evaluates', 'study consists', 'significantly different', 'predicted thicknesses', 'one considering', 'offset distance', 'new mexico', 'layer thicknesses', 'gpr testing', 'gpr data', 'coupled antennas', 'conventional approach', 'approach considering', 'analysis indicates']</t>
  </si>
  <si>
    <t>This study evaluates the necessity of considering Transmitter‚ÄìReceiver (T‚ÄìR) offset distance for predicting pavement layer thicknesses from two-way travel time data captured by a Ground Penetrating Radar (GPR) antenna. For the purpose of this study, GPR testing was conducted at an instrumented pavement section at Milepost (MP) 141 on Interstate I-40 near Albuquerque, New Mexico, USA. The GPR system used for this study consists of 2.0 GHz air-launched, 900 MHz ground-coupled, and 400 MHz ground-coupled antennas. The entire instrumented test section was tested with different antenna configurations. The two-way travel time is used for calculating layer thicknesses using two approaches: one considering the T‚ÄìR offset, which is a non-conventional approach and the other without considering the T‚ÄìR offset, which is a conventional approach. Statistical analysis namely, t-test is performed on the predicted layer thicknesses from these two approaches. The analysis indicates that these two approaches are significantly different. The predicted thicknesses by these two approaches are compared to each other. It is observed that the approach considering the T‚ÄìR offset predicts the layer thicknesses with better accuracy compared to the conventional approach. Therefore, it is recommended to use the T‚ÄìR offset in predicting pavement layer thickness from GPR data.</t>
  </si>
  <si>
    <t>94-104</t>
  </si>
  <si>
    <t>60033021;60033021;60033021</t>
  </si>
  <si>
    <t>55889379100;57203051597;7006541955</t>
  </si>
  <si>
    <t>Ahmed, M. U.;Tarefder, R. A.;Maji, A. K.</t>
  </si>
  <si>
    <t>Incorporating transmitter‚Äìreceiver offset to interpret pavement layer thicknesses by GPR</t>
  </si>
  <si>
    <t>S2214657116300405</t>
  </si>
  <si>
    <t>10.1016/j.csndt.2016.11.002</t>
  </si>
  <si>
    <t>2-s2.0-85001032990</t>
  </si>
  <si>
    <t>['wave transmission', 'wall distance', 'vary linearly', 'supersonic speed', 'results show', 'proper strength', 'plasma parameters', 'numerical study', 'numerical modeling', 'magnetic field', 'impedance matching', 'em wave']</t>
  </si>
  <si>
    <t>Numerical study of electromagnetic (EM) wave transmission through the magnetized plasma layer is presented in this paper. The plasma parameters are derived from computational fluid dynamics simulation of the flow field around a blunt body flying at supersonic speed and serve as the background plasma condition in the numerical modeling for EM wave transmission. The EM wave is generated by our newly designed coaxial feed GPS patch antenna. The external magnetic field is applied and assumed to vary linearly as a function of wall distance. The effects of the external applied magnetic field and the plasma parameters on wave transmission are studied, and the results show that EM wave propagation in the non-uniformly magnetized plasma is a matter of impedance matching, and the EM wave transmission can be adjusted only when the proper strength of the magnetic field is applied.</t>
  </si>
  <si>
    <t>60005465;60005465;60005465;60005465;60005465;60005465;60005465</t>
  </si>
  <si>
    <t>55743341700;56386843300;57192207192;7409458370;57136881200;27169727500;56386510800</t>
  </si>
  <si>
    <t>Zhao, Qing;Bo, Yong;Lei, Mingda;Liu, Shuzhang;Liu, Ying;Liu, Jianwei;Zhao, Yizhe</t>
  </si>
  <si>
    <t>Numerical evaluation of external magnetic effect on electromagnetic wave transmission through reentry plasma layer</t>
  </si>
  <si>
    <t>10.1063/1.4967758</t>
  </si>
  <si>
    <t>2-s2.0-85001094047</t>
  </si>
  <si>
    <t>['water tank', 'variations compared', 'suitable device', 'routine measurements', 'routine daily', 'regular eight', 'quality control', 'output variations', 'output measurements', 'measurements performed', 'farmer chamber', 'beam quality', 'beam flatness']</t>
  </si>
  <si>
    <t>Constancy | Daily QA 3 | Ionisation chamber | Linear accelerator | Quality assurance</t>
  </si>
  <si>
    <t>The purpose of this study was to evaluate the suitability of the Daily QA 3 (Sun Nuclear Corporation, Melbourne, USA) device as a safe quality assurance device for control of machine specific parameters, such as linear accelerator output, beam quality and beam flatness and symmetry. Measurements were performed using three Varian 2300iX linear accelerators. The suitability of Daily QA 3 as a device for quality control of linear accelerator parameters was investigated for both 6 and 10¬†MV photons and 6, 9, 12, 15 and 18¬†MeV electrons. Measurements of machine specific using the Daily QA 3 device were compared to corresponding measurements using a simpler constancy meter, Farmer chamber and plane parallel ionisation chamber in a water tank. The Daily QA 3 device showed a linear dose response making it a suitable device for detection of output variations during routine measurements. It was noted that over estimations of variations compared with Farmer chamber readings were seen if the Daily QA 3 wasn't calibrated for output and sensitivity on a regular eight to ten monthly basis. Temperature-pressure correction factors calculated by Daily QA 3 also contributed towards larger short term variations seen in output measurements. Energy, symmetry and flatness variations detected by Daily QA 3 were consistent with measurements performed in water tank using a parallel plate chamber. It was concluded that the Daily QA 3 device is suitable for routine daily and fortnightly quality assurance of linear accelerator beam parameters however a regular eight-ten monthly dose and detector array calibration will improve error detection capabilities of the device.</t>
  </si>
  <si>
    <t>1479-1487</t>
  </si>
  <si>
    <t>1724191X</t>
  </si>
  <si>
    <t>Physica Medica</t>
  </si>
  <si>
    <t>60028435-60011019;60028435;60011019-114425293;60011019;60028435-60011019</t>
  </si>
  <si>
    <t>56958430300;25622184700;35315720200;7006825504;28067724200</t>
  </si>
  <si>
    <t>Binny, Diana;Lancaster, Craig M.;Kairn, Tanya;Trapp, Jamie V.;Crowe, Scott B.</t>
  </si>
  <si>
    <t>Brisbane;Brisbane;Brisbane</t>
  </si>
  <si>
    <t>Royal Brisbane and Women's Hospital;Queensland University of Technology;Genesis Cancer Care Queensland</t>
  </si>
  <si>
    <t>60028435;60011019;114425293</t>
  </si>
  <si>
    <t>Binny D.</t>
  </si>
  <si>
    <t>Monitoring Daily QA 3 constancy for routine quality assurance on linear accelerators</t>
  </si>
  <si>
    <t>S1120179716309681</t>
  </si>
  <si>
    <t>10.1016/j.ejmp.2016.10.021</t>
  </si>
  <si>
    <t>2-s2.0-85001915804</t>
  </si>
  <si>
    <t>['three antennas', 'spatial resolution', 'paper describes', 'high resolution', 'great number', 'fem simulation', 'experimental verification', 'electromagnetic waves', 'destructive testing', 'calculated analytically', '24 ghz']</t>
  </si>
  <si>
    <t>This paper describes the development of different novel antenna concepts for improving the spatial resolution of microwave based non-destructive testing (NDT) at 24 GHz. In a great number of applications the antenna of the sensor can be brought very close to the device under test. In these cases, the near field characteristics of the antennas are crucial for a high resolution. However, common sensor heads offer either a high image resolution or a high penetration depth. In order to combine both of the characteristics different antenna concepts have been developed. The objectives were to obtain a high return loss combined with a sufficient high dynamic range and a near field focusing of electromagnetic waves in order to yield a high resolution. Altogether, three antennas have been set up. Each antenna has been calculated analytically, followed by a FEM simulation, near field measurements and an experimental verification.</t>
  </si>
  <si>
    <t>70-78</t>
  </si>
  <si>
    <t>60018073;60018073;115933186;115933186;115933186</t>
  </si>
  <si>
    <t>57192304493;15923005400;7004644092;56943361700;57192304840</t>
  </si>
  <si>
    <t>Ziehm, Christian;Hantscher, Sebastian;Hinken, Johann;Ziep, Christian;Richter, Maik</t>
  </si>
  <si>
    <t>Magdeburg;Magdeburg</t>
  </si>
  <si>
    <t>Hochschule Magdeburg-Stendal;FI Test- und Messtechnik GmbH</t>
  </si>
  <si>
    <t>60018073;115933186</t>
  </si>
  <si>
    <t>Ziehm C.</t>
  </si>
  <si>
    <t>Near field focusing for nondestructive microwave testing at 24 GHz ‚Äì Theory and experimental verification</t>
  </si>
  <si>
    <t>S2214657116300375</t>
  </si>
  <si>
    <t>10.1016/j.csndt.2016.10.002</t>
  </si>
  <si>
    <t>2-s2.0-85003936001</t>
  </si>
  <si>
    <t>['substrate beneath', 'simulated results', 'return loss', 'resonant frequency', 'prototype antenna', 'proposed antenna', 'patch antenna', 'measured results', 'high gain', 'good agreement', 'doublehshaped metamaterial', '-/ 3']</t>
  </si>
  <si>
    <t>In this paper a high performance rectangular microstrip patch antenna (RMPA) has been designed using doubleHshaped metamaterial. First, the doubleHshaped metamaterial has been designed and optimized at 5.2 GHz resonant frequency of patch antenna. It has been found that embedding of this metamaterial into the substrate beneath the reference patch antenna improves its return loss and bandwidth without changing the resonant frequency and gain. To further enhance the gain and efficiency of the metamaterial embedded RMPA a superstrate of double H shaped metamaterial has been applied at the distance of -/3 over it. Finally, a high gain, broadband and good impedance matched metamaterial inspired RMPA has been obtained. The proposed antenna was simulated and optimized using HFSS software. The prototype antenna has been fabricated and measured results of the proposed antenna are found to be in good agreement with the simulated results.</t>
  </si>
  <si>
    <t>496-501</t>
  </si>
  <si>
    <t>60108632;60108632;60104351</t>
  </si>
  <si>
    <t>37052242900;56591561700;7202403109</t>
  </si>
  <si>
    <t>Kaur, Preet;Aggarwal, S. K.;De, Asok</t>
  </si>
  <si>
    <t>Faridabad;Patna</t>
  </si>
  <si>
    <t>J.C. Bose University of Science and Technology, YMCA;National Institute of Technology Patna</t>
  </si>
  <si>
    <t>60108632;60104351</t>
  </si>
  <si>
    <t>Kaur P.</t>
  </si>
  <si>
    <t>Performance enhancement of rectangular microstrip patch antenna using double H shaped metamaterial</t>
  </si>
  <si>
    <t>10.3103/S0735272716110030</t>
  </si>
  <si>
    <t>2-s2.0-85006049685</t>
  </si>
  <si>
    <t>['uses equations', 'sum rate', 'sum mse', 'substantial superiority', 'single multiple', 'results indicate', 'related precoding', 'proposed strategy', 'proposed criteria', 'projection matrices', 'practical scenario', 'pair exchanges', 'outage probability', 'including precoder', 'imperfect csi', 'iflr receiver', 'iff ),', 'filter designs', 'equations mse', 'equation mse', 'e .,', 'conventional amplify', 'broadcast phases', 'broadcast phase', 'antenna users', 'antenna relay', 'access phase']</t>
  </si>
  <si>
    <t>Channel estimation error | equation-based mean square error (MSE) criteria | integer forcing-and-forward (IFF) | multiple-antenna nodes | transceiver design | two-way relaying</t>
  </si>
  <si>
    <t>In this paper, we propose a new transmission scheme, called integer forcing-and-forward (IFF), for communications among multipair multiple-antenna users in which each pair exchanges their messages with the help of a single multiple-antenna relay in the multiple-access and broadcast phases. The proposed scheme utilizes integer forcing linear receiver (IFLR) at the relay, which uses equations, i.e., linear integer combinations of messages, to harness intrapair interference. Accordingly, we propose the design of a mean square error (MSE)-based transceiver, including precoder and projection matrices for the relay and users, assuming that perfect channel state information (CSI) is available. In this regard, in the multiple-access phase, we introduce two new MSE criteria for the related precoding and filter designs, i.e., the sum of the equations MSE (Sum-Equation MSE) and the maximum of the equations MSE (Max-Equation MSE), to exploit the equations in the relay. In addition, the convergence of the proposed criteria is proven as well. Moreover, in the broadcast phase, we use the two traditional MSE criteria, i.e., the sum of the users% mean square errors (Sum MSE) and the maximum of the users% mean square errors (Max MSE), to design the related precoding and filters for recovering the relay%s equations by the users. Then, we consider a more practical scenario with imperfect CSI. For this case, the IFLR receiver is modified, and another transceiver design is proposed, which takes into account the effect of channel estimation error. We evaluate the performance of our proposed strategy and compare the results with the conventional amplify-and-forward (AF) and denoise-and-forward (DF) strategies for the same scenario. The results indicate the substantial superiority of the proposed strategy in terms of outage probability and sum rate.</t>
  </si>
  <si>
    <t>8865-8877</t>
  </si>
  <si>
    <t>60027666;60027666;60104301;60027666</t>
  </si>
  <si>
    <t>56544658600;6701852237;24475159800;23667546500</t>
  </si>
  <si>
    <t>Azimi-Abarghouyi, Seyed Mohammad;Nasiri-Kenari, Masoumeh;Maham, Behrouz;Hejazi, Mohsen</t>
  </si>
  <si>
    <t>Kazakhstan;Iran</t>
  </si>
  <si>
    <t>Nur-Sultan;Tehran</t>
  </si>
  <si>
    <t>Nazarbayev University;Sharif University of Technology</t>
  </si>
  <si>
    <t>60104301;60027666</t>
  </si>
  <si>
    <t>Azimi-Abarghouyi S.</t>
  </si>
  <si>
    <t>Integer forcing-and-forward transceiver design for MIMO multipair two-way relaying</t>
  </si>
  <si>
    <t>10.1109/TVT.2016.2518667</t>
  </si>
  <si>
    <t>2-s2.0-85007424201</t>
  </si>
  <si>
    <t>20 12D 17</t>
  </si>
  <si>
    <t>['utilizing karush', 'upper bound', 'tucker conditions', 'transmission rate', 'target ber', 'shadow fading', 'rayleigh fading', 'presented scheme', 'path loss', 'pa coefficients', 'numerical calculation', 'less iteration', 'form expression', 'existing scheme', 'energy efficiency', 'average ee']</t>
  </si>
  <si>
    <t>distributed antenna system | energy efficiency | path loss | power allocation | shadow fading | target bit error rate (ber)</t>
  </si>
  <si>
    <t>The energy efficiency (EE) of distributed antenna system with quality of service (QoS) requirement is investigated over composite Rayleigh fading channel, where the shadow fading, path loss and Rayleigh fading are all considered. Our aim is to maximize the EE which is defined as the ratio of the transmission rate to the total consumed power subject to the maximum transmit power of each remote antenna constraint and QoS (target BER) requirement. According to the definition of EE and using the upper bound of average EE, the optimized objective function is provided. Based on this, utilizing Karush-Kuhn-Tucker conditions and numerical calculation, a suboptimal energy efficient power allocation (PA) scheme is developed, and the closed-form expression of PA coefficients is derived. The scheme may obtain the EE performance close to the existing optimal scheme. Moreover, it has relatively lower complexity than the existing scheme because only the statistic channel information and less iteration are required. Simulation results show the presented scheme is valid and can meet the target BER requirement, and the EE can be increased as target BER requirement decreases.</t>
  </si>
  <si>
    <t>60021666-60005244;60021666;60021666;60033100;60021666</t>
  </si>
  <si>
    <t>7404115747;56308893200;55285689800;57204641466;57192540026</t>
  </si>
  <si>
    <t>Yu, Xiangbin;Wang, Ying;Zhu, Qiuming;Dong, Tao;Chu, Junya</t>
  </si>
  <si>
    <t>Nanjing;Nanjing;Nanjing</t>
  </si>
  <si>
    <t>Nanjing University;Nanjing University of Aeronautics and Astronautics;Southeast University</t>
  </si>
  <si>
    <t>60033100;60021666;60005244</t>
  </si>
  <si>
    <t>Energy efficient power allocation scheme for distributed antenna systems with target BER constraint</t>
  </si>
  <si>
    <t>10.1109/CC.2016.7781734</t>
  </si>
  <si>
    <t>2-s2.0-85007483273</t>
  </si>
  <si>
    <t>['solenoidal antenna', 'plasma column', 'ion current', 'experimental investigation']</t>
  </si>
  <si>
    <t>The results of the experimental investigation into parameters of the helicon discharge plasma in a model of high-frequency hybrid plasma system equipped with a solenoidal antenna are presented. It is shown that an increase in the external magnetic field causes the formation of the plasma column and the displacement of the ion current over the discharge axis towards the lower model flange. The variation in the magnetic field configuration makes it possible to control the shape of the plasma column.</t>
  </si>
  <si>
    <t>433-441</t>
  </si>
  <si>
    <t>Russian Microelectronics</t>
  </si>
  <si>
    <t>60007457-116505027;60007457-116505027;60007457-116505027;60007457-116505027;60007457-116505027;60007457-116505027;60007457-116505027;60007457-116505027;60007457-116505027;60007457-116505027;60007457-116505027</t>
  </si>
  <si>
    <t>7201398202;56763358700;6603148154;6602450819;56095485800;56763685300;7402575749;57191283737;55201979100;55202165600;55202159800</t>
  </si>
  <si>
    <t>Aleksandrov, A. F.;Petrov, A. K.;Vavilin, K. V.;Kral‚Äôkina, E. A.;Neklyudova, P. A.;Nikonov, A. M.;Pavlov, V. B.;Airapetov, A. A.;Odinokov, V. V.;Pavlov, G. Ya;Sologub, V. A.</t>
  </si>
  <si>
    <t>Influence of external conditions on physical processes and plasma parameters in a model of a high-frequency hybrid plasma system</t>
  </si>
  <si>
    <t>10.1134/S1063739716050024</t>
  </si>
  <si>
    <t>2-s2.0-85011990125</t>
  </si>
  <si>
    <t>['waveguide axis', 'tm mode', 'theoretical predictions', 'telecom wavelengths', 'te mode', 'switching capabilities', 'silicon nitride', 'si3n4 waveguide', 'si nanowire', 'results indicate', 'radiation pattern', 'fabricated devices', 'crystalline silicon', 'based olwa', 'approximately 5', '260 nm', '150 nm', '0 ¬∞,']</t>
  </si>
  <si>
    <t>Directive antennas | gratings | leaky wave antennas | optical antennas | silicon nitride</t>
  </si>
  <si>
    <t>Directive optical leaky wave antennas (OLWAs) fabricated in CMOS-compatible semiconductor planar waveguide technology have the potential to provide high directivity with electrical tunability promising for modulation and switching capabilities. We experimentally demonstrate directive radiation from a silicon nitride (Si3N4) waveguide-based OLWA. The OLWA design comprises a crystalline silicon (Si) nanowire array buried inside a Si3N4 waveguide. Each Si nanowire has a width of 260 nm and a height of 150 nm. The OLWA is designed to exhibit a directive radiation pattern at telecom wavelengths. The measured radiation pattern at the wavelength 1550 nm has its maximum emission intensity at the angle of 85.1¬∞ relative to the waveguide axis and a half-power beam width of approximately 5.0¬∞, which are consistent with our theoretical predictions. The results indicate that the TM mode is more radiative than the TE mode in our fabricated devices. Also, the radiation pattern of the measured OLWA shows dependence on wavelength, which is typical of leaky wave antennas. The device is promising in chip-to-space optical interconnect applications.</t>
  </si>
  <si>
    <t>4864-4871</t>
  </si>
  <si>
    <t>60007278;60007278;60007278-60010449;60007278;60007278</t>
  </si>
  <si>
    <t>55810751200;36625203500;36165662500;7003509990;6603751436</t>
  </si>
  <si>
    <t>Zhao, Qiancheng;Guclu, Caner;Huang, Yuewang;Capolino, Filippo;Boyraz, Ozdal</t>
  </si>
  <si>
    <t>Cupertino;Irvine</t>
  </si>
  <si>
    <t>Apple Computer;University of California, Irvine</t>
  </si>
  <si>
    <t>60010449;60007278</t>
  </si>
  <si>
    <t>Experimental Demonstration of Directive Si&lt;inf&gt;3&lt;/inf&gt;N&lt;inf&gt;4&lt;/inf&gt; Optical Leaky Wave Antennas with Semiconductor Perturbations</t>
  </si>
  <si>
    <t>10.1109/JLT.2016.2608801</t>
  </si>
  <si>
    <t>2-s2.0-85012112321</t>
  </si>
  <si>
    <t>['unlicensed services', 'temporal correlations', 'receive antennas', 'receive antenna', 'narrowband licensed', 'narrowband interference', 'mimo systems', 'major concern', 'input multiple', 'ieee 802', 'e .,', 'conventional schemes']</t>
  </si>
  <si>
    <t>Multiple-input multiple-output (MIMO) | narrowband interference (NBI) | spatial and temporal correlations | two-dimensional (2-D) structured compressed sensing (SCS)</t>
  </si>
  <si>
    <t>Narrowband interference (NBI) caused by narrowband licensed or unlicensed services is a major concern that constrains the performance of multiple-input multiple-output (MIMO) systems. In this paper, the new and powerful signal processing theory of structured compressed sensing (SCS) is introduced to solve this problem. Exploiting the 2-D spatial and temporal correlations of NBI in MIMO systems, a novel NBI recovery method, i.e., the spatial multiple differential measuring method, is proposed in the framework of 2-D SCS. At each receive antenna, a differential measurement vector is acquired from the repeated training sequences in the IEEE 802.11 series preamble. Then, multiple measurement vectors from all receive antennas are utilized to recover and cancel NBI using the proposed SCS greedy algorithm of structured sparsity adaptive matching pursuit. Simulation results indicate that the proposed scheme outperforms the conventional schemes over the wireless MIMO channel.</t>
  </si>
  <si>
    <t>9020-9028</t>
  </si>
  <si>
    <t>60025278;60025278-114456800-113228344;60025278;60010884;60025278-114456800-113228344</t>
  </si>
  <si>
    <t>55804685300;56440541900;50961001400;7501856729;8952105300</t>
  </si>
  <si>
    <t>Liu, Sicong;Yang, Fang;Ding, Wenbo;Wang, Xianbin;Song, Jian</t>
  </si>
  <si>
    <t>Beijing;London;Beijing;Qingshuihe, Shenzhen</t>
  </si>
  <si>
    <t>Tsinghua University;The University of Western Ontario;National Engineering Lab. for DTV;Shenzhen City Key Laboratory of Digital TV System</t>
  </si>
  <si>
    <t>60025278;60010884;114456800;113228344</t>
  </si>
  <si>
    <t>Two-Dimensional Structured-Compressed-Sensing-Based NBI Cancelation Exploiting Spatial and Temporal Correlations in MIMO Systems</t>
  </si>
  <si>
    <t>10.1109/TVT.2016.2515132</t>
  </si>
  <si>
    <t>2-s2.0-85012118949</t>
  </si>
  <si>
    <t>['system performance', 'snr situations', 'snr dmt', 'significant problems', 'semicorrelated channels', 'research work', 'proposed finite', 'outage probability', 'noise ratio', 'multiplexing tradeoff', 'input multiple', 'infinite signal', 'general solutions', 'fundamental diversity', 'coarse approximation', 'also derived', 'also conducted', 'accurate approximations']</t>
  </si>
  <si>
    <t>Diversity-multiplexing tradeoff (DMT) | finite signal-To-noise ratio (SNR) | multiple-Antenna systems | nonergodic channel | outage probability | SNR offset</t>
  </si>
  <si>
    <t>Zheng and Tse were the first to discover the fundamental diversity-multiplexing tradeoff (DMT) that occurs in multiple-input multiple-output (MIMO) systems. Their research was limited to infinite signal-To-noise ratio (SNR) situations. Later, research was also conducted on finite-SNR situations; however, this research had significant problems with coarse approximation. In this paper, we propose more accurate approximations of the finite-SNR DMT and the outage probability for Rayleigh fading MIMO channels to solve these problems. The proposed formulas provide more general solutions that are applicable not only to uncorrelated and semicorrelated channels but also to fully correlated channels, which have not been considered in the literature. Utilizing the proposed finite-SNR DMT, we further investigate the influence of the deviation of the finite-SNR DMT on system performance. We also derived an accurate SNR offset quantity, which provides a link for transformation of finite-SNR DMT to actual outage probability. Finally, we present computer simulation results for illustration and comparison to confirm the validity of our research work.</t>
  </si>
  <si>
    <t>8910-8924</t>
  </si>
  <si>
    <t>Finite-SNR Diversity-Multiplexing Tradeoff with Accurate Performance Analysis for Fully Correlated Rayleigh MIMO Channels</t>
  </si>
  <si>
    <t>10.1109/TVT.2016.2519040</t>
  </si>
  <si>
    <t>2-s2.0-85012123671</t>
  </si>
  <si>
    <t>['}(\\ sqrt', 'residual cfo', 'performance degradation', 'massive multiple', 'increasing number', 'form expression', 'derived closed', 'cfo compensation', 'bs antennas']</t>
  </si>
  <si>
    <t>Array gain | carrier frequency offset | massive multiple-input multiple-output | multiuser | zero-forcing</t>
  </si>
  <si>
    <t>In this paper, we study the impact of carrier frequency offset (CFO) estimation/compensation on the information rate performance of the zero-Forcing (ZF) receiver in the uplink of a multiuser (MU) massive multiple-input-Multiple-output (MIMO) system. Analysis of the derived closed-form expression of the per-User information rate reveals that, with the increasing number of BS antennas M, an \mathcal{O}(\sqrt{M}) array gain is achievable, which is the same as that achieved in the ideal zero CFO scenario. Moreover, it is observed that, compared with the ideal zero CFO case, the performance degradation in the presence of residual CFO (after CFO compensation) is the same for both ZF and MRC.</t>
  </si>
  <si>
    <t>9430-9436</t>
  </si>
  <si>
    <t>56596003400;23566782800;57193267414</t>
  </si>
  <si>
    <t>Mukherjee, Sudarshan;Mohammed, Saif Khan;Bhushan, Indra</t>
  </si>
  <si>
    <t>Impact of CFO Estimation on the Performance of ZF Receiver in Massive MU-MIMO Systems</t>
  </si>
  <si>
    <t>10.1109/TVT.2016.2518401</t>
  </si>
  <si>
    <t>2-s2.0-85012188181</t>
  </si>
  <si>
    <t>['therefore helps', 'therefore far', 'theoretically find', 'theoretical analysis', 'temporal correlation', 'speed railway', 'specific spatial', 'spatial modulation', 'spatial correlation', 'propagation channels', 'promising multiple', 'noise ratio', 'modulation symbols', 'input multiple', 'hsr scenario', 'hsr ),', 'high velocity', 'high mobility', 'h ).', 'essential characteristic', 'elaborately controlled', 'correlation factor', 'channel correlation', 'appropriate scheme', 'appropriate range', 'antenna technologies', 'antenna gain', 'achieved due', '360 km']</t>
  </si>
  <si>
    <t>Massive multiple-input multiple-output (MIMO) | Rician fading channel | spatial correlation | spatial modulation (SM) | temporal correlation</t>
  </si>
  <si>
    <t>For high-speed railway (HSR), an essential characteristic of the propagation channels is the specific spatial-Temporal correlation caused by a dominant strong line-of-sight (LOS) component. Multiple-Antenna gain is therefore far from being achieved due to this strong channel correlation. However, it is interesting to note that if the resulted intercarrier interference (ICI) is elaborately controlled, high mobility may decrease the channel correlation. Spatial modulation (SM) is one of the promising multiple-Antenna technologies for wireless communication systems, which needs only the activation of one transmit antenna to convey information bits implicitly through the index of the active transmit antenna, in addition to conveying information bits through modulation symbols during transmission. In SM, ICI is avoided, which therefore helps in the implementation of the idea of decreasing channel correlation by increasing the velocity in an HSR scenario. In this paper, the performance of massive SM multiple-input multiple-output (MIMO) over a spatial-Temporal correlated Rician fading channel is investigated under an HSR scenario. The impacts of velocity, Rician factor K, and signal-To-noise ratio (SNR) are discussed. In addition, the correlation factor and the correlation comparison function are defined as metrics of channel correlation. We theoretically find out that higher velocity makes the impact of temporal correlation more dominant, which weakens the influence of spatial correlation. In other words, spatial correlation can be weakened by high mobility. Our theoretical analysis and simulations further demonstrate that, with an appropriate scheme, massive SM MIMO outperforms Vertical Bell Laboratories Layered Space-Time (VBLAST), except at a lower SNR region with high velocity (usually more than 360 km/h). Consequently, massive SM MIMO is a promising solution within an appropriate range of velocity for HSR wireless communication systems.</t>
  </si>
  <si>
    <t>8925-8932</t>
  </si>
  <si>
    <t>36663532500;10142201200</t>
  </si>
  <si>
    <t>Cui, Yaping;Fang, Xuming</t>
  </si>
  <si>
    <t>Performance Analysis of Massive Spatial Modulation MIMO in High-Speed Railway</t>
  </si>
  <si>
    <t>10.1109/TVT.2016.2518710</t>
  </si>
  <si>
    <t>2-s2.0-85012188203</t>
  </si>
  <si>
    <t>['three slotted', 'thickness 1', 'statistical analysis', 'resonant frequency', 'operating frequency', 'moisture sensors', 'moisture sensor', 'moisture level', 'moisture content', 'modified design', 'modified antenna', 'low cost', 'less time', 'frequency behavior', 'easy design', 'different frequencies', 'cst software', 'conventional one', 'comparative results', 'compact size', 'better implementation', '4 substrate']</t>
  </si>
  <si>
    <t>CST | Microstrip patch antenna | Moisture sensor | Resonant frequency | Return loss | Vector network</t>
  </si>
  <si>
    <t>To design new multiband antennas based on slotted rectangular patch antenna moisture sensor with comparative results to each other. The moisture sensors is compact size, easy design, low cost and have high quality responses which can be applied for determination of soil moisture measurement. A frequency reconfigurable antenna is presented with operating frequency between 2GHz to 5GHz. Methods/Statistical Analysis: A reconfigurable microstrip patch sensor is designed by using a slotted rectangular patch antenna for determination of soil moisture measurement. The length and width of the ground and patch is 30mm and 25mm as well as three slotted on the patch for accuracy. It is designed on FR-4 substrate with a relative dielectric constant 4.4 and thickness 1.6mm which is simulated by CST software as well as gets the magnitude and phase of modified design. Findings: The proposed antenna exhibits multi-frequency behavior. The modified antenna is capable for measuring the moisture between 2GHz to 5GHz. At these frequencies slotted rectangular patch antenna moisture sensor produces return loss 25dBi and capable for measure the moisture in soil with accuracy. When the resonant frequency is decreased with increase the moisture level. It will be designed for measuring the accuracy with a less time as well as triple resonant frequencies. The moisture content can be minimum and maximum at different frequencies and that can be considered for the better implementation of the approach by using the vector network analyzer. Applications/Improvements: In this paper a compact frequency reconfigurable microstrip patch antenna as a moisture sensor is presented with good return loss as well as resonant frequency for measuring the moisture in soil with accuracy as compare with the conventional one.</t>
  </si>
  <si>
    <t>60105687;60105687;100927316</t>
  </si>
  <si>
    <t>57213028618;35546086700;24767964600</t>
  </si>
  <si>
    <t>Jain, Sweety;Mishra, Pankaj Kumar;Thakare, Vandana Vikas</t>
  </si>
  <si>
    <t>Amity University, Madhya Pradesh;MITS</t>
  </si>
  <si>
    <t>60105687;100927316</t>
  </si>
  <si>
    <t>Design and analysis of microstrip moisture sensor for the determination of moisture content in soil</t>
  </si>
  <si>
    <t>10.17485/ijst/2016/v9i43/101065</t>
  </si>
  <si>
    <t>2-s2.0-85012191765</t>
  </si>
  <si>
    <t>['wireless nodes', 'wireless networks', 'two sources', 'theoretical results', 'simulation results', 'signals emitted', 'required time', 'recharging battery', 'radio frequency', 'provide power', 'paper investigates', 'numerical studies', 'life application', 'k channels', 'harvesting technologies', 'harvesting systems', 'harvesting node', 'energy harvesting', 'consider consists', 'closed form', 'channel conditions']</t>
  </si>
  <si>
    <t>Battery recharging time | power transmission | radio-frequency energy harvesting (RFEH) | statistical channel model</t>
  </si>
  <si>
    <t>Energy-harvesting technologies are currently under development to provide power for wireless networks and devices. This paper investigates the usage of radio frequency (RF) signals emitted from wireless nodes as sources in energy-harvesting systems. The system we consider consists of multiple RF source nodes, multiple destination nodes, and an energy-harvesting node with a limited-capacity rechargeable battery. We observe that the total received power at the antenna of the harvesting node changes with the number of RF source nodes and the channel conditions. At the same time, the variation of instantaneous received power and the selected modulation type affect the required time for recharging battery. We study statistical models for the battery recharging time in the presence of multiple RF source nodes and focus on the generalized-K channels that include both large-scale and small-scale fading models. Then, we propose a distribution for the battery recharging time that provides a close and analytically tractable expression. We derive the associated fundamental statistical expressions for the battery recharging time in closed form. The simulations and numerical studies are used to verify the theoretical results. The Gamma distribution provides tight approximation to simulation results in fading wireless channel conditions. Additionally, we present battery recharging test results for two sources as a real-life application of energy harvesting with multiple RF sources. Our test results show close fit with the derived distribution equations, supporting theoretical analyses.</t>
  </si>
  <si>
    <t>8854-8864</t>
  </si>
  <si>
    <t>60022002-60104438;60022002</t>
  </si>
  <si>
    <t>56429486900;57218419058</t>
  </si>
  <si>
    <t>Altinel, Dogay;Karabulut Kurt, Gunes</t>
  </si>
  <si>
    <t>Istanbul Medeniyet University;ƒ∞stanbul Teknik √úniversitesi</t>
  </si>
  <si>
    <t>60104438;60022002</t>
  </si>
  <si>
    <t>Altinel D.</t>
  </si>
  <si>
    <t>Energy Harvesting from Multiple RF Sources in Wireless Fading Channels</t>
  </si>
  <si>
    <t>10.1109/TVT.2016.2515664</t>
  </si>
  <si>
    <t>2-s2.0-85012214861</t>
  </si>
  <si>
    <t>['user scheduling', 'statistical csi', 'snr approximation', 'proposed algorithm', 'noise ratio', 'main guidelines', 'lower bound', 'low signal', 'form expression', 'division multiple', 'dimension multiple', 'complexity 3', 'cell full', 'bs ).', 'beamforming space', 'base station', 'average signal', 'analytical results', 'also derived']</t>
  </si>
  <si>
    <t>3-D beamforming | Full-dimension multiple-input multiple-output (FD-MIMO) | multiuser transmission | statistical channel state information (CSI)</t>
  </si>
  <si>
    <t>In this paper, we provide a practical downlink transmission approach for single-cell full-dimension multiple-input-multiple-output (FD-MIMO) systems with large-scale uniform planar antenna array at the base station (BS). Under the assumption of only statistical channel state information (CSI) at the BS, we derive the optimal beamforming vector of each user by maximizing a lower bound on the average signal-to-leakage-plus-noise ratio. Some main guidelines for user scheduling are also derived under this criterion. Based on these results, a low-complexity 3-D beamforming space-division multiple-access (SDMA) transmission algorithm exploiting only the statistical CSI of each user is proposed. Furthermore, the ergodic sum rate of the proposed algorithm is analyzed, and a closed-form expression, as well as a low signal-to-noise ratio (SNR) approximation and a high-SNR approximation, are derived. Simulation results show that the proposed algorithm performs well in terms of achievable sum rate, and the analytical results on its achievable sum rate are validated.</t>
  </si>
  <si>
    <t>8992-9005</t>
  </si>
  <si>
    <t>60005244;60005244;60005244;60013372</t>
  </si>
  <si>
    <t>55637288300;55243233900;7403872378;55934670700</t>
  </si>
  <si>
    <t>Li, Xiao;Jin, Shi;Gao, Xiqi;Heath, Robert W.</t>
  </si>
  <si>
    <t>Austin;Nanjing</t>
  </si>
  <si>
    <t>The University of Texas at Austin;Southeast University</t>
  </si>
  <si>
    <t>60013372;60005244</t>
  </si>
  <si>
    <t>Three-dimensional beamforming for large-scale FD-MIMO systems exploiting statistical channel state information</t>
  </si>
  <si>
    <t>10.1109/TVT.2016.2519141</t>
  </si>
  <si>
    <t>2-s2.0-85012263773</t>
  </si>
  <si>
    <t>['waterfilling rule', 'unitary matrix', 'suboptimal precoder', 'snr regions', 'snr ),', 'second scheme', 'rayleigh channels', 'proposed schemes', 'power allocation', 'performance loss', 'pa scheme', 'pa ).', 'noise ratio', 'modified pa', 'lower complexity', 'low signal', 'helps develop', 'channel correlation', 'beamforming matrix']</t>
  </si>
  <si>
    <t>Distributed antenna systems (DAS) | precoder design | Ricean channel | spatial correlation | statistical channel state information</t>
  </si>
  <si>
    <t>Three precoding schemes that are based on statistical channel state information (CSI) for distributed antenna systems (DAS) in spatially correlated channels are presented. The first two schemes exploit the channel correlation at the transmitter and the eigenstructure of the precoder to develop efficient algorithms to obtain its beamforming matrix and power allocation (PA). Based on the analysis of an average pairwise error probability bound at a low signal-to-noise ratio (SNR), the first scheme derives a suboptimal unitary matrix that helps develop an efficient modified power adaptation. The scheme has low computational complexity but encounters slight performance loss in moderate- and high-SNR regions. To reduce the performance loss, the unitary matrix is reoptimized by using the Riemannian steepest descent method in the second scheme. With the unitary matrix and modified PA, a suboptimal precoder is obtained. Using the first precoding scheme, a low-complexity precoder design is developed for Rayleigh channels, which has closed-form power control in the form of a waterfilling rule. Compared with the existing precoding scheme that relies on a fixed-point numerical search, the proposed schemes have lower complexity. Simulation results show that the proposed schemes can provide symbol error performance better than the equal-PA scheme and close to the existing precoding scheme.</t>
  </si>
  <si>
    <t>9138-9152</t>
  </si>
  <si>
    <t>60021666-60013983;60013983;60106849;60021666;60013983;60021666</t>
  </si>
  <si>
    <t>7404115747;7202044796;7404428894;36986702400;55700018600;56308893200</t>
  </si>
  <si>
    <t>Yu, Xiangbin;Leung, Shu Hung;Xu, Weiye;Dang, Xiaoyu;Luo, Zhen;Wang, Ying</t>
  </si>
  <si>
    <t>Nanjing;Nanjing;Kowloon</t>
  </si>
  <si>
    <t>Nanjing Institute of Technology;Nanjing University of Aeronautics and Astronautics;City University of Hong Kong</t>
  </si>
  <si>
    <t>60106849;60021666;60013983</t>
  </si>
  <si>
    <t>Precoding design for distributed antenna systems in spatially correlated ricean fading channel</t>
  </si>
  <si>
    <t>10.1109/TVT.2016.2519911</t>
  </si>
  <si>
    <t>2-s2.0-85012280236</t>
  </si>
  <si>
    <t>['world application', 'whereas increasing', 'theoretical analysis', 'shadow fading', 'scale multiple', 'scale fading', 'relay technology', 'relay networks', 'relay distribution', 'rayleigh fading', 'ratio remains', 'path loss', 'one source', 'one destination', 'nk tend', 'n antennas', 'k relays', 'infinite number', 'incorporated altogether', 'fundamental assumption', 'extended model', 'capacity reduction', 'capacity analysis', 'asymptotic capacity']</t>
  </si>
  <si>
    <t>Asymptotic capacity | composite fading | large-scale multiple-input-multiple-output (MIMO) amplify-and-forward (AF) relay networks | random matrix theory | relay distribution</t>
  </si>
  <si>
    <t>Large-scale multiple-input-multiple-output (MIMO) networks, together with relay technology, have received considerable attention due to their remarkable capacity potential. Nevertheless, the majority of recent research studies on the asymptotic capacity of large-scale MIMO amplify-and-forward (AF) relay networks are limited to a fundamental assumption of small-scale fading, where the effect of large-scale fading, including shadow fading and path loss, is ignored. Motivated by this observation, in this paper, we present an extended model for the asymptotic capacity analysis in a composite fading environment, where Rayleigh fading, shadow fading, and path loss effect are incorporated altogether. Moreover, a realistic relay distribution is considered for real-world application of our capacity analysis. The proposed model consists of one source and one destination that are both equipped with M antennas, which communicate through K relays, each having N antennas. We first employ random matrix theory to derive the empirical cumulative distribution of the channel covariance matrix and analyze the asymptotic capacity per source-destination antenna pair as both M and NK tend to infinity, but their ratio remains as a constant. We then consider the asymptotic capacity under two asymptotic cases for a finite and an infinite number of relays, respectively. It is shown through both theoretical analysis and Monte Carlo simulations that increasing the shadowing standard deviation can improve asymptotic capacity, whereas increasing the path loss exponent would lead to a capacity reduction. Our simulation results also reveal the effects of the relay distribution, as well as the source and relay transmission powers, on the asymptotic capacity.</t>
  </si>
  <si>
    <t>8895-8909</t>
  </si>
  <si>
    <t>60009400;60009400;60009400-60005244;60009400;60009400-60033154</t>
  </si>
  <si>
    <t>57218382694;27172040800;24824248600;37003419400;57201872698</t>
  </si>
  <si>
    <t>Chen, Yuanyuan;Liu, Chen;Fu, Youhua;Wang, Hairong;Zhu, Wei Ping</t>
  </si>
  <si>
    <t>Canada;China;China</t>
  </si>
  <si>
    <t>Montreal;Nanjing;Nanjing</t>
  </si>
  <si>
    <t>Concordia University;Nanjing University of Post and TeleCommunications;Southeast University</t>
  </si>
  <si>
    <t>60033154;60009400;60005244</t>
  </si>
  <si>
    <t>Asymptotic capacity analysis of large-scale MIMO AF relay networks in a composite fading environment</t>
  </si>
  <si>
    <t>10.1109/TVT.2016.2518803</t>
  </si>
  <si>
    <t>2-s2.0-85012898586</t>
  </si>
  <si>
    <t>0731-01</t>
  </si>
  <si>
    <t>['type lpla', 'radiation performance', 'obtained based', 'make log', 'ground reflector', 'gr without', 'gain bandwidth', 'examined experimentally', 'electromagnetic characteristics', 'db variation', 'db beamwidths', 'balun provides', 'balun attached', 'antenna gains', '8 ghz', '62 %,', '25 ghz', '240 ¬∞', '212 ¬∞', '10 db', '0 ghz']</t>
  </si>
  <si>
    <t>ESP code | Frequency-independent antennas | Mobile communications</t>
  </si>
  <si>
    <t>Small conducting wire antennas for mobile handset applications are considered to make log-periodic array structures. A log-periodic loop antenna (LPLA) and a monopole-type LPLA (MLPLA) with a ground reflector (GR) are designed, taking into account the antenna feeding configuration with or without a balun attached in order to investigate the effects of unbalanced direct feeding on radiation performance, and electromagnetic characteristics of these antennas are examined experimentally and computationally in the operating frequency range of about 2.0‚Äì3.0 GHz. For an LPLA-GR, antenna gains above 10 dB from 2.0 to 3.25 GHz with less than 3-dB variation, providing the gain bandwidth of 47.62%, are obtained based on the electromagnetic surface patch (ESP) calculation. Meanwhile, an MLPLA-GR without a balun provides the 10-dB beamwidths of 240¬∞ and 212¬∞ at 2.8 GHz in the xz-plane and yz-plane, respectively.</t>
  </si>
  <si>
    <t>3390-3394</t>
  </si>
  <si>
    <t>Kim, Jeong</t>
  </si>
  <si>
    <t>Chungnam National University</t>
  </si>
  <si>
    <t>Radiation characteristics by balanced and unbalanced feedings of log-periodic loop antennas for mobile handset applications</t>
  </si>
  <si>
    <t>10.1166/asl.2016.7910</t>
  </si>
  <si>
    <t>2-s2.0-85013488757</t>
  </si>
  <si>
    <t>['wideband antenna', 'uwb band', 'uwb applications', 'two ellipses', 'simulating gain', 'simulated results', 'radiation patterns', 'proposed antenna', 'hfss simulator', 'fr4 substrate', 'cst simulator', 'compact dimensions', 'close agreement', '8 ghz', '6 mm', '6 ghz', '3 ghz', '1 ghz']</t>
  </si>
  <si>
    <t>FR4 substrate | Radiation pattern | Ultra wideband | Vase shape</t>
  </si>
  <si>
    <t>For UWB applications such as for microwave imaging systems compact Microstrip Monopole Antenna has been proposed with multi resonance characteristics covering UWB band (31. GHz to 10.6 GHz). In this paper a Vase shaped Ultra-Wideband antenna is proposed. The antenna is compact in size and exhibits omni directional pattern in the UWB band. Proposed antenna is Vase modified shaped with combination of two ellipses and modified ground plane so as to cover UWB impedance bandwidth. There is a close agreement between the simulated results in HFSS simulator and CST Simulator where simulated results covers impedance UWB bandwidth from 3 GHz to 15.8 GHz which validates UWB band from 3.1 GHz to 10.6 GHz. Proposed Antenna is simulated with compact dimensions of 25√ó25 mm2 on FR4 substrate with thickness of 1.6 mm. Proposed Antenna is verified by simulating gain and radiation patterns.</t>
  </si>
  <si>
    <t>3714-3718</t>
  </si>
  <si>
    <t>118136647;60104574;60114061;60028153;60029934</t>
  </si>
  <si>
    <t>57223379009;25928202800;57202086033;57205341998;56126002600</t>
  </si>
  <si>
    <t>Kumar, Raj;Awasthi, Yogendra Kumar;Singh, Himanshu;Sharma, Manish;Kumari, Sarita</t>
  </si>
  <si>
    <t>University of Delhi, Sri Aurobindo College;Manav Rachna University;University of Rajasthan;Banasthali Vidyapith;MRK Institute of Engineering and Technology</t>
  </si>
  <si>
    <t>60114061;60104574;60029934;60028153;118136647</t>
  </si>
  <si>
    <t>Vase shape UWB antenna</t>
  </si>
  <si>
    <t>10.1166/asl.2016.8075</t>
  </si>
  <si>
    <t>2-s2.0-85013499572</t>
  </si>
  <si>
    <t>['‚ àº0', 'uda antennas', 'st radars', 'scientific investigations', 'results obtained', 'receive mode', 'radar observations', 'radar consists', 'performance status', 'new technique', 'important aspect', 'first time', 'far field', 'enabled us', 'dynamical processes', 'design values', 'beam width', 'atmospheric parameters', 'array antenna', 'antenna pattern', 'accurate measurements', '1024 yagi']</t>
  </si>
  <si>
    <t>Atmospheric science | celestial radio sources | Doppler radar | geoscience and remote sensing of terrestrial atmosphere | phase calibration | phased arrays | planar arrays | radar signal processing | radio astronomy</t>
  </si>
  <si>
    <t>Scientific investigations of dynamical processes in the earth's atmosphere are being performed over the past two decades using a 53 MHz mesosphere‚Äìstratosphere‚Äìtroposphere (MST) radar, which is located at Gadanki, India. This radar consists of a phased antenna array of 1024 Yagi-Uda antennas. Antenna phase calibration is an important aspect for accurate measurements of atmospheric parameters by phased array MST/ST radars. In this paper, we describe two newly employed techniques to calibrate the large phased array antenna system of the Indian MST radar and the results obtained by these techniques. A ‚Äútotal power radiometer‚Äù technique has been employed for the first time to calibrate the antenna pattern in the receive mode. Radio source Virgo-A has been used as source in the far field for this purpose. The new technique has enabled us to characterize for the first time the first side lobe level of the antenna pattern and also the beam pointing accuracy in the E-plane. In the receive mode, antenna pattern is characterized with a 3 dB full beam width of 2.8o, first side lobe level of ‚àí18 dB, beam pointing accuracy is better than 0.12o. While the beam width and beam pointing accuracy are found to be close to the design values, the first side lobe level is 2 dB higher than that expected. To characterize the two-way antenna beam, active radar experiments are conducted and beam pointing accuracy has been estimated to be ‚àº0.1o using radar echoes from the moon; again for the first time. Improvement of signal-to-noise-ratio is observed with the newly developed antenna phase calibration method that used receiver quadrature detector. The agreement in comparison of wind vector derived from radar observations and Global Positioning System (GPS)-radiosonde measurements shows the performance status of the array antenna with the applied phase calibration.</t>
  </si>
  <si>
    <t>584-595</t>
  </si>
  <si>
    <t>60080498-60107604;60080498;60023345;60107604-60115591</t>
  </si>
  <si>
    <t>7101759241;57205343979;6603008487;7003938713</t>
  </si>
  <si>
    <t>Prasad, T. Rajendra;Patra, A. K.;Anandan, V. K.;Satyanarayana, P.</t>
  </si>
  <si>
    <t>Tirupati;Tirupati;Chittoor;Bengaluru</t>
  </si>
  <si>
    <t>Annamacharya Institute of Technology &amp; Sciences, Tirupati;Sri Venkateswara University College Of Engineering;National Atmospheric Research Laboratory, Chittoor;Indian Space Research Organization</t>
  </si>
  <si>
    <t>60115591;60107604;60080498;60023345</t>
  </si>
  <si>
    <t>Prasad T.R.</t>
  </si>
  <si>
    <t>Employment of New Techniques for Characterizing Indian MST Radar Phased Array</t>
  </si>
  <si>
    <t>10.1080/02564602.2015.1130594</t>
  </si>
  <si>
    <t>2-s2.0-85014919889</t>
  </si>
  <si>
    <t>['window functions', 'various parameters', 'systematic study', 'small number', 'phase inputs', 'minimum number', 'main feature', 'linear array', 'general assumption', 'expected parameters', 'element level', 'controlling parameters', 'comprehensive analysis', 'array even', 'array elements', 'antenna array']</t>
  </si>
  <si>
    <t>amplitude distribution | Antenna arrays | aperture efficiency | apertures | first side lobe level | half-power beamwidth | null-to-null beamwidth | window function</t>
  </si>
  <si>
    <t>The main feature of an antenna array is its ability to form and scan the shaped main beam by using the amplitude and phase inputs as the controlling parameters at element level. In this paper, a comprehensive analysis of various parameters of a uniformly spaced linear array with respect to a number of elements for different amplitude distribution/window functions has been presented. There is a general assumption that any given window function will realize the expected parameters of the array even for a small number of array elements. A systematic study has been done to bring out very clearly the minimum number of elements that is required to realize antenna performance for a particular amplitude distribution. Effect of number of elements to obtain the desired first side lobe level and efficiency is presented. Contributions have been made to discuss the effects on directivity, gain, and beamwidth of the linear array.</t>
  </si>
  <si>
    <t>674-689</t>
  </si>
  <si>
    <t>60022429;60022429;60043875</t>
  </si>
  <si>
    <t>56491893300;36053519600;56003150900</t>
  </si>
  <si>
    <t>Singh, Bharati;Sarwade, Nisha;Ray, K. P.</t>
  </si>
  <si>
    <t>Society for Applied Microwave Electronics Engineering &amp; Research;Veermata Jijabai Technological Institute</t>
  </si>
  <si>
    <t>60043875;60022429</t>
  </si>
  <si>
    <t>Singh B.</t>
  </si>
  <si>
    <t>Antenna Array Performance with Number of Elements for Aperture Distributions</t>
  </si>
  <si>
    <t>10.1080/02564602.2016.1139476</t>
  </si>
  <si>
    <t>2-s2.0-85014972998</t>
  </si>
  <si>
    <t>['transporting energy', 'paper analyzes', 'optic channel', 'main technical', 'information exchange', 'functional requirements']</t>
  </si>
  <si>
    <t>This paper analyzes the possibility of transporting energy and information to the actuators of a space-based transformable antenna along a fiber-optic channel. The main technical and functional requirements of such a system are considered, along with ways to put it into practice. A prototype of a fiber-optic system based on commercially available components for energy-and-information exchange between actuators has been assembled and tested.</t>
  </si>
  <si>
    <t>703-707</t>
  </si>
  <si>
    <t>Journal of Optical Technology (A Translation of Opticheskii Zhurnal)</t>
  </si>
  <si>
    <t>60072484;60072484;60072484;60072484;60008859</t>
  </si>
  <si>
    <t>57209066692;7004286588;57194198433;57217196914;6602633236</t>
  </si>
  <si>
    <t>Matveev, S. A.;Strakhov, S. Yu;Khromikhin, D. A.;Kim, A. A.;Dukel'ski«ê, K. V.</t>
  </si>
  <si>
    <t>Saint Petersburg (ex Leningrad);Saint Petersburg</t>
  </si>
  <si>
    <t>Baltic State Technical University ‚ÄúVOENMEH‚Äù;Sankt-Peterburgskij Gosudarstvennyj Universitet Telekommunikacij imeni professora Bonch-Bruevicha</t>
  </si>
  <si>
    <t>60072484;60008859</t>
  </si>
  <si>
    <t>Matveev S.A.</t>
  </si>
  <si>
    <t>Organizing energy-and-information exchange between devices for controlling the shape of a transformable antenna, using fiber-optic technology</t>
  </si>
  <si>
    <t>10.1364/JOT.83.000703</t>
  </si>
  <si>
    <t>2-s2.0-85019107540</t>
  </si>
  <si>
    <t>15K18075</t>
  </si>
  <si>
    <t>['wooden walls', 'wooden structures', 'wooden members', 'wideband ranging', 'system employs', 'safety assessment', 'radar polarization', 'radar polarimetry', 'great sensitivity', 'frames damaged', 'frame buildings', 'detailed design', 'conventional single', 'concealed wood', 'clearly imaged', 'affected wood', '3 mm', '20 ghz', '2 cm']</t>
  </si>
  <si>
    <t>Earthquake damage | Ground-based synthetic aperture radar (GB-SAR) | Non-destructive testing (NDT) | Radar polarimetry | Wood-frame building</t>
  </si>
  <si>
    <t>Structural damage inspection after an earthquake is essential for safety assessment of the affected wood-frame buildings and for making knowledgeable decision regarding their repair, renovation, or replacement. We present a polarimetric radar system for sensing the concealed wood-frames damaged by earthquakes. This system employs an antenna array consisting of four linearly polarized Vivaldi antennas recording full-polarimetric radar echoes in an ultra-wideband ranging from 1 to 20 GHz. The detailed design of the system and the signal processing algorithms for high-resolution 3D imaging are introduced. We conducted a number of surveys on damaged wooden wall specimens in laboratory. The experiment results indicate that the high-frequency radar waves can penetrate the wooden walls. Deformations of wooden structures (about 2 cm displacement) inside the wall, as well as the concealed small metal nails (about 3 mm in diameter and less than 2 cm in length) and bolts can be clearly imaged. The shape and orientation of the wooden members have shown a great sensitivity to the radar polarization. It is concluded that radar polarimetry can provide much richer information on the condition of concealed building structures than the conventional single-polarization subsurface penetrating radar.</t>
  </si>
  <si>
    <t>60018205;60008435;60018205;60008724;60008435</t>
  </si>
  <si>
    <t>54387037100;35778186500;25030953600;57190242812;7405726997</t>
  </si>
  <si>
    <t>Liu, Hai;Koyama, Christian;Zhu, Jinfeng;Liu, Qinghuo;Sato, Motoyuki</t>
  </si>
  <si>
    <t>China;United States;Japan</t>
  </si>
  <si>
    <t>Xiamen;Durham;Sendai</t>
  </si>
  <si>
    <t>Xiamen University;Duke University;Tohoku University</t>
  </si>
  <si>
    <t>60018205;60008724;60008435</t>
  </si>
  <si>
    <t>Post-earthquake damage inspection of wood-frame buildings by a polarimetric GB-SAR system</t>
  </si>
  <si>
    <t>10.3390/rs8110935</t>
  </si>
  <si>
    <t>2-s2.0-85019677416</t>
  </si>
  <si>
    <t>WC-133-15-CN-0071</t>
  </si>
  <si>
    <t>['two antennas', 'small pcb', 'planar inverted', 'minimizing mass', 'minimal coupling', 'maximum usage', 'f antennas', 'designed board', 'communication channels', 'article describes']</t>
  </si>
  <si>
    <t>Antenna | Environmental sensing | Massive multiple input network | Remote sensing</t>
  </si>
  <si>
    <t>This article describes the design and simulation of a pair of antennas on a small PCB with minimal coupling for a massive multiple input sensor network. The two antennas are planar inverted-F antennas (PIFA) that are fed with microstrip feed lines. The critical design factors are minimizing mass while creating ISM band and GPS L1 band antennas and developing data transmission schemes for maximum usage of all communication channels. The designed board is a 60¬†mm diameter, 0.6¬†mm thick circular FR4 board that weighs approximately 5¬†g.</t>
  </si>
  <si>
    <t>Digital Communications and Networks</t>
  </si>
  <si>
    <t>60011754;60011754;60011754;60011754;60011754</t>
  </si>
  <si>
    <t>57195037849;57195038703;57190817702;6602488663;9042886100</t>
  </si>
  <si>
    <t>Prather, J. Craig;Bolt, Michael;Harrell, Haley;Manobianco, John;Adams, Mark L.</t>
  </si>
  <si>
    <t>Prather J.C.</t>
  </si>
  <si>
    <t>Antenna design for a massive multiple input environmental sensor network</t>
  </si>
  <si>
    <t>S2352864816300517</t>
  </si>
  <si>
    <t>10.1016/j.dcan.2016.09.004</t>
  </si>
  <si>
    <t>2-s2.0-85024869656</t>
  </si>
  <si>
    <t>['zero elements', 'work together', 'wave communication', 'systems leverage', 'subspace method', 'subspace enhancement', 'sparse nature', 'rf chain', 'proper performances', 'practical rank', 'pioneer candidates', 'paper develops', 'outdoor systems', 'new algorithm', 'music fails', 'ms ).', 'mobile sets', 'mmw channel', 'mimo system', 'main contribution', 'large array', 'hybrid precoding', 'hardware constraints', 'even able', 'downlink deployment', 'defective channels', 'conventional methods', 'channel matrix', 'base station', '5g indoor']</t>
  </si>
  <si>
    <t>Millimeter wave communications | Multiple measurement vectors (MMV) | Rank-defective | Sparse channel estimation | Subspace enhancement</t>
  </si>
  <si>
    <t>Millimeter-wave communication (mmWC) is considered as one of the pioneer candidates for 5G indoor and outdoor systems in E-band. To subdue the channel propagation characteristics in this band, high dimensional antenna arrays need to be deployed at both the base station (BS) and mobile sets (MS). Unlike the conventional MIMO systems, Millimeter-wave (mmW) systems lay away to employ the power predatory equipment such as ADC or RF chain in each branch of MIMO system because of hardware constraints. Such systems leverage to the hybrid precoding (combining) architecture for downlink deployment. Because there is a large array at the transceiver, it is impossible to estimate the channel by conventional methods. This paper develops a new algorithm to estimate the mmW channel by exploiting the sparse nature of the channel. The main contribution is the representation of a sparse channel model and the exploitation of a modified approach based on Multiple Measurement Vector (MMV) greedy sparse framework and subspace method of Multiple Signal Classification (MUSIC) which work together to recover the indices of non-zero elements of an unknown channel matrix when the rank of the channel matrix is defected. In practical rank-defective channels, MUSIC fails, and we need to propose new extended MUSIC approaches based on subspace enhancement to compensate the limitation of MUSIC. Simulation results indicate that our proposed extended MUSIC algorithms will have proper performances and moderate computational speeds, and that they are even able to work in channels with an unknown sparsity level.</t>
  </si>
  <si>
    <t>206-217</t>
  </si>
  <si>
    <t>37080323600;6506430970</t>
  </si>
  <si>
    <t>Dastgahian, Majid Shakhsi;Khoshbin, Hossein</t>
  </si>
  <si>
    <t>Dastgahian M.</t>
  </si>
  <si>
    <t>Rank-defective millimeter-wave channel estimation based on subspace-compressive sensing</t>
  </si>
  <si>
    <t>S2352864816300815</t>
  </si>
  <si>
    <t>10.1016/j.dcan.2016.10.006</t>
  </si>
  <si>
    <t>2-s2.0-85024894368</t>
  </si>
  <si>
    <t>CNS-1405670</t>
  </si>
  <si>
    <t>['use labview', 'typically restricted', 'traditional signal', 'sensitive antennas', 'relative locations', 'practical purposes', 'new method', 'interference ratio', 'human body', 'hazardous military', 'government operations', 'detecting abnormalities', 'could determine', 'breast cancer', 'active shooter']</t>
  </si>
  <si>
    <t>Software defined radio | Throughwall imaging | Wi-Fi based imaging</t>
  </si>
  <si>
    <t>Modern handheld target detection methods are typically restricted to line of sight (LOS) techniques. The design of a new method to detect moving targets through non-transparent surfaces could greatly aid the safety of hazardous military and government operations. In this paper, we develop through-wall virtual imaging using Wi-Fi enabled software defined radio to see moving objects and their relative locations. We use LabVIEW and NI Universal Software Radio Peripheral (NI USRP2921 radios with Ettus Research LP0965 directive antennas) devices to detect moving objects behind walls by sending and receiving a signal with respect to the USRP's location. Based on the signal-to-interference ratio of our signal (rather than the traditional signal-to-noise method), we could determine the target object behind the wall. The two major applications for this project are: detecting an active shooter that is standing on the other side of the wall and detecting abnormalities in the human body such as breast cancer with more sensitive antennas. Likewise, firefighters, law enforcement officers, and military men would find more practical purposes for the use of this system in their fields. We evaluate the proposed model using experimental results.</t>
  </si>
  <si>
    <t>245-255</t>
  </si>
  <si>
    <t>60020059;60012771;60020059;60020059</t>
  </si>
  <si>
    <t>57188997825;24725483600;57195031611;57195036821</t>
  </si>
  <si>
    <t>Cushman, Isaac;Rawat, Danda B.;Bhimraj, Abhishek;Fraser, Malik</t>
  </si>
  <si>
    <t>Statesboro;Washington, D.C.</t>
  </si>
  <si>
    <t>Georgia Southern University;Howard University</t>
  </si>
  <si>
    <t>60020059;60012771</t>
  </si>
  <si>
    <t>Cushman I.</t>
  </si>
  <si>
    <t>Experimental approach for seeing through walls using Wi-Fi enabled software defined radio technology</t>
  </si>
  <si>
    <t>S2352864816300426</t>
  </si>
  <si>
    <t>10.1016/j.dcan.2016.09.001</t>
  </si>
  <si>
    <t>2-s2.0-85024898864</t>
  </si>
  <si>
    <t>Federal Highway Administration</t>
  </si>
  <si>
    <t>DTFH61-13-H-00019</t>
  </si>
  <si>
    <t>FHWA</t>
  </si>
  <si>
    <t>['world experiments', 'trailer trucks', 'test results', 'straight roads', 'static tests', 'sometimes suffer', 'possibly due', 'opposite sides', 'one set', 'nearby terrain', 'hilly roads', 'greatly improved', 'dynamic tests', 'different situations', 'delivery ratio', 'curved roads', 'commercial companies', 'antennas mounted', 'also found']</t>
  </si>
  <si>
    <t>Delivery ratio | DSRC V2V performance | Empirical study | Truck platooning</t>
  </si>
  <si>
    <t>Among many safety applications enabled by Dedicated Short Range Communication (DSRC), truck platooning provides many incentives to commercial companies. This paper studies DSRC Vehicle-to-Vehicle (V2V) performance in truck platooning scenarios through real-world experiments. Commercial DSRC equipments and semi-trailer trucks are used in this study. We mount one DSRC antenna on each side of the truck. One set of dynamic tests and a few sets of static tests are conducted to explore DSRC behaviors under different situations. From the test results, we verified some of our speculations. For example, hilly roads can affect delivery ratio and antennas mounted on opposite sides of a truck can suffer from low delivery ratio at curved roads. In addition, we also found that antennas can sometimes suffer from low delivery ratio even when the trucks are on straight roads, possibly due to reflections from the nearby terrain. Fortunately, the delivery ratio can be greatly improved by using the two side antennas alternately.</t>
  </si>
  <si>
    <t>233-244</t>
  </si>
  <si>
    <t>55445332700;17435193800;6603413739</t>
  </si>
  <si>
    <t>Gao, Song;Lim, Alvin;Bevly, David</t>
  </si>
  <si>
    <t>An empirical study of DSRC V2V performance in truck platooning scenarios</t>
  </si>
  <si>
    <t>S235286481630075X</t>
  </si>
  <si>
    <t>10.1016/j.dcan.2016.10.003</t>
  </si>
  <si>
    <t>2-s2.0-85024904538</t>
  </si>
  <si>
    <t>['seamless integration', 'rejection element', 'proposed filters', 'point communications', 'phase difference', 'low loss', 'loss filters', 'interconnection circuit', 'insertion losses', 'high directivity', 'fully integrated', 'first time', 'feed circuit', 'designed passband', 'band amplitude', '55 db', '5 ghz', '5 %,', '3 db', '28 db']</t>
  </si>
  <si>
    <t>3-D integration | Diffusion bonding | E-band waveguide filter | passive waveguide front-end | waveguide slot array antenna</t>
  </si>
  <si>
    <t>This paper demonstrates plate-laminated waveguide filters in diffusion bonding technology for the first time and shows their uses in the integration with a corporate-feed slot array antenna for E-band ultrahigh capacity point-to-point communications. First, a single-cavity resonator model is studied and the measured high unloaded quality of 2121 at 79.07 GHz indicates its potential in the design of low-loss filters. Consequently, a sixth-order T-shaped cavity bandpass filter that comprises of ten cavity resonators is developed. It exhibits insertion losses of 3.4 and 3.3 dB at 78.5 GHz at two output ports, a 3-dB fractional bandwidth of 20.5%, as well as a small in-band amplitude/phase difference. Then, a fourth-order bandstop filter based on a band-rejection element is presented. It provides a high rejection level of 55 dB at 78.5 GHz and insertion losses of 0.44 and 0.28 dB at 73.5 and 83.5 GHz. The architectures of the proposed filters show attractive compatibility properties for integration. Finally, the proposed filters are fully integrated into a corporate-feed circuit of a 16 √ó 16-element slot array antenna without an interconnection circuit. With the seamless integration, the proposed building blocks demonstrate well-preserved high efficiency (only a low loss is introduced by the filters) and unchanged radiation characteristic (low sidelobe level, low cross polarization, and high directivity) in the designed passband, as well as specified bandstop performance.</t>
  </si>
  <si>
    <t>3592-3603</t>
  </si>
  <si>
    <t>57189268414;55704475000;7006899159;35495699200</t>
  </si>
  <si>
    <t>Xu, Xin;Zhang, Miao;Hirokawa, Jiro;Ando, Makoto</t>
  </si>
  <si>
    <t>E-Band Plate-Laminated Waveguide Filters and Their Integration into a Corporate-Feed Slot Array Antenna with Diffusion Bonding Technology</t>
  </si>
  <si>
    <t>10.1109/TMTT.2016.2602859</t>
  </si>
  <si>
    <t>2-s2.0-85026996724</t>
  </si>
  <si>
    <t>['wireless channel', 'throughput optimization', 'target snr', 'receive antennas', 'pilot energies', 'performance due', 'large number', 'large multiple', 'intertraining interval', 'input multiple', 'increasing number', 'important fact', 'frame duration', 'coherence time', 'channel aging', 'beamforming systems', 'avoid loss', 'analysis brings']</t>
  </si>
  <si>
    <t>Beamforming | channel aging | massive MIMO | outage probability</t>
  </si>
  <si>
    <t>We study the problem of throughput optimization in large multiple-input multiple-output (MIMO) beamforming systems with channel aging, as the number of transmit and receive antennas is increased. We quantify the effective channel coherence time in terms of the intertraining interval, which is the time after which the channel state information needs to be reestimated to avoid loss in performance due to outdated channel estimates. Conventional wisdom suggests that the coherence time of large MIMO systems should decrease with increasing number of antennas, because the system has a large number of independently varying channel coefficients. On the contrary, we show that the effective channel coherence time increases with the number of antennas. We optimize the throughput with respect to the symbol and pilot energies, the number of antennas, frame duration, and target SNR. This analysis brings out the important fact that the effective channel coherence time critically depends on the underlying signaling scheme, and not only on the temporal correlation coefficient of the wireless channel.</t>
  </si>
  <si>
    <t>1523-1527</t>
  </si>
  <si>
    <t>60014097;60014097;60071082</t>
  </si>
  <si>
    <t>56272241400;35790310300;56004339300</t>
  </si>
  <si>
    <t>Chopra, Ribhu;Murthy, Chandra R.;Suraweera, Himal A.</t>
  </si>
  <si>
    <t>Sri Lanka;India</t>
  </si>
  <si>
    <t>Peradeniya;Bengaluru</t>
  </si>
  <si>
    <t>University of Peradeniya;Indian Institute of Science</t>
  </si>
  <si>
    <t>60071082;60014097</t>
  </si>
  <si>
    <t>Chopra R.</t>
  </si>
  <si>
    <t>On the Throughput of Large MIMO Beamforming Systems with Channel Aging</t>
  </si>
  <si>
    <t>10.1109/LSP.2016.2604347</t>
  </si>
  <si>
    <t>2-s2.0-85026997449</t>
  </si>
  <si>
    <t>['two arrays', 'smaller spacing', 'scanning arrays', 'scan range', 'polarization levels', 'patch antennas', 'oversampled array', 'measured demonstrating', 'four elements', 'feed points', 'beam steering', 'baseline array', 'array aperture', 'arbitrary elements', '5 dbi']</t>
  </si>
  <si>
    <t>Beam steering | multiple mode | phased array</t>
  </si>
  <si>
    <t>The multiple mode approach to beam steering is extended to the case of 2-D scanning arrays. Beam pattern synthesis for a collection of arbitrary elements is accomplished using direct synthesis method. Three candidate arrays are defined on the basis of the type and number of radiating elements used in each array. A conventional patch antenna array consisting of a total of four elements each with two feed points is the baseline array against which the other two arrays are compared. A novel hybrid phased array contains the same number of patch antennas but with four additional collocated active monopole elements. The third array consists of nine patch antennas in which the array aperture has been oversampled by using smaller patch antennas with smaller spacing. The hybrid phased array is shown to produce the highest peak gain of 12.5 dBi with a 3 dB scan range that is 26¬∞ wider than the oversampled array and 36¬∞ wider than the baseline patch array in the œÜ = 0¬∞ scan plane. Sidelobe and cross-polarization levels are also significantly improved over the baseline array. In terms of complexity, the hybrid phased array contains 50% more feed points than the baseline array but 33% less than the oversampled array. The hybrid phased array was fabricated and measured demonstrating a scan range of ¬±50¬∞.</t>
  </si>
  <si>
    <t>4659-4670</t>
  </si>
  <si>
    <t>60018926;60018926;60121655</t>
  </si>
  <si>
    <t>36015663700;55734224600;7006384021</t>
  </si>
  <si>
    <t>Labadie, Nathan R.;Sharma, Satish Kumar;Rebeiz, Gabriel M.</t>
  </si>
  <si>
    <t>The Electrical and Computer Engineering Department;San Diego State University</t>
  </si>
  <si>
    <t>60121655;60018926</t>
  </si>
  <si>
    <t>Labadie N.</t>
  </si>
  <si>
    <t>Investigations on the Use of Multiple Unique Radiating Modes for 2-D Beam Steering</t>
  </si>
  <si>
    <t>10.1109/TAP.2016.2608380</t>
  </si>
  <si>
    <t>2-s2.0-85026998469</t>
  </si>
  <si>
    <t>['two methods', 'tucker point', 'system security', 'srm problem', 'security drives', 'secrecy rate', 'rfid systems', 'rfid system', 'rfid reader', 'proposed algorithms', 'projected gradient', 'precoding matrix', 'practical implementation', 'jointly optimizing', 'interesting fact', 'input multiple', 'first consider', 'data reliability', 'constrained nature', 'computational complexity', 'complexity algorithm', 'also consider', 'actually equivalent']</t>
  </si>
  <si>
    <t>artificial noise | MIMO backscatter wireless communication | optimization | physical layer security | RFID</t>
  </si>
  <si>
    <t>Backscatter wireless communication is an emerging technique widely used in low-cost and low-power wireless systems, especially in passive radio frequency identification (RFID) systems. Recently, the requirement of high data rates, data reliability, and security drives the development of RFID systems, which motivates our investigation on the physical layer security of a multiple-input multiple-output (MIMO) RFID system. In this paper, we propose a noise-injection precoding strategy to safeguard the system security with the resource-constrained nature of the backscatter system taken into consideration. We first consider a multi-antenna RFID tag case and investigate the secrecy rate maximization (SRM) problem by jointly optimizing the energy supply power and the precoding matrix of the injected artificial noise at the RFID reader. We exploit the alternating optimization method and the sequential parametric convex approximation method, respectively, to tackle the non-convex SRM problem and show an interesting fact that the two methods are actually equivalent for our SRM problem with the convergence of a Karush-Kuhn-Tucker point. To facilitate the practical implementation for resource-constrained RFID devices, we propose a fast algorithm based on projected gradient. We also consider a single-antenna RFID tag case and develop a low-complexity algorithm, which yields the global optimal solution. Simulation results show the superiority of our proposed algorithms in terms of the secrecy rate and computational complexity.</t>
  </si>
  <si>
    <t>7547-7560</t>
  </si>
  <si>
    <t>60018308;60018308;60018308;60005837</t>
  </si>
  <si>
    <t>56997869200;36621444400;57189374165;55767186700</t>
  </si>
  <si>
    <t>Yang, Qian;Wang, Hui Ming;Zhang, Yi;Han, Zhu</t>
  </si>
  <si>
    <t>Xi'an;Houston</t>
  </si>
  <si>
    <t>Xi'an Jiaotong University;University of Houston</t>
  </si>
  <si>
    <t>60018308;60005837</t>
  </si>
  <si>
    <t>Physical Layer Security in MIMO Backscatter Wireless Systems</t>
  </si>
  <si>
    <t>10.1109/TWC.2016.2604800</t>
  </si>
  <si>
    <t>2-s2.0-85027011086</t>
  </si>
  <si>
    <t>['whose antennas', 'unified framework', 'resolution analog', 'remarkably reduced', 'pure low', 'precision adcs', 'power consumption', 'optimal detector', 'minimum mean', 'massive multiple', 'input multiple', 'hardware cost', 'evaluated rapidly', 'error estimate', 'digital converter', 'data symbols', 'complexity reduction', 'common pseudo', 'also investigate']</t>
  </si>
  <si>
    <t>Bayesian inference | low-resolution ADC | Massive MIMO | MIMO detector | mixed architecture</t>
  </si>
  <si>
    <t>The hardware cost and power consumption of a massive multiple-input multiple-output (MIMO) system can be remarkably reduced by using a very low-resolution analog-To-digital converter (ADC) unit in each antenna. However, such a pure low-resolution ADC architecture complicates parameter estimation problems. These issues can be resolved and the potential of a pure low-resolution ADC architecture can be achieved by applying a mixed ADC architecture, whose antennas are equipped with low-precision ADCs, while few antennas are composed of high-precision ADCs. In this paper, a unified framework is presented to develop a family of detectors on a massive MIMO uplink system through probabilistic Bayesian inference. Our basic setup comprises an optimal detector, which is developed to provide a minimum mean-squared-error estimate on data symbols. Considering that highly nonlinear steps are involved in quantization, we also investigate the potential for complexity reduction on an optimal detector by postulating a common pseudo-quantization noise model. We provide asymptotic performance expressions, including mean squared error and bit error rate for optimal and suboptimal MIMO detectors. These expressions can be evaluated rapidly and efficiently. Thus, they can be used for system design optimization.</t>
  </si>
  <si>
    <t>7738-7752</t>
  </si>
  <si>
    <t>60087294;60011357;60005244;60087294</t>
  </si>
  <si>
    <t>57195365677;7201367144;55243233900;56492041300</t>
  </si>
  <si>
    <t>Zhang, Ti Cao;Wen, Chao Kai;Jin, Shi;Jiang, Tao</t>
  </si>
  <si>
    <t>Wuhan;Kaohsiung;Nanjing</t>
  </si>
  <si>
    <t>Wuhan National Laboratory for Optoelectronics;National Sun Yat-Sen University;Southeast University</t>
  </si>
  <si>
    <t>60087294;60011357;60005244</t>
  </si>
  <si>
    <t>Mixed-ADC Massive MIMO Detectors: Performance Analysis and Design Optimization</t>
  </si>
  <si>
    <t>10.1109/TWC.2016.2606592</t>
  </si>
  <si>
    <t>2-s2.0-85027016816</t>
  </si>
  <si>
    <t>['wireless transmission', 'successfully achieved', 'per channel', 'ghz band', 'frequency range', 'four channels', 'experimentally demonstrate', 'applying single', 'also demonstrate', '60 gb', '300 ghz', '15 gb']</t>
  </si>
  <si>
    <t>Photomixing | THz photonics | THz wireless communication | ultradense wavelength-division multiplexing (UD-WDM) | unitravelling carrier photodiode (UTC-PD)</t>
  </si>
  <si>
    <t>We experimentally demonstrate an optical network compatible high-speed optoelectronics THz wireless transmission system operating at 400-GHz band. In the experiment, optical Nyquist quadrature phase-shift keying signals in a 12.5-GHz ultradense wavelength-division multiplexing grid is converted to the THz wireless radiation by photomixing in an antenna integrated unitravelling photodiode. The photomixing is transparent to optical modulation formats. We also demonstrate in the experiment the scalability of our system by applying single to four channels, as well as mixed three channels. Wireless transmission of a capacity of 60 Gb/s for four channels (15 Gb/s per channel) at 400-GHz band is successfully achieved, which pushes the data rates enabled by optoelectronics approach beyond the envelope in the frequency range above 300 GHz. Besides those, this study also validates the potential of bridging next generation 100 Gigabit Ethernet wired data stream for very high data rate indoor applications.</t>
  </si>
  <si>
    <t>765-770</t>
  </si>
  <si>
    <t>60117753-60011373;60031101;60011373;60011373;60011373;60011373;60011373;60011373</t>
  </si>
  <si>
    <t>14833462500;36619697300;34973357100;8299630400;24469899200;55027958400;6603136726;6602105081</t>
  </si>
  <si>
    <t>Yu, Xianbin;Asif, Rameez;Piels, Molly;Zibar, Darko;Galili, Michael;Morioka, Toshio;Jepsen, Peter U.;Oxenl√∏we, Leif K.</t>
  </si>
  <si>
    <t>China;United Kingdom;Denmark</t>
  </si>
  <si>
    <t>Hangzhou;Cambridge;Lyngby</t>
  </si>
  <si>
    <t>College of Information Science and Electronic Engineering, Zhejiang University;University of Cambridge;Danmarks Tekniske Universitet</t>
  </si>
  <si>
    <t>60117753;60031101;60011373</t>
  </si>
  <si>
    <t>400-GHz Wireless Transmission of 60-Gb/s Nyquist-QPSK Signals Using UTC-PD and Heterodyne Mixer</t>
  </si>
  <si>
    <t>10.1109/TTHZ.2016.2599077</t>
  </si>
  <si>
    <t>2-s2.0-85027022419</t>
  </si>
  <si>
    <t>['utilized within', 'used separately', 'two techniques', 'source locations', 'solution domain', 'small number', 'original device', 'new concepts', 'measured radiation', 'love condition', 'latter approach', 'inverse problem', 'improved localization', 'implemented together', 'good conditioning', 'generate gaussian', 'gaussian beam', 'fully probe', 'field data', 'field condition', 'expansion sources', 'either obtained', 'directive sources', 'corrected transformation', 'considerable reduction', 'computation times', 'complex space', 'combining electric', 'better conditioning', 'approximately satisfy', 'antenna diagnostics', 'also known', 'algorithmic capabilities']</t>
  </si>
  <si>
    <t>Antenna diagnostics | antenna measurements | complex sources | directive sources | Huygens source | integral equations | inverse problems</t>
  </si>
  <si>
    <t>A fast inverse equivalent source technique is presented for the fully probe-corrected transformation of measured radiation or scattering fields utilizing directive sources. The directivity of the expansion sources is either obtained by combining electric and magnetic surface current densities in a directive Huygens radiator or by shifting the source locations into complex space. The latter approach is known to generate Gaussian-beam-like directive radiators. These two techniques can be used separately or in combination to obtain three different solutions that approximately satisfy the null-field condition (also known as the Love condition) outside the solution domain, i.e., inside the volume of the original device under test. The directive sources lead to a better conditioning of the inverse problem and especially the Huygens radiator concept leads to good conditioning for a small number of unknowns. Thus, considerable reduction in computation times and better solution accuracies are achieved. Moreover, antenna diagnostics is promoted by the improved localization of the directive equivalent sources. The directive sources are implemented together with Rao-Wilton-Glisson basis functions and the new concepts are utilized within the fast irregular antenna field transformation algorithm with its hierarchical propagating plane wave-based radiation operator representation. This algorithm has recently been augmented with Gaussian beam-based translation operators which lead to considerably reduced computation times and lower memory requirements. The algorithmic capabilities are demonstrated with synthetically generated near-field data as well as with real spherical measurements of a double-ridged waveguide antenna.</t>
  </si>
  <si>
    <t>4713-4724</t>
  </si>
  <si>
    <t>60019722;60019722;100930033</t>
  </si>
  <si>
    <t>7004819868;57191255026;7401668112</t>
  </si>
  <si>
    <t>Eibert, Thomas F.;Vojvodiƒá, Dario;Hansen, Thorkild B.</t>
  </si>
  <si>
    <t>Munich;Boston</t>
  </si>
  <si>
    <t>Technical University of Munich;Seknion Inc.</t>
  </si>
  <si>
    <t>60019722;100930033</t>
  </si>
  <si>
    <t>Eibert T.</t>
  </si>
  <si>
    <t>Fast Inverse Equivalent Source Solutions with Directive Sources</t>
  </si>
  <si>
    <t>10.1109/TAP.2016.2606405</t>
  </si>
  <si>
    <t>2-s2.0-85027026117</t>
  </si>
  <si>
    <t>['two tests', 'theoretical results', 'system scenarios', 'simulation results', 'optimal alternative', 'multiple antennas', 'likelihood ratio', 'fusion center', 'energy test', 'energy detection', 'detailed characterization', 'computationally expensive', 'complexity sub', 'channels ensemble', 'appealing low']</t>
  </si>
  <si>
    <t>Decision fusion | energy detection | Gaussian mixture (GM) | multiple-input multiple-output (MIMO) | wireless sensor network (WSN)</t>
  </si>
  <si>
    <t>In this paper, we consider a wireless sensor network (WSN) with sensors simultaneously reporting their decision to a fusion center (FC) equipped with multiple antennas. A Gaussian mixture channel model is used to obtain a general fading characterization of the channels ensemble between the sensors and the FC. Energy detection is studied as an appealing low-complexity sub-optimal alternative to the (computationally expensive) optimal test based on log-likelihood ratio. Closed-form theoretical performance is obtained for the energy test and furthermore asymptotic analysis for both tests is derived in order to provide a detailed characterization of large-system scenarios. Finally, the simulation results are provided to confirm the theoretical results and compare performance trends of the two tests.</t>
  </si>
  <si>
    <t>7794-7806</t>
  </si>
  <si>
    <t>60013141;60017293-60013141;60013141;60013141</t>
  </si>
  <si>
    <t>57219239839;24314897800;6603002948;35608923500</t>
  </si>
  <si>
    <t>Rossi, Pierluigi Salvo;Ciuonzo, Domenico;Kansanen, Kimmo;Ekman, Torbjorn</t>
  </si>
  <si>
    <t>Italy;Norway</t>
  </si>
  <si>
    <t>Naples;Trondheim</t>
  </si>
  <si>
    <t>Universit√† degli Studi di Napoli Federico II;Norges Teknisk-Naturvitenskapelige Universitet</t>
  </si>
  <si>
    <t>60017293;60013141</t>
  </si>
  <si>
    <t>Rossi P.S.</t>
  </si>
  <si>
    <t>Performance Analysis of Energy Detection for MIMO Decision Fusion in Wireless Sensor Networks over Arbitrary Fading Channels</t>
  </si>
  <si>
    <t>10.1109/TWC.2016.2607703</t>
  </si>
  <si>
    <t>2-s2.0-85027035246</t>
  </si>
  <si>
    <t>['three resonances', 'size reduction', 'radiation properties', 'radiating slots', 'periodic patches', 'novel design', 'increased gain', 'impedance bandwidth', 'developed underneath', 'design includes', 'coplanar waveguide', 'bandwidth enhancement', 'band applications', 'amc surface', '65 %,', '6 dbi', '56 ghz', '51 ghz', '48 %).', '38 ghz', '15 ghz', '15 %).', '10 db']</t>
  </si>
  <si>
    <t>Artificial magnetic conductor (AMC) | coplanar waveguide (CPW) | electromagnetic bandgap (EBG) | printed slot antenna | wideband planar AMC</t>
  </si>
  <si>
    <t>In this paper, a novel design of low profile printed slot antenna using wideband artificial magnetic conductor (AMC) is presented with improved radiation performance. For this purpose, the radiating slots with three unequal arms fed by coplanar waveguide are employed for broadening the impedance bandwidth with three resonances. It achieves a wide impedance bandwidth in the measured frequency range of 7.96-12.56 GHz (S11 ‚â§ -10 dB) for X-band applications. By loading a novel wideband planar AMC surface as the antenna ground plane, the radiation properties of this printed slot antenna are enhanced. This design includes the measured -10 dB impedance bandwidth from 5.75 to 14.51 GHz (86.48%). The proposed wideband planar AMC design operates at the frequency of 10.15 GHz with ¬±90¬∞ reflection phase bandwidth of 8-12.38 GHz (43.15%). The AMC surface is designed with the 5 √ó 8 array of periodic patches which are developed underneath the broadband printed slot antenna. In comparison with the proposed design without AMC, the printed slot antenna loaded with AMC introduces 62.82% size reduction, a bandwidth enhancement of 41.65%, and better impedance matching. It also contributes considerable features like a low profile antenna with unidirectional radiation patterns and an increased gain of more than 10.6 dBi.</t>
  </si>
  <si>
    <t>4626-4638</t>
  </si>
  <si>
    <t>55509638100;55941206900</t>
  </si>
  <si>
    <t>Malekpoor, Hossein;Jam, Shahrokh</t>
  </si>
  <si>
    <t>Malekpoor H.</t>
  </si>
  <si>
    <t>Improved Radiation Performance of Low Profile Printed Slot Antenna Using Wideband Planar AMC Surface</t>
  </si>
  <si>
    <t>10.1109/TAP.2016.2607761</t>
  </si>
  <si>
    <t>2-s2.0-85027037123</t>
  </si>
  <si>
    <t>SP3-WP4-Az5</t>
  </si>
  <si>
    <t>['wind fields', 'var system', 'scatterometer observations', 'remarkable improvements', 'reforecast runs', 'radar scatterometry', 'radar altimetry', 'model winds', 'instead used', 'initial condition', 'hindcast experiments', 'encouraging results', 'dual 4d', 'altimetry observations']</t>
  </si>
  <si>
    <t>Active antennas | modeling | radar | radar altimetry | remote sensing | sea | surges | wind</t>
  </si>
  <si>
    <t>The potential of active microwave satellite observations of sea surface height (radar altimetry) and of sea surface wind (radar scatterometry) has been exploited for storm surge modeling purposes. The altimetry observations were assimilated into a storm surge model (SSM) with a dual 4D-Var system, in order to obtain the best possible surge level field as initial condition to reforecast runs. The scatterometer wind data were instead used to improve the accuracy of the wind fields of a global atmospheric model used as forcing to the SSM through a procedure that has been proved to be able to reduce the differences between the model winds and the scatterometer observations. Hindcast experiments were performed to test the sensitivity of the SSM to the altimetry data assimilation and to the modified wind forcing. Remarkable improvements of the storm surge level hindcast have been obtained for what concerns the modified model wind forcing, while encouraging results have been obtained with the altimeter data assimilation.</t>
  </si>
  <si>
    <t>5089-5105</t>
  </si>
  <si>
    <t>60021199;60001463;60021199;60007525-60041509;60007525;60021199</t>
  </si>
  <si>
    <t>6603102453;6601963423;35603253600;55916982900;21233644000;6701758544</t>
  </si>
  <si>
    <t>De Biasio, Francesco;Vignudelli, Stefano;Della Valle, Antonio;Umgiesser, Georg;Bajo, Marco;Zecchetto, Stefano</t>
  </si>
  <si>
    <t>Lithuania;Italy;Italy;Italy</t>
  </si>
  <si>
    <t>Klaipeda;Rome;Venice;Pisa</t>
  </si>
  <si>
    <t>Klaipeda University;Consiglio Nazionale delle Ricerche;Istituto Di Scienze Marine, Venice;Istituto Di Biofisica, Pisa</t>
  </si>
  <si>
    <t>60041509;60021199;60007525;60001463</t>
  </si>
  <si>
    <t>De Biasio F.</t>
  </si>
  <si>
    <t>Exploiting the Potential of Satellite Microwave Remote Sensing to Hindcast the Storm Surge in the Gulf of Venice</t>
  </si>
  <si>
    <t>10.1109/JSTARS.2016.2603235</t>
  </si>
  <si>
    <t>2-s2.0-85027039205</t>
  </si>
  <si>
    <t>ECCS-1408182</t>
  </si>
  <si>
    <t>['sufficient conditions', 'received signal', 'rank structure', 'proposed method', 'pilot sequences', 'multiple users', 'multiple modes', 'ms due', 'mobile stations', 'mmwave channel', 'millimeter wave', 'joint estimation', 'intrinsic low', 'hybrid analog', 'hardware constraints', 'estimation accuracy', 'essential uniqueness', 'cp decomposition', 'computational complexity', 'compressed sensing', 'combining matrix', 'clear advantage', 'beamforming matrix', 'based method', 'base station', 'analysis reveals']</t>
  </si>
  <si>
    <t>CANDECOMP/PARAFAC (CP) decomposition | channel estimation | compressed sensing | Mm-Wave systems</t>
  </si>
  <si>
    <t>We consider the problem of uplink channel estimation for millimeter wave (mmWave) systems, where the base station (BS) and mobile stations (MSs) are equipped with large antenna arrays to provide sufficient beamforming gain for outdoor wireless communications. Hybrid analog and digital beamforming structures are employed by both the BS and the MS due to hardware constraints. We propose a layered pilot transmission scheme and a CANDECOMP/PARAFAC (CP) decomposition-based method for joint estimation of the channels from multiple users (i.e., MSs) to the BS. The proposed method exploits the intrinsic low-rank structure of the multiway data collected from multiple modes, where the low-rank structure is a result of the sparse scattering nature of the mmWave channel. The uniqueness of the CP decomposition is studied, and the sufficient conditions for essential uniqueness are obtained. The conditions shed light on the design of the beamforming matrix, the combining matrix, and the pilot sequences, and meanwhile provide general guidelines for choosing system parameters. Our analysis reveals that our proposed method can achieve a substantial training overhead reduction by leveraging the low-rank structure of the received signal. Simulation results show that the proposed method presents a clear advantage over a compressed sensing-based method in terms of both estimation accuracy and computational complexity.</t>
  </si>
  <si>
    <t>7501-7516</t>
  </si>
  <si>
    <t>60005465;60005465;60005465;60027392;60005465;60005465</t>
  </si>
  <si>
    <t>57226607733;55244199900;57138923500;21743342100;7409483172;35240242100</t>
  </si>
  <si>
    <t>Zhou, Zhou;Fang, Jun;Yang, Linxiao;Li, Hongbin;Chen, Zhi;Li, Shaoqian</t>
  </si>
  <si>
    <t>Hoboken;Chengdu</t>
  </si>
  <si>
    <t>Stevens Institute of Technology;University of Electronic Science and Technology of China</t>
  </si>
  <si>
    <t>60027392;60005465</t>
  </si>
  <si>
    <t>Channel Estimation for Millimeter-Wave Multiuser MIMO Systems via PARAFAC Decomposition</t>
  </si>
  <si>
    <t>10.1109/TWC.2016.2604259</t>
  </si>
  <si>
    <t>2-s2.0-85027068163</t>
  </si>
  <si>
    <t>['phasor domain', 'oriented perpendicularly', 'metallic surfaces', 'metal strip', 'located inside', 'determined exactly', 'arbitrary incident']</t>
  </si>
  <si>
    <t>Corner reflector | electromagnetic scattering | exact solution | Mathieu functions | metal strip</t>
  </si>
  <si>
    <t>A metal strip is located inside a dihedral corner reflector, and is oriented perpendicularly to and in contact with both metallic surfaces of the reflector. The scattered field due to an arbitrary incident and arbitrary polarized plane wave is determined exactly, in the phasor domain.</t>
  </si>
  <si>
    <t>4958-4961</t>
  </si>
  <si>
    <t>Uslenghi, Piergiorgio L.E.</t>
  </si>
  <si>
    <t>Uslenghi P.</t>
  </si>
  <si>
    <t>Scattering by a Metal Strip Located Inside a Corner Reflector</t>
  </si>
  <si>
    <t>10.1109/TAP.2016.2606382</t>
  </si>
  <si>
    <t>2-s2.0-85027068181</t>
  </si>
  <si>
    <t>['track velocities', 'simulation results', 'range positions', 'put forward', 'proposed method', 'proposed algorithm', 'prf limitations', 'prf ).', 'parametric method', 'moving targets', 'hough transform', 'echo data', 'basis matrix', 'azimuth position', 'adaptively refine']</t>
  </si>
  <si>
    <t>adaptive sparse recovery | DPCA | hough transform | moving targets | Parametric sparse representation</t>
  </si>
  <si>
    <t>In order to reduce the amount of echo data and achieve a wider observation swath, a parametric sparse representation method for the motion parameter estimation of ground moving targets is proposed with low pulse repetition frequency (PRF). First, the displaced phase center antenna technique is introduced to cancel the clutters. Second, since range cell migration is not subject to PRF limitations, Hough transform is adopted to estimate the across-track velocities and range positions of moving targets. Then, the parametric method is put forward to estimate the along-track velocities and azimuth positions based on the parametric over-complete chirplet basis matrix, where the basis matrix is determined by the along-track velocities of moving targets. The proposed algorithm can adaptively refine the basis matrix to achieve the optimal sparse representation result. Meanwhile, the azimuth position is obtained by the optimal sparse representation result. Finally, the feasibility and the effectiveness of the proposed method are proved by the simulation results.</t>
  </si>
  <si>
    <t>7646-7652</t>
  </si>
  <si>
    <t>114414330;60069720;60069720;60069720;60069720</t>
  </si>
  <si>
    <t>55044656200;35338668900;57208434108;35770666100;57192690043</t>
  </si>
  <si>
    <t>Gu, Fu Fei;Zhang, Qun;Chen, Yi Chang;Huo, Wen Jun;Ni, Jia Cheng</t>
  </si>
  <si>
    <t>Air Force Engineering University China;China Satellite Maritime Tracking and Control Department</t>
  </si>
  <si>
    <t>60069720;114414330</t>
  </si>
  <si>
    <t>Gu F.</t>
  </si>
  <si>
    <t>Parametric Sparse Representation Method for Motion Parameter Estimation of Ground Moving Target</t>
  </si>
  <si>
    <t>10.1109/JSEN.2016.2604046</t>
  </si>
  <si>
    <t>2-s2.0-85027071435</t>
  </si>
  <si>
    <t>['wideband radiation', 'second odd', 'resonant radiation', 'resonant modes', 'radiating patch', 'proposed antenna', 'open stubs', 'open stub', 'keeping low', 'impedance resonator', 'impedance ratios', 'impedance ratio', 'highly required', 'fully controlled', 'frequency ratio', 'extensively investigated', 'electrical length', 'cross polarization', '94 ghz']</t>
  </si>
  <si>
    <t>Differential-fed antenna | dual-resonance | odd-order modes | stepped-impedance resonator (SIR) | wide bandwidth</t>
  </si>
  <si>
    <t>A novel design concept to enhance the bandwidth of a differential-fed patch antenna using the dual-resonant radiation of a stepped-impedance resonator (SIR) is proposed. The SIR is composed of two distinctive portions: the radiating patch and a pair of open stubs. Initially, based on the transmission line model, the first and second odd-order radiative resonant modes, i.e., TM10 and TM30, of this SIR-typed patch antenna are extensively investigated. It is demonstrated that the frequency ratio between the dual-resonant modes can be fully controlled by the electrical length and the impedance ratios between the open stub and radiating patch. After that, the SIR-typed patch antenna is reshaped with stepped ground plane in order to increase the impedance ratio as highly required for wideband radiation. With this arrangement, these two radiative modes are merged with each other, resulting in a wide impedance bandwidth with a stable radiation pattern under dual-resonant radiation. Finally, the proposed antenna is designed, fabricated, and measured. It is verified in experiment that the impedance bandwidth (|Sdd11| &lt;;-10 dB) of the proposed antenna has gained tremendous increment up to 10% (0.85-0.94 GHz) with two attenuation poles. Most importantly, the antenna has achieved a stable gain varying from 7.4 to 8.5 dB within the whole operating band, while keeping low-cross polarization.</t>
  </si>
  <si>
    <t>4618-4625</t>
  </si>
  <si>
    <t>60022317;60022317;60022317;60022317</t>
  </si>
  <si>
    <t>57189381832;7404201926;13409844900;56342880600</t>
  </si>
  <si>
    <t>Liu, Neng Wu;Zhu, Lei;Choi, Wai Wa;Zhang, Jin Dong</t>
  </si>
  <si>
    <t>A Novel Differential-Fed Patch Antenna on Stepped-Impedance Resonator with Enhanced Bandwidth under Dual-Resonance</t>
  </si>
  <si>
    <t>10.1109/TAP.2016.2606583</t>
  </si>
  <si>
    <t>2-s2.0-85027072774</t>
  </si>
  <si>
    <t>['‚ àº0', 'two types', 'two elements', 'simulated values', 'simple coax', 'prototype yielded', 'organically combining', 'magnetic one', 'low profile', 'ground plane', 'good agreement', 'forward version', 'experimental results', 'electrically small', 'electric one', 'driven element', 'design principles', 'demonstrated numerically', 'broadside direction', 'back ratio', 'also obtained', '92 db', '03 dbi']</t>
  </si>
  <si>
    <t>Broadside directivity | electrically small antennas (ESAs) | Huygens source | low profile | metamaterial-inspired structures | near-field resonant parasitic (NFRP) antennas</t>
  </si>
  <si>
    <t>The efficacy of a simple, electrically small, low-profile, Huygens source antenna that radiates in its broadside direction is demonstrated numerically and experimentally. First, two types of electrically small, near-field resonant parasitic (NFRP) antennas are introduced and their individual radiation performance characteristics are discussed. The electric one is based on a modified Egyptian axe dipole NFRP element; the magnetic one is based on a capacitively loaded loop NFRP element. In both cases, the driven element is a simple coax-fed dipole antenna, and there is no ground plane. By organically combining these two elements, Huygens source antennas are obtained. A forward propagating demonstrator version was fabricated and tested. The experimental results are in good agreement with their analytical and simulated values. This low profile, ‚àº0.05Œª0, and electrically small, ka = 0.645, prototype yielded a peak realized gain of 2.03 dBi in the broadside direction with a front-to-back ratio of 16.92 dB. A backward radiating version is also obtained; its simulated current distribution behavior is compared with that of the forward version to illustrate the design principles.</t>
  </si>
  <si>
    <t>4607-4617</t>
  </si>
  <si>
    <t>60023380-117030805;60023380;60010065-60023932</t>
  </si>
  <si>
    <t>36240905100;57188706742;7006392487</t>
  </si>
  <si>
    <t>Tang, Ming Chun;Wang, Hao;Ziolkowski, Richard W.</t>
  </si>
  <si>
    <t>60023932;60023380;60010065;117030805</t>
  </si>
  <si>
    <t>Design and Testing of Simple, Electrically Small, Low-Profile, Huygens Source Antennas with Broadside Radiation Performance</t>
  </si>
  <si>
    <t>10.1109/TAP.2016.2606552</t>
  </si>
  <si>
    <t>2-s2.0-85027072961</t>
  </si>
  <si>
    <t>['single antenna', 'port isolation', 'particular example', 'multiple antennas', 'measured results', 'key challenges', 'impedance matching', 'impedance lines', 'ghz applications', 'four ports', 'communication presents']</t>
  </si>
  <si>
    <t>24 GHz | grid array antenna | multiple-input and multiple-output (MIMO) | radars</t>
  </si>
  <si>
    <t>This communication presents a multiport microstrip grid array structure, which gives the flexibility to use it as a single antenna or multiple antennas. To realize such a structure, the key challenges are impedance matching and port isolation. It is shown that impedance matching can be made with stepped-impedance lines and port isolation can be enhanced from the defected ground plane. A particular example of 145 radiating elements with four ports is implemented in RT/duroid 5880 substrate for 24-GHz applications. Simulated and measured results are compared, which verifies the design, analysis, and versatility of the structure.</t>
  </si>
  <si>
    <t>4953-4958</t>
  </si>
  <si>
    <t>60005510;60005510;60000990;60005510</t>
  </si>
  <si>
    <t>57225062109;57202314381;56767226900;33167854700</t>
  </si>
  <si>
    <t>Chen, Ziha;Zhang, Lin;Zhang, Bing;Zhang, Yue Ping</t>
  </si>
  <si>
    <t>Singapore;Sweden</t>
  </si>
  <si>
    <t>Singapore City;Gothenburg</t>
  </si>
  <si>
    <t>Nanyang Technological University;Chalmers University of Technology</t>
  </si>
  <si>
    <t>60005510;60000990</t>
  </si>
  <si>
    <t>A Multiport Microstrip Grid Array Structure</t>
  </si>
  <si>
    <t>10.1109/TAP.2016.2606891</t>
  </si>
  <si>
    <t>2-s2.0-85027106865</t>
  </si>
  <si>
    <t>['user caches', 'state feedback', 'special cases', 'placement phase', 'memory sizes', 'finite size', 'erasure probabilities', 'broadcasting scheme']</t>
  </si>
  <si>
    <t>coded caching | Content delivery | erasure broadcast channel | feedback</t>
  </si>
  <si>
    <t>We study a content delivery problem in a K-user erasure broadcast channel such that a content providing server wishes to deliver requested files to users, each equipped with a cache of a finite size. Assuming that the transmitter has state feedback and user caches can be filled during off-peak hours reliably by the decentralized content placement, we characterize the achievable rate region as a function of the memory sizes and the erasure probabilities for some special cases. The proposed delivery scheme, based on the broadcasting scheme by Wang and Gatzianas et al., exploits the receiver side information established during the placement phase. Our results can be extended to the centralized content placement as well as multi-antenna broadcast channels with state feedback.</t>
  </si>
  <si>
    <t>6407-6422</t>
  </si>
  <si>
    <t>60122384;60122384;60122384</t>
  </si>
  <si>
    <t>57189362424;55574980900;35118363600</t>
  </si>
  <si>
    <t>Ghorbel, Asma;Kobayashi, Mari;Yang, Sheng</t>
  </si>
  <si>
    <t>CentraleSup√©lec - Paris-Saclay</t>
  </si>
  <si>
    <t>Ghorbel A.</t>
  </si>
  <si>
    <t>Content Delivery in Erasure Broadcast Channels with Cache and Feedback</t>
  </si>
  <si>
    <t>10.1109/TIT.2016.2605123</t>
  </si>
  <si>
    <t>2-s2.0-85027377779</t>
  </si>
  <si>
    <t>['thermal noise', 'submillimeter telescopes', 'several times', 'sample surface', 'reflection loss', 'q fabry', 'experimental study', 'experimental studies', 'different structures', 'cryogenic temperatures', 'cooled reflectors', 'beryllium reflectors', 'antenna systems', '300 k', '250 ghz']</t>
  </si>
  <si>
    <t>Anomalous skin effect | antenna reflectors | Fabry-Perot resonator | millimeter (mm) and submillimeter (sub-mm) waves | reflectivity of metals | surface resistance</t>
  </si>
  <si>
    <t>We present the results of theoretical and experimental studies of the reflectivity of metals at cryogenic temperatures in the millimeter wavelength range. High-Q Fabry-Perot resonators operated at a temperature of 4-300 K in the frequency range 150-250 GHz are used for the experimental study. Silver, copper, gold, aluminum, and beryllium reflectors with different structures are examined. It has been shown that the reflection loss at cryogenic temperatures varies considerably (several times) depending on the structure of the sample surface and the presence of impurities. The obtained data make it possible to calculate the thermal noise of cooled reflectors of the antenna systems in millimeter and submillimeter telescopes.</t>
  </si>
  <si>
    <t>3828-3838</t>
  </si>
  <si>
    <t>60011774;60011774;60011774</t>
  </si>
  <si>
    <t>25929561500;7006120582;56049840600</t>
  </si>
  <si>
    <t>Serov, Evgeny A.;Parshin, Vladimir V.;Bubnov, Grigoriy M.</t>
  </si>
  <si>
    <t>Serov E.A.</t>
  </si>
  <si>
    <t>Reflectivity of Metals in the Millimeter Wavelength Range at Cryogenic Temperatures</t>
  </si>
  <si>
    <t>10.1109/TMTT.2016.2609411</t>
  </si>
  <si>
    <t>2-s2.0-85027401102</t>
  </si>
  <si>
    <t>['users transmit', 'unknown csi', 'two phases', 'transmit protocol', 'three cases', 'relay antennas', 'relay amplifies', 'received signals', 'provided throughout', 'multiple pairs', 'link phase', 'intended users', 'independent signals', 'harvested energy', 'forcing reception', 'exchange information', 'ergodic spectral', 'energy efficiencies', 'antenna two']</t>
  </si>
  <si>
    <t>Multi-pair | spectral efficiency | two-way relaying | wireless power transfer | zero forcing | zero-forcing</t>
  </si>
  <si>
    <t>In this paper, we consider a wireless-powered communication network in which a multiple-antenna two-way AF relay transfers power to multi-pair of single antenna users. A harvest-then-transmit protocol is adopted where the relay first broadcasts wireless power to all the users during a power transfer phase. Multiple pairs of users then use the harvested energy to exchange information through the relay over two phases: up-link and down-link. In the up-link phase, all the users transmit their independent signals to the relay, whereas in the down-link phase, the relay amplifies and forwards the received signals to the intended users. In order to mitigate the interference, zero-forcing reception and transmission is applied at the relay. To characterize system performance, we consider ergodic spectral and energy efficiencies in three different cases based on the knowledge of the channel state information (CSI) at the relay in the power transfer phase, namely: 1) unknown CSI; 2) partially known CSI; and 3) perfectly known CSI. In light of this, new analytical expressions for the ergodic spectral and energy efficiencies are derived for the three cases and Monte Carlo simulations are provided throughout to validate our analysis. The impacts of some important system parameters, such as energy harvesting time, energy harvesting efficiency, number of user-pairs, and relay antennas, on the adopted performance metrics are investigated.</t>
  </si>
  <si>
    <t>4578-4591</t>
  </si>
  <si>
    <t>57044158800;8914581700</t>
  </si>
  <si>
    <t>Salem, Abdelhamid;Hamdi, Khairi Ashour</t>
  </si>
  <si>
    <t>Wireless Power Transfer in Multi-Pair Two-Way AF Relaying Networks</t>
  </si>
  <si>
    <t>10.1109/TCOMM.2016.2607751</t>
  </si>
  <si>
    <t>2-s2.0-85027412374</t>
  </si>
  <si>
    <t>['well suited', 'symbol demodulation', 'sparsity pattern', 'simultaneous transmissions', 'signal recovery', 'receive antennas', 'proposed scheme', 'orthogonal many', 'normalized bomp', 'many users', 'length packets', 'channel fading', 'block precoding', 'based bomp', 'aware recovery', 'antenna transmitter', 'access scheme']</t>
  </si>
  <si>
    <t>block-sparsity | error correction and detection | non-orthogonal many access | order statistics | precoding | Small packet</t>
  </si>
  <si>
    <t>Modern mobile terminals produce massive small data packets. For these short-length packets, it is inefficient to follow the current multiple access schemes to allocate transmission resources due to heavy signaling overhead. We propose a non-orthogonal many-access scheme that is well suited for the future communication systems equipped with many receive antennas. The system is modeled as having a block-sparsity pattern with unknown sparsity level (i.e., unknown number of transmitted messages). Block precoding is employed at each single-antenna transmitter to enable the simultaneous transmissions of many users. The number of simultaneously served active users is allowed to be even more than the number of receive antennas. Sparsity-aware recovery is designed at the receiver for joint user detection and symbol demodulation. To reduce the effects of channel fading on signal recovery, normalized block orthogonal matching pursuit (BOMP) algorithm is introduced, and based on its approximate performance analysis, we develop interference cancellation-based BOMP (ICBOMP) algorithm. The ICBOMP performs error correction and detection in each iteration of the normalized BOMP. Simulation results demonstrate the effectiveness of the proposed scheme in small packet services, as well as the advantages of ICBOMP in improving signal recovery accuracy and reducing computational cost.</t>
  </si>
  <si>
    <t>4680-8694</t>
  </si>
  <si>
    <t>60019499-60019118;60019499-60019118;60019499-60019118;60004354</t>
  </si>
  <si>
    <t>56511100100;8346261500;55739094500;57190818704</t>
  </si>
  <si>
    <t>Xie, Ronggui;Yin, Huarui;Chen, Xiaohui;Wang, Zhengdao</t>
  </si>
  <si>
    <t>Beijing;Hefei;Ames</t>
  </si>
  <si>
    <t>Chinese Academy of Sciences;University of Science and Technology of China;Iowa State University</t>
  </si>
  <si>
    <t>60019499;60019118;60004354</t>
  </si>
  <si>
    <t>Xie R.</t>
  </si>
  <si>
    <t>Many Access for Small Packets Based on Precoding and Sparsity-Aware Recovery</t>
  </si>
  <si>
    <t>10.1109/TCOMM.2016.2605094</t>
  </si>
  <si>
    <t>2-s2.0-85027418853</t>
  </si>
  <si>
    <t>['uplink system', 'system model', 'snr ),', 'smaller peak', 'single receiver', 'numerical results', 'modulates information', 'low snr', 'large number', 'large line', 'increasing number', 'finite signal', 'fading distribution', 'existing amplitude', 'energy efficiency', 'different assumptions', 'csi statistics', 'csi ),', 'circuit design', 'channel statistics', 'bounded uncertainty', 'asymptotically optimal', 'ask ).', 'also achieve']</t>
  </si>
  <si>
    <t>energy receiver | envelope detectors | Massive SIMO | noncoherent communications</t>
  </si>
  <si>
    <t>An uplink system with a single antenna transmitter and a single receiver with a large number of antennas is considered. We propose a single-shot noncoherent scheme which does not use the instantaneous channel state information (CSI), but rather only the knowledge of the channel statistics, a transmitter that modulates information only in the amplitude of the symbols, and a receiver which measures only the average received energy across the antennas. This system model is motivated by the simplicity of the circuit design and the energy efficiency it entails for both the transmitter and the receiver. We propose constellation designs which are asymptotically optimal with respect to symbol error rate (SER) with an increasing number of antennas, for any finite signal-To-noise power ratio (SNR), under different assumptions on the availability of CSI statistics. We describe in detail the case when there is a bounded uncertainty on the moments of the fading distribution. We present the numerical results on the SER performance achieved by these designs and find that they outperform the existing amplitude-modulation-based noncoherent scheme of amplitude shift keying (ASK). They also achieve a smaller peak-To-Average power ratio (PAPR) for scenarios with a low SNR or a large line-of-sight (LOS) component.</t>
  </si>
  <si>
    <t>7831-7846</t>
  </si>
  <si>
    <t>36142174600;55639160700;7102737091</t>
  </si>
  <si>
    <t>Manolakos, Alexandros;Chowdhury, Mainak;Goldsmith, Andrea</t>
  </si>
  <si>
    <t>Manolakos A.</t>
  </si>
  <si>
    <t>Energy-Based Modulation for Noncoherent Massive SIMO Systems</t>
  </si>
  <si>
    <t>10.1109/TWC.2016.2608883</t>
  </si>
  <si>
    <t>2-s2.0-85027488434</t>
  </si>
  <si>
    <t>FA9550-16-1-0093</t>
  </si>
  <si>
    <t>['wide range', 'varying orientation', 'smoothly transition', 'simple example', 'reduced symmetry', 'produce patterns', 'practical implementation', 'explore options', 'easily arranged', 'define gaps', 'aspect ratios', 'arbitrary patterns', 'applications ranging', 'allows us']</t>
  </si>
  <si>
    <t>Anisotropic surface | artificial material | luneberg lens | metasurface | patterning | surface impedance | surface waves</t>
  </si>
  <si>
    <t>Anisotropic impedance surfaces have been demonstrated to be useful for a variety of applications ranging from antennas, to surface wave guiding, to control of scattering. To increase their anisotropy requires elongated unit cells which have reduced symmetry and thus are not easily arranged into arbitrary patterns. We discuss the limitations of existing patterning techniques, and explore options for generating anisotropic impedance surfaces with arbitrary spatial variation. We present an approach that allows a wide range of anisotropic impedance profiles, based on a point-shifting method combined with a Voronoi cell generation technique. This approach can be used to produce patterns which include highly elongated cells with varying orientation, and cells which can smoothly transition between square, rectangular, hexagonal, and other shapes with a wide range of aspect ratios. We demonstrate a practical implementation of this technique which allows us to define gaps between the cells to generate impedance surfaces, and we use it to implement a simple example of a structure which requires smoothly varying impedance, in the form of a planar Luneberg lens. Simulations of the lens are verified by measurements, validating our pattern generation technique.</t>
  </si>
  <si>
    <t>4725-4732</t>
  </si>
  <si>
    <t>57201264808;6701347150</t>
  </si>
  <si>
    <t>Lee, Jiyeo;Sievenpiper, Daniel F.</t>
  </si>
  <si>
    <t>Patterning Technique for Generating Arbitrary Anisotropic Impedance Surfaces</t>
  </si>
  <si>
    <t>10.1109/TAP.2016.2608935</t>
  </si>
  <si>
    <t>2-s2.0-85027495032</t>
  </si>
  <si>
    <t>['theoretical analysis', 'stream sm', 'spectral efficiency', 'snr ).', 'secondary modulations', 'recently introduced', 'primary modulation', 'present authors', 'noise ratio', 'mimo systems', 'involved one', 'improved signal', 'higher numbers', 'esm ),', 'conventional sm', 'basic idea']</t>
  </si>
  <si>
    <t>MIMO systems | multistream SM (MSM) | signal design | spatial modulation (SM)</t>
  </si>
  <si>
    <t>In this paper, we present three new signal designs for enhanced spatial modulation (ESM), which was recently introduced by the present authors. The basic idea of ESM is to convey information bits not only by the index(es) of the active transmit antenna(s) as in conventional SM, but also by the types of the signal constellations used. The original ESM schemes were designed with reference to single-stream SM and involved one or more secondary modulations in addition to the primary modulation. Compared with single-stream SM, they provided either higher throughput or improved signal-To-noise ratio (SNR). In this paper, we focus on multi-stream SM (MSM) and present three new ESM designs leading to increasing SNR gains when they are operated at the same spectral efficiency. The secondary signal constellations used in the first two designs are derived through a single geometric interpolation step in the signal constellation plane, while the third design also makes use of additional constellations derived through a second interpolation step. The new ESM signal designs are described for MIMO systems with four transmit antennas out of which two are active, but we also briefly present extensions to higher numbers of antennas. Theoretical analysis and simulation results indicate that the proposed designs provide a significant SNR gain over MSM.</t>
  </si>
  <si>
    <t>7766-7777</t>
  </si>
  <si>
    <t>60122384-60012370;60122384-60112109;60112109;60012370</t>
  </si>
  <si>
    <t>16244123700;7006591743;23010077700;7404457078</t>
  </si>
  <si>
    <t>Cheng, Chien Chun;Sari, Hikmet;Sezginer, Serdar;Su, Yu Ted</t>
  </si>
  <si>
    <t>France;France;Taiwan</t>
  </si>
  <si>
    <t>Gif-sur-Yvette;Colombes;Hsinchu</t>
  </si>
  <si>
    <t>CentraleSup√©lec - Paris-Saclay;Sequans Communications;National Chiao Tung University</t>
  </si>
  <si>
    <t>60122384;60112109;60012370</t>
  </si>
  <si>
    <t>Cheng C.C.</t>
  </si>
  <si>
    <t>New Signal Designs for Enhanced Spatial Modulation</t>
  </si>
  <si>
    <t>10.1109/TWC.2016.2607173</t>
  </si>
  <si>
    <t>2-s2.0-85027497920</t>
  </si>
  <si>
    <t>['weather conditions', 'unexplored millimeterwave', 'theoretical framework', 'sun according', 'results show', 'properly developing', 'perform satellite', 'overall approach', 'microwave radiometry', 'experimental data', 'discussed together', 'beacon source', 'beacon receivers', 'based technique', 'appealing potential', 'air reference', '30 db']</t>
  </si>
  <si>
    <t>All-weather path attenuation | clouds and precipitation | ground-based microwave radiometry | microwave and millimeter-wave frequencies | Sun tracking (ST)</t>
  </si>
  <si>
    <t>Sun-tracking (ST) microwave radiometry is a ground-based technique where the Sun is used as a beacon source. The atmospheric antenna noise temperature is measured by alternately pointing toward-the-Sun and off-the-Sun according to a beam switching strategy. By properly developing an ad hoc processing algorithm, we can estimate the atmospheric path attenuation in all-weather conditions. A theoretical framework is proposed to describe the ST radiometric measurements and to evaluate the overall error budget. Two different techniques, based, respectively, on elevation-scanning Langley method and on surface meteorological data method, are proposed and compared to estimate the clear-air reference. Application to available ST radiometric measurements at Ka-, V-, and W-band in Rome (NY, USA) is shown and discussed together with the test of new physically based prediction models for all-weather path attenuation estimation up to about 30 dB at V- and W-band from multichannel microwave radiometric data. Results show an appealing potential of this overall approach in order to overcome the difficulties to perform satellite-to-earth radiopropagation experiments in the unexplored millimeterwave and submillimeter-wave frequency region, especially where experimental data from beacon receivers are not available.</t>
  </si>
  <si>
    <t>4815-4827</t>
  </si>
  <si>
    <t>60032350-60018783;60018783-60072348;60032350-60018783;60019228;60019228</t>
  </si>
  <si>
    <t>56999946500;6603585280;57191250409;7801503082;7003342427</t>
  </si>
  <si>
    <t>Marzano, Frank S.;Mattioli, Vinia;Milani, Luca;Magde, Kevin M.;Brost, George A.</t>
  </si>
  <si>
    <t>Germany;Italy;United States;Italy</t>
  </si>
  <si>
    <t>Darmstadt;Rome;Dayton;L'Aquila</t>
  </si>
  <si>
    <t>European Organisation for the Exploitation of Meteorological Satellites;Sapienza Universit√† di Roma;Air Force Research Laboratory;Universit√† degli Studi dell'Aquila</t>
  </si>
  <si>
    <t>60072348;60032350;60019228;60018783</t>
  </si>
  <si>
    <t>Marzano F.S.</t>
  </si>
  <si>
    <t>Sun-Tracking Microwave Radiometry: All-Weather Estimation of Atmospheric Path Attenuation at Ka-, V-, and W -Band</t>
  </si>
  <si>
    <t>10.1109/TAP.2016.2606568</t>
  </si>
  <si>
    <t>2-s2.0-85027514498</t>
  </si>
  <si>
    <t>['typical full', 'taking advantage', 'suggested approach', 'signal acquisition', 'rotating arrays', 'results show', 'receive antennas', 'range imaging', 'proposed approach', 'polarimetric signals', 'polarimetric short', 'polarimetric imaging', 'polarimetric images', 'numerical simulations', 'novel approach', 'image levels', 'copolarized measurements', 'alternative method', 'accurately retrieve']</t>
  </si>
  <si>
    <t>Copolarized data | full-polarimetric imaging | rotating array | signal retrieve | ultrawideband (UWB)</t>
  </si>
  <si>
    <t>A novel approach to full-polarimetric short-range imaging with rotating arrays is proposed. Instead of taking advantage of all four possible combinations of the polarizations of transmit and receive antennas as in the typical full-polarimetric imaging systems, the suggested antenna array acquires three different copolarized measurements at each spatial sampling point with its rotation. A simple algebraic operation is derived to accurately retrieve the full-polarimetric signals in the H/V polarization basis from the copolarized measurements. After the retrieval of the full-polarimetric signals, the traditional imaging algorithms can be applied to reconstruct the polarimetric images. The effectiveness and accuracy of the suggested approach to full-polarimetric imaging are validated on the signal and image levels through both numerical simulations and experiments. The results show that the proposed approach can accurately retrieve the full-polarimetric signals and provides an alternative method to signal acquisition for full-polarimetric imaging.</t>
  </si>
  <si>
    <t>4733-4744</t>
  </si>
  <si>
    <t>56457839900;16023997000;24774219300</t>
  </si>
  <si>
    <t>Wang, Jianpin;Aubry, Pascal;Yarovoy, Alexander</t>
  </si>
  <si>
    <t>A Novel Approach to Full-Polarimetric Short-Range Imaging with Copolarized Data</t>
  </si>
  <si>
    <t>10.1109/TAP.2016.2610102</t>
  </si>
  <si>
    <t>2-s2.0-85027522834</t>
  </si>
  <si>
    <t>['using antenna', 'small antenna', 'read range', 'prototype mounted', 'new small', 'metal plate', 'measurement results', 'integrated components', 'improved robustness', 'fabrication process', 'dimensional variation']</t>
  </si>
  <si>
    <t>Item-level tagging | on-metal transponder | PCB antennas | small antennas | small transponder | UHF RFID</t>
  </si>
  <si>
    <t>A new small on-metal UHF Radio Frequency Identification (RFID) transponder, 18 mm √ó 4 mm √ó 2 mm in size, is presented. The read range of the transponder has been optimized by using the most efficient radiator within the given maximum dimensions and even more importantly, by conjugate impedance matching between the small antenna and the microchip, which has been achieved by using antenna-integrated components. As a commercially viable solution is targeted, the bandwidth and the sensitivity of the antenna to the dimensional variation of the fabrication process have been studied and solutions for improved robustness are presented. After the study and optimization of the transponder, a series of prototypes was fabricated on printed circuit board. The measurement results of the prototypes showed good consistency with the simulations and a read range of 3.0 m was measured for a prototype mounted on a metal plate.</t>
  </si>
  <si>
    <t>4859-4867</t>
  </si>
  <si>
    <t>Jaakkola, Kaarle</t>
  </si>
  <si>
    <t>Jaakkola K.</t>
  </si>
  <si>
    <t>Small On-Metal UHF RFID Transponder with Long Read Range</t>
  </si>
  <si>
    <t>10.1109/TAP.2016.2607752</t>
  </si>
  <si>
    <t>2-s2.0-85027525067</t>
  </si>
  <si>
    <t>['systematic way', 'strain forming', 'simultaneous multi', 'sensor array', 'ring resonator', 'reinforcing bars', 'probe system', 'passive multi', 'nested split', 'located inside', 'life application', 'geometry coupled', 'frequency shift', 'experimentally investigated', 'embedded probes', 'concrete beam', 'concept real', 'array elements', 'antenna illumination']</t>
  </si>
  <si>
    <t>displacement sensor | multi-point sensing | multiple sensors | nested split ring resonator (NSRR) | strain sensor | structural health monitoring (SHM) | Wireless passive sensor</t>
  </si>
  <si>
    <t>In this paper, simultaneous multi-point wireless sensing is proposed and demonstrated via multiple sensors in nested split-ring resonator (NSRR) geometry coupled to a single illuminator antenna. In this passive multi-point sensing system, each probe in the sensor array is assigned a non-overlapping spectral interval for frequency shift in response to local mechanical loading around a unique operating resonance frequency in the band of the antenna. Here, it is shown that the antenna is capable of capturing the responses from all probes in a single frequency sweep. Furthermore, the inter-coupling between the array elements and the effect of antenna illumination on the coupling are experimentally investigated in a systematic way. In addition, as a proof-of-concept real-life application in structural health monitoring, two NSRR sensors are located inside a concrete beam to monitor the strain forming on reinforcing bars, and this dual-probe system is demonstrated to record strain simultaneously via both of the embedded probes.</t>
  </si>
  <si>
    <t>7744-7752</t>
  </si>
  <si>
    <t>60014808;60014808;60004305;60014808;60014808-60095095</t>
  </si>
  <si>
    <t>37087685300;35591439300;8903168700;7006317691;35552742000</t>
  </si>
  <si>
    <t>Ozbey, Burak;Erturk, Vakur B.;Kurc, Ozgur;Altintas, Ayhan;Demir, Hilmi Volkan</t>
  </si>
  <si>
    <t>Singapore;Turkey;Turkey</t>
  </si>
  <si>
    <t>Singapore City;Ankara;Ankara</t>
  </si>
  <si>
    <t>School of Physical and Mathematical Sciences;Bilkent √úniversitesi;Middle East Technical University (METU)</t>
  </si>
  <si>
    <t>60095095;60014808;60004305</t>
  </si>
  <si>
    <t>Multi-Point Single-Antenna Sensing Enabled by Wireless Nested Split-Ring Resonator Sensors</t>
  </si>
  <si>
    <t>10.1109/JSEN.2016.2604020</t>
  </si>
  <si>
    <t>2-s2.0-85027529716</t>
  </si>
  <si>
    <t>['variational bayesian', 'uavs ).', 'uav resources', 'two steps', 'therefore propose', 'switching technique', 'source localization', 'single hotspot', 'required exploration', 'relatively easy', 'reduce roi', 'radiation sources', 'radiation field', 'proposed strategies', 'paper proposes', 'overall performance', 'optimal solution', 'localization accuracy', 'hough transform', 'hotspot position', 'fast manner', 'excessive use', 'employed interchangeably', 'efficient approach', 'different numbers', 'cumulative manner', 'clustered sources', 'close proximity', 'appropriate method', 'also increases', 'adaptively selected', 'accurately localize']</t>
  </si>
  <si>
    <t>Radiation mapping | Source localization | Topographic map | UAV</t>
  </si>
  <si>
    <t>This paper proposes an efficient approach to the multiple source localization and contour mapping problem of radiation fields using Unmanned Aerial Vehicles (UAVs). A typical radiation field originating from a single hotspot can be generated by three spatial distributions of sources; scattered, clustered and biased. Of these, the clustered sources are relatively easy to localize, because the sources are located in a close proximity to the center of distribution. In other cases, it is not very straightforward, because, when multiple radiating sources generate a hotspot in a cumulative manner, sources do not coincide with the hotspot position. Regardless of our knowledge about the hotspot position, we attempt to solve the multiple radiation localization problem in two steps: the Region Of Interest (ROI) selection and the source localization. Existing algorithms eventually explore whole area, causing the problem of excessive use of UAV resources. We therefore propose a framework to reduce ROI in a radiation field that not only optimizes the resources but also increases the localization accuracy. For the source localization process, two different methods are employed interchangeably. Those methods are called the Hough Transform and the Variational Bayesian, adaptively selected with a switching technique and the overall performance is evaluated by balancing between the localization accuracy and the required exploration. In favor of the optimization, the prediction model defines the type of sources in a way that the adaptive switching methodology can converge to an optimal solution by selecting an appropriate method. Thus, the proposed framework enables the UAV to accurately localize the radiation sources in a fast manner. In order to verify the validity and the performance of the proposed strategies, we performed extensive numerical experiments with different numbers of sources and their positions. Our empirical results clearly show that the proposed approach outperforms existing individual approaches.</t>
  </si>
  <si>
    <t>60011375;60011375;60011375;60011375;60011375</t>
  </si>
  <si>
    <t>55954200100;23100090400;56101957500;55884273600;7007012034</t>
  </si>
  <si>
    <t>Redwan Newaz, Abdullah Al;Jeong, Sungmoon;Lee, Hosun;Ryu, Hyejeong;Chong, Nak Young</t>
  </si>
  <si>
    <t>Nomi</t>
  </si>
  <si>
    <t>Japan Advanced Institute of Science and Technology</t>
  </si>
  <si>
    <t>Redwan Newaz A.</t>
  </si>
  <si>
    <t>UAV-based multiple source localization and contour mapping of radiation fields</t>
  </si>
  <si>
    <t>S0921889015303249</t>
  </si>
  <si>
    <t>10.1016/j.robot.2016.08.002</t>
  </si>
  <si>
    <t>2-s2.0-85044118478</t>
  </si>
  <si>
    <t>['scale equivariant', 'optimal solution', 'nonlinear least', 'main aim', 'integer ambiguities', 'error variance', 'different measurements', 'desired configurations', 'dedicated receivers', 'covariance matrix', 'analytical solution', '4 antennas']</t>
  </si>
  <si>
    <t>analytical solution | carrier phase | configuration | GNSS attitude determination | least-squares</t>
  </si>
  <si>
    <t>The GNSS attitude determination using carrier phase measurements with 4 antennas is studied on condition that the integer ambiguities have been resolved. The solution to the nonlinear least-squares is often obtained iteratively, however an analytical solution can exist for specific baseline configurations. The main aim of this work is to design this class of configurations. Both single and double difference measurements are treated which refer to the dedicated and non-dedicated receivers respectively. More realistic error models are employed in which the correlations between different measurements are given full consideration. The desired configurations are worked out. The configurations are rotation and scale equivariant and can be applied to both the dedicated and non-dedicated receivers. For these configurations, the analytical and optimal solution for the attitude is also given together with its error variance-covariance matrix.</t>
  </si>
  <si>
    <t>60073460-60073712;60108071-60073712;60073460-60073712</t>
  </si>
  <si>
    <t>35069047600;8661734100;7408174674</t>
  </si>
  <si>
    <t>Chang, Guobin;Xu, Tianhe;Wang, Qianxin</t>
  </si>
  <si>
    <t>Weihai;Xi'an;Xuzhou</t>
  </si>
  <si>
    <t>Shandong University, Weihai;Xi'an Research Institute of Surveying and Mapping;China University of Mining and Technology</t>
  </si>
  <si>
    <t>60108071;60073712;60073460</t>
  </si>
  <si>
    <t>Chang G.</t>
  </si>
  <si>
    <t>Baseline configuration for GNSS attitude determination with an analytical least-squares solution</t>
  </si>
  <si>
    <t>10.1088/0957-0233/27/12/125105</t>
  </si>
  <si>
    <t>2-s2.0-84995519467</t>
  </si>
  <si>
    <t>['worst scenario', 'technology test', 'stochastic coefficients', 'stationary environments', 'secret key', 'remarkable fluctuations', 'proposed scheme', 'probe signals', 'prior works', 'national institute', 'mse performance', 'moving window', 'channel estimates', 'authors propose', 'artificial noise', 'antenna system', 'aided strategy', 'achieved compared']</t>
  </si>
  <si>
    <t>In this study, the authors propose a novel secret key generation scheme to address the consecutively identical secret key bits problem in stationary environments. First, by randomising the phase of probe signals with stochastic coefficients, they sum the channel estimates in a moving window to get new records with remarkable fluctuations. Then, they propose an adaptive equal probability quantisation approach to ensure the randomness of the secret key. Furthermore, considering the worst scenario, the security of the scheme is evaluated in terms of the adversary's mean square error (MSE) for the single-antenna system. While for the multi-antenna system, they propose an artificial noise-aided strategy to compromise the adversary's MSE performance. The simulation results reveal that the security of the scheme is guaranteed and a better security performance is achieved compared with the prior works. Finally, they validate the feasibility of the proposed scheme in real stationary environments. The testing results show that their scheme achieves remarkable performance in bit mismatch rate and key generation rate, and the generated keys pass the National Institute of Standards and Technology test.</t>
  </si>
  <si>
    <t>57189886765;56669063800;8322936700;8322936600;56352700400</t>
  </si>
  <si>
    <t>Cheng, Longwang;Li, Wei;Ma, Dongtang;Wei, Jibo;Liu, Xu</t>
  </si>
  <si>
    <t>Cheng L.</t>
  </si>
  <si>
    <t>Moving window scheme for extracting secret keys in stationary environments</t>
  </si>
  <si>
    <t>10.1049/iet-com.2015.1219</t>
  </si>
  <si>
    <t>2-s2.0-84994086221</t>
  </si>
  <si>
    <t>['varying quality', 'variable qos', 'variable number', 'user support', 'simulation results', 'proposed architecture', 'power beamwidth', 'performance evaluation', 'large bandwidths', 'frequencies leads', 'deriving closed', 'bit error', 'antenna half', 'analytical expressions']</t>
  </si>
  <si>
    <t>Millimetre wave bands are envisaged to be utilised for next generation ultra-high data rate communications due to the availability of large bandwidths. However, high sampling rate requirement at these frequencies leads to significant power consumption in the devices. In this study, a subband-based subsampled radio architecture is proposed for indoor millimetre wave communications with the objective of improving power efficiency along with scalable data rates and multi-user support under varying Quality of Service (QoS) requirements. An optimum bandwidth partitioning scheme is presented to support the proposed architecture. Subbanding in association with orthogonal spreading codes enables the reduction of sampling rate requirement at the receiver, resulting in significant power savings for medium data rate communication systems. Furthermore, the performance evaluation of the scheme is performed by deriving closed-form analytical expressions for probability of bit error under line-of-sight (LOS) and non-LOS conditions considering the effect of antenna half-power beamwidth. The analytical expressions and simulation results for different requirements including maximum data rate, variable number of users, and variable QoS are evaluated and compared.</t>
  </si>
  <si>
    <t>2071-2083</t>
  </si>
  <si>
    <t>60004750;60004750;60004750;60004750</t>
  </si>
  <si>
    <t>57190231188;36600502000;18134599100;57193550823</t>
  </si>
  <si>
    <t>Rakesh, R. T.;Kutty, Shajahan;Sen, Debarati;Das, Goutam</t>
  </si>
  <si>
    <t>Rakesh R.T.</t>
  </si>
  <si>
    <t>Scalable subband subsampled radio architecture for millimetre wave communications with performance analysis</t>
  </si>
  <si>
    <t>10.1049/iet-com.2015.0839</t>
  </si>
  <si>
    <t>2-s2.0-84994102537</t>
  </si>
  <si>
    <t>['vertical angle', 'surrounding objectives', 'small number', 'results indicate', 'received signals', 'path loss', 'joint distribution', 'horizontal angle', 'different power', 'derived results', 'channel mode', 'cell environments', 'aoaœ ∏)', 'antenna systems', 'antenna height', 'also performed', 'also discussed']</t>
  </si>
  <si>
    <t>With the development of multi-antenna systems, the channel mode is crucial for estimating the potential of multiple-antenna, wireless communication systems. Various channel models have been proposed. However, most of them assume that multipath signals arrive with the same power. Therefore, they can only be used to investigate a very small number of all of the received signals. In this study, the joint distribution of power of arrival, horizontal angle of arrival (AOAŒ∏) and vertical angle of arrival (AOAœÜ) is derived. Micro-cell and macro-cell environments are investigated, respectively. The results indicate that the received signals with different power/path loss have different angle distributions. Simulations are also performed to verify the derived results. Moreover, the influence on the channel model caused by antenna height and surrounding objectives is also discussed in this study.</t>
  </si>
  <si>
    <t>2096-2105</t>
  </si>
  <si>
    <t>57191838847;8377051500;57226757663;57233788700</t>
  </si>
  <si>
    <t>Xu, Jiakang;Liu, Yuanan;Liu, Fang;Wang, Weiming</t>
  </si>
  <si>
    <t>Joint distribution of power and angle of arrival for three-dimensional channel model</t>
  </si>
  <si>
    <t>10.1049/iet-com.2015.0731</t>
  </si>
  <si>
    <t>2-s2.0-84994126539</t>
  </si>
  <si>
    <t>['weighted factor', 'untrusted relays', 'therefore obtaining', 'system design', 'source message', 'scenario includes', 'relay selection', 'relay nodes', 'proposed scheme', 'power allocation', 'pa schemes', 'numerical results', 'multiple amplify', 'form solutions', 'first objective', 'corresponding ee', 'authors investigate', 'antenna source', 'antenna destination', 'amplitude information', 'also give']</t>
  </si>
  <si>
    <t>In this study, the authors investigate the energy-efficient (EE) relay selection (RS) and power allocation (PA) in a cooperative secured system. Their scenario includes a multiple-antenna source, a multiple-antenna destination and multiple amplify-and-forward untrusted relay nodes, where the relay nodes only have the channel-amplitude information. To prevent the untrusted relays from intercepting the source message and to achieve positive secrecy rate, the destination-based cooperative jamming technique is used. By maintaining a minimum required secrecy rate, three optimal joint RS and power minimisation schemes are studied. The first objective is minimising the total transmit power consumption, and therefore obtaining the corresponding EE-RS and PA schemes. Second, they focus on relay power minimisation, and third sum power minimisation of the relay and one mobile node by considering a weighted factor are investigated. Closed-form solutions are presented for three practical optimised networks. Finally, some numerical results are provided to show the merits of the proposed scheme. They also give some insights to system design.</t>
  </si>
  <si>
    <t>2143-2148</t>
  </si>
  <si>
    <t>60020850;60020850;60072431</t>
  </si>
  <si>
    <t>17436673200;55655315900;56610373700</t>
  </si>
  <si>
    <t>Zarrabi, Houman;Kuhestani, Ali;Moradikia, Majid</t>
  </si>
  <si>
    <t>Shiraz;Tehran</t>
  </si>
  <si>
    <t>Shiraz University of Technology;Iran Telecommunication Research Center, Tehran</t>
  </si>
  <si>
    <t>60072431;60020850</t>
  </si>
  <si>
    <t>Zarrabi H.</t>
  </si>
  <si>
    <t>EE-RS and PA for untrusted relay network at high signal-to-noise ratio regime</t>
  </si>
  <si>
    <t>10.1049/iet-com.2016.0367</t>
  </si>
  <si>
    <t>2-s2.0-84994153133</t>
  </si>
  <si>
    <t>['utilise reciprocity', 'proposed scheme', 'pilot sequences', 'pilot contamination', 'phenomenon results', 'noise ratio', 'massive multiple', 'lossy multi', 'large numbers', 'large number', 'input multiple', 'experimental results', 'energy efficiencies', 'downlink transmission', 'different cells', 'degradation resulting', 'cell systems', 'base station', 'antennas employed', 'antenna elements', 'analytical results', 'also included', 'agrees closely']</t>
  </si>
  <si>
    <t>Massive multiple-input multiple-output (MIMO) is a breakthrough wireless transmission technique proposed for future wireless standards due to its spectrum and energy efficiencies. However, pilot contamination constitutes a particularly significant impairment in multi-cell systems that utilise reciprocity-based channel estimation. This phenomenon results from the non-orthogonality of the pilot sequences in different cells. Given a large number of antennas employed in massive MIMO systems, conventional channel estimation schemes cannot mitigate this problem effectively without high computational complexity. In this study, a simple rateless space-time block code (RSTBC) is employed in the downlink transmission of a lossy multi-cell massive MIMO system to mitigate the effects of signal-to-interference-and-noise ratio (SINR) degradation resulting from pilot contamination. Specifically, a robust optimisation problem is formulated to maximise the minimum downlink SINR among all users. Simulation and analytical results for large numbers of antenna elements at the base station (BS) are provided to demonstrate the usefulness of the proposed scheme. The SINR and spectral efficiency analyses indicate that RSTBC can effectively mitigate downlink SINR degradation that is caused by pilot contamination. Experimental results for the proposed scheme are also included for a 2 √ó 2 MIMO system, and it agrees closely with the simulation.</t>
  </si>
  <si>
    <t>2252-2259</t>
  </si>
  <si>
    <t>60078543;60013183;60013183</t>
  </si>
  <si>
    <t>57196765320;6507212764;40761036700</t>
  </si>
  <si>
    <t>Alqahtani, Ali H.;Sulyman, Ahmed Iyanda;Alsanie, Abdulhameed</t>
  </si>
  <si>
    <t>Riyadh;Riyadh</t>
  </si>
  <si>
    <t>College of Telecom &amp; Information, Riyadh;King Saud University</t>
  </si>
  <si>
    <t>60078543;60013183</t>
  </si>
  <si>
    <t>Alqahtani A.</t>
  </si>
  <si>
    <t>Rateless space-time block code for mitigating pilot contamination effects in multi-cell massive MIMO system with lossy links</t>
  </si>
  <si>
    <t>10.1049/iet-com.2016.0283</t>
  </si>
  <si>
    <t>2-s2.0-84994155133</t>
  </si>
  <si>
    <t>['symbol interference', 'study presents', 'potential complexity', 'multiple access', 'mimo channel', 'jcrzf equaliser', 'ici induced', 'channel impairments', 'carrier interference', 'appropriate robustness', 'also able']</t>
  </si>
  <si>
    <t>In single carrier frequency division multiple access (SC-FDMA) systems, frequency domain equalisers suffer performance degradation due to several channel impairments such as inter-symbol interference, inter-carrier interference (ICI), especially in multiple access/multiple input multiple output (MIMO) systems. This study presents a joint complex regularised zero forcing (JCRZF) equaliser that is able to compensate the channel impairments and to mitigate the ICI induced by the carrier frequency offset (CFO) in mobile channel environments. JCRZF equaliser is also able to eliminate the inter antenna interference resulting from the MIMO channel coupling by transforming the MIMO channel into equivalent SISO channels. Simulation results show that the JCRZF equaliser outperforms ZF based equalisers in terms of bit error rate while preserving their potential complexity and appropriate robustness to CFO estimation errors.</t>
  </si>
  <si>
    <t>2245-2251</t>
  </si>
  <si>
    <t>60026746;60016618;60016618</t>
  </si>
  <si>
    <t>57191848364;8380084600;56054069800</t>
  </si>
  <si>
    <t>Mostafa, Mohamed;Newagy, Fatma;Hafez, Ismail</t>
  </si>
  <si>
    <t>El Shorouk;Cairo</t>
  </si>
  <si>
    <t>El Shorouk Academy;Ain Shams University</t>
  </si>
  <si>
    <t>60026746;60016618</t>
  </si>
  <si>
    <t>Mostafa M.</t>
  </si>
  <si>
    <t>Joint complex regularised zero-forcing equalisation and CFO compensation for MIMO SC-FDMA systems</t>
  </si>
  <si>
    <t>10.1049/iet-com.2016.0059</t>
  </si>
  <si>
    <t>2-s2.0-84994180695</t>
  </si>
  <si>
    <t>['zephronia gray', 'variegatus pocock', 'variegatus could', 'type species', 'type material', 'similar genera', 'second never', 'revised species', 'record number', 'numerous genera', 'latter seems', 'intrafamiliar relationships', 'genus sphaeropoeus', 'genus castanotherium', 'family zephroniidae', 'character matrix', 'castanotherium pocock', 'another species', '46 species']</t>
  </si>
  <si>
    <t>Diversity | Revision | SE Asia | Singapore | Sumatra</t>
  </si>
  <si>
    <t>Sphaeropoeus hercules Brandt, 1833, the type species of one of the oldest genus names in Sphaerotheriida, is redescribed for the first time based on its fragmented type specimen. While damaged, the specimen shows characters clearly different from other, diverse and similar genera of the family Zephroniidae, such as Zephronia Gray, 1832 and Castanotherium Pocock, 1895. S. hercules has a record number of &gt;180 apical cones on the antennae, more than any other millipede. The species, together with another species of the genus Castanotherium, C. insigne (Brandt, 1833) is added to an existing character matrix currently comprising 100 characters and 46 species. A second never-revised species of Sphaeropoeus, S. variegatus Pocock, 1895, is also redescribed based on type material. The latter seems to belong to the genus Sphaeropoeus, but its provenance remains currently unknown. S. variegatus could not be added to the character matrix because several important characters could not be studied. The phylogenetic analysis resolved the position of Sphaeropoeus in the Zephroniidae, but gave no resolution of the intrafamiliar relationships of the family's numerous genera.</t>
  </si>
  <si>
    <t>Wesener, Thomas</t>
  </si>
  <si>
    <t>Zoologisches Forschungsmuseum Alexander Koenig</t>
  </si>
  <si>
    <t>Wesener T.</t>
  </si>
  <si>
    <t>Redescription and phylogenetic analysis of the type species of the giant pill-millipede genus Sphaeropoeus Brandt, 1833 (Diplopoda, Sphaerotheriida, Zephroniidae)</t>
  </si>
  <si>
    <t>10.11646/zootaxa.4184.1.9</t>
  </si>
  <si>
    <t>2-s2.0-84994274957</t>
  </si>
  <si>
    <t>['‚ àó', 'stark spectrum', 'satisfactory origin', 'ranging series', 'purple bacteria', 'play roles', 'phototrophic organisms', 'lh2 complex', 'harvesting proteins', 'findings remove', 'extensive time', 'carotenoid cation', 'ambiguous origin', 'alternative carotenoid']</t>
  </si>
  <si>
    <t>Carotenoids are a class of natural pigments present in all phototrophic organisms, mainly in their light-harvesting proteins in which they play roles of accessory light absorbers and photoprotectors. Extensive time-resolved spectroscopic studies of these pigments have revealed unexpectedly complex photophysical properties, particularly for carotenoids in light-harvesting LH2 complexes from purple bacteria. An ambiguous, optically forbidden electronic excited state designated as S‚àó has been postulated to be involved in carotenoid excitation relaxation and in an alternative carotenoid-to-bacteriochlorophyll energy transfer pathway, as well as being a precursor of the carotenoid triplet state. However, no definitive and satisfactory origin of the carotenoid S‚àó state in these complexes has been established, despite a wide-ranging series of studies. Here, we resolve the ambiguous origin of the carotenoid S‚àó state in LH2 complex from Rba. sphaeroides by showing that the S‚àó feature can be seen as a combination of ground state absorption bleaching of the carotenoid pool converted to cations and the Stark spectrum of neighbor neutral carotenoids, induced by temporal electric field brought by the carotenoid cation-bacteriochlorophyll anion pair. These findings remove the need to assign an S‚àó state, and thereby significantly simplify the photochemistry of carotenoids in these photosynthetic antenna complexes.</t>
  </si>
  <si>
    <t>11123-11131</t>
  </si>
  <si>
    <t>60010261;60010261;60010261-60001881</t>
  </si>
  <si>
    <t>6507412549;13105070700;57203046340</t>
  </si>
  <si>
    <t>Niedzwiedzki, Dariusz M.;Hunter, C. Neil;Blankenship, Robert E.</t>
  </si>
  <si>
    <t>Niedzwiedzki D.</t>
  </si>
  <si>
    <t>Evaluating the Nature of So-Called S‚àó-State Feature in Transient Absorption of Carotenoids in Light-Harvesting Complex 2 (LH2) from Purple Photosynthetic Bacteria</t>
  </si>
  <si>
    <t>10.1021/acs.jpcb.6b08639</t>
  </si>
  <si>
    <t>2-s2.0-85030771332</t>
  </si>
  <si>
    <t>['œª ).', 'stimulated emission', 'resulting superposition', 'resolve simultaneously', 'population dynamics', 'interchromophore equilibration', 'four lifetimes', 'excited states', 'doas contains', 'doas analysis', 'different electronically', 'damping rates', 'damped oscillations', 'complete data', 'chromophores present', 'case study', '715 nm', '5 ps', '1649 cm', '12 ps', '1 ns']</t>
  </si>
  <si>
    <t>When exciting a complex molecular system with a short optical pulse, all chromophores present in the system can be excited. The resulting superposition of electronically and vibrationally excited states evolves in time, which is monitored with transient absorption spectroscopy. We present a methodology to resolve simultaneously the contributions of the different electronically and vibrationally excited states from the complete data. The evolution of the excited states is described with a superposition of damped oscillations. The amplitude of a damped oscillation cos(œânt)exp(-Œ≥nt) as a function of the detection wavelength constitutes a damped oscillation associated spectrum DOASn(Œª) with an accompanying phase characteristic œÜn(Œª). In a case study, the cryptophyte photosynthetic antenna complex PC612 which contains eight bilin chromophores was excited by a broadband optical pulse. Difference absorption spectra from 525 to 715 nm were measured until 1 ns. The population dynamics is described by four lifetimes, with interchromophore equilibration in 0.8 and 7.5 ps. We have resolved 24 DOAS with frequencies between 130 and 1649 cm-1 and with damping rates between 0.9 and 12 ps-1. In addition, 11 more DOAS with faster damping rates were necessary to describe the "coherent artefact." The DOAS contains both ground and excited state features. Their interpretation is aided by DOAS analysis of simulated transient absorption signals resulting from stimulated emission and ground state bleach.</t>
  </si>
  <si>
    <t>60008734;60016849;60008734;60003269;60008734;60008734-60016605</t>
  </si>
  <si>
    <t>7006261095;36999984400;21741244600;7003665693;35599806700;57188719656</t>
  </si>
  <si>
    <t>Van Stokkum, Ivo H.M.;Jumper, Chanelle C.;Snellenburg, Joris J.;Scholes, Gregory D.;Van Grondelle, Rienk;Mal√Ω, Pavel</t>
  </si>
  <si>
    <t>Canada;Czech Republic;Netherlands;United States</t>
  </si>
  <si>
    <t>Toronto;Prague Praha;Amsterdam;Princeton</t>
  </si>
  <si>
    <t>University of Toronto;Charles University;Vrije Universiteit Amsterdam;Princeton University</t>
  </si>
  <si>
    <t>60016849;60016605;60008734;60003269</t>
  </si>
  <si>
    <t>Van Stokkum I.</t>
  </si>
  <si>
    <t>Estimation of damped oscillation associated spectra from ultrafast transient absorption spectra</t>
  </si>
  <si>
    <t>10.1063/1.4966196</t>
  </si>
  <si>
    <t>2-s2.0-84994251911</t>
  </si>
  <si>
    <t>['specific locations', 'rectangular patch', 'radiated waves', 'propagation phenomenon', 'patch antenna', 'multiple configurations', 'inductive wave', 'eiw propagation', 'circular polarization', 'antenna prototypes']</t>
  </si>
  <si>
    <t>In this work, Electro-Inductive wave (EIW) propagation phenomenon is employed in order to introduce a polarization rotation capability in a rectangular patch antenna. The EIW propagation phenomenon is used to master the field distribution within the rectangular patch, and hence, to change the polarization of a patch antenna, which is shown to change from linear to circular polarization. EIW propagation is supported by a chain of Complementary Split Ring Resonators printed in a rectangular patch antenna at specific locations. This principle of operation is demonstrated with the design, fabrication, and measurement of antenna prototypes. Experimental results confirm numerical analysis, providing a simple antenna configuration with polarization variation capabilities, extendable to multiple configurations, in radiated waves as well as in guided wave phenomena.</t>
  </si>
  <si>
    <t>60033019;60033019;60033019;60033019</t>
  </si>
  <si>
    <t>8634636700;41761382200;16024279700;24467846500</t>
  </si>
  <si>
    <t>Ortiz, Noelia;Crespo, Gonzalo;Iriarte, Juan Carlos;Falcone, Francisco</t>
  </si>
  <si>
    <t>Ortiz N.</t>
  </si>
  <si>
    <t>Generation of circularly polarized waves based on electro inductive-wave (EIW) coupling to chains of complementary split ring resonators</t>
  </si>
  <si>
    <t>10.1063/1.4966929</t>
  </si>
  <si>
    <t>2-s2.0-84994792058</t>
  </si>
  <si>
    <t>1R01GM112693-01A1</t>
  </si>
  <si>
    <t>['robust operation', 'power levels', 'plasmonic nano', 'ingaas substrate', 'dimensional array', 'commercially available', 'also uses', '300 œºw']</t>
  </si>
  <si>
    <t>We present a high-power and broadband photoconductive terahertz emitter operating at telecommunication optical wavelengths, at which compact and high-performance fiber lasers are commercially available. The presented terahertz emitter utilizes an ErAs:InGaAs substrate to achieve high resistivity and short carrier lifetime characteristics required for robust operation at telecommunication optical wavelengths. It also uses a two-dimensional array of plasmonic nano-antennas to offer significantly higher optical-to-terahertz conversion efficiencies compared to the conventional photoconductive emitters, while maintaining broad operation bandwidths. We experimentally demonstrate pulsed terahertz radiation over 0.1-5 THz frequency range with the power levels as high as 300 ŒºW. This is the highest-reported terahertz radiation power from a photoconductive emitter operating at telecommunication optical wavelengths.</t>
  </si>
  <si>
    <t>60027550;60033100;60027550</t>
  </si>
  <si>
    <t>56458585800;36484869200;57203231698</t>
  </si>
  <si>
    <t>Yardimci, Nezih Tolga;Lu, Hong;Jarrahi, Mona</t>
  </si>
  <si>
    <t>Nanjing;Los Angeles</t>
  </si>
  <si>
    <t>Nanjing University;University of California, Los Angeles</t>
  </si>
  <si>
    <t>60033100;60027550</t>
  </si>
  <si>
    <t>Yardimci N.</t>
  </si>
  <si>
    <t>High power telecommunication-compatible photoconductive terahertz emitters based on plasmonic nano-antenna arrays</t>
  </si>
  <si>
    <t>10.1063/1.4967440</t>
  </si>
  <si>
    <t>2-s2.0-84994860568</t>
  </si>
  <si>
    <t>['useful data', 'unexpected change', 'two techniques', 'two radars', 'technique allows', 'sufficient amount', 'site measurements', 'several days', 'robust method', 'rainfall estimation', 'radar scan', 'radar receiver', 'radar calibration', 'quantitative applications', 'polarization power', 'polarization channels', 'polarimetric variables', 'physical consistency', 'phase measurements', 'overlapping regions', 'online tool', 'online monitoring', 'october 2014', 'numerical atmospheric', 'northwestern italy', 'mandatory aspect', 'intercalibration technique', 'integrated approach', 'hydrological models', 'hardware failures', 'external sources', 'exploited using', 'expected correspondence', 'detected using', 'data analysis', 'consistency procedure', 'consistency approach', 'considered adequate', 'calibration based', 'automatically detect']</t>
  </si>
  <si>
    <t>The stability of weather radar calibration is a mandatory aspect for quantitative applications, such as rainfall estimation, short-term weather prediction and initialization of numerical atmospheric and hydrological models. Over the years, calibration monitoring techniques based on external sources have been developed, specifically calibration using the Sun and calibration based on ground clutter returns. In this paper, these two techniques are integrated and complemented with a self-consistency procedure and an intercalibration technique. The aim of the integrated approach is to implement a robust method for online monitoring, able to detect significant changes in the radar calibration. The physical consistency of polarimetric radar observables is exploited using the self-consistency approach, based on the expected correspondence between dual-polarization power and phase measurements in rain. This technique allows a reference absolute value to be provided for the radar calibration, from which eventual deviations may be detected using the other procedures. In particular, the ground clutter calibration is implemented on both polarization channels (horizontal and vertical) for each radar scan, allowing the polarimetric variables to be monitored and hardware failures to promptly be recognized. The Sun calibration allows monitoring the calibration and sensitivity of the radar receiver, in addition to the antenna pointing accuracy. It is applied using observations collected during the standard operational scans but requires long integration times (several days) in order to accumulate a sufficient amount of useful data. Finally, an intercalibration technique is developed and performed to compare colocated measurements collected in rain by two radars in overlapping regions. The integrated approach is performed on the C-band weather radar network in northwestern Italy, during July-October 2014. The set of methods considered appears suitable to establish an online tool to monitor the stability of the radar calibration with an accuracy of about 2ƒù‚Ç¨dB. This is considered adequate to automatically detect any unexpected change in the radar system requiring further data analysis or on-site measurements.</t>
  </si>
  <si>
    <t>5367-5383</t>
  </si>
  <si>
    <t>60009226;60009226-60122629;60009226;60122629;60012259</t>
  </si>
  <si>
    <t>57191911608;17340153000;56676940600;26535775700;56134914900</t>
  </si>
  <si>
    <t>Vaccarono, Mattia;Bechini, Renzo;Chandrasekar, Chandra V.;Cremonini, Roberto;Cassardo, Claudio</t>
  </si>
  <si>
    <t>Turin;Turin;Fort Collins</t>
  </si>
  <si>
    <t>ARPA Piemonte;Universit√† degli Studi di Torino;Colorado State University</t>
  </si>
  <si>
    <t>60122629;60012259;60009226</t>
  </si>
  <si>
    <t>Vaccarono M.</t>
  </si>
  <si>
    <t>An integrated approach to monitoring the calibration stability of operational dual-polarization radars</t>
  </si>
  <si>
    <t>10.5194/amt-9-5367-2016</t>
  </si>
  <si>
    <t>2-s2.0-84994750574</t>
  </si>
  <si>
    <t>['vertical loads', 'vertical load', 'torque sensitivity', 'top platform', 'testing performance', 'tensegrity systems', 'several disciplines', 'sensor applications', 'rotation angle', 'results indicate', 'mass sensitivity', 'equilibrium analysis', 'energy method', 'energy formulation', 'approximately linear']</t>
  </si>
  <si>
    <t>Analytical analysis | Equilibrium analysis | Sensor | Tensegrity | Weighing</t>
  </si>
  <si>
    <t>Tensegrity systems have been used in several disciplines such as architecture, robots and antennas. However, just a few works in literature have addressed the possibility of using tensegrity systems in sensor applications. In this paper, a tensegrity-based weighing machine was proposed. An energy method was used to perform the equilibrium analysis of the machine. Then, the response of a vertical load and a torque was detailed on the basis of an energy formulation. Afterwards, the concepts of mass sensitivity and torque sensitivity were proposed to evaluate the testing performance of the tensegrity-based weighing machine. The results indicate that the machine has high mass sensitivity when the height of the top platform is small and the relationship between the vertical loads and the height of the top platform is approximately linear. Moreover, the torque sensitivity is symmetric with respect to the height of the top platform and the relationship between the torque and the rotation angle of the top platform is non-linear. This work can be offered as a benchmark when such machine is put to use.</t>
  </si>
  <si>
    <t>82-87</t>
  </si>
  <si>
    <t>Australian Journal of Mechanical Engineering</t>
  </si>
  <si>
    <t>56082956800;55728909500;55757586500</t>
  </si>
  <si>
    <t>Lin, Min;Li, Tuanjie;Ji, Zhifei</t>
  </si>
  <si>
    <t>Analysis of a tensegrity-based weighing machine</t>
  </si>
  <si>
    <t>10.1080/14484846.2015.1093216</t>
  </si>
  <si>
    <t>2-s2.0-84982279900</t>
  </si>
  <si>
    <t>Australian National Fabrication Facility</t>
  </si>
  <si>
    <t>2013 5659/002-001</t>
  </si>
  <si>
    <t>['thus allowing', 'specialized iii', 'simultaneous forward', 'radial polarization', 'preferential direction', 'polarization patterns', 'nonlinear emission', 'interact strongly', 'index material', 'incoming light', 'including beams', 'forward ratio']</t>
  </si>
  <si>
    <t>dielectric nanoantennas | III-V semiconductors | nanofabrication | nanophotonics | Nonlinear optics | second harmonic generation</t>
  </si>
  <si>
    <t>The quest for nanoscale light sources with designer radiation patterns and polarization has motivated the development of nanoantennas that interact strongly with the incoming light and are able to transform its frequency, radiation, and polarization patterns. Here, we demonstrate dielectric AlGaAs nanoantennas for efficient second harmonic generation, enabling the control of both directionality and polarization of nonlinear emission. This is enabled by specialized III-V semiconductor nanofabrication of high-quality AlGaAs nanostructures embedded in optically transparent low-index material, thus allowing for simultaneous forward and backward nonlinear emission. We show that the nanodisk AlGaAs antennas can emit second harmonic in preferential direction with a backward-to-forward ratio of up to five and can also generate complex vector polarization beams, including beams with radial polarization.</t>
  </si>
  <si>
    <t>7191-7197</t>
  </si>
  <si>
    <t>60008950;60008950;60008950;60008950;60008950-60018038;60008950;60008950;60008950;60008950;60008950;60008950;60008950;60015300;60015300;60008950;60008950;60008950</t>
  </si>
  <si>
    <t>57191914849;37061814300;50461930600;57189227531;57191913009;54396145500;26431125600;8333554500;7403011080;56266086700;36461361800;7004421042;55814529600;35572110200;36014192000;36038963000;7003263682</t>
  </si>
  <si>
    <t>Camacho-Morales, Rocio;Rahmani, Mohsen;Kruk, Sergey;Wang, Lei;Xu, Lei;Smirnova, Daria A.;Solntsev, Alexander S.;Miroshnichenko, Andrey;Tan, Hark Hoe;Karouta, Fouad;Naureen, Shagufta;Vora, Kaushal;Carletti, Luca;De Angelis, Costantino;Jagadish, Chennupati;Kivshar, Yuri S.;Neshev, Dragomir N.</t>
  </si>
  <si>
    <t>China;Italy;Australia</t>
  </si>
  <si>
    <t>Tianjin;Brescia;Canberra</t>
  </si>
  <si>
    <t>Nankai University;Universit√† degli Studi di Brescia;The Australian National University</t>
  </si>
  <si>
    <t>60018038;60015300;60008950</t>
  </si>
  <si>
    <t>Camacho-Morales R.</t>
  </si>
  <si>
    <t>Nonlinear Generation of Vector Beams from AlGaAs Nanoantennas</t>
  </si>
  <si>
    <t>10.1021/acs.nanolett.6b03525</t>
  </si>
  <si>
    <t>2-s2.0-84994689677</t>
  </si>
  <si>
    <t>['segmeneted antennae', 'new species', 'new genus', 'nearticerodes jeannel', 'n .,', 'malagasy clavigerodina', 'lectotype designa', 'key words', 'identification key', 'et sp']</t>
  </si>
  <si>
    <t>A new genus and a new species, Ambohitantella banari gen. et sp. n., from Madagascar (Ambohitantely Special Reserve) is described. The diagnosis is given for related genera Triceratomerus Jeannel, 1960 and Nearticerodes Jeannel, 1954. The lectotype is designated for Triceratomerus sparsepunctatus Jeannel, 1960. An identification key to genera of malagasy Clavigerodina with 3-segmeneted antennae is provided. Key words: Clavigerodina, Ambohitantella, Nearticerodes, Triceratomerus, new genus, new species, lectotype designa-Tion, Madagascar</t>
  </si>
  <si>
    <t>60024445;60024445</t>
  </si>
  <si>
    <t>6602325916;23991274400</t>
  </si>
  <si>
    <t>Hlav√°ƒç, Peter;Nakl√°dal, Oto</t>
  </si>
  <si>
    <t>The pselaphinae (Coleoptera: Staphylinidae) of madagascar. VI. Description of Ambohitantella banari gen. et sp. n. with notes on Nearticerodes Jeannel, 1954 and Triceratomerus Jeannel, 1960</t>
  </si>
  <si>
    <t>10.11646/zootaxa.4189.1.11</t>
  </si>
  <si>
    <t>2-s2.0-84994796927</t>
  </si>
  <si>
    <t>['system performance', 'synchronism offset', 'preferable instead', 'practical scenarios', 'pilot contamination', 'phase cross', 'performance figures', 'performance figure', 'orthogonal ones', 'merit measure', 'large number', 'fractional unit', 'filter receivers', 'correlation levels', 'complexity zero', 'complexity processing', 'cell scenarios', 'also developed']</t>
  </si>
  <si>
    <t>asynchrony | channel training | massive MIMO | precoding | pseudo-random sequences</t>
  </si>
  <si>
    <t>This work analyzes multi-cell MIMO systems equipped with a very large number of antennas in the base-station (BS) side and with low-complexity zero-forcing and matched-filter receivers. Cooperation between BSs in a multi-cell scenarios is analyzed in order to avoid the well-known pilot contamination effect on massive MIMO systems, while the effects of asynchronism between users and BSs in training phase using different pilot sequences, for example, Walsh‚ÄìHadamard, Gold, and Kasami sequence sets on the system performance are examined. As low-complexity processing is deployed, the synchronism offset in training phase may introduce errors on the channel estimation process, adding its effect to the pilot contamination, resulting in an aggressive detection scenario. Numerical results using the BER as a performance figure of merit measure in downlink have corroborated our finding. It was also developed an analytical error formula for channel estimation subject to synchronization offset levels in terms of fractional unit of symbol time duration, which was validated through channel mean squared error and BER performance simulation results. Through these both performance figures and under practical scenarios, the use of pseudo-random sequence sets may be preferable instead of orthogonal ones, mainly because of their out-of-phase cross-correlation levels. Copyright ¬© 2015 John Wiley &amp; Sons, Ltd.</t>
  </si>
  <si>
    <t>2330-2348</t>
  </si>
  <si>
    <t>Cooperative multi-cellular large MIMO over asynchronous channel training</t>
  </si>
  <si>
    <t>10.1002/dac.3004</t>
  </si>
  <si>
    <t>2-s2.0-84932132774</t>
  </si>
  <si>
    <t>Mashhad University of Medical Sciences</t>
  </si>
  <si>
    <t>MUMS</t>
  </si>
  <si>
    <t>['translational purposes', 'targeted ones', 'targeted formulation', 'targeted docetaxel', 'polymersomes obtained', 'poly lactide', 'plga polymersomes', 'plga copolymers', 'loading content', 'loaded polymersomes', 'higher cytotoxicity', 'free form', 'free drug', 'docetaxel release', 'developed folate', 'data demonstrate', 'conjugated dex', 'antitumor potency', 'also enhance', '7 cells']</t>
  </si>
  <si>
    <t>DEX-PLGA | Docetaxel | Folate | Polymersome | Targeted drug delivery</t>
  </si>
  <si>
    <t>In this study, a tumor-targeted, docetaxel encapsulated dextran-poly lactide-co-glycolide (DEX-PLGA) polymersomes was fabricated for breast cancer chemotherapy. To attain active cancer targeting, docetaxel encapsulated polymersomes was conjugated with folate for folate receptor guided delivery which is overexpressed in various cancer cells including breast adenocarcinoma. Docetaxel was encapsulated in the bilayer of DEX-PLGA or folate-conjugated DEX-PLGA (FA-DEX-PLGA) polymersomes via nanoprecipitation method in order to provide the controlled drug release. The size of polymersomes obtained were 178.53¬†¬±¬†2.5¬†nm and offered drug encapsulation efficiency and loading content of 78.85¬†¬±¬†3.81% and 9.32¬†¬±¬†0.27, respectively. The data demonstrate that the prepared polymersome formulations sustained docetaxel release for a period of 6¬†days. Cellular uptake study and MTT assay showed that the developed folate-targeted docetaxel-loaded polymersomes had higher cytotoxicity than non-targeted ones as well as free form of drug and was accumulated in 4T1 and MCF-7 cells in vitro. The in vivo tumor inhibitory effect of folate-conjugated docetaxel‚Äìloaded DEX-PLGA polymersomes (FA-DEX-PLGA-DTX-NPs) demonstrated an increased therapeutic potency of targeted formulation over both non-targeted (DEX-PLGA-DTX-NPs) and free drug. The represented data reveal that the prepared targeted drug delivery system was able to control the docetaxel release, and also enhance the antitumor potency of docetaxel. This study may open new direction for preparation of folate receptor targeted polymersomes based on DEX-PLGA copolymers for translational purposes.</t>
  </si>
  <si>
    <t>60196664;60196664-60001500;60001500;60196650;60196664;60196671;60196664;60196664-60196671</t>
  </si>
  <si>
    <t>36006468800;22937196500;55922088100;15726955700;57148204700;57195257563;22980687100;6701412858</t>
  </si>
  <si>
    <t>Alibolandi, Mona;Abnous, Khalil;Hadizadeh, Farzin;Taghdisi, Seyed Mohammad;Alabdollah, Fatemeh;Mohammadi, Marzieh;Nassirli, Hooriyeh;Ramezani, Mohammad</t>
  </si>
  <si>
    <t>Mashhad;Mashhad;Mashhad;Mashhad</t>
  </si>
  <si>
    <t>Nanotechnology Research Center;Pharmaceutical Research Center;Targeted Drug Delivery Research Center;Mashhad University of Medical Sciences</t>
  </si>
  <si>
    <t>60196671;60196664;60196650;60001500</t>
  </si>
  <si>
    <t>Alibolandi M.</t>
  </si>
  <si>
    <t>Dextran-poly lactide-co-glycolide polymersomes decorated with folate-antennae for targeted delivery of docetaxel to breast adenocarcinima in vitro and in vivo</t>
  </si>
  <si>
    <t>S0168365916307386</t>
  </si>
  <si>
    <t>10.1016/j.jconrel.2016.09.012</t>
  </si>
  <si>
    <t>2-s2.0-84987899286</t>
  </si>
  <si>
    <t>['technique relies', 'successfully extracted', 'simulations validates', 'resolve coherence', 'qualitatively assesses', 'phase relationships', 'new technique', 'multiple sources', 'method ◊≥', 'final application', 'fast convolution', 'distributed sources', 'deconvolution technique', 'deconvolution analysis', 'coherence characteristics', 'array data', 'arbitrary coherence', 'acoustic levels']</t>
  </si>
  <si>
    <t>Beamforming | Deconvolution | Phased array | Wavenumber-frequency</t>
  </si>
  <si>
    <t>Deconvolution of aeroacoustic data acquired with microphone phased arrays is a computationally challenging task for distributed sources with arbitrary coherence. A new technique for performing such deconvolution is proposed. This technique relies on analysis of the array data in the wavenumber‚Äìfrequency domain, allowing for fast convolution and reduced storage requirements when compared to traditional coherent deconvolution. A positive semidefinite constraint for the iterative deconvolution procedure is implemented and shows improved behavior in terms of quantifiable convergence metrics when compared to a standalone covariance inequality constraint. A series of simulations validates the method◊≥s ability to resolve coherence and phase angle relationships between partially coherent sources, as well as determines convergence criteria for deconvolution analysis. Simulations for point sources near the microphone phased array show potential for handling such data in the wavenumber‚Äìfrequency domain. In particular, a physics-based integration boundary calculation is described, and can successfully isolate sources and track the appropriate integration bounds with and without the presence of flow. Magnitude and phase relationships between multiple sources are successfully extracted. Limitations of the deconvolution technique are determined from the simulations, particularly in the context of a simulated acoustic field in a closed test section wind tunnel with strong boundary layer contamination. A final application to a trailing edge noise experiment conducted in an open-jet wind tunnel matches best estimates of acoustic levels from traditional calculation methods and qualitatively assesses the coherence characteristics of the trailing edge noise source.</t>
  </si>
  <si>
    <t>13-42</t>
  </si>
  <si>
    <t>0022460X</t>
  </si>
  <si>
    <t>Journal of Sound and Vibration</t>
  </si>
  <si>
    <t>60000854;60002092</t>
  </si>
  <si>
    <t>10139617300;6603764938</t>
  </si>
  <si>
    <t>Bahr, Christopher J.;Cattafesta, Louis N.</t>
  </si>
  <si>
    <t>Tallahassee;Hampton</t>
  </si>
  <si>
    <t>Florida State University;NASA Langley Research Center</t>
  </si>
  <si>
    <t>60002092;60000854</t>
  </si>
  <si>
    <t>Bahr C.</t>
  </si>
  <si>
    <t>Wavenumber‚Äìfrequency deconvolution of aeroacoustic microphone phased array data of arbitrary coherence</t>
  </si>
  <si>
    <t>S0022460X16302851</t>
  </si>
  <si>
    <t>10.1016/j.jsv.2016.06.044</t>
  </si>
  <si>
    <t>2-s2.0-84991106972</t>
  </si>
  <si>
    <t>['wave life', 'system operates', 'respiratory activity', 'programmable transmitter', 'method based', 'heart movements', 'good accuracy', 'effectively detect', 'detection radar', 'better identify', 'band continuous', 'accurate breath']</t>
  </si>
  <si>
    <t>An experimental bistatic X-band continuous-wave life-detection radar is proposed. The system operates with two directive high gain antennas and a programmable transmitter and receiver. A method based on the independent component analysis, and accurate breath and heartbeat movements models are applied to suppress the interference and to better identify the respiratory and heart movements. The obtained experimental results show that this system can effectively detect the heartbeat and the respiratory activity with a good accuracy and demonstrated the capabilities and the potentialities of such system.</t>
  </si>
  <si>
    <t>1903-1904</t>
  </si>
  <si>
    <t>Donelli, M.;Viani, F.</t>
  </si>
  <si>
    <t>Life signals detection system based on a continuous-wave X-band radar</t>
  </si>
  <si>
    <t>10.1049/el.2016.2902</t>
  </si>
  <si>
    <t>2-s2.0-84994137646</t>
  </si>
  <si>
    <t>['use time', 'suspended feed', 'sufficiently smooth', 'spectral response', 'spectral characteristics', 'small effect', 'simulations show', 'reionization arrays', 'parameters associated', 'negligible impact', 'modest reduction', 'hydrogen epoch', 'hera feed', 'faceted campaign', 'eor experiments', 'electromagnetic resonances', 'delay filtering', 'cylindrical skirt', 'beam ellipticity', '40 db', '150 ns']</t>
  </si>
  <si>
    <t>We use time-domain electromagnetic simulations to determine the spectral characteristics of the Hydrogen Epoch of Reionization Arrays (HERA) antenna. These simulations are part of a multi-faceted campaign to determine the effectiveness of the dish's design for obtaining a detection of redshifted 21 cm emission from the epoch of reionization. Our simulations show the existence of reflections between HERA's suspended feed and its parabolic dish reflector that fall below -40 dB at 150 ns and, for reasonable impedance matches, have a negligible impact on HERA's ability to constrain EoR parameters. It follows that despite the reflections they introduce, dishes are effective for increasing the sensitivity of EoR experiments at a relatively low cost. We find that electromagnetic resonances in the HERA feed's cylindrical skirt, which is intended to reduce cross coupling and beam ellipticity, introduces significant power at large delays (-40 dB at 200 ns), which can lead to some loss of measurable Fourier modes and a modest reduction in sensitivity. Even in the presence of this structure, we find that the spectral response of the antenna is sufficiently smooth for delay filtering to contain foreground emission at line-of-sight wave numbers below k ‚à• ‚â≤ 0.2 h Mpc-1, in the region where the current PAPER experiment operates. Incorporating these results into a Fisher Matrix analysis, we find that the spectral structure observed in our simulations has only a small effect on the tight constraints HERA can achieve on parameters associated with the astrophysics of reionization.</t>
  </si>
  <si>
    <t>60103460-60022195;60024185-60021918;60025038;60103460-60022195;60025038;60006297;60025038;60009043;60025038;60103460-60022195;60025038;60009043;60001565-60111177;60121115;60025038;60024185;60024185;60024185;60024185;60024185;60006297;60024185;60024185;60010499;60024185;60024185;60103460-60022195;60024185</t>
  </si>
  <si>
    <t>55549847200;7401459806;7005954631;7202713282;15822992400;7102716701;55602667300;7401849890;56924042100;55509019100;54393943300;54384225100;57201702130;35193520500;55600809100;57190686407;57190685667;26643868900;57190686120;55694334000;56567705300;56957303700;8643653500;37097915600;57190687024;57190686089;7005575954;57190681172</t>
  </si>
  <si>
    <t>Ewall-Wice, Aaron;Bradley, Richard;DeBoer, David;Hewitt, Jacqueline;Parsons, Aaron;Aguirre, James;Ali, Zaki S.;Bowman, Judd;Cheng, Carina;Neben, Abraham R.;Patra, Nipanjana;Thyagarajan, Nithyanandan;Venter, Mariet;Acedo, Eloy De Lera;Dillon, Joshua S.;Dickenson, Roger;Doolittle, Phillip;Egan, Dennis;Hedrick, Mike;Klima, Patricia;Kohn, Saul;Schaffner, Patrick;Shelton, John;Saliwanchik, Benjamin;Taylor, H. A.;Taylor, Rusty;Tegmark, Max;Wirt, Butch</t>
  </si>
  <si>
    <t>United Kingdom;South Africa;United States;United States;United States;United States;United States;South Africa;United States;United States;South Africa</t>
  </si>
  <si>
    <t>Cambridge;Pinelands;Cambridge;Berkeley;Charlottesville;Cambridge;Charlottesville;Durban;Tempe;Philadelphia;Stellenbosch</t>
  </si>
  <si>
    <t>Department of Physics;Square Kilometre Array, South Africa;MIT Kavli Institute for Astrophysics and Space Research;University of California, Berkeley;National Radio Astronomy Observatory;Massachusetts Institute of Technology;University of Virginia;University of KwaZulu-Natal;School of Earth and Space Exploration;University of Pennsylvania;Stellenbosch University</t>
  </si>
  <si>
    <t>60121115;60111177;60103460;60025038;60024185;60022195;60021918;60010499;60009043;60006297;60001565</t>
  </si>
  <si>
    <t>Ewall-Wice A.</t>
  </si>
  <si>
    <t>THE HYDROGEN EPOCH of REIONIZATION ARRAY DISH. II. CHARACTERIZATION of SPECTRAL STRUCTURE with ELECTROMAGNETIC SIMULATIONS and ITS SCIENCE IMPLICATIONS</t>
  </si>
  <si>
    <t>10.3847/0004-637X/831/2/196</t>
  </si>
  <si>
    <t>2-s2.0-84994491608</t>
  </si>
  <si>
    <t>['use time', 'suspended feed', 'sufficiently smooth', 'spectral response', 'spectral characteristics', 'small effect', 'simulations show', 'reionization arrays', 'parameters associated', 'negligible impact', 'modest reduction', 'kp 2', 'hydrogen epoch', 'hera feed', 'faceted campaign', 'eor experiments', 'electromagnetic resonances', 'delay filtering', 'cylindrical skirt', 'beam ellipticity', '40 db', '150 ns']</t>
  </si>
  <si>
    <t>We use time-domain electromagnetic simulations to determine the spectral characteristics of the Hydrogen Epoch of Reionization Arrays (HERA) antenna. These simulations are part of a multi-faceted campaign to determine the effectiveness of the dish's design for obtaining a detection of redshifted 21 cm emission from the epoch of reionization. Our simulations show the existence of reflections between HERA's suspended feed and its parabolic dish reflector that fall below -40 dB at 150 ns and, for reasonable impedance matches, have a negligible impact on HERA's ability to constrain EoR parameters. It follows that despite the reflections they introduce, dishes are effective for increasing the sensitivity of EoR experiments at a?relatively low cost. We find that electromagnetic resonances in the HERA feed's cylindrical skirt, which is intended to reduce cross coupling and beam ellipticity, introduces significant power at large delays (-40 dB at 200 ns), which can lead to some loss of measurable Fourier modes and a modest reduction in sensitivity. Even in the presence of this structure, we find that the spectral response of the antenna is sufficiently smooth for delay filtering to contain foreground emission at line-of-sight wave numbers below kP 2.2 h Mpc-1, in the region where the current PAPER experiment operates. Incorporating these results into a Fisher Matrix analysis, we find that the spectral structure observed in our simulations has only a small effect on the tight constraints HERA can achieve on parameters associated with the astrophysics of reionization.</t>
  </si>
  <si>
    <t>60001754;60001754;60011901-60004935-60019909;60011901-60004935;60011901-60004935;60030162;60007776;60111177;60021143;60007776;60007776;60004686;60027271;60011901-60004935;60011901-60004935;60002494;60025529-60002483;60021976;60002494;60002494;60011901-60004935;60024185;60025529-60002483;60011901-60004935;60002494;60021143;60002494;60024185;60002494;60071501;60019909;60001754;60002494-60010365;60033021;60111177;60071501;60001754</t>
  </si>
  <si>
    <t>23976331400;7005742539;7401697906;35226967900;36090834400;8837297200;35184898800;7006263946;56708164300;35500782800;7102087612;57221225802;12753471100;57193072752;24334445300;11838977000;6701717720;55933351600;55566078700;7006755510;24587202000;22835565200;12752907900;10640088000;55347780500;7202285147;56708101200;7005562794;44561412500;27667784000;35228042900;7004975971;7004386450;35559529300;55440604700;23977363900;55536780700</t>
  </si>
  <si>
    <t>Lazarus, P.;Freire, P. C.C.;Allen, B.;Aulbert, C.;Bock, O.;Bogdanov, S.;Brazier, A.;Camilo, F.;Cardoso, F.;Chatterjee, S.;Cordes, J. M.;Crawford, F.;Deneva, J. S.;Eggenstein, H. B.;Fehrmann, H.;Ferdman, R.;Hessels, J. W.T.;Jenet, F. A.;Karako-Argaman, C.;Kaspi, V. M.;Knispel, B.;Lynch, R.;Van Leeuwen, J.;MacHenschalk, B.;Madsen, E.;McLaughlin, M. A.;Patel, C.;Ransom, S. M.;Scholz, P.;Seymour, A.;Siemens, X.;Spitler, L. G.;Stairs, I. H.;Stovall, K.;Swiggum, J.;Venkataraman, A.;Zhu, W. W.</t>
  </si>
  <si>
    <t>South Africa;Puerto Rico;United States;United States;United States;Netherlands;United States;United States;United States;United States;Germany;Canada;United States;Germany;United States;Canada;Netherlands;Germany</t>
  </si>
  <si>
    <t>Pinelands;Arecibo;Albuquerque;New York;Washington, D.C.;Dwingeloo;Charlottesville;Brownsville;Morgantown;Milwaukee;Am M√ºhlenberg 1;Vancouver;Ithaca;Hannover;Lancaster;Montreal;Amsterdam;Bonn</t>
  </si>
  <si>
    <t>Square Kilometre Array, South Africa;National Astronomy and Ionosphere Center Arecibo Observatory;The University of New Mexico;Columbia University;Naval Research Laboratory;Netherlands Foundation for Research in Astronomy;National Radio Astronomy Observatory;University of Texas at Brownsville and Texas Southmost College;West Virginia University;University of Wisconsin-Milwaukee;Max Planck Institute for Gravitational Physics (Albert Einstein Institute);The University of British Columbia;Cornell University;Gottfried Wilhelm Leibniz Universit√§t Hannover;Franklin and Marshall College, Lancaster;Universit√© McGill;Universiteit van Amsterdam;Max Planck Institute for Radio Astronomy</t>
  </si>
  <si>
    <t>60111177;60071501;60033021;60030162;60027271;60025529;60024185;60021976;60021143;60019909;60011901;60010365;60007776;60004935;60004686;60002494;60002483;60001754</t>
  </si>
  <si>
    <t>Lazarus P.</t>
  </si>
  <si>
    <t>EINSTEIN@HOME DISCOVERY of A DOUBLE NEUTRON STAR BINARY in the PALFA SURVEY</t>
  </si>
  <si>
    <t>10.3847/0004-637X/831/2/150</t>
  </si>
  <si>
    <t>2-s2.0-84994491828</t>
  </si>
  <si>
    <t>DE-SC0001035</t>
  </si>
  <si>
    <t>['temperature dependence', 'structural data', 'spectroscopic properties', 'spectroscopic observations', 'ray crystallography', 'purple bacteria', 'peripheral light', 'one based', 'lh2 system', 'indirect representation', 'goes beyond', 'generally combined', 'excitonic properties', 'excitation dynamics', 'empirical approach', 'electronic properties', 'crystal structure', 'circular dichroism', 'atomistic understanding', 'alternative strategy', 'agreement obtained']</t>
  </si>
  <si>
    <t>The spectroscopic properties of light-harvesting (LH) antennae in photosyntehtic organisms represent a fingerprint that is unique for each specific pigment protein complex. Because of that, spectroscopic observations are generally combined with structural data from X-ray crystallography to obtain an indirect representation of the excitonic properties of the system. Here, an alternative strategy is presented which goes beyond this empirical approach and introduces an ab initio computational description of both structural and electronic properties and their dependence on the temperature. The strategy is applied to the peripheral light-harvesting antenna complex (LH2) present in purple bacteria. By comparing this model with the one based on the crystal structure, a detailed, molecular level explanation of the absorption and circular dichroism (CD) spectra and their temperature dependence is achieved. The agreement obtained with the experiments at both low and room temperature lays the groundwork for an atomistic understanding of the excitation dynamics in the LH2 system.</t>
  </si>
  <si>
    <t>11348-11359</t>
  </si>
  <si>
    <t>60028868;60028868;60028868;60028868;60028868;60001490;60001574;60001574;60028868</t>
  </si>
  <si>
    <t>56674544300;49661613100;35754430000;27867460500;15072889800;7401618420;7006682688;7006465617;7003345374</t>
  </si>
  <si>
    <t>Cupellini, Lorenzo;Jurinovich, Sandro;Campetella, Marco;Caprasecca, Stefano;Guido, Ciro A.;Kelly, Sharon M.;Gardiner, Alastair T.;Cogdell, Richard;Mennucci, Benedetta</t>
  </si>
  <si>
    <t>Italy;United Kingdom;United Kingdom</t>
  </si>
  <si>
    <t>Pisa;Glasgow;Glasgow</t>
  </si>
  <si>
    <t>Universit√† di Pisa;College of Medical, Veterinary &amp; Life Sciences;University of Glasgow</t>
  </si>
  <si>
    <t>60028868;60001574;60001490</t>
  </si>
  <si>
    <t>Cupellini L.</t>
  </si>
  <si>
    <t>An ab initio description of the excitonic properties of lh2 and their temperature dependence</t>
  </si>
  <si>
    <t>10.1021/acs.jpcb.6b06585</t>
  </si>
  <si>
    <t>2-s2.0-85018367766</t>
  </si>
  <si>
    <t>['successful detection', 'stokes q', 'spectral structure', 'similar levels', 'separation difficult', 'removing leakage', 'previous paper', 'predicted levels', 'perfectly using', 'model beam', 'leakage using', 'eor signal', 'dependent calibration', 'corresponding leakage', 'also shown']</t>
  </si>
  <si>
    <t>Dark ages | First stars | Instrumentation: interferometers | Polarization | Reionization | Techniques: interferometric | Techniques: polarimetric | Telescopes</t>
  </si>
  <si>
    <t>Leakage of diffuse polarized emission into Stokes I caused by the polarized primary beam of the instrument might mimic the spectral structure of the 21-cm signal coming from the epoch of reionization (EoR) making their separation difficult. Therefore, understanding polarimetric performance of the antenna is crucial for a successful detection of the EoR signal. Here, we have calculated the accuracy of the nominal model beam of Low Frequency ARray (LOFAR) in predicting the leakage from Stokes I to Q, U by comparing them with the corresponding leakage of compact sources actually observed in the 3C 295 field. We have found that the model beam has errors of ‚â§10 per cent on the predicted levels of leakage of ~1 per cent within the field of view, i.e. if the leakage is taken out perfectly using this model the leakage will reduce to 10-3 of the Stokes I flux. If similar levels of accuracy can be obtained in removing leakage from Stokes Q, U to I, we can say, based on the results of our previous paper, that the removal of this leakage using this beam model would ensure that the leakage is well below the expected EoR signal in almost the whole instrumental k-space of the cylindrical power spectrum. We have also shown here that direction-dependent calibration can remove instrumentally polarized compact sources, given an unpolarized sky model, very close to the local noise level.</t>
  </si>
  <si>
    <t>4482-4494</t>
  </si>
  <si>
    <t>60011173;60011173;60011173-60000961-60025529;60011173;60022148;60025529;60011173-60025529;60023091;60011173;60017317;60011173-60025529;60025529;60011173-60025529;60011173</t>
  </si>
  <si>
    <t>54079303600;7004666481;24776325000;57213748686;15841786900;8905981400;7004416493;6603692623;57191890581;7005749078;12775581300;56261543500;6507634381;7003603348</t>
  </si>
  <si>
    <t>Asad, K. M.B.;Koopmans, L. V.E.;Jeliƒá, V.;Ghosh, A.;Abdalla, F. B.;Brentjens, M. A.;de Bruyn, A. G.;Ciardi, B.;Gehlot, B. K.;Iliev, I. T.;Mevius, M.;Pandey, V. N.;Yatawatta, S.;Zaroubi, S.</t>
  </si>
  <si>
    <t>Netherlands;Germany;United Kingdom;United Kingdom;Netherlands;Croatia</t>
  </si>
  <si>
    <t>Dwingeloo;Garching bei Munchen;London;Brighton;Groningen;Zagreb</t>
  </si>
  <si>
    <t>Netherlands Foundation for Research in Astronomy;Max Planck Institute for Astrophysics;University College London;University of Sussex;University of Groningen, Kapteyn Astronomical Institute;Institute Ruder Boskovic</t>
  </si>
  <si>
    <t>60025529;60023091;60022148;60017317;60011173;60000961</t>
  </si>
  <si>
    <t>Asad K.M.B.</t>
  </si>
  <si>
    <t>Polarization leakage in epoch of reionization windows - II. Primary beam model and direction-dependent calibration</t>
  </si>
  <si>
    <t>10.1093/mnras/stw1863</t>
  </si>
  <si>
    <t>2-s2.0-84994494503</t>
  </si>
  <si>
    <t>['two 1', 'tunable steering', 'steering angle', 'simultaneous generation', 'mode purity', 'induce inter', 'individual channels', 'emitting angle', 'antenna elements', 'accurate alignment', '35 degrees', '28 ghz']</t>
  </si>
  <si>
    <t>In line-of-sight communication systems, accurate alignment between the transmitter and receiver is important to guarantee sufficient signal power at the receiver. Such alignment is even more important for orbital angular momentum (OAM) multiplexing systems since misalignment between the transmitter and receiver may cause crosstalk among channels. In this paper, we demonstrate the simultaneous generation and tunable steering of two OAM beams utilising a custom-designed circular antenna array at 28 GHz. We achieve a steering angle of up to 35 degrees from the antenna array normal. We find that (i) the steering angle of the generated OAM beams is limited by the emitting angle of the antenna elements, and (ii) a larger steering angle may degrade the mode purity of the generated OAM beams as well as induce inter-symbol-interference to each of the individual channels. Moreover, we demonstrate the transmission of two 1-Gbaud quadratic phase shift keying (QPSK) signal over the two steerable OAM beams with both multiplexed channels achieved bit error rates (BERs) of &lt;3.8 √ó 10-3.</t>
  </si>
  <si>
    <t>60029311;60029311;60029311;60029311;60029311;60029311;60029311;60029311;60029311;60029311;60029311;60029311;60033010;60033010;115136287;60005681;60029311;60029311</t>
  </si>
  <si>
    <t>55811556800;55627092800;55716545200;55816285100;55193018800;55929142400;56115020300;57089885600;55925426200;56680511600;57089259400;27268073200;57216999310;22941924000;56585615900;7005189122;7006594890;36050889800</t>
  </si>
  <si>
    <t>Xie, Guodong;Zhao, Zhe;Yan, Yan;Li, Long;Ren, Yongxiong;Ahmed, Nisar;Cao, Yinwen;Willner, Asher J.;Bao, Changjing;Wang, Zhe;Liu, Cong;Ziyadi, Morteza;Talwar, Shilpa;Sajuyigbe, Soji;Ashrafi, Solyman;Tur, Moshe;Molisch, Andreas F.;Willner, Alan E.</t>
  </si>
  <si>
    <t>United States;United States;Israel;United States</t>
  </si>
  <si>
    <t>Santa Clara;Los Angeles;Tel Aviv-Yafo;Dallas</t>
  </si>
  <si>
    <t>Intel Corporation;University of Southern California;Tel Aviv University;NxGen Partners</t>
  </si>
  <si>
    <t>60033010;60029311;60005681;115136287</t>
  </si>
  <si>
    <t>Demonstration of Tunable Steering and Multiplexing of Two 28 GHz Data Carrying Orbital Angular Momentum Beams Using Antenna Array</t>
  </si>
  <si>
    <t>srep37078</t>
  </si>
  <si>
    <t>10.1038/srep37078</t>
  </si>
  <si>
    <t>2-s2.0-84994832101</t>
  </si>
  <si>
    <t>['vibration reduction', 'vibration control', 'thermal impact', 'still uncertain', 'steering application', 'space structures', 'sinusoidal loading', 'piezolaminated structures', 'performance evaluation', 'patches made', 'many years', 'logic controller', 'important member', 'important aspect', 'high precision', 'fgpm patches', 'experimental study', 'experimental results', 'different controllers', 'antenna reflectors', 'antenna reflector', 'also used']</t>
  </si>
  <si>
    <t>beam shaping and steering | functionally graded piezoelectric materials | geometric nonlinear | shape and vibration control | smart materials</t>
  </si>
  <si>
    <t>A study into the shape and active vibration control of antenna reflectors, an important member of the space structures, is carried out in this paper. Geometric nonlinear analysis is considered for performance evaluation of antenna reflectors, as very high precision is an important aspect of space structures. An effort has been made to demonstrate the importance of functionally graded materials in space structures. Piezolaminated structures have been used for shape and vibration control applications for many years. However, due to the problems like debonding and delamination, the reliability of these materials in space structures is still uncertain. To overcome these problems, patches made of functionally graded piezoelectric material (FGPM) are used for shape and vibration control of antenna reflectors in this investigation. FGPM patches are also used to demonstrate the beam-shaping and beam-steering application of antenna reflectors. For the active vibration control application, a fuzzy-logic controller (FLC) is designed and validated with the experimental results. An experimental study has been conducted for comparing the performance of different controllers in the context of vibration reduction. The FLC is then used for active vibration control of an antenna reflector under the application of thermal impact and sinusoidal loading.</t>
  </si>
  <si>
    <t>55887334800;57217697345;24775032400</t>
  </si>
  <si>
    <t>Susheel, C. K.;Kumar, Rajeev;Chauhan, Vishal S.</t>
  </si>
  <si>
    <t>Susheel C.K.</t>
  </si>
  <si>
    <t>An investigation into shape and vibration control of space antenna reflectors</t>
  </si>
  <si>
    <t>10.1088/0964-1726/25/12/125018</t>
  </si>
  <si>
    <t>2-s2.0-84995467904</t>
  </si>
  <si>
    <t>DP150103905</t>
  </si>
  <si>
    <t>['theoretical analysis', 'termed tas', 'stay combining', 'sensor nodes', 'secure transmission', 'secrecy performance', 'scheduling scheme', 'scheduling complexity', 'one single', 'one multiple', 'numerical results', 'legitimate user', 'legitimate channel', 'jammer node', 'form expressions', 'forcing beamforming', 'exact closed', 'cooperative jamming', 'battery lifetime', 'antenna eavesdropper']</t>
  </si>
  <si>
    <t>Cooperative jamming | Effective secrecy throughput | Multiuser scheduling | Physical layer security | Secrecy outage probability | Transmit antenna selection | Wireless sensor networks</t>
  </si>
  <si>
    <t>In this paper, we investigate the secure transmission in wireless sensor networks (WSNs) consisting of one multiple-antenna base station (BS), multiple single-antenna legitimate users, one single-antenna eavesdropper and one multiple-antenna cooperative jammer. In an effort to reduce the scheduling complexity and extend the battery lifetime of the sensor nodes, the switch-and-stay combining (SSC) scheduling scheme is exploited over the sensor nodes. Meanwhile, transmit antenna selection (TAS) is employed at the BS and cooperative jamming (CJ) is adopted at the jammer node, aiming at achieving a satisfactory secrecy performance. Moreover, depending on whether the jammer node has the global channel state information (CSI) of both the legitimate channel and the eavesdropper‚Äôs channel, it explores a zero-forcing beamforming (ZFB) scheme or a null-space artificial noise (NAN) scheme to confound the eavesdropper while avoiding the interference to the legitimate user. Building on this, we propose two novel hybrid secure transmission schemes, termed TAS-SSC-ZFB and TAS-SSC-NAN, for WSNs. We then derive the exact closed-form expressions for the secrecy outage probability and the effective secrecy throughput of both schemes to characterize the secrecy performance. Using these closed-form expressions, we further determine the optimal switching threshold and obtain the optimal power allocation factor between the BS and jammer node for both schemes to minimize the secrecy outage probability, while the optimal secrecy rate is decided to maximize the effective secrecy throughput for both schemes. Numerical results are provided to verify the theoretical analysis and illustrate the impact of key system parameters on the secrecy performance.</t>
  </si>
  <si>
    <t>60088583;60088583;60088583;60008950;60088583;60088583</t>
  </si>
  <si>
    <t>55834429000;8633836500;36986742000;36085598400;7403332608;55707311600</t>
  </si>
  <si>
    <t>Yang, Maoqiang;Zhang, Bangning;Huang, Yuzhen;Yang, Nan;Guo, Daoxing;Gao, Bin</t>
  </si>
  <si>
    <t>Nanjing;Canberra</t>
  </si>
  <si>
    <t>PLA University of Science and Technology;The Australian National University</t>
  </si>
  <si>
    <t>60088583;60008950</t>
  </si>
  <si>
    <t>Secure multiuser communications in wireless sensor networks with TAS and cooperative jamming</t>
  </si>
  <si>
    <t>10.3390/s16111908</t>
  </si>
  <si>
    <t>2-s2.0-84995581659</t>
  </si>
  <si>
    <t>['vortex beam', 'transmitted light', 'thick nanostructures', 'structured light', 'step probing', 'small fractions', 'scale samples', 'reliable technique', 'proposed technique', 'potential applications', 'photonic metamaterials', 'particularly useful', 'optical characterization', 'numerical simulations', 'good agreement', 'experimental results', 'enable properties', 'designed properties', 'challenging task', 'antenna arrays']</t>
  </si>
  <si>
    <t>Photonic metamaterials and metasurfaces are nanostructured optical materials engineered to enable properties that have not been found in nature. Optical characterization of these structures is a challenging task. We report a reliable technique that is particularly useful for characterization of phase properties introduced by small and spatially inhomogeneous samples of metamaterials and metasurfaces. The proposed structured light, or vortex based interferometric method is used to directly visualize phase changes introduced by subwavelength-thick nanostructures. In order to demonstrate the efficiency of the proposed technique, we designed and fabricated several metasurface samples consisting of metal nanoantennas introducing different phase shifts and experimentally measured phase shifts of the transmitted light. The experimental results are in good agreement with numerical simulations and with the designed properties of the antenna arrays. Due to the presence of the singularity in the vortex beam, one of the potential applications of the proposed approach based on structured light is step-by-step probing of small fractions of the micro-scale samples or images.</t>
  </si>
  <si>
    <t>26249-26254</t>
  </si>
  <si>
    <t>57191965626;25634860900;26656366200;35597189700</t>
  </si>
  <si>
    <t>Xu, Yun;Sun, Jingbo;Walasik, Wiktor;Litchinitser, Natalia M.</t>
  </si>
  <si>
    <t>Probing metamaterials with structured light</t>
  </si>
  <si>
    <t>10.1364/OE.24.026249</t>
  </si>
  <si>
    <t>2-s2.0-84995395317</t>
  </si>
  <si>
    <t>['‚ âà1', 'power consumption', 'peak power', 'lobe profile', 'laser ridge', 'emitted light', 'divergence single', 'almost 1', '8 mw', '745 thz', '6 w', '10 k']</t>
  </si>
  <si>
    <t>We introduce a double metal terahertz quantum cascade laser meant for astrophysical heterodyne measurements. The laser ridge is embedded in benzocyclobutene, and the device exhibits single mode, continuous wave operation around 4.745 THz with a peak power of almost 1.8 mW at 10 K and a power consumption of ‚âà1.6 W. Moreover, thanks to the integration of a top metal contact with a patch array antenna for light out-coupling the beam of the emitted light has a low-divergence single-lobe profile and an FWHM of ‚âà30¬∞.</t>
  </si>
  <si>
    <t>60025858;60025858;60025858;60024025;60025858;60025858</t>
  </si>
  <si>
    <t>57189352482;55201391400;57213215543;6602547742;7402769260;7006912130</t>
  </si>
  <si>
    <t>Bosco, L.;Bonzon, C.;Ohtani, K.;Justen, M.;Beck, M.;Faist, J.</t>
  </si>
  <si>
    <t>Bosco L.</t>
  </si>
  <si>
    <t>A patch-array antenna single-mode low electrical dissipation continuous wave terahertz quantum cascade laser</t>
  </si>
  <si>
    <t>10.1063/1.4967836</t>
  </si>
  <si>
    <t>2-s2.0-84995757636</t>
  </si>
  <si>
    <t>['theoretical predictions', 'strong backward', 'scattering could', 'particles could', 'opposite directions', 'one side', 'magnetic resonances', 'magnetic dipole', 'invisibility cloaks', 'hybrid magneto', 'holographic masks', 'hmep meta', 'good agreement', 'given structure', 'frequency range', 'forward scattering', 'forward asymmetry', 'experimental conformations', 'electric particle', 'electric field', 'electric dipole', 'drastically different', 'building blocks', 'backward scattering']</t>
  </si>
  <si>
    <t>The optical theorem relates the total scattering cross-section of a given structure with its forward scattering, but does not impose any restrictions on other directions. Strong backward-forward asymmetry in scattering could be achieved by exploring retarded coupling between particles, exhibiting both electric and magnetic resonances. Here, a hybrid magneto-electric particle (HMEP), consisting of a split ring resonator acting as a magnetic dipole and a wire antenna acting as an electric dipole, is shown to possess asymmetric scattering properties. When illuminated from opposite directions with the same polarization of the electric field, the structure has exactly the same forward scattering, whereas the backward scattering is drastically different. The scattering cross section is shown to be as low as zero at a narrow frequency range when illuminated from one side, while being maximal at the same frequency range when illuminated from the other side. Theoretical predictions of the phenomena are supported with both numerical and experimental conformations, obtained at the GHz frequency range, and all are in a good agreement with each other. HMEP meta-particles could be used as building blocks for various metamaterials assembling solar cells, invisibility cloaks, holographic masks, etc.</t>
  </si>
  <si>
    <t>60005681;60005681-60072485;60072485;60005681;60005681-60072485</t>
  </si>
  <si>
    <t>57191266832;54683887600;14061225700;35563848400;11639741200</t>
  </si>
  <si>
    <t>Kozlov, Vitali;Filonov, Dmitry;Shalin, Alexander S.;Steinberg, Ben Z.;Ginzburg, Pavel</t>
  </si>
  <si>
    <t>Kozlov V.</t>
  </si>
  <si>
    <t>Asymmetric backscattering from the hybrid magneto-electric meta particle</t>
  </si>
  <si>
    <t>10.1063/1.4967238</t>
  </si>
  <si>
    <t>2-s2.0-84996559097</t>
  </si>
  <si>
    <t>['tunnel obtained', 'three chambers', 'successful application', 'subsurface strata', 'stratum since', 'similar materials', 'search water', 'outstanding region', 'new multi', 'multichannel equipment', 'mesoamerican mythology', 'mcw analysis', 'may also', 'increasingly used', 'fourier multi', 'fmc analysis', 'find water', 'feathered serpent', 'electromagnetic waves', 'dielectric constant', 'cross wavelet', 'cross function', 'cross algorithms', 'constantly created', 'chambers may', 'chamber fillings', 'chamber filling', 'chamber analyzed', 'celestial bodies', 'archeologists believe', 'applied instead', 'ancient city', 'almost identical', 'algorithms allows']</t>
  </si>
  <si>
    <t>Ground penetrating radar | Multi-cross wavelet analysis | Teotihuacan | Tunnel beneath the Temple of the Feathered Serpent</t>
  </si>
  <si>
    <t>The ground penetrating radar (GPR) ‚Äîa non-invasive method based on the emission of electromagnetic waves and the reception of their reflections at the dielectric constant and electrical conductivity discontinuities of the materials surveyed‚Äî may be applied instead of the destructive and invasive methods used to find water in celestial bodies. As multichannel equipment is increasingly used, we developed two algorithms for multivariable wavelet analysis of GPR signals ‚Äîmulti-cross wavelet (MCW) and Fourier multi-cross function (FMC)‚Äî and applied them to analyze raw GPR traces of archeological subsurface strata. The traces were from the tunnel located beneath the Temple of the Feathered Serpent (The Citadel, Teotihuacan, Mexico), believed to represent the underworld, an outstanding region of the Mesoamerican mythology, home of telluric forces emanating from deities, where life was constantly created and recreated. GPR profiles obtained with 100¬†MHz antennas suggested the tunnel is 12‚Äì14¬†m deep and 100‚Äì120¬†m long with three chambers at its end, interpretations that were confirmed by excavations in 2014. Archeologists believe that due to the tunnel's sacredness and importance, one of the chambers may be the tomb of a ruler of the ancient city. The MCW and FMC algorithms determined the periods of subsurface strata of the tunnel. GPR traces inside-and-outside the tunnel/chamber, outside the tunnel/chamber and inside the tunnel/chamber analyzed with the MCW and filtered FMC algorithms determined the periods of the tunnel and chamber fillings, clay and matrix (limestone‚Äìclay compound). The tunnel filling period obtained by MCW analysis (14.37¬†ns) reflects the mixed limestone‚Äìclay compound of this stratum since its value is close to that of the period of the matrix (15.22¬†ns); periods of the chamber filling (11.40¬†¬±¬†0.40¬†ns) and the matrix (11.40¬†¬±¬†1.00¬†ns) were almost identical. FMC analysis of the tunnel obtained a period (5.08¬†¬±¬†1.08¬†ns) close to that of the chamber (4.27¬†¬±¬†0.82¬†ns), suggesting the tunnel and chamber are filled with similar materials. The use of both algorithms allows a deeper analysis since the similarities of the tunnel and chamber filling periods could not have been determined with the MCW algorithm alone. The successful application of the new multi-cross algorithms to archeological GPR data suggests they may also be used to search water and other resources in celestial bodies.</t>
  </si>
  <si>
    <t>2164-2179</t>
  </si>
  <si>
    <t>60032442;60032442;60032442;60092761;60092761</t>
  </si>
  <si>
    <t>23980301300;56367865700;7202902723;56375996000;9840187300</t>
  </si>
  <si>
    <t>L√≥pez-Rodr√≠guez, Flor;Velasco-Herrera, V√≠ctor M.;√Ålvarez-B√©jar, Rom√°n;G√≥mez-Ch√°vez, Sergio;Gazzola, Julie</t>
  </si>
  <si>
    <t>Mexico City;Ciudad de M√©xico</t>
  </si>
  <si>
    <t>Instituto Nacional de Antropolog√≠a e Historia, Mexico;Universidad Nacional Aut√≥noma de M√©xico</t>
  </si>
  <si>
    <t>60092761;60032442</t>
  </si>
  <si>
    <t>L√≥pez-Rodr√≠guez F.</t>
  </si>
  <si>
    <t>Analysis of ground penetrating radar data from the tunnel beneath the Temple of the Feathered Serpent in Teotihuacan, Mexico, using new multi-cross algorithms</t>
  </si>
  <si>
    <t>S0273117716300138</t>
  </si>
  <si>
    <t>10.1016/j.asr.2016.03.004</t>
  </si>
  <si>
    <t>2-s2.0-84961266771</t>
  </si>
  <si>
    <t>National Magnetic Confinement Fusion Program of China</t>
  </si>
  <si>
    <t>2014GB103000</t>
  </si>
  <si>
    <t>['time processing', 'raw signals', 'plasma discharge', 'pci extensions', 'optical isolation', 'optical fiber', 'one channel', 'fully monitor', 'emi ).', 'east device', 'easily analyzed', 'data storage', 'bit resolution', 'algorithm including', 'achieve finally']</t>
  </si>
  <si>
    <t>EMI | FFT | FPGA | Real-time processing | Transient electric field</t>
  </si>
  <si>
    <t>The electromagnetic environment around the Experimental Advanced Superconducting Tokamak (EAST) device is very complex during plasma discharge experiment. In order to fully monitor the changes of electric field around the EAST device during plasma discharge, a transient electric field measurement system based on PCI eXtensions for Instrumentation (PXI) platform has been designed. A digitizer is used for high-speed data acquisition of raw signals from electric field sensors, and a Field Programmable Gate Array (FPGA) module is used for realizing an on-the-fly fast Fourier transform (FFT) and inverse fast Fourier transform (IFFT) algorithm including a beforehand identified antenna factor (AF) to achieve finally a calibrated and filtered electric field measurement, then these signals can be displayed and easily analyzed. The raw signals from electric field sensors are transferred through optical fiber by optical isolation to reduce electromagnetic interference (EMI). The high speed data streaming technology is used for data storage. A prototype of this system has been realized to measure the transient electric field strength, with the real-time processing and continuous acquisition ability of one channel of 14-bit resolution and up to 50 MHz sampling rate, and 6 KHz FFT frequency resolution.</t>
  </si>
  <si>
    <t>856-859</t>
  </si>
  <si>
    <t>60020697;60020697;117510893;60020697;60020697;60020697</t>
  </si>
  <si>
    <t>55958060700;26663138900;55941524200;55606437700;57190389148;55687328000</t>
  </si>
  <si>
    <t>Wang, Y.;Ji, Z. S.;Zhu, C. M.;Zhang, Z. C.;Ma, T. F.;Xu, Z. H.</t>
  </si>
  <si>
    <t>Hefei;Nanjing</t>
  </si>
  <si>
    <t>Institute of Plasma Physics Chinese Academy of Sciences;The Experiment &amp; Verification Center of State Grid Electric Power Research Institute (The Automation Equipment EMC Lab. of State Grid Co.)</t>
  </si>
  <si>
    <t>60020697;117510893</t>
  </si>
  <si>
    <t>The transient electric field measurement system for EAST device</t>
  </si>
  <si>
    <t>S0920379616304227</t>
  </si>
  <si>
    <t>10.1016/j.fusengdes.2016.06.022</t>
  </si>
  <si>
    <t>2-s2.0-84979660097</t>
  </si>
  <si>
    <t>DE-FC02-04ER54698</t>
  </si>
  <si>
    <t>['wall shape', 'tokamaks featuring', 'simulated including', 'prompt losses', 'precisely measured', 'outer wall', 'little concern', 'internal components', 'installed antenna', 'injected neutrals', 'aimed counter', 'adequate protection']</t>
  </si>
  <si>
    <t>Helicon antenna | Neutral beam | Prompt loss | Thermal design</t>
  </si>
  <si>
    <t>Neutral beam prompt losses (injected neutrals that ionize such that their first poloidal transit intersects with the wall) can put appreciable power on the outer wall of tokamaks, and this power may damage the wall or other internal components. These prompt losses are simulated including a protruding helicon antenna installation in the DIII-D tokamak and it is determined that 160¬†kW of power will impact the antenna during the injection of a particular neutral beam. Protective graphite tiles are designed in response to this modeling and the wall shape of the installed antenna is precisely measured to improve the accuracy of these calculations. Initial experiments confirm that the antenna component temperature increases according to the amount of neutral beam energy injected into the plasma. In this case, only injection of beams that are aimed counter to the plasma current produce an appreciable power load on the outer wall, suggesting that the effect is of little concern for tokamaks featuring only co-current neutral beam injection. Incorporating neutral beam prompt loss considerations into the design of this in-vessel component serves to ensure that adequate protection or cooling is provided.</t>
  </si>
  <si>
    <t>60013901;60013901;60013901;60013901</t>
  </si>
  <si>
    <t>9846240200;11839101700;36998405500;7401762722</t>
  </si>
  <si>
    <t>Pace, D. C.;Van Zeeland, M. A.;Fishler, B.;Murphy, C.</t>
  </si>
  <si>
    <t>General Atomics</t>
  </si>
  <si>
    <t>Pace D.</t>
  </si>
  <si>
    <t>Consideration of neutral beam prompt loss in the design of a tokamak helicon antenna</t>
  </si>
  <si>
    <t>S0920379616305269</t>
  </si>
  <si>
    <t>10.1016/j.fusengdes.2016.07.018</t>
  </si>
  <si>
    <t>2-s2.0-84979884705</t>
  </si>
  <si>
    <t>['various options', 'triplet feed', 'simultaneously control', 'service stub', 'plasma density', 'pellet injection', 'paper gives', 'multistep prematching', 'main contributions', 'load resiliency', 'kms group', 'grounding problem', 'frequency response', 'fast variations', 'different solutions', 'decoupling control', 'decouplers together', 'decoupler network', 'current distribution', 'coupling physics', 'correct functioning', 'automatic matching', 'antenna array']</t>
  </si>
  <si>
    <t>DEMO | Fusion | Ion cyclotron range of frequencies | ITER | Plasma heating | Tokamaks</t>
  </si>
  <si>
    <t>The paper gives an overview of the coupling physics of an ICRF antenna array to the plasma and of the original conceptual solutions proposed by the LPP/ERM-KMS group for the compact ITER antenna array and its matching to the RF power sources. The main contributions are (i) the use of an array of short straps grouped in triplets, (ii) the triplet feed by a four port junction and the use of a service stub to enlarge its frequency response, (iii) the multistep prematching to decrease the VSWR and minimise the voltage in the feeding transmission lines, (iv) the use of a decoupler network to neutralize the mutual coupling effects between different RF power sources and to simultaneously control the current distribution of the antenna array, (v) the various options to connect the decouplers and 3¬†dB hybrids for different array phasing cases in order to maintain the correct functioning of the decouplers together with load resiliency to fast variations of the plasma density in the edge (caused by e.g. pellet injection or Edge Localized Modes), (vi) the solution of the grounding problem of the ITER antenna plug-in, (vii) the test on mock-ups in front of a dielectric dummy load of the performance of the different solutions and particularly of the automatic matching and decoupling control of the complete ITER antenna array.</t>
  </si>
  <si>
    <t>21-35</t>
  </si>
  <si>
    <t>60004280;60004280;60004280;60004280;60004280;60004280;60004280</t>
  </si>
  <si>
    <t>7006450633;7005905016;7006330022;6602186973;9272131400;7004672013;6602530734</t>
  </si>
  <si>
    <t>Messiaen, A.;Ongena, J.;Dumortier, P.;Durodi√©, F.;Louche, F.;Ragona, R.;Vervier, M.</t>
  </si>
  <si>
    <t>Messiaen A.</t>
  </si>
  <si>
    <t>Contribution of LPP/ERM-KMS to the modern developments of ICRH antenna systems</t>
  </si>
  <si>
    <t>S0920379616304355</t>
  </si>
  <si>
    <t>10.1016/j.fusengdes.2016.06.035</t>
  </si>
  <si>
    <t>2-s2.0-84979885735</t>
  </si>
  <si>
    <t>['virtual antennas', 'transmitter engages', 'tone waveform', 'theoretically analyze', 'surrounding environment', 'sufficiently large', 'resolvable multipaths', 'received power', 'pw system', 'pw ),', 'performance degradation', 'paper explores', 'outage performances', 'outage performance', 'oriented waveforms', 'mimo system', 'longer tr', 'intended receiver', 'input multiple', 'inherent ability', 'ideal paradigm', 'harvesting power', 'fully utilizing', 'energy waveform', 'conventional multiple', 'complexity alternative', 'available multipaths', 'analytical findings']</t>
  </si>
  <si>
    <t>multipath channels | power waveforming | ultra-wideband | Wireless power transfer</t>
  </si>
  <si>
    <t>This paper explores the idea of time-reversal (TR) technology in wireless power transfer to propose a new wireless power transfer paradigm termed power waveforming (PW), where a transmitter engages in delivering wireless power to an intended receiver by fully utilizing all the available multipaths that serve as virtual antennas. Two power transfer-oriented waveforms, energy waveform and single-tone waveform, are proposed for PW power transfer systems, both of which are no longer TR in essence. The former is designed to maximize the received power, while the latter is a low-complexity alternative with small or even no performance degradation. We theoretically analyze the power transfer gain of the proposed power transfer system over the direct transmission scheme, which can achieve about 6 dB gain, under various channel power delay profiles and show that the PW is an ideal paradigm for wireless power transfer because of its inherent ability to recollect all the power that is possible to harvest from the surrounding environment. In addition, the outage performances in harvesting power of the PW system and the conventional multiple-input multiple-output (MIMO) system are derived. It reveals that the PW system can achieve the same outage performance of the MIMO system as long as the number of resolvable multipaths is sufficiently large. Simulation results validate the analytical findings and experimental results demonstrate the effectiveness of the proposed PW technique.</t>
  </si>
  <si>
    <t>5819-5834</t>
  </si>
  <si>
    <t>60024666-60121760;60121760-60078684;60121760;60121760-60005465;60121760-60078684</t>
  </si>
  <si>
    <t>12784032400;55608981900;22835107300;55630447100;7404200118</t>
  </si>
  <si>
    <t>Ku, Meng Lin;Han, Yi;Lai, Hung Quoc;Chen, Yan;Liu, K. J.Ray</t>
  </si>
  <si>
    <t>United States;United States;Taiwan;China</t>
  </si>
  <si>
    <t>Greenbelt;College Park;Taoyuan;Chengdu</t>
  </si>
  <si>
    <t>Origin Wireless, Inc.;A. James Clark School of Engineering;National Central University;University of Electronic Science and Technology of China</t>
  </si>
  <si>
    <t>60121760;60078684;60024666;60005465</t>
  </si>
  <si>
    <t>Ku M.</t>
  </si>
  <si>
    <t>Power Waveforming: Wireless Power Transfer beyond Time Reversal</t>
  </si>
  <si>
    <t>10.1109/TSP.2016.2601283</t>
  </si>
  <si>
    <t>2-s2.0-84991467086</t>
  </si>
  <si>
    <t>['user resolve', 'unified way', 'tight upper', 'symmetric multi', 'ri ={', 'region ii', 'mn /(', 'maximal number', 'maximal dof', 'linear ia', 'kn ),', 'ibc network', 'dof upper', 'designed genies', 'ddecom ,}', 'construct genies', 'cell k', 'bound problem', 'bound expression', 'basic principles', 'base station', 'asymptotic ia', 'antenna configurations', '1 ),']</t>
  </si>
  <si>
    <t>degrees of freedom (DoF) | genie tree | Interference alignment (IA) | interfering broadcast channel (IBC) | irresolvable and resolvable inter-cell interferences (ICIs)</t>
  </si>
  <si>
    <t>In this paper, we study the information theoretic maximal degrees of freedom (DoF) for the symmetric multi-input-multi-output (MIMO) interfering broadcast channel (IBC) with arbitrary antenna configurations. For the G-cell K-user M√óN MIMO-IBC network, we find that the information theoretic maximal DoF per user are related to three DoF bounds: 1) the decomposition DoF bound dDecom=MN/(M+KN), a lower-bound of asymptotic IA; 2) the proper DoF bound dProper=(M+N)/(GK+1), an upper-bound of linear IA; and 3) the quantity DoF bound dQuan, a zigzag piecewise linear function of M and N. For most configurations in Region I where RI={M/N| dProper &lt; dDecom,} the maximal DoF are the decomposition DoF bound and achieved by the asymptotic IA. For all configurations in Region II where RIIM= {M/N | dProper ‚â• dDecom}, the maximal DoF are the quantity DoF bound and achieved by the linear IA. To obtain the tight upper-bound, we propose a unified way to construct genies to help each base station or user resolve the maximal number of interference. According to the feature that the designed genies with the same dimension can derive identical DoF upper-bound, we convert the information theoretic DoF upper-bound problem into a linear algebra problem and obtain the closed-form DoF upper-bound expression. Moreover, we develop a non-iterative linear IA transceiver to achieve the DoF upper-bound for antenna configurations in Region II. The basic principles to derive the DoF upper-bound and design the linear IA transceiver to achieve the DoF upper-bound can be extended into general asymmetric networks.</t>
  </si>
  <si>
    <t>5914-5929</t>
  </si>
  <si>
    <t>57221068233;55583285600</t>
  </si>
  <si>
    <t>Liu, Tingting;Yang, Chenyang</t>
  </si>
  <si>
    <t>Genie Tree and Degrees of Freedom of the Symmetric MIMO Interfering Broadcast Channel</t>
  </si>
  <si>
    <t>10.1109/TSP.2016.2586747</t>
  </si>
  <si>
    <t>2-s2.0-84991512368</t>
  </si>
  <si>
    <t>['wireless networks', 'use beamforming', 'thereby reducing', 'significant reduction', 'scarce bandwidth', 'reduces co', 'radio interfaces', 'mesh nodes', 'known technique', 'incorporates beamforming', 'heterogeneous wmn', 'frequency channels', 'ensure interference', 'efficient use', 'dynamic wmns', 'differing numbers', 'dense scenarios', 'conflict graph']</t>
  </si>
  <si>
    <t>Beamforming | Channel assignment | Wireless mesh networks</t>
  </si>
  <si>
    <t>To make the most efficient use of scarce bandwidth, channel assignment methods for wireless mesh networks (WMNs) should try to minimize the number of frequency channels used while achieving maximum network throughput. Beamforming is a well-known technique that improves spatial reuse in wireless networks. However, there are no channel assignment methods for WMNs that use beamforming to reduce the number of frequency channels. We develop the first channel assignment method for dynamic WMNs that incorporates beamforming in the conflict graph and matrix. This reduces co-channel interference significantly, thereby reducing the number of frequency channels required (NCR) to ensure interference-free communication among the mesh nodes while achieving maximum network throughput. Our novel Linear Array Beamforming-based Channel Assignment (LAB-CA) method significantly increases the spectrum utilization efficiency of WMNs at the expense of increased hardware complexity. It outperforms classical omni-directional antenna pattern-based channel assignment (OAP-CA) in terms of NCR. In a heterogeneous WMN where mesh nodes have differing numbers of radio interfaces, LAB-CA also outperforms OAP-CA in terms of NCR in both sparse and dense scenarios. A further significant reduction in NCR is achieved when the number of antennas in the linear antenna arrays of mesh nodes is increased.</t>
  </si>
  <si>
    <t>60017592;60017592;60017592</t>
  </si>
  <si>
    <t>36930016600;9639569700;7003951510</t>
  </si>
  <si>
    <t>Chaudhry, Aizaz U.;Hafez, Roshdy H.M.;Chinneck, John W.</t>
  </si>
  <si>
    <t>Chaudhry A.</t>
  </si>
  <si>
    <t>Realistic interference-free channel assignment for dynamic wireless mesh networks using beamforming</t>
  </si>
  <si>
    <t>S1570870516301937</t>
  </si>
  <si>
    <t>10.1016/j.adhoc.2016.08.001</t>
  </si>
  <si>
    <t>2-s2.0-84992126918</t>
  </si>
  <si>
    <t>['‚ àí0', 'used together', 'tbr remains', 'strongly affect', 'reference configuration', 'projected surface', 'preliminary design', 'poloidal position', 'poloidal extension', 'parametric analysis', 'marginal effect', 'equatorial port', 'double layer', 'different parameters', 'demo reactor', 'covering ratio', 'cases covered', 'breeding blanket', 'antenna slot', 'antenna integrated', '94 ),', '90 ¬∞,', '67 m2', '61 %.', '5 cm', '5 calculations', '40 ¬∞', '4 cm', '20 cm', '2 cm', '0 ¬∞,']</t>
  </si>
  <si>
    <t>ICRF antenna | Neutronics | TBR</t>
  </si>
  <si>
    <t>This thesis reports results of MCNP-5 calculations, with the nuclear data library FENDL-2.1, to assess the effect on the Tritium Breeding Ratio (TBR) due to a distributed Ion Cyclotron Range of Frequencies (ICRF) antenna integrated in the blanket of a DEMO fusion power reactor. A preliminary design of the antenna with a reference configuration of the DEMO reactor was used together with a parametric analysis for different parameters that strongly affect the TBR. These are the type of breeding blanket (Helium Cooled Pebble Bed, Helium Cooled Lithium Lead and Water Cooled Lithium Lead), the covering ratio of the straps of the antenna (the ratio between the surface of all the straps and the projected surface of the antenna slot: 0.49, 0.72 and 0.94), the antenna radial thickness (20 cm and 40 cm), the thickness of the straps (2 cm, 4 cm and a double layer of 0.2 cm plus 2.5 cm with the composition of the First Wall), and finally the poloidal position of the antenna (0¬∞, which is the equatorial port, 40¬∞ and 90¬∞, which is the upper port). For an antenna with a full toroidal circumference of 360¬∞, located poloidaly at 40¬∞ with a poloidal extension of 1 m and a total First Wall surface of 67 m2, the reduction of the TBR is ‚àí0.35% for a HCPB blanket concept, ‚àí0.53% for a HCLL blanket concept and ‚àí0.51% for a WCLL blanket concept. In all cases covered by the parametric analysis, the loss of TBR remains below 0.61%. Such a distributed ICRF antenna has thus only a marginal effect on the TBR for a DEMO reactor.</t>
  </si>
  <si>
    <t>298-302</t>
  </si>
  <si>
    <t>60026838-60102538-60007592-60033316;60026838-60033316;60102538;60007592</t>
  </si>
  <si>
    <t>57212956868;7003267283;25942568300;6603136565</t>
  </si>
  <si>
    <t>Garcia, A.;Noterdaeme, J. M.;Fischer, U.;Dies, J.</t>
  </si>
  <si>
    <t>Germany;Belgium;Germany;Spain</t>
  </si>
  <si>
    <t>Karlsruhe;Ghent;Garching bei Munchen;Barcelona</t>
  </si>
  <si>
    <t>Karlsruher Institut f√ºr Technologie;Universiteit Gent;Max Planck Institute for Plasma Physics;Universitat Polit√®cnica de Catalunya</t>
  </si>
  <si>
    <t>60102538;60033316;60026838;60007592</t>
  </si>
  <si>
    <t>Garcia A.</t>
  </si>
  <si>
    <t>Effect on the Tritium Breeding Ratio due to a distributed ICRF antenna in a DEMO reactor</t>
  </si>
  <si>
    <t>S0920379616305646</t>
  </si>
  <si>
    <t>10.1016/j.fusengdes.2016.08.028</t>
  </si>
  <si>
    <t>2-s2.0-84994291709</t>
  </si>
  <si>
    <t>['transmitter content', 'spatial organization', 'serotonergic modulation', 'receptor basis', 'properly respond', 'olfactory processing', 'local interneurons', 'lns ),', 'identify neurons', 'ht receptors', 'ht ).', 'functional identities', 'functional class', 'five 5', 'external demands', 'excitatory 5', 'evoked responses', 'drosophila melanogaster', 'distinct combinations', 'distinct classes', 'detailed atlas', 'complex internal', 'cell class', 'antennal lobe', 'although 5']</t>
  </si>
  <si>
    <t>Neuromodulation confers flexibility to anatomically-restricted neural networks so that animals are able to properly respond to complex internal and external demands. However, determining the mechanisms underlying neuromodulation is challenging without knowledge of the functional class and spatial organization of neurons that express individual neuromodulatory receptors. Here, we describe the number and functional identities of neurons in the antennal lobe of Drosophila melanogaster that express each of the receptors for one such neuromodulator, serotonin (5-HT). Although 5-HT enhances odor-evoked responses of antennal lobe projection neurons (PNs) and local interneurons (LNs), the receptor basis for this enhancement is unknown. We used endogenous reporters of transcription and translation for each of the five 5-HT receptors (5-HTRs) to identify neurons, based on cell class and transmitter content, that express each receptor. We find that specific receptor types are expressed by distinct combinations of functional neuronal classes. For instance, the excitatory PNs express the excitatory 5-HTRs, while distinct classes of LNs each express different 5-HTRs. This study therefore provides a detailed atlas of 5-HT receptor expression within a well-characterized neural network, and enables future dissection of the role of serotonergic modulation of olfactory processing.</t>
  </si>
  <si>
    <t>60021143;60021143</t>
  </si>
  <si>
    <t>56898923300;54790504500</t>
  </si>
  <si>
    <t>Sizemore, Tyler R.;Dacks, Andrew M.</t>
  </si>
  <si>
    <t>Sizemore T.</t>
  </si>
  <si>
    <t>Serotonergic Modulation Differentially Targets Distinct Network Elements within the Antennal Lobe of Drosophila melanogaster</t>
  </si>
  <si>
    <t>10.1038/srep37119</t>
  </si>
  <si>
    <t>2-s2.0-84995553515</t>
  </si>
  <si>
    <t>['woody parts', 'two genera', 'trichobothrial pattern', 'tribe rhyparochromini', 'tribal placement', 'though examination', 'systematic placement', 'subfamily rhyparochrominae', 'strictly seasonal', 'rhyparoclava pyrrhocoroides', 'preliminary check', 'pregenital abdomen', 'plant residues', 'northern madagascar', 'new genus', 'lygaeoidea ).', 'leaf litter', 'known specimens', 'including structures', 'far undescribed', 'confi rm', 'compiled based', 'autapomorphic taxon', '66 %)', '62 species', '57 described', '41 species']</t>
  </si>
  <si>
    <t>Biodiversity | Check-list | Endemism | Hemiptera | Heteroptera | Lygaeoidea | Madagascar | New genus | New species | Rhyparochromidae | Systematic placement | Taxonomy</t>
  </si>
  <si>
    <t>A new genus and species, Rhyparoclava pyrrhocoroides gen. &amp; sp. nov. from the Montagne de Fran√ßais in northern Madagascar is described and illustrated, including structures of the external scent efferent system of the metathoracic scent glands, pregenital abdomen and its trichobothrial pattern, and the genitalia of both sexes. This autapomorphic taxon is brachypterous, anocellate, and has the most strongly clavate antennae known in Rhyparochromidae (Hemiptera: Heteroptera: Lygaeoidea). The systematic placement of Rhyparoclava pyrrhocoroides is discussed and the taxon is placed in the subfamily Rhyparochrominae, and tentatively in the tribe Rhyparochromini, though examination of a larva is needed to confi rm the tribal placement in the future. All known specimens of Rhyparoclava pyrrhocoroides were collected by sifting of leaf litter and other plant residues in woody parts of the Montagne de Fran√ßais Reserve, characterized by strictly seasonal, dry deciduous forest. A preliminary check-list of the Rhyparochromidae of Madagascar is compiled based on literature, including 32 genera and 62 species (57 described, 5 so far undescribed) belonging to 9 different tribes, of which two genera and 41 species (i.e. 66%) are endemic to Madagascar (including its off-shore islands).</t>
  </si>
  <si>
    <t>517-545</t>
  </si>
  <si>
    <t>60013134;60029543;60030490</t>
  </si>
  <si>
    <t>6508291940;56442767800;25822078600</t>
  </si>
  <si>
    <t>Kment, Petr;Hemala, Vladim√≠r;Ba≈àa≈ô, Petr</t>
  </si>
  <si>
    <t>Brno;Brno;Prague</t>
  </si>
  <si>
    <t>Moravian Museum;Masarykova Univerzita;N√°rodn√≠ Muzeum, Prague</t>
  </si>
  <si>
    <t>60030490;60029543;60013134</t>
  </si>
  <si>
    <t>Kment P.</t>
  </si>
  <si>
    <t>Rhyparoclava pyrrhocoroides, a new genus and species of autapomorphic rhyparochromidae with clavate antennae from madagascar (Hemiptera: Heteroptera)</t>
  </si>
  <si>
    <t>2-s2.0-84995673142</t>
  </si>
  <si>
    <t>Howard Hughes Medical Institute</t>
  </si>
  <si>
    <t>BB/G018723/1</t>
  </si>
  <si>
    <t>HHMI</t>
  </si>
  <si>
    <t>['walking speed', 'stay responsive', 'similar way', 'provide information', 'phonotaxis measured', 'phonotactic steering', 'oriented toward', 'ongoing phonotaxis', 'one antenna', 'neurophysiological methods', 'natural environments', 'motor integration', 'mechanistic level', 'may therefore', 'longer occurred', 'long antennae', 'individual chirps', 'forward velocity', 'flexibly respond', 'females responded', 'females reduced', 'female phonotaxis', 'female crickets', 'experimental situation', 'directed navigation', 'data reveal', 'crickets engaging', 'conspecific male', 'calling song', 'approaching object', 'antennal stimulus', 'antennal movements', 'animals need', 'actively explored']</t>
  </si>
  <si>
    <t>Antenna | Bimodal sensory integration | Phonotaxis | Tactile sensing | Trackball</t>
  </si>
  <si>
    <t>Animals need to flexibly respond to stimuli from their environment without compromising behavioural consistency. For example, female crickets orienting toward a conspecific male's calling song in search of a mating partner need to stay responsive to other signals that provide information about obstacles and predators. Here, we investigate how spontaneously walking crickets and crickets engaging in acoustically guided goal-directed navigation, i.e. phonotaxis, respond to mechanosensory stimuli detected by their long antennae. We monitored walking behaviour of female crickets on a trackball during lateral antennal stimulation, which was achieved bymoving awire mesh transiently into reach of one antenna.During antennal stimulation alone, females reduced their walking speed, oriented toward the object and actively explored it with antennal movements. Additionally, some crickets initially turned away from the approaching object. Females responded in a similar way when the antennal stimulus was presented during ongoing phonotaxis: forward velocity was reduced and phonotactic steering was suppressed while the females turned toward and explored the object. Further, rapid steering bouts to individual chirps, typical for female phonotaxis, no longer occurred. Our data reveal that in this experimental situation, antennal stimulation overrides phonotaxis for extended time periods. Phonotaxis in natural environments, which require the integration of multiple sensory cues, may therefore be more variable than phonotaxis measured under ideal laboratory conditions. Combining this new behavioural paradigm with neurophysiological methods will show where the sensory-motor integration of antennal and acoustic stimulation occurs and how this is achieved on a mechanistic level.</t>
  </si>
  <si>
    <t>3575-3586</t>
  </si>
  <si>
    <t>60031101-60001224;60031101</t>
  </si>
  <si>
    <t>54779747100;7004364624</t>
  </si>
  <si>
    <t>Haberkern, Hannah;Hedwig, Berthold</t>
  </si>
  <si>
    <t>Cambridge;Ashburn</t>
  </si>
  <si>
    <t>University of Cambridge;Howard Hughes Medical Institute Janelia Farm Research Campus</t>
  </si>
  <si>
    <t>60031101;60001224</t>
  </si>
  <si>
    <t>Haberkern H.</t>
  </si>
  <si>
    <t>Behavioural integration of auditory and antennal stimulation during phonotaxis in the field cricket Gryllus bimaculatus</t>
  </si>
  <si>
    <t>10.1242/jeb.141606</t>
  </si>
  <si>
    <t>2-s2.0-84995982576</t>
  </si>
  <si>
    <t>['type cotio3', 'starting sio2', 'starting ones', 'sio2 magneto', 'sintered bodies', 'possible candidates', 'miniaturized antennas', 'microstructural characterization', 'final compositions', 'dielectric composites', 'compositional modifications', 'cobalt ferrite', 'ceramic composites']</t>
  </si>
  <si>
    <t>B. Composites | B. Microstructure-final | C. Dielectric properties | E. Functional applications</t>
  </si>
  <si>
    <t>The cobalt ferrite (CF)‚Äìtitania (TiO2)‚Äìsilica (SiO2) system has been studied to produce new ceramic composites by conventional solid state reaction. The microstructure of the sintered CF‚ÄìTiO2‚ÄìSiO2 mixture has been related to compositional modifications in terms of SiO2/TiO2 weight ratio keeping constant the CF weight percentage. Microstructural characterization of the sintered bodies was performed in order to understand microstructure evolution, and to quantify the phases volume fraction. The final compositions after sintering differ significantly from the starting ones as a consequence of the reaction of titania with the ferrite, and the formation of the ilmenite-type CoTiO3. Four different distributed phases are present, depending on the starting SiO2/TiO2 weight ratio. The complex permittivity dispersion of ceramic composites was investigated and correlated to their microstructure. Lastly, CF-SiO2 magneto-dielectric composites are suggested as possible candidates for high frequency applications as miniaturized antennas.</t>
  </si>
  <si>
    <t>16650-16654</t>
  </si>
  <si>
    <t>60002247-60012162;60002247;60002247;60002247;60059987;60059987;60012162;60002247</t>
  </si>
  <si>
    <t>56622976800;24400829000;55669382900;6603168364;57076844300;55903114400;6603412143;7004404624</t>
  </si>
  <si>
    <t>Galizia, Pietro;Gardini, Davide;Ortelli, Simona;Capiani, Claudio;Anbinderis, Maksimas;Grigalaitis, Robertas;Maizza, Giovanni;Galassi, Carmen</t>
  </si>
  <si>
    <t>Lithuania;Italy;Italy</t>
  </si>
  <si>
    <t>Vilnius;Turin;Faenza</t>
  </si>
  <si>
    <t>Vilniaus Universitetas;Politecnico di Torino;Institute of Science and Technology for Ceramic, National Research Council</t>
  </si>
  <si>
    <t>60059987;60012162;60002247</t>
  </si>
  <si>
    <t>Galizia P.</t>
  </si>
  <si>
    <t>Novel magnetodielectric cobalt ferrite‚Äìtitania‚Äìsilica ceramic composites with tunable dielectric properties</t>
  </si>
  <si>
    <t>S0272884216311622</t>
  </si>
  <si>
    <t>10.1016/j.ceramint.2016.07.095</t>
  </si>
  <si>
    <t>2-s2.0-84997078102</t>
  </si>
  <si>
    <t>T32 GM007499</t>
  </si>
  <si>
    <t>['widely believed', 'sensillum type', 'results suggest', 'results lay', 'perhaps providing', 'olfactory sensilla', 'olfactory responses', 'odorant transport', 'odorant receptors', 'odor environment', 'obp function', 'novel role', 'molecular form', 'map identifies', 'incisive analysis', 'gain control', 'drosophila antenna', 'defined functions', 'buffering changes', 'aqueous lymph', 'abundant obps', 'abundant obp']</t>
  </si>
  <si>
    <t>Odorant binding proteins (Obps) are remarkable in their number, diversity, and abundance, yet their role in olfactory coding remains unclear. They are widely believed to be required for transporting hydrophobic odorants through an aqueous lymph to odorant receptors. We construct a map of the Drosophila antenna, in which the abundant Obps are mapped to olfactory sensilla with defined functions. The results lay a foundation for an incisive analysis of Obp function. The map identifies a sensillum type that contains a single abundant Obp, Obp28a. Surprisingly, deletion of the sole abundant Obp in these sensilla does not reduce the magnitude of their olfactory responses. The results suggest that this Obp is not required for odorant transport and that this sensillum does not require an abundant Obp. The results further suggest a novel role for this Obp in buffering changes in the odor environment, perhaps providing a molecular form of gain control.</t>
  </si>
  <si>
    <t>e20242</t>
  </si>
  <si>
    <t>60005455;60005455;60005455</t>
  </si>
  <si>
    <t>56375534800;57007342300;35344571300</t>
  </si>
  <si>
    <t>Larter, Nikki K.;Sun, Jennifer S.;Carlson, John R.</t>
  </si>
  <si>
    <t>Yale University</t>
  </si>
  <si>
    <t>Larter N.</t>
  </si>
  <si>
    <t>Organization and function of Drosophila odorant binding proteins</t>
  </si>
  <si>
    <t>10.7554/eLife.20242</t>
  </si>
  <si>
    <t>2-s2.0-85000983778</t>
  </si>
  <si>
    <t>14-17-00171</t>
  </si>
  <si>
    <t>['year period', 'two continentally', 'thus providing', 'temporal changes', 'study regions', 'study areas', 'southeast iowa', 'satellite photographs', 'previously used', 'predicted times', 'opposite occurred', 'haying lands', 'forested area', 'forest expansion', 'forest cover', 'forest advancement', 'current trends', 'contributing mechanism', 'characterize similarities', 'belgorod region', 'belgorod oblast', 'anthropogenic forcings', 'annual precipitation', 'afforestation trends', '80 years', '300 years', '21st centuries']</t>
  </si>
  <si>
    <t>Afforestation | Climate change | Iowa River Basin | Remote sensing | Vorskla River Basin</t>
  </si>
  <si>
    <t>Afforestation trends were compared between two continentally-distinct, yet similar ecoregions to characterize similarities or differences in forest advancement due to natural and anthropogenic forcings. Temporal changes in forest cover were analyzed using high resolution aerial and satellite photographs for Southeast Iowa, USA, and satellite photographs for the western Belgorod Oblast, Russia. An increase in forested area was shown to occur over a 44-year period from 1970-2014 in Iowa where afforestation was reflected by the aggregation of smaller forest units. In the Belgorod region the opposite occurred in that there was an increase in the number of smaller forested units. The rate of forest expansion into open grassland areas, previously used as haying lands and pastures, was 14 m decade-1 and 8 m decade-1 in Iowa and the Belgorod Oblast, respectively. Based on current trends, predicted times for complete forest coverage in the study areas was estimated to be 80 years in Iowa and 300 years in the Belgorod Oblast. In both the Iowa and Belgorod Oblast, there was an increase in annual precipitation at the end of the 20th and the beginning of the 21st centuries, thus providing a contributing mechanism to forest advancement in the study regions and implications for future management practices.</t>
  </si>
  <si>
    <t>Forests</t>
  </si>
  <si>
    <t>60069257;60021143;60069257;60069257-60006173;60032280;60004354</t>
  </si>
  <si>
    <t>6602737344;16202800900;55623545200;7006554224;7101952886;6505880294</t>
  </si>
  <si>
    <t>Chendev, Yury G.;Hubbart, Jason A.;Terekhin, Edgar A.;Lupo, Anthony R.;Sauer, Tom J.;Burras, C. Lee</t>
  </si>
  <si>
    <t>Russian Federation;United States;United States;United States;United States</t>
  </si>
  <si>
    <t>Belgorod;Washington, D.C.;Morgantown;Columbia;Ames</t>
  </si>
  <si>
    <t>Belgorod State University;United States Department of Agriculture;West Virginia University;University of Missouri;Iowa State University</t>
  </si>
  <si>
    <t>60069257;60032280;60021143;60006173;60004354</t>
  </si>
  <si>
    <t>Chendev Y.</t>
  </si>
  <si>
    <t>Recent afforestation in the Iowa river and Vorskla river basins: A comparative trends analysis</t>
  </si>
  <si>
    <t>10.3390/f7110278</t>
  </si>
  <si>
    <t>2-s2.0-85001955852</t>
  </si>
  <si>
    <t>EB00903</t>
  </si>
  <si>
    <t>['work presents', 'treatment volume', 'tissue ratio', 'therefore lack', 'single transmit', 'simultaneous multi', 'receive frequency', 'receive array', 'rat model', 'multiple frequencies', 'intensity fwhm', 'intact skull', 'induce blood', 'imaging resolution', 'imaging purposes', 'imaging location', 'half maximum', 'geometric center', 'future exploration', 'frequency excitation', 'focused ultrasound', 'foci sonication', 'focal size', 'fixed aperture', 'device enabled', 'axial directions', 'approximately 0', '7 mm', '5 mm', '306 khz', '1224 khz', '(- 30']</t>
  </si>
  <si>
    <t>focused ultrasound therapy | multi-frequency phased array | passive cavitation mapping | transcranial ultrasound</t>
  </si>
  <si>
    <t>Focused ultrasound (FUS) phased arrays show promise for non-invasive brain therapy. However, the majority of them are limited to a single transmit/receive frequency and therefore lack the versatility to expose and monitor the treatment volume. Multi-frequency arrays could offer variable transmit focal sizes under a fixed aperture, and detect different spectral content on receive for imaging purposes. Here, a three-frequency (306, 612, and 1224 kHz) sparse hemispherical ultrasound phased array (31.8 cm aperture; 128 transducer modules) was constructed and evaluated for microbubble-mediated transcranial therapy and simultaneous cavitation mapping. The array is able to perform effective electronic beam steering over a volume spanning (-40, 40) and (-30, 50) mm in the lateral and axial directions, respectively. The focal size at the geometric center is approximately 0.9 (2.1) mm, 1.7 (3.9) mm, and 3.1 (6.5) mm in lateral (axial) pressure full width at half maximum (FWHM) at 1224, 612, and 306 kHz, respectively. The array was also found capable of dual-frequency excitation and simultaneous multi-foci sonication, which enables the future exploration of more complex exposure strategies. Passive acoustic mapping of dilute microbubble clouds demonstrated that the point spread function of the receive array has a lateral (axial) intensity FWHM between 0.8-3.5 mm (1.7-11.7 mm) over a volume spanning (-25, 25) mm in both the lateral and axial directions, depending on the transmit/receive frequency combination and the imaging location. The device enabled both half and second harmonic imaging through the intact skull, which may be useful for improving the contrast-to-tissue ratio or imaging resolution, respectively. Preliminary in vivo experiments demonstrated the system's ability to induce blood-brain barrier opening and simultaneously spatially map microbubble cavitation activity in a rat model. This work presents a tool to investigate optimal strategies for non-thermal FUS brain therapy and concurrent microbubble cavitation monitoring through the availability of multiple frequencies.</t>
  </si>
  <si>
    <t>8476-8501</t>
  </si>
  <si>
    <t>60029150;60029150-60016849;60029150-60016849;60029150;60029150-60016849-60089742</t>
  </si>
  <si>
    <t>57192652783;35761292300;56846135300;57192653407;7101922701</t>
  </si>
  <si>
    <t>Deng, Lulu;O'Reilly, Meaghan A.;Jones, Ryan M.;An, Ran;Hynynen, Kullervo</t>
  </si>
  <si>
    <t>A multi-frequency sparse hemispherical ultrasound phased array for microbubble-mediated transcranial therapy and simultaneous cavitation mapping</t>
  </si>
  <si>
    <t>10.1088/0031-9155/61/24/8476</t>
  </si>
  <si>
    <t>2-s2.0-85007106741</t>
  </si>
  <si>
    <t>['simulation results', 'short range', 'sensor model', 'sensing platforms', 'salt water', 'resonator loss', 'resolution resonant', 'quality factors', 'power loss', 'moderate gain', 'material sensing', 'material detection', 'main core', 'low concentrated', 'linearly polarized', 'limited access', 'implemented using', 'harsh environments', 'frequency span', 'four bow', 'fabricated sensor', 'extremely high', 'element method', 'complete set', 'common chemicals', '5 db', '41 ghz', '2 ghz', '1 g']</t>
  </si>
  <si>
    <t>active sensor | bow-tie slot antenna | feedback-loop assisted resonator | Microwave planar sensor | split ring resonator</t>
  </si>
  <si>
    <t>A novel wireless high-resolution resonant-based microwave sensor is presented for chemical sensing applications. A combination of antenna with a planar microstrip resonator increases the flexibility, durability, and reliability while extending the application of the sensor to areas with limited access and harsh environments. The main core of this sensor is a passive planar resonator, which operates at 1.41 GHz and is reinforced by a regenerative active feedback circuitry. The regenerative active feedback loop compensates the power loss of the sensor and, as a result, provides an extremely high-quality factors. Four bow-tie slot antennas of the moderate gain of 5 dB, linearly polarized over the frequency span of 1.35-2 GHz is used to communicate in short range. The sensor model is implemented using the finite-element method and a complete set of simulation is presented. The simulation results are confirmed by the measurements for resonant profile variation in material sensing. The initial quality factor of the fabricated sensor, considering the antennas and resonator loss is Q ‚âà22000, which broadens the range of sensing platforms into classification of low concentrated (0.003125-0.1 g/mL) salt water as well as material detection of common chemicals such as IPA, acetone, ethanol, methanol, and water.</t>
  </si>
  <si>
    <t>8151-8157</t>
  </si>
  <si>
    <t>56534174100;56298173900;6602675893</t>
  </si>
  <si>
    <t>Abdolrazzaghi, Mohammad;Zarifi, Mohammad Hossein;Daneshmand, Mojgan</t>
  </si>
  <si>
    <t>Abdolrazzaghi M.</t>
  </si>
  <si>
    <t>Wireless Communication in Feedback-Assisted Active Sensors</t>
  </si>
  <si>
    <t>10.1109/JSEN.2016.2604855</t>
  </si>
  <si>
    <t>2-s2.0-85013480364</t>
  </si>
  <si>
    <t>['wireless testing', 'unambiguous readout', 'tag system', 'present results']</t>
  </si>
  <si>
    <t>antenna coupling | conductive threads | dipole antennas | electro-textiles | RFID | Wireless strain sensors</t>
  </si>
  <si>
    <t>Highly stretchable e-textile antennas enable wireless strain sensing based on passive UHF RFID tags. We present two sensors both based on a two-tag system, where one tag antenna is sensitive and one is insensitive toward strain. This way, we achieve novel referenced strain sensors for unambiguous readout. We outline the antenna system development to achieve high EM isolation between the tags and present results from the wireless testing of the sensor.</t>
  </si>
  <si>
    <t>7835-7836</t>
  </si>
  <si>
    <t>57191580823;6506424417;25638138700</t>
  </si>
  <si>
    <t>Chen, Xiaochen;Ukkonen, Leena;Bjorninen, Toni</t>
  </si>
  <si>
    <t>Passive E-Textile UHF RFID-Based Wireless Strain Sensors with Integrated References</t>
  </si>
  <si>
    <t>10.1109/JSEN.2016.2608659</t>
  </si>
  <si>
    <t>2-s2.0-85027003961</t>
  </si>
  <si>
    <t>['system composes', 'sensing system', 'root surface', 'maximum deviation', 'domain measurements', 'deflection tracking', 'blade tip', 'blade time', 'blade root', 'blade deflections', '3 ghz', '2 cm']</t>
  </si>
  <si>
    <t>blade deflection | sensor | UWB | wind turbine</t>
  </si>
  <si>
    <t>An ultra-wideband (UWB) blade deflection sensing system with a tip antenna inside a blade is investigated in this paper. The lower UWB band of 3.1-5.3 GHz is utilized. This system composes of two UWB radio links between one antenna inside the blade tip and two antennas outside the blade root. Blade deflections are tracked via two radio links using delay-based distance estimation and triangulation. In order to build reliable radio links, time-domain pulse field distributions are simulated to optimize the in-blade tip antenna polarization and the locations of the two root antennas around the root surface. Full-blade time-domain measurements are proposed to verify the simulations and realize the blade deflection sensing with an in-blade tip antenna. With the optimized in-blade tip antenna polarization and two root antenna locations, an accuracy of 2 cm is achieved for the tip-root antenna distance estimation, and the sensing system can realize the deflection tracking with a maximum deviation of 0.21 m and a root mean squared error of 0.11 m.</t>
  </si>
  <si>
    <t>7892-7902</t>
  </si>
  <si>
    <t>60022134;60022134;60022134;60022134;60112149;60022134</t>
  </si>
  <si>
    <t>57192184029;24773141300;14059827400;7006236794;56781400500;7102820003</t>
  </si>
  <si>
    <t>Zhang, Shuai;Jensen, Tobias Lindstrom;Franek, Ondrej;Eggers, Patrick C.F.;Byskov, Claus;Pedersen, Gert Frolund</t>
  </si>
  <si>
    <t>Kolding;Aalborg</t>
  </si>
  <si>
    <t>LM Wind Power, Denmark;Aalborg University</t>
  </si>
  <si>
    <t>60112149;60022134</t>
  </si>
  <si>
    <t>Investigation of a UWB Wind Turbine Blade Deflection Sensing System with a Tip Antenna Inside a Blade</t>
  </si>
  <si>
    <t>10.1109/JSEN.2016.2609150</t>
  </si>
  <si>
    <t>2-s2.0-85027016686</t>
  </si>
  <si>
    <t>['top plate', 'system complexity', 'synthesis approach', 'specifically embedded', 'rotation motion', 'randomness characteristics', 'proposed approach', 'panel axis', 'mmair using', 'mmair system', 'mmair measurements', 'metamaterial elements', 'metamaterial aperture', 'measurements excited', 'measurement time', 'looking image', 'imaging performance', 'image performance', 'generating forward', 'dramatically improving', 'crucially enhanced', 'compressed sensing', 'band waveform', 'approach exploits', 'antenna arrays']</t>
  </si>
  <si>
    <t>compressed sensing (CS) | forward-looking image | metamaterial aperture | Microwave metamaterial aperture imaging radar (MMAIR) | rotation synthesis</t>
  </si>
  <si>
    <t>Microwave metamaterial aperture imaging radar (MMAIR) is a new radar system, which is capable of generating forward-looking image without using mechanical scanning or antenna arrays. In MMAIR, metamaterial elements are specifically embedded into a top plate of a parallel plate waveguide, whose resonance frequencies vary among a wide frequency bandwidth. Different MMAIR radiation fields can be motivated by a wide-band waveform, and the forward-looking image is reconstructed with the measurements excited by a set of frequency radiation modes. According to the compressed sensing (CS) theory, the imaging performance of an MMAIR system is restricted by the diversity of the frequency-agility radiation modes. In general, abundant radiation modes are difficult to achieve and require special design of the metamaterial aperture and waveform of extremely wide frequency bandwidth. In this paper, we propose a rotation-synthesis approach to enhance the diversity of the radiation modes without the increase of the system complexity. By rotating the metamaterial aperture panel around the panel axis, the approach exploits the pseudo-randomness characteristics of the MMAIR radiation field. The rotation motion is capable of dramatically improving the abundance of the MMAIR measurements at a price of consuming more measurement time. As a result, the image performance of MMAIR using the CS reconstruction optimization can be crucially enhanced. Extensive simulations verify the effectiveness of the proposed approach.</t>
  </si>
  <si>
    <t>8035-8043</t>
  </si>
  <si>
    <t>57191585122;55670414500;35337184800;56347706400</t>
  </si>
  <si>
    <t>Wu, Zhenhua;Zhang, Lei;Liu, Hongwei;Kou, Na</t>
  </si>
  <si>
    <t>Enhancing Microwave Metamaterial Aperture Radar Imaging Performance with Rotation Synthesis</t>
  </si>
  <si>
    <t>10.1109/JSEN.2016.2609200</t>
  </si>
  <si>
    <t>2-s2.0-85027019231</t>
  </si>
  <si>
    <t>['wsns ),', 'well known', 'sensors use', 'sensors locations', 'sensor positioning', 'sensor database', 'proposed method', 'proposed algorithm', 'practical environment', 'omnidirectional antenna', 'offline processing', 'information measured', 'important features', 'hop count', 'homogeneous environment', 'high precision', 'distance estimation', 'coverage radius', 'computes coefficients', 'best coefficient']</t>
  </si>
  <si>
    <t>anchors | homogeneous | Localization | non-homogeneous | sensors | wireless sensor networks</t>
  </si>
  <si>
    <t>Localization is one of the most important research subjects in terms of the wireless sensor networks (WSNs), because most of the information measured and distributed by the sensors are useful when sensors locations are well known. In this paper, a range free localization algorithm for sensor positioning is proposed. It is based on sensor distributed network model, coverage radius, hop count between each sensor and anchor, and improvement in the minimum mean square error, which computes coefficients for distance estimation between sensors and anchors. In the proposed method, the best coefficient for each hop count is computed with offline processing and Monte Carlo method. Then, these coefficients are stored in each sensor database and they are used for localization in the practical environment. Unlike some existent positioning methods, in this algorithm, it is not required to compute distance estimation coefficient by sensors. In the proposed method, it is assumed that all sensors use the omnidirectional antenna for their usual information transmission. High precision in geographical coordinate determining, less traffic load, and especially good performance in the homogeneous and non-homogeneous environment are the most important features of this algorithm. Simulation results show that the proposed algorithm has a good position determination and reduced traffic load for WSNs, as compared with some existent positioning schemes. Indeed, the proposed method improves localization precision and reduces traffic load simultaneously.</t>
  </si>
  <si>
    <t>8018-8026</t>
  </si>
  <si>
    <t>60030265;60030265;60030265</t>
  </si>
  <si>
    <t>57195374663;6505835223;23388863300</t>
  </si>
  <si>
    <t>Ahmadi, Younes;Neda, Naser;Ghazizadeh, Reza</t>
  </si>
  <si>
    <t>Ahmadi Y.</t>
  </si>
  <si>
    <t>Range Free Localization in Wireless Sensor Networks for Homogeneous and Non-Homogeneous Environment</t>
  </si>
  <si>
    <t>10.1109/JSEN.2016.2606508</t>
  </si>
  <si>
    <t>2-s2.0-85027532872</t>
  </si>
  <si>
    <t>['two antennas', 'sweden ),', 'study demonstrated', 'study based', 'sleeve antennas', 'sleeve antenna', 'simulated results', 'simulate monopole', 'significant differences', 'selected tissues', 'necrosis distributions', 'monopole antenna', 'microwave energy', 'fem ),', 'experimental results', 'dual slot', 'determined using', 'delivered using', 'bovine obtained', 'aspect ratio', 'also determined', 'ablation length', 'ablation diameter', 'ablated tissues', '40 w', '10 min']</t>
  </si>
  <si>
    <t>Different tissues | microwave ablation | monopole antenna | sleeved antenna</t>
  </si>
  <si>
    <t>Purpose: To study the efficiency of a dual slot antenna with a floating metallic sleeve on the ablation of different ex vivo bovine tissues. Materials and methods: COMSOL Multiphysics¬Æ version 4.4 (Stockholm, Sweden), which is based on finite element methods (FEM), was used to design and simulate monopole and dual slot with sleeve antennas. Power, specific absorption rate (SAR), temperature and necrosis distributions in the selected tissues were determined using these antennas. Monopole and dual slot with sleeve antennas were designed, simulated, constructed and applied in this study based on a semi-rigid coaxial cable. Ex vivo experiments were performed on liver, lung, muscle and heart of bovine obtained from a public animal slaughter house. The microwave energy was delivered using a 2.45 GHz solid-state microwave generator at 40 W for 3, 5 and 10 min. Aspect ratio, ablation length and ablation diameter were also determined on ablated tissues and compared with simulated results. Student‚Äôs t-test was used to compare the statistically significant difference between the performance of the two antennas. Results: The dual slot antenna with sleeve produces localised microwave energy better than the monopole antenna in all ablated tissues using simulation and experimental validation methods. There were significant differences in ablation diameter and aspect ratio between the sleeve antenna and monopole antenna. Additionally, there were no significant differences between the simulation and experimental results. Conclusions: This study demonstrated that the dual slot antenna with sleeve produced larger ablation zones and higher sphericity index in ex vivo bovine tissues with minimal backward heating when compared with the monopole antenna.</t>
  </si>
  <si>
    <t>923-930</t>
  </si>
  <si>
    <t>60006448;60006448;60006448;60006448;60006448;60006448</t>
  </si>
  <si>
    <t>36518851000;36554732700;51763270900;6507871029;16177165500;55489747600</t>
  </si>
  <si>
    <t>Ibitoye, Ayo Zaccheaus;Nwoye, Ephraim Okeke;Aweda, Adebayo Moses;Oremosu, Ademola A.;Anunobi, Chidozie Charles;Akanmu, Nurudeen Olanrewaju</t>
  </si>
  <si>
    <t>Lagos</t>
  </si>
  <si>
    <t>University of Lagos</t>
  </si>
  <si>
    <t>Ibitoye A.Z.</t>
  </si>
  <si>
    <t>Microwave ablation of ex vivo bovine tissues using a dual slot antenna with a floating metallic sleeve</t>
  </si>
  <si>
    <t>10.1080/02656736.2016.1211323</t>
  </si>
  <si>
    <t>2-s2.0-84982245003</t>
  </si>
  <si>
    <t>['tumour according', 'seated tumours', 'problem whether', 'power ratios', 'physical limit', 'phased array', 'operative modality', 'numerical analysis', 'new solutions', 'new procedures', 'new optimizations', 'individually constrained', 'hyperthermia treatments', 'hyperthermia treatment', 'hyperthermia heating', 'heating tumours', 'heating selectivity', 'heating efficiency', 'equally heatable', 'data rendering', 'clinical temperatures', 'case study', 'array thinning', 'achievable power']</t>
  </si>
  <si>
    <t>deep-seated tumors | Hyperthermia phased-array | pre-treatment evaluation | radiofrequency/microwave</t>
  </si>
  <si>
    <t>Purpose: In the hyperthermia treatment of deep-seated tumours by a phased array of radiofrequency (RF) antennas, heatability will be investigated in terms of power-to-tumour and other figures-of-merit of hyperthermia treatments to be optimised. The assumption is that each source is individually constrained to not exceed a maximal nominal power. The nominal power may differ from a source to another as a physical limit or an operative modality. Method: Under such constraint, new procedures for the maximisation of (i) power-to-tumour, (ii) heating efficiency and, in general, (iii) power ratios as tumour-heating selectivity are proposed. (iv) The problem whether a tumour is equally heatable after turning off some antennas is addressed as array thinning. Case study: An array of eight dipoles arranged on two lines around a head/neck is introduced to perform a numerical analysis. The achievable power-to-tumour according to the new optimizations and other performance indices adopted from the literature is tested against values of power that can be found to be sufficient for heating tumours to clinical temperatures. New solutions to data rendering in hyperthermia heating are proposed.</t>
  </si>
  <si>
    <t>911-922</t>
  </si>
  <si>
    <t>60027509;60018783</t>
  </si>
  <si>
    <t>7003292252;6603631235</t>
  </si>
  <si>
    <t>Bardati, Fernando;Tognolatti, Piero</t>
  </si>
  <si>
    <t>Rome;L'Aquila</t>
  </si>
  <si>
    <t>Universit√† degli Studi di Roma "Tor Vergata";Universit√† degli Studi dell'Aquila</t>
  </si>
  <si>
    <t>Bardati F.</t>
  </si>
  <si>
    <t>Hyperthermia phased arrays pre-treatment evaluation</t>
  </si>
  <si>
    <t>10.1080/02656736.2016.1219393</t>
  </si>
  <si>
    <t>2-s2.0-84983261014</t>
  </si>
  <si>
    <t>KJ120505</t>
  </si>
  <si>
    <t>['two ports', 'shaped slots', 'separately excited', 'polarization level', 'operating band', 'new approach', 'measured isolation', 'impedance bandwidth', 'horizontal plane', 'designed dual', 'compact size', 'broadband dual', 'average gain', 'antenna consists', '30 db', '2 dbi']</t>
  </si>
  <si>
    <t>broadband | Dual-polarized antenna | high port isolation | low cross polarization</t>
  </si>
  <si>
    <t>In this article, a broadband dual-polarized dipole antenna for mobile communication systems is proposed. The design is based on improvements to conventional bowtie dipole antennas, thereby simultaneously achieving wider bandwidth and a more compact size. The antenna consists of a metallic plate reflector and a pair of orthogonal planar dipoles with U-shaped slots, which are separately excited by T-shaped feeding lines. The application of U-shaped slots and T-shaped feeding lines effectively extends the impedance bandwidth. Additionally, using a new approach of adding metallic cylinders to each dipole improved impedance matching. Experimental results indicated that the designed dual-polarized antenna achieved a notably wide bandwidth (1.58‚Äì2.82 GHz). Further, the measured isolation between the two ports was better than 30 dB and cross-polarization level was less than ‚Äì25 dB on the axis. Moreover, the antenna had stable radiation patterns with half-power beam width of 65¬∞ ¬± 5¬∞ on the horizontal plane and an average gain of 8.2 dBi over the operating band. Importantly, these parameters collectively meet current telecommunications industry standards.</t>
  </si>
  <si>
    <t>515-523</t>
  </si>
  <si>
    <t>57199069184;57191864976;23976088800;36753043400;57191860747</t>
  </si>
  <si>
    <t>Wang, Bin;Huang, Cencen;Hao, Honggang;Yin, Bo;Luo, Wei</t>
  </si>
  <si>
    <t>Broadband Dual-Polarized Dipole Antenna with Metallic Cylinder for Base Station</t>
  </si>
  <si>
    <t>10.1080/02726343.2016.1236049</t>
  </si>
  <si>
    <t>2-s2.0-84994229329</t>
  </si>
  <si>
    <t>Universiti Putra Malaysia</t>
  </si>
  <si>
    <t>LPDP</t>
  </si>
  <si>
    <t>['wide bandwidth', 'smaller size', 'simulated results', 'proposed antenna', 'obtain 15', 'new structure', 'measurement results', 'high gain', 'good agreement', 'gives evidence', 'compact size', '16 db', '11 db']</t>
  </si>
  <si>
    <t>High gain; wideband; microstrip Yagi antenna; ISM band frequency of 5.8 GHz</t>
  </si>
  <si>
    <t>A new structure of microstrip Yagi antenna is proposed in this article in order to obtain a high gain and wide bandwidth. It is called Octagon Microstrip Yagi Antenna. The Octagon Microstrip Yagi Antenna has been simulated, optimized, constructed, and tested. According to simulated results, it appears that the simulated Octagon Microstrip Yagi Antenna has the ability to obtain 15.97% bandwidth and gain of 11.16 dB in a compact size of 70 mm √ó 75 mm. On the other hand, experimental results show that the fabricated Octagon Microstrip Yagi Antenna can achieve a gain of 11 dB with 13.8% bandwidth. It can be seen that there is a good agreement between simulation and measurement results. Hence, it gives evidence that the proposed antenna is capable of producing a high gain with a wide bandwidth in a smaller size as compared to the others.</t>
  </si>
  <si>
    <t>524-533</t>
  </si>
  <si>
    <t>60025577;60025577;60025577</t>
  </si>
  <si>
    <t>57191869742;55651788000;22981598500</t>
  </si>
  <si>
    <t>Quzwain, Kamelia;Ismail, Alyani;Sali, Aduwati</t>
  </si>
  <si>
    <t>Serdang</t>
  </si>
  <si>
    <t>Quzwain K.</t>
  </si>
  <si>
    <t>Compact High Gain and Wideband Octagon Microstrip Yagi Antenna</t>
  </si>
  <si>
    <t>10.1080/02726343.2016.1236060</t>
  </si>
  <si>
    <t>2-s2.0-84994246520</t>
  </si>
  <si>
    <t>['structure analysis', 'results presented', 'objective problem', 'objective cases', 'low side', 'lobes level', 'innovative technique', 'h planes', 'feeding network', 'design 1d', 'curved edges', 'beam steering', 'also expanded', 'achievable performance']</t>
  </si>
  <si>
    <t>Dual mode | genetical swarm optimization | linear and planar antenna arrays | ring microstrip antenna | synthesis</t>
  </si>
  <si>
    <t>In this article, an innovative technique to design 1D and 2D annular ring unequally microstrip antenna arrays for the two modes TM11 and TM12 is introduced. The structure analysis is based on the modified cavity model, which allows to take into account the fringing fields effects along the ring-curved edges by employing dynamic permittivity. Design of linear and planar antenna arrays consider the optimization of the complex excitations values of the feeding network and the element locations first and a predefined magnitude‚Äôs Gaussian and uniform feed arrays of two modes second by using the genetical swarm optimizer method. The design of aperiodic linear antenna arrays is modeled as a single-objective problem, and the optimization of 2D aperiodic antenna arrays for both E and H planes and for both modes are also expanded to multi-objective cases. In terms of beam steering and low side-lobes level, the results presented in this article show interesting characteristics in the array factor response. Examples are given to illustrate the achievable performance.</t>
  </si>
  <si>
    <t>485-503</t>
  </si>
  <si>
    <t>Hybrid Evolutionary Algorithm Genetical Swarm Optimization for 1D and 2D Annular Ring Unequally Spaced Antennas Arrays Synthesis</t>
  </si>
  <si>
    <t>10.1080/02726343.2016.1236008</t>
  </si>
  <si>
    <t>2-s2.0-84994376928</t>
  </si>
  <si>
    <t>FDK-2015-5649</t>
  </si>
  <si>
    <t>['thin poly', 'systematically study', 'shaped nanoantennas', 'resonant bands', 'remarkable property', 'reduced footprints', 'plasmonic metals', 'overall size', 'optical biosensing', 'novel strategy', 'nanoscale thickness', 'methyl methacrylate', 'large values', 'large potential', 'invariant geometry', 'infrared spectrum', 'infrared across', 'ideally suited', 'gives rise', 'future plasmonic', 'full potential', 'findings demonstrate', 'field enhancement', 'energy harvesting', 'conveniently integrated', 'chemical detection', 'caf2 substrates', 'biodetection applications', 'beam lithography', 'active devices']</t>
  </si>
  <si>
    <t>fractal antennas | fractal structures | IR detection | multispectral plasmonics | nanophotonics</t>
  </si>
  <si>
    <t>Fractal-shaped nanoantennas have a large potential to enable multiband devices for surface-enhanced spectroscopy due to their scale-invariant geometry that gives rise to strongly enhanced local fields across different spectral ranges with multiscale spatial distributions. In particular, fractal nanoantennas based on plasmonic metals are promising for biodetection applications that extend from the near-infrared across the mid-infrared spectrum. In this context, we introduce novel multiscale resonant structures based on the inverse Cesaro space-filling fractal curve with the remarkable property that the number of resonant bands does not depend on the overall size of the structures. We systematically study their scattering and near-field resonant properties by resorting to full-field finite difference time domain simulations in combination with experimental Fourier transform infrared microspectroscopy. In particular, by investigating a number of gold antennas fabricated by electron-beam lithography on CaF2 substrates, we demonstrate controllable multiband plasmonic resonances from near-infrared to the mid-infrared spectral regions. Moreover, our findings demonstrate that large values of near-field enhancement with hierarchical fractal distributions can be achieved in Cesaro-type nanoantennas across multiple bands that are ideally suited for chemical detection on a small footprint area. In order to demonstrate the full potential of Cesaro fractal nanoantennas for infrared sensing spectroscopy, we show triple band reliable detection of thin poly(methyl methacrylate) layers with nanoscale thickness. The engineering of Cesaro-type plasmonic nanoantennas provides a novel strategy for the realization of active devices with a large spectral density and reduced footprints that can be conveniently integrated in future plasmonic-photonic active platforms for energy harvesting and optical biosensing.</t>
  </si>
  <si>
    <t>2102-2111</t>
  </si>
  <si>
    <t>60019674-60003217;60019674-60003217;60019674;60019674;60019674;60003217;60003217;60019674</t>
  </si>
  <si>
    <t>42461042600;56159823600;56898213200;7402688031;6603586932;25637936400;12142035100;6603907713</t>
  </si>
  <si>
    <t>Aslan, Ekin;Aslan, Erdem;Wang, Ren;Hong, Mi K.;Erramilli, Shyamsunder;Turkmen, Mustafa;Saracoglu, Omer G.;Dal Negro, Luca</t>
  </si>
  <si>
    <t>Boston;Kayseri</t>
  </si>
  <si>
    <t>Boston University;Erciyes √úniversitesi</t>
  </si>
  <si>
    <t>60019674;60003217</t>
  </si>
  <si>
    <t>Aslan E.</t>
  </si>
  <si>
    <t>Multispectral Cesaro-Type Fractal Plasmonic Nanoantennas</t>
  </si>
  <si>
    <t>10.1021/acsphotonics.6b00540</t>
  </si>
  <si>
    <t>2-s2.0-84996504364</t>
  </si>
  <si>
    <t>['work suggests', 'wavelengths compared', 'therapeutic purposes', 'tested materials', 'structural damage', 'spherical nanoparticles', 'silico screening', 'resonant plasmon', 'photons interaction', 'photoexcited nanoplasma', 'particle decays', 'optimal diameters', 'nanoparticle material', 'nanocavitation performance', 'metallic nanoparticles', 'metallic materials', 'large libraries', 'irradiation conditions', 'intricate ways', 'high intensity', 'durable nanoantennas', 'dependent process', 'currently lacks', 'concentrates energy', 'computational framework', 'cavitation threshold', 'broadly useful', 'biological applications', 'also demonstrate']</t>
  </si>
  <si>
    <t>bubble | nanolens | nanoshell | plasmonic nanoantenna | ultrashort pulse</t>
  </si>
  <si>
    <t>Photons interaction with metallic nanoparticles can excite a resonant plasmon that concentrates energy at the nanoscale. At high intensity, this quasi-particle decays into a photoexcited nanoplasma that triggers the generation of nanobubbles, which can be used for imaging and therapeutic purposes. This highly nonlinear wavelength-dependent process is controlled by the nanoparticle material, shape, and size in intricate ways, which justifies the need for a systematic design approach that currently lacks in the field. To palliate to this, we developed in this work a computational framework that enables the efficient in silico screening of large libraries of spherically symmetric structures and metallic materials. Using this framework, we have investigated the nanocavitation performance of spherical nanoparticles with more than 14 million combinations of materials, shapes, sizes, and irradiation conditions, from which we could distill general principles for the design of durable nanoantennas. In the near-infrared, our work suggests that Cu, TiN, Ag, and Au nanoparticles offer similar performance, with optimal diameters of /5. In contrast, only Ag and Al are appropriate for irradiation in the UV-visible, cavitation being associated with structural damage for all other tested materials at these wavelengths. We also demonstrate that silica-metal nanoshell structures have the potential to reduce the cavitation threshold at all wavelengths compared to homogeneous nanoparticles due to their extensive spectral tunability. However, designing more complex layered systems seems to bring no benefit. Our work provides important physical insight on the influence of materials on nanocavitation and simulation-based design guidelines that should be broadly useful for the engineering of nonlinear nanoplasmonic materials for biological applications.</t>
  </si>
  <si>
    <t>60019141;60019141-60009507;60019141;60019141-60022132;60019141</t>
  </si>
  <si>
    <t>37112442900;25226626500;14033291500;14071229300;35575767400</t>
  </si>
  <si>
    <t>Lachaine, R√©mi;Boulais, √âtienne;Rioux, David;Boutopoulos, Christos;Meunier, Michel</t>
  </si>
  <si>
    <t>Computational Design of Durable Spherical Nanoparticles with Optimal Material, Shape, and Size for Ultrafast Plasmon-Enhanced Nanocavitation</t>
  </si>
  <si>
    <t>10.1021/acsphotonics.6b00652</t>
  </si>
  <si>
    <t>2-s2.0-84996655365</t>
  </si>
  <si>
    <t>['viable approach', 'subwavelength scale', 'stronger coupling', 'strong confinement', 'related defects', 'rectangular waveguides', 'propagation length', 'promising alternative', 'plasmon reflection', 'plasmon propagation', 'plasmon launching', 'phase control', 'metal antennas', 'main drawback', 'light scattering', 'launch plasmons', 'key advantages', 'intrinsic losses', 'integrates optics', 'graphene waveguides', 'graphene plasmons', 'graphene plasmonics', 'gp propagation', 'gp launching', 'gp ),', 'field strength', 'especially advantageous', 'electromagnetic energy', 'electric near', 'efficient coupling', 'directive propagation', 'different designs', 'different approaches', 'constructive interference', 'chip communication', 'asymmetric chains', '3 œºm']</t>
  </si>
  <si>
    <t>finite elements method (FEM) simulations | graphene | plasmons | surface plasmon polariton | waveguide</t>
  </si>
  <si>
    <t>Graphene plasmonics is a promising alternative for on-chip high speed communication that integrates optics and electronics, where the strong confinement of the electromagnetic energy at subwavelength scale and the tunability of the plasmon frequency via an external gate voltage are key advantages. The main drawback of graphene plasmons is their rather short decay and propagation length, which is due to intrinsic losses and substrate-related defects. Toward plasmonic devices, noble metal antennas represent a viable approach for plasmon launching in graphene waveguides, with the challenge of efficient coupling and plasmon propagation that are feasible for on chip communication. Here we discuss and analyze, using numerical simulations, different designs of metal antennas and their coupling to graphene plasmons (GP), as well as graphene based nanopatterned waveguides that can lead to a more efficient GP propagation. A Yagi-Uda antenna leads to stronger coupling to GPs and allows for directive propagation as compared to a simple dipole antenna. This is especially advantageous to launch plasmons in graphene nanowire waveguides, where propagation up to 3 Œºm and frequency and phase control can be achieved. In tapered graphene waveguides, the constructive interference of the plasmon reflection at the edges can lead to strong plasmon signals up to 8 Œºm distant from the launching dipole antenna. Nanostructuring of rectangular waveguides into asymmetric chains of truncated triangles greatly enhances directionality of GP propagation and conserves phase information. A comparison of the propagation length and electric near-field strength of these different approaches is presented, and confronted with the efficiency of GP launching by light scattering on scanning near field optical microscopy (SNOM) tips.</t>
  </si>
  <si>
    <t>2170-2175</t>
  </si>
  <si>
    <t>60102151-60025153;60102151;60102151;60102151</t>
  </si>
  <si>
    <t>54882387900;56234611000;7003339896;6602743451</t>
  </si>
  <si>
    <t>Miscuglio, Mario;Spirito, Davide;Zaccaria, Remo Proietti;Krahne, Roman</t>
  </si>
  <si>
    <t>Miscuglio M.</t>
  </si>
  <si>
    <t>Shape Approaches for Enhancing Plasmon Propagation in Graphene</t>
  </si>
  <si>
    <t>10.1021/acsphotonics.6b00667</t>
  </si>
  <si>
    <t>2-s2.0-84996790740</t>
  </si>
  <si>
    <t>['west indies', 'tribe pilolabini', 'new species', 'fossil weevil', 'first record', 'extant p', 'dominican amber', 'bronzed body', 'attelabidae ),', 'amber source']</t>
  </si>
  <si>
    <t>A new weevil species (urn:lsid:zoobank.org: act:2D5E9E4A-A250-4D0A-AF69-CF4753436686), Pseudopilolabus othnius Poinar, Brown and Legalov, sp. nov. (Coleoptera: Attelabidae), is described from Dominican amber. The new species is close to the extant P. viridanus (Gyllenhal, 1839) and P. splendens (Gyllenhal, 1839) but differs by having a bronzed body, narrower and more convex elytral intervals, long antennae reaching the middle of the pronotum, and weakly convex eyes; from P. rugiceps (Voss, 1925) it differs by having a smoother pronotum without transverse rugosity; from P. chiriquensis (Hamilton, 1994) it differs by having indistinctly protuberant humeri and the elytra nearly parallel from the humeri to the midpoint. The fossil weevil is the first record of the tribe Pilolabini (Attelabidae) from the West Indies and the first record of the Attelabidae from any amber source.</t>
  </si>
  <si>
    <t>Fossil Record</t>
  </si>
  <si>
    <t>November 17, 2016</t>
  </si>
  <si>
    <t>60013402;;60103862</t>
  </si>
  <si>
    <t>36792176800;7408339025;35605618300</t>
  </si>
  <si>
    <t>Poinar, G.;Brown, A. E.;Legalov, A. A.</t>
  </si>
  <si>
    <t>Novosibirsk;Corvallis</t>
  </si>
  <si>
    <t>Institute of Systematics and Ecology of Animals of the Siberian Branch of the RAS;Oregon State University</t>
  </si>
  <si>
    <t>60103862;60013402</t>
  </si>
  <si>
    <t>Poinar G.</t>
  </si>
  <si>
    <t>First record of the genus Pseudopilolabus Legalov, 2003 (Coleoptera: Attelabidae) in Dominican amber</t>
  </si>
  <si>
    <t>10.5194/fr-19-11-2015</t>
  </si>
  <si>
    <t>2-s2.0-84953455533</t>
  </si>
  <si>
    <t>['tracking domain', 'thorough analysis', 'pli ),', 'paper provides', 'noise ratio', 'navigation solution', 'navigation performance', 'mpdr ),', 'measurement distortions', 'main novelty', 'implemented although', 'field tests', 'detailed investigation', 'carrier doppler', 'calibration parameters', 'also evaluated', 'adverse effect']</t>
  </si>
  <si>
    <t>Array processing | Carrier phase positioning | GNSS | Measurement distortions</t>
  </si>
  <si>
    <t>Although antenna array-based Global Navigation Satellite System (GNSS) receivers can be used to mitigate both narrowband and wideband electronic interference sources, measurement distortions induced by array processing methods are not suitable for high precision applications. The measurement distortions have an adverse effect on the carrier phase ambiguity resolution, affecting the navigation solution. Depending on the array attitude information availability and calibration parameters, different spatial processing methods can be implemented although they distort carrier phase measurements in some cases. This paper provides a detailed investigation of the effect of different array processing techniques on array-based GNSS receiver measurements and navigation performance. The main novelty of the paper is to provide a thorough analysis of array-based GNSS receivers employing different beamforming techniques from tracking to navigation solution. Two beamforming techniques, namely Power Minimization (PM) and Minimum Power Distortionless Response (MPDR), are being investigated. In the tracking domain, the carrier Doppler, Phase Lock Indicator (PLI), and Carrier-to-Noise Ratio (C/N0) are analyzed. Pseudorange and carrier phase measurement distortions and carrier phase position performance are also evaluated. Performance analyses results from simulated GNSS signals and field tests are provided.</t>
  </si>
  <si>
    <t>56543508700;15126616000;7005283542</t>
  </si>
  <si>
    <t>Vagle, Niranjana;Broumandan, Ali;Lachapelle, G√©rard</t>
  </si>
  <si>
    <t>Vagle N.</t>
  </si>
  <si>
    <t>Analysis of multi-antenna GNSS receiver performance under jamming attacks</t>
  </si>
  <si>
    <t>10.3390/s16111937</t>
  </si>
  <si>
    <t>2-s2.0-84995933139</t>
  </si>
  <si>
    <t>['work suggests', 'unique characteristic', 'solar radiation', 'single linker', 'significantly reducing', 'photovoltaic performance', 'organic dyes', 'opposite effects', 'molecular engineering', 'long linker', 'linker length', 'homo levels', 'efficiently increasing', 'efficient strategy', 'charge recombination', 'capturing near', 'bodipy dyes', 'big change']</t>
  </si>
  <si>
    <t>Borondipyrromethene (BODIPY) dyes are one of the most interesting organic dyes because of their unique characteristic in capturing near-infrared (NIR) solar radiation. However, the highest reported conversion efficiency of BODIPY dyes is still far behind that of other organic dyes. Herein, we demonstrated an efficient strategy for enhancing the photovoltaic performance of BODIPY dyes, i.e., introducing a long linker between the light harvesting antenna and acceptor. Interestingly, the linker length has opposite effects on the BODIPY (M62, M63, M66, and LB1) and triphenylamine (M64 and M65) dyes. This work suggests that the incorporated long linker in BODIPY dyes shows several favorable characteristics: (i) improving the light harvesting capability of BODIPY dyes in longer wavelength without a big change of the HOMO levels; (ii) efficiently increasing the photocurrent and photovoltage, leading to dramatically improved performance; (iii) significantly reducing the charge recombination between electrons in TiO2 and electrolyte acceptor species and oxidized dye molecules at the interface. As a result, M63 with a binary linker display a 4.79 times higher conversion efficiency compared to that of M62 with a single linker. This finding could contribute to molecular engineering in the design of highly efficient BODIPY dyes. (Graph Presented).</t>
  </si>
  <si>
    <t>25657-25667</t>
  </si>
  <si>
    <t>60026990;60026990-60018038;60026990;60026990;60026990;60026990;60026990</t>
  </si>
  <si>
    <t>56308477900;7202299423;56903710000;57192080204;56903391400;36017674900;8842789200</t>
  </si>
  <si>
    <t>Lu, Ziyi;Liang, Mao;Dai, Panpan;Miao, Kai;Zhang, Chunyao;Sun, Zhe;Xue, Song</t>
  </si>
  <si>
    <t>Tianjin;Tianjin</t>
  </si>
  <si>
    <t>Tianjin University of Technology;Nankai University</t>
  </si>
  <si>
    <t>60026990;60018038</t>
  </si>
  <si>
    <t>A Strategy for Enhancing the Performance of Borondipyrromethene Dye-Sensitized Solar Cells</t>
  </si>
  <si>
    <t>10.1021/acs.jpcc.6b07356</t>
  </si>
  <si>
    <t>2-s2.0-84996772809</t>
  </si>
  <si>
    <t>FP917372</t>
  </si>
  <si>
    <t>['water quality', 'urban development', 'topographic slope', 'stream segment', 'stream networks', 'stream location', 'stream burial', 'spatial aggregation', 'small watersheds', 'simply paving', 'recurring patterns', 'physiographic constraints', 'often subject', 'may amplify', 'making allowing', 'isa ),', 'independent cities', 'including implications', 'including counties', 'headwater streams', 'generally correlated', 'future decision', 'environmental management', 'elevated ratios', 'catchment area', 'burial undermines', 'aquatic resources', 'analyzed across', 'also detected']</t>
  </si>
  <si>
    <t>Catchment area | County level land use | Headwater stream burial | Impervious cover | Topographic slope | Urbanization</t>
  </si>
  <si>
    <t>Stream burial-the routing of streams through culverts, pipes, and concrete lined channels, or simply paving them over-is common during urbanization, and disproportionately affects small, headwater streams. Burial undermines the physical and chemical processes governing life in streams, with consequences for water quality and quantity that may amplify from headwaters to downstream receiving waters. Knowledge of the extent of stream burial is critical for understanding cumulative impacts to stream networks, and for future decision-making allowing for urban development while protecting ecosystem function. We predicted stream burial across the urbanizing Potomac River Basin (USA) for each 10-m stream segment in the basin from medium-resolution impervious cover data and training observations obtained from high-resolution aerial photography in a GIS. Results were analyzed across a range in spatial aggregation, including counties and independent cities, small watersheds, and regular spatial grids. Stream burial was generally correlated with total impervious surface area (ISA), with areas exhibiting ISA above 30% often subject to elevated ratios of stream burial. Recurring patterns in burial predictions related to catchment area and topographic slope were also detected. We discuss these results in the context of physiographic constraints on stream location and urban development, including implications for environmental management of aquatic resources.</t>
  </si>
  <si>
    <t>60004751;60020304;60020304;60006328;60006328</t>
  </si>
  <si>
    <t>6602980417;7005372819;7102232331;36445612500;57203052849</t>
  </si>
  <si>
    <t>Weitzell, Roy E.;Kaushal, Sujay S.;Lynch, Loretta M.;Guinn, Steven M.;Elmore, Andrew J.</t>
  </si>
  <si>
    <t>College Park;Cambridge;Pittsburgh</t>
  </si>
  <si>
    <t>University of Maryland, College Park;University of Maryland Center for Environmental Science;Chatham University</t>
  </si>
  <si>
    <t>60020304;60006328;60004751</t>
  </si>
  <si>
    <t>Weitzell R.E.</t>
  </si>
  <si>
    <t>Extent of stream burial and relationships to watershed area, topography, and impervious surface area</t>
  </si>
  <si>
    <t>10.3390/w8110538</t>
  </si>
  <si>
    <t>2-s2.0-85003571688</t>
  </si>
  <si>
    <t>['wavelength resonators', 'two quarter', 'simultaneously ].', 'proposed structure', 'proposed antenna', 'orthogonal alignment', 'operating bands', 'new design', 'multipath performance', 'multiband mimo', 'good candidate', 'employing switches', 'corresponding resonators', 'controllable independently', 'compact size', 'centre frequencies', 'antenna elements', '88 ghz', '8 ghz']</t>
  </si>
  <si>
    <t>A new design of frequency reconfigurable planar coplanar waveguide-fed array antenna for multiband MIMO (multi-input-multi-output) applications is presented in this study. The proposed two elements MIMO array antenna consists of two identical basic reconfigurable antenna elements. Each basic antenna structure consists of two quarter-wavelength resonators and is capable of operating in WLAN (wireless area network) and WiMAX frequency bands. The centre frequencies of the operating bands are controllable independently by tuning the length of the corresponding resonators. Employing switches on the proposed structure has led to three different switchable operations [WiMAX (3.36-3.7 GHz), WLAN (5-5.8 GHz) and WiMAX and WLAN (3.17-3.77 and 5.13-5.88 GHz) simultaneously]. Moreover, by arranging the antenna elements in an orthogonal alignment in space and using polarisation diversity technique, the multipath performance of the presented MIMO antenna is improved. The fabricated reconfigurable MIMO antenna has a compact size of 48.5 √ó 25 mm2 while having more than 16 dB isolation level between its ports for all its various switchable performances. The measured results reveal that the proposed antenna can be a good candidate for modern multiband MIMO applications.</t>
  </si>
  <si>
    <t>1591-1597</t>
  </si>
  <si>
    <t>57192162660;6602214507</t>
  </si>
  <si>
    <t>Shahmirzadi, Nooshin Valizade;Oraizi, Homayoon</t>
  </si>
  <si>
    <t>Shahmirzadi N.</t>
  </si>
  <si>
    <t>Design of reconfigurable coplanar waveguide-fed planar antenna for multiband multi-input-multi-output applications</t>
  </si>
  <si>
    <t>10.1049/iet-map.2016.0316</t>
  </si>
  <si>
    <t>2-s2.0-84998567506</t>
  </si>
  <si>
    <t>['uniform geometries', 'uniform arrays', 'uniform array', 'two types', 'pca ),', 'pattern structure', 'one another', 'multibeam positions', 'field pattern', 'fca ),', 'design process', 'curved structures', 'curved array', 'centre frequency', 'authors present', 'antenna elements', 'antenna arrays', '18 ghz']</t>
  </si>
  <si>
    <t>Curved array antennas offer increased degrees of freedom when antenna elements are configured in non-uniform geometries. This permits increased flexibility over control of pattern structure and increase in the bandwidth of operation. In this study, the authors present a generalised design method for broadband antenna arrays using such curved structures. Following this design process, two types of array structures evolved: pseudo-curved array (PCA), with the array apertures parallel to one another and the fully curved array (FCA), with the outer element apertures oriented radially outwards. These antenna arrays were designed, analysed and measured on five and seven element structures at a centre frequency of 18 GHz. Both PCA and FCA performance showed a broader frequency response as compared with the uniform array; additionally, it was determined that the variation in array geometry permits them to control the number of beams and nulls in the far-field pattern, as well as the beamwidth of the array. Overall, it was observed that curved arrays showed a narrowing of multibeam positions and conversely a broader frequency response as compared with uniform arrays.</t>
  </si>
  <si>
    <t>1553-1562</t>
  </si>
  <si>
    <t>60014439;60013649;60014439</t>
  </si>
  <si>
    <t>7404553969;7401972862;7003524350</t>
  </si>
  <si>
    <t>Gonzalez, Maria C.;Kumar, Balasubramaniam Preetham;Branner, George R.</t>
  </si>
  <si>
    <t>Davis;Sacramento</t>
  </si>
  <si>
    <t>University of California, Davis;California State University, Sacramento</t>
  </si>
  <si>
    <t>60014439;60013649</t>
  </si>
  <si>
    <t>Gonzalez M.</t>
  </si>
  <si>
    <t>Generalised design method of broadband array antennas using curved geometry</t>
  </si>
  <si>
    <t>10.1049/iet-map.2016.0002</t>
  </si>
  <si>
    <t>2-s2.0-84998630625</t>
  </si>
  <si>
    <t>2016R1A2B4010918</t>
  </si>
  <si>
    <t>['wave simulation', 'tie slot', 'siw cavity', 'proposed antenna', 'mushroom structure', 'experiments results', 'considerably diminished', 'back ratio', 'back radiation', '6 ghz', '2 db']</t>
  </si>
  <si>
    <t>A novel substrate integrated waveguide (SIW) cavity backed slot antenna with low back radiation is proposed in this study. This newly proposed meta-mushroom antenna uses a SIW cavity to decrease the back radiation. It is fed by the SIW cavity backed slot and radiates by meta-mushroom structure. This antenna exhibits broadband characteristics due to the meta-mushroom structure and a bow-tie slot on the SIW. The back radiation of the proposed antenna is considerably diminished by the SIW cavity located at the back side maintaining high gain performance. After all, its front-to-back ratio is increased and maintained over 19.2 dB in the operating frequency band, 4.5-5.6 GHz. Full-wave simulation and experiments results of the proposed antenna are demonstrated.</t>
  </si>
  <si>
    <t>1598-1603</t>
  </si>
  <si>
    <t>57217797166;34971825100</t>
  </si>
  <si>
    <t>Kang, Hyunseong;Park, Seong Ook</t>
  </si>
  <si>
    <t>Kang H.</t>
  </si>
  <si>
    <t>Mushroom meta-material based substrate integrated waveguide cavity backed slot antenna with broadband and reduced back radiation</t>
  </si>
  <si>
    <t>10.1049/iet-map.2016.0056</t>
  </si>
  <si>
    <t>2-s2.0-84998656248</t>
  </si>
  <si>
    <t>['trilinear decomposition', 'transmit array', 'receive array', 'proposed algorithm', 'novel method', 'lower complexity', 'input multiple', 'eigenstructure method', 'calculated subsequently', 'auxiliary sensors', 'array calibration']</t>
  </si>
  <si>
    <t>A novel method for joint direction finding and array calibration in multiple-input multiple-output (MIMO) radar with unknown array gain phase errors is proposed. The transmit array and receive array are innovatively arranged along different axes, which are orthogonal to each other. After the trilinear decomposition, the influenced transmit direction matrix and receive direction matrix are combined to estimate the angles, and the gain phase errors can be calculated subsequently. The proposed algorithm is suitable for both uniform linear array (ULA) and non-ULA, and it can achieve favourable angle and gain phase errors estimation without any auxiliary sensors and any information of the gain phase errors. Furthermore, it has better estimation performance and lower complexity than the eigenstructure method. Simulation results verify the usefulness of the approach.</t>
  </si>
  <si>
    <t>1563-1569</t>
  </si>
  <si>
    <t>60010851;60010851;60010851</t>
  </si>
  <si>
    <t>54395647600;55313353800;56102044700</t>
  </si>
  <si>
    <t>Li, Jianfeng;Ding, Ji;Jiang, Defu</t>
  </si>
  <si>
    <t>Hohai University</t>
  </si>
  <si>
    <t>Joint direction finding and array calibration method for MIMO radar with unknown gain phase errors</t>
  </si>
  <si>
    <t>10.1049/iet-map.2016.0104</t>
  </si>
  <si>
    <t>2-s2.0-84998679662</t>
  </si>
  <si>
    <t>['thoroughly characterise', 'slot mode', 'rigorously analysed', 'offset slots', 'offset slot', 'multilayer structure', 'modal perspective', 'modal contribution', 'microstrip slot', 'layer permittivities', 'excited modes', 'excitation efficiency', 'examined taking', 'coupling behaviour', 'bandwidth enhancement']</t>
  </si>
  <si>
    <t>In this study, a microstrip slot-coupled multilayer dielectric resonator antenna (DRA) structure is rigorously analysed from the modal perspective, taking into account all layers. The choice of layer permittivities of the multilayer structure to reduce the Q-factor and obtain optimum bandwidth performance of the antenna is outlined. Next, the mechanism of bandwidth enhancement for the centred and offset slots is examined taking into account the excited modes in the structure. It is found that while the centred slot couples to one DRA mode, an offset slot can couple to multiple DRA modes together with the slot mode. Thereafter, the excitation efficiency of modes in the multilayer DRA structure is highlighted to thoroughly characterise the modal contribution in the coupling behaviour for the centred and offset-slots.</t>
  </si>
  <si>
    <t>1534-1540</t>
  </si>
  <si>
    <t>60004750;60104411</t>
  </si>
  <si>
    <t>56216728300;24171107900</t>
  </si>
  <si>
    <t>Ghosh, Bratin;Kakade, Anandrao B.</t>
  </si>
  <si>
    <t>Urun Islampur;Kharagpur</t>
  </si>
  <si>
    <t>Rajarambapu Institute of Technology;Indian Institute of Technology Kharagpur</t>
  </si>
  <si>
    <t>60104411;60004750</t>
  </si>
  <si>
    <t>Ghosh B.</t>
  </si>
  <si>
    <t>Mode excitation in the microstrip slot-coupled three-layer hemispherical dielectric resonator antenna</t>
  </si>
  <si>
    <t>10.1049/iet-map.2015.0727</t>
  </si>
  <si>
    <t>2-s2.0-84998787306</t>
  </si>
  <si>
    <t>['ttp needs', 'ttp ).', 'thermal printing', 'silver ink', 'printed traces', 'passive ultra', 'methods reveals', 'metal printing', 'kapton substrate', 'kapton ).', 'inkjet printing', 'frequency radio', 'film performed', 'electronic circuitry', 'better suited', 'authors compare', 'achieved conductivities']</t>
  </si>
  <si>
    <t>The authors compare the maximum read range of passive ultra-high-frequency radio-frequency identification tags that have been produced using different metal printing techniques, specifically inkjet printing and thermal transfer printing (TTP). They used the same substrate (THERMLfilm), antenna designs and electronic circuitry in their comparison so as to isolate the effect of the metal printing. Owing to the high metal conductivity, the thermal transfer printed tags printed with copper (Cu) film performed as well or better than the inkjet printed tags printed with silver ink, even when they changed the inkjet printed tags to a Kapton substrate that is better suited to inkjet printing. The aluminium (Al) thermal transfer printed tags had up to 33% less read range than Cu thermal transfer printed tags. TTP needs no sintering, and provides an attractive alternative low-cost fabrication method. Characterisation of the printed traces by both methods reveals that the printing techniques achieve similar surface roughness. The achieved conductivities for TTP on THERMLfilm were better than for inkjet. The best measured read range for TTP was 10.6 m. Across the different tag designs, the measured read ranges were 15-60% (1-10%) better for thermal printing, compared with inkjet printing on THERMLfilm (Kapton).</t>
  </si>
  <si>
    <t>1507-1514</t>
  </si>
  <si>
    <t>60001490;60011170;60011170;60011170;60011170;60012113</t>
  </si>
  <si>
    <t>34876744400;57225821156;57192160127;24722238800;6506424417;6701542478</t>
  </si>
  <si>
    <t>Kgwadi, Monageng;Rizwan, Muhammad;Adhur Kutty, Ajith;Virkki, Johanna;Ukkonen, Leena;Drysdale, Timothy D.</t>
  </si>
  <si>
    <t>United Kingdom;Finland;United Kingdom</t>
  </si>
  <si>
    <t>Milton Keynes;Tampere;Glasgow</t>
  </si>
  <si>
    <t>The Open University;Tampereen Yliopisto;University of Glasgow</t>
  </si>
  <si>
    <t>60012113;60011170;60001490</t>
  </si>
  <si>
    <t>Performance comparison of inkjet and thermal transfer printed passive ultra-high-frequency radio-frequency identification tags</t>
  </si>
  <si>
    <t>10.1049/iet-map.2016.0331</t>
  </si>
  <si>
    <t>2-s2.0-84998808323</t>
  </si>
  <si>
    <t>['uwb band', 'ultra wideband', 'small size', 'simple structure', 'shaped strip', 'shaped slit', 'proposed design', 'large bandwidth', 'ieee insat', 'extended c', 'current distribution', 'bluetooth band', 'antenna operation', 'antenna makes', 'antenna consists', 'additional resonance', '6 mm3', '5 ghz', '48 ghz', '4 ghz', '1 ghz']</t>
  </si>
  <si>
    <t>In this study, a compact monopole antenna along with Bluetooth band and a band notched characteristic for ultra wideband (UWB) applications is designed. The antenna consists of a triangular shaped patch, an L-shaped ground plane and a tapered microstrip feedline to obtain UWB operation. An additional resonance is excited for the Bluetooth band (2.4-2.48 GHz) by attaching an L-shaped strip to the radiator. Further, a C-shaped slit is etched in the radiator to restrict electromagnetic interference at IEEE INSAT/Super-Extended C-band from 6.7-7.1 GHz. The size of the antenna is only 13 √ó 24 √ó 1.6 mm3. A prototype of the proposed design is fabricated to validate the performance of the antenna. Measured results show that the antenna successfully operates over Bluetooth and entire UWB bands except the IEEE INSAT/Super-Extended C-band. A large bandwidth of 21.4 GHz from 3.1 to 24.5 GHz for UWB band is obtained. Current distribution on the antenna is used to develop design equations, and analysed the effect of L-shaped strip and C-shaped slit on the antenna operation. The simple structure and small size of the antenna makes it suitable for most of the wireless communication systems.</t>
  </si>
  <si>
    <t>1528-1533</t>
  </si>
  <si>
    <t>112656504;112656504;60114993;60030835</t>
  </si>
  <si>
    <t>55670990400;14825060800;56962785800;24171880600</t>
  </si>
  <si>
    <t>Yadav, Swati;Gautam, Anil Kumar;Kanaujia, Binod Kumar;Rambabu, Karumudi</t>
  </si>
  <si>
    <t>60114993;60030835;112656504</t>
  </si>
  <si>
    <t>Design of band-rejected UWB planar antenna with integrated Bluetooth band</t>
  </si>
  <si>
    <t>10.1049/iet-map.2016.0118</t>
  </si>
  <si>
    <t>2-s2.0-84998812044</t>
  </si>
  <si>
    <t>['synthesis procedure', 'space tapering', 'single aperture', 'significant improvement', 'sidelobe level', 'scanning losses', 'satellite communications', 'polarisation reuse', 'periodic arrays', 'multibeam coverage', 'multibeam antennas', 'key element', 'increasing request', 'high performance', 'geostationary satellite', 'full earth', 'deterministic procedure', 'coming years', 'becoming available', '100 gbit']</t>
  </si>
  <si>
    <t>Today there is an increasing request for high-throughput communication payloads in satellite communications. Capacity in the order of 100 Gbit/s is becoming available and further significant improvement is expected in the coming years. A key element in order to guarantee this high performance is constituted by the multibeam antennas, able to generate multiple narrowly focused spot beams with frequency and polarisation reuse. Direct radiating arrays are able to generate multibeam coverage with a single aperture with the possibility of reconfiguring the coverage and the power distribution among the beams. Sparse arrays permit to reduce the number of radiators and to increase the DC to RF power efficiency by exploiting a 'space tapering' instead of an 'amplitude tapering', typically adopted in periodic arrays to control the sidelobe level. In this study, a deterministic procedure for the design of large planar sparse arrays is extended to the case, where the antenna, from a geostationary satellite, has to generate a multibeam coverage on the full Earth. The synthesis procedure is presented and validated with several numerical examples illustrating the scanning losses, array pattern deformation during the scanning and grating lobe effects.</t>
  </si>
  <si>
    <t>1475-1484</t>
  </si>
  <si>
    <t>60015331;60015331;60031159;60015331-60104028</t>
  </si>
  <si>
    <t>8227765600;6506946501;6603944956;7005683394</t>
  </si>
  <si>
    <t>Kaifas, Theodoros N.;Babas, Dimitrios G.;Toso, Giovanni;Sahalos, John N.</t>
  </si>
  <si>
    <t>Cyprus;Netherlands;Greece</t>
  </si>
  <si>
    <t>Nicosia;Noordwijk aan Zee;Thessaloniki</t>
  </si>
  <si>
    <t>University of Nicosia;ESTEC - European Space Research and Technology Centre;Aristotle University of Thessaloniki</t>
  </si>
  <si>
    <t>60104028;60031159;60015331</t>
  </si>
  <si>
    <t>Kaifas T.</t>
  </si>
  <si>
    <t>Multibeam antennas for global satellite coverage: Theory and design</t>
  </si>
  <si>
    <t>10.1049/iet-map.2015.0811</t>
  </si>
  <si>
    <t>2-s2.0-84998812141</t>
  </si>
  <si>
    <t>['¬± 3', '¬± 13', 'systems relying', 'show algebraically', 'readily scaling', 'produced simultaneously', 'planar bull', 'peak gain', 'modes present', 'mode l', 'horn antennas', 'eye antenna', 'dspar design', 'dspar ),', 'boresight ).', 'authors use', 'authors present', '60 ghz', '45 ¬∞']</t>
  </si>
  <si>
    <t>The authors present the design and simulation of a planar Bull's eye antenna that can simultaneously produce four orbital angular momentum (OAM) modes with up to 2.4 GHz impedance bandwidth at 60 GHz. OAM modes l = ¬±3, ¬±13 are produced simultaneously by two ring resonators in the centre of the antenna. The peak gain is 13.1 (8.1) dBi at ¬±10 (¬±25) degrees for mode l = ¬±3 (¬±13), with all modes present over a 30¬∞ angular range (15-45¬∞ from the boresight). For reception and demultiplexing, the authors use a discretely sampled partial aperture receiver (DSPAR), and show algebraically that such systems can achieve ideal mode orthogonality in cases where existing partial aperture receivers cannot. The authors present a DSPAR design to complement the Bull's eye antenna, needing only four simple receiving elements and hence more readily scaling to work over longer link distances than systems relying on horn antennas with integrated spiral phase plates.</t>
  </si>
  <si>
    <t>1492-1499</t>
  </si>
  <si>
    <t>60001490;60026851;60012113</t>
  </si>
  <si>
    <t>56225666100;7401697889;6701542478</t>
  </si>
  <si>
    <t>Vourch, Clement J.;Allen, Ben;Drysdale, Timothy D.</t>
  </si>
  <si>
    <t>Oxford;Milton Keynes;Glasgow</t>
  </si>
  <si>
    <t>University of Oxford;The Open University;University of Glasgow</t>
  </si>
  <si>
    <t>60026851;60012113;60001490</t>
  </si>
  <si>
    <t>Planar millimetre-wave antenna simultaneously producing four orbital angular momentum modes and associated multi-element receiver array</t>
  </si>
  <si>
    <t>10.1049/iet-map.2015.0808</t>
  </si>
  <si>
    <t>2-s2.0-84998981034</t>
  </si>
  <si>
    <t>['unit bandwidth', 'two kinds', 'target pattern', 'study presents', 'strategy leads', 'starting point', 'solution independently', 'sized ra', 'single layer', 'shaped reflectarrays', 'shaped beams', 'rotational element', 'results suggest', 'resonance technique', 'new multi', 'modified approach', 'intersection approach', 'gradually varying', 'good solution', 'beam radiation', 'axial ratio', '8 ghz', '3 db']</t>
  </si>
  <si>
    <t>This study presents the design of circularly polarised beam-shaped reflectarrays (RAs) based on a rotational element. This element is a single layer of concentric dual split-loop structure using multi-resonance technique to improve the unit bandwidth. For accuracy and efficiency, a new multi-step convergence strategy has been used in the intersection approach to avoid local minima. This strategy leads the optimisation to the solution independently of the starting point by gradually varying the target pattern. Two kinds of shaped beams have been calculated. A medium-sized RA has been designed for a local multipoint distribution system application to validate the modified approach. The numerical result suggests good convergence without critical starting point demand for the intersection approach. The other RA is designed, manufactured and tested for quad-beam radiation, and it presents a 12.1% 1 dB bandwidth from 13.1 to 14.8 GHz with the axial ratio &lt;3 dB. All the results suggest the rotational element can be a good solution in beam-shaped RA designs.</t>
  </si>
  <si>
    <t>1515-1521</t>
  </si>
  <si>
    <t>55608696800;54386142700;56162267100;57054270300;55276206000</t>
  </si>
  <si>
    <t>Yu, Jianfeng;Wang, Junhui;Chen, Lei;Yang, Jing;Shi, Xiaowei</t>
  </si>
  <si>
    <t>Design of circularly polarised beam-shaped RAs using a single layer of concentric dual split loops</t>
  </si>
  <si>
    <t>10.1049/iet-map.2015.0701</t>
  </si>
  <si>
    <t>2-s2.0-84999016792</t>
  </si>
  <si>
    <t>['wave transformer', 'study examines', 'return loss', 'radiation characteristics', 'limited due', 'lens antenna', 'internal reflections', 'enable fabrication', 'different types', 'dependent characterisation', 'dense material', 'conventional quarter', 'circular corrugations', 'axis aberrations', 'antireflection layers', '77 ghz']</t>
  </si>
  <si>
    <t>This study examines the beam scanning performance of the antireflective coatings designed on millimetre-wave integrated lens antennas with dense material. Dielectric lens antennas fabricated with a dense dielectric material allow good power transfer efficiency through the lens and enable fabrication of low-cost and compact-size lens antennas. However, using dense dielectric material causes strong multiple internal reflection behaviour inside the lens antenna. These multiple reflections deteriorate not only the return loss but also the radiation characteristics. Wide angle scanning performance is limited due to off-axis aberrations. Effects of strong internal reflections can be reduced considerably using one or more dielectric matching layers coated at the top of the antenna. A 77 GHz extended hemispherical lens antenna made of alumina is coated with different types of solutions for antireflection layers, namely, conventional quarter-wave transformer, multiple layer transformer, linear and circular corrugations and their performance in beam scanning applications is observed. The lens is illuminated by an aperture coupled microstrip antenna designed to radiate into alumina at 77 GHz. A frequency-dependent characterisation of the beam pattern clearly showed the existence and impact of internal reflections on beam scanning performance for 77 GHz automotive radar antennas.</t>
  </si>
  <si>
    <t>1485-1491</t>
  </si>
  <si>
    <t>57189627644;24466933400</t>
  </si>
  <si>
    <t>S√∂nmez, Nurdan T.;Tokan, Nurhan T.</t>
  </si>
  <si>
    <t>S√∂nmez N.</t>
  </si>
  <si>
    <t>Effects of antireflective coatings on scanning performance of millimetre-wave lenses</t>
  </si>
  <si>
    <t>10.1049/iet-map.2016.0040</t>
  </si>
  <si>
    <t>2-s2.0-84999040340</t>
  </si>
  <si>
    <t>['wireless networks', 'time slots', 'thereby improving', 'single antenna', 'simultaneous users', 'scheme relies', 'relay node', 'proposed system', 'proposed scheme', 'pointing errors', 'pnc technique', 'pes ).', 'pair seeks', 'new scheme', 'network resources', 'multiple pairs', 'multipair twr', 'minimum number', 'larger number', 'degrading effects', 'communication link', 'communicate via', 'combined influences', 'chip interleaving', 'channel capacity', 'atmospheric loss', 'also demonstrated']</t>
  </si>
  <si>
    <t>Physical layer network coding (PNC) improves the throughput in wireless networks by enabling two nodes to exchange information using a minimum number of time slots. The PNC technique is proposed for two-way relay channel free space optical (TWR-FSO) communications with the aim of maximizing the utilization of network resources. The multipair TWR-FSO is considered in this paper, where a single antenna on each pair seeks to communicate via a common receiver aperture at the relay. Therefore, chip interleaving is adopted as a technique to separate the different transmitted signals at the relay node to perform PNC mapping. Accordingly, this scheme relies on the iterative multiuser technique for detection of users at the receiver. The bit error rate (BER) performance of the proposed system is examined under the combined influences of atmospheric loss, turbulence-induced channel fading, and pointing errors (PEs). By adopting the joint PNC mapping with interleaving and multiuser detection techniques, the BER results show that the proposed scheme can achieve a significant performance improvement against the degrading effects of turbulences and PEs. It is also demonstrated that a larger number of simultaneous users can be supported with this new scheme in establishing a communication link between multiple pairs of nodes in two time slots, thereby improving the channel capacity.</t>
  </si>
  <si>
    <t>9396-9406</t>
  </si>
  <si>
    <t>60004636;60004636;60032730;60004636;60004636;60027709;60012005</t>
  </si>
  <si>
    <t>56418473900;7004547192;15833947700;14919382600;9733782200;25646246200;26029142200</t>
  </si>
  <si>
    <t>Abu-Almaalie, Zina;Ghassemlooy, Zabih;Bhatnagar, Manav R.;Le-Minh, Hoa;Aslam, Nauman;Liaw, Shien Kuei;Lee, It Ee</t>
  </si>
  <si>
    <t>India;Taiwan;Malaysia;United Kingdom</t>
  </si>
  <si>
    <t>New Delhi;Taipei;Selangor;Newcastle</t>
  </si>
  <si>
    <t>Indian Institute of Technology Delhi;National Taiwan University of Science and Technology;Multimedia University;University of Northumbria</t>
  </si>
  <si>
    <t>60032730;60027709;60012005;60004636</t>
  </si>
  <si>
    <t>Abu-Almaalie Z.</t>
  </si>
  <si>
    <t>Investigation on iterative multiuser detection physical layer network coding in two-way relay free-space optical links with turbulences and pointing errors</t>
  </si>
  <si>
    <t>10.1364/AO.55.009396</t>
  </si>
  <si>
    <t>2-s2.0-84995676400</t>
  </si>
  <si>
    <t>['wave electromagnetic', 'uwb band', 'uwb antennas', 'simulation results', 'simple technique', 'required frequency', 'rapid reallocation', 'quite challenging', 'proposed procedure', 'notch capability', 'methodology exploits', 'important issues', 'dimension scaling', 'demonstrated using', 'avoid interference', 'antenna scaling', 'allows us']</t>
  </si>
  <si>
    <t>Antenna design | band-notch antennas | dimension scaling | simulation-driven design | surrogate modeling | UWB antennas</t>
  </si>
  <si>
    <t>One of important issues in the design of ultra-wideband (UWB) antennas is implementation of band-notch capability, critical to avoid interference with other standards such as WLAN. At the same time, appropriate dimension adjustment of antenna geometry parameters for precise frequency allocation of the notch and to ensure sufficient reflection level in the UWB band is quite challenging. For the sake of reliability it has to be based on full-wave electromagnetic (EM) simulations of the structure at hand. In this letter a simple technique for dimension scaling of UWB antennas is proposed that allows for rapid reallocation of the band-notch to a required frequency. Our methodology exploits a fast inverse model established using several reference designs obtained for coarse-discretization EM model of the antenna of interest as well as appropriate correction techniques that allows us to apply the model for antenna scaling at high-fidelity EM simulation level. The proposed procedure is demonstrated using a compact UWB monopole with the band-notch scaling range from 5 to 8¬†GHz. Simulation results are validated using physical measurements of the fabricated antenna prototypes.</t>
  </si>
  <si>
    <t>2280-2292</t>
  </si>
  <si>
    <t>Rapid dimension scaling for notch frequency redesign of UWB band-notch antennas</t>
  </si>
  <si>
    <t>10.1080/09205071.2016.1246208</t>
  </si>
  <si>
    <t>2-s2.0-84994092795</t>
  </si>
  <si>
    <t>['switchable single', 'small size', 'simple structure', 'radiating patch', 'new design', 'meander slot', 'ground plane', 'frequency range', 'fractional bandwidth', 'domain results', 'designed antenna', 'antenna structure', 'additional merit', '109 %,']</t>
  </si>
  <si>
    <t>Microstrip slot antenna | reconfigurable structure | switchable notch function | time-domain analysis | UWB application</t>
  </si>
  <si>
    <t>A new design of ultra-wide band reconfigurable microstrip slot antenna with switchable single and dual band filtering functions is presented and its time- and frequency-domain results are discussed. Two filtering functions are added to the performance of the antenna by means of etching a meander slot on the radiating patch and introducing a pair of hook-shaped coupling parasitic elements on the ground plane. Embedding PIN diode switches into the antenna structure has added an additional merit to the antenna as a switchable single/dual band filtering operation. The designed antenna has a simple structure with a very small size of 20¬†√ó¬†20¬†mm2. Suitable agreement exists between its time- and frequency-domain results. The measured impedance bandwidth for VSWR¬†&lt;¬†2 extends in the frequency range of 3.1‚Äì10.6¬†GHz with fractional bandwidth of 109%, while filtering the interference with C-band and X-Band satellite communication systems at 3.7‚Äì4.35 and 7.7‚Äì8.9¬†GHz, respectively.</t>
  </si>
  <si>
    <t>2311-2324</t>
  </si>
  <si>
    <t>57191842501;6602214507</t>
  </si>
  <si>
    <t>Valizade Shahmirzadi, Nooshin;Oraizi, H.</t>
  </si>
  <si>
    <t>Valizade Shahmirzadi N.</t>
  </si>
  <si>
    <t>Frequency- and time-domain analysis of a novel reconfigurable microstrip antenna for UWB applications</t>
  </si>
  <si>
    <t>10.1080/09205071.2016.1246210</t>
  </si>
  <si>
    <t>2-s2.0-84994119210</t>
  </si>
  <si>
    <t>['wide beam', 'wave antenna', 'simulated results', 'scanning property', 'presented lwa', 'positive values', 'polarization remains', 'polarization across', 'periodic lwa', 'mtm tl', 'metallic holes', 'measured results', 'measured cross', 'low cross', 'interdigital fingers', 'good agreements', 'forward directions', 'eliminated effectively', 'continuous beam', 'balanced condition', '60 ghz', '57 %,', '30 db']</t>
  </si>
  <si>
    <t>leaky-wave antenna (LWA) | low cross-polarization | Metamaterial transmission line (MTM TL) | wide beam-scanning angle</t>
  </si>
  <si>
    <t>In this paper, a novel-improved metamaterial transmission line (MTM TL) is investigated and applied to design periodic leaky-wave antenna (LWA) with wide beam-scanning angle range and low cross-polarization. The improved MTM TL consists of metallic holes and interdigital fingers (which embedded in the main microstrip line). By introducing the metallic holes loaded in the interdigital fingers, the parasitic resonant modes of conventional MTM TL can be eliminated effectively. Considering the continuous phase constants changing from negative to positive values of the improved MTM TL under the balanced condition, a continuous beam-scanning property from backward to forward directions of the resultant periodic LWA can be obtained. For verification, a periodic LWA, which consists of 20 unit cells of the improved MTM TL, is fabricated and measured. The measured and simulated results are in good agreements with each other in all condition. According to the measured results, the fabricated periodic LWA operates from 3.38 to 4.60 GHz with a bandwidth of 30.57%, and achieves a continuous beam-scanning property from backward ‚Äì65¬∞ to forward¬†+71¬∞ (including broadside radiation) over the operating frequency band. Moreover, the measured cross-polarization remains at a level of more than 30 dB below the co-polarization across the entire radiation region. The presented LWA should find promising applications in modern wireless communication systems due to these wonderful electromagnetic performances.</t>
  </si>
  <si>
    <t>2215-2226</t>
  </si>
  <si>
    <t>55589363000;35320575500;56012454400;23003839800</t>
  </si>
  <si>
    <t>Wu, Guo Cheng;Wang, Guang Ming;Zhu, Li;Gao, Xiang Jun</t>
  </si>
  <si>
    <t>Novel improved metamaterial transmission line and its application in wideband leaky-wave antenna with wide beam-scanning angle range and low cross-polarization</t>
  </si>
  <si>
    <t>10.1080/09205071.2016.1242436</t>
  </si>
  <si>
    <t>2-s2.0-84994128838</t>
  </si>
  <si>
    <t>['proximity coupling', 'planar antennas', 'planar antenna', 'performance enhancement', 'layered structure', 'ground layer', 'bandwidth enhancement', 'bandwidth demonstrated']</t>
  </si>
  <si>
    <t>axial ratio | bandwidth enhancement | Circular polarization | cross-polarization | defected ground structure | microstrip antenna | miniaturization | multi-layered structure</t>
  </si>
  <si>
    <t>In planar antennas, the bandwidth enhancement can be obtained by multi-layered structure and using the parasitic patch along with proximity coupling. In this paper, further enhancement of the bandwidth demonstrated by integrating specific shape of the defected ground structure (DGS) in the ground layer of multi-layered circular polarized planar antenna. Enhancement of 64% in return loss bandwidth and 25% in axial ratio bandwidth obtained after integrating ring shape DGS. Two Laboratory prototype of antennas, one with and another without DGS are fabricated and tested. Details of the proposed antenna designs and role of DGS in performance enhancement of planar antenna are described, and typical experimental results are presented and discussed.</t>
  </si>
  <si>
    <t>2256-2267</t>
  </si>
  <si>
    <t>Prajapati, Pravin R.</t>
  </si>
  <si>
    <t>Vitthal Udyognagar</t>
  </si>
  <si>
    <t>A. D. Patel Institute of Technology</t>
  </si>
  <si>
    <t>Multilayered circularly polarized microstrip antenna integrated with defected ground structure for wide impedance and axial ratio bandwidth</t>
  </si>
  <si>
    <t>10.1080/09205071.2016.1245160</t>
  </si>
  <si>
    <t>2-s2.0-84994158332</t>
  </si>
  <si>
    <t>['working principle', 'work provides', 'work implies', 'satellite communications', 'reflective shifter', 'reflective lines', 'phase variation', 'performance results', 'modified due', 'millimeter frequencies', 'manufactured prototype', 'line length', 'initial specifications', 'document provides', 'complete design']</t>
  </si>
  <si>
    <t>circular patches | Microwaves | reflectarrays | reflective circuits</t>
  </si>
  <si>
    <t>This document provides the complete design of a broadband planar multilayered reflectarray based on circular stacked patches and reflective printed lines. These devices are conceived for their use in satellite communications at microwave and millimeter frequencies. The working principle of the reflectarray is based on the reception and front wave correction by means of printed phase shifters embedded in a phased array structure. Our approach is based on an array of circular stacked patches connected to reflective line shifters. Each reflective shifter at each array cell introduces a phase variation that can be modified due to the line length. The work implies the selection and design of the unitary radiating element and reflective lines of the array, along with the complete reflectarray definition and building up based on this constituting array cell. This work provides the initial specifications and constraints, a complete design, and a manufactured prototype with its performance results.</t>
  </si>
  <si>
    <t>2344-2353</t>
  </si>
  <si>
    <t>60027844;60027844;60028442;60027844-60028186;60027844</t>
  </si>
  <si>
    <t>57191840210;35590536000;36934673200;41762221000;16025891200</t>
  </si>
  <si>
    <t>Mu√±oz-Rodero, Tomas;Padilla, Pablo;Fern√°ndez-Gonz√°lez, Jos√© Manuel;Padilla, Jos√© Luis;Valenzuela-Vald√©s, Juan Francisco</t>
  </si>
  <si>
    <t>Mu√±oz-Rodero T.</t>
  </si>
  <si>
    <t>Broadband planar multilayered reflectarray based on circular stacked patches and reflective printed circuits for microwave communication systems</t>
  </si>
  <si>
    <t>10.1080/09205071.2016.1249418</t>
  </si>
  <si>
    <t>2-s2.0-84994176209</t>
  </si>
  <si>
    <t>['topological evidence', 'thoracic sternites', 'stenichnus godarti', 'setal pattern', 'presutural setae', 'postsutural setae', 'new data', 'morphological structures', 'mature larva', 'life history', 'laboratory conditions', 'immature st', 'especially puzzling', 'epicranial suture', 'draw homologies', 'chaetotaxic structures', 'based solely', 'assuming homology', 'alternative interpretations', 'abdominal tergites']</t>
  </si>
  <si>
    <t>Glandulariini | Immature stages | Morphology | Palaearctic</t>
  </si>
  <si>
    <t>The mature larva of Stenichnus godarti is redescribed on the basis of a shed larval skin; identification was made by rearing the adult. New data on the life history of St. godarti are provided, including feeding behavior of the larva and adult and longevity of the adult under laboratory conditions. Possible serial homology of chaetotaxic structures across body segments is discussed, and morphological structures of immature St. godarti are compared with those of previously described St. collaris. It is concluded that despite structural similarities and some chaetotaxic structures (mainly on the antennae, mouthparts, legs and thoracic sternites) shared by St. godarti and St. collaris, differences in some important body regions are so profound that it is difficult to draw homologies between setal pattern on the head, thoracic and most of the abdominal tergites, based solely on topological evidence. Differences in the chaetotaxy of the head are especially puzzling and a hypothesis of displaced frontal arms of the epicranial suture is proposed, assuming homology between the presutural setae of St. godarti with postsutural setae of St. collaris. Furthermore, alternative interpretations of dorsal thoracic setae are discussed.</t>
  </si>
  <si>
    <t>77-94</t>
  </si>
  <si>
    <t>Ja≈Çoszy≈Ñski, Pawe≈Å</t>
  </si>
  <si>
    <t>Ja≈Çoszy≈Ñski P.</t>
  </si>
  <si>
    <t>Mature larva of Stenichnus godarti (Latreille) (Coleoptera: Staphylinidae, Scydmaeninae): Redescription, hypothesis of displaced epicranial suture and alternative interpretation of homology between chaetotaxic structures</t>
  </si>
  <si>
    <t>10.11646/zootaxa.4196.1.4</t>
  </si>
  <si>
    <t>2-s2.0-84996602534</t>
  </si>
  <si>
    <t>['substrate effect', 'substrate determine', 'slot increases', 'sio2 film', 'shape resonance', 'shape dependence', 'refractive index', 'rectangular hole', 'recent discovery', 'propagation modes', 'phonon interactions', 'material property', 'infrared range', 'evanescent modes', 'evanescent coupling', 'eot ).', 'dispersive medium', 'dispersive case', 'dielectric environment', 'destructive interference', 'aperture resonance']</t>
  </si>
  <si>
    <t>The study of the localized surface plasmons induced by a rectangular hole has been a basic building block for understanding the shape dependence of extraordinary optical transmission (EOT). A recent discovery has shown that the substrate significantly affects the aperture resonance position. However, the substrate effect on aperture resonance has been limited to the non-dispersive case, in which the refractive index of the substrate is assumed to be constant. Here, by employing strong plasmon-phonon interactions, we study the EOT of a rectangular hole with a dispersive medium. By changing the slot antenna length, various plasmon modes are generated, and they then interact with the phonon of the SiO2 film in the mid-infrared range. We report that the transmission resonance changes from shape resonance to non-shape resonance as the length of the slot increases. The origin of the shape resonance is the destructive interference of the evanescent modes; in contrast, the propagation modes and the material property of the substrate determine the non-shape resonance. Because of the effect of evanescent coupling, shape resonance is much more sensitive than non-shape resonance to the dielectric environment.</t>
  </si>
  <si>
    <t>35292493300;55708151100</t>
  </si>
  <si>
    <t>Kyoung, Jisoo;Roh, Young Geun</t>
  </si>
  <si>
    <t>Kyoung J.</t>
  </si>
  <si>
    <t>Extraordinary optical transmission induced by strong plasmon-phonon coupling: Shape resonance versus non-shape resonance</t>
  </si>
  <si>
    <t>10.1063/1.4968171</t>
  </si>
  <si>
    <t>2-s2.0-84998995976</t>
  </si>
  <si>
    <t>ST/I00162X/1</t>
  </si>
  <si>
    <t>['star formation', 'reference model', 'radiative cooling', 'merger rates', 'merger rate', 'magnitude smaller', 'largely dominated', 'intrinsic parameters', 'expected delays', 'eagle suite', 'dented fidelity', 'cdm cosmogony', 'based interferometer', 'also consider', 'additional model']</t>
  </si>
  <si>
    <t>Black hole physics | Cosmology: theory | Early universe | Galaxies: evolution | Galaxies: formation | Gravitational waves</t>
  </si>
  <si>
    <t>We estimate the expected event rate of gravitational wave signals from mergers of supermassive black holes that could be resolved by a space-based interferometer, such as the Evolved Laser Interferometer Space Antenna (eLISA), utilising the reference cosmological hydrodynamical simulation from the eagle suite. These simulations as- sume a CDM cosmogony with state-of-the-art subgrid models for radiative cooling, star formation, stellar mass loss, and feedback from stars and accreting black holes. They have been shown to reproduce the observed galaxy population with unprece-dented fidelity. We combine the merger rates of supermassive black holes in eagle with the latest phenomenological waveform models to calculate the gravitational waves signals from the intrinsic parameters of the merging black holes. The eagle models predict 2 detections per year by a gravitational wave detector such as eLISA. We find that these signals are largely dominated by mergers between seed mass black holes merging at redshifts between z-2 and z-1. In order to investigate the dependence on the assumed black hole seed mass, we introduce an additional model with a black hole seed mass an order of magnitude smaller than in our reference model. We also consider a variation of the reference model where a prescription for the expected delays in the black hole merger timescale has been included after their host galaxies merge. We find that the merger rate is similar in all models, but that the initial black hole seed mass could be distinguished through their detected gravitational waveforms. Hence, the characteristic gravitational wave signals detected by eLISA will provide profound insight into the origin of supermassive black holes and the initial mass distribution of black hole seeds.</t>
  </si>
  <si>
    <t>60022175;60022175;60022175;60022175;60022175;60028355;60003878;60022175</t>
  </si>
  <si>
    <t>57192314935;7102858285;7004618443;57188669586;56285525900;16300736600;6701410946;15751832400</t>
  </si>
  <si>
    <t>Salcido, Jaime;Bower, Richard G.;Theuns, Tom;McAlpine, Stuart;Schaller, Matthieu;Crain, Robert A.;Schaye, Joop;Regan, John</t>
  </si>
  <si>
    <t>United Kingdom;United Kingdom;Netherlands</t>
  </si>
  <si>
    <t>Liverpool;Durham;Leiden</t>
  </si>
  <si>
    <t>Liverpool John Moores University;Durham University;Sterrewacht Leiden</t>
  </si>
  <si>
    <t>60028355;60022175;60003878</t>
  </si>
  <si>
    <t>Salcido J.</t>
  </si>
  <si>
    <t>Music from the heavens - gravitational waves from supermassive black hole mergers in the EAGLE simulations</t>
  </si>
  <si>
    <t>10.1093/mnras/stw2048</t>
  </si>
  <si>
    <t>2-s2.0-85003956496</t>
  </si>
  <si>
    <t>['willowsia species', 'ventral tube', 'similis sp', 'pseudoplatani zhang', 'pseudobuskii sp', 'pan sp', 'nov .,', 'fresh material', 'four species', 'fascia zhang', 'dorsal chaetotaxy', 'dna barcodes', 'distal ones', 'described based', 'colour pattern', 'also provided']</t>
  </si>
  <si>
    <t>Chaetotaxy | China | Colour pattern | DNA barcodes | Entomobryinae</t>
  </si>
  <si>
    <t>Four new species of the genus Willowsia Shoebotham, 1917 are described from China: W. fascia Zhang &amp; Pan sp. nov., W. pseudoplatani Zhang &amp; Pan sp. nov., W. pseudobuskii sp. nov., and W. similis sp. nov. Willowsia qui Zhang, Chen &amp; Deharveng, 2011 is re-described based on types and fresh material. All five species possess the pointed body scales with basal ribs longer than distal ones. These scales are absent on antennae, legs, ventral tube and furca. Colour pattern and dorsal chaetotaxy are the main diagnostic characters for these species. DNA barcodes of four species are also provided, with genetic distances compared. A key to the Willowsia species having scales of the long basal rib type is given.</t>
  </si>
  <si>
    <t>60021916;60024045</t>
  </si>
  <si>
    <t>55467960200;57219786734</t>
  </si>
  <si>
    <t>Pan, Zhixiang;Zhang, Feng</t>
  </si>
  <si>
    <t>Nanjing;Linhai</t>
  </si>
  <si>
    <t>Nanjing Agricultural University;TaiZhou University</t>
  </si>
  <si>
    <t>60024045;60021916</t>
  </si>
  <si>
    <t>Pan Z.</t>
  </si>
  <si>
    <t>Contribution to the Willowsia species having body scales of the long basal rib type: Four new species and a redescription of W. qui (Collembola: Entomobryidae)</t>
  </si>
  <si>
    <t>10.5852/ejt.2016.245</t>
  </si>
  <si>
    <t>2-s2.0-85004024056</t>
  </si>
  <si>
    <t>['wave studio', 'specific field', 'results show', 'recent years', 'paper deals', 'fluoropolymer matrix', 'directivity based', 'cstmws suite', 'cobalt metal']</t>
  </si>
  <si>
    <t>cobalt metal with fluoropolymer matrix | FR-4 | Micro-strip antenna</t>
  </si>
  <si>
    <t>Since many decades material plays major role in all fields. In recent years, materials are more useful in specific field of science and engineering. This paper deals with micro-strip patch antenna designed using FR-4 and magneto dielectric substrate. To compare these results, CSTMWS Suite (Computer Simulation Technology Micro-Wave Studio) software is used. The results show that different substrate produce different gain and directivity based on their properties. Here, two different materials namely FR-4, Cobalt metal with fluoropolymer matrix are used as a substrate for same structure.</t>
  </si>
  <si>
    <t>126-131</t>
  </si>
  <si>
    <t>Integrated Ferroelectrics</t>
  </si>
  <si>
    <t>60115492;60115492</t>
  </si>
  <si>
    <t>54580579600;57224434264</t>
  </si>
  <si>
    <t>Arunachalaperumal, C.;Chandru, B.</t>
  </si>
  <si>
    <t>S. A. Engineering College</t>
  </si>
  <si>
    <t>Arunachalaperumal C.</t>
  </si>
  <si>
    <t>Performance analysis of cobalt metal with fluoropolymer matrix as a substrate for patch antenna</t>
  </si>
  <si>
    <t>10.1080/10584587.2016.1249784</t>
  </si>
  <si>
    <t>2-s2.0-85006102758</t>
  </si>
  <si>
    <t>['ultrathin metamaterials', 'synchronously dictated', 'single trapezoid', 'propagation direction', 'promising opportunity', 'phase difference', 'numerically demonstrated', 'multichannel sensing', 'matter interaction', 'light dictated', 'less attention', 'gradient metasurface', 'coherently switched', 'coherently controlled', 'coherent light', 'coherent control', 'building block']</t>
  </si>
  <si>
    <t>Coherent light-matter interaction in ultrathin metamaterials has been demonstrated to dynamically modulate intensity, polarization and propagation direction of light. The gradient metasurface with a transverse phase variation usually exhibits an anomalous refracted beam of light dictated by so-called generalized Snell's law. However, less attention has been paid to coherent control of the metasurface with multiple anomalous refracted beams. Here we propose an ultrathin gradient metasurface with single trapezoid-shaped slot antenna as its building block that allows one normal and two deflected transmitted beams. It is numerically demonstrated that such metasurface with multiple scattering modes can be coherently controlled to modulate output intensities by changing the relative phase difference between two counterpropagating coherent beams. Each mode can be coherently switched on/off and two deflected anomalous beams can be synchronously dictated by the phase difference. The coherent control effect in the trapezoid-shaped slit metasurface will offer a promising opportunity for multichannel signals modulation, multichannel sensing and wave front shaping.</t>
  </si>
  <si>
    <t>60003353;60003353;60003353;60003353;60003353;60000937;60003353-60000937</t>
  </si>
  <si>
    <t>57008509800;57192074476;57205707958;36816095600;7101632610;35079713900;7404495555</t>
  </si>
  <si>
    <t>Zhu, Z.;Liu, H.;Wang, D.;Li, Y. X.;Guan, C. Y.;Zhang, H.;Shi, J. H.</t>
  </si>
  <si>
    <t>Harbin;Shenzhen</t>
  </si>
  <si>
    <t>Harbin Engineering University;Shenzhen University</t>
  </si>
  <si>
    <t>60003353;60000937</t>
  </si>
  <si>
    <t>Coherent control of double deflected anomalous modes in ultrathin trapezoid-shaped slit metasurface</t>
  </si>
  <si>
    <t>srep37476</t>
  </si>
  <si>
    <t>10.1038/srep37476</t>
  </si>
  <si>
    <t>2-s2.0-84996504060</t>
  </si>
  <si>
    <t>SFB 1032</t>
  </si>
  <si>
    <t>['straightforward approach', 'spot region', 'single molecules', 'sers intensity', 'raman dyes', 'powerful approach', 'plasmonic hot', 'optothermal approach', 'nanoparticle gap', 'molecule resolution', 'induced shrinking', 'high yields', 'gap sizes', 'field enhancement', 'dna origami', '2 nm']</t>
  </si>
  <si>
    <t>DNA Origami | plasmonic heating | SERS | single molecule</t>
  </si>
  <si>
    <t>DNA origami is a powerful approach for assembling plasmonic nanoparticle dimers and Raman dyes with high yields and excellent positioning control. Here we show how optothermal-induced shrinking of a DNA origami template can be employed to control the gap sizes between two 40 nm gold nanoparticles in a range from 1 to 2 nm. The high field confinement achieved with this optothermal approach was demonstrated by detection of surface-enhanced Raman spectroscopy (SERS) signals from single molecules that are precisely placed within the DNA origami template that spans the nanoparticle gap. By comparing the SERS intensity with respect to the field enhancement in the plasmonic hot-spot region, we found good agreement between measurement and theory. Our straightforward approach for the fabrication of addressable plasmonic nanosensors by DNA origami demonstrates a path toward future sensing applications with single-molecule resolution.</t>
  </si>
  <si>
    <t>9809-9815</t>
  </si>
  <si>
    <t>60028717;60028717;60028717;60026851;60026851;60028717-60170301;60028717-60170301</t>
  </si>
  <si>
    <t>56165707700;55089373000;57164408900;43561665600;6701923784;8420476600;24462039400</t>
  </si>
  <si>
    <t>Simoncelli, Sabrina;Roller, Eva Maria;Urban, Patrick;Schreiber, Robert;Turberfield, Andrew J.;Liedl, Tim;Lohm√ºller, Theobald</t>
  </si>
  <si>
    <t>Germany;Germany;United Kingdom</t>
  </si>
  <si>
    <t>Munich;Munich;Oxford</t>
  </si>
  <si>
    <t>Nanosystems Initiative Munich;Ludwig-Maximilians-Universit√§t M√ºnchen;University of Oxford</t>
  </si>
  <si>
    <t>60170301;60028717;60026851</t>
  </si>
  <si>
    <t>Simoncelli S.</t>
  </si>
  <si>
    <t>Quantitative Single-Molecule Surface-Enhanced Raman Scattering by Optothermal Tuning of DNA Origami-Assembled Plasmonic Nanoantennas</t>
  </si>
  <si>
    <t>10.1021/acsnano.6b05276</t>
  </si>
  <si>
    <t>2-s2.0-84997497894</t>
  </si>
  <si>
    <t>Welch Foundation</t>
  </si>
  <si>
    <t>['work highlights', 'transferred via', 'target chromophore', 'space mechanisms', 'phenylene ethynylene', 'organize light', 'next probed', 'modest amount', 'lipid membranes', 'lipid 1', 'light harvested', 'high density', 'harvesting molecules', 'fold due', 'five polymers', 'electron acceptor', 'due primarily', 'dotap ).', 'biomimetic light', 'antenna effect', 'absorption amplification']</t>
  </si>
  <si>
    <t>amplified absorption | energy transfer | fluorescence | FRET | poly(phenylene ethynylene)</t>
  </si>
  <si>
    <t>Here we report a biomimetic light-harvesting antenna based on negatively charged poly(phenylene ethynylene) conjugated polyelectrolytes assembled within a positively charged lipid membrane scaffold constructed by the lipid 1,2-dioleoyl-3-trimethylammonium-propane (DOTAP). Light harvested by the polymers was transferred via through-space mechanisms to a lipophilic energy acceptor (the cyanine dye DiI) whose effective molar absorption was enhanced by up to 18-fold due to the antenna effect. Absorption amplification of DiI was found to be due primarily to direct energy transfer from polymers. The efficiency of homoenergy transfer among polymers was next probed by the membrane embedding fullerene derivative phenyl-C61-butryic acid methyl ester (PCBM) acting as an electron acceptor. PCBM was able to quench the emission of up to five polymers, consistent with a modest amount of homotransfer. The ability of the membrane to accommodate a high density of polymer donors without self-quenching was crucial to the success of electronic energy harvesting achieved. This work highlights the potential of lipid membranes as a platform to organize light-harvesting molecules on the nanoscale toward achieving efficient energy transfer to a target chromophore/trap.</t>
  </si>
  <si>
    <t>10598-10605</t>
  </si>
  <si>
    <t>60002494;60003212;60002494</t>
  </si>
  <si>
    <t>36463097400;7006218311;6701906335</t>
  </si>
  <si>
    <t>Calver, Christina F.;Schanze, Kirk S.;Cosa, Gonzalo</t>
  </si>
  <si>
    <t>San Antonio;Montreal</t>
  </si>
  <si>
    <t>The University of Texas at San Antonio;Universit√© McGill</t>
  </si>
  <si>
    <t>60003212;60002494</t>
  </si>
  <si>
    <t>Calver C.F.</t>
  </si>
  <si>
    <t>Biomimetic Light-Harvesting Antenna Based on the Self-Assembly of Conjugated Polyelectrolytes Embedded within Lipid Membranes</t>
  </si>
  <si>
    <t>10.1021/acsnano.6b07111</t>
  </si>
  <si>
    <t>2-s2.0-84997523924</t>
  </si>
  <si>
    <t>R01NS101157</t>
  </si>
  <si>
    <t>['temporal filtering', 'sustained manner', 'steady displacements', 'results illustrate', 'pull jons', 'pull displacements', 'produce selectivity', 'prefer push', 'organ neurons', 'opponent populations', 'jons subdivide', 'jon signals', 'different ratios', 'different proportions', 'different parts', 'different johnston', 'different frequencies', 'describe neurons', 'combine excitation', 'apn3 neurons', 'antenna due', 'analyzes movements']</t>
  </si>
  <si>
    <t>Johnston's organ is the largest mechanosensory organ in Drosophila; it analyzes movements of the antenna due to sound, wind, gravity, and touch. Different Johnston's organ neurons (JONs) encode distinct stimulus features. Certain JONs respond in a sustained manner to steady displacements, and these JONs subdivide into opponent populations that prefer push or pull displacements. Here, we describe neurons in the brain (aPN3 neurons) that combine excitation and inhibition from push/pull JONs in different ratios. Consequently, different aPN3 neurons are sensitive to movement in different parts of the antenna's range, at different frequencies, or at different amplitude modulation rates. We use a model to show how the tuning of aPN3 neurons can arise from rectification and temporal filtering in JONs, followed by mixing of JON signals in different proportions. These results illustrate how several canonical neural circuit components‚Äîrectification, opponency, and filtering‚Äîcan combine to produce selectivity for complex stimulus features.</t>
  </si>
  <si>
    <t>888-901</t>
  </si>
  <si>
    <t>Neuron</t>
  </si>
  <si>
    <t>60002746;60001224-60029652;60002746</t>
  </si>
  <si>
    <t>57192101641;26433967700;35768663200</t>
  </si>
  <si>
    <t>Chang, Allison E.B.;Vaughan, Alex G.;Wilson, Rachel I.</t>
  </si>
  <si>
    <t>Cold Spring Harbor;Boston;Ashburn</t>
  </si>
  <si>
    <t>Cold Spring Harbor Laboratory;Harvard Medical School;Howard Hughes Medical Institute Janelia Farm Research Campus</t>
  </si>
  <si>
    <t>60029652;60002746;60001224</t>
  </si>
  <si>
    <t>Chang A.</t>
  </si>
  <si>
    <t>A Mechanosensory Circuit that Mixes Opponent Channels to Produce Selectivity for Complex Stimulus Features</t>
  </si>
  <si>
    <t>S0896627316307012</t>
  </si>
  <si>
    <t>10.1016/j.neuron.2016.09.059</t>
  </si>
  <si>
    <t>2-s2.0-84997427131</t>
  </si>
  <si>
    <t>['without seta', 'whose sequences', 'unique combination', 'two specimens', 'special morphology', 'south africa', 'sexual dimorphism', 'segmented antennule', 'segmented antenna', 'segment two', 'racovitzaibathynella serban', 'posterior part', 'phylogenetic reconstruction', 'outer lobe', 'morphological description', 'morphological characters', 'molecular data', 'genus haplophallonella', 'first record', 'dentate lobe', 'bidentated exopod', 'basal seta', '18s ).', '12 specimens']</t>
  </si>
  <si>
    <t>18S rRNA | Africa | Bathynellacea | Chad | Haplophallonella sp. nov | morphological taxonomy | Parabathynellidae | Racovitzaibathynella sp. nov | subterranean aquatic fauna</t>
  </si>
  <si>
    <t>Two new species of the genera Haplophallonella Serban and Coineau, 1975a and Racovitzaibathynella Serban and Coineau, 1994 are described from Africa. This is the first record of the members of the order Bathynellacea Chappuis, 1915 from Chad. Representatives of the genus Haplophallonella have hitherto been known only from the Ivory Coast type locality, and Racovitzaibathynella only from South Africa. Representatives of Haplophallonella irenae sp. nov. and Racovitzaibathynella dumonti sp. nov. have a unique combination of morphological characters. Haplophallonella irenae sp. nov. includes: seven-segmented antennule; five-segmented antenna; labrum with special morphology, clefted; mandible without proximal tooth; no epipodite on thoracopod I; bidentated exopod of male thoracopod VIII; triangular female thoracopod VIII; presence of basal seta on exopod of uropod and three plumose setae on endopod of uropod. Racovitzaibathynella dumonti sp. nov. includes: seven-segmented antennule; five-segmented antenna with sexual dimorphism and without seta on segment two; no epipodite on thoracopods I and II; outer lobe of male thoracopod VIII almost square, does not cover the posterior part of dentate lobe; the posterior lobe covers one part of dentate lobe, exopod with pointed distal end, basipod with distal end bilobed and endopod as two unequal smooth setae; almost triangular female thoracopod VIII and five to seven similar spines on sympod of uropod. Sequences of the 18S ribosomal RNA (rRNA) gene from 12 specimens of Racovitzaibathynella dumonti sp. nov. and two specimens of Haplophallonella irenae sp. nov. were obtained and analysed to complete the morphological description with molecular data. We have used these data to make a preliminary phylogenetic analysis with all genera of the world for those whose sequences are available (18S). Phylogenetic reconstruction of the Parabathynellidae family shows how the new African species remain clearly separated from European and Australian genus groups. http://zoobank.org/urn:lsid:zoobank.org:pub:4E7EB201-8922-403C-9546-AF8E9A409776</t>
  </si>
  <si>
    <t>2691-2726</t>
  </si>
  <si>
    <t>43-44</t>
  </si>
  <si>
    <t>60015098;60000457-60025254;60015098;60015098;60015098</t>
  </si>
  <si>
    <t>7103095915;55932403400;6504067902;56921643200;24173940400</t>
  </si>
  <si>
    <t>Camacho, A. I.;Brancelj, A.;Dorda, B. A.;Casado, A.;Rey, I.</t>
  </si>
  <si>
    <t>Slovenia;Spain;Slovenia</t>
  </si>
  <si>
    <t>Nova Gorica;Madrid;Ljubljana</t>
  </si>
  <si>
    <t>University of Nova Gorica;CSIC - Museo Nacional de Ciencias Naturales (MNCN);National Institute of Biology Ljubljana</t>
  </si>
  <si>
    <t>60025254;60015098;60000457</t>
  </si>
  <si>
    <t>New Parabathynellidae species in Africa: the first bathynellids from Chad and an assay of their phylogenetic position in the order Bathynellacea (Crustacea: Malacostraca) based on 18S sequences</t>
  </si>
  <si>
    <t>10.1080/00222933.2016.1210260</t>
  </si>
  <si>
    <t>2-s2.0-84981156630</t>
  </si>
  <si>
    <t>['signalling exchange', 'proposed algorithms', 'power allocation', 'output system', 'optimal performance', 'noise ratio', 'minimum signal', 'min sinr', 'massive multi', 'low complexity', 'iterative algorithm', 'input multi', 'downlink duality', 'complexity issue', 'beamforming vectors', 'asymptotically achieve', 'antenna systems']</t>
  </si>
  <si>
    <t>This paper studies joint beamforming and power allocation for multicell multiuser multi-antenna systems with the objective of maximising the minimum signal-to-interference-plus-noise ratio (max-min SINR). The authors first consider developing an iterative algorithm to achieve the optimal performance by extending the uplink-downlink duality for finite-scale wireless communication systems. The solution is then generalised to achieve the asymptotically optimal multicell beamforming with the aim to reduce the overhead of signalling exchange between coordinated base stations based on large dimension random matrix theory. Based on that, an efficient multicell beamforming algorithm is proposed to asymptotically achieve the max-min SINR. To further solve the complexity issue of large dimensional matrix inversion involved in the calculation of beamforming vectors, they propose a low-complexity beamforming calculator based on truncated polynomial expansion approach. Numerical results validate the effectiveness of the authors' proposed algorithms and show that they can achieve the optimal or asymptotically optimal performance in a massive multi-input multi-output system with low complexity and small backhaul overhead.</t>
  </si>
  <si>
    <t>2380-2390</t>
  </si>
  <si>
    <t>36496789400;56964559900;57192067878;23390094400;55243233900;7406279559</t>
  </si>
  <si>
    <t>He, Shiwen;Huang, Yongming;Shi, Yanru;Qi, Chenhao;Jin, Shi;Yang, Luxi</t>
  </si>
  <si>
    <t>Coordinated multicell beamforming for massive multiple-input multiple-output systems based on uplink-downlink duality</t>
  </si>
  <si>
    <t>10.1049/iet-com.2015.1045</t>
  </si>
  <si>
    <t>2-s2.0-84996504075</t>
  </si>
  <si>
    <t>['study presents', 'receiving ends', 'rayleigh fading', 'proposed system', 'performance analysis', 'noise ratio', 'network upgrades', 'multiple classes', 'mitigate fading', 'maximise signal', 'hqam system', 'given number', 'diversity branches', 'coverage area', 'authors present']</t>
  </si>
  <si>
    <t>Hierarchical quadrature amplitude modulation (HQAM) allows for transmission of multiple classes of data (such as voice, video and file transfer), provides flexibility in terms of coverage area and allows for network upgrades while maintaining backwards compatibility. However, the addition of hierarchical layers leads to higher-order modulation schemes which make the system increasingly susceptible to noise and fading. To mitigate fading while maintaining backwards compatibility, maximum ratio transmission (MRT) is incorporated into the HQAM system to maximise signal-to-noise ratio for a given number of diversity branches. This study presents a theoretical bit error rate (BER) performance analysis of an MRT enhanced HQAM (MRT-HQAM) system in Rayleigh fading. The BER performance gains of the proposed system over single-input-single-output and single-input-multiple-output HQAM systems are shown. The HQAM hierarchical modulation parameter is varied and the effects are presented. Furthermore, the authors present the effects of varying the number of antennas on the transmitting and receiving ends and discuss the optimal antenna configuration. The theoretical BER expressions used in the performance analysis are verified using simulation results.</t>
  </si>
  <si>
    <t>2473-2479</t>
  </si>
  <si>
    <t>57192067127;25958316400;55817703100</t>
  </si>
  <si>
    <t>Evans, Adam Muhammad;Quazi, Tahmid;Xu, Hongjun</t>
  </si>
  <si>
    <t>Evans A.</t>
  </si>
  <si>
    <t>BER performance of an MRT-HQAM system over Rayleigh fading channels</t>
  </si>
  <si>
    <t>10.1049/iet-com.2016.0676</t>
  </si>
  <si>
    <t>2-s2.0-84996565289</t>
  </si>
  <si>
    <t>['viable compromise', 'uwb communication', 'remote health', 'recently shown', 'physical resources', 'ofdm system', 'multiband ofdm', 'key solutions', 'extended version', 'data reliability', 'data rate', 'critical issue', 'cooperative diversity', 'channel errors', 'care services', 'body relay', 'biomedical applications', 'also targets', 'accepted technology']</t>
  </si>
  <si>
    <t>Wireless body area networks (WBANs) is now a well-accepted technology that provides not only efficient and remote health-care services but also targets the integration of future multimedia applications, in which high data rate is compulsory. UWB communication is one of the key solutions that afford such rates, and its extended version, multiband OFDM (MB-OFDM) has recently shown its efficiency with WBANs. However, increasing the data rates may come at the expense of the data reliability which is a critical issue in biomedical applications. Cooperative diversity has proven its ability in offering such robustness to channel errors while avoiding to use multiple antennas. Indeed, a single antenna terminal is sufficient to achieve diversity benefits by sharing its physical resources with cooperating single antenna relays. Aiming at providing a viable compromise between the data rate and accuracy in low-profile UWB body networks, to incorporate a decode-and-forward-based cooperative architecture in MB-OFDM system by resorting to opportunistic relaying approach is proposed, which retains only the best on-body relay to forward the information to the destination, thereby significantly reducing the complexity.</t>
  </si>
  <si>
    <t>2017-2019</t>
  </si>
  <si>
    <t>60068749;60068734;60068749</t>
  </si>
  <si>
    <t>57190337792;14009984500;57192101177</t>
  </si>
  <si>
    <t>Amouri, B.;Ghanem, K.;Kaddeche, M.</t>
  </si>
  <si>
    <t>Annaba;Algiers</t>
  </si>
  <si>
    <t>Universit√© Badji Mokhtar - Annaba;Centre de D√©veloppement des Technologies Avanc√©es</t>
  </si>
  <si>
    <t>60068749;60068734</t>
  </si>
  <si>
    <t>Amouri B.</t>
  </si>
  <si>
    <t>Hybrid relay selection-based scheme for UWB BANs combining MB-OFDM and decode-and-forward cooperative architectures</t>
  </si>
  <si>
    <t>10.1049/el.2016.3318</t>
  </si>
  <si>
    <t>2-s2.0-84997190869</t>
  </si>
  <si>
    <t>['thin single', 'sidelobe radiation', 'original air', 'metamaterial lens', 'horn aperture', 'electromagnetic fields', 'design possibilities', 'compensating lens']</t>
  </si>
  <si>
    <t>A method is reported to suppress the sidelobe radiation of a standard pyramidal horn using a thin single-layer metamaterial lens. The metamaterial lens is composed of two identical metallic dipole arrays printed on both sides of a single dielectric layer. By placing the metamaterial lens inside a standard pyramidal horn, the electromagnetic fields over the horn aperture can be modified, resulting in low-sidelobe radiation in both the E- and H-planes of the horn. The measurement of a prototype lens gave a 10 dB reduction of the first sidelobe level in the E-plane, compared with that of the original air-filled pyramidal horn. Other design possibilities with a compensating lens are suggested.</t>
  </si>
  <si>
    <t>1973-1974</t>
  </si>
  <si>
    <t>60006106;60006106-112686884;114732556</t>
  </si>
  <si>
    <t>57192108691;7201735378;7202832083</t>
  </si>
  <si>
    <t>Chen, Xuxiang;Ge, Yuehe;Bird, Trevor S.</t>
  </si>
  <si>
    <t>Quanzhou;Eastwood;Nanjing</t>
  </si>
  <si>
    <t>Huaqiao University;Antengenuity;State Key Laboratory of Millimetre Waves</t>
  </si>
  <si>
    <t>60006106;114732556;112686884</t>
  </si>
  <si>
    <t>Reduction of sidelobe radiations of the standard pyramidal horn using a thin metamaterial lens</t>
  </si>
  <si>
    <t>10.1049/el.2016.3336</t>
  </si>
  <si>
    <t>2-s2.0-84997497727</t>
  </si>
  <si>
    <t>['ubiquitously used', 'strong need', 'saddle coil', 'plane geometry', 'modern world', 'method allows', 'many applications', 'helmholtz coil', 'electromagnetic coils', 'electrical conductors', 'coil configuration', 'classical configurations', 'axisymmetric one', 'axisymmetric geometries']</t>
  </si>
  <si>
    <t>Electromagnetic coils are ubiquitously used in the modern world in motors, antennas, etc. In many applications (magnetic field coil calibration and nuclear magnetic resonance spectroscopy and imaging) there is a strong need for a homogeneous magnetic field. In this paper, we propose a simple modelling based on serial Fourier decomposition allowing the determination of the electrical conductor distribution to make the magnetic field homogeneous. The method is valid both for plane and axisymmetric geometries. The method allows the retrieval of the classical configurations of saddle coil for the plane geometry and Helmholtz coil for the axisymmetric one. The method is generalized for any number of electrical conductors and brings the perspective of new homogeneous magnetic resonance imaging (MRI) coil configuration.</t>
  </si>
  <si>
    <t>401-408</t>
  </si>
  <si>
    <t>60108550;60108549;60108550-60033500;60108550</t>
  </si>
  <si>
    <t>16308985300;16638631400;7004405126;6507933292</t>
  </si>
  <si>
    <t>Coillot, Christophe;Nativel, Eric;Zanca, Michel;Goze-Bac, Christophe</t>
  </si>
  <si>
    <t>Montpellier;Montpellier;Montpellier</t>
  </si>
  <si>
    <t>Laboratoire Charles Coulomb;IES Institut d'Electronique et des Syst√®mes;Hopital Gui de Chauliac</t>
  </si>
  <si>
    <t>60108550;60108549;60033500</t>
  </si>
  <si>
    <t>The magnetic field homogeneity of coils by means of the space harmonics suppression of the current density distribution</t>
  </si>
  <si>
    <t>10.5194/jsss-5-401-2016</t>
  </si>
  <si>
    <t>2-s2.0-84998693320</t>
  </si>
  <si>
    <t>['via broadening', 'tokamak plasmas', 'strong influence', 'present work', 'power deposition', 'plasma edge', 'parametric instabilities', 'kinetic model', 'first time', 'current drive', 'collisions prevent', 'antenna spectrum']</t>
  </si>
  <si>
    <t>lower hybrid current drive | lower hybrid waves | parametric instabilities</t>
  </si>
  <si>
    <t>Parametric instabilities induced at the plasma edge by lower hybrid wave power externally coupled to tokamak plasmas have, via broadening of the antenna spectrum, strong influence on the power deposition and current drive in the core. For modeling the parametric instabilities at the tokamak plasma edge in lower hybrid current drive experiments, the effect of the collisions has been neglected so far. In the present work, a specific collisional parametric dispersion relation, useful to analyze these nonlinear phenomena near the lower hybrid antenna mouth, is derived for the first time, based on a kinetic model. Numerical solutions show that in such cold plasma regions the collisions prevent the onset of the parametric instabilities. This result is important for present lower hybrid current drive experiments, as well as in fusion reactor scenarios.</t>
  </si>
  <si>
    <t>60027075;60017293;60017293;60117770;60027075;60027075;60012630</t>
  </si>
  <si>
    <t>6701415113;6506677862;7004557377;57206300367;35271090400;6701455884;7102615533</t>
  </si>
  <si>
    <t>Castaldo, C.;Di Siena, A.;Fedele, R.;Napoli, F.;Amicucci, L.;Cesario, R.;Schettini, G.</t>
  </si>
  <si>
    <t>Lancaster;Frascati;Naples;Rome</t>
  </si>
  <si>
    <t>Department of Engineering, Lancaster University;ENEA Centro Ricerche Frascati;Universit√† degli Studi di Napoli Federico II;Universit√† degli Studi Roma Tre</t>
  </si>
  <si>
    <t>60117770;60027075;60017293;60012630</t>
  </si>
  <si>
    <t>Castaldo C.</t>
  </si>
  <si>
    <t>Influence of collisions on parametric instabilities induced by lower hybrid waves in tokamak plasmas</t>
  </si>
  <si>
    <t>10.1088/0029-5515/56/1/016003</t>
  </si>
  <si>
    <t>2-s2.0-84953897812</t>
  </si>
  <si>
    <t>['varying degrees', 'significant increases', 'scavenging activity', 'rubisco lsu', 'reduced glutathione', 'reaction centres', 'psii photochemistry', 'protein levels', 'photosystem ii', 'photosynthetic apparatus', 'lowest temperature', 'lowered temperatures', 'low temperatures', 'kappaphycus alvarezii', 'evolving complex', 'd1 protein', 'antioxidant systems', 'antioxidant system', 'antioxidant substance', 'alvarezii thalli', 'alvarezii increased', 'algal antioxidant', '2 hours']</t>
  </si>
  <si>
    <t>Antioxidant system | chlorophyll fluorescence | Kappaphycus alvarezii | low temperature stress | photosystem</t>
  </si>
  <si>
    <t>To understand the effects of low temperature stress on Kappaphycus alvarezii and the responses of antioxidant systems and photosystem II (PSII), behaviour in K. alvarezii thalli exposed to low temperatures (20¬∞C, 17¬∞C and 14¬∞C) for 2 hours was evaluated. Compared with the control at 26¬∞C, activities of some antioxidant enzymes including superoxide dismutase (SOD), peroxidase (POD), ascorbate peroxidase (APX) and the level of antioxidant substance (reduced glutathione) increased in K. alvarezii thalli when exposed to lowered temperatures (20¬∞C, 17¬∞C). Hydroxyl free radical (¬∑OH) scavenging activity of K. alvarezii thalli also increased at 20¬∞C and 17¬∞C compared with the control. This indicated that the resistance to low temperature stress in the antioxidant system of K. alvarezii increased at lowered temperatures of 20¬∞C and 17¬∞C. However, at the lowest temperature (14¬∞C), no significant increases of this algal antioxidant were observed. Under low temperature stress, the maximum quantum yield of PSII photochemistry (FV/FM) and PSII actual photochemical efficiency (Œ¶PSII) decreased in K. alvarezii thalli, suggesting that the photosynthetic capacity declined. Components of the photosynthetic apparatus (such as the oxygen-evolving complex, light absorption antennas, reaction centres, electron acceptor sides and electron donor sides of PSII) were damaged by low temperature stress to varying degrees. In addition, it was found that low temperature stress led to decreases of both D1 protein and Rubisco LSU (Rubisco large subunit) protein levels. This work is a significant contribution towards understanding the basic mechanism involved in the resistance and the adaptation of K. alvarezii to low temperature stress conditions.</t>
  </si>
  <si>
    <t>1064-1077</t>
  </si>
  <si>
    <t>Marine Biology Research</t>
  </si>
  <si>
    <t>60017483-60138680-60027363;60017483-60138680;60017483-60138680;60017483-60138680</t>
  </si>
  <si>
    <t>56479381700;57209048045;24340215900;52364687800</t>
  </si>
  <si>
    <t>Li, Hu;Liu, Jianguo;Zhang, Litao;Pang, Tong</t>
  </si>
  <si>
    <t>Qingdao;Beijing;Qingdao</t>
  </si>
  <si>
    <t>Pilot National Laboratory for Marine Science and Technology;University of Chinese Academy of Sciences;Institute of Oceanology Chinese Academy of Sciences</t>
  </si>
  <si>
    <t>60138680;60027363;60017483</t>
  </si>
  <si>
    <t>Effects of low temperature stress on the antioxidant system and photosynthetic apparatus of Kappaphycus alvarezii (Rhodophyta, Solieriaceae)</t>
  </si>
  <si>
    <t>10.1080/17451000.2016.1232827</t>
  </si>
  <si>
    <t>2-s2.0-85006175185</t>
  </si>
  <si>
    <t>SKLOF201514</t>
  </si>
  <si>
    <t>['thereby provide', 'specific clades', 'significantly higher', 'rpkm value', 'qpcr measurements', 'primarily expressed', 'potential male', 'phylogenetic tree', 'phylogenetic analysis', 'pcr indicated', 'orthologous genes', 'one alucor', 'olfactory receptors', 'male antennae', 'insects host', 'functional studies', 'five alucor', 'female antennae', 'different roles', 'central role', 'also identified', '110 candidate']</t>
  </si>
  <si>
    <t>Olfactory receptors are believed to play a central role in insects host-seeking, mating, and ovipositing. On the basis of male and female antennal transcriptome of adult Apolygus lucorum, a total of 110 candidate A. lucorum odorant receptors (AlucOR) were identified in this study including five previously annotated AlucORs. All the sequences were validated by cloning and sequencing. Tissue expression profiles analysis by RT-PCR indicated most AlucORs were antennal highly expressed genes. The qPCR measurements further revealed 40 AlucORs were significantly higher in the antennae. One AlucOR was primarily expressed in the female antennae, while nine AlucORs exhibited male-biased expression patterns. Additionally, both the RPKM value and RT-qPCR analysis showed AlucOR83 and AlucOR21 were much higher abundant in male antennae than in female antennae, suggesting their different roles in chemoreception of gender. Phylogenetic analysis of ORs from several Hemipteran species demonstrated that most AlucORs had orthologous genes, and five AlucOR-specific clades were defined. In addition, a sub-clade of potential male-based sex pheromone receptors were also identified in the phylogenetic tree of AlucORs. Our results will facilitate the functional studies of AlucORs, and thereby provide a foundation for novel pest management approaches based on these genes.</t>
  </si>
  <si>
    <t>60017705;60017705;60017705;60017705;60017705-60083913;60017705;60017705;60017705</t>
  </si>
  <si>
    <t>56503008100;56601496000;56987975500;56584961400;56988150100;57192173981;55739753400;7406310821</t>
  </si>
  <si>
    <t>An, Xing Kui;Sun, Liang;Liu, Hang Wei;Liu, Dan Feng;Ding, Yu Xiao;Li, Le Mei;Zhang, Yong Jun;Guo, Yu Yuan</t>
  </si>
  <si>
    <t>Changchun;Beijing</t>
  </si>
  <si>
    <t>Jilin Agricultural University;Chinese Academy of Agricultural Sciences</t>
  </si>
  <si>
    <t>60083913;60017705</t>
  </si>
  <si>
    <t>Identification and expression analysis of an olfactory receptor gene family in green plant bug Apolygus lucorum (Meyer-D√ºr)</t>
  </si>
  <si>
    <t>srep37870</t>
  </si>
  <si>
    <t>10.1038/srep37870</t>
  </si>
  <si>
    <t>2-s2.0-84999106867</t>
  </si>
  <si>
    <t>['three species', 'sp .,', 'southern japan', 'satsuma n', 'rostral process', 'one known', 'mantle cavity', 'legs 1', 'leg 5', 'leg 4', 'genus panaietis', 'genital somite', 'general shape', 'four species', 'dorsal plates', 'doraconis n', 'described based', 'copepod differs', 'coastal waters', 'caudal ramus']</t>
  </si>
  <si>
    <t>New species | Panaietis | Pseudanthessius | Ryukyu Islands | Symbiotic copepods | Tectus | Vestigastropoda</t>
  </si>
  <si>
    <t>Four species of copepods are described based on specimens of both sexes from tegulid top shells (Vestigastropoda) caught from coastal waters of southern Japan. Three species, including two undescribed and one known of the genus Panaietis (Copepoda: Cyclopoida: Anthessiidae) were found in the pharynx and esophagus of gastropods. Panaietis incamerata Stebbing, 1900, P. doraconis n. sp., and P. satsuma n. sp. are distinguished from its congeners by the dorsal plates on the first pedigerous somite, the genital somite, the shape of the spines on legs, the number of setae on legs 1 and 2, and the position and shape of leg 5. Pseudanthessius imo n. sp. (Cyclopoida: Pseudanthessiidae) was found in the mantle cavity of the host. This copepod differs from its congeners in the proportions of the caudal ramus, the armature and proportion of the antenna, the armature of the exopod and general shape of the endopod of leg 4, and the presence of a post-rostral process.</t>
  </si>
  <si>
    <t>109-130</t>
  </si>
  <si>
    <t>Uyeno, Daisuke</t>
  </si>
  <si>
    <t>Kagoshima</t>
  </si>
  <si>
    <t>Kagoshima University</t>
  </si>
  <si>
    <t>Copepods (Cyclopoida) associated with top shells (Vestigastropoda: Trochoidea: Tegulidae) from coastal waters in southern Japan, with descriptions of three new species</t>
  </si>
  <si>
    <t>10.11646/zootaxa.4200.1.4</t>
  </si>
  <si>
    <t>2-s2.0-85000885294</t>
  </si>
  <si>
    <t>NE/K005979/1</t>
  </si>
  <si>
    <t>['understudied region', 'tedlar bags', 'september 2014', 'sampling captured', 'remote air', 'observed compared', 'maximum altitude', 'july 2015', 'higher ch4', 'distinct shift', 'different heights', 'convective systems', 'campaigns illustrate', 'biomass burning', 'atmospheric measurement', 'ascension island', 'african tropics']</t>
  </si>
  <si>
    <t>Ascension Island | global carbon cycle | greenhouse gas | methane | stable carbon isotope | UAS</t>
  </si>
  <si>
    <t>Ascension Island is a remote South Atlantic equatorial site, ideal for monitoring tropical background CH4. In September 2014 and July 2015, octocopters were used to collect air samples in Tedlar bags from different heights above and below the well-defined Trade Wind Inversion (TWI), sampling a maximum altitude of 2700 m above mean sea level. Sampling captured both remote air in the marine boundary layer below the TWI and also air masses above the TWI that had been lofted by convective systems in the African tropics. Air above the TWI was characterized by higher CH4, but no distinct shift in Œ¥13C was observed compared to the air below. Back trajectories indicate that lofted CH4 emissions from Southern Hemisphere Africa have bulk Œ¥13CCH4 signatures similar to background, suggesting mixed emissions from wetlands, agriculture, and biomass burning. The campaigns illustrate the usefulness of unmanned aerial system sampling and Ascension's value for atmospheric measurement in an understudied region.</t>
  </si>
  <si>
    <t>11,893-11,902</t>
  </si>
  <si>
    <t>60020595;60020595;60019702;60020595;60000112;60031101;60020650;60020650;60020650;60031101;60019702;60020595</t>
  </si>
  <si>
    <t>57115456300;57206145627;55481777500;16189502600;9733491000;24167819500;35748677100;55428329300;7005673386;7006532784;7202711754;7006408552</t>
  </si>
  <si>
    <t>Brownlow, R.;Lowry, D.;Thomas, R. M.;Fisher, R. E.;France, J. L.;Cain, M.;Richardson, T. S.;Greatwood, C.;Freer, J.;Pyle, J. A.;MacKenzie, A. R.;Nisbet, E. G.</t>
  </si>
  <si>
    <t>United Kingdom;United Kingdom;United Kingdom;United Kingdom;United Kingdom</t>
  </si>
  <si>
    <t>Cambridge;Bristol;Egham;Birmingham;Norwich</t>
  </si>
  <si>
    <t>University of Cambridge;University of Bristol;Royal Holloway, University of London;University of Birmingham;University of East Anglia</t>
  </si>
  <si>
    <t>60031101;60020650;60020595;60019702;60000112</t>
  </si>
  <si>
    <t>Brownlow R.</t>
  </si>
  <si>
    <t>Methane mole fraction and Œ¥&lt;sup&gt;13&lt;/sup&gt;C above and below the trade wind inversion at Ascension Island in air sampled by aerial robotics</t>
  </si>
  <si>
    <t>10.1002/2016GL071155</t>
  </si>
  <si>
    <t>2-s2.0-85004147103</t>
  </si>
  <si>
    <t>['vertical direction', 'two non', 'two kinds', 'time synchronization', 'results show', 'propagation direction', 'previous studies', 'pingdingshan 10', 'paper aims', 'noised signals', 'local signal', 'higher time', 'firstly compared', 'energy correlation', 'emr signals', 'emr signal', 'electromagnetic radiation', 'destructive techniques', 'correlated response', 'correlated features', 'coal wall', 'coal colliery', 'blasting operation', 'associated features', 'also investigated']</t>
  </si>
  <si>
    <t>coal and rock dynamic disaster | correlated characteristics | electromagnetic radiation | micro-seismic | synchronism</t>
  </si>
  <si>
    <t>To date, both micro-seismic (MS) and electromagnetic radiation (EMR) techniques are used as normal, daily safety monitoring tools for coal or rock dynamic disasters in China. In previous studies, these two non-destructive techniques are usually analyzed independently; few works have been done to characterize the correlation or difference between them. This paper aims to analyze the correlated features of the MS and EMR signals obtained from a field site test on a deep blasting workface in Pingdingshan 10# coal colliery. The de-noised signals are firstly compared for their associated features, both in time synchronization and energy correlation, and then the mechanism for the correlated response is also investigated. The results show that: (1) MS and EMR signals have a higher time-synchronization and energy correlation. (2) The EMR signal in a blasting operation is a local signal, near to the location of the detectors. (3) The two orthogonal layout magnetic antennas (along the roadway and vertical to the coal wall) can detect a single pulse signal and group-occurring cluster signals. These two kinds of EMR signals result from coal crack evolution and resistance-capacitance (RC) oscillation circuits respectively, which are triggered by seismic longitudinal waves. (4) The seismic transverse wave, especially for the low frequency component of it, makes a rubbing friction effect on coal, producing a low-frequency electromagnetic oscillation signal. Affected by the power and propagation direction of the energy, the signal can only be captured by the antenna in the vertical direction of the coal wall.</t>
  </si>
  <si>
    <t>1020-1035</t>
  </si>
  <si>
    <t>60108755;60108755-60103975;113198938;60108755;60108755;60108755</t>
  </si>
  <si>
    <t>50461865800;56905021200;35367352200;56048370800;55258612100;57196159848</t>
  </si>
  <si>
    <t>Li, Chengwu;Sun, Xiaoyuan;Wang, Chuan;Xu, Xiaomeng;Xie, Beijing;Li, Jing</t>
  </si>
  <si>
    <t>Beijing;Taiyuan;Xiamen</t>
  </si>
  <si>
    <t>China University of Mining &amp; Technology, Beijing;Taiyuan University of Science and Technology;Zijin Mining Group Co., Ltd</t>
  </si>
  <si>
    <t>60108755;60103975;113198938</t>
  </si>
  <si>
    <t>The correlated characteristics of micro-seismic and electromagnetic radiation signals on a deep blasting workface</t>
  </si>
  <si>
    <t>10.1088/1742-2132/13/6/1020</t>
  </si>
  <si>
    <t>2-s2.0-85009080599</t>
  </si>
  <si>
    <t>['œ ±-', 'triman structure', 'oligoethylene spacer']</t>
  </si>
  <si>
    <t>Archaeal trimannosyl lipid | Dendritic cell binding | Liposomes | Mannose receptor</t>
  </si>
  <si>
    <t>An archaeal diether lipid possessing a tri-antenna of Œ±-D-mannopyranoside linked via an oligoethylene spacer to a (2S)-2-(phytanyloxy)-3-(hexadecyloxy)propanoic acid backbone (TriMan-Diether) was designed and synthesized. This new mannosylated lipid inserted in liposomes would show both DC-targeting and adjuvant properties thanks to the TriMan structure and the diether tail part, respectively.</t>
  </si>
  <si>
    <t>142-148</t>
  </si>
  <si>
    <t>1873426X</t>
  </si>
  <si>
    <t>Carbohydrate Research</t>
  </si>
  <si>
    <t>60029906-117219985;60029906-117219985;60029906-117219985;60029689;60029689;60029689;60019762-117219985;60019762-117219985;60029689;60029689;60029906-117219985</t>
  </si>
  <si>
    <t>54889528500;16178084000;57191710057;55944777000;57191711123;55418260500;24340884600;6603138453;7004581546;7006010402;6701424412</t>
  </si>
  <si>
    <t>Barbeau, Julie;Lemi√®gre, Lo√Øc;Quelen, Allan;Malard, Virginie;Gao, Haifei;Gon√ßalves, Cristine;Berchel, Mathieu;Jaffr√®s, Paul Alain;Pichon, Chantal;Midoux, Patrick;Benvegnu, Thierry</t>
  </si>
  <si>
    <t>Rennes;Orleans;Brest;Angers</t>
  </si>
  <si>
    <t>ENSCR Ecole Nationale Sup√©rieure de Chimie de Rennes;Universite d'Orleans;Universit√© de Brest (UBO);Universit√© de Bretagne Loire</t>
  </si>
  <si>
    <t>60029906;60029689;60019762;117219985</t>
  </si>
  <si>
    <t>Barbeau J.</t>
  </si>
  <si>
    <t>Synthesis of a trimannosylated-equipped archaeal diether lipid for the development of novel glycoliposomes</t>
  </si>
  <si>
    <t>S0008621516303378</t>
  </si>
  <si>
    <t>10.1016/j.carres.2016.10.003</t>
  </si>
  <si>
    <t>2-s2.0-84992491347</t>
  </si>
  <si>
    <t>['wideband operation', 'unidirectional antennas', 'subjects demonstrate', 'static structure', 'spot diagnostic', 'site diagnosis', 'realistic phantom', 'presented multi', 'portable system', 'portable non', 'operating principle', 'numerically analysed', 'monitoring systems', 'localization error', 'limited accessibility', 'ionizing system', 'invasive multi', 'intracranial hematoma', 'imaging compared', 'human subjects', 'high costs', 'experimentally validated', 'existing systems', 'ct scanners', 'compact array', 'clutter ratio', 'around 60', 'also tested']</t>
  </si>
  <si>
    <t>Rapid, on-the-spot diagnostic and monitoring systems are vital for the survival of patients with intracranial hematoma, as their conditions drastically deteriorate with time. To address the limited accessibility, high costs and static structure of currently used MRI and CT scanners, a portable non-invasive multi-slice microwave imaging system is presented for accurate 3D localization of hematoma inside human head. This diagnostic system provides fast data acquisition and imaging compared to the existing systems by means of a compact array of low-profile, unidirectional antennas with wideband operation. The 3D printed low-cost and portable system can be installed in an ambulance for rapid on-site diagnosis by paramedics. In this paper, the multi-slice head imaging system's operating principle is numerically analysed and experimentally validated on realistic head phantoms. Quantitative analyses demonstrate that the multi-slice head imaging system is able to generate better quality reconstructed images providing 70% higher average signal to clutter ratio, 25% enhanced maximum signal to clutter ratio and with around 60% hematoma target localization compared to the previous head imaging systems. Nevertheless, numerical and experimental results demonstrate that previous reported 2D imaging systems are vulnerable to localization error, which is overcome in the presented multi-slice 3D imaging system. The non-ionizing system, which uses safe levels of very low microwave power, is also tested on human subjects. Results of realistic phantom and subjects demonstrate the feasibility of the system in future preclinical trials.</t>
  </si>
  <si>
    <t>On-site Rapid Diagnosis of Intracranial Hematoma using Portable Multi-slice Microwave Imaging System</t>
  </si>
  <si>
    <t>srep37620</t>
  </si>
  <si>
    <t>10.1038/srep37620</t>
  </si>
  <si>
    <t>2-s2.0-84999823339</t>
  </si>
  <si>
    <t>16K07295</t>
  </si>
  <si>
    <t>['œ ±-', 'though close', 'substituted lh1', 'structural integrity', 'structural information', 'spectral properties', 'sixteen sr2', 'ring network', 'reduced thermostability', 'recent publication', 'reaction center', 'rc complexes', 'rc complex', 'qy band', 'network formed', 'nature 508', 'metal binding', 'lh1 complexes', 'hydrogen bonding', 'harvesting complexes', 'enhanced thermostability', 'different patterns', 'crystal structures', 'core light', 'combined effect', 'clearly different', 'charge distribution', 'bound lh1', 'binding sites', 'ba coordinations', '915 nm', '890 nm', '888 nm', '228 ],']</t>
  </si>
  <si>
    <t>While the majority of the core light-harvesting complexes (LH1) in purple photosynthetic bacteria exhibit a Qy absorption band in the range of 870-890 nm, LH1 from the thermophilic bacterium Thermochromatium tepidum displays the Qy band at 915 nm with an enhanced thermostability. These properties are regulated by Ca2+ ions. Substitution of the Ca2+ with other divalent metal ions results in a complex with the Qy band blue-shifted to 880-890 nm and a reduced thermostability. Following the recent publication of the structure of the Ca-bound LH1-reaction center (RC) complex [Niwa, S., et al. (2014) Nature 508, 228], we have determined the crystal structures of the Sr- and Ba-substituted LH1-RC complexes with the LH1 Qy band at 888 nm. Sixteen Sr2+ and Ba2+ ions are identified in the LH1 complexes. Both Sr2+ and Ba2+ are located at the same positions, and these are clearly different from, though close to, the Ca2+-binding sites. Conformational rearrangement induced by the substitution is limited to the metal-binding sites. Unlike the Ca-LH1-RC complex, only the Œ±-polypeptides are involved in the Sr and Ba coordinations in LH1. The difference in the thermostability between these complexes can be attributed to the different patterns of the network formed by metal binding. The Sr- and Ba-LH1-RC complexes form a single-ring network by the LH1 Œ±-polypeptides only, in contrast to the double-ring network composed of both Œ±- and Œ≤-polypeptides in the Ca-LH1-RC complex. On the basis of the structural information, a combined effect of hydrogen bonding, structural integrity, and charge distribution is considered to influence the spectral properties of the core antenna complex.</t>
  </si>
  <si>
    <t>6495-6504</t>
  </si>
  <si>
    <t>60000099-60023147;60000099;60011418;60000099</t>
  </si>
  <si>
    <t>56155100700;56155012100;26642982700;57219472135</t>
  </si>
  <si>
    <t>Yu, Long Jiang;Kawakami, Tomoaki;Kimura, Yukihiro;Wang-Otomo, Zheng Yu</t>
  </si>
  <si>
    <t>Okayama;Kobe;Mito</t>
  </si>
  <si>
    <t>Okayama University;Kobe University;Ibaraki University</t>
  </si>
  <si>
    <t>60023147;60011418;60000099</t>
  </si>
  <si>
    <t>Yu L.J.</t>
  </si>
  <si>
    <t>Structural Basis for the Unusual Q&lt;inf&gt;y&lt;/inf&gt; Red-Shift and Enhanced Thermostability of the LH1 Complex from Thermochromatium tepidum</t>
  </si>
  <si>
    <t>10.1021/acs.biochem.6b00742</t>
  </si>
  <si>
    <t>2-s2.0-85000997436</t>
  </si>
  <si>
    <t>UK Space Agency</t>
  </si>
  <si>
    <t>22331/09/NL/HB</t>
  </si>
  <si>
    <t>UKSA</t>
  </si>
  <si>
    <t>['triangular configuration', 'top beam', 'tilting beam', 'three spacecraft', 'test bed', 'telescope simulator', 'simulated version', 'science interferometer', 'remote spacecraft', 'reference interferometer', 'received beam', 'phase reference', 'optical benches', 'local laser', 'length measurement', 'length coupling', 'interferometric measurements', 'initial measurement', 'imaging systems', 'gaussian beam', 'future space', 'future experiments', 'avoid tilt', 'angular misalignments']</t>
  </si>
  <si>
    <t>laser interferometer space antenna | optical bench | telescope simulator | tilt-to-length coupling</t>
  </si>
  <si>
    <t>The laser interferometer space antenna (LISA) is a future space-based interferometric gravitational-wave detector consisting of three spacecraft in a triangular configuration. The interferometric measurements of path length changes between satellites will be performed on optical benches in the satellites. Angular misalignments of the interfering beams couple into the length measurement and represent a significant noise source. Imaging systems will be used to reduce this tilt-to-length coupling. We designed and constructed an optical test bed to experimentally investigate tilt-to-length coupling. It consists of two separate structures, a minimal optical bench and a telescope simulator. The minimal optical bench comprises the science interferometer where the local laser is interfered with light from a remote spacecraft. In our experiment, a simulated version of this received beam is generated on the telescope simulator. The telescope simulator provides a tilting beam, a reference interferometer and an additional static beam as a phase reference. The tilting beam can either be a flat-top beam or a Gaussian beam. We avoid tilt-to-length coupling in the reference interferometer by using a small photo diode placed at an image of the beam rotation point. We show that the test bed is operational with an initial measurement of tilt-to-length coupling without imaging systems. Furthermore, we show the design of two different imaging systems whose performance will be investigated in future experiments.</t>
  </si>
  <si>
    <t>60086242;60004935;60004935;60086242-60006858;60004935;60004935;60001490;60004935;60001490;60001490;60004935;60004935;60004935;60001490;60004935</t>
  </si>
  <si>
    <t>9736766400;7005994150;57190856419;26634946400;55366054700;7004603242;10638901500;56270639800;6506971316;7402819301;55345996900;56308769800;6602831608;7201996977;57192309360</t>
  </si>
  <si>
    <t>Chwalla, M.;Danzmann, K.;Fern√°ndez Barranco, G.;Fitzsimons, E.;Gerberding, O.;Heinzel, G.;Killow, C. J.;Lieser, M.;Perreur-Lloyd, M.;Robertson, D. I.;Schuster, S.;Schwarze, T. S.;Tr√∂bs, M.;Ward, H.;Zwetz, M.</t>
  </si>
  <si>
    <t>Germany;United Kingdom;Germany;United Kingdom</t>
  </si>
  <si>
    <t>Ottobrunn;Edinburgh;Hannover;Glasgow</t>
  </si>
  <si>
    <t>Airbus Defence and Space;Royal Observatory;Gottfried Wilhelm Leibniz Universit√§t Hannover;University of Glasgow</t>
  </si>
  <si>
    <t>60086242;60006858;60004935;60001490</t>
  </si>
  <si>
    <t>Chwalla M.</t>
  </si>
  <si>
    <t>Design and construction of an optical test bed for LISA imaging systems and tilt-to-length coupling</t>
  </si>
  <si>
    <t>10.1088/0264-9381/33/24/245015</t>
  </si>
  <si>
    <t>2-s2.0-85003894377</t>
  </si>
  <si>
    <t>['theoretical prerequisites', 'sounding signals', 'practical implementation', 'practical application', 'main purpose', 'identification peculiarities', 'hydrocarbon deposits', 'absorption spectra']</t>
  </si>
  <si>
    <t>The main purpose of this article is to review the theoretical prerequisites of nuclear magnetic resonance (NMR) application in tasks of search and exploration of hydrocarbon deposits. The identification peculiarities of hydrocarbon deposits in a weak magnetic field of the Earth were analysed. The necessity of using highly directional antennas for providing greater sounding depths as well as the use of absorption spectra of the sought-for minerals as sounding signals were identified and justified. A variant of practical implementation of such a system was examined and examples of practical application of the innovative NMR technology were provided.</t>
  </si>
  <si>
    <t>551-559</t>
  </si>
  <si>
    <t>Geoscientific Instrumentation, Methods and Data Systems</t>
  </si>
  <si>
    <t>117806636;117806636;117806636</t>
  </si>
  <si>
    <t>57192266048;57192265144;57192265566</t>
  </si>
  <si>
    <t>Ivashchenko, Pavlo M.;Bakai, Eduard A.;Yurchuk, Alexander I.</t>
  </si>
  <si>
    <t>Institute Geophysics and Problems of the Earth Ltd.</t>
  </si>
  <si>
    <t>Ivashchenko P.M.</t>
  </si>
  <si>
    <t>About the possibility of identification of hydrocarbon deposits with the help of NMR</t>
  </si>
  <si>
    <t>10.5194/gi-5-551-2016</t>
  </si>
  <si>
    <t>2-s2.0-85003021221</t>
  </si>
  <si>
    <t>['stacked using', 'second band', 'proposed structures', 'proposed antenna', 'measured results', 'good agreement', 'first band', 'entire band', 'compact compared', 'circular slot', 'circular polarization', '5 ghz', '25 ghz']</t>
  </si>
  <si>
    <t>Circularly polarized | Dualband | Microstrip antenna | Stacked | Wideband</t>
  </si>
  <si>
    <t>A single-fed circularly polarized microstrip antenna is proposed where the antenna structure exhibits truncated corners in the radiating square patch. The truncated corners square patch structure is loaded with a circular slot and is resonating at 2.25 GHz with circular polarization. Furthermore, the proposed antenna is stacked using an upper circular patch thus achieving a dual-band circularly polarized pattern. The dual-band antenna resonates at 2.25 GHz in the first band and with impedance bandwidth ranging from 4.4 to 5.5 GHz in the second band. The size of the proposed stacked structure is compact compared with the conventional circularly polarized stacked antenna designs. Proposed structures are fabricated and fed using Subminiature version A (SMA) connector. The measured results are in good agreement with the simulated. The antenna shows stable radiation characteristics for the entire band of operation.</t>
  </si>
  <si>
    <t>1215-1222</t>
  </si>
  <si>
    <t>60114993;60114993;60114993;60114993;113649411</t>
  </si>
  <si>
    <t>56907994000;55453518100;56962785800;55891187900;14825060800</t>
  </si>
  <si>
    <t>Kumar, Sachin;Sharma, Abhishek;Kanaujia, Binod K.;Khandelwal, Mukesh K.;Gautam, Anil Kumar</t>
  </si>
  <si>
    <t>60114993;113649411</t>
  </si>
  <si>
    <t>Dual-band stacked circularly polarized microstrip antenna for S and C band applications</t>
  </si>
  <si>
    <t>S1759078715000732</t>
  </si>
  <si>
    <t>10.1017/S1759078715000732</t>
  </si>
  <si>
    <t>2-s2.0-84928243968</t>
  </si>
  <si>
    <t>['√ ér', 'x band', 'study shows', 'shaped slit', 'return loss', 'proposed antenna', 'paper presents', 'optimal dimensions', 'operating band', 'obtained throughout', 'multiple applications', 'microstrip line', 'measured results', 'impedance bandwidth', 'good agreement', 'antenna results', '5 mm3', '10 db']</t>
  </si>
  <si>
    <t>This paper presents a compact broadband printed monopole antenna with U-shaped slit in the partial ground plane and rectangular parasitic patches adjacent to the microstrip line for multiple applications. The optimal dimensions of the proposed antenna are 35 √ó 25 √ó 1.5 mm3 and is fabricated on commercially available low-cost FR4 substrate with √ér = 4.3 and 0.025 loss tangent. Due to introduction of rectangular parasitic patches and U-shaped slit large bandwidth has been achieved. The impedance bandwidth (return loss, magnitude of S11 &lt; 10 dB) of the proposed antenna is 139% (2.9-16.3 GHz). The proposed antenna covers ultra wide band applications, 5.2/5.8 GHz WLAN bands, 3.5/5.5 GHz WiMAX bands, X band (8-12 GHz), satellite communication, and other wireless communication services. The study shows that there is good agreement in simulated and measured results. Nearly stable radiation patterns have been obtained throughout the operating band. Antenna results and details are discussed and elaborated.</t>
  </si>
  <si>
    <t>A compact broadband printed monopole antenna with U-shaped slit and rectangular parasitic patches for multiple applications</t>
  </si>
  <si>
    <t>S1759078715000768</t>
  </si>
  <si>
    <t>10.1017/S1759078715000768</t>
  </si>
  <si>
    <t>2-s2.0-84928253729</t>
  </si>
  <si>
    <t>['upper band', 'two pair', 'sma connector', 'simulated results', 'proposed structure', 'orthogonal slits', 'measured results', 'lower band', 'good agreement', 'frequency ratio', 'feed dual']</t>
  </si>
  <si>
    <t>Circular polarization | Multiband | Stacked microstrip antenna</t>
  </si>
  <si>
    <t>A single-feed dual-band circularly polarized stacked microstrip patch antenna with a small-frequency ratio is presented. Two pair of orthogonal slits is cut on the lower circular patch for achieving circular polarization and truncated corner square patch is used as the upper parasitic element. The frequency ratio of the dual-band is 1.03. The 3 dB axial ratio bandwidth is 1.3% for the upper band and 1.1% for the lower band. Proposed structure is fabricated on the FR-4 epoxy substrate and fed by SMA connector. The measured results are in good agreement with the theoretical and simulated results. The antenna shows stable radiation characteristics in both bands of operation.</t>
  </si>
  <si>
    <t>1207-1213</t>
  </si>
  <si>
    <t>60114993;60114993;60114993;113649411</t>
  </si>
  <si>
    <t>56907994000;56962785800;55891187900;14825060800</t>
  </si>
  <si>
    <t>Kumar, Sachin;Kanaujia, Binod K.;Khandelwal, Mukesh K.;Gautam, A. K.</t>
  </si>
  <si>
    <t>Single-feed circularly polarized stacked patch antenna with small-frequency ratio for dual-band wireless applications</t>
  </si>
  <si>
    <t>S1759078715000720</t>
  </si>
  <si>
    <t>10.1017/S1759078715000720</t>
  </si>
  <si>
    <t>2-s2.0-84928410596</t>
  </si>
  <si>
    <t>['wavelength spiral', 'uwb applications', 'single band', 'resonant cells', 'radiating patch', 'proposed antenna', 'notched mechanism', 'notched frequencies', 'notched characteristics', 'notched bands', 'notched band', 'impedance bandwidth', 'ground plane', 'good candidate', 'experiment indicates', 'equivalent circuit', 'dual band', 'dsrc systems', 'antenna consists', '925 ghz', '56 ghz', '15 5']</t>
  </si>
  <si>
    <t>In this paper, an ultra-wideband (UWB) planar monopole antenna with impedance bandwidth from 2.83 to 11.56 GHz and dual band-notched characteristics is presented. The antenna consists of a small rectangular ground plane, a bat-shaped radiating patch, and a 50-Œ© microstrip line. The notched bands are realized by introducing two different types of structures. The half-wavelength spiral-slots are etched on the radiating patch to obtain a notched band in 5.15 5.925 GHz for WLAN, HIPERLAN, and DSRC systems. Based on the single band-notched UWB antenna, the second notched band is realized by etching a folded stepped impedance resonator as defected ground structure on the ground plane for WiMAX and C-band communication systems. The notched frequencies can be adjusted by altering the length of resonant cells. Surface current distributions and equivalent circuit are used to illustrate the notched mechanism. The performance of this antenna both by simulation and by experiment indicates that the proposed antenna is suitable and a good candidate for UWB applications.</t>
  </si>
  <si>
    <t>1197-1206</t>
  </si>
  <si>
    <t>60032873;60032873;60032873;60109829</t>
  </si>
  <si>
    <t>56606246900;7801391622;34881841900;55162864400</t>
  </si>
  <si>
    <t>Mirmosaei, Seyed Saeed;Afjei, Seyed Ebrahim;Mehrshahi, Esfandiar;Fakharian, Mohammad M.</t>
  </si>
  <si>
    <t>Semnan;Tehran</t>
  </si>
  <si>
    <t>Islamic Azad University, Semnan Branch;Shahid Beheshti University</t>
  </si>
  <si>
    <t>60109829;60032873</t>
  </si>
  <si>
    <t>Mirmosaei S.</t>
  </si>
  <si>
    <t>A dual band-notched ultra-wideband monopole antenna with spiral-slots and folded SIR-DGS as notch band structures</t>
  </si>
  <si>
    <t>S1759078715000719</t>
  </si>
  <si>
    <t>10.1017/S1759078715000719</t>
  </si>
  <si>
    <t>2-s2.0-84928474177</t>
  </si>
  <si>
    <t>['wireless technology', 'various applications', 'utilized increasing', 'unlicensed bands', 'single substrate', 'rapidly growing', 'radiation efficiency', 'public domains', 'mmw family', 'millimeter wave', 'measured gain', 'low cost', 'loaded antenna', 'integrated waveguide', 'huge bandwidth', 'gigabit fidelity', 'experimental results', 'element antenna', 'based gi', 'attained simulations', '60 ghz', '4 db']</t>
  </si>
  <si>
    <t>60 GHz | Capacity | Dielectric loading | Exponentially tapered slot antenna | Millimeter wave | Path loss | Radio propagation characteristics | Root-mean-square delay spread | Substrate-integrated waveguide</t>
  </si>
  <si>
    <t>Demands for very high-speed wireless communication access is rapidly growing with respect to the increasing data rates for the use of rich multimedia content in various applications of defense, enterprise, industrial, and public domains. To serve these gigabit fidelity (Gi-Fi) uses for various wireless applications, millimeter wave (MmW) wireless technology with huge bandwidth in licensed/unlicensed bands is triggering boundless avenues. In this research, the concept of substrate-integrated waveguide (SIW) and exponentially tapered slot (ETS) antenna are used together design a high-gain, efficient planar dielectric-loaded antenna for MmW-based Gi-Fi wireless communications using unlicensed 60 GHz band in the MmW family. The SIW is used to feed the antenna and a dielectric is utilized increasing the gain. The dielectric-loaded ETS antenna and compact SIW feed are fabricated on a single substrate, resulting in low cost and easy fabrication utilizing printed circuit board process. The measured gain of single-element antenna is 11.4 dB, with radiation efficiency of 96.84% at 60 GHz. Then indoor radio wave propagation studies are carried out using elliptically dielectric-loaded ETS antenna with radio frequency measurement equipment to measure and model propagation channels at 60 GHz. The attained simulations are compared with the experimental results.</t>
  </si>
  <si>
    <t>60114400;60014340</t>
  </si>
  <si>
    <t>55625558000;35073094200</t>
  </si>
  <si>
    <t>Ramesh, S.;Rama Rao, T.</t>
  </si>
  <si>
    <t>Kattankulathur;Chennai</t>
  </si>
  <si>
    <t>Valliammai Engineering College;SRM Institute of Science and Technology</t>
  </si>
  <si>
    <t>Ramesh S.</t>
  </si>
  <si>
    <t>Indoor channel characterization studies for V-band gigabit wireless communications using dielectric-loaded exponentially tapered slot antenna</t>
  </si>
  <si>
    <t>S1759078715000781</t>
  </si>
  <si>
    <t>10.1017/S1759078715000781</t>
  </si>
  <si>
    <t>2-s2.0-84929678469</t>
  </si>
  <si>
    <t>['simulated results', 'shaped strip', 'rfid antenna', 'ratio bw', 'proposed antenna', 'parametric study', 'key parameters', 'impedance bw', 'good candidate', 'good agreement', 'circular polarization', 'bw ).', 'broad bandwidth', 'antenna shows', 'antenna performance', '170 mhz', '1014 mhz']</t>
  </si>
  <si>
    <t>Axial-ratio bandwidth (ARBW) | Circular polarization | Microstrip antenna | Radio frequency identification (RFID)</t>
  </si>
  <si>
    <t>In this paper, a novel circularly polarized square slot microstrip antenna is proposed for radio frequency identification (RFID) applications. The circular polarization is achieved by incorporating an arc-shaped strip in the square slot antenna. This antenna is fed by deformed bent feeding line to achieve a broad bandwidth (BW). The key parameters of the antenna are used for parametric study to understand the influence on the antenna performance. To validate simulation results of the design, a prototype is fabricated on the commercially available FR4 material. Measured results show a good agreement with the simulated results. It is found that the antenna shows an impedance BW of 170 MHz (844-1014 MHz) and axial-ratio BW of 170 MHz (834-1004 MHz), which shows that the proposed antenna is a good candidate to be used as a RFID antenna.</t>
  </si>
  <si>
    <t>1237-1242</t>
  </si>
  <si>
    <t>57209914960;14825060800;56962785800</t>
  </si>
  <si>
    <t>Sharma, Neha;Gautam, Anil Kumar;Kanaujia, Binod Kumar</t>
  </si>
  <si>
    <t>Sharma N.</t>
  </si>
  <si>
    <t>Circularly polarized square slot microstrip antenna for RFID applications</t>
  </si>
  <si>
    <t>S175907871500077X</t>
  </si>
  <si>
    <t>10.1017/S175907871500077X</t>
  </si>
  <si>
    <t>2-s2.0-84930036620</t>
  </si>
  <si>
    <t>['similar arrays', 'ring resonators', 'results show', 'placed horizontally', 'operation frequency', 'mutual coupling', 'metamaterial substrate', 'measured results', 'ground plane', 'great impact', 'conventional substrates', 'circularly polarized', 'array structure', 'array compared', 'antenna elements', '6 db', '400 mhz', '2 ghz']</t>
  </si>
  <si>
    <t>Circularly polarized | Hexagonal-SRRs | Metamaterial structures | Microstrip antenna | Mutual coupling | Split-ring resonators</t>
  </si>
  <si>
    <t>A circularly polarized (CP) and high gain Microstrip antenna is designed in this paper using metamaterial concepts. The antenna, built on a metamaterial substrate, showed significant size reduction and less mutual coupling in an array compared with similar arrays on conventional substrates. Demonstrated to have left-handed magnetic characteristics, the methodology uses complementary split-ring resonators (SRRs) placed horizontally between the patch and the ground plane. In order to reduce mutual coupling in the array structure, hexagonal-SRRs are embedded between antenna elements. The procedure is shown to have great impact on the antenna performance specifically its bandwidth which is broadened from 400 MHz to 1.2 GHz for X-band and as well as its efficiency. The structure has also low loss and improved standing wave ratio and less mutual coupling. The results show that a reduction of 26.6 dB in mutual coupling is obtained between elements at the operation frequency of the array. Experimental data show a reasonably good agreement between simulation and measured results.</t>
  </si>
  <si>
    <t>1253-1263</t>
  </si>
  <si>
    <t>60105242;60022927;60105242;60016248</t>
  </si>
  <si>
    <t>36448208000;6602633301;24169546000;6603101867</t>
  </si>
  <si>
    <t>Hafezifard, R.;Rashed-Mohassel, Jalil;Naser-Moghadasi, Mohammad;Sadeghzadeh, R. A.</t>
  </si>
  <si>
    <t>Circularly polarized microstrip antenna arrays with reduced mutual coupling using metamaterial</t>
  </si>
  <si>
    <t>S1759078715000847</t>
  </si>
  <si>
    <t>10.1017/S1759078715000847</t>
  </si>
  <si>
    <t>2-s2.0-84934300823</t>
  </si>
  <si>
    <t>['restricted environments', 'obstacle detection', 'mission planning', 'mav localizes', 'local maps', 'layered approach', 'key prerequisites', 'industrial plants', 'generate trajectories', 'g .,', 'free trajectories', 'autonomous navigation', 'autonomous monitoring', 'allocentric maps', '3d mapping']</t>
  </si>
  <si>
    <t>GNSS-denied localization | Muliresolutional mapping | Multi-layered planning | Obstacle detection | State estimation | Trajectory generation</t>
  </si>
  <si>
    <t>Micro aerial vehicles, such as multirotors, are particular well suited for the autonomous monitoring, inspection, and surveillance of buildings, e.g., for maintenance in industrial plants. Key prerequisites for the fully autonomous operation of micro aerial vehicles in restricted environments are 3D mapping, real-time pose tracking, obstacle detection, and planning of collision-free trajectories. In this article, we propose a complete navigation system with a multimodal sensor setup for omnidirectional environment perception. Measurements of a 3D laser scanner are aggregated in egocentric local multiresolution grid maps. Local maps are registered and merged to allocentric maps in which the MAV localizes. For autonomous navigation, we generate trajectories in a multi-layered approach: from mission planning over global and local trajectory planning to reactive obstacle avoidance. We evaluate our approach in a GNSS-denied indoor environment where multiple collision hazards require reliable omnidirectional perception and quick navigation reactions.</t>
  </si>
  <si>
    <t>199-216</t>
  </si>
  <si>
    <t>Journal of Intelligent and Robotic Systems: Theory and Applications</t>
  </si>
  <si>
    <t>60007493;60007493;60007493;60007493</t>
  </si>
  <si>
    <t>36025747500;35145549000;56285310200;13007277900</t>
  </si>
  <si>
    <t>Nieuwenhuisen, Matthias;Droeschel, David;Beul, Marius;Behnke, Sven</t>
  </si>
  <si>
    <t>Nieuwenhuisen M.</t>
  </si>
  <si>
    <t>Autonomous Navigation for Micro Aerial Vehicles in Complex GNSS-denied Environments</t>
  </si>
  <si>
    <t>10.1007/s10846-015-0274-3</t>
  </si>
  <si>
    <t>2-s2.0-84944703942</t>
  </si>
  <si>
    <t>['vitro self', 'supramolecular nanostructures', 'steric bulkiness', 'resulting self', 'quartz substrate', 'pure homolog', 'nm spacing', 'nm heights', 'nm height', 'nm diameters', 'microscopic techniques', 'major light', 'large amount', 'infrared absorption', 'hydrophobic interaction', 'hydrophobic hexane', 'hydrocarbon substituents', 'f molecules', 'dimeric species', 'cultured cells', 'closely similar', 'chlorosomes contain', 'cba .)', 'c showed', 'based solution', 'assembly bands', 'assembled solids', 'approximately 2']</t>
  </si>
  <si>
    <t>Atomic force microscopy | Bacteriochlorophyll-c | Nanostructure | Supramolecule | Visible and near-infrared absorption</t>
  </si>
  <si>
    <t>Chlorosomes are major light-harvesting antenna apparatuses in green photosynthetic bacteria. Chlorosomes contain a large amount of bacteriochlorophyll(BChl)-c, d, e and f molecules and the supramolecular nanostructures of their self-assemblies are suggested to be rods with 5-nm or 10-nm diameters and/or lamellas with approximately 2-nm spacing. BChls-c were extracted, isolated and purified from cultured cells of a green sulfur photosynthetic bacterium, Chlorobaculum (Cba.) tepidum. Self-assemblies of the natural composite BChls-c as well as each pure homolog/epimer were prepared in a hydrophobic hexane-based solution and the resulting self-assembled solids were investigated by spectroscopic and microscopic techniques. Visible and near-infrared absorption and circular dichroism spectra of the in vitro self-assemblies of the natural composite BChls-c on a quartz substrate were closely similar to those in cells of Cba. tepidum in an aqueous buffer solution. Self-assemblies of (31R)-epimerically pure BChl-c molecules showed a wider Qy absorption band with increase in the steric bulkiness of hydrocarbon substituents at the 8- and 12-positions, which were effective for capturing wider wavelength light. (31S)-BChls-c gave similar self-assembly bands, but more monomeric and/or dimeric species than (31R)-BChls-c. Atomic force microscopic images of in vitro self-assemblies of natural composite BChls-c showed a rod with a 5-nm height and bundles of fibrils with 1‚Äì2-nm heights. Spectroscopic and microscopic analysis suggested that the 82-methylation enhanced œÄ‚ÄìœÄ stacking of self-assemblies by hydrophobic interaction, but the 121-methylation slightly weakened the intermolecular interactions due to its steric bulkiness.</t>
  </si>
  <si>
    <t>190-196</t>
  </si>
  <si>
    <t>60105159;60105159;60105159</t>
  </si>
  <si>
    <t>55364564700;55697286000;7006346090</t>
  </si>
  <si>
    <t>Shoji, Sunao;Mizoguchi, Tadashi;Tamiaki, Hitoshi</t>
  </si>
  <si>
    <t>In vitro self-assemblies of bacteriochlorophylls-c from Chlorobaculum tepidum and their supramolecular nanostructures</t>
  </si>
  <si>
    <t>S1010603015004086</t>
  </si>
  <si>
    <t>10.1016/j.jphotochem.2015.11.003</t>
  </si>
  <si>
    <t>2-s2.0-84948807658</t>
  </si>
  <si>
    <t>['trench environments', 'submarine canyons', 'smaller sizes', 'significantly larger', 'shorter antennae', 'sexual dimorphism', 'sea vent', 'sea amphipods', 'reproductive strategy', 'population ecology', 'ovaries contained', 'obligate necrophage', 'mediated growth', 'mature females', 'life history', 'less pronounced', 'inhabit deep', 'grouped cohorts', 'five male', 'female p', 'feeding strategy', 'empty ovaries', 'east atlantic', 'cosmopolitan species', 'continental slopes', 'canyon individuals', 'canyon environments', 'canyon cohorts', 'abyssal plains', '2997 p']</t>
  </si>
  <si>
    <t>abyssal | Amphipoda | Atlantic Ocean | deep sea | necrophage | nutrient-mediated growth | semelparity</t>
  </si>
  <si>
    <t>Existing population studies of deep-sea amphipods have focused on species that inhabit deep-sea vent or trench environments but few cosmopolitan species have been studied. Here we provide new insight into the life history and population ecology of the pan-oceanic scavenging amphipod Paralicella caperesca and discuss the influence of nutrient-rich submarine canyon environments on the growth and reproduction of this species. Data were collected through the dissection and measurement of 2997 P. caperesca from 14 samples taken from abyssal plains, continental slopes and submarine canyons in the North-East Atlantic. Sexual dimorphism was less pronounced than observed for other scavenging amphipod species but females were significantly larger and had shorter antennae than males. The size of oostegites in female P. caperesca varied considerably within size classes, ovaries contained a relatively large number of oocytes, and no empty ovaries were observed. These factors, in combination with absence of mature females, suggest that P. caperesca practices semelparity, a reproductive strategy that complements the feeding strategy of this obligate necrophage. Five male and seven female size-grouped cohorts were identified for P. caperesca. Cohorts from deep-sea submarine canyon populations showed consistently larger mean total body lengths than non-canyon cohorts. Individuals from canyon samples also expressed sexual characteristics at smaller sizes than non-canyon individuals. We hypothesize that these trends are indicative of nutrient-mediated growth, maturation, and reproduction in P. caperesca. The species is able to grow and reproduce relatively quickly in response to increased nutrient input in canyon environments and therefore dominates scavenging amphipod assemblages.</t>
  </si>
  <si>
    <t>1687-1699</t>
  </si>
  <si>
    <t>Journal of the Marine Biological Association of the United Kingdom</t>
  </si>
  <si>
    <t>60025225-60019578;60025225;60025225;60025225</t>
  </si>
  <si>
    <t>56680829900;57016735300;7006685158;56248949100</t>
  </si>
  <si>
    <t>Duffy, Grant A.;Gutteridge, Zoe R.S.;Thurston, Michael H.;Horton, Tammy</t>
  </si>
  <si>
    <t>United Kingdom;Australia</t>
  </si>
  <si>
    <t>Southampton;Melbourne</t>
  </si>
  <si>
    <t>University of Southampton;Monash University</t>
  </si>
  <si>
    <t>60025225;60019578</t>
  </si>
  <si>
    <t>Duffy G.</t>
  </si>
  <si>
    <t>A comparative analysis of canyon and non-canyon populations of the deep-sea scavenging amphipod Paralicella caperesca</t>
  </si>
  <si>
    <t>S0025315415002064</t>
  </si>
  <si>
    <t>10.1017/S0025315415002064</t>
  </si>
  <si>
    <t>2-s2.0-84951288424</t>
  </si>
  <si>
    <t>['œ ±-', 'variable number', 'two psii', 'thylakoid membranes', 'termed psii', 'subunit pigment', 'structural analyses', 'step solubilization', 'second copy', 'sandwiched together', 'rapid single', 'pure psii', 'protein composition', 'previous studies', 'present mostly', 'photosystem ii', 'particle analyses', 'opposite membrane', 'novel form', 'monomeric complexes', 'membrane plane', 'likely derived', 'lhcii supercomplexes', 'lhcii megacomplexes', 'isolated megacomplexes', 'higher plants', 'granal stack', 'fully characterized', 'directly isolated', 'detergent n', 'biochemistry 38', '2 megacomplexes']</t>
  </si>
  <si>
    <t>Photosystem II | Proteomics | PSII-LHCII megacomplex | Single-particle analysis | Transmission electron microscopy</t>
  </si>
  <si>
    <t>In higher plants, photosystem II (PSII) is a multi-subunit pigment-protein complex embedded in the thylakoid membranes of chloroplasts, where it is present mostly in dimeric form within the grana. Its light-harvesting antenna system, LHCII, is composed of trimeric and monomeric complexes, which can associate in variable number with the dimeric PSII core complex in order to form different types of PSII-LHCII supercomplexes. Moreover, PSII-LHCII supercomplexes can laterally associate within the thylakoid membrane plane, thus forming higher molecular mass complexes, termed PSII-LHCII megacomplexes (Boekema et al. 1999a, in Biochemistry 38:2233‚Äì2239; Boekema et al. 1999b, in Eur J Biochem 266:444‚Äì452). In this study, pure PSII-LHCII megacomplexes were directly isolated from stacked pea thylakoid membranes by a rapid single-step solubilization, using the detergent n-dodecyl-Œ±-d-maltoside, followed by sucrose gradient ultracentrifugation. The megacomplexes were subjected to biochemical and structural analyses. Transmission electron microscopy on negatively stained samples, followed by single-particle analyses, revealed a novel form of PSII-LHCII megacomplexes, as compared to previous studies (Boekema et al.1999a, in Biochemistry 38:2233‚Äì2239; Boekema et al. 1999b, in Eur J Biochem 266:444‚Äì452), consisting of two PSII-LHCII supercomplexes sitting side-by-side in the membrane plane, sandwiched together with a second copy. This second copy of the megacomplex is most likely derived from the opposite membrane of a granal stack. Two predominant forms of intact sandwiched megacomplexes were observed and termed, according to (Dekker and Boekema 2005 Biochim Biophys Acta 1706:12‚Äì39), as (C2S2)4 and (C2S2¬†+¬†C2S2M2)2 megacomplexes. By applying a gel-based proteomic approach, the protein composition of the isolated megacomplexes was fully characterized. In summary, the new structural forms of isolated megacomplexes and the related modeling performed provide novel insights into how PSII-LHCII supercomplexes may bind to each other, not only in the membrane plane, but also between granal stacks within the chloroplast.</t>
  </si>
  <si>
    <t>19-31</t>
  </si>
  <si>
    <t>60012162-60000481;60105356;60102151;60102151;60003668;60003668;60003668;60012162;60015150;60012162</t>
  </si>
  <si>
    <t>57040904100;6603851229;57191601862;7004025585;50561914700;9433223800;7005957869;7102540782;7402350514;23571223200</t>
  </si>
  <si>
    <t>Albanese, Pascal;Nield, Jon;Tabares, Jose Alejandro Mu√±oz;Chiodoni, Angelica;Manfredi, Marcello;Gosetti, Fabio;Marengo, Emilio;Saracco, Guido;Barber, James;Pagliano, Cristina</t>
  </si>
  <si>
    <t>United Kingdom;Italy;United Kingdom;Italy;Italy;Italy</t>
  </si>
  <si>
    <t>London;Genoa;London;Turin;Vercelli;Padua</t>
  </si>
  <si>
    <t>School of Biological and Chemical Sciences Queen Mary University of London;Istituto Italiano di Tecnologia;Imperial College London;Politecnico di Torino;Universit√† degli Studi del Piemonte Orientale "Amedeo Avogadro";Universit√† degli Studi di Padova</t>
  </si>
  <si>
    <t>60105356;60102151;60015150;60012162;60003668;60000481</t>
  </si>
  <si>
    <t>Isolation of novel PSII-LHCII megacomplexes from pea plants characterized by a combination of proteomics and electron microscopy</t>
  </si>
  <si>
    <t>10.1007/s11120-016-0216-3</t>
  </si>
  <si>
    <t>2-s2.0-84953409198</t>
  </si>
  <si>
    <t>Bureau of Energy, Ministry of Economic Affairs, Republic of Taiwan</t>
  </si>
  <si>
    <t>100-EC-17-A-03-S1-195</t>
  </si>
  <si>
    <t>BOE</t>
  </si>
  <si>
    <t>['segment waveform', 'rf front', 'perform well', 'overlapping problems', 'new design', 'ghost targets', 'end loading', 'different slopes', 'computational loading', 'algorithms balance']</t>
  </si>
  <si>
    <t>Antenna array | Automotive radar | Frequency modulated continuous wave (FMCW) | Multi-target detection | Radar waveform</t>
  </si>
  <si>
    <t>For a typical FMCW automotive radar system, a new design of baseband signal processing architecture and algorithms is proposed to overcome the ghost targets and overlapping problems in the multi-target detection scenario. To satisfy the short measurement time constraint without increasing the RF front-end loading, a three-segment waveform with different slopes is utilized. By introducing a new pairing mechanism and a spatial filter design algorithm, the proposed detection architecture not only provides high accuracy and reliability, but also requires low pairing time and computational loading. This proposed baseband signal processing architecture and algorithms balance the performance and complexity, and are suitable to be implemented in a real automotive radar system. Field measurement results demonstrate that the proposed automotive radar signal processing system can perform well in a realistic application scenario.</t>
  </si>
  <si>
    <t>SpringerPlus</t>
  </si>
  <si>
    <t>60006834;60012370;60012370;60012370</t>
  </si>
  <si>
    <t>35275497500;57192521645;57061525100;7501435107</t>
  </si>
  <si>
    <t>Lin, Jau Jr;Li, Yuan Ping;Hsu, Wei Chiang;Lee, Ta Sung</t>
  </si>
  <si>
    <t>Hsinchu;Changhua</t>
  </si>
  <si>
    <t>National Chiao Tung University;National Changhua University of Education</t>
  </si>
  <si>
    <t>60012370;60006834</t>
  </si>
  <si>
    <t>Lin J.J.</t>
  </si>
  <si>
    <t>Design of an FMCW radar baseband signal processing system for automotive application</t>
  </si>
  <si>
    <t>10.1186/s40064-015-1583-5</t>
  </si>
  <si>
    <t>2-s2.0-84954508212</t>
  </si>
  <si>
    <t>['still higher', 'signal processing', 'proposal algorithm', 'phy cross', 'orthogonal algorithm', 'much higher', 'many researches', 'maintaining character', 'increase performance', 'every relay', 'directional communications', 'complete cancellation', 'channel interference', 'channel capacity']</t>
  </si>
  <si>
    <t>Channel capacity of system | Co-channel interference cancellation using precoding | Multiple hop MIMO relay system | Perfect and imperfect channel state information | TDMA-based smart antenna</t>
  </si>
  <si>
    <t>In order to increase performance of a system while saving power consumption, multiple hop MIMO relay systems (MHMRSs) have been considered. There are many researches on the physical (PHY) layer, medium access control (MAC) layer, and MAC-PHY cross-layer to avoid a co-channel interference, such as the matched/orthogonal weight algorithm, TDMA-based smart antenna and so on. The matched/orthogonal algorithm is available for bi-directional communications; however, it requests at least three antenna elements at every relay. Consequently, it is unavailable for small wireless devices that are being demanded. In this paper, we propose an algorithm to cancel the co-channel interference of bi-directional communication MHMRSs by signal processing at receivers using precoding at transmitters. The proposal algorithm can perform with only two antenna elements while maintaining character of MIMO. The proposal algorithm is compared to the TDMA-based smart antenna algorithm which also can perform with two antenna elements, in both perfect and imperfect channel state information (CSI) schemes. Numerical calculation results indicate that a channel capacity of proposal algorithm is much higher than that of TDMA-based smart antenna algorithm in the perfect CSI scheme due to complete cancellation of co-channel interference and viability of bi-directional communications of proposal algorithm. In the imperfect CSI scheme, the channel capacity of the TDMA-based smart antenna algorithm is more robust when channel estimation errors increase; however, the channel capacity of proposal algorithm is still higher when the channel estimation error is large.</t>
  </si>
  <si>
    <t>Eurasip Journal on Wireless Communications and Networking</t>
  </si>
  <si>
    <t>60121871;60121871;60121871</t>
  </si>
  <si>
    <t>56966488100;54414282500;36668782400</t>
  </si>
  <si>
    <t>Son, Vu Van;Hoang, Nguyen Huy;Hiep, Pham Thanh</t>
  </si>
  <si>
    <t>Son V.V.</t>
  </si>
  <si>
    <t>Co-channel interference cancellation using precoding for bi-direction multiple hops MIMO relay systems</t>
  </si>
  <si>
    <t>10.1186/s13638-015-0493-0</t>
  </si>
  <si>
    <t>2-s2.0-84955444351</t>
  </si>
  <si>
    <t>['zinc 31r', 'zinc 3', 'vivo production', 'vinyl group', 'tepidum bchf', 'slight amount', 'similar r', 'longer hydrated', 'isobutylated substrate', 'hydroxyethyl group', 'hydration gave', 'epimric species', 'epimeric species', 'enzymatic hydration', 'chlorosomal aggregation', 'chlorophyll derivatives', 'chiral 1', 'cba .)', 'biosynthetic pathways', 'bacteriopheophorbides c', 'bacteriopheophorbide c']</t>
  </si>
  <si>
    <t>Chlorobaculum tepidum | Chlorophyll | Chlorosome | Epimer | Homolog | Hydratase</t>
  </si>
  <si>
    <t>The photosynthetic green sulfur bacterium Chlorobaculum (Cba.) tepidum produces bacteriochlorophyll (BChl) c pigments bearing a chiral 1-hydroxyethyl group at the 3-position, which self-aggregate to construct main light-harvesting antenna complexes, chlorosomes. The secondary alcoholic hydroxy group is requisite for chlorosomal aggregation and biosynthesized by hydrating the 3-vinyl group of their precursors. Using recombinant proteins of Cba. tepidum BchF and BchV, we examined in vitro enzymatic hydration of some 3-vinyl-chlorophyll derivatives. Both the enzymes catalyzed stereoselective hydration of zinc 3-vinyl-8-ethyl-12-methyl-bacteriopheophorbide c or d to the zinc 31R-bacteriopheophorbide c or d homolog, respectively, with a slight amount of the 31S-epimric species. A similar R-stereoselectivity was observed in the BchF-hydration of zinc 3-vinyl-8-ethyl- and propyl-12-ethyl-bacteriopheophorbides c, while their BchV-hydration gave a relatively larger amount of the 31S-epimers. The in vitro stereoselective hydration confirmed the in vivo production of the S-epimeric species by BchV. The enzymatic hydration for the above 8-propylated substrate proceeded more slowly than that for the 8-ethylated, and the 8-isobutylated substrate was no longer hydrated. Based on these results, biosynthetic pathways of BChl c homologs and epimers are proposed.</t>
  </si>
  <si>
    <t>33-45</t>
  </si>
  <si>
    <t>60105159;60001377;60105159</t>
  </si>
  <si>
    <t>56946533100;8901647100;7006346090</t>
  </si>
  <si>
    <t>Teramura, Misato;Harada, Jiro;Tamiaki, Hitoshi</t>
  </si>
  <si>
    <t>In vitro stereospecific hydration activities of the 3-vinyl group of chlorophyll derivatives by BchF and BchV enzymes involved in bacteriochlorophyll c biosynthesis of green sulfur bacteria</t>
  </si>
  <si>
    <t>10.1007/s11120-016-0220-7</t>
  </si>
  <si>
    <t>2-s2.0-84955608592</t>
  </si>
  <si>
    <t>['paper introduces', 'low cost', 'high precision', 'fully realized', 'eliminated simultaneously', 'difference model', 'derivable products', 'current multi', 'conventional double', 'conceptual design', 'case studies', 'broader applications', 'attitude determination', 'antenna single']</t>
  </si>
  <si>
    <t>attitude determination | ground-based carrier phase wind-up calibration | high-precision positioning | multi-antenna synchronized global navigation satellite system receiver | multipath effect mitigation | phase center variation correction</t>
  </si>
  <si>
    <t>The multi-antenna synchronized global navigation satellite system receiver is a high precision, low cost, and widely used emerging receiver. Using this type of receiver, the satellite and receiver clock errors can be eliminated simultaneously by forming between antenna single-differences, which is equivalent to the conventional double-difference model. However, current multi-antenna synchronized global navigation satellite system receiver products have not fully realized their potential to achieve better accuracy, efficiency, and broader applications. This paper introduces the conceptual design and derivable products of multi-antenna synchronized global navigation satellite system receivers involving the aspects of attitude determination, multipath effect mitigation, phase center variation correction, and ground-based carrier phase windup calibration. Through case studies, the advantages of multi-antenna synchronized global navigation satellite system receivers in high-precision positioning applications are demonstrated.</t>
  </si>
  <si>
    <t>772-783</t>
  </si>
  <si>
    <t>60021200;60021200;60021200;60021200;60073652;60021200;60021200;60021200</t>
  </si>
  <si>
    <t>57217514232;35239714300;56927526700;57102412000;55731977300;57102241900;7403007409;7601514457</t>
  </si>
  <si>
    <t>Dong, Danan;Chen, Wen;Cai, Miaomiao;Zhou, Feng;Wang, Minghua;Yu, Chao;Zheng, Zhengqi;Wang, Yuanfei</t>
  </si>
  <si>
    <t>Dong D.</t>
  </si>
  <si>
    <t>Multi-antenna synchronized global navigation satellite system receiver and its advantages in high-precision positioning applications</t>
  </si>
  <si>
    <t>10.1007/s11707-016-0559-2</t>
  </si>
  <si>
    <t>2-s2.0-84957541514</t>
  </si>
  <si>
    <t>15JCYBJC51500</t>
  </si>
  <si>
    <t>['two problems', 'small one', 'results show', 'resulting algorithm', 'proposed algorithm', 'problems compared', 'prhrabc ).', 'large population', 'initially set', 'exploration search', 'exploitation search', 'designing radar', 'candidate solutions']</t>
  </si>
  <si>
    <t>Antenna array design | Artificial bee colony | Boundary repair | Global optimization | Radar system design</t>
  </si>
  <si>
    <t>When designing radar, mobile, or satellite communication systems, optimization problems often come out and need to be handled to accomplish certain requirements. Polyphase code design and circular antenna array design problems are considered in this paper. To deal with the two problems, a novel artificial bee colony (ABC) algorithm is proposed. A population reduction method is used in the proposed algorithm. Large population is initially set for exploration search, while population is reduced to a small one for exploitation search. Moreover, a new boundary repair method is proposed to amend the candidate solutions that violate boundary constraints. It hybridizes four popularly used repair methods in literature. The resulting algorithm is called population reduction and hybrid repair ABC (PRHRABC). Experiments are conducted on the two design problems. Results show that PRHRABC presents promising performance in dealing with the problems compared with standard and a state-of-the-art ABC algorithms.</t>
  </si>
  <si>
    <t>60022149;60022149</t>
  </si>
  <si>
    <t>36127255100;36652123500</t>
  </si>
  <si>
    <t>Zhang, Xiu;Zhang, Xin</t>
  </si>
  <si>
    <t>Tianjin Normal University</t>
  </si>
  <si>
    <t>A novel artificial bee colony algorithm for radar polyphase code and antenna array designs</t>
  </si>
  <si>
    <t>10.1186/s13638-016-0533-4</t>
  </si>
  <si>
    <t>2-s2.0-84957564455</t>
  </si>
  <si>
    <t>['wireless communications', 'upper bound', 'transmission correlations', 'tensor products', 'special cases', 'sf code', 'selective block', 'path correlations', 'paper studies', 'ofdm system', 'mobile scenarios', 'mimo system', 'mimo lte', 'maximum diversity', 'general spatial', 'frequency domains', 'first derive', 'fading channels', 'decoding complexity', 'coded mimo', 'block matrices', 'another quasi', 'also identify']</t>
  </si>
  <si>
    <t>Frequency-selective block-fading channels | Hadamard/tensor product | Maximum achievable diversity | MIMO-OFDM systems | STF coding</t>
  </si>
  <si>
    <t>Owing to insufficient antenna spaces, mobile scenarios, and multipaths in practice, transmission correlations in space, time, and frequency domains are inevitable in wireless communications. This paper studies the effect of general spatial, temporal, and frequency/path correlations on the performance of space-time-frequency (STF)-coded multiple-input, multiple-output orthogonal frequency division multiplexing (MIMO-OFDM) systems over frequency-selective block-fading channels. Specifically, we first derive an upper bound on the maximum achievable diversity by Hadamard and tensor products and analyze the effect of general spatial, temporal, and frequency/path correlations on it using rank properties of block matrices. We then address STF code designs and give two examples, one traditional STF code and another quasi-SF code, to show that our upper bound on the maximum diversity is achievable. The decoding complexity is considered in the MIMO system with arbitrary correlated fading channels using the traditional STF code. We also identify the newly developed statistical channel models for MIMO LTE and 802.11n as special cases of our STF-coded MIMO-OFDM system by showing that our theoretical diversity results match those simulated from these statistical channel models. Finally, we show that our general diversity result recovers various maximum diversity gains for different special correlation scenarios that have appeared in the literature.</t>
  </si>
  <si>
    <t>60004923;60013789;60020547</t>
  </si>
  <si>
    <t>36959673700;24337079700;7202954235</t>
  </si>
  <si>
    <t>Liao, Mang;Zhang, Youguang;Xiong, Zixiang</t>
  </si>
  <si>
    <t>College Station;Beijing;Raleigh</t>
  </si>
  <si>
    <t>Texas A&amp;M University;Beihang University;NC State University</t>
  </si>
  <si>
    <t>60020547;60013789;60004923</t>
  </si>
  <si>
    <t>Liao M.</t>
  </si>
  <si>
    <t>The diversity of STF-coded MIMO-OFDM systems with a general correlation model</t>
  </si>
  <si>
    <t>10.1186/s13638-016-0527-2</t>
  </si>
  <si>
    <t>2-s2.0-84957587728</t>
  </si>
  <si>
    <t>['without co', 'replica interference', 'proposed mimo', 'ofdm system', 'ofdm benefits', 'integer multiple', 'existing systems', 'existing system', 'existing status', 'domain analysis', 'different co', 'completely avoided', 'bsa receiver']</t>
  </si>
  <si>
    <t>Beam switching antenna | Co-channel interference | Multiple input multiple output | Single-RF MIMO receiver | Spread spectrum</t>
  </si>
  <si>
    <t>In this paper, we investigate the replica interference problem of a multiple input multiple output (MIMO) receiver with a beam switching antenna (BSA) within the orthogonal frequency division multiplexing (OFDM) framework. Our frequency-domain analysis has revealed the following important findings: (i) without co-existing system, replica interference in the system can be completely avoided as long as the beam pattern switching rate of the BSA receiver is an integer multiple of the product of the OFDM sampling rate and the number of receiving beam patterns and (ii) with co-existing systems, replica interference cannot always be avoided because co-existing systems may induce replicas in the operating frequency bands of the system. We present a replica interference criterion that depends on the co-existing status and users‚Äô beam switching capabilities. Based on our findings, we propose various replica interference avoidance (RINA) strategies for different co-existing and cooperating network scenarios. In addition, the overall network operation principles of the proposed RINA strategy are presented. Simulation results verify that the proposed MIMO-OFDM system with a BSA successfully provides both MIMO and OFDM benefits, thereby resolving replica interference issues.</t>
  </si>
  <si>
    <t>60199632;60001558</t>
  </si>
  <si>
    <t>14632767300;56747855600</t>
  </si>
  <si>
    <t>Sohn, Illsoo;Gwak, Donghyuk</t>
  </si>
  <si>
    <t>Seongnam;Daejeon</t>
  </si>
  <si>
    <t>Gachon University;Electronics and Telecommunications Research Institute</t>
  </si>
  <si>
    <t>Sohn I.</t>
  </si>
  <si>
    <t>Single-RF MIMO-OFDM system with beam switching antenna</t>
  </si>
  <si>
    <t>10.1186/s13638-016-0538-z</t>
  </si>
  <si>
    <t>2-s2.0-84957601956</t>
  </si>
  <si>
    <t>['proposed algorithm', 'practical consideration', 'optimization problem', 'iterative waterfilling', 'interference environments', 'input multiple', 'forcing beamforming', 'division multiplexing', 'coordinated multipoint', 'continuous rate']</t>
  </si>
  <si>
    <t>CoMP | MIMO-OFDM | Power allocation | Successive convex approximation</t>
  </si>
  <si>
    <t>We propose a continuous rate and power allocation algorithm for multiuser downlink multiple-input multiple-output orthogonal frequency-division multiplexing (MIMO-OFDM) systems with coordinated multipoint (CoMP) transmission that guarantees to satisfy individual rate target across all users. The optimization problem is formulated as a total transmit power minimization problem subject to per-user rate targets and per-antenna power constraints across multiple cooperating base stations. While the per-antenna power constraint leads to a more complex optimization problem, it is a practical consideration that limits the average transmit antenna power and helps to control the resulting high peak powers in OFDM. Our proposed algorithm uses successive convex approximation (SCA) to transform the non-convex power minimization problem and dynamically allocate power to co-channel user terminals. We prove that the transformed power minimization problem is convex and that our proposed SCA algorithm converges to a solution. The proposed algorithm is compared with two alternative approaches: (1) iterative waterfilling (IWF) and (2) zero-forcing beamforming (ZFB) with semi-orthogonal user selection. Simulation results highlight that the SCA algorithm outperforms IWF and ZFB in both medium- and low-interference environments.</t>
  </si>
  <si>
    <t>60026553;60026553;60026553</t>
  </si>
  <si>
    <t>55741998100;35957601400;6601973022</t>
  </si>
  <si>
    <t>Hsu, Chih yu;Yeoh, Phee Lep;Krongold, Brian S.</t>
  </si>
  <si>
    <t>Power minimization for cooperative MIMO-OFDM systems with individual user rate constraints</t>
  </si>
  <si>
    <t>10.1186/s13638-016-0541-4</t>
  </si>
  <si>
    <t>2-s2.0-84957893631</t>
  </si>
  <si>
    <t>['timing synchronization', 'sequence set', 'receiving antenna', 'put forward', 'performance achieved', 'maximum algorithm', 'input multiple', 'fde ).', 'factorized construction', 'efficient generator', 'developed algorithm', 'conventional method', 'computation complexity', 'channel estimation']</t>
  </si>
  <si>
    <t>Channel estimation | Efficient correlator | Efficient generator | SC-MIMO-FDE | Timing synchronization | ZCZ sequence set</t>
  </si>
  <si>
    <t>In this paper, we investigate the channel estimation and time synchronization problem based on the zero correlation zone (ZCZ) sequence set for single carrier multiple-input multiple-output frequency domain equalization (SC-MIMO-FDE). A factorized construction of ZCZ sequence set considering the properties of both ZCZ and nonzero correlation zone (NCZ) is proposed with efficient generator and correlator, which can be in favor of timing synchronization and channel estimation both in performance and computation complexity. Using the ZCZ sequence set, a new algorithm called twice section-maximum algorithm is put forward to eliminate energy interference among channels from different transmitting antennas to the same receiving antenna. The performance achieved by the developed algorithm which performs joint timing synchronization and channel estimation with lower computational cost is better than that of the conventional method.</t>
  </si>
  <si>
    <t>57125202700;36496789400;57125448300;8554616300;55688857700;7406279559</t>
  </si>
  <si>
    <t>Wang, Yu;He, Shiwen;Sun, Yu;Xu, Qinzhen;Wang, Haiming;Yang, Luxi</t>
  </si>
  <si>
    <t>Joint timing synchronization and channel estimation based on ZCZ sequence set in SC-MIMO-FDE system</t>
  </si>
  <si>
    <t>10.1186/s13638-016-0542-3</t>
  </si>
  <si>
    <t>2-s2.0-84958543563</t>
  </si>
  <si>
    <t>['wide range', 'user traffic', 'time scale', 'tighter reuse', 'spatial multiplexing', 'real environment', 'radio channel', 'performance aspects', 'network configuration', 'multicarrier operation', 'larger bandwidth', 'higher number', 'heterogeneous networks', 'frequency spectrum', 'equipment performance', 'corresponding realisation', 'appropriate linear', '1 ms']</t>
  </si>
  <si>
    <t>Heterogeneous networks | Long Term Evolution Advanced | Multiple input multiple output antenna systems | Self-organising networks | Wideband linear power amplifier</t>
  </si>
  <si>
    <t>The capacity of 4G cellular wireless networks like Long Term Evolution Advanced can be increased by larger bandwidth for multicarrier operation, higher number of antennas for more spatial multiplexing, tighter reuse of radio cells using the same frequency spectrum and optimisation of the network configuration in general. The potentially higher capacity will be achieved only if the whole wireless network can be more or less perfectly adapted to the existing real environment at any time. This real environment which includes for example the radio channel, the user traffic, the equipment performance and the network configuration can change, however, within a time scale of a wide range from below 1 ms up to more than 100 s. Appropriate linear or nonlinear adaptive techniques which are able to track these changes are described for wideband linear power amplifier, multiple input multiple output antenna systems, heterogeneous networks and self-organising networks including the corresponding realisation and performance aspects.</t>
  </si>
  <si>
    <t>Eurasip Journal on Advances in Signal Processing</t>
  </si>
  <si>
    <t>60098468;60098468;60098468;60098468;60098468;60098468</t>
  </si>
  <si>
    <t>6506551115;7004234795;57196606652;57125962700;6602992237;57126120000</t>
  </si>
  <si>
    <t>H√§tty, Birger;Dre√üler, Hans Joachim;Kr√∂ner, Hans;Schnabl, Gottfried;Schopp, Michael;Splett, Armin</t>
  </si>
  <si>
    <t>Nokia Networks</t>
  </si>
  <si>
    <t>H√§tty B.</t>
  </si>
  <si>
    <t>Adaptive techniques in advanced 4G cellular wireless networks</t>
  </si>
  <si>
    <t>10.1186/s13634-016-0310-x</t>
  </si>
  <si>
    <t>2-s2.0-84958549182</t>
  </si>
  <si>
    <t>06NOS4780190</t>
  </si>
  <si>
    <t>['two spines', 'three congeners', 'taxonomic contribution', 'taxon novocrinidimorpha', 'slender setae', 'population genetics', 'new species', 'long process', 'lateral armature', 'inner seta', 'genus atergopedia', 'found associated', 'following characters', 'fifth species', 'families novocriniidae', 'endopodal lobe', 'distinct setae', 'distal elements', 'derived distribution', 'decade old', 'basal seta', 'arctic ocean', 'anchialine caves']</t>
  </si>
  <si>
    <t>Biodiversity | Crustacea | Meiofauna | Mesophotic coral ecosystems | Puerto Rico | tropical habitat</t>
  </si>
  <si>
    <t>Coordinated research efforts in mesophotic coral reefs are only a decade old, but have already produced exciting findings in ecology, physiology, geomorphology, population genetics, biodiversity, and taxonomy. In this taxonomic contribution, we describe both sexes of a new copepod species of the family Novocriniidae Huys and Iliffe in Zool Scr 27(1):1‚Äì15, 1998 from a mesophotic coral reef off southwestern Puerto Rico. This is only the fifth species of the family and the fourth of the genus Atergopedia Mart√≠nez Arbizu and Moura in Zool Beitr NF 38:189‚Äì210, 1998. The new species, Atergopedia dowgialli sp. nov., shares the following characters with its three congeners: 1) antenna without seta on the first endopodal segment; 2) lateral armature of the female antenna shows a multiplication of distinct setae and consists of one geniculate seta followed by five or more slender setae; 3) the first endopod segment of the first swimming leg P1 bears no inner seta; 4) male fifth leg with two spines on endopodal lobe; and 5) the exopod of the fifth swimming leg fused to basendopod in the female. Atergopedia dowgialli sp. nov. is characterized by the loss of the basal seta in both antenna and maxilliped, the loss of the first maxilla endite, the presence of a long process between the outer and distal elements of the leg 1 exopodite 3, which is stronger and longer in the female, and the possession of a very short and strongly ornamented furca in both sexes. The genus Atergopedia has been found in deep and relatively shallow habitats from the Arctic Ocean to the Caribbean. In contrast, almost all species of the taxon Novocrinidimorpha, which includes the families Novocriniidae, Superornatiremidae Huys 1996, and Rotundiclipeidae Huys 1988, have been found associated with anchialine caves, indicating a derived distribution for Atergopedia.</t>
  </si>
  <si>
    <t>841-852</t>
  </si>
  <si>
    <t>60022091;60071533;60071533</t>
  </si>
  <si>
    <t>7801585721;24339481700;57131147200</t>
  </si>
  <si>
    <t>Corgosinho, Paulo H.C.;Schizas, Nikolaos V.;Alfaro Lozano, Monica</t>
  </si>
  <si>
    <t>Puerto Rico;Netherlands</t>
  </si>
  <si>
    <t>Mayaguez;Delft</t>
  </si>
  <si>
    <t>Recinto Universitario de Mayag√ºez;IHE Delft Institute for Water Education</t>
  </si>
  <si>
    <t>60071533;60022091</t>
  </si>
  <si>
    <t>Corgosinho P.</t>
  </si>
  <si>
    <t>A new species of Atergopedia (Copepoda: Harpacticoida: Novocriniidae) from a Caribbean mesophotic reef</t>
  </si>
  <si>
    <t>10.1007/s12526-016-0446-9</t>
  </si>
  <si>
    <t>2-s2.0-84958746817</t>
  </si>
  <si>
    <t>['whitemans valley', 'visual inspection', 'upper hutt', 'two adults', 'suburb east', 'sticky tapes', 'primary industries', 'paropsisterna beata', 'overwintering habitat', 'neighbouring trees', 'leaf litter', 'last detection', 'large population', 'large number', 'incursion response', 'host trees', 'ground applications', 'eucalyptus nitens', 'emerging adults', 'beetle population', 'beata population', 'based application', 'bark inspection', 'aerial applications', 'additional tool', '40 eucalypts']</t>
  </si>
  <si>
    <t>Aerial spot-spraying | Eradication | Eucalyptus | Paropsisterna beata | Surveillance</t>
  </si>
  <si>
    <t>Background: A large population of Paropsisterna beata (eucalyptus leaf beetle) was detected on Eucalyptus nitens (H. Deane &amp; Maiden) Maiden (Myrtaceae) at Whitemans Valley, a suburb east of Upper Hutt, Wellington, in 2012. The suburb is a semi-rural residential area with a large number of eucalypt, planted for amenity, shelterbelt and firewood. Surveillance to delimit spread showed that the beetle population was confined to about 0.7¬†ha consisting of about 40 eucalypts. The Ministry for Primary Industries (MPI) initiated a response to eradicate the beetle population. Findings: Aerial applications of Dominex EC 100 (alpha-cypermethrin) and ground applications of Talstar (bifenthrin) respectively over a 15-month period targeted the adults and larvae in the foliage and the pre-pupae, larvae and emerging adults in the leaf litter. Removal of overwintering habitat by stripping loose bark from host trees further reduced the beetle population. Following these treatments, the beetle has not been detected through a series of surveys using light traps, bark inspection, sticky tapes, visual inspection from the ground, climbing and felling host trees for inspection for 2¬†years since the last detection of two adults on neighbouring trees. Conclusions: The P. beata population has been successfully eradicated using a combination of aerial and ground-based application of insecticides. The use of precision aerial applications (spot-spraying) has provided an additional tool for incursion response.</t>
  </si>
  <si>
    <t>New Zealand Journal of Forestry Science</t>
  </si>
  <si>
    <t>112945958;114508391;113941129;112945958;108243932</t>
  </si>
  <si>
    <t>57224788355;36572756100;55892692700;57130344900;35361792900</t>
  </si>
  <si>
    <t>Yamoah, Emmanuel;Voice, Dave;Gunawardana, Disna;Chandler, Brad;Hammond, Don</t>
  </si>
  <si>
    <t>New Zealand;New Zealand;New Zealand;New Zealand</t>
  </si>
  <si>
    <t>Christchurch;Auckland;Wellington;Rotorua</t>
  </si>
  <si>
    <t>Ministry for Primary Industries;Ministry for Primary Industries;Ministry for Primary Industries;Hammond Resource Management Limited</t>
  </si>
  <si>
    <t>114508391;113941129;112945958;108243932</t>
  </si>
  <si>
    <t>Yamoah E.</t>
  </si>
  <si>
    <t>Eradication of Paropsisterna beata (Newman) (Coleoptera: Chrysomelidae) in a semi-rural suburb in New Zealand</t>
  </si>
  <si>
    <t>10.1186/s40490-016-0061-3</t>
  </si>
  <si>
    <t>2-s2.0-84958778627</t>
  </si>
  <si>
    <t>2015R1A2A1A 05000977</t>
  </si>
  <si>
    <t>['system performance', 'spectral efficiency', 'reference schemes', 'rectangular coordinates', 'noise ratio', 'minimal impact', 'edge users', 'downlink capacity', 'coordinated multipoint', 'comp ),', 'cellular networks', 'cell interference', 'cell edge', 'cell center', 'bss cooperate', 'bs cooperation', 'base stations']</t>
  </si>
  <si>
    <t>Cell edge channel capacity | Fractional frequency reuse | Inter-cell interference | Multicell MIMO | Power constraint</t>
  </si>
  <si>
    <t>We consider the downlink of a multicell system comprised of base stations (BSs) and user terminals equipped with multiple antennas respectively on the condition that arbitrary BS cooperation and distance dependent propagation path loss are assumed. In this paper, we consider homogeneous networks for the rectangular coordinates and show the cell edge performance of cellular networks based on distance from their cell center, i.e., BS. We focus on the downlink capacity of edge users in the cellular networks and show that BS cooperation can improve the spectral efficiency. The BSs cooperate for their transmission to the cell edge users in order to improve their signal-to-interference-plus-noise ratio (SINR) for inter-cell interference (ICI) cancelation in downlink multicell systems. When fractional frequency reuse (FFR) is applied to the cell edge, it is conjectured that BS cooperation, or a coordinated multipoint (CoMP), will further improve the system performance. Simulation results show that the proposed scheme outperforms the reference schemes in terms of the cell edge SINR with a minimal impact on the path loss exponent in the networks.</t>
  </si>
  <si>
    <t>60001187;60001187;60001187</t>
  </si>
  <si>
    <t>55552256700;7404002314;56984282100</t>
  </si>
  <si>
    <t>Khan, Md Hashem Ali;Chung, Jin Gyun;Lee, Moon Ho</t>
  </si>
  <si>
    <t>Downlink performance of cell edge using cooperative BS for multicell cellular network</t>
  </si>
  <si>
    <t>10.1186/s13638-016-0537-0</t>
  </si>
  <si>
    <t>2-s2.0-84958954884</t>
  </si>
  <si>
    <t>['multipath components', 'channel measurement', 'accurate characterization']</t>
  </si>
  <si>
    <t>Angle of arrival estimation | Millimeter wave channel measurements | Room electromagnetics | Spatio-temporal channel modeling</t>
  </si>
  <si>
    <t>Accurate characterization of spatial multipath channels at millimeter wave bands has gained significant interest both in industry and academia. A channel measurement was conducted at three different frequency bands, i.e., 2‚àí4, 14‚àí16, and 28‚àí30 GHz in a line-of-sight (LOS) and an obstructed-LOS (O-LOS) scenarios in an empty room environment. A vector network analyzer connected to a virtual uniform circular array and to a rotational directional horn antenna was used in the measurements, respectively. Angle-of-arrivals and delay-of-arrivals of the multipath components were obtained from the measurements for the three frequency bands. Room electromagnetic properties for the three different frequencies at different propagation scenarios were investigated as well.</t>
  </si>
  <si>
    <t>55511687300;57132847100;7404066548;7102561962;7102820003</t>
  </si>
  <si>
    <t>Fan, Wei;Carton, Ines;Nielsen, Jesper;Olesen, Kim;Pedersen, Gert F.</t>
  </si>
  <si>
    <t>Fan W.</t>
  </si>
  <si>
    <t>Measured wideband characteristics of indoor channels at centimetric and millimetric bands</t>
  </si>
  <si>
    <t>10.1186/s13638-016-0548-x</t>
  </si>
  <si>
    <t>2-s2.0-84958978092</t>
  </si>
  <si>
    <t>National Foundation for Science and Technology Development</t>
  </si>
  <si>
    <t>NAFOSTED</t>
  </si>
  <si>
    <t>['vienna lte', 'scrutinize concepts', 'results allow', 'proposed procedure', 'practical implementation', 'particular challenge', 'paper provides', 'massive mimo', 'main focus', 'large number', 'key technologies', 'existing link', 'elevation direction', 'elevation dimension', 'elevation beamforming', 'computational efficiency', 'also draw', '3d beamforming']</t>
  </si>
  <si>
    <t>3GPP 3D channel model | Channel coefficient generation | Elevation beamforming | Full-dimension MIMO | Interference channel | Link level simulation | Open source | System level simulations | Vertical sectorization</t>
  </si>
  <si>
    <t>Massive MIMO and 3D beamforming have been identified as key technologies for future mobile cellular networks. Their investigation requires channel models that consider not only the azimuth- but also the elevation direction. Recently, the 3rd Generation Partnership Project (3GPP) has released a new 3D spatial channel model. It supports planar antenna arrays and enables to scrutinize concepts such as elevation beamforming and full dimension MIMO. A particular challenge is the practical implementation of the model. Dealing with enormous computational complexity requires to design a highly efficient approach. This paper provides a guideline for the practical implementation of the 3GPP 3D model into existing link- and system-level simulation tools. Considering the complexity of the model itself, our main focus is on computational efficiency. We present simulation examples using the proposed procedure with the Vienna LTE-A Downlink System Level Simulator. We measure simulation run times with respect to various network parameters. Our results allow to quantify the increase in complexity, when accounting for the elevation dimension. Moreover, they exhibit general trends when considering a large number of antenna elements per antenna array. We also draw a comparison with the WINNER channel model, which represents the most closely related channel model in 2D.</t>
  </si>
  <si>
    <t>60121828;60121828;60121828</t>
  </si>
  <si>
    <t>57132875400;55224056900;7101861707</t>
  </si>
  <si>
    <t>Ademaj, Fjolla;Taranetz, Martin;Rupp, Markus</t>
  </si>
  <si>
    <t>Christian Doppler Forschungsgesellschaft</t>
  </si>
  <si>
    <t>Ademaj F.</t>
  </si>
  <si>
    <t>3GPP 3D MIMO channel model: a holistic implementation guideline for open source simulation tools</t>
  </si>
  <si>
    <t>10.1186/s13638-016-0549-9</t>
  </si>
  <si>
    <t>2-s2.0-84958978526</t>
  </si>
  <si>
    <t>['secure decode', 'relay system', 'relay subject', 'proposed scheme', 'numerical results', 'multiple eavesdroppers', 'jointly optimizing', 'jamming signals', 'information signals', 'imperfectly known', 'general difficult', 'definite relaxation', 'covariance matrix', 'cooperative jamming']</t>
  </si>
  <si>
    <t>Cooperative jamming (CJ) | Decode-and-forward (DF) relay | Physical layer security | Robust beamforming | Semi-definite relaxation (SDR)</t>
  </si>
  <si>
    <t>In this paper, we study robust joint beamforming and cooperative jamming (CJ) in a secure decode-and-forward (DF) relay system in the presence of multiple eavesdroppers, in which a multi-antenna DF relay employs transmit beamforming to help the source deliver information to the destination and simultaneously generates Gaussian artificial noise to confuse these eavesdroppers. We assume that all the channel state information (CSI) is imperfectly known at the relay subject to norm-bounded CSI errors. Our objective is to maximize the achievable secrecy rate at the destination by jointly optimizing the transmit beamforming vector of information signals and the covariance matrix of jamming signals at the relay subject to its total transmit power constraint. Although this problem is non-convex and in general difficult to be solved, we obtain its optimal solution via the technique of semi-definite relaxation (SDR) together with a one-dimensional (1-D) search. Specifically, we prove that the SDR is tight for the problem of our interest. Finally, numerical results are provided to validate our proposed scheme.</t>
  </si>
  <si>
    <t>57221074599;7005339161</t>
  </si>
  <si>
    <t>Li, Bin;Fei, Zesong</t>
  </si>
  <si>
    <t>Robust beamforming and cooperative jamming for secure transmission in DF relay systems</t>
  </si>
  <si>
    <t>10.1186/s13638-016-0560-1</t>
  </si>
  <si>
    <t>2-s2.0-84959287421</t>
  </si>
  <si>
    <t>['traffic demand', 'therefore propose', 'temporal fluctuations', 'simulations show', 'significant gains', 'service provided', 'remaining forms', 'potentially applicable', 'optimization framework', 'online fashion', 'mobile networks', 'minimization algorithm', 'met throughout', 'large class', 'iterative algorithm', 'identify energy', 'energy savings', 'energy needed', 'energy efficiency', 'energy consumption', 'coverage area', 'base stations', 'access technologies']</t>
  </si>
  <si>
    <t>Energy efficiency | Majorization-minimization algorithm | Optimization</t>
  </si>
  <si>
    <t>The service provided by current mobile networks is not adapted to spatio-temporal fluctuations in traffic demand, but such fluctuations offer opportunities for energy savings. In particular, significant gains in energy efficiency are realizable by disengaging temporarily redundant hardware components of base stations. We therefore propose a novel optimization framework that considers both the load-dependent energy radiated by the antennas and the remaining forms of energy needed for operating the base stations. The objective is to reduce the energy consumption of mobile networks, while ensuring that the data rate requirements of the users are met throughout the coverage area. Building upon sparse optimization techniques, we develop a majorization-minimization algorithm with the ability to identify energy-efficient network configurations. The iterative algorithm is load-aware, has low computational complexity, and can be implemented in an online fashion to exploit load fluctuations on a short time scale. Simulations show that the algorithm can find network configurations with the energy consumption similar to that obtained with global optimization tools, which cannot be applied to real large networks. Although we consider only one currently deployed cellular technology, the optimization framework is general, potentially applicable to a large class of access technologies.</t>
  </si>
  <si>
    <t>60011055;60011055;60011055-60011604</t>
  </si>
  <si>
    <t>36782979600;57148360700;35617325800</t>
  </si>
  <si>
    <t>Pollakis, Emmanuel;Renato, Renato L.;Stanczak, Slawomir</t>
  </si>
  <si>
    <t>Technical University of Berlin;Fraunhofer Institute for Telecommunications, Heinrich-Hertz-Institut, HHI</t>
  </si>
  <si>
    <t>60011604;60011055</t>
  </si>
  <si>
    <t>Pollakis E.</t>
  </si>
  <si>
    <t>Traffic demand-aware topology control for enhanced energy-efficiency of cellular networks</t>
  </si>
  <si>
    <t>10.1186/s13638-016-0539-y</t>
  </si>
  <si>
    <t>2-s2.0-84959357395</t>
  </si>
  <si>
    <t>['tpe precoding', 'system dimensions', 'spectral efficiency', 'significantly reduces', 'practical issues', 'polynomial degree', 'polynomial coefficients', 'noise ratio', 'matrix polynomial', 'matrix inversion', 'massive multiple', 'linear precoding', 'less automatically', 'large matrices', 'input multiple', 'high performance', 'form expression', 'fixed per', 'deterministic expression', 'channel knowledge', 'asymptotic signal', 'advanced rzf']</t>
  </si>
  <si>
    <t>Linear precoding | Massive MIMO | Multiuser systems | Polynomial expansion | Random matrix theory</t>
  </si>
  <si>
    <t>Massive multiple-input multiple-output (MIMO) techniques have the potential to bring tremendous improvements in spectral efficiency to future communication systems. Counterintuitively, the practical issues of having uncertain channel knowledge, high propagation losses, and implementing optimal non-linear precoding are solved more or less automatically by enlarging system dimensions. However, the computational precoding complexity grows with the system dimensions. For example, the close-to-optimal and relatively ‚Äúantenna-efficient‚Äù regularized zero-forcing (RZF) precoding is very complicated to implement in practice, since it requires fast inversions of large matrices in every coherence period. Motivated by the high performance of RZF, we propose to replace the matrix inversion and multiplication by a truncated polynomial expansion (TPE), thereby obtaining the new TPE precoding scheme which is more suitable for real-time hardware implementation and significantly reduces the delay to the first transmitted symbol. The degree of the matrix polynomial can be adapted to the available hardware resources and enables smooth transition between simple maximum ratio transmission and more advanced RZF. By deriving new random matrix results, we obtain a deterministic expression for the asymptotic signal-to-interference-and-noise ratio (SINR) achieved by TPE precoding in massive MIMO systems. Furthermore, we provide a closed-form expression for the polynomial coefficients that maximizes this SINR. To maintain a fixed per-user rate loss as compared to RZF, the polynomial degree does not need to scale with the system, but it should be increased with the quality of the channel knowledge and the signal-to-noise ratio.</t>
  </si>
  <si>
    <t>60092530-60026638;60026638-60092945;60026638-60009358;60092530-60026638</t>
  </si>
  <si>
    <t>57146508400;57193693109;24478602800;35588784300</t>
  </si>
  <si>
    <t>Mueller, Axel;Kammoun, Abla;Bj√∂rnson, Emil;Debbah, M√©rouane</t>
  </si>
  <si>
    <t>Saudi Arabia;China;Finland;Sweden</t>
  </si>
  <si>
    <t>Thuwal;Shenzhen;Espoo;Linkoping</t>
  </si>
  <si>
    <t>King Abdullah University of Science and Technology;Huawei Technologies Co., Ltd.;Nokia Corporation;Linkoping University</t>
  </si>
  <si>
    <t>60092945;60092530;60026638;60009358</t>
  </si>
  <si>
    <t>Mueller A.</t>
  </si>
  <si>
    <t>Linear precoding based on polynomial expansion: reducing complexity in massive MIMO</t>
  </si>
  <si>
    <t>10.1186/s13638-016-0546-z</t>
  </si>
  <si>
    <t>2-s2.0-84959371014</t>
  </si>
  <si>
    <t>Department of Information Technology, Ministry of Communications and Information Technology</t>
  </si>
  <si>
    <t>DoRSP/797</t>
  </si>
  <si>
    <t>DIT</t>
  </si>
  <si>
    <t>['weighted symbols', 'weighted based', 'transmitting nodes', 'results indicate', 'receive signal', 'mobile node', 'mapped symbols', 'many times', 'extract information', 'destination node', 'decoded information', 'correctly decoded', 'cooperating node', 'coded information', 'authors propose']</t>
  </si>
  <si>
    <t>channel state information | cooperative diversity | multilevel coding | Rayleigh fading channel | space‚Äìtime trellis code</t>
  </si>
  <si>
    <t>In this paper, the authors propose a system where a number of cooperating mobile nodes transmit information to a common destination node. Each cooperating node has a set of decoders to detect the information of other nodes and a set of encoders to further encode the decoded information as well as its own information using multilevel space‚Äìtime trellis coding (MLSTTC) scheme. The coded information is mapped using multi-resolution modulation partitioning to M-ary quadrature amplitude modulation constellation. The mapped symbols are weighted based on the available channel state information at transmitting nodes. The weighting of transmitting symbols provides beamforming resulting in receive signal-to-noise ratio gain. The weighted symbols are sent to destination node through two transmit antennas. If the information of other nodes has been correctly decoded at the cooperating node, then the destination node receives the information of each node as many times as there are number of transmitting nodes, thus achieving full diversity order. A multistage Viterbi decoder is used at the destination node to extract information of each mobile node. The results indicate that the performance of proposed cooperative MLSTTC system is superior to non-cooperative MLSTTC system. Copyright ¬© 2016 John Wiley &amp; Sons, Ltd.</t>
  </si>
  <si>
    <t>2622-2631</t>
  </si>
  <si>
    <t>Multilevel space‚Äìtime trellis coded cooperation with channel state information at transmitter</t>
  </si>
  <si>
    <t>10.1002/dac.3123</t>
  </si>
  <si>
    <t>2-s2.0-84959387572</t>
  </si>
  <si>
    <t>05H34</t>
  </si>
  <si>
    <t>UTM</t>
  </si>
  <si>
    <t>['vivaldi antenna', 'reflection coefficient', 'radiation patterns', 'operating frequency', 'narrowband reconfiguration', 'measured results', 'line feed', 'including magnitudes', '7 ghz', '2 ghz']</t>
  </si>
  <si>
    <t>Reconfigurable antenna | Switchable frequency | Tapered slot antenna</t>
  </si>
  <si>
    <t>This paper presents research on a Vivaldi antenna with the ability to change its operating frequency between narrowband and wideband. In total, five different modes are supported: a wideband and four narrowband modes. The wideband mode extends from a frequency of 1‚Äì3.7 GHz. The narrowband modes operate at 2.3, 2.6, 3, and 3.2 GHz, respectively. The wideband to narrowband reconfiguration is achieved by switching from a coplanar waveguide feed to a slot-line feed. We also compare simulated and measured results for the antenna; including magnitudes of reflection coefficient, radiation patterns and gain.</t>
  </si>
  <si>
    <t>60021005;60021005;60014001;60021097</t>
  </si>
  <si>
    <t>56127331700;27567733600;11940735500;55462305500</t>
  </si>
  <si>
    <t>Chagharvand, Sahar;Hamid, Mohamad Rijal;Kamarudin, Muhammad Ramlee;Kelly, James R.</t>
  </si>
  <si>
    <t>United Kingdom;Malaysia;Malaysia</t>
  </si>
  <si>
    <t>Guildford;Johor Bahru;Johor Bahru</t>
  </si>
  <si>
    <t>University of Surrey;Universiti Teknologi Malaysia;School of Electrical Engineering</t>
  </si>
  <si>
    <t>60021097;60021005;60014001</t>
  </si>
  <si>
    <t>Wide-to-narrowband reconfigurable Vivaldi antenna using switched-feed technique</t>
  </si>
  <si>
    <t>10.1007/s11235-016-0150-x</t>
  </si>
  <si>
    <t>2-s2.0-84960088374</t>
  </si>
  <si>
    <t>['unique carotenoid', 'ultrafast time', 'time regions', 'time constant', 'thylakoid membranes', 'soluble peri', 'present study', 'photosynthetic light', 'photosynthetic dinoflagellate', 'one c', 'ipcp ),', 'inner surface', 'harvesting complexes', 'eight c', 'chl c', 'c bonds']</t>
  </si>
  <si>
    <t>Chlorophyll | Excitation energy transfer | Keto-carotenoid | Pigment‚Äìprotein complex | Time-resolved fluorescence | Ultrafast spectroscopy</t>
  </si>
  <si>
    <t>Photosynthetic light-harvesting complexes, found in aquatic photosynthetic organisms, contain a variety of carotenoids and chlorophylls. Most of the photosynthetic dinoflagellates possess two types of light-harvesting antenna complexes: peridinin (Peri)-chlorophyll (Chl) a/c-protein, as an intrinsic thylakoid membrane complex protein (iPCP), and water-soluble Peri-Chl a-protein, as an extrinsic membrane protein (sPCP) on the inner surface of the thylakoid. Peri is a unique carotenoid that has eight C=C bonds and one C=O bond, which results in a characteristic absorption band in the green wavelength region. In the present study, excitation relaxation dynamics of Peri in solution and excitation energy transfer processes of sPCP and the thylakoid membranes, prepared from the photosynthetic dinoflagellate, Symbiodinium sp., are investigated by ultrafast time-resolved fluorescence spectroscopy. We found that Peri-to-Chl a energy transfer occurs via the Peri S1 state with a time constant of 1.5¬†ps or 400¬†fs in sPCP or iPCP, respectively, and that Chl c-to-Chl a energy transfer occurs in the time regions of 350‚Äì400¬†fs and 1.8‚Äì2.6¬†ps.</t>
  </si>
  <si>
    <t>60011418;60011418;60018600;60011001;60011418;60011418</t>
  </si>
  <si>
    <t>7406926954;7401433612;7007107989;7006461138;7202094233;7102347852</t>
  </si>
  <si>
    <t>Tanaka, Kazunori;Iida, Satoko;Takaichi, Shinichi;Mimuro, Mamoru;Murakami, Akio;Akimoto, Seiji</t>
  </si>
  <si>
    <t>Tokyo;Kobe;Kyoto</t>
  </si>
  <si>
    <t>Nippon Medical School;Kobe University;Kyoto University</t>
  </si>
  <si>
    <t>60018600;60011418;60011001</t>
  </si>
  <si>
    <t>Tanaka K.</t>
  </si>
  <si>
    <t>Excitation relaxation dynamics and energy transfer in pigment‚Äìprotein complexes of a dinoflagellate, revealed by ultrafast fluorescence spectroscopy</t>
  </si>
  <si>
    <t>10.1007/s11120-016-0238-x</t>
  </si>
  <si>
    <t>2-s2.0-84960127315</t>
  </si>
  <si>
    <t>S2013/ICE-2919</t>
  </si>
  <si>
    <t>['vlc unreliable', 'transmission reliability', 'severely affect', 'saturation throughput', 'results show', 'reliable communication', 'receive data', 'optical antenna', 'nodes forming', 'node scenarios', 'node problem', 'light propagation', 'key idea', 'hidden nodes', 'hidden avoidance', 'ha protocol', 'emitting diode', 'e .,', 'directional fovs', 'different types', 'despite pointing', 'communication robust', 'collisions caused', 'collision detection', 'band intra', 'approach enables', 'also exacerbates', 'additional data']</t>
  </si>
  <si>
    <t>analysis | bidirectional transmission | design | implementation | MAC protocol | Visible light communication</t>
  </si>
  <si>
    <t>The optical antenna's directionality of nodes forming a visible light communication (VLC) network, i.e., their field-of-view (FOV), varies greatly from device to device. This encompasses wide FOVs of ambient light infrastructure and directional FOVs of light from low-end embedded devices. This variety of light propagation can severely affect the transmission reliability, despite pointing the devices to each other may seem enough for a reliable communication. The presence of interference among nodes with different FOVs makes traditional access protocols in VLC unreliable, and it also exacerbates the hidden-node problem. In this paper, we propose a carrier sensing multiple access/collision detection and hidden avoidance (CSMA/CD-HA) medium access control protocol for a network, where each node solely uses one light-emitting diode to transmit and receive data. The CSMA/CD-HA can enable in-band intra-frame bidirectional transmission with just one optical antenna. The key idea is to exploit the intra-frame data symbols without the emission of light to introduce an embedded communication channel. This approach enables the transmission of additional data while receiving in the same optical frequency band, and it makes the communication robust to different types of FOVs. We implement the CSMA/CD-HA protocol in a software-defined embedded platform running Linux, and evaluate its performance through analysis and experiments. Results show that collisions caused by hidden nodes can largely be reduced, and our protocol can increase the saturation throughput by nearly up to 50% and 100% under the two- and four-node scenarios, respectively.</t>
  </si>
  <si>
    <t>3607-3619</t>
  </si>
  <si>
    <t>60108460-60001741;60108460</t>
  </si>
  <si>
    <t>55850163900;23396326400</t>
  </si>
  <si>
    <t>Wang, Qing;Giustiniano, Domenico</t>
  </si>
  <si>
    <t>Leganes;Madrid</t>
  </si>
  <si>
    <t>IMDEA Networks Institute;Universidad Carlos III de Madrid</t>
  </si>
  <si>
    <t>60108460;60001741</t>
  </si>
  <si>
    <t>Intra-Frame Bidirectional Transmission in Networks of Visible LEDs</t>
  </si>
  <si>
    <t>10.1109/TNET.2016.2530874</t>
  </si>
  <si>
    <t>2-s2.0-84960158744</t>
  </si>
  <si>
    <t>['solve multi', 'similar performance', 'results suggest', 'new nature', 'linear array', 'introduce fpa', 'fpa outperforms', 'first time', 'evolutionary algorithms', 'desired directions', 'deep nulls', 'benchmarking along', 'array pattern', 'antenna community']</t>
  </si>
  <si>
    <t>Antenna array optimization | Evolutionary algorithms | Flower pollination algorithm | Linear antenna array | Null placement | Side lobe level</t>
  </si>
  <si>
    <t>Flower pollination algorithm (FPA) is a new nature-inspired evolutionary algorithm used to solve multi-objective optimization problems. The aim of this paper is to introduce FPA to the electromagnetics and antenna community for the optimization of linear antenna arrays. FPA is applied for the first time to linear array so as to obtain optimized antenna positions in order to achieve an array pattern with minimum side lobe level along with placement of deep nulls in desired directions. Various design examples are presented that illustrate the use of FPA for linear antenna array optimization, and subsequently the results are validated by benchmarking along with results obtained using other state-of-the-art, nature-inspired evolutionary algorithms such as particle swarm optimization, ant colony optimization and cat swarm optimization. The results suggest that in most cases, FPA outperforms the other evolutionary algorithms and at times it yields a similar performance.</t>
  </si>
  <si>
    <t>Linear antenna array optimization using flower pollination algorithm</t>
  </si>
  <si>
    <t>10.1186/s40064-016-1961-7</t>
  </si>
  <si>
    <t>2-s2.0-84961115955</t>
  </si>
  <si>
    <t>TEC2013-47360-C3-2-P TEC2013-47360-C3-3-P</t>
  </si>
  <si>
    <t>['two positioners', 'radio channels', 'path loss', 'input single', 'input multiple', 'initial distance', 'indoor environment', 'frequency converters', 'dependent single', 'delay spread', 'commercial setup', 'band using']</t>
  </si>
  <si>
    <t>This work presents directional radio channel measurements in the W-band using a commercial versatile channel sounder based on a vector network analyzer (VNA), capable of measuring scattering parameters from 75 to 500¬†GHz with frequency converters. The commercial setup has been modified by increasing the distance for one of the converters using precision coaxial cables and avoiding the use of amplifiers. Firstly, initial distance-dependent single-input single-output (SISO) measurements of indoor radio channels are presented to assess the validity of the setup in the 75‚Äì110¬†GHz frequency band with highly directive horn antennas. Then, single-input multiple-output (SIMO) radio channels were measured at 94¬†GHz using one directional and one omnidirectional antenna mounted on two positioners. Initial channel characterization is presented comprising root mean square (rms) delay spread, rms angular spread, K-factor, and path loss in an indoor environment at 94¬†GHz.</t>
  </si>
  <si>
    <t>60014907;60026113;60014907;60014907;60014907;60011476;60014907</t>
  </si>
  <si>
    <t>55081255800;14015416600;15844268200;8342877900;56102755700;7007108063;6602146523</t>
  </si>
  <si>
    <t>Martinez-Ingles, Maria Teresa;Gaillot, Davy P.;Pascual-Garcia, Juan;Molina-Garcia-Pardo, Jose Maria;Rodr√≠guez, Jos√© V√≠ctor;Rubio, Lorenzo;Juan-Ll√°cer, Leandro</t>
  </si>
  <si>
    <t>France;Spain;Spain</t>
  </si>
  <si>
    <t>Villeneuve-d'Ascq;Cartagena;Valencia</t>
  </si>
  <si>
    <t>Institut d'Electronique de Micro√©lectronique et de Nanotechnologie (IEMN);Universidad Politecnica de Cartagena;Universitat Polit√®cnica de Val√®ncia</t>
  </si>
  <si>
    <t>60026113;60014907;60011476</t>
  </si>
  <si>
    <t>Martinez-Ingles M.T.</t>
  </si>
  <si>
    <t>Channel sounding and indoor radio channel characteristics in the W-band</t>
  </si>
  <si>
    <t>10.1186/s13638-016-0530-7</t>
  </si>
  <si>
    <t>2-s2.0-84961305636</t>
  </si>
  <si>
    <t>CZ 1.05/2.1.00/19.0392</t>
  </si>
  <si>
    <t>['work allows', 'underlying mechanisms', 'state 1', 'spectral differences', 'relatively rapid', 'redox state', 'reaction center', 'rcs ),', 'quenched pb', 'psi megacomplex', 'protein complexes', 'present evidence', 'plastoquinone pool', 'photosynthetic organisms', 'molecular origins', 'low intensities', 'experimental techniques', 'energy used', 'energy absorbed', 'different states', 'different pigment', 'developed responses', 'associated spectra']</t>
  </si>
  <si>
    <t>Cyanobacteria | Singular value decomposition | Spectrally resolved fluorometry | Time-resolved spectroscopy</t>
  </si>
  <si>
    <t>Cyanobacteria have developed responses to maintain the balance between the energy absorbed and the energy used in different pigment-protein complexes. One of the relatively rapid (a few minutes) responses is activated when the cells are exposed to high light intensities. This mechanism thermally dissipates excitation energy at the level of the phycobilisome (PB) antenna before it reaches the reaction center. When exposed to low intensities of light that modify the redox state of the plastoquinone pool, the so-called state transitions redistribute energy between photosystem I and II. Experimental techniques to investigate the underlying mechanisms of these responses, such as pulse-amplitude modulated fluorometry, are based on spectrally integrated signals. Previously, a spectrally resolved fluorometry method has been introduced to preserve spectral information. The analysis method introduced in this work allows to interpret SRF data in terms of species-associated spectra of open/closed reaction centers (RCs), (un)quenched PB and state 1 versus state 2. Thus, spectral differences in the time-dependent fluorescence signature of photosynthetic organisms under varying light conditions can be traced and assigned to functional emitting species leading to a number of interpretations of their molecular origins. In particular, we present evidence that state 1 and state 2 correspond to different states of the PB-PSII-PSI megacomplex.</t>
  </si>
  <si>
    <t>237-249</t>
  </si>
  <si>
    <t>60008734;60027611;60008734;60008734;60013511;60008734;60106129;60008734;60008734</t>
  </si>
  <si>
    <t>56600182100;24073293600;50061278600;21741244600;55200756300;8507767400;7004114169;35599806700;7006261095</t>
  </si>
  <si>
    <t>Acu√±a, Alonso M.;Ka≈àa, Radek;Gwizdala, Michal;Snellenburg, Joris J.;van Alphen, Pascal;van Oort, Bart;Kirilovsky, Diana;van Grondelle, Rienk;van Stokkum, Ivo H.M.</t>
  </si>
  <si>
    <t>France;Czech Republic;Netherlands;Netherlands</t>
  </si>
  <si>
    <t>Gif-sur-Yvette;Prague;Amsterdam;Amsterdam</t>
  </si>
  <si>
    <t>Institut de Biologie Int√©grative de la Cellule;Institute of Microbiology of the Academy of Sciences of the Czech Republic;Swammerdam Institute for Life Sciences;Vrije Universiteit Amsterdam</t>
  </si>
  <si>
    <t>60106129;60027611;60013511;60008734</t>
  </si>
  <si>
    <t>Acu√±a A.M.</t>
  </si>
  <si>
    <t>A method to decompose spectral changes in Synechocystis PCC 6803 during light-induced state transitions</t>
  </si>
  <si>
    <t>10.1007/s11120-016-0248-8</t>
  </si>
  <si>
    <t>2-s2.0-84961583714</t>
  </si>
  <si>
    <t>['results show', 'real scenario', 'radio heads', 'possible reallocation', 'operator constraints', 'new site', 'monetary cost', 'existing units', 'effective solution', 'different buildings', 'clustering techniques', 'algorithm calculates']</t>
  </si>
  <si>
    <t>Clustering | In-Building Solutions | LTE | Small cells</t>
  </si>
  <si>
    <t>Small cell systems are a cost-effective solution to provide adequate coverage inside buildings. Nonetheless, the addition of any indoor site requires evaluating the trade-off between the coverage and capacity gain provided by the new site and its monetary cost. In this paper, a new automatic indoor site selection algorithm based on clustering techniques is presented. The algorithm calculates the number of antennas, radio heads, and baseband units needed for the area under study. Then, a clustering algorithm groups several radio heads of different buildings in a single pooled baseband unit, reducing deployment costs. The proposed clustering algorithm is based on a local refinement algorithm, whose starting point considers a new baseband unit for every new site, and then, possible reallocation to existing units is checked. To assess the method, the proposed indoor site selection algorithm is included in a network planning tool. The algorithm is tested in a real heterogeneous network scenario, taking into account vendor specifications and operator constraints. Results show that the use of the proposed clustering algorithm can reduce the total network cost by up to 58 % in a real scenario.</t>
  </si>
  <si>
    <t>60003662;60003662;60003662;;113616584</t>
  </si>
  <si>
    <t>56429602700;8860596800;24475299900;55923581600;57205890160</t>
  </si>
  <si>
    <t>Acedo-Hern√°ndez, Roc√≠o;Toril, Mat√≠as;Luna-Ram√≠rez, Salvador;√öbeda, Carlos;Vera, Mar√≠a Josefa</t>
  </si>
  <si>
    <t>Malaga;Malaga</t>
  </si>
  <si>
    <t>Universidad de M√°laga;Ericsson</t>
  </si>
  <si>
    <t>60003662;113616584</t>
  </si>
  <si>
    <t>Acedo-Hern√°ndez R.</t>
  </si>
  <si>
    <t>Automatic clustering algorithms for indoor site selection in LTE</t>
  </si>
  <si>
    <t>10.1186/s13638-016-0587-3</t>
  </si>
  <si>
    <t>2-s2.0-84961780839</t>
  </si>
  <si>
    <t>14-04-00519</t>
  </si>
  <si>
    <t>['slow component', 'rc p680', 'rc ),', 'rate constants', 'ps ii', 'photochemical quenching', 'photochemical kp', 'obtained data', 'membrane fragments', 'measuring flash', 'higher efficiency', 'found directly', 'fluorescence decay', 'first time', 'direct experiment', 'chlorophyll fluorescence', 'charge recombination']</t>
  </si>
  <si>
    <t>Light-harvesting antenna | Non-photochemical quenching | Photochemical reactions | Photosystem II | Reaction center</t>
  </si>
  <si>
    <t>In a direct experiment, the rate constants of photochemical kp and non-photochemical kp+ quenching of the chlorophyll fluorescence have been determined in spinach photosystem II (PS II) membrane fragments, oxygen-evolving PS II core, as well as manganese-depleted PS II particles using pulse fluorimetry. In the dark-adapted reaction center(s) (RC), the fluorescence decay kinetics of the antenna were measured at low-intensity picosecond pulsed excitation. To create a ‚Äúclosed‚Äù P680+QA‚àí state, RCs were illuminated by high-intensity actinic flash 8¬†ns prior to the measuring flash. The obtained data were approximated by the sum of two decaying exponents. It was found that the antennae fluorescence quenching efficiency by the oxidized photoactive pigment of RC P680+ was about 1.5 times higher than that of the neutral P680 state. These results were confirmed by a single-photon counting technique, which allowed to resolve the additional slow component of the fluorescence decay. Slow component was assigned to the charge recombination of P680+Pheo‚àí in PS II RC. Thus, for the first time, the ratio kp+/kp¬†‚âÖ¬†1.5 was found directly. The mechanism of the higher efficiency of non-photochemical quenching comparing to photochemical quenching is discussed.</t>
  </si>
  <si>
    <t>325-333</t>
  </si>
  <si>
    <t>57207907397;6603881961;7005745436;6602185856;6603016522;36195061600;7006130445</t>
  </si>
  <si>
    <t>Paschenko, V. Z.;Churin, A. A.;Gorokhov, V. V.;Grishanova, N. P.;Korvatovskii, B. N.;Maksimov, E. G.;Mamedov, M. D.</t>
  </si>
  <si>
    <t>The efficiency of non-photochemical fluorescence quenching by cation radicals in photosystem II reaction centers</t>
  </si>
  <si>
    <t>10.1007/s11120-016-0260-z</t>
  </si>
  <si>
    <t>2-s2.0-84963647596</t>
  </si>
  <si>
    <t>['standard limits', 'sar distribution', 'sar ).', 'phones sold', 'mobile phones', 'human head', 'head due', 'energy absorbed', 'different shields', 'different layers']</t>
  </si>
  <si>
    <t>Human head modelling | Mobile phone antenna | Mobile phone shield | Specific absorption rate (SAR)</t>
  </si>
  <si>
    <t>Every mobile phone emits radio frequency electromagnetic energy. The amount of this energy absorbed by the human head is measured by the specific absorption rate (SAR). There are standard limits, according to which phones sold should be below certain SAR level. To maintain these limits, shields can be used for the mobile phones. In this paper using ANSYS HFSS, modelling of the human head is done. The modern mobile phone design is used for simulation. SAR distribution is measured for different layers of the head due to exposure to radiation from the mobile phone operating at GSM-1800 frequency band. The performance of the mobile phone antenna due to different shields is observed. Proper shielding material properties are found.</t>
  </si>
  <si>
    <t>Human-centric Computing and Information Sciences</t>
  </si>
  <si>
    <t>60026146;60026146;60023544</t>
  </si>
  <si>
    <t>57188830935;26654892500;57188826356</t>
  </si>
  <si>
    <t>Dutta, Prabir Kumar;Jayasree, Pappu Vankata Yasoda;Baba, Viriyala Satya Surya Narayana Srinivasa</t>
  </si>
  <si>
    <t>Visakhapatnam;Visakhapatnam</t>
  </si>
  <si>
    <t>Gandhi Institute of Technology and Management, Visakhapatnam;Andhra University</t>
  </si>
  <si>
    <t>60026146;60023544</t>
  </si>
  <si>
    <t>Dutta P.K.</t>
  </si>
  <si>
    <t>SAR reduction in the modelled human head for the mobile phone using different material shields</t>
  </si>
  <si>
    <t>10.1186/s13673-016-0059-0</t>
  </si>
  <si>
    <t>2-s2.0-84963653952</t>
  </si>
  <si>
    <t>['uncorrelated noise', 'pilot contamination', 'obtained closed', 'noise ratio', 'lower bound', 'large number', 'forward link', 'form expression', 'factor limiting', 'corresponding users', 'base stations', 'arbitrary number', 'adjacent cells', 'achievable rate']</t>
  </si>
  <si>
    <t>achievable rate lower bound | massive MIMO | MRT precoding | multicell network | pilot contamination | Rician flat fading</t>
  </si>
  <si>
    <t>A multicell multiuser massive multiple-input-multiple-output (MIMO) network with Rician flat fading is considered. Given channel reciprocity, non-orthogonal uplink channel training in conjunction with minimum mean square error channel estimation at the base stations are used to acquire channel state information. In the forward link, using maximal ratio transmission precoding, base stations send data to corresponding users. In this paper, first, a closed-form expression for signal to interference and noise ratio and a lower bound on achievable rate are obtained for arbitrary number of base station antennas. Then, using random matrix theory, a simplified approximate expression for large number of base station antennas (i.e., massive MIMO scenario) are calculated. This simplified expression shows that in a multicell multiuser massive MIMO network with Rician flat fading, like Rayleigh fading, as the number of base station antennas goes to infinity, the effects of uncorrelated noise and intercell and intracell interferences tend to zero. The only factor limiting the performance of system is the correlated intercell interference, that is, pilot contamination, due to non-orthogonality of channel training sequences in adjacent cells. Numerical results show that our obtained closed-form expression is a good lower bound on sum-rate for various system parameters. Copyright ¬© 2016 John Wiley &amp; Sons, Ltd.</t>
  </si>
  <si>
    <t>2632-2649</t>
  </si>
  <si>
    <t>55574222836;9335619600</t>
  </si>
  <si>
    <t>Kazemi, Mohammad;Aghaeinia, Hassan</t>
  </si>
  <si>
    <t>Kazemi M.</t>
  </si>
  <si>
    <t>A lower bound on achievable rate of MRT precoding in multicell multiuser massive MIMO networks with Rician flat fading</t>
  </si>
  <si>
    <t>10.1002/dac.3134</t>
  </si>
  <si>
    <t>2-s2.0-84963704444</t>
  </si>
  <si>
    <t>['wireless communication', 'wide band', 'vertical arms', 'spectrum monitoring', 'significantly enhance', 'parasitic dipoles', 'neighboring one', 'jamming systems', 'horizontal plane', 'gain variation', 'broad bandwidth', 'base station', 'array exhibits', 'antenna unit', '75 ghz', '5 db']</t>
  </si>
  <si>
    <t>Array antenna | omnidirectional antenna | parasitic dipole</t>
  </si>
  <si>
    <t>An omnidirectional antenna array with wide band and low gain variation in the horizontal plane is proposed in this letter. The antenna unit of the array is composed of two vertically arrayed omnidirectional elements and the associated feeding network. 3-D dipoles with vertical arms and parasitic dipoles are introduced in the antenna unit to significantly enhance the bandwidth and decrease the gain variation. An array with three vertically installed units is fabricated. Each unit is 120¬∞ rotated compared to the neighboring one for a lower gain variation. The array exhibits a broad bandwidth of 56.4% (1.54-2.75 GHz) for VSWR ‚â§ 1.5 , a gain around 7 dBi, and a low gain variation around 1.5 dB, which may find applications in base station for wireless communication or spectrum monitoring/jamming systems.</t>
  </si>
  <si>
    <t>386-389</t>
  </si>
  <si>
    <t>112923271;60005465;112923271</t>
  </si>
  <si>
    <t>23971930500;36441829100;57218155289</t>
  </si>
  <si>
    <t>Yu, Yufeng;Xiong, Jiang;Wang, Ren</t>
  </si>
  <si>
    <t>Chengdu;Jiaxing</t>
  </si>
  <si>
    <t>University of Electronic Science and Technology of China;No. 36 Research Institute of China Electronics Technology Group Corporation (CETC)</t>
  </si>
  <si>
    <t>60005465;112923271</t>
  </si>
  <si>
    <t>A Wideband Omnidirectional Antenna Array with Low Gain Variation</t>
  </si>
  <si>
    <t>10.1109/LAWP.2015.2446757</t>
  </si>
  <si>
    <t>2-s2.0-84963821050</t>
  </si>
  <si>
    <t>['way full', 'traditional spatial', 'traditional schemes', 'suppress si', 'source node', 'si suppression', 'proposed schemes', 'proposed ds', 'pnc scheme', 'one iteration', 'nonlinear distortion', 'nc scheme', 'input multiple', 'ideal cancellation', 'evidence theory', 'duplex relay', 'duplex multiple', 'ds theory', 'domain schemes', 'diversity gain', 'broadcast phase', 'antenna selection', 'also superior', 'also studied', 'also applied']</t>
  </si>
  <si>
    <t>Dempster-Shafer evidence theory | Self-interference | Two-way full-duplex MIMO relay</t>
  </si>
  <si>
    <t>A two-way full-duplex multiple-input multiple-output (MIMO) relay provides effective spectral efficiency and system capacity improvement. However, self-interference (SI) as a serious problem limits the development of a full-duplex relay. In this paper, the novel SI suppression schemes based on the Dempster-Shafer (DS) evidence theory are proposed to suppress SI in the two-way full-duplex MIMO relay. DS evidence theory can appropriately characterize uncertainty and make full use of multiple evidence source information by DS combination rule to obtain reliable decisions. The first proposed DS network coding (DS-NC) scheme adopts DS evidence theory to detect the signal of each source node, considering SI suppression in the basic probability assignment computation in the multiple access phase. Moreover, different from the DS-NC scheme, the further proposed DS physical-layer network coding (DS-PNC) scheme considers SI suppression from the vector space perspective and combines the PNC mapping rule with the DS theory to obtain a network-coded signal without estimating each source node signal. In the broadcast phase, antenna selection is adopted at the relay and DS evidence theory is also applied at each source node for SI suppression. Meanwhile, the effects of imperfect SI channel estimation and the intended channel estimation on the proposed schemes are also studied. Finally, the proposed DS-PNC scheme is studied with the SI signal model which considers analog radio frequency cancellation, the effects of I/Q modulator imbalances, and power amplifier nonlinearity of the transmitter. Simulation results reveal that the proposed DS-PNC scheme is a little more sensitive to the channel estimation errors than the traditional spatial-domain schemes. However, with the perfect channel state information, the proposed DS-NC with one iteration and DS-PNC schemes outperform traditional spatial-domain schemes. Furthermore, considering the SI signal model with nonlinear distortion and radio frequency cancellation, the DS-PNC scheme is also superior to the traditional schemes. Meanwhile, the DS-PNC scheme is more robust to the SI and achieves the same diversity gain as the ideal cancellation.</t>
  </si>
  <si>
    <t>55737833300;57188929629;24340120400;7403924456;56023102100</t>
  </si>
  <si>
    <t>Sun, Yanhua;Yang, Yi;Si, Pengbo;Yang, Ruizhe;Zhang, Yanhua</t>
  </si>
  <si>
    <t>Novel self-interference suppression schemes based on Dempster-Shafer theory with network coding in two-way full-duplex MIMO relay</t>
  </si>
  <si>
    <t>10.1186/s13638-016-0597-1</t>
  </si>
  <si>
    <t>2-s2.0-84964262564</t>
  </si>
  <si>
    <t>['required range', 'refractive index', 'novel implementation', 'narrow band', 'low dispersion', 'implementation consists', 'high frequency', 'fundamental mode', 'frequency dependence', 'displaced exactly', 'directive antennas', 'cost solution']</t>
  </si>
  <si>
    <t>Luneburg lens | metasurfaces | parallel-plate waveguide | ultrawideband lens</t>
  </si>
  <si>
    <t>Metasurfaces have demonstrated to be a low-cost solution for the development of directive antennas at high frequency. One of the opportunities of metasurfaces is the possibility to produce planar lenses. However, these lenses usually present a narrow band of operation. This limitation on bandwidth is more restrictive when the required range of refractive index is high. Here, we present a novel implementation of metasurfaces with low dispersion that can be employed for the design of ultrawideband planar lenses. The implementation consists of two mirrored metasurfaces that are displaced exactly a half unit cell. This displacement produces two effects: It increases the equivalent refractive index of the fundamental mode and flattens its frequency dependence.</t>
  </si>
  <si>
    <t>484-487</t>
  </si>
  <si>
    <t>60002014;60002014;60012370</t>
  </si>
  <si>
    <t>16025512100;56377512000;6602436394</t>
  </si>
  <si>
    <t>Quevedo-Teruel, Oscar;Ebrahimpouri, Mahsa;Ng Mou Kehn, Malcolm</t>
  </si>
  <si>
    <t>Taiwan;Sweden</t>
  </si>
  <si>
    <t>Hsinchu;Stockholm</t>
  </si>
  <si>
    <t>National Chiao Tung University;The Royal Institute of Technology (KTH)</t>
  </si>
  <si>
    <t>60012370;60002014</t>
  </si>
  <si>
    <t>Quevedo-Teruel O.</t>
  </si>
  <si>
    <t>Ultrawideband Metasurface Lenses Based on Off-Shifted Opposite Layers</t>
  </si>
  <si>
    <t>10.1109/LAWP.2015.2492678</t>
  </si>
  <si>
    <t>2-s2.0-84964325564</t>
  </si>
  <si>
    <t>['yagi antenna', 'wideband microwave', 'vertical arms', 'two dipoles', 'successfully tested', 'similar designs', 'realistic simulation', 'proposed configuration', 'peak gain', 'one direction', 'negative effect', 'main part', 'higher frequencies', 'experimental environments', 'compact size', 'compact antenna', 'back ratio', 'array configuration', 'antenna acts', '8 dbi', '15 ghz', '11 db']</t>
  </si>
  <si>
    <t>Dipole antenna | loop antenna | medical diagnostic application | microwave imaging | pulmonary edema</t>
  </si>
  <si>
    <t>A unidirectional and compact antenna for wideband microwave-based medical diagnostic applications is presented. The main part of the antenna is formed from the combination of loop and dipole interleaved structures. To enable the antenna to resonate at a low frequency within a compact substrate area, a pair of slots is created on the loop's vertical arms, whereas the dipole's structure is tapered to compensate for the negative effect of the capacitively loaded slots. With the proposed configuration, the antenna acts as an array of two dipoles and a quasi-Yagi antenna at lower and higher frequencies, respectively, and thus radiates mainly in one direction. The antenna has a compact size (with respect to the wavelength at the lowest operating frequency) of 0.23 √ó 0.23, making it 50% smaller than similar designs. It has a measured fractional bandwidth of 55% at 0.65-1.15 GHz and peak gain and front-to-back ratio of 3.8 dBi and 11 dB, respectively. To verify the practicality of the antenna, it is applied in an array configuration and successfully tested in detecting pulmonary edema in realistic simulation and experimental environments.</t>
  </si>
  <si>
    <t>838-841</t>
  </si>
  <si>
    <t>57203691158;6603836683;56573663800;13404674100</t>
  </si>
  <si>
    <t>Ahdi Rezaeieh, S.;Bialkowski, K. S.;Zamani, A.;Abbosh, A. M.</t>
  </si>
  <si>
    <t>Loop-Dipole Composite Antenna for Wideband Microwave-Based Medical Diagnostic Systems with Verification on Pulmonary Edema Detection</t>
  </si>
  <si>
    <t>10.1109/LAWP.2015.2476515</t>
  </si>
  <si>
    <t>2-s2.0-84964335784</t>
  </si>
  <si>
    <t>14-14-00589</t>
  </si>
  <si>
    <t>['two types', 'supercomplex formation', 'selected model', 'red algae', 'potentially correspond', 'photosystem ii', 'minimized distance', 'major light', 'harvesting complex', 'energy transfer', 'detailed structure', 'crystal packing', 'computational model', 'choose one', 'also propose']</t>
  </si>
  <si>
    <t>Allophycocyanin | Photosystems II and I | Phycobilisome core</t>
  </si>
  <si>
    <t>The phycobilisome (PBS) is a major light-harvesting complex in cyanobacteria and red algae. To obtain the detailed structure of the hemidiscoidal PBS core composed of allophycocyanin (APC) and minor polypeptide components, we analyzed all nine available 3D structures of APCs from different photosynthetic species and found several variants of crystal packing that potentially correspond to PBS core organization. Combination of face-to-face APC trimer crystal packing with back-to-back APC hexamer packing suggests two variants of the tricylindrical PBS core. To choose one of these structures, a computational model of the PBS core complex and photosystem II (PSII) dimer with minimized distance between the terminal PBS emitters and neighboring antenna chlorophylls was built. In the selected model, the distance between two types of pigments does not exceed 37 √Ö corresponding to the F√∂rster mechanism of energy transfer. We also propose a model of PBS and photosystem I (PSI) monomer interaction showing a possibility of supercomplex formation and direct energy transfer from the PBS to PSI.</t>
  </si>
  <si>
    <t>347-356</t>
  </si>
  <si>
    <t>60007457;60007457;60069619</t>
  </si>
  <si>
    <t>41961864000;6603122743;7004261077</t>
  </si>
  <si>
    <t>Zlenko, D. V.;Krasilnikov, Pavel M.;Stadnichuk, Igor N.</t>
  </si>
  <si>
    <t>Timiryazev Institute of Plant Physiology, Russian Academy of Sciences;Lomonosov Moscow State University</t>
  </si>
  <si>
    <t>60069619;60007457</t>
  </si>
  <si>
    <t>Zlenko D.</t>
  </si>
  <si>
    <t>Structural modeling of the phycobilisome core and its association with the photosystems</t>
  </si>
  <si>
    <t>10.1007/s11120-016-0264-8</t>
  </si>
  <si>
    <t>2-s2.0-84964425137</t>
  </si>
  <si>
    <t>['single antenna', 'results show', 'require estimation', 'received signal', 'proposed algorithm', 'paper proposes', 'order cumulants', 'novel algorithm', 'computer simulations', 'algorithm exploits']</t>
  </si>
  <si>
    <t>Higher-order statistics (HOS) | Signal classification | Single receive antenna | Space‚Äìtime block code (STBC)</t>
  </si>
  <si>
    <t>This paper proposes a novel algorithm for space‚Äìtime block code classification, when a single antenna is employed at the receiver. The algorithm exploits the discriminating features provided by the higher-order cumulants of the received signal. It does not require estimation of channel and information of the noise. Computer simulations are conducted to evaluate the performance of the proposed algorithm. The results show the performance of the algorithm is good.</t>
  </si>
  <si>
    <t>60073727;60073727;60073727</t>
  </si>
  <si>
    <t>56975745700;55709158200;57203183680</t>
  </si>
  <si>
    <t>Yan, Wenjun;Zhang, Limin;Ling, Qing</t>
  </si>
  <si>
    <t>Yan W.</t>
  </si>
  <si>
    <t>An algorithm for space‚Äìtime block code classification using higher-order statistics (HOS)</t>
  </si>
  <si>
    <t>10.1186/s40064-016-2139-z</t>
  </si>
  <si>
    <t>2-s2.0-84964440205</t>
  </si>
  <si>
    <t>['wearable sensor', 'successfully classified', 'sheet impedance', 'rssi data', 'results show', 'recent advancements', 'radiation pattern', 'physical stretching', 'numerical simulation', 'limb movements', 'intensity variations', 'input impedance', 'experimental results', 'conductive yarns', 'conductive textile', 'breathing patterns', 'biomedical monitoring', 'biomedical applications', 'backscattered power']</t>
  </si>
  <si>
    <t>Antennas | biomedical communication | RFID tags | textile technology | Wearable sensors</t>
  </si>
  <si>
    <t>Recent advancements in conductive yarns and fabrication technologies offer exciting opportunities to design and knit seamless garments equipped with sensors for biomedical applications. In this paper, we discuss the design and application of a wearable strain sensor, which can be used for biomedical monitoring such as contraction, respiration, or limb movements. The system takes advantage of the intensity variations of the backscattered power (RSSI) from an inductively-coupled RFID tag under physical stretching. First, we describe the antenna design along with the modeling of the sheet impedance, which characterizes the conductive textile. Experimental results with custom fabricated prototypes showed good agreement with the numerical simulation of input impedance and radiation pattern. Finally, the wearable sensor has been applied for infant breathing monitoring using a medical programmable mannequin. A machine learning technique has been developed and applied to post-process the RSSI data, and the results show that breathing and non-breathing patterns can be successfully classified.</t>
  </si>
  <si>
    <t>1047-1057</t>
  </si>
  <si>
    <t>60014662;60014662;60014662;60014662;60014662;60022890;60014662</t>
  </si>
  <si>
    <t>55842467400;16234159500;6701854634;6602097199;49961180900;7004316560;7004328694</t>
  </si>
  <si>
    <t>Patron, Damiano;Mongan, William;Kurzweg, Timothy P.;Fontecchio, Adam;Dion, Genevieve;Anday, Endla K.;Dandekar, Kapil R.</t>
  </si>
  <si>
    <t>Philadelphia;Philadelphia</t>
  </si>
  <si>
    <t>Drexel University College of Medicine;Drexel University</t>
  </si>
  <si>
    <t>60022890;60014662</t>
  </si>
  <si>
    <t>Patron D.</t>
  </si>
  <si>
    <t>On the Use of Knitted Antennas and Inductively Coupled RFID Tags for Wearable Applications</t>
  </si>
  <si>
    <t>10.1109/TBCAS.2016.2518871</t>
  </si>
  <si>
    <t>2-s2.0-84964598962</t>
  </si>
  <si>
    <t>['widely applied', 'whose locations', 'switchable beams', 'proposed antenna', 'polarization level', 'order hem21', 'opposite direction', 'high gain', 'first time', 'eight switches', 'carefully optimized', 'beam directions', '8 ghz']</t>
  </si>
  <si>
    <t>Cylindrical dielectric resonator antenna | high gain | high-order mode | pattern-reconfigurable antenna</t>
  </si>
  <si>
    <t>A cylindrical dielectric resonator antenna with switchable beams is proposed in this letter. The high-order HEM21(1 + Œ¥) mode of cylindrical dielectric resonator is excited at 5.8 GHz for high gain and quasi-endfire radiation pattern for the first time. Eight switches, whose locations are carefully optimized, are used to control the beam directions. By turning on one of the eight PIN diodes, the proposed antenna can rotate the beam to the opposite direction of the switch. For each direction, the antenna exhibits high gain (7.27 dBi), high efficiency (86.1%), low cross-polarization level, and similar radiation patterns. With these advantages, the antenna can be widely applied in wireless communication systems, especially for multiple-input-multiple-output (MIMO) systems.</t>
  </si>
  <si>
    <t>1253-1256</t>
  </si>
  <si>
    <t>A Novel Pattern-Reconfigurable Cylindrical Dielectric Resonator Antenna with Enhanced Gain</t>
  </si>
  <si>
    <t>10.1109/LAWP.2015.2504127</t>
  </si>
  <si>
    <t>2-s2.0-84964835758</t>
  </si>
  <si>
    <t>['simulations demonstrate', 'selected randomly', 'selected antennas', 'second step', 'receive antennas', 'proposed algorithm', 'predefined threshold', 'power consumption', 'paper considers', 'overall sum', 'noise ratios', 'introduced system', 'input multiple', 'first step', 'energy consumption', 'duplex amplify', 'best transmit']</t>
  </si>
  <si>
    <t>AF model | cooperation | MIMO | multiple-input multiple-output | sum-rate maximisation. | two-way relaying | TWR</t>
  </si>
  <si>
    <t>This paper considers a multiple-input multiple-output (MIMO) two-way relaying network, where two-source nodes exchange data via a half-duplex amplify-And-forward (AF) relay. In this paper, we propose an efficient random antenna selection strategy based on maximising the sum-rate and minimising the power consumption. The proposed strategy involves choosing the best transmit and receive antennas at the two sources based on the maximisation of the overall sum-rate. The key design criterion is to reduce transmit radio frequency chains in order to minimise the energy consumption of the system. In the first step, transmit and receive antennas will be selected randomly. In the second step, signal-To-noise ratios (SNRs) of randomly chosen antennas are compared with a predefined threshold Œ≥th. If the SNRs of the selected antennas are higher than the predefined threshold, these antennas will be chosen for the communication. Else another random selection is used. Also, we show that for the problem of sum-rate maximisation related to the introduced system, the optimal relay matrix have a general beamforming structure. Simulations demonstrate the performance of the proposed algorithm.</t>
  </si>
  <si>
    <t>16-28</t>
  </si>
  <si>
    <t>International Journal of Communication Networks and Distributed Systems</t>
  </si>
  <si>
    <t>60060524;60070324</t>
  </si>
  <si>
    <t>55308057000;35867884500</t>
  </si>
  <si>
    <t>Sayeb, Rahima;Hamdi, Noureddine</t>
  </si>
  <si>
    <t>Carthage;Tunis</t>
  </si>
  <si>
    <t>University of Carthage;Universit√© de Tunis El Manar, Ecole Nationale d'Ing√©nieurs de Tunis</t>
  </si>
  <si>
    <t>60070324;60060524</t>
  </si>
  <si>
    <t>Sayeb R.</t>
  </si>
  <si>
    <t>Sum-rate maximisation for two-way AF MIMO relaying networks and random antenna selection</t>
  </si>
  <si>
    <t>10.1504/IJCNDS.2016.073407</t>
  </si>
  <si>
    <t>2-s2.0-84964868039</t>
  </si>
  <si>
    <t>['volunteer users', 'unsupervised hmm', 'unsupervised algorithm', 'train stations', 'spatial coverage', 'single layer', 'road intersections', 'recently become', 'propose ct', 'passive way', 'observations correspond', 'nodes correspond', 'naive models', 'mobility behavior', 'mapping problem', 'main strengths', 'hidden states', 'france ).', 'evaluate ct', 'emission probabilities', 'edges correspond', 'collect well', 'attractive source', 'accurately retrieve']</t>
  </si>
  <si>
    <t>HMM | Intelligent transportation systems | Mobile networks signaling | Mobile phone | Mobile trajectories mapping | Multimodal transportation network | Unsupervised learning</t>
  </si>
  <si>
    <t>Mobile phone data have recently become an attractive source of information about mobility behavior. Since cell phone data can be captured in a passive way for a large user population, they can be harnessed to collect well-sampled mobility information. In this paper, we propose CT-Mapper, an unsupervised algorithm that enables the mapping of mobile phone traces over a multimodal transport network. One of the main strengths of CT-Mapper is its capability to map noisy sparse cellular multimodal trajectories over a multilayer transportation network where the layers have different physical properties and not only to map trajectories associated with a single layer. Such a network is modeled by a large multilayer graph in which the nodes correspond to metro/train stations or road intersections and edges correspond to connections between them. The mapping problem is modeled by an unsupervised HMM where the observations correspond to sparse user mobile trajectories and the hidden states to the multilayer graph nodes. The HMM is unsupervised as the transition and emission probabilities are inferred using respectively the physical transportation properties and the information on the spatial coverage of antenna base stations. To evaluate CT-Mapper we collected cellular traces with their corresponding GPS trajectories for a group of volunteer users in Paris and vicinity (France). We show that CT-Mapper is able to accurately retrieve the real cell phone user paths despite the sparsity of the observed trace trajectories. Furthermore our transition probability model is up to 20% more accurate than other naive models.</t>
  </si>
  <si>
    <t>69-81</t>
  </si>
  <si>
    <t>60106017;60106017;60106017;60106017;60106017</t>
  </si>
  <si>
    <t>57189076584;56996852000;55362625600;7004636685;6701364804</t>
  </si>
  <si>
    <t>Asgari, Fereshteh;Sultan, Alexis;Xiong, Haoyi;Gauthier, Vincent;El-Yacoubi, Moun√Æm A.</t>
  </si>
  <si>
    <t>Asgari F.</t>
  </si>
  <si>
    <t>CT-Mapper: Mapping sparse multimodal cellular trajectories using a multilayer transportation network</t>
  </si>
  <si>
    <t>S0140366416301517</t>
  </si>
  <si>
    <t>10.1016/j.comcom.2016.04.014</t>
  </si>
  <si>
    <t>2-s2.0-84965033939</t>
  </si>
  <si>
    <t>['wireless channel', 'well motivated', 'thereby converting', 'system together', 'simple time', 'sharing protocol', 'repairing node', 'relaying strategies', 'optimal dmt', 'node communication', 'new type', 'marc ).', 'mac communication', 'inherent capability', 'helper nodes', 'fully open', 'every pair', 'efficient sphere', 'completely general', 'arbitrary manner', 'antennas required', 'access channel']</t>
  </si>
  <si>
    <t>Distributed communications | Distributed storage systems | Diversity-multiplexing gain tradeoff | MIMO | Multiple-access channel | Relay channel | Sphere decoding | Wireless networks</t>
  </si>
  <si>
    <t>Three transmission schemes over a new type of multiple-access channel (MAC) model with inter-source communication links are proposed and investigated in this paper. This new channel model is well motivated by, e.g., wireless distributed storage networks, where communication to repair a lost node takes place from helper nodes to a repairing node over a wireless channel. Since in many wireless networks nodes can come and go in an arbitrary manner, there must be an inherent capability of inter-node communication between every pair of nodes. Assuming that communication is possible between every pair of helper nodes, the newly proposed schemes are based on various smart time-sharing and relaying strategies. In other words, certain helper nodes will be regarded as relays, thereby converting the conventional uncooperative multiple-access channel to a multiple-access relay channel (MARC). The diversity-multiplexing gain tradeoff (DMT) of the system together with efficient sphere-decodability and low structural complexity in terms of the number of antennas required at each end is used as the main design objectives. While the optimal DMT for the new channel model is fully open, it is shown that the proposed schemes outperform the DMT of the simple time-sharing protocol and, in some cases, even the optimal uncooperative MAC DMT. While using a wireless distributed storage network as a motivating example throughout the paper, the MAC transmission techniques proposed here are completely general and as such applicable to any MAC communication with inter-source communication links.</t>
  </si>
  <si>
    <t>60012370;60103653;60103653;60103653</t>
  </si>
  <si>
    <t>57133251900;56426381700;55513170500;6504103597</t>
  </si>
  <si>
    <t>Lu, Hsiao feng (Francis);Barreal, Amaro;Karpuk, David;Hollanti, Camilla</t>
  </si>
  <si>
    <t>Finland;Taiwan</t>
  </si>
  <si>
    <t>Espoo;Hsinchu</t>
  </si>
  <si>
    <t>Aalto University;National Chiao Tung University</t>
  </si>
  <si>
    <t>60103653;60012370</t>
  </si>
  <si>
    <t>Efficiently sphere-decodable physical layer transmission schemes for wireless storage networks</t>
  </si>
  <si>
    <t>10.1186/s13634-016-0334-2</t>
  </si>
  <si>
    <t>2-s2.0-84966271194</t>
  </si>
  <si>
    <t>MOB/142-6/2014</t>
  </si>
  <si>
    <t>['show correlation', 'retarded degradation', 'previously shown', 'photosystem structure', 'photosystem ii', 'pcc 6803', 'nitrogen starvation', 'mutant cells', 'low level', 'light sensitivity', 'direct damage', 'contain carotenoids', 'carotenoid composition', 'assembled pbs', 'also observed']</t>
  </si>
  <si>
    <t>Carotenoids | Cyanobacteria | Photosynthesis | Phycobilisome degradation</t>
  </si>
  <si>
    <t>We investigated the relation between the carotenoid composition and the structure of phycobilisome (PBS) antenna of cyanobacterium Synechocystis sp. PCC 6803. PBS is a large soluble protein complex enhances the light harvesting efficiency of the cells. It is composed of a central allophycocyanin core and radial phycocyanin rods, but it does not contain carotenoids. However, the absence or low level of carotenoids were previously shown to lead the co-existence of unconnected rod units and assembled PBS with shorter peripheral rods. Here we show that the lack of Œ≤-carotene, but not of xanthophylls or the distortion of photosystem structure, evoked unconnected rods. Thus, these essential Œ≤-carotene molecules are not bound by Photosystem I or Photosystem II. Our results do not show correlation between the reactive oxygen species (ROS) and PBS distortion despite the higher singlet oxygen producing capacity and light sensitivity of the mutant cells. Reduced cellular level of those linker proteins attaching the rod units together was also observed, but the direct damage of the linkers by ROS are not supported by our data. Enzymatic PBS proteolysis induced by nitrogen starvation in carotenoid mutant cells revealed a retarded degradation of the unconnected rod units.</t>
  </si>
  <si>
    <t>403-415</t>
  </si>
  <si>
    <t>60027811;60027811;60027811;60027811;60027811;60027811;60027811</t>
  </si>
  <si>
    <t>56412158200;57203046311;7003935412;57215071519;7005724939;7003667751;7102154276</t>
  </si>
  <si>
    <t>Vajravel, Sindhujaa;Kov√°cs, L√°szl√≥;Kis, Mih√°ly;Rehman, Ateeq Ur;Vass, Imre;Gombos, Zoltan;Toth, Tunde N.</t>
  </si>
  <si>
    <t>Magyar Tudomanyos Akademia</t>
  </si>
  <si>
    <t>Vajravel S.</t>
  </si>
  <si>
    <t>Œ≤-Carotene influences the phycobilisome antenna of cyanobacterium Synechocystis sp. PCC 6803</t>
  </si>
  <si>
    <t>10.1007/s11120-016-0273-7</t>
  </si>
  <si>
    <t>2-s2.0-84966660717</t>
  </si>
  <si>
    <t>['urban map', 'technical standards', 'surrounding buildings', 'standardised calculations', 'space heating', 'solar thermal', 'solar capture', 'residential units', 'promote self', 'paper presents', 'methodology considers', 'method takes', 'implemented according', 'housing types', 'housing models', 'gis ).', 'geographical location', 'estimates calculated', 'energy consumption', 'dynamic simulations', 'dwellings using', 'different technologies', 'climate information', 'case study', 'buildings according', 'building layouts', 'aerial photographs']</t>
  </si>
  <si>
    <t>Chile | Concepci√≥n | Housing | Solar energy | Solar map | Urban area</t>
  </si>
  <si>
    <t>This paper presents a method for estimating the solar capture capacity of dwellings using the central urban area of Concepcion, Chile, as a case study in order to promote self-generation of energy by residents. The method takes into account the growing domestic energy demand and the possibility of meeting this demand through integrated solar energy collection into buildings using different systems. The methodology considers a study of the potential incoming solar radiation on buildings according to their geographical location and the surrounding buildings. The capacity for solar capture is then estimated for different dwelling types according to their morphology. Subsequently, the energy contribution provided by different technologies (solar thermal, photovoltaic and hybrid) is identified in relation to the main average energy demands for electricity, water and space heating. Finally, systems for each dwelling are recommended in an urban map available online. The development is based on climate information, cartography, aerial photographs, surveys, housing models, technical standards, standardised calculations and dynamic simulations, implemented according to building layouts from an online Geographic Information System (GIS). The housing types are categorised in an urban map that relates household demands and the contribution of different solar energy systems. According to the estimates calculated, the residential units in the study offer sufficient solar capacity to supply between 40 and 60% of their energy consumption, especially in detached houses using roof-mounted hybrid systems.</t>
  </si>
  <si>
    <t>118-133</t>
  </si>
  <si>
    <t>Journal of Green Building</t>
  </si>
  <si>
    <t>Winter 2016</t>
  </si>
  <si>
    <t>60023195;60023195;60001282</t>
  </si>
  <si>
    <t>35811802300;57189298283;57189298957</t>
  </si>
  <si>
    <t>Alvarado, Rodrigo Garc√≠a;Troncoso, Lorena;Campos, Pablo</t>
  </si>
  <si>
    <t>Concepcin;Biobio</t>
  </si>
  <si>
    <t>Universidad del Bio Bio;Universidad de Concepcion</t>
  </si>
  <si>
    <t>60023195;60001282</t>
  </si>
  <si>
    <t>Alvarado R.</t>
  </si>
  <si>
    <t>Residential solar energy potential for public dissemination: A case study in concepci√≥n, Chile</t>
  </si>
  <si>
    <t>10.3992/jgb.11.1.118.1</t>
  </si>
  <si>
    <t>2-s2.0-84968531545</t>
  </si>
  <si>
    <t>['two phases', 'time switching', 'temporal parameter', 'system performance', 'relay location', 'psdfr protocol', 'proposed protocols', 'paper investigates', 'optimal factor', 'numerical results', 'input multiple', 'forward relaying', 'first analyze', 'explicit results', 'energy harvesting', 'common division', 'based receiver', 'based decode', 'based algorithm', 'analytical results', 'also investigate']</t>
  </si>
  <si>
    <t>Augmented Lagrangian penalty function (ALPF) | Decode-and-forward (DF) | Energy harvesting (EH) | MIMO‚ÄìOFDM | Simultaneous wireless information and power transfer (SWIPT)</t>
  </si>
  <si>
    <t>This paper investigates the system achievable rate for the multiple-input multiple-output orthogonal frequency division multiplexing (MIMO‚ÄìOFDM) system with an energy harvesting (EH) relay. Firstly we propose two protocols, time switching-based decode-and-forward relaying (TSDFR) and a flexible power splitting-based DF relaying (PSDFR) protocol by considering two practical receiver architectures, to enable the simultaneous information processing and energy harvesting at the relay. In PSDFR protocol, we introduce a temporal parameter to describe the time division pattern between the two phases which makes the protocol more flexible and general. In order to explore the system performance limit, we discuss the system achievable rate theoretically and formulate two optimization problems for the proposed protocols to maximize the system achievable rate. Since the problems are non-convex and difficult to solve, we first analyze them theoretically and get some explicit results, then design an augmented Lagrangian penalty function (ALPF) based algorithm for them. Numerical results are provided to validate the accuracy of our analytical results and the effectiveness of the proposed ALPF algorithm. It is shown that, PSDFR outperforms TSDFR to achieve higher achievable rate in such a MIMO‚ÄìOFDM relaying system. Besides, we also investigate the impacts of the relay location, the number of antennas and the number of subcarriers on the system performance. Specifically, it is shown that, the relay position greatly affects the system performance of both protocols, and relatively worse achievable rate is achieved when the relay is placed in the middle of the source and the destination. This is different from the MIMO‚ÄìOFDM DF relaying system without EH. Moreover, the optimal factor which indicates the time division pattern between the two phases in the PSDFR protocol is always above 0.8, which means that, the common division of the total transmission time into two equal phases in previous work applying PS-based receiver is not optimal.</t>
  </si>
  <si>
    <t>60019499;60019499</t>
  </si>
  <si>
    <t>55233364500;55682082800</t>
  </si>
  <si>
    <t>Du, Guanyao;Yu, Jianjun</t>
  </si>
  <si>
    <t>Du G.</t>
  </si>
  <si>
    <t>Achievable rate maximization for decode-and-forward MIMO‚ÄìOFDM networks with an energy harvesting relay</t>
  </si>
  <si>
    <t>10.1186/s40064-016-2203-8</t>
  </si>
  <si>
    <t>2-s2.0-84969523534</t>
  </si>
  <si>
    <t>2011‚Äì0031350</t>
  </si>
  <si>
    <t>['wild type', 'typically exposed', 'significantly higher', 'significant reductions', 'results suggest', 'random mutants', 'photosystem ii', 'photosynthetic efficiency', 'photochemical quenching', 'peripheral light', 'mutant strains', 'high light', 'friendly feedstocks', 'expression levels', 'exhibited 56', 'ethyl methanesulfonate', 'economically feasible', 'e5 mutant', 'chlorella vulgaris', 'biomass productivity', 'biomass production', 'biodiesel production', 'b contents']</t>
  </si>
  <si>
    <t>Chlorella vulgaris | Light-harvesting chlorophyll antenna | Microalgae | Photosynthetic productivity</t>
  </si>
  <si>
    <t>Microalgae have been proposed as eco-friendly feedstocks for biodiesel production, because they accumulate large amounts of lipids and increase their biomass through photosynthesis. However, the photosynthetic efficiency of microalgae is too low for this strategy to be economically feasible. In an effort to overcome this issue, random mutants with reduced chlorophyll antenna size were generated by ethyl methanesulfonate (EMS)-mediated mutagenesis of Chlorella vulgaris. The antenna size mutant, herein designated E5, exhibited 56.5 and 75.8¬†% decreases in chlorophyll a and b contents, respectively, with significant reductions in the expression levels of peripheral light-harvesting antenna proteins in photosystem II. The saturated photosynthetic activity and electron transport rate of the E5 mutant were significantly higher and also showed reduced non-photochemical quenching (NPQ), compared to those of the wild type. Consequentially, the E5 mutant cultures achieved 44.5¬†% improvement in biomass productivity under high light (200¬†Œºmol photons m‚àí2¬†s‚àí1). These results suggest that improving the photosynthetic efficiency of microalgae could greatly enhance their biomass production, and such mutant strains can be applicable for large-scale outdoor cultivation which is typically exposed to high light intensity.</t>
  </si>
  <si>
    <t>3193-3202</t>
  </si>
  <si>
    <t>Journal of Applied Phycology</t>
  </si>
  <si>
    <t>60032144;60032144;60032144;60032144;60023075</t>
  </si>
  <si>
    <t>56073137800;57198892253;7102237972;7501843237;55972283900</t>
  </si>
  <si>
    <t>Shin, Won Sub;Lee, Bongsoo;Jeong, Byeong ryool;Chang, Yong Keun;Kwon, Jong Hee</t>
  </si>
  <si>
    <t>Truncated light-harvesting chlorophyll antenna size in Chlorella vulgaris improves biomass productivity</t>
  </si>
  <si>
    <t>10.1007/s10811-016-0874-8</t>
  </si>
  <si>
    <t>2-s2.0-84970951451</t>
  </si>
  <si>
    <t>['wide range', 'two subspaces', 'steering vectors', 'range information', 'proposed method', 'obtained simultaneously', 'main array', 'gain loss', 'former step', 'estimation accuracy', 'estimated based', 'effectively avoids', 'doa mismatch', 'desired signal', 'auxiliary arrays', 'auxiliary array', 'angle deviation', 'also applied']</t>
  </si>
  <si>
    <t>DOA mismatch | Output power maximization | Steering vector estimation | The generalized sidelobe canceller (GSC)</t>
  </si>
  <si>
    <t>In the presence of the direction of arrival (DOA) mismatch, the performance of generalized sidelobe canceller (GSC) may suffer severe degradation due to the gain loss of the desired signal in the main array and cancellation. In this paper, one effective GSC algorithm is proposed to improve the robustness against the DOA mismatch of the desired signal. Firstly, two subspaces, which contain the desired signal‚Äôs actual steering vectors of the main and auxiliary arrays, can be obtained by using the range information of the angle which the desired signal may come from. By rotating these two subspaces, the desired signal‚Äôs actual steering vectors of the main and auxiliary arrays can be estimated based on the maximum output power criterion. Then, with the estimates of the steering vectors in the former step, the gain loss of the desired signal in the main array can be alleviated. Moreover, one adaptive weight vector with the ability to block the desired signal in the auxiliary array can be obtained simultaneously, which effectively avoids the signal of interest cancellation consequently. Cycle iterative approach is also applied to guarantee the estimation accuracy of a wide range of angle deviation. Numerical simulations demonstrate the effectiveness and applicability of the proposed method.</t>
  </si>
  <si>
    <t>56088857800;24470427900;9238606900;41661627800</t>
  </si>
  <si>
    <t>Wang, Xu;Xie, Julan;He, Zishu;Li, Huiyong</t>
  </si>
  <si>
    <t>A robust generalized sidelobe canceller via steering vector estimation</t>
  </si>
  <si>
    <t>10.1186/s13634-016-0358-7</t>
  </si>
  <si>
    <t>2-s2.0-84971232027</t>
  </si>
  <si>
    <t>15H02136</t>
  </si>
  <si>
    <t>['¬∞ c', 'using application', 'tid effects', 'temporal variations', 'temperature dependence', 'sized probes', 'si ).', 'separating spatial', 'semiconductor process', 'radiation robustness', 'present study', 'polysilicon resistances', 'plasma waves', 'plasma turbulence', 'noise performance', 'negative dependence', 'multipoint observations', 'loop gain', 'loop bandwidth', 'key requirements', 'high environmental', 'gamma rays', 'fundamental issues', 'effective transconductance', 'dramatically improved', 'bandgap reference', 'asic preamplifier', '400 krad', '3 db', '01 db']</t>
  </si>
  <si>
    <t>High environmental robustness | Loop antenna | Spaceborne ASIC | Temperature compensation</t>
  </si>
  <si>
    <t>Background: Multipoint observations of plasma waves are essential for separating spatial and temporal variations of a plasma turbulence. Miniaturization and high environmental (temperature and radiation) robustness are key requirements for scientific instrument design toward a sensor network consisting of palm-sized probes. With increasing these demands, a preamplifier for the 3-axis loop antenna of an electromagnetic sensor probe has been developed by using application-specific integrated circuit (ASIC) technology with a 0.25-Œºm complementary metal-oxide-semiconductor process. Findings: In the present study, a new temperature compensation method is proposed by using the open-loop gain of the ASIC preamplifier with a bandgap reference (BGR) circuit. Usually, the gain is characterized by the closed-loop gain, which is governed by the accuracy of the polysilicon resistances in a chip. The open-loop gain is characterized by the effective transconductance of the ASIC preamplifier, which often has a negative temperature dependence. The temperature dependence of the gain can be dramatically improved by using the temperature-compensated BGR circuit to cancel out the negative dependence of the transconductance. The temperature dependence of the gain was about -0.01 - 0.01 dB/C in the frequency range within the closed-loop bandwidth. On the other hand, the temperature dependence of the gain at 60 kHz operating with the open-loop gain was improved from -39√ó 10-3 -39 √ó 10 -3 to -2.6√ó 10-3 - 2.6 √ó 10-3 dB/ ¬∞C by using the temperature-compensated BGR circuit. Moreover, the radiation robustness for the total ionizing dose (TID) level is evaluated by irradiation with gamma rays from cobalt-60. The ASIC preamplifier is not sensitive to TID effects when a thin gate oxide is used. The ASIC preamplifier showed a high radiation tolerance to at least a total ionizing dose level of 400 krad(Si). Finally, the effectiveness of the ASIC preamplifier is evaluated on the basis of a virtual sounding rocket experiment using theoretical calculations of LF standard electromagnetic waves. Conclusions: Fundamental issues (miniaturization, low-noise performance, and high environmental robustness) are solved by the presented ASIC preamplifier. The success in developing the high robustness ASIC preamplifier leads to a future mission using a lot of palm-sized probes in space.</t>
  </si>
  <si>
    <t>Earth, Planets and Space</t>
  </si>
  <si>
    <t>60024784;60024784;60119341;115031894;115031894;60119341;60024784</t>
  </si>
  <si>
    <t>8506644300;6602376085;7402684146;55575766100;56483334600;56239354000;57189465788</t>
  </si>
  <si>
    <t>Ozaki, Mitsunori;Yagitani, Satoshi;Kojima, Hirotsugu;Takahashi, Ken;Koji, Hiroki;Zushi, Takahiro;Tokunaga, Yuya</t>
  </si>
  <si>
    <t>Uji;Kanazawa;Kanazawa</t>
  </si>
  <si>
    <t>Research Institute for Sustainable Humanosphere;Kanazawa University;Panasonic System Networks RandD Lab. Co., Ltd.</t>
  </si>
  <si>
    <t>60119341;60024784;115031894</t>
  </si>
  <si>
    <t>Ozaki M.</t>
  </si>
  <si>
    <t>Development of an ASIC preamplifier for electromagnetic sensor probes for monitoring space electromagnetic environments 3. Space science</t>
  </si>
  <si>
    <t>10.1186/s40623-016-0470-9</t>
  </si>
  <si>
    <t>2-s2.0-84971261446</t>
  </si>
  <si>
    <t>4000102140/10/NL/JA</t>
  </si>
  <si>
    <t>['swarm satellites', 'significant reduction', 'several modifications', 'resulting reduced', 'receivers show', 'quality data', 'precise geolocation', 'potentially also', 'positive impact', 'ionospheric scintillation', 'gravity field', 'geomagnetic poles', 'geomagnetic equator', 'frequency tracking', 'first implemented', 'expected improvement', 'average noise', 'around 1', 'anticipated reduction', 'additional observations', '3 %,', '2 ¬∞.', '10 ¬∞']</t>
  </si>
  <si>
    <t>Elevation mask | GPS | Ionospheric scintillation | Precise orbit determination | Swarm | Tracking loop</t>
  </si>
  <si>
    <t>The Swarm satellites are equipped with state-of-the-art Global Positioning System (GPS) receivers, which are used for the precise geolocation of the magnetic and electric field instruments, as well as for the determination of the Earth's gravity field, the total electron content and low-frequency thermospheric neutral densities. The onboard GPS receivers deliver high-quality data with an almost continuous data rate. However, the receivers show a slightly degraded performance when flying over the geomagnetic poles and the geomagnetic equator, due to ionospheric scintillation. Furthermore, with only eight channels available for dual-frequency tracking, the amount of collected GPS tracking data is relatively low compared with various other missions. Therefore, several modifications have been implemented to the Swarm GPS receivers. To optimise the amount of collected GPS data, the GPS antenna elevation mask has slowly been reduced from 10¬∞ to 2¬∞. To improve the robustness against ionospheric scintillation, the bandwidths of the GPS receiver tracking loops have been widened. Because these modifications were first implemented on Swarm-C, their impact can be assessed by a comparison with the close flying Swarm-A satellite. This shows that both modifications have a positive impact on the GPS receiver performance. The reduced elevation mask increases the amount of GPS tracking data by more than 3 %, while the updated tracking loops lead to around 1.3 % more observations and a significant reduction in tracking losses due to severe equatorial scintillation. The additional observations at low elevation angles increase the average noise of the carrier phase observations, but nonetheless slightly improve the resulting reduced-dynamic and kinematic orbit accuracy as shown by independent satellite laser ranging (SLR) validation. The more robust tracking loops significantly reduce the large carrier phase observation errors at the geomagnetic poles and along the geomagnetic equator and do not degrade the observations at midlatitudes. SLR validation indicates that the updated tracking loops also improve the reduced-dynamic and kinematic orbit accuracy. It is expected that the Swarm gravity field recovery will benefit from the improved kinematic orbit quality and potentially also from the expected improvement of the kinematic baseline determination and the anticipated reduction in the systematic gravity field errors along the geomagnetic equator. Finally, other satellites that carry GPS receivers that encounter similar disturbances might also benefit from this analysis.</t>
  </si>
  <si>
    <t>60117954;60030480;60007798</t>
  </si>
  <si>
    <t>6506848969;56048031800;7004343794</t>
  </si>
  <si>
    <t>Van Den Ijssel, Jose;Forte, Biagio;Montenbruck, Oliver</t>
  </si>
  <si>
    <t>Netherlands;United Kingdom;Germany</t>
  </si>
  <si>
    <t>Delft;Bath;¬†Cologne</t>
  </si>
  <si>
    <t>Faculteit Luchtvaart- en Ruimtevaarttechniek, TU Delft;University of Bath;Deutsches Zentrum fur Luft- Und Raumfahrt</t>
  </si>
  <si>
    <t>Van Den Ijssel J.</t>
  </si>
  <si>
    <t>Impact of Swarm GPS receiver updates on POD performance Swarm Science Results after two years in Space 6. Geodesy</t>
  </si>
  <si>
    <t>10.1186/s40623-016-0459-4</t>
  </si>
  <si>
    <t>2-s2.0-84971317325</t>
  </si>
  <si>
    <t>['theoretic approach', 'sinr constraints', 'sinr among', 'separable games', 'secondary users', 'proposed approach', 'proposed algorithm', 'primary users', 'power control', 'optimalization problem', 'numerical results', 'noncooperative game', 'noise ratio', 'jointly adjust', 'iterative algorithm', 'input multiple', 'individual sinr', 'fixed beamformers', 'design goal', 'cr mimo', 'convex theory', 'cognitive radio', 'beamforming vectors', 'beamforming subgame', 'bcs ),', 'antenna terminals']</t>
  </si>
  <si>
    <t>Beamforming | Cognitive radio network | Game theory | Multiple-input multiple-output (MIMO) | Power allocation</t>
  </si>
  <si>
    <t>In this paper, we present a game-theoretic approach to the problem of joint transmit beamforming and power control in cognitive radio (CR) multiple-input multiple-output broadcast channels (MIMO-BCs), where the primary users (PUs) coexist with the secondary users (SUs) and share the same spectrum. The cognitive base station (CBS) is equipped with multiantenna and transmits independent data streams to several decentralized single-antenna terminals. Our design goal is to jointly adjust the beamformers and transmission powers according to individual SINR (signal-to-interference-plus-noise ratio) requirements in order to meet SINR balancing for CR MIMO-BCs. In this context, two problems need to be solved: (1) the design beamforming must enable a balancing of the SINR among all SUs for a fixed total power of CBS and (2) the total transmission power must be minimized while satisfying a set of SINR constraints for fixed beamformers. The proposed approach is an application of separable games, where beamforming vectors are modeled as beamforming subgame and power control is modeled as power control subgame. We then use the convex theory of noncooperative game to solve the optimalization problem. Finally, we propose an iterative algorithm to reach Nash equilibrium (NE) of the joint beamforming subgame and power control subgame. Numerical results are provided to validate the optimality and the convergence of the proposed algorithm.</t>
  </si>
  <si>
    <t>60008919;113432632-60005244</t>
  </si>
  <si>
    <t>56501221000;7401565445</t>
  </si>
  <si>
    <t>Ni, Ju;Xiao, Hailin</t>
  </si>
  <si>
    <t>Guilin;Nanjing;Guilin</t>
  </si>
  <si>
    <t>Guilin University of Electronic Technology;Southeast University;Guangxi Key Laboratory of Wireless Wideband Communication and Signal Processing</t>
  </si>
  <si>
    <t>60008919;60005244;113432632</t>
  </si>
  <si>
    <t>Game theoretic approach for joint transmit beamforming and power control in cognitive radio MIMO broadcast channels</t>
  </si>
  <si>
    <t>10.1186/s13638-016-0593-5</t>
  </si>
  <si>
    <t>2-s2.0-84971353888</t>
  </si>
  <si>
    <t>['ssk transmission', 'special cases', 'receive antennas', 'rayleigh channels', 'proposed system', 'proposed analysis', 'noise ratio', 'high values', 'form expression', 'coding gains', 'asymptotic analysis', 'accurate closed']</t>
  </si>
  <si>
    <t>Intervehicular communication | multiple scattering | space shift keying (SSK) | spatial modulation</t>
  </si>
  <si>
    <t>In this paper, we investigate the performance of space shift keying (SSK) transmission over a generalized multiple scattering channel. This channel model provides a realistic statistical description of an intervehicular communication environment and includes as special cases the Rician, Rayleigh, and double-Rayleigh channels. We derive an accurate closed-form expression for the pairwise error probability of SSK, which is used to obtain the uncoded and coded error rate performances of SSK over various propagation scenarios. An asymptotic analysis for high values of the signal-to-noise ratio is carried out to determine the diversity and coding gains of the proposed system. The performance analysis reveals the impact of the number of receive antennas and the use of soft and hard decision decoding on the error rate performance of the SSK transmission over multiple scattering channels. Various numerically evaluated results accompanied by Monte Carlo simulations are presented to demonstrate the correctness of the proposed analysis.</t>
  </si>
  <si>
    <t>3635-3640</t>
  </si>
  <si>
    <t>60003684-60010667;60010667;60010667;60010667</t>
  </si>
  <si>
    <t>16025317800;11440670900;11140179300;6603851788</t>
  </si>
  <si>
    <t>Peppas, Kostas P.;Bithas, Petros S.;Efthymoglou, George P.;Kanatas, Athanasios G.</t>
  </si>
  <si>
    <t>Piraeus;Tripolis</t>
  </si>
  <si>
    <t>University of Piraeus;University of Peloponnese</t>
  </si>
  <si>
    <t>60010667;60003684</t>
  </si>
  <si>
    <t>Space shift keying transmission for intervehicular communications</t>
  </si>
  <si>
    <t>10.1109/TITS.2016.2556082</t>
  </si>
  <si>
    <t>2-s2.0-84971425315</t>
  </si>
  <si>
    <t>['worthwhile tradeoff', 'upper bound', 'transmit antennas', 'term period', 'proposed scheme', 'proposed pca', 'pca ).', 'overhead analysis', 'operating pca', 'motivates us', 'mobile station', 'massive multiple', 'massive mimo', 'key technology', 'input multiple', 'information distortion', 'form expression', 'feedback overhead', 'fed back', 'every long', 'dimensional representation', 'dimensional csi', 'deployed compactly', 'compression matrix', 'compressed low', 'channel matrix', 'channel feedback', 'challenging due', 'bs ).', 'base station', 'also investigated']</t>
  </si>
  <si>
    <t>Information distortion analysis | Limited feedback | Massive MIMO | Principal component analysis</t>
  </si>
  <si>
    <t>Massive multiple-input multiple-output (MIMO) is becoming a key technology for future 5G cellular networks. Channel feedback for massive MIMO is challenging due to the substantially increased dimension of the channel matrix. This motivates us to explore a novel feedback reduction scheme based on the theory of principal component analysis (PCA). The proposed PCA-based feedback scheme exploits the spatial correlation characteristics of the massive MIMO channel models, since the transmit antennas are deployed compactly at the base station (BS). In the proposed scheme, the mobile station (MS) generates a compression matrix by operating PCA on the channel state information (CSI) over a long-term period, and utilizes the compression matrix to compress the spatially correlated high-dimensional CSI into a low-dimensional representation. Then, the compressed low-dimensional CSI is fed back to the BS in a short-term period. In order to recover the high-dimensional CSI at the BS, the compression matrix is refreshed and fed back from MS to BS at every long-term period. The information distortion of the proposed scheme is also investigated and a closed-form expression for an upper bound to the normalized information distortion is derived. The overhead analysis and numerical results show that the proposed scheme can offer a worthwhile tradeoff between the system capacity performance and implementation complexity including the feedback overhead and codebook search complexity.</t>
  </si>
  <si>
    <t>60016930;60016930;60016930;60013614;60014105</t>
  </si>
  <si>
    <t>9232337600;57114660100;7005759149;55822474400;36652697900</t>
  </si>
  <si>
    <t>Zhang, Tiankui;Ge, Anmeng;Beaulieu, Norman C.;Hu, Zhirui;Loo, Jonathan</t>
  </si>
  <si>
    <t>Beijing;London;Hangzhou</t>
  </si>
  <si>
    <t>Beijing University of Posts and Telecommunications;Middlesex University;Hangzhou Dianzi University</t>
  </si>
  <si>
    <t>60016930;60014105;60013614</t>
  </si>
  <si>
    <t>A limited feedback scheme for massive MIMO systems based on principal component analysis</t>
  </si>
  <si>
    <t>10.1186/s13634-016-0364-9</t>
  </si>
  <si>
    <t>2-s2.0-84971619701</t>
  </si>
  <si>
    <t>['termination resistance', 'suspended hemi', 'proposed procedure', 'proposed antenna', 'port networks', 'numerical package', 'matching networks', 'implementation example', 'ideal circuit', 'good agreement', 'circular radiator', 'also required']</t>
  </si>
  <si>
    <t>Bandpass matching network | Real frequency technique | Single matching problem | Suspended monopole antenna | Transformerless design</t>
  </si>
  <si>
    <t>In this paper, a 50 Œ© terminated or in other words transformerless bandpass matching network design methodology and an implementation example are presented. The real frequency techniques are powerful numerical methods to design wideband lossless two-port networks such as filters, matching networks and amplifiers. In these techniques, the value of the termination resistance of the designed network could not be yielded as 50 Œ© by numerical package. Hence, a transformer is also required for 50 Œ© termination which is not practical for high frequency applications. By employing the proposed procedure, it is guaranteed to obtain transformerless bandpass matching network. Also in this study a wideband suspended monopole antenna is examined. The proposed antenna consists of two major elements; Y-shaped impedance matching plate and hemi-circular radiator. Moreover Y-shaped impedance matching plate connected to a feeding probe excites the suspended hemi-circular radiator via air gap. Consequently, a transformerless bandpass matching network is designed to filter and expand the operational frequency bandwidth of the proposed antenna. It has been observed that ideal circuit and the layout of the matching network simulation have good agreement.</t>
  </si>
  <si>
    <t>665-673</t>
  </si>
  <si>
    <t>60010477;60010477;60010477;60028502;;60028502</t>
  </si>
  <si>
    <t>55370891700;55370746100;55641804900;57214297832;35185260300;7004111952</t>
  </si>
  <si>
    <t>Aydin, Cagatay;Atilla, Doƒüu √áaƒüda≈ü;K√∂pr√º, Ramazan;Kƒ±lƒ±n√ß, Sedat;Karaku≈ü, Cahit;Yarman, Binboga Siddik</t>
  </si>
  <si>
    <t>Istanbul √úniversitesi;I≈üik √úniversitesi</t>
  </si>
  <si>
    <t>60028502;60010477</t>
  </si>
  <si>
    <t>Aydin C.</t>
  </si>
  <si>
    <t>A design technique of 50 Œ© terminated bandpass matching network and its implementation to a Y-shaped monopole antenna matching</t>
  </si>
  <si>
    <t>10.1007/s10470-016-0768-3</t>
  </si>
  <si>
    <t>2-s2.0-84973151885</t>
  </si>
  <si>
    <t>BT-BRB-TF-1-2012</t>
  </si>
  <si>
    <t>['turn mediates', 'trace element', 'shaped palmelloids', 'reduced remarkably', 'reaction center', 'psii photochemistry', 'plant growth', 'pivotal role', 'photosynthesis process', 'photosynthesis mechanism', 'important element', 'harvesting antenna', 'formed rosette', 'focused majorly', 'equally damaged', 'depleted cells', 'chlamydomonas reinhardtii', 'cell death', 'acceptor side']</t>
  </si>
  <si>
    <t>Blue native gel electrophoresis | Fe deficiency | Light-harvesting complexes | Photochemistry | Photosystem II | Thylakoid organization</t>
  </si>
  <si>
    <t>A trace element, iron (Fe) plays a pivotal role in photosynthesis process which in turn mediates the plant growth and productivity. Here, we have focused majorly on the photochemistry of photosystem (PS) II, abundance of proteins, and organization of supercomplexes of thylakoids from Fe-depleted cells in Chlamydomonas reinhardtii. Confocal pictures show that the cell's size has been reduced and formed rosette-shaped palmelloids; however, there is no cell death. Further, the PSII photochemistry was reduced remarkably. Further, the photosynthetic efficiency analyzer data revealed that both donor and acceptor side of PSII were equally damaged. Additionally, the room-temperature emission spectra showed the fluorescence emission maxima increased due to impaired energy transfer from PSII to PSI. Furthermore, the protein data reveal that most of the proteins of reaction center and light-harvesting antenna were reduced in Fe-depleted cells. Additionally, the supercomplexes of PSI and PSII were destabilized from thylakoids under Fe-deficient condition showing that Fe is an important element in photosynthesis mechanism.</t>
  </si>
  <si>
    <t>469-478</t>
  </si>
  <si>
    <t>60029516;60029516;60029516;60029516</t>
  </si>
  <si>
    <t>56153465700;56153364400;56153575800;25230733100</t>
  </si>
  <si>
    <t>Devadasu, Elsin Raju;Madireddi, Sai Kiran;Nama, Srilatha;Subramanyam, Rajagopal</t>
  </si>
  <si>
    <t>Devadasu E.</t>
  </si>
  <si>
    <t>Iron deficiency cause changes in photochemistry, thylakoid organization, and accumulation of photosystem II proteins in Chlamydomonas reinhardtii</t>
  </si>
  <si>
    <t>10.1007/s11120-016-0284-4</t>
  </si>
  <si>
    <t>2-s2.0-84975317236</t>
  </si>
  <si>
    <t>14-01377P</t>
  </si>
  <si>
    <t>['varied origins', 'type proteins', 'type antennas', 'stramenopila ).', 'redcap protein', 'proteomic analyses', 'present proteomic', 'phylogenetic analysis', 'nannochloropsis lhcs', 'naming scheme', 'multiple classes', 'harvesting protein', 'genomic data', 'fcp proteins', 'clh ).', 'chromera velia', 'chromatic adaptation', 'besides lhcr', '21 known', '17 lhc']</t>
  </si>
  <si>
    <t>Light harvesting | Thylakoid membrane | Vaucheriaxanthin | Violaxanthin‚Äìchlorophyll protein</t>
  </si>
  <si>
    <t>We present proteomic, spectroscopic, and phylogenetic analysis of light-harvesting protein (Lhc) function in oleaginous Nannochloropsis oceanica (Eustigmatophyta, Stramenopila). N. oceanica utilizes Lhcs of multiple classes: Lhcr-type proteins (related to red algae LHCI), Lhcv (VCP) proteins (violaxanthin-containing Lhcs related to Lhcf/FCP proteins of diatoms), Lhcx proteins (related to Lhcx/LhcSR of diatoms and green algae), and Lhc proteins related to Red-CLH of Chromera velia. Altogether, 17 Lhc-type proteins of the 21 known from genomic data were found in our proteomic analyses. Besides Lhcr-type antennas, a RedCAP protein and a member of the Lhcx protein subfamily were found in association with Photosystem I. The free antenna fraction is formed by trimers of a mixture of Lhcs of varied origins (Lhcv, Lhcr, Lhcx, and relatives of Red-CLH). Despite possessing several proteins of the Red-CLH-type Lhc clade, N. oceanica is not capable of chromatic adaptation under the same conditions as the diatom Phaeodactylum tricornutum or C. velia. In addition, a naming scheme of Nannochloropsis Lhcs is proposed to facilitate further work.</t>
  </si>
  <si>
    <t>137-150</t>
  </si>
  <si>
    <t>60031135-60009424;60031135-60009424;60031135-60009424;60031135-60009424</t>
  </si>
  <si>
    <t>10043676700;24757994000;16417460200;16417003000</t>
  </si>
  <si>
    <t>Litv√≠n, Radek;B√≠na, David;Herbstov√°, Miroslava;Gardian, Zdenko</t>
  </si>
  <si>
    <t>Prague;Ceske Budejovice</t>
  </si>
  <si>
    <t>Academy of Sciences of the Czech Republic;Jihoƒçesk√° Univerzita v ƒåesk√Ωch Budƒõjovic√≠ch</t>
  </si>
  <si>
    <t>60031135;60009424</t>
  </si>
  <si>
    <t>Litv√≠n R.</t>
  </si>
  <si>
    <t>Architecture of the light-harvesting apparatus of the eustigmatophyte alga Nannochloropsis oceanica</t>
  </si>
  <si>
    <t>10.1007/s11120-016-0234-1</t>
  </si>
  <si>
    <t>2-s2.0-84975784122</t>
  </si>
  <si>
    <t>Specialized Research Fund for the Doctoral Program of Higher Education of China</t>
  </si>
  <si>
    <t>J12LN02</t>
  </si>
  <si>
    <t>SRFDP</t>
  </si>
  <si>
    <t>['varying properties', 'theoretical analysis', 'su ).', 'snr ).', 'secondary user', 'secondary transmitter', 'secondary system', 'primary user', 'noise ratio', 'interference constraint', 'form expressions', 'feedback latency', 'extensive simulations', 'csi ),', 'channel estimation']</t>
  </si>
  <si>
    <t>Capacity | Cognitive radio | Imperfect channel state information | Symbol error rate | Transmit antenna selection</t>
  </si>
  <si>
    <t>In this article, we consider a spectrum sharing cognitive radio network with a transmit antenna selection scheme, subject to the peak interference constraint of primary user (PU) and the maximum transmit power limit of secondary user (SU). Due to time-varying properties or feedback latency, the channel estimation of the link from secondary transmitter to primary receiver may be imperfect, which will result in the violation of the interference constraint at PU. Under the condition of imperfect channel state information (CSI), we derive the cumulative distribution function (CDF) and probability density function (PDF) of the SU‚Äôs signal to noise ratio (SNR). Then, we obtain the closed-form expressions of average symbol error rate (SER) and capacity for the secondary system, respectively. Extensive simulations are performed with various system parameters to validate the correctness of our theoretical analysis.</t>
  </si>
  <si>
    <t>60026852;60026852;112593707;60026852</t>
  </si>
  <si>
    <t>35770980300;54384870200;56937156100;25929618900</t>
  </si>
  <si>
    <t>Lan, Peng;Chen, Lizhen;Zhang, Guowei;Sun, Fenggang</t>
  </si>
  <si>
    <t>Tai'an;Jinan</t>
  </si>
  <si>
    <t>Shandong Agricultural University;Administration Center of Shandong Academy of Information and Communication Technology</t>
  </si>
  <si>
    <t>60026852;112593707</t>
  </si>
  <si>
    <t>Lan P.</t>
  </si>
  <si>
    <t>Performance analysis of transmit antenna selection for cognitive radio systems with imperfect channel estimation</t>
  </si>
  <si>
    <t>10.1186/s13634-016-0370-y</t>
  </si>
  <si>
    <t>2-s2.0-84975873885</t>
  </si>
  <si>
    <t>['‚ àí1', 'type slit', 'two bands', 'shaped slit', 'respectively rejecting', 'radiation pattern', 'proposed antenna', 'microstrip line', 'maintained constantly', 'impedance bandwidth', 'elliptical patch', 'compact ultra', 'centered around', 'band rejection', 'antenna gain', '4 resonator']</t>
  </si>
  <si>
    <t>Dual-band rejection | Monopole patch antenna | UWB | WiMAX | WLAN</t>
  </si>
  <si>
    <t>In this paper, a compact ultra-wideband patch antenna with dual-band rejection is proposed. The proposed antenna filters 3.3‚Äì3.8¬†GHz WiMAX and 5.15‚Äì5.85¬†GHz WLAN by respectively rejecting these bands through a C-shaped slit and a Œªg/4 resonator. The Œªg/4 resonator is positioned as a pair, centered around the microstrip line, and a C-type slit is inserted into an elliptical patch. The impedance bandwidth of the proposed antenna is 2.9‚Äì9.3¬†GHz, which satisfies the bandwidth for ultra-wideband communication systems. Further, the proposed antenna provides dual-band rejection at two bands: 3.2‚Äì3.85 and 4.7‚Äì6.03¬†GHz. The radiation pattern of the antenna is omnidirectional, and antenna gain is maintained constantly while showing ‚àí8.4 and ‚àí1.5¬†dBi at the two rejected bands, respectively.</t>
  </si>
  <si>
    <t>60009950;60009950</t>
  </si>
  <si>
    <t>55203488600;8954780300</t>
  </si>
  <si>
    <t>Kim, Sun Woong;Choi, Dong You</t>
  </si>
  <si>
    <t>Compact filtering monopole patch antenna with dual-band rejection</t>
  </si>
  <si>
    <t>10.1186/s40064-016-2597-3</t>
  </si>
  <si>
    <t>2-s2.0-84976344689</t>
  </si>
  <si>
    <t>FA9550-16-1-0025</t>
  </si>
  <si>
    <t>['potential applications', 'order harmonics', 'nonlinear properties', 'multiple measurements', 'measured nonlinearity', 'graphene sample', 'extracted via', 'deembedding procedure', 'coplanar waveguide', 'also measured', '10 ghz', '1 ghz']</t>
  </si>
  <si>
    <t>Equivalent Circuit Model | Graphene | Intermodulation | Nonlinearity</t>
  </si>
  <si>
    <t>Linear and nonlinear microwave properties of chemical vapor deposition (CVD)-grown graphene are characterized by incorporating a coplanar waveguide (CPW) transmission-line test structure. The intrinsic linear transport properties (S-parameters) of the graphene sample are measured and extracted via a deembedding procedure and then fitted with an equivalent circuit model up to 10 GHz. A statistical uncertainty analysis based on multiple measurements is implemented to estimate the error of the extracted graphene linear parameters as well. Nonlinear properties (second- and third-order harmonics as a function of fundamental input power) of the sample are also measured with a fundamental input signal of 1 GHz. Clear harmonics generated from graphene are observed, while no obvious fundamental power saturation is seen. The measured nonlinearity is applied in a graphene patch antenna case study to understand its influence on potential applications in terms of third-order intermodulation levels.</t>
  </si>
  <si>
    <t>60010065;60010065;60010065-60019118;60010065;60019118;60010065;60010065</t>
  </si>
  <si>
    <t>37082116900;56999479000;50861575400;50561483500;7403313498;35111110000;18938213000</t>
  </si>
  <si>
    <t>Tuo, Mingguang;Xu, Dongchao;Li, Si;Liang, Min;Zhu, Qi;Hao, Qing;Xin, Hao</t>
  </si>
  <si>
    <t>Hefei;Tucson</t>
  </si>
  <si>
    <t>University of Science and Technology of China;The University of Arizona</t>
  </si>
  <si>
    <t>60019118;60010065</t>
  </si>
  <si>
    <t>Tuo M.</t>
  </si>
  <si>
    <t>Nonlinear Microwave Characterization of CVD Grown Graphene</t>
  </si>
  <si>
    <t>10.1109/LAWP.2016.2517180</t>
  </si>
  <si>
    <t>2-s2.0-84976564460</t>
  </si>
  <si>
    <t>['usually low', 'two constant', 'two channels', 'small number', 'simulations show', 'seriously degraded', 'prohibitedly high', 'power efficiency', 'power combiner', 'ofdm systems', 'ofdm system', 'naturally combined', 'much lower', 'ml detector', 'maximum likelihood', 'input signal', 'high peak', 'forcing equalizer', 'even small', 'enhanced zero', 'effectively solve', 'effectively conducted', 'dramatically reducing', 'demapping operation', 'convolutional encoder', 'conventional ofdm', 'consumed power', 'computational complexity', 'combinerless linc', 'amplified signals', 'also utilize']</t>
  </si>
  <si>
    <t>Linear-amplification-with-nonlinear-component (LINC) | List Viterbi algorithm (LVA) | Maximum likelihood (ML) | Orthogonal-frequency-division-multiplexing (OFDM) | Peak-to-average power ratio (PAPR)</t>
  </si>
  <si>
    <t>Owning to the high peak-to-average power ratio problem, the power efficiency of orthogonal-frequency-division-multiplexing (OFDM) systems is usually low. It deteriorates in millimeter wave systems in which the design of an efficient linear power amplifier is much more challenging. The linear-amplification-with-nonlinear-component (LINC) technique can serve as a remedy, decomposing the input signal into two constant-envelop component signals followed by high-efficient nonlinear amplifiers. However, the power combiner, a key component used to combine the amplified signals, is difficult to implement. Combinerless LINC systems employ two transmit antennas such that two component signals can be naturally combined at the receiver. Unfortunately, the performance of combinerless LINC-OFDM systems is seriously degraded if difference, even small, exists between the two channels. The maximum likelihood (ML) receiver can effectively solve the problem; however, its computational complexity is prohibitedly high. We propose a coded combinerless LINC-OFDM system, including a convolutional encoder and a list Viterbi algorithm (LVA) decoder, to solve the problem. The LVA can provide a small number of candidates for the ML detector, dramatically reducing the required computational complexity. We also utilize an enhanced zero-forcing equalizer such that the soft-demapping operation can be effectively conducted. Finally, we propose a simple iterative interference cancellation scheme to further enhance the performance. Simulations show that the proposed combinerless LINC-OFDM system can outperform the conventional OFDM while the consumed power is much lower.</t>
  </si>
  <si>
    <t>60012370;60012370;60074621</t>
  </si>
  <si>
    <t>7407080642;56878003100;55535651200</t>
  </si>
  <si>
    <t>Wu, Wen Rong;Cheng, Sheng Lung;Hsu, Ying Pei</t>
  </si>
  <si>
    <t>MediaTek Inc;National Chiao Tung University</t>
  </si>
  <si>
    <t>60074621;60012370</t>
  </si>
  <si>
    <t>Wu W.R.</t>
  </si>
  <si>
    <t>Maximum likelihood detection for coded combinerless LINC-OFDM systems</t>
  </si>
  <si>
    <t>10.1186/s13638-016-0656-7</t>
  </si>
  <si>
    <t>2-s2.0-84977103741</t>
  </si>
  <si>
    <t>['suitable instrument', 'similarly thick', 'shielded ground', 'poorly understood', 'pe √±', 'particular cave', 'nominal frequency', 'making gpr', 'least 54', 'internal structure', 'internal features', 'internal behavior', 'ice stratigraphy', 'ice content', 'ice caves', 'ice cave', 'ice body', 'ice block', 'future studies', 'endokarst geometry', 'eight radargrams', 'difficult task', 'coupled antenna', 'central massif', 'broader understanding', 'banded reflections', '400 mhz']</t>
  </si>
  <si>
    <t>ground penetrating radar (GPR) | ice block | ice cave | internal structure | Picos de Europa</t>
  </si>
  <si>
    <t>The structure and ice content of ice caves are poorly understood. Ground penetrating radar (GPR) can provide useful insights but has only rarely been applied to ice caves. This paper interprets GPR images (radargrams) in terms of internal structure, stratification, compaction, thickness and volume of the ice block in the Pe√±a Castil ice cave (Central Massif of Picos de Europa, northern Spain), providing the endokarst geometry of the ice cave in GPR data reflections. Eight radargrams were obtained by applying a shielded ground-coupled antenna with a nominal frequency of 400 MHz. Although the radargrams do not depict the ice‚Äìbasal bedrock interface, they suggest that the ice block is at least 54 m deep and similarly thick. Some curved reflection signatures suggest a potential vertical displacement in the block of ice, and thus certain dynamics in the ice body. Other images show numerous interbedded clasts and thin sediment layers imaged as banded reflections. In this particular cave a direct visual inspection of the ice stratigraphy is a difficult task but GPR provides clear reflectivity patterns of some of its internal features, making GPR a suitable instrument for this and future studies to achieve a better and broader understanding of the internal behavior of ice caves.</t>
  </si>
  <si>
    <t>2177-2190</t>
  </si>
  <si>
    <t>60024695;60072061;60072061;101123074</t>
  </si>
  <si>
    <t>55783467100;7103238423;57193796740;57190136383</t>
  </si>
  <si>
    <t>G√≥mez Lende, Manuel;Serrano, Enrique;Bordehore, Luis Jord√°;Sandoval, Sen√©n</t>
  </si>
  <si>
    <t>Ecuador;Spain;Spain</t>
  </si>
  <si>
    <t>Guayaquil;Valladolid;Madrid</t>
  </si>
  <si>
    <t>Escuela Superior Politecnica del Litoral Ecuador;Universidad de Valladolid;Geof√≠sica Aplicada Consultores</t>
  </si>
  <si>
    <t>60072061;60024695;101123074</t>
  </si>
  <si>
    <t>G√≥mez Lende M.</t>
  </si>
  <si>
    <t>The role of GPR techniques in determining ice cave properties: Pe√±a Castil ice cave, Picos de Europa</t>
  </si>
  <si>
    <t>10.1002/esp.3976</t>
  </si>
  <si>
    <t>2-s2.0-84977677491</t>
  </si>
  <si>
    <t>['trichoid sensilla', 'sex pheromones', 'rice leaffolder', 'present study', 'medinalis moth', 'male antenna', 'including cyclohexanol', 'important role', 'host odorants', 'first time', 'detailed evidence', 'cnaphalocrocis medinalis', 'cmedpbp4 detection', 'binding proteins', 'binding characteristics', 'biased expression', '(-)- limonene', '(+)- 3']</t>
  </si>
  <si>
    <t>Cnaphalocrocis medinalis | fluorescence competitive binding assays | immunocytochemistry | pheromone-binding proteins | trichoid sensilla</t>
  </si>
  <si>
    <t>Pheromone-binding proteins (PBPs) are believed to be involved in the recognition of semiochemicals. In the present study, western blot analysis, fluorescence-binding characteristics and immunolocalization of CmedPBP4 from the rice leaffolder, Cnaphalocrocis medinalis, were investigated. Western blot analysis revealed that CmedPBP4 showed obvious antenna-specific expression patterns in female and male antenna, and made a clearly different sex-biased expression. Immunocytochemical labeling revealed that CmedPBP4 showed specific expression in the trichoid sensilla. Competitive fluorescence binding assays indicated that CmedPBP4 could selectively recognize three sex pheromone components (Z13-18:Ac, Z11-16:Al and Z13-18:OH) and eleven rice plant volatiles, including cyclohexanol, nerolidol, cedrol, dodecanal, ionone, (-)-Œ±-cedrene, (Z)-farnesene, Œ≤-myrcene, R-(+)-limonene, (-)-limonene, and (+)-3-carene. Meanwhile the CmedPBP4 detection of sex pheromones and host odorants was pH-dependent. Our results, for the first time, provide further evidence that trichoid sensilla might be play an important role in detecting sex pheromones and host plant volatiles in the C. medinalis moth. Our systematic studies provided further detailed evidence for the function of trichoid sensilla in insect semiochemical perception.</t>
  </si>
  <si>
    <t>781-789</t>
  </si>
  <si>
    <t>60032955-60003146;60032955;60032955;60000635;60104678;60032955</t>
  </si>
  <si>
    <t>55641538300;57096157100;55641822500;57202876161;7404769410;24802475300</t>
  </si>
  <si>
    <t>Sun, X.;Zhao, Z. F.;Zeng, F. F.;Zhang, A.;Lu, Z. X.;Wang, M. Q.</t>
  </si>
  <si>
    <t>Hangzhou;Wuhan;Kaifeng;Beltsville</t>
  </si>
  <si>
    <t>Zhejiang Academy of Agricultural Sciences;Huazhong Agricultural University;Henan University;USDA ARS Beltsville Agricultural Research Center</t>
  </si>
  <si>
    <t>60104678;60032955;60003146;60000635</t>
  </si>
  <si>
    <t>Functional characterization of a pheromone-binding protein from rice leaffolder Cnaphalocrocis medinalis in detecting pheromones and host plant volatiles</t>
  </si>
  <si>
    <t>S0007485316000560</t>
  </si>
  <si>
    <t>10.1017/S0007485316000560</t>
  </si>
  <si>
    <t>2-s2.0-84978080631</t>
  </si>
  <si>
    <t>['time complexity', 'systolic arrays', 'speed analog', 'sampling rate', 'rf sub', 'rate 2', 'processed bandwidth', 'frequency independent', 'extensive reduction', 'emerging wide', 'domain rf', 'digitizing wide', 'digital scale', 'digital filterbanks', 'digital converters', 'constant far', 'computationally intensive', 'band signals', 'band interference', 'band communications', 'array technology', 'adcs ),', '6 ghz', '400 mhz', '1 v']</t>
  </si>
  <si>
    <t>Aperture-arrays | digital beamforming | low complexity | phased arrays | RF channelizers | RF-to-bits | ultra-wideband (UWB) technology</t>
  </si>
  <si>
    <t>Emerging wide-band communications and spectrum-sensing systems demand support for multiple electronically scanned beams while maintaining a frequency independent, constant far-field beam width. Realizing existing phased-array technology on a digital scale is computationally intensive. Moreover, digitizing wide-band signals at Nyquist rate requires complex high-speed analog-to-digital converters (ADCs), which is challenging for real developments driven by the current ADC technology. A low-complexity alternative proposed in this paper is the use of radio-frequency (RF) channelizers for spectrum division followed by sub-sampling of the RF sub-bands, which results in extensive reduction of the necessary ADC operative frequency. The RF-channelized array signals are directionally filtered using 2-D digital filterbanks. This mixed-domain RF/digital aperture array allows sub-sampling, without utilizing multi-rate 2-D systolic arrays, which are difficult to realize in practice. Simulated examples showing 14‚Äì19 dB of rejection of wide-band interference and noise for a processed bandwidth of 1.6 GHz are demonstrated. The sampling rate is 400 MHz. The proposed VLSI hardware uses a single-phase clock signal of 400 MHz. Prototype hardware realizations and measurement using 65-nm Xilinx field-programmable gate arrays, as well as Cadence RTL synthesis results including gate counts, area-time complexity, and dynamic power consumption for a 45-nm CMOS circuit operating at BDC = 1.1 V, are presented. Copyright ¬© 2016 John Wiley &amp; Sons, Ltd.</t>
  </si>
  <si>
    <t>2085-2100</t>
  </si>
  <si>
    <t>1097007X</t>
  </si>
  <si>
    <t>International Journal of Circuit Theory and Applications</t>
  </si>
  <si>
    <t>60032143;60032143;60027800;60002306</t>
  </si>
  <si>
    <t>56315441700;6507403091;55900298400;14043223800</t>
  </si>
  <si>
    <t>Sengupta, Arindam;Madanayake, Arjuna;G√≥mez-Garc√≠a, Roberto;Belostotski, Leonid</t>
  </si>
  <si>
    <t>United States;Spain;Canada</t>
  </si>
  <si>
    <t>Akron;Alcala de Henares;Calgary</t>
  </si>
  <si>
    <t>University of Akron;Universidad de Alcal√°;University of Calgary</t>
  </si>
  <si>
    <t>60032143;60027800;60002306</t>
  </si>
  <si>
    <t>Sengupta A.</t>
  </si>
  <si>
    <t>Wide-band aperture array using a four-channel manifold-type planar multiplexer and digital 2-D IIR filterbank</t>
  </si>
  <si>
    <t>10.1002/cta.2213</t>
  </si>
  <si>
    <t>2-s2.0-84978239668</t>
  </si>
  <si>
    <t>['wavelength resonators', 'tuned independently', 'shaped patch', 'prototype antenna', 'proposed antenna', 'parasitic patch', 'operating band', 'loaded along', 'inner edges', 'detailed investigation', 'bandwidth enhancement', 'also observed', '5 ¬†%']</t>
  </si>
  <si>
    <t>Bandwidth enhancement | Parasitic element | Patch antenna | Wireless local area network</t>
  </si>
  <si>
    <t>Bandwidth enhancement of a compact microstrip antenna is achieved by using a L-shaped patch and a parasitic patch. The L-shaped patch and the parasitic patch are half-wavelength resonators, and their resonant frequencies close to each other and merge to form a wideband. Moreover, the parasitic patch is loaded along the inner edges of the L-shaped patch to avoid large antenna size. A prototype antenna that covers the 5.8-GHz wireless local area network (WLAN) band is designed. Detailed investigation is conducted and found the two resonant frequencies can be tuned independently. The proposed antenna is fabricated and measured. The measured results obtains an operating band of 5.7‚Äì6.08¬†GHz (6.5¬†% at 5.89¬†GHz) for VSWR¬†&lt;¬†2.5, and cover the 5.8-GHz wireless local area network (WLAN) band. Good radiation patterns are also observed.</t>
  </si>
  <si>
    <t>1163-1170</t>
  </si>
  <si>
    <t>55152059000;56512987200;57190247029;55755071300</t>
  </si>
  <si>
    <t>Peng, Lin;Qiu, Yu jie;Luo, Lai yi;Jiang, Xing</t>
  </si>
  <si>
    <t>Bandwidth Enhanced L-Shaped Patch Antenna with Parasitic Element for 5.8-GHz Wireless Local Area Network Applications</t>
  </si>
  <si>
    <t>10.1007/s11277-016-3519-y</t>
  </si>
  <si>
    <t>2-s2.0-84978640136</t>
  </si>
  <si>
    <t>['wideband applications', 'triangular notch', 'results obtained', 'resonant frequencies', 'paper presents', 'novel design', 'measured results', 'impedance bandwidth', 'ground plane', 'fr4 substrate', 'basic design', 'antenna design', 'antenna consists']</t>
  </si>
  <si>
    <t>Bandwidth | DGS | HFSS | Monopole antenna | Wideband</t>
  </si>
  <si>
    <t>This paper presents a novel design of modified printed circular monopole antenna with defective ground structure for wideband applications. The antenna is designed, simulated and fabricated on FR4 substrate of dielectric constant 4.4 with a thickness of 1.6¬†mm. The basic design of antenna consists of a partial rectangular ground plane which exhibits the bandwidth of 7.62¬†GHz (from 1.73 to 9.36¬†GHz), 1.64¬†GHz (from 11.06 to 12.70¬†GHz) and 6.34¬†GHz (from 13.64 to 19.98¬†GHz). The antenna design is further modified by employing a triangular notch in the ground plane to enhance the impedance bandwidth. The simulated and measured return losses are compared and observed, which cover all the resonant frequencies over the frequency bands like WiMAX (2.5/3.5/5.5¬†GHz), WLAN (2.4/5.2/5.8¬†GHz), X-band (8‚Äì12¬†GHz) and Ku-band (12‚Äì18¬†GHz) for wireless communication applications as per FCC standards. The measured results and the results obtained from Ansoft HFSS simulator are in agreement with each other.</t>
  </si>
  <si>
    <t>1153-1161</t>
  </si>
  <si>
    <t>60000690;60000690</t>
  </si>
  <si>
    <t>56857145100;55955108800</t>
  </si>
  <si>
    <t>Bhatia, Sumeet Singh;Sivia, Jagtar Singh</t>
  </si>
  <si>
    <t>Punjabi University</t>
  </si>
  <si>
    <t>Bhatia S.</t>
  </si>
  <si>
    <t>A Novel Design of Circular Monopole Antenna for Wireless Applications</t>
  </si>
  <si>
    <t>10.1007/s11277-016-3518-z</t>
  </si>
  <si>
    <t>2-s2.0-84978700514</t>
  </si>
  <si>
    <t>['strongly bound', 'services proposed', 'service quality', 'service provided', 'random benchmarks', 'proposed algorithm', 'popular means', 'performance evaluation', 'paper proposes', 'new variant', 'mobile industry', 'high standard', 'genetic algorithm', 'ga ),', 'engineers face', 'different dimensions', 'design quality', 'design phase', 'could outperform', 'comparison basis', 'cannot cope', 'big popularity']</t>
  </si>
  <si>
    <t>Antenna positioning problem | Binary optimisation problems | Cellular phone networks | Quantum-inspired genetic algorithm</t>
  </si>
  <si>
    <t>Cellular phone networks are one of today's most popular means of communication. The big popularity and accessibility of the services proposed by these networks have made the mobile industry a field with high standard and competition where service quality is key. Actually, such a quality is strongly bound to the design quality of the networks themselves, where optimisation issues exist at each step. Thus, any process that cannot cope with these problems may alter the design phase and ultimately the service provided. The Antenna Positioning Problem (APP) is one of the most determinant optimisation issues that engineers face during network life cycle. This paper proposes a new variant of the Quantum-Inspired Genetic Algorithm (QIGA) based on a novel quantum gate for solving the APP. In order to assess the scalability, efficiency and robustness of the proposed algorithm, the experiments have been carried out on realistic, synthetic and random benchmarks with different dimensions. Several statistical analysis tests have been carried out as well. State-of-the-art algorithms designed to solve the APP, the Population-Based Incremental Learning (PBIL) and Genetic Algorithm (GA), are taken as a comparison basis. Performance evaluation of the proposed approach proves that it is efficient, robust and scalable; it could outperform both PBIL and GA in many benchmark instances.</t>
  </si>
  <si>
    <t>24-63</t>
  </si>
  <si>
    <t>Swarm and Evolutionary Computation</t>
  </si>
  <si>
    <t>A quantum-inspired genetic algorithm for solving the antenna positioning problem</t>
  </si>
  <si>
    <t>S2210650216300293</t>
  </si>
  <si>
    <t>10.1016/j.swevo.2016.06.003</t>
  </si>
  <si>
    <t>2-s2.0-84978880220</t>
  </si>
  <si>
    <t>2014R1A2A2A01003637</t>
  </si>
  <si>
    <t>['transmission overhead', 'previous approaches', 'optimal subset', 'network capacity', 'larger number', 'greedy search', 'control scheme']</t>
  </si>
  <si>
    <t>Cloud radio access networks | Reference signal overhead | Remote radio head control</t>
  </si>
  <si>
    <t>In this paper, we develop an adaptive remote radio head (RRH) control scheme to maximize the network capacity of frequency division duplexing (FDD)-based cloud radio access networks. We focus on a realistic performance metric that considers reference signal (RS) transmission overhead. Finding the optimal subset of RRHs that maximize the network capacity is formulated as an integer programming problem. We develop two efficient algorithms based on greedy search and linear programming relaxation combined with gradient ascent search, respectively. Our simulation results reveal that a larger number of antennas do not always guarantee capacity increase in real communication environments due to RS transmission overhead. The proposed scheme adaptively determines the subset of RRHs considering RS transmission overhead and provides significant capacity gain over previous approaches.</t>
  </si>
  <si>
    <t>60013682;60199632;60013682</t>
  </si>
  <si>
    <t>57190340306;14632767300;55663831000</t>
  </si>
  <si>
    <t>Choi, Junsu;Sohn, Illsoo;Lee, Kwang Bok</t>
  </si>
  <si>
    <t>Gachon University;Seoul National University</t>
  </si>
  <si>
    <t>60199632;60013682</t>
  </si>
  <si>
    <t>Adaptive remote radio head control for cloud radio access networks</t>
  </si>
  <si>
    <t>10.1186/s13638-016-0654-9</t>
  </si>
  <si>
    <t>2-s2.0-84979255235</t>
  </si>
  <si>
    <t>Natural Science Foundation of Hebei Province</t>
  </si>
  <si>
    <t>F2016501139</t>
  </si>
  <si>
    <t>['virtual multi', 'valued computation', 'used instead', 'transmit opportunistically', 'sparse representation', 'solved efficiently', 'simulation results', 'sensing nodes', 'secondary user', 'proposed method', 'paper presents', 'multiple antennas', 'making use', 'lpws algorithm', 'linear transformation', 'linear programming', 'essential functionality', 'eliminated effectively', 'efficiently formulated', 'cognitive radio', 'antenna structure']</t>
  </si>
  <si>
    <t>Cognitive radio network | Linear programming | Sparse representation | Spectrum sensing | Virtual multi-antenna</t>
  </si>
  <si>
    <t>Wideband or multi-band spectrum sensing is an essential functionality for cognitive radio (CR) networks. It enables a secondary user to identify spectral holes dynamically and transmit opportunistically so as not to interfere with cohabiting primary users over the same bands. This paper presents an effective wideband spectrum sensing method based on linear programming (named as LPWS algorithm) for a CR user equipped with a single receiving antenna. Firstly, the proposed method utilizes the temporal smoothing technique to form a virtual multi-antenna structure. Secondly, the wideband spectrum sensing problem is reformulated as a sparse reconstruction problem by exploiting a sparse representation of the virtual multi-antenna array covariance vector. Finally, making use of l‚àû-norm, the sparse reconstruction problem is modelled as a linear programming (LP) problem and hence can be solved efficiently. The presented method offers a number of advantages over other recently proposed methods. For examples, (1) it can reduce system overhead since single antenna is used instead of multiple antennas or sensing nodes. (2) The unknown noise variances can be eliminated effectively by a linear transformation. (3) It is computationally simpler since it is efficiently formulated in terms of the LP problem based on real-valued computation, etc. Simulation results are presented to verify the efficiency of the proposed method.</t>
  </si>
  <si>
    <t>1259-1270</t>
  </si>
  <si>
    <t>60022527;60022527</t>
  </si>
  <si>
    <t>57213869421;14830909500</t>
  </si>
  <si>
    <t>Liu, Fulai;Du, Ruiyan</t>
  </si>
  <si>
    <t>Northeast University at Qinhuangdao</t>
  </si>
  <si>
    <t>LPWS Algorithm for Wideband Spectrum Sensing</t>
  </si>
  <si>
    <t>10.1007/s11277-016-3526-z</t>
  </si>
  <si>
    <t>2-s2.0-84979503433</t>
  </si>
  <si>
    <t>15‚Äì04‚Äì02971‚Äìa</t>
  </si>
  <si>
    <t>['subpectinate antennae', 'structural peculiarities', 'southwest france', 'short review', 'segmented tarsi', 'probable lifestyle', 'les nouillers', 'labial palpomeres', 'grenoble ).', 'et sp', 'characters including']</t>
  </si>
  <si>
    <t>Coleoptera | Cretaceous | Elateriformia | France | New genus | New species | New subfamily | ‚ÄúOpaque‚Äù amber</t>
  </si>
  <si>
    <t>The byrrhid subfamily Lidryopinae subfam. nov. is proposed for Lidryops occultus gen. et sp. nov. described from Lower Cretaceous ‚Äúopaque‚Äù amber originated from Archingeay-Les Nouillers, Charente-Maritime, southwest France which was studied using propagation phase contrast X-ray synchrotron microtomography at the European Synchrotron Radiation Facility (Grenoble). This byrrhid subfamily differs from members of the closely related groups (Chelonariidae, Limnichidae, Dryopidae, Elmidae, Lutrochidae) in the set of characters including the moderately convex dorsum, the subpectinate antennae, the five-segmented tarsi with strongly lobed tarsomeres 1‚Äì4, subsecuriform ultimate maxillary and labial palpomeres. An assumption on probable lifestyle of Lidryops occultus gen. et sp. nov. is proposed on the basis of structural peculiarities. A short review of the byrrhid fossil record and its analysis are made.</t>
  </si>
  <si>
    <t>140-147</t>
  </si>
  <si>
    <t>60101968-60001422;60001422</t>
  </si>
  <si>
    <t>6506215922;7102516878</t>
  </si>
  <si>
    <t>Kirejtshuk, Alexander G.;Nel, Andr√©</t>
  </si>
  <si>
    <t>Russian Federation;France</t>
  </si>
  <si>
    <t>Saint Petersburg (ex Leningrad);Paris</t>
  </si>
  <si>
    <t>Zoological Institute of the Russian Academy of Sciences;Sorbonne Universite</t>
  </si>
  <si>
    <t>60101968;60001422</t>
  </si>
  <si>
    <t>Kirejtshuk A.G.</t>
  </si>
  <si>
    <t>Lidryopinae, new byrrhid subfamily from the Lower Cretaceous of France (Coleoptera, Byrrhidae)</t>
  </si>
  <si>
    <t>S0195667116301483</t>
  </si>
  <si>
    <t>10.1016/j.cretres.2016.07.007</t>
  </si>
  <si>
    <t>2-s2.0-84979966622</t>
  </si>
  <si>
    <t>['nov .,', 'new species', 'lower saxony', 'germany ).', 'genus peltis', 'generic position', 'elytra sculpturing', 'briefly discussed', 'antehercynica sp']</t>
  </si>
  <si>
    <t>Cleroidea | Coleoptera | Peltis | Pliocene | Trogossitidae | Willershausen</t>
  </si>
  <si>
    <t>A new species of the genus Peltis (Coleoptera, Trogossitidae, Peltinae), P. antehercynica sp. nov., is described from the Pliocene lake sediments of the former clay pit of Willershausen (Lower Saxony, Germany). The clearly visible antennae and elytra sculpturing of fossil provide clear morphological information about generic position, and other features, some of them unique in the Peltinae, show that it is an independent new way. In addition, the importance, geology and stratigraphy of the Willershausen Fossil Lagerst√§tte is briefly discussed.</t>
  </si>
  <si>
    <t>681-689</t>
  </si>
  <si>
    <t>Palaontologische Zeitschrift</t>
  </si>
  <si>
    <t>60030490;60007493-60083827;60021841;60021841;60007493</t>
  </si>
  <si>
    <t>8395413900;57074169400;6507869770;6602919334;6602301549</t>
  </si>
  <si>
    <t>Kolib√°ƒç, Ji≈ô√≠;Adroit, Benjamin;Gr√∂ning, Elke;Brauckmann, Carsten;Wappler, Torsten</t>
  </si>
  <si>
    <t>France;Czech Republic;Germany;Germany</t>
  </si>
  <si>
    <t>Montpellier;Brno;Clausthal-Zellerfeld;Bonn</t>
  </si>
  <si>
    <t>Institut des Sciences de l‚ÄôEvolution de Montpellier;Moravian Museum;Technische Universit√§t Clausthal;Universit√§t Bonn</t>
  </si>
  <si>
    <t>60083827;60030490;60021841;60007493</t>
  </si>
  <si>
    <t>Kolib√°ƒç J.</t>
  </si>
  <si>
    <t>First record of the family Trogossitidae (Insecta, Coleoptera) in the Late Pliocene deposits of Willershausen (Germany)</t>
  </si>
  <si>
    <t>10.1007/s12542-016-0316-6</t>
  </si>
  <si>
    <t>2-s2.0-84981165375</t>
  </si>
  <si>
    <t>['user signals', 'source signals', 'signal model', 'separately lists', 'received signals', 'quadrature phase', 'q imbalances', 'q imbalance', 'paper investigates', 'interference induced', 'imbalance problem', 'communication systems', 'bss estimation', 'bss ).', 'antenna receivers', 'analysis illustrates', 'adaptive beamforming']</t>
  </si>
  <si>
    <t>I/Q imbalance | Interference suppression | Multi-antenna receivers</t>
  </si>
  <si>
    <t>This paper investigates the inphase/quadrature phase (I/Q) imbalance problem in quadrature amplitude modulation (QAM) communication systems with multi-antenna receivers. Two application scenarios are considered: adaptive beamforming and multi-user detection based on blind source separation (BSS). Our analysis illustrates that, in both scenarios, the effect of the transmitter and receiver I/Q imbalance can be mitigated through straightforward digital signal processing methods. For adaptive beamforming systems, increasing the number of receiver branches automatically suppresses the interference induced by transceiver I/Q imbalances. For the multi-user detection application, a simple alternative expression of the signal model can be adopted, which separately lists the inphase and quadrature phase components of the received signals and the source signals. As a result, the BSS estimation of all user signals can be conducted in the presence of transceiver I/Q imbalances. Simulation results confirmed the effectiveness of the presented I/Q imbalance correction techniques.</t>
  </si>
  <si>
    <t>691-698</t>
  </si>
  <si>
    <t>Yang, Thomas</t>
  </si>
  <si>
    <t>Daytona Beach</t>
  </si>
  <si>
    <t>Embry-Riddle Aeronautical University</t>
  </si>
  <si>
    <t>Study of I/Q imbalances in QAM communication systems adopting multi-antenna receivers</t>
  </si>
  <si>
    <t>10.1007/s12243-016-0541-8</t>
  </si>
  <si>
    <t>2-s2.0-84981244722</t>
  </si>
  <si>
    <t>['underlay fashion', 'two technologies', 'two metrics', 'tradeoffs resulting', 'results show', 'put forward', 'potential benefits', 'output ).', 'multiple antennas', 'massive mimo', 'mainly beneficial', 'low densities', 'known individually', 'input multiple', 'high density', 'fifth generation', 'energy efficiency', 'ee ).', 'downlink resources', 'derive tractable', 'd2d users', 'cellular users', 'cellular networks', 'bs antennas', 'assisted device', 'adequately addressed']</t>
  </si>
  <si>
    <t>Coexistence | D2D communications | Energy efficiency | Massive MIMO | Stochastic geometry</t>
  </si>
  <si>
    <t>In this paper, we investigate the coexistence of two technologies that have been put forward for the fifth generation (5G) of cellular networks, namely, network-assisted device-to-device (D2D) communications and massive MIMO (multiple-input multiple-output). Potential benefits of both technologies are known individually, but the tradeoffs resulting from their coexistence have not been adequately addressed. To this end, we assume that D2D users reuse the downlink resources of cellular networks in an underlay fashion. In addition, multiple antennas at the BS are used in order to obtain precoding gains and simultaneously support multiple cellular users using multiuser or massive MIMO technique. Two metrics are considered, namely the average sum rate (ASR) and energy efficiency (EE). We derive tractable and directly computable expressions and study the tradeoffs between the ASR and EE as functions of the number of BS antennas, the number of cellular users and the density of D2D users within a given coverage area. Our results show that both the ASR and EE behave differently in scenarios with low and high density of D2D users, and that coexistence of underlay D2D communications and massive MIMO is mainly beneficial in low densities of D2D users.</t>
  </si>
  <si>
    <t>60002014;60009358;60092530;60002014;60092530</t>
  </si>
  <si>
    <t>55546593700;24478602800;8902345100;16640512600;35588784300</t>
  </si>
  <si>
    <t>Shalmashi, Serveh;Bj√∂rnson, Emil;Kountouris, Marios;Sung, Ki Won;Debbah, M√©rouane</t>
  </si>
  <si>
    <t>China;Sweden;Sweden</t>
  </si>
  <si>
    <t>Shenzhen;Linkoping;Stockholm</t>
  </si>
  <si>
    <t>Huawei Technologies Co., Ltd.;Linkoping University;The Royal Institute of Technology (KTH)</t>
  </si>
  <si>
    <t>60092530;60009358;60002014</t>
  </si>
  <si>
    <t>Shalmashi S.</t>
  </si>
  <si>
    <t>Energy efficiency and sum rate tradeoffs for massive MIMO systems with underlaid device-to-device communications</t>
  </si>
  <si>
    <t>10.1186/s13638-016-0678-1</t>
  </si>
  <si>
    <t>2-s2.0-84981289080</t>
  </si>
  <si>
    <t>['vehicle speed', 'vehicle moving', 'vehicle architecture', 'various locations', 'using box', 'time evolution', 'technical limitations', 'stone roads', 'stone road', 'receiver locations', 'receiver antennas', 'pdps ).', 'mostly larger', 'model coefficients', 'low duty', 'large bandwidth', 'jenkins procedure', 'ivwsns since', 'high reliability', 'extensive amount', 'existing sensors', 'either eliminating', 'different types', 'different transmitter', 'different speeds', 'diagnostic checking', 'data collected', 'cycle operation', 'clustering phenomenon', 'cluster slope', 'cluster breakpoints', 'based ivwsn', 'asphalt road', 'appropriate technology', 'absolute values']</t>
  </si>
  <si>
    <t>ARIMA model | Channel model | Saleh-Valenzula model | Time-variation model | Ultra-wideband | Vehicle | Wireless sensor networks</t>
  </si>
  <si>
    <t>Intra-vehicular wireless sensor network (IVWSN) enables the integration of the wireless sensor network technology into the vehicle architecture through either eliminating the wires between the existing sensors and the corresponding electronic controller units (ECUs) or empowering new sensor technologies that are not currently implemented due to technical limitations. Ultra-wideband (UWB) has been determined to be the most appropriate technology for IVWSNs since it provides energy efficiency through the low duty-cycle operation and high reliability by exploiting the large bandwidth. In this paper, we propose a time variation model for UWB-based IVWSN-based on the extensive amount of data collected from the transmitter and receiver antennas at various locations and separation distances beneath the chassis of a vehicle moving at different speeds on different types of roads. We adopt the commonly used Saleh-Valenzuela (SV) model to represent the clustering phenomenon in the received power delay profiles (PDPs). The proposed novel time variation model then determines the time evolution of the PDPs by representing the changes in their cluster breakpoints, slopes, and break point amplitudes with the auto-regressive integrated moving average (ARIMA) model. ARIMA(5,1,0) has been demonstrated to fit the breakpoint, cluster slope, and breakpoint amplitude sequences collected at different vehicle speeds with different transmitter and receiver locations on asphalt and stone roads by using Box-Jenkins procedure. This model is validated with diagnostic checking. The absolute values of the model coefficients are observed to be mostly larger on asphalt road than their counterparts on the stone road while exhibiting no dependence on the vehicle speed nor the location of transmitter and receiver antennas.</t>
  </si>
  <si>
    <t>57217667968;9133370600</t>
  </si>
  <si>
    <t>Demir, Utku;Ergen, Sinem Coleri</t>
  </si>
  <si>
    <t>Demir U.</t>
  </si>
  <si>
    <t>ARIMA-based time variation model for beneath the chassis UWB channel</t>
  </si>
  <si>
    <t>10.1186/s13638-016-0676-3</t>
  </si>
  <si>
    <t>2-s2.0-84982757052</t>
  </si>
  <si>
    <t>['simple one', 'simple nanodipole', 'si substrate', 'sensitivity increases', 'sensing regime', 'sensing applications', 'proposed nanodipole', 'periodic array', 'optical responses', 'much higher', 'hot spots', 'extra arms', 'difference time', 'absorption spectra', '1550 nm', '1350 nm']</t>
  </si>
  <si>
    <t>In this paper, a periodic array of plasmonic nanodipole antennas with extra arms for sensing applications has been proposed. The extra arms provide more hot spots in the sensing regime, and so the electric field intensity is enhanced in comparison to the simple nanodipole. The optical responses of both the simple nanodipole and the proposed nanodipole with the extra arms, which include the transmission, the reflection, and the absorption spectra of the system, have been studied. It has been shown that the sensitivity of the proposed plasmonic nanodipole antennas array with the extra arms is much higher than the simple one. Moreover, by replacing the Si substrate with SiO2, the sensitivity increases up to 1420 and 1350 nm/RIU at the wavelengths of 1310 and 1550 nm, respectively, which are very suitable for sensing applications. The simulations are based on the finite-difference time-domain numerical method.</t>
  </si>
  <si>
    <t>1769-1776</t>
  </si>
  <si>
    <t>57213355582;23036015300</t>
  </si>
  <si>
    <t>Amiri, Samira;Nozhat, Najmeh</t>
  </si>
  <si>
    <t>Amiri S.</t>
  </si>
  <si>
    <t>Plasmonic nanodipole antenna array with extra arms for sensing applications</t>
  </si>
  <si>
    <t>10.1364/JOSAB.33.001769</t>
  </si>
  <si>
    <t>2-s2.0-84982803636</t>
  </si>
  <si>
    <t>['thylakoid membranes', 'slightly stimulated', 'six days', 'simultaneous action', 'results demonstrated', 'recovery period', 'psii activity', 'photosystems stronger', 'photochemical activities', 'negative impact', 'light intensity', 'high light', 'heat treatment', 'harvesting complexes', 'five days', 'energy distribution', 'elevated temperature', 'different combinations', 'developed plants', 'antenna complexes']</t>
  </si>
  <si>
    <t>antenna complexes | electron transport rate | fluorescence | pigment-protein complexes | spillover</t>
  </si>
  <si>
    <t>The acclimation to high light, elevated temperature, and combination of both factors was evaluated in tomato (Solanum lycopersicum cv. M82) by determination of photochemical activities of PSI and PSII and by analyzing 77 K fluorescence of isolated thylakoid membranes. Developed plants were exposed for six days to different combinations of temperature and light intensity followed by five days of a recovery period. Photochemical activities of both photosystems showed different sensitivity towards the heat treatment in dependence on light intensity. Elevated temperature exhibited more negative impact on PSII activity, while PSI was slightly stimulated. Analysis of 77 K fluorescence emission and excitation spectra showed alterations in the energy distribution between both photosystems indicating alterations in light-harvesting complexes. Light intensity affected the antenna complexes of both photosystems stronger than temperature. Our results demonstrated that simultaneous action of high-light intensity and high temperature promoted the acclimation of tomato plants regarding the activity of both photosystems in thylakoid membranes.</t>
  </si>
  <si>
    <t>611-619</t>
  </si>
  <si>
    <t>60001694;60001694;60001694</t>
  </si>
  <si>
    <t>57190740938;7102040421;6603616857</t>
  </si>
  <si>
    <t>Faik, A.;Popova, A. V.;Velitchkova, M.</t>
  </si>
  <si>
    <t>Institute of Biophysics and Biomedical Engineering, Bulgarian Academy of Sciences</t>
  </si>
  <si>
    <t>Faik A.</t>
  </si>
  <si>
    <t>Effects of long-term action of high temperature and high light on the activity and energy interaction of both photosystems in tomato plants</t>
  </si>
  <si>
    <t>10.1007/s11099-016-0644-5</t>
  </si>
  <si>
    <t>2-s2.0-84982805920</t>
  </si>
  <si>
    <t>['video quality', 'uncompressed video', 'transmitted via', 'solve problems', 'simulation results', 'selected antenna', 'proposed scheme', 'peak signal', 'multiple antennas', 'image identification', 'effective transmission', 'conventional algorithms', 'channel environments']</t>
  </si>
  <si>
    <t>Adaptive modulation (AM) | Asymmetric modulation | Battlefield | Low SNR wireless environment | Unmanned aerial vehicle (UAV) | Wireless transmission of uncompressed video data</t>
  </si>
  <si>
    <t>Compressed video transmissions can maximize frequency efficiency. However, with regard to image identification, the performance of compressed video transmission is not guaranteed when compared to uncompressed video transmissions. In uncompressed video transmissions, the video-codec can be removed from the devices, which can then solve problems for real-time image transmission and significantly reduce power consumption. In this paper, an effective transmission of uncompressed video is proposed for multi-antennas. When a transmitter sends video data through multiple antennas, an adaptive modulation technique is utilized for enhancing the video quality. The proposed technique adaptively selects a modulation scheme optimized depending on the channel environments. In the proposed scheme, the most significant bit group is transmitted via a selected antenna with good channel environment. From the simulation results, it was found that the peak signal to noise ratio performance of the proposed algorithm improved by about 3.0‚àº4.0dB in comparison to other conventional algorithms.</t>
  </si>
  <si>
    <t>1531-1547</t>
  </si>
  <si>
    <t>60027884;60027884;60080732;60027884</t>
  </si>
  <si>
    <t>57190742785;56723036900;8147748300;16042468200</t>
  </si>
  <si>
    <t>Shin, Beomkeun;Park, Hyobeen;Jung, Yunho;Lee, Seongjoo</t>
  </si>
  <si>
    <t>Goyang;Seoul</t>
  </si>
  <si>
    <t>Korea Aerospace University;Sejong University</t>
  </si>
  <si>
    <t>60080732;60027884</t>
  </si>
  <si>
    <t>Shin B.</t>
  </si>
  <si>
    <t>An Adaptive Modulation Technique for Wireless Image Sequence Transmission</t>
  </si>
  <si>
    <t>10.1007/s11277-016-3544-x</t>
  </si>
  <si>
    <t>2-s2.0-84982813109</t>
  </si>
  <si>
    <t>['wireless community', 'value decomposition', 'using svd', 'unequal weighting', 'siso channels', 'significantly simplify', 'results show', 'remaining interferences', 'power loading', 'power allocation', 'novel contribution', 'mimo layers', 'intensive research', 'input single', 'input multiple', 'error probabilities', 'easily removed', 'constellation size', 'bit loading', 'activated number']</t>
  </si>
  <si>
    <t>Antennas correlation | Bit allocation | Geometric mean decomposition (GMD) | Multiple-input multiple-output (MIMO) system | Power allocation | Singular value decomposition (SVD) | Wireless transmission</t>
  </si>
  <si>
    <t>Singular-value decomposition (SVD)-based multiple-input multiple-output (MIMO) systems have attracted a lot of attention in the wireless community where the whole MIMO channel is decomposed into a number of unequally weighted independent single-input single-output (SISO) channels. The unequal weighting of the SISO channels has led to intensive research on bit- and power allocation even in MIMO channel situations with poor scattering conditions identified as the antenna correlation effect. In this situation, the unequal weighting of the SISO channels becomes even much stronger. In comparison to the SVD-assisted MIMO transmission, geometric mean decomposition (GMD)-based MIMO systems are able to compensate for the drawback of weighted SISO channels when using SVD at the cost of remaining interferences which can be easily removed by using dirty paper precoding. Together with different QAM constellation sizes per layer, bit loading and power allocation can be helpful to balance the bit-error probabilities in the activated number of MIMO layers. The novel contribution of this paper is that optimal and suboptimal power allocation solutions are investigated under the assumption of unequal SISO channels as well as different QAM constellation sizes per MIMO layer. Our results show that GMD-based MIMO transmission has the potential to significantly simplify the process of bit and power loading and outperforms the SVD-based MIMO transmission as long as the same QAM-constellation size is used on all equally-weighted SISO channels.</t>
  </si>
  <si>
    <t>919-940</t>
  </si>
  <si>
    <t>Optimization and Engineering</t>
  </si>
  <si>
    <t>60026506;60028442;60028442</t>
  </si>
  <si>
    <t>14043293800;25627201100;49862592200</t>
  </si>
  <si>
    <t>Ahrens, Andreas;Benavente-Peces, Cesar;Cano-Broncano, Francisco</t>
  </si>
  <si>
    <t>Spain;Germany</t>
  </si>
  <si>
    <t>Madrid;Wismar</t>
  </si>
  <si>
    <t>Universidad Polit√©cnica de Madrid;Hochschule Wismar</t>
  </si>
  <si>
    <t>60028442;60026506</t>
  </si>
  <si>
    <t>Ahrens A.</t>
  </si>
  <si>
    <t>Power allocation in SVD- and GMD-assisted MIMO systems</t>
  </si>
  <si>
    <t>10.1007/s11081-016-9334-1</t>
  </si>
  <si>
    <t>2-s2.0-84982893608</t>
  </si>
  <si>
    <t>['well predicted', 'well known', 'vice versa', 'two cmedobps', 'two c', 'stranded rna', 'single double', 'significantly reduced', 'significantly increased', 'significant effects', 'rna interference', 'rice volatiles', 'molecular docking', 'medinalis obps', 'injected together', 'individual injection', 'greater reduction', 'electrophysiological recording', 'electroantennogram responses', 'either dsrna', 'cmedobps involved', 'binding sites', 'binding proteins', 'binding experiments', 'binding activity']</t>
  </si>
  <si>
    <t>Cnaphalocrocis medinalis | electroantennogram responses | fluorescence competitive binding assays | interactions | molecular docking | odorant-binding protein | RNA interference</t>
  </si>
  <si>
    <t>It is well known that the odorant-binding proteins (OBPs) play crucial roles in insect olfactory detection. To explore if interactions of OBPs affect olfactory coding in the rice leaffolder Cnaphalocrocis medinalis ligand-binding experiments, molecular docking, RNA interference and electrophysiological recording were performed. The binding activity of two C. medinalis OBPs (CmedOBPs) to rice plant volatiles showed wide flexibility depending on the structure of ligands and interactions of CmedOBPs involved. The binding sites of CmedOBP2 and CmedOBP3 to rice plant volatiles were well predicted by three-dimensional structure modelling and molecular docking experiments. In addition, the interactions of these two CmedOBPs in the perception of rice volatiles were demonstrated by RNA interference experiments. When a single double-stranded RNA (dsRNA)-CmedOBP2 was injected, the expression of CmedOBP2 was significantly reduced and the expression of CmedOBP3 was significantly increased, and vice versa. When both dsRNA-CmedOBP2 and 3 were injected together, greater reduction of electroantennogram responses to rice plant volatiles was induced than that seen with individual injection of either dsRNA-CmedOBP2 or dsRNA-CmedOBP3. These results clearly indicate that the interactions of CmedOBP2 and CmedOBP3 have significant effects on C. medinalis during the detection of host plant volatiles.</t>
  </si>
  <si>
    <t>712-723</t>
  </si>
  <si>
    <t>55641538300;55641822500;56704175200;57202876161;7404769410;24802475300</t>
  </si>
  <si>
    <t>Sun, X.;Zeng, F. F.;Yan, M. J.;Zhang, A.;Lu, Z. X.;Wang, M. Q.</t>
  </si>
  <si>
    <t>Interactions of two odorant-binding proteins influence insect chemoreception</t>
  </si>
  <si>
    <t>10.1111/imb.12256</t>
  </si>
  <si>
    <t>2-s2.0-84982988001</t>
  </si>
  <si>
    <t>2015-GH02-00008-HZ</t>
  </si>
  <si>
    <t>['using fixed', 'stereo images', 'step two', 'specially severe', 'southwest china', 'smaller size', 'proposed method', 'pixel using', 'paper proposes', 'novel scheme', 'mountainous regions', 'mountain land', 'large number', 'iteratively performed', 'initialized window', 'image pairs', 'high mountains', 'disparity value', 'dirichlet function', 'coarsely estimate', 'boundary overreach', 'art methods', 'additional round', 'adaptive pc']</t>
  </si>
  <si>
    <t>Disparity estimation | multiple-window shift strategy | phase correlation (PC) | unmanned aerial vehicle (UAV) images</t>
  </si>
  <si>
    <t>When using fixed-window phase correlation (PC) to estimate the disparity of stereo images, the precision is usually rather poor due to large depth differences of scenes and noise, and this problem is specially severe when using unmanned aerial vehicle (UAV) image pairs to extract the digital elevation model of mountain land. To tackle this problem, this paper proposes a hierarchical and adaptive PC, which includes three steps: First, PC with the initialized window is performed to coarsely estimate a disparity value, along with the peak of the Dirichlet function for each pixel; then, an additional round of PC is performed for each pixel using the window of smaller size and with being guided by the coarsely estimated disparity; finally, the previous two steps are iteratively performed until convergence. In particular, using the peak of the Dirichlet function of each pixel in step two, we can drop out the influence of dramatically changing areas such as river; moreover, the scheme can minimize the influence of boundary overreach. The novel scheme has been tested on a large number of UAV images captured at mountainous regions in southwest China, showing that the proposed method is superior to the state-of-the-art methods, especially in handling UAV images of the high mountains and rivers.</t>
  </si>
  <si>
    <t>7092-7104</t>
  </si>
  <si>
    <t>56461647200;56462033100;56803133000;55826097800;57188644531</t>
  </si>
  <si>
    <t>Li, Jie;Liu, Yiguang;Du, Shuangli;Wu, Pengfei;Xu, Zhenyu</t>
  </si>
  <si>
    <t>Hierarchical and Adaptive Phase Correlation for Precise Disparity Estimation of UAV Images</t>
  </si>
  <si>
    <t>10.1109/TGRS.2016.2595861</t>
  </si>
  <si>
    <t>2-s2.0-84983045039</t>
  </si>
  <si>
    <t>['useful limbs', 'unsolved problems', 'severely limits', 'research ).', 'prosthesis loosening', 'preserved limbs', 'osteoinduction properties', 'novel method', 'may 1999', 'march 2012', 'mainly occurred', 'literature reports', 'innovative approaches', 'inexpensive method', 'heat necrosis', 'grade malignancy', 'functional results', 'early stage', 'current application', 'cortical bulk', 'complication rate', 'bone segment', 'bloc resection', 'biological reconstruction', 'bearing bone', 'antenna array', '8 ¬†%.', '8 ¬†%', '7 ¬†%', '6 ¬†%.', '544 patients', '1 ¬†%']</t>
  </si>
  <si>
    <t>Ablation | Malignant bone tumor | Microwave</t>
  </si>
  <si>
    <t>Background: The current application of limb salvage process has some unsolved problems, such as prosthesis loosening, which severely limits the function of the preserved limbs. Innovative approaches are needed to further improve functional outcome. Patients and methods: Instead of en-bloc resection of tumor-bearing bone, it is dissected from the surrounding normal tissues, followed by devitalizing the bone segment and the extra-cortical bulk by microwave induced hyperthermia in situ through the antenna array. From May 1999 to March 2012, 544 patients with malignant bone tumors of the extremities were treated by the novel method. Results: The over 3-year survival rate was 59.1¬†% for high-grade malignancy, 88.7¬†% for low-grade malignancy. In the majority of the patients, cosmetic and useful limbs were preserved. Local recurrence rate was 9.8¬†% for the high grade malignancy (mainly occurred at the early stage of the research). The overall fracture rate was 2.6¬†%. Deep infection rate was 1.8¬†%. The complication rate is lower than the literature reports. After heat necrosis, the dead bone maintains both the osteoconduction and osteoinduction properties. Conclusions: The application of microwave induced hyperthermia for treatment of malignant bone tumors, except the late diagnosed cases who‚Äôs tumor-bearing bone was destroyed too severe to do biological reconstruction, is an effective, simple, and inexpensive method. The oncological and functional results are encouraging.</t>
  </si>
  <si>
    <t>60088188;60088188;60088188;60088188;60088188;60088188;60088188;60088188</t>
  </si>
  <si>
    <t>7202878463;57079352700;56331275200;7403301036;9133832100;57204096264;56252005000;55656463100</t>
  </si>
  <si>
    <t>Fan, Qing Yu;Zhou, Yong;Zhang, Minghua;Ma, Baoan;Yang, Tongtao;Long, Hua;Yu, Zhe;Li, Zhao</t>
  </si>
  <si>
    <t>Tangdu Hospital, Fourth Military Medical University</t>
  </si>
  <si>
    <t>Fan Q.</t>
  </si>
  <si>
    <t>Microwave ablation of malignant extremity bone tumors</t>
  </si>
  <si>
    <t>10.1186/s40064-016-3005-8</t>
  </si>
  <si>
    <t>2-s2.0-84983250171</t>
  </si>
  <si>
    <t>['‚ àí20', '‚ àí11', 'volume fraction', 'thermal displacement', 'thermal behaviors', 'therefore designed', 'temperature stability', 'temperature range', 'temperature coefficient', 'results indicated', 'resonant frequency', 'relatively low', 'microwave devices', 'low value', 'investigated systematically', 'filling material', 'dielectric properties', 'density polyethylene', 'bnt composites', 'bnt ceramics', '50 vol', '23 ghz', '0012 );']</t>
  </si>
  <si>
    <t>GPS antenna | microwave dielectric properties | polymer‚Äìceramic composites | thermal stability</t>
  </si>
  <si>
    <t>Polymer‚Äìceramic composites were prepared by twin screw melt extrusion with high-density polyethylene (HDPE) as the matrix and polystyrene-coated BaO‚ÄìNd2O3‚ÄìTiO2 (BNT) ceramics as the filling material. Interestingly, the incorporation of polystyrene (PS) by the coating route could significantly improve the thermal behaviors of the composites (HDPE‚ÄìPS/BNT), besides the temperature stability of dielectric properties and thermal displacement. The microwave dielectric properties of the composites were investigated systematically. The results indicated that, as the volume fraction of BNT ceramic particles increased from 10 to 50 vol% in the composites, the dielectric constant increased from 3.54 (9.23 GHz) to 13.14 (7.20 GHz), which can be beneficial for the miniaturization of microwave devices; the dielectric loss tangent was relatively low (0.0003‚Äì0.0012); more importantly, the ratio of PS to HDPE increased accordingly, making the composite containing 50 vol% BNT ceramics have a low value of temperature coefficient of resonant frequency (œÑf = ‚àí11.2 ppm/¬∞C) from ‚àí20 to 60 ¬∞C. The GPS microstrip antennas were therefore designed and prepared from the HDPE‚ÄìPS/BNT composites. They possessed good thermal stability (œÑf = 23.6 ppm/¬∞C) over a temperature range of ‚àí20 to 60 ¬∞C, promising to meet the requirements of practical antenna applications.</t>
  </si>
  <si>
    <t>Journal of Advanced Ceramics</t>
  </si>
  <si>
    <t>Thermally stable polymer‚Äìceramic composites for microwave antenna applications</t>
  </si>
  <si>
    <t>10.1007/s40145-016-0199-8</t>
  </si>
  <si>
    <t>2-s2.0-84983462383</t>
  </si>
  <si>
    <t>30/2014</t>
  </si>
  <si>
    <t>['trajectory tracking', 'three pairs', 'los vector', 'kalman algorithms', 'intermediate signal', 'first finding', 'complete framework', 'better performance', 'base station', 'attitude estimation', 'array structure', 'array configurations', 'analytically calculated', 'also proposed', 'additional contribution']</t>
  </si>
  <si>
    <t>Antenna array | Attitude estimation | ESPRIT | Inertial Measurement Unit (IMU) | Kalman filter</t>
  </si>
  <si>
    <t>Accurate attitude estimation is crucial for Unmanned Aerial Vehicles (UAVs) in order to facilitate automated activities such as landing or trajectory tracking. Recently antenna array based communication systems have been installed in UAVs. This array structure can also be applied for attitude estimation by computing the line-of-sight (LOS) path between the base station and UAV. In this paper, we propose a complete framework for attitude estimation by exploiting 3D LOS vector obtained from the antenna array system. We present all the steps to incorporate the estimated LOS vector into the TRIaxial Attitude Determination (TRIAD), QUaternion ESTimator (QUEST) and Kalman algorithms. As an additional contribution, the error covariance matrix of the LOS vector is analytically calculated by first finding the phase shift mean squared error using the known perturbation model from Singular Value Decomposition and assuming that the antenna array measured data error can be modeled as a circularly symmetric white noise. We evaluate five array configurations via Monte Carlo simulations. We show that array configurations that provide orthogonal components of the LOS vector achieve a better performance. The usage of more than three pairs of antennas to improve the estimation of the LOS vector is also proposed for low and intermediate signal-to-noise ratio regimes.</t>
  </si>
  <si>
    <t>60024989;60024989-60030040-60009794;60024989;60013983;60024989</t>
  </si>
  <si>
    <t>57195512195;24723435700;57221813900;7102300029;7005520454</t>
  </si>
  <si>
    <t>Cordeiro, Thiago Felippe K.;da Costa, Jo√£o Paulo C.L.;de Sousa, Rafael Tim√≥teo;So, Hing Cheung;Borges, Geovany A.</t>
  </si>
  <si>
    <t>Germany;Brazil;Hong Kong;Germany</t>
  </si>
  <si>
    <t>Ilmenau;Brasilia;Kowloon;Erlangen</t>
  </si>
  <si>
    <t>Technischen Universit√§t Ilmenau;Universidade de Bras√≠lia;City University of Hong Kong;Fraunhofer Institute for Integrated Circuits IIS</t>
  </si>
  <si>
    <t>60030040;60024989;60013983;60009794</t>
  </si>
  <si>
    <t>Cordeiro T.F.K.</t>
  </si>
  <si>
    <t>Improved Kalman-based attitude estimation framework for UAVs via an antenna array</t>
  </si>
  <si>
    <t>S1051200416300914</t>
  </si>
  <si>
    <t>10.1016/j.dsp.2016.07.006</t>
  </si>
  <si>
    <t>2-s2.0-84983509351</t>
  </si>
  <si>
    <t>['translational quadrature', 'single antenna', 'reflective low', 'hybrid receiver', 'features 4', 'demonstration system', 'concurrent receivers', 'band inter', '8 %.', '12 mhz', '1 ghz']</t>
  </si>
  <si>
    <t>Carrier aggregation | CMOS | hybrid coupler | LNTA | low power | noise canceling | RF | RF signal splitting | software-defined radio | ultra low noise figure | wideband</t>
  </si>
  <si>
    <t>A frequency-translational quadrature-hybrid receiver is proposed that achieves wideband input matching for a reflective low-noise-amplifier input impedance and enables the realization of wideband, concurrent receivers. Frequency-agile, inter-band carrier aggregation is realized from a single antenna through RF signal sharing and quadrature-hybrid-coupler daisy chaining. A 1.1 V 65 nm CMOS prototype chip is demonstrated that has a sub-1 dB minimum NF, a 12 MHz to 70 MHz RF bandwidth, a +8 dBm IIP3, and a-15 dBm B1dB and consumes &lt;58 mW per channel. The prototypes have been integrated into a demonstration system that features 4-band inter-band carrier aggregation with modulated carriers placed between 0.69 and 2.1 GHz and received with an EVM &lt;2.8%.</t>
  </si>
  <si>
    <t>3137-3151</t>
  </si>
  <si>
    <t>45561947300;7003314205</t>
  </si>
  <si>
    <t>Zhu, Jianxun;Kinget, Peter R.</t>
  </si>
  <si>
    <t>Frequency-Translational Quadrature-Hybrid Receivers for Very-Low-Noise, Frequency-Agile, Scalable Inter-Band Carrier Aggregation</t>
  </si>
  <si>
    <t>10.1109/JSSC.2016.2597154</t>
  </si>
  <si>
    <t>2-s2.0-84983593783</t>
  </si>
  <si>
    <t>['wideband communication', 'rectangular slits', 'rectangular slit', 'radiation pattern', 'proposed bandwidth', 'proposed antenna', 'measurement results', 'location recognition', 'ghz band', 'antenna gain', 'analyzed within']</t>
  </si>
  <si>
    <t>Directivity radiation pattern | Rectangular slit | Tapered slot antenna | Ultra wideband</t>
  </si>
  <si>
    <t>In this paper, a tapered slot antenna capable of ultra-wideband communication was designed. In the proposed antenna, rectangular slits were inserted to enhance the bandwidth and reduce the area of the antenna. The rectangular slit-inserted tapered slot antenna operated at a bandwidth of 8.45¬†GHz, and the bandwidth improved upon the basic tapered slot antenna by 4.72¬†GHz. The radiation pattern of the antenna was suitable for location recognition in a certain direction owing to an appropriate 3¬†dB beam width. The antenna gain was analyzed within the proposed bandwidth, and the highest gain characteristic at 7.55¬†dBi was exhibited at a 5-GHz band. The simulation and measurement results of the proposed tapered slot antenna were similar.</t>
  </si>
  <si>
    <t>Implementation of rectangular slit-inserted ultra-wideband tapered slot antenna</t>
  </si>
  <si>
    <t>10.1186/s40064-016-3033-4</t>
  </si>
  <si>
    <t>2-s2.0-84983606216</t>
  </si>
  <si>
    <t>GYHY201406008</t>
  </si>
  <si>
    <t>['standard deviation', 'sky radiance', 'sky conditions', 'satellite observations', 'radio occultation', 'quality control', 'mwhs data', 'located near', 'larger variability', 'humidity fields', 'february 2015', 'extensively studied', 'chinese fengyun', 'channel 2', 'august 2014', '5 k', '3c satellite', '12 channels', '118 ghz']</t>
  </si>
  <si>
    <t>Atmospheric measurements | clouds | remote sensing</t>
  </si>
  <si>
    <t>Microwave Humidity Sounder (MWHS) onboard the Chinese FengYun-3C satellite has a total of 12 channels. Eight of these channels are located near the 118-GHz oxygen absorption band for probing atmospheric temperature and humidity fields from space. While the water vapor sounding channels near 183 GHz have been extensively studied in the past, we report the first satellite observations at 118 GHz. In this paper, the MWHS calibration accuracy is assessed by comparing the satellite observations with simulations. Using the collocated Constellation Observing System for Meteorology, Ionosphere, and Climate (COSMIC) radio occultation (RO) data in clear-sky conditions as inputs to Community Radiative Transfer Model, MWHS brightness temperatures are simulated for the five upper level sounding channels 2-9 located near the 118-GHz oxygen absorption band. For quality control of clear-sky radiance, a new cloud index is first developed based on the two MWHS window channels 1 and 10. Monthly mean biases of the antenna brightness temperature observations for the 118-GHz sounding channels are quantified by using more than 2000-5000 collocated COSMIC and MWHS data from August 2014 to February 2015. It is found that the bias of MWHS data relative to COSMIC RO simulation is dependent on channel and ranges within ¬±1.5 K. The standard deviation from the bias is the largest at MWHS channel 2, indicating a larger variability of the measurements of channel 2 than the other channels.</t>
  </si>
  <si>
    <t>6907-6918</t>
  </si>
  <si>
    <t>60064143;60020304</t>
  </si>
  <si>
    <t>36456423100;7203047936</t>
  </si>
  <si>
    <t>Qin, Zhengkun;Zou, Xiaolei</t>
  </si>
  <si>
    <t>Nanjing;College Park</t>
  </si>
  <si>
    <t>Nanjing University of Information Science &amp; Technology;University of Maryland, College Park</t>
  </si>
  <si>
    <t>Uncertainty in Fengyun-3C Microwave Humidity Sounder Measurements at 118 GHz With Respect to Simulations From GPS RO Data</t>
  </si>
  <si>
    <t>10.1109/TGRS.2016.2587878</t>
  </si>
  <si>
    <t>2-s2.0-84983611770</t>
  </si>
  <si>
    <t>15K05558</t>
  </si>
  <si>
    <t>['œîv measurements', 'total understanding', 'surface potential', 'stratified dipole', 'single perfluoroalkyl', 'single molecule', 'rf group', 'recently recognized', 'present study', 'necessary toward', 'like character', 'langmuir monolayers', 'intrinsic two', 'interrelationship via', 'hydration character', 'discriminative study', 'dehydration dynamics', 'containing compounds', 'comparative study', 'bulk matter', 'bulk material', 'aggregation property']</t>
  </si>
  <si>
    <t>Langmuir monolayer | Single perfluoroalkyl chain | Surface potential | Water surface</t>
  </si>
  <si>
    <t>A discriminative study of a single perfluoroalkyl (Rf) group from a bulk material is recently recognized to be necessary toward the total understanding of Rf compounds based on a primary chemical structure. The single molecule and the bulk matter have an interrelationship via an intrinsic two-dimensional (2D) aggregation property of an Rf group, which is theorized by the stratified dipole-arrays (SDA) theory. Since an Rf group has dipole moments along many C‚ÄìF bonds, a single Rf group would possess a hydrophilic-like character on the surface. To reveal the hydration character of a single Rf group, in the present study, surface potential (ŒîV) measurements are performed for Langmuir monolayers of Rf-containing compounds. From a comparative study with a monolayer of a normal hydrocarbon compound, the hydration/dehydration dynamics of a lying Rf group on water has first been monitored by ŒîV measurements, through which a single Rf group has been revealed to have a unique ‚Äúdipole-interactive‚Äù character, which enables the Rf group interacted with the water ‚Äòsurface.‚Äô In addition, the SDA theory proves to be useful to predict the 2D aggregation property across the phase transition temperature of 19¬†¬∞C by use of the ŒîV measurements.</t>
  </si>
  <si>
    <t>353-359</t>
  </si>
  <si>
    <t>Journal of Colloid and Interface Science</t>
  </si>
  <si>
    <t>60011001;60011001;60011001;60014756;60014756;60014756;60024621;60024621;60011001</t>
  </si>
  <si>
    <t>24741384800;57220791578;56335870000;57205270662;7003913380;6603757098;57218539870;55851670500;55218219200</t>
  </si>
  <si>
    <t>Shimoaka, Takafumi;Tanaka, Yuki;Shioya, Nobutaka;Morita, Kohei;Sonoyama, Masashi;Amii, Hideki;Takagi, Toshiyuki;Kanamori, Toshiyuki;Hasegawa, Takeshi</t>
  </si>
  <si>
    <t>Tsukuba;Maebashi;Kyoto</t>
  </si>
  <si>
    <t>National Institute of Advanced Industrial Science and Technology;Gunma University;Kyoto University</t>
  </si>
  <si>
    <t>60024621;60014756;60011001</t>
  </si>
  <si>
    <t>Shimoaka T.</t>
  </si>
  <si>
    <t>Surface properties of a single perfluoroalkyl group on water surfaces studied by surface potential measurements</t>
  </si>
  <si>
    <t>S0021979716306105</t>
  </si>
  <si>
    <t>10.1016/j.jcis.2016.08.055</t>
  </si>
  <si>
    <t>2-s2.0-84983638465</t>
  </si>
  <si>
    <t>cstc2013jcyjA80034</t>
  </si>
  <si>
    <t>['total number', 'regulated genes', 'pheromonal techniques', 'pbp ),', 'obtained respectively', 'known proteins', 'go analysis', 'female samples', 'conogethes punctiferalis', 'antennal transcriptome', '240 unigenes']</t>
  </si>
  <si>
    <t>Antennae transcriptome | Chemosensory genes | Conogethes punctiferalis | Lepidoptera</t>
  </si>
  <si>
    <t>To investigate chemoreception genes in Conogethes punctiferalis, antennal transcriptome of male and female samples were sequenced and analyzed. A total number of 54,442,128 and 51,132,998 clean reads from male and female samples were obtained respectively. By de novo assembly, a total of 51,240 unigenes for both sexes was generated. Among all unigenes, 26,509 showed similarity to known proteins after alignment to Nr protein database by blastx. Go analysis, KEGG pathway analysis and Protein coding region prediction were also performed subsequently to annotate gene functions. A total of 29 candidate odorant binding proteins (OBPs) including 2 general odorant binding proteins (GOBPs) and 5 pheromone binding protein (PBP), as well as 59 odorant receptors (ORs) were identified. Additionally, 10 chemosensory proteins (CSPs) and 19 ionotropic receptors (IRs) were annotated. With gene expression comparison, 920 up-regulated and 684 down-regulated genes were found in female antennae transcriptome, compared with that of the male. Differently expression levels of 9 chemosensory genes including PBPs up-regulated in the male were detected. Results of this study provide basic information about C. punctiferalis chemoreception genes, which helps to understand pheromone communication in this species and may benefit control of this pest with pheromonal techniques.</t>
  </si>
  <si>
    <t>911-920</t>
  </si>
  <si>
    <t>60122052;60122052;60122052;60122052</t>
  </si>
  <si>
    <t>36669420300;57190951060;56116033700;36080215400</t>
  </si>
  <si>
    <t>Xiao, Wei;Yang, Ling;Xu, Zhifeng;He, Lin</t>
  </si>
  <si>
    <t>Transcriptomics and identification of candidate chemosensory genes in antennae of Conogethes punctiferalis (Lepidoptera: Crambidae)</t>
  </si>
  <si>
    <t>S1226861516301339</t>
  </si>
  <si>
    <t>10.1016/j.aspen.2016.08.007</t>
  </si>
  <si>
    <t>2-s2.0-84984626852</t>
  </si>
  <si>
    <t>['ventral prolegs', 'twelve micropyles', 'spin cocoons', 'six instars', 'segmented antennae', 'segment x', 'rosa chinensis', 'pupate inside', 'prominent stemmata', 'posterior pole', 'plant tissue', 'partly inserted', 'male larvae', 'lateral side', 'larvae move', 'jacq .).', 'immature stages', 'head dorsal', 'five instars', 'female larvae', 'exposed portion', 'decticous pupae', 'anal prolegs']</t>
  </si>
  <si>
    <t>Egg | Larva | Morphology | Prepupa | Pupa | Sawfly</t>
  </si>
  <si>
    <t>The immature stages of the large rose sawfly Arge pagana (Panzer, 1798) were investigated using light and scanning electron microscopy. The egg is partly inserted into the tissue of twigs of Rosa chinensis (Jacq.). The chorion in the plant tissue is furnished with irregular polygonal network and aeropyles, but the exposed portion of chorion is glabrous and aporous. Ten to twelve micropyles were on the posterior pole of eggs. The eruciform larva bears five pairs of ventral prolegs on abdominal segments II‚ÄìVI and a pair of anal prolegs on segment X. A pair of prominent stemmata is present on the lateral side of head dorsal to the 1-segmented antennae. Male larvae have five instars, but female larvae have six instars. When fully-grown, the larvae move to the ground and spin cocoons to pupate inside. The exarate and decticous pupae are yellow, taking the shape of the adults. This species completes four generations per year, overwintering as prepupae in cocoons. The durations of egg, larva, prepupa, and pupa are 10‚Äì15, 19‚Äì24, 8‚Äì12, and 3‚Äì5¬†days, respectively.</t>
  </si>
  <si>
    <t>60031041;60031041</t>
  </si>
  <si>
    <t>57190944545;15759559000</t>
  </si>
  <si>
    <t>Zhao, Ya Guang;Hua, Bao Zhen</t>
  </si>
  <si>
    <t>Morphology of the immature stages of Arge pagana (Panzer, 1798) (Hymenoptera: Argidae) with notes on its biology</t>
  </si>
  <si>
    <t>S122686151630156X</t>
  </si>
  <si>
    <t>10.1016/j.aspen.2016.08.010</t>
  </si>
  <si>
    <t>2-s2.0-84984666831</t>
  </si>
  <si>
    <t>['weed control', 'spray application', 'soil depth', 'recently harvested', 'primary production', 'predicted half', 'located predominantly', 'litter layer', 'important role', 'hexazinone showed', 'harvest residue', 'forest litter', 'forest floor', 'following month', 'first month', 'environmental fate', 'drainage events', 'aerial post', 'aerial application', 'active ingredients']</t>
  </si>
  <si>
    <t>Herbicide | Hexazinone | New Zealand | Planted forest | Soil | Terbuthylazine</t>
  </si>
  <si>
    <t>Background: The use of herbicides for weed control in New Zealand planted forestry is important for primary production. The objective of this study was to assess the environmental fate of terbuthylazine and hexazinone in a Recent Soil following an aerial post-plant herbicide application in a New Zealand planted forest. Methods: Soil and forest litter were collected from four plots within a recently harvested and replanted Pinus radiata experimental sub-catchment. Samples were taken before and up to 6¬†months after the aerial application of terbuthylazine and hexazinone. Findings : There was no drainage below 1-m depth in the first month after spray application. On the following month, there were six drainage events ranging from 12 to 36¬†mm. Both terbuthylazine and hexazinone were located predominantly in the 0‚Äì10 cm soil depth, followed by the litter layer with only small amounts detected below 10 cm soil depth. Following a month of drainage events, hexazinone showed an increase at a soil depth of 10‚Äì50¬†cm. Both terbuthylazine and hexazinone rapidly dissipated with time after spray application, and predicted half-lives for both active ingredients were less than 1¬†day. Conclusions: The first 2¬†weeks after spray application were found to pose the greatest potential risk of movement off-site, after which the risks were low. Organic matter management practices that influence the amount and distribution of forest floor, litter and harvest residue have an important role in determining the environmental fate of both terbuthylazine and hexazinone.</t>
  </si>
  <si>
    <t>60027407;60027407;60027407</t>
  </si>
  <si>
    <t>7101934265;7007165377;7102959912</t>
  </si>
  <si>
    <t>Garrett, Loretta G.;Watt, Michael S.;Pearce, Stephen H.</t>
  </si>
  <si>
    <t>New Zealand</t>
  </si>
  <si>
    <t>Rotorua</t>
  </si>
  <si>
    <t>SCION</t>
  </si>
  <si>
    <t>Garrett L.G.</t>
  </si>
  <si>
    <t>Environmental fate of terbuthylazine and hexazinone in a planted forest steepland Recent Soil, New Zealand</t>
  </si>
  <si>
    <t>10.1186/s40490-016-0073-z</t>
  </si>
  <si>
    <t>2-s2.0-84984870969</t>
  </si>
  <si>
    <t>['‚ äòno', 'two sites', 'toxic levels', 'terbuthylazine concentrations', 'surface run', 'stream water', 'stream margins', 'stream exited', 'stream channel', 'steepland conditions', 'spatial distribution', 'several hours', 'recent soils', 'rainfall event', 'potentially higher', 'potential risks', 'possible contamination', 'planted forests', 'partially mitigated', 'operational conditions', 'new zealand', 'monitored prior', 'logging slash', 'important component', 'human health', 'highest concentrations', 'herbicide concentrations', 'herbicide application', 'ha catchment', 'forested catchment', 'forest management', 'downstream risks', 'aquatic organisms', 'aquatic environments', 'applied according', 'aerially applied']</t>
  </si>
  <si>
    <t>Aerial application | Herbicide | Hexazinone | New Zealand | Planted forest | Terbuthylazine | Water quality</t>
  </si>
  <si>
    <t>Background: The use of herbicides to control competing vegetation in planted forests is an important component of forest management. The increasing public aversion to herbicide use includes the possible contamination of receiving aquatic environments. The risk of surface run-off, leaching and erosion processes transporting herbicide residues to waterways, is potentially higher in steepland forests containing soils with high leaching potential. The purpose of this study was to measure the concentrations of terbuthylazine and hexazinone, two herbicides commonly used in post-plant weed control in New Zealand, in waterways, when aerially applied in a steepland forest catchment with Recent Soils. Methods: Terbuthylazine and hexazinone were applied, at 6 and 1.5¬†kg¬†ha‚àí1, respectively, to 30¬†ha distributed over a 193-ha catchment. Herbicide concentrations were measured in stream water and sediment in a 12-ha headwater sub-catchment (W1) (57¬†% sprayed) and in stream water at two sites further down the catchment. These sites were monitored prior to, and for 5¬†months after, herbicide application. Results: The highest concentrations in stream water were recorded on the day of herbicide application at W1 (terbuthylazine, 9.6¬†Œºg¬†L‚àí1; hexazinone, 5.3¬†Œºg¬†L‚àí1). Terbuthylazine concentrations were above drinking water standards for several hours, well below the decadal time frame required to exceed these standards. Thereafter, concentrations rapidly declined, with the highest concentrations recorded 1¬†month after herbicide application, 2¬†days after a 50-mm (24¬†h) rainfall event. Concentrations declined downstream and were &lt;5¬†Œºg¬†L‚àí1 where the stream exited the forested catchment. Terbuthylazine only was detected in sediment for up to 60¬†days after herbicide application. Concentrations and persistence of both herbicides in stream water were well below toxic levels for aquatic organisms. Conclusions: The potential risks to aquatic environments from herbicide application in steepland conditions were partially mitigated by the 30-m ‚Äòno-spray‚Äô zone along the stream margins, along with logging slash in the stream channel and the spatial distribution of the treated areas within the catchment. Under these operational conditions, and when applied according to manufacturer‚Äôs instructions, the downstream risks to human health and aquatic environments appeared to be low.</t>
  </si>
  <si>
    <t>Baillie, Brenda R.</t>
  </si>
  <si>
    <t>Baillie B.R.</t>
  </si>
  <si>
    <t>Herbicide concentrations in waterways following aerial application in a steepland planted forest in New Zealand</t>
  </si>
  <si>
    <t>10.1186/s40490-016-0072-0</t>
  </si>
  <si>
    <t>2-s2.0-84984893086</t>
  </si>
  <si>
    <t>['two media', 'time variant', 'random variations', 'numerical solution', 'media configuration', 'lower half', 'improved space', 'ibem ).', 'field transmitted', 'field reflected', 'dipole antenna', 'current along', 'corresponding space']</t>
  </si>
  <si>
    <t>Dipole antennas | Electromagnetic transients | Ground penetrating radar | Hallen integral equation | Indirect boundary element method | Stochastic-collocation method | Time-domain analysis</t>
  </si>
  <si>
    <t>A deterministic-stochastic transient study of Ground Penetrating Radar (GPR) dipole antenna radiating in a presence of a two-media configuration is carried out in the paper. A deterministic direct time domain formulation is based on the corresponding space-time Hallen integral equation. The numerical solution is carried out via the improved space-time variant of the Galerkin-Bubnov Indirect Boundary Element Method (GB-IBEM). The Stochastic-Collocation (SC) method is then applied to determine accurate confidence intervals due to the random variations of GPR input parameters. Once obtaining the current along the dipole antenna, it is possible to calculate other parameters of interest for GPR dipole antenna behavior, such as the field reflected from the interface of two media, or the field transmitted into a lower half-space. Some illustrative numerical results for the transient current along the dipole antenna and transient electric field transmitted into the lower half-space are given.</t>
  </si>
  <si>
    <t>Engineering Analysis with Boundary Elements</t>
  </si>
  <si>
    <t>60077678;60196721;60077678;60111154;60111154</t>
  </si>
  <si>
    <t>7004103789;6602214009;26649616000;16025225200;6507032961</t>
  </si>
  <si>
    <t>Poljak, D.;Antonijevic, S.;Sesnic, S.;Lallechere, S.;El Khamlichi Drissi, K.</t>
  </si>
  <si>
    <t>Croatia;France;Croatia</t>
  </si>
  <si>
    <t>Split;Aubiere;Split</t>
  </si>
  <si>
    <t>Prirodoslovno-Matematiƒçki Fakultet, Sveuƒçili≈°ta u Splitu;Institut Pascal;Fakultet Elektrotehnike, Strojarstva i Brodogradnje, Sveuƒçili≈°te u Splitu</t>
  </si>
  <si>
    <t>60196721;60111154;60077678</t>
  </si>
  <si>
    <t>On deterministic-stochastic time domain study of dipole antenna for GPR applications</t>
  </si>
  <si>
    <t>S0955799716302545</t>
  </si>
  <si>
    <t>10.1016/j.enganabound.2016.08.011</t>
  </si>
  <si>
    <t>2-s2.0-84984996887</t>
  </si>
  <si>
    <t>['subdivision parameter', 'subdivision fractal', 'rock etc', 'point scheme', 'numerical examples', 'limit curve', 'good choice', 'fractal properties', 'fractal dimension', 'fractal behavior', 'fractal antennas', 'engineering images', 'also presented']</t>
  </si>
  <si>
    <t>Bearings | Engineering images | Fractal antennas | Interpolating subdivision scheme</t>
  </si>
  <si>
    <t>This paper is concerned with the modeling of engineering images by the fractal properties of 6-point binary interpolating scheme. Association between the fractal behavior of the limit curve/surface and the parameter is obtained. The relationship between the subdivision parameter and the fractal dimension of the limit fractal curve of subdivision fractal is also presented. Numerical examples and visual demonstrations show that 6-point scheme is good choice for the generation of fractals for the modeling of fractal antennas, bearings, garari‚Äôs and rock etc.</t>
  </si>
  <si>
    <t>60037241;60037241;100614449</t>
  </si>
  <si>
    <t>57214863185;56027343200;57191054507</t>
  </si>
  <si>
    <t>Mustafa, Ghulam;Bari, Mehwish;Jamil, Saba</t>
  </si>
  <si>
    <t>Bahawalpur;Lahore</t>
  </si>
  <si>
    <t>The Islamia University of Bahawalpur;National College of Business Administration and Economics</t>
  </si>
  <si>
    <t>60037241;100614449</t>
  </si>
  <si>
    <t>Mustafa G.</t>
  </si>
  <si>
    <t>Engineering images designed by fractal subdivision scheme</t>
  </si>
  <si>
    <t>10.1186/s40064-016-3018-3</t>
  </si>
  <si>
    <t>2-s2.0-84986230214</t>
  </si>
  <si>
    <t>Ministry of Internal Affairs and Communications</t>
  </si>
  <si>
    <t>MIC</t>
  </si>
  <si>
    <t>['vertical hollow', 'transmitter packaged', 'transmitter mmics', 'temperature co', 'recent progress', 'practical applications', 'polyimide transition', 'plane split', 'nm inp', 'modulation scheme', 'mmic chip', 'ltcc multi', 'ltcc antennas', 'layer substrates', 'interconnections easy', 'integrated transition', 'hemts ).', 'fibered ceramic', 'dbi gain', 'compact medium', 'block waveguide', 'attracting attention']</t>
  </si>
  <si>
    <t>Antenna-in-package technology | InP | LTCC | Substrate integrated waveguide | Terahertz communications | THz antennas | THz transmitters</t>
  </si>
  <si>
    <t>Toward the realization of ultra-fast wireless communications systems, the inherent broad bandwidth of the terahertz (THz) band is attracting attention, especially for short-range instant download applications. In this paper, we present our recent progress on InP-based THz MMICs and packaging techniques based on low-temperature co-fibered ceramic (LTCC) technology. The transmitter MMICs are based on 80-nm InP-based high electron mobility transistors (HEMTs). Using the transmitter packaged in an E-plane split-block waveguide and compact lens receiver packaged in LTCC multilayered substrates, we tested wireless data transmission up to 27¬†Gbps with the simple amplitude key shifting (ASK) modulation scheme. We also present several THz antenna-in-packaging solutions based on substrate integrated waveguide (SIW) technology. A vertical hollow (VH) SIW was applied to a compact medium-gain SIW antenna and low-loss interconnection integrated in LTCC multi-layer substrates. The size of the LTCC antennas with 15-dBi gain is less than 0.1¬†cm3. For feeding the antenna, we investigated an LTCC-integrated transition and polyimide transition to LTCC VH SIWs. These transitions exhibit around 1-dB estimated loss at 300¬†GHz and more than 35¬†GHz bandwidth with 10-dB return loss. The proposed package solutions make antennas and interconnections easy to integrate in a compact LTCC package with an MMIC chip for practical applications.</t>
  </si>
  <si>
    <t>1213-1224</t>
  </si>
  <si>
    <t>60025555;60025555;60025555;60025555;60025555;60025555;60025555;60025555;60025555</t>
  </si>
  <si>
    <t>56022705400;7101990372;55568215200;57205375962;35302026300;35417698400;7202461821;6603716442;6701535996</t>
  </si>
  <si>
    <t>Tajima, Takuro;Kosugi, Toshihiko;Song, Ho Jin;Hamada, Hiroshi;El Moutaouakil, Amine;Sugiyama, Hiroki;Matsuzaki, Hideaki;Yaita, Makoto;Kagami, Osamu</t>
  </si>
  <si>
    <t>Terahertz MMICs and Antenna-in-Package Technology at 300¬†GHz for KIOSK Download System</t>
  </si>
  <si>
    <t>10.1007/s10762-016-0313-6</t>
  </si>
  <si>
    <t>2-s2.0-84986252254</t>
  </si>
  <si>
    <t>European Institute of Innovation and Technology</t>
  </si>
  <si>
    <t>EIT</t>
  </si>
  <si>
    <t>['using long', 'traditional co', 'thoroughly capture', 'term amplitude', 'single antenna', 'results demonstrate', 'phase information', 'performance impact', 'performance gain', 'paper presents', 'numerical analysis', 'located multi', 'large number', 'insignificant benefit', 'important feature', 'good choice', 'effectively compensate', 'diversity antennas', 'detrimental effect', 'derives asymptotic', 'coordinated multipoint', 'comp methods', 'base stations', 'applying long', 'analytical results']</t>
  </si>
  <si>
    <t>Bit error rate | Channel power imbalance | CoMP | Coordinated multipoint | Intercell interference | LTE-advanced | Transmit beamforming</t>
  </si>
  <si>
    <t>Coordinated multipoint (CoMP) technology utilizes simultaneous transmission/reception from/to different access points, and it is considered as an important feature to exploit and/or mitigate intercell interference in fourth-generation mobile networks. Yet, channel power imbalance at the receiver is experienced in CoMP systems due to, e.g., spatially distributed transmissions. Traditional co-located multi-antenna systems may also experience power imbalance among antenna branches due to inaccurate antenna calibration. This paper presents a bit error rate (BER) analysis and derives asymptotic and approximate BER expressions for some practical CoMP transmission techniques under channel power imbalance. Besides the analytical results, numerical analysis is made to thoroughly capture the performance impact of channel power imbalance on the performance gain of the CoMP methods. The results demonstrate that power imbalance considerably affects BER performance and applying long-term amplitude information with fast phase feedback has insignificant benefit to effectively compensate the detrimental effect of large channel power imbalance when base stations use a single antenna. In this case, exploiting both short-term amplitude and phase information is a very good choice. On the contrary, for a large number of diversity antennas in base stations, using long-term amplitude information with a sparsely quantized phase shows BER performance close to the case where full channel state information is applied.</t>
  </si>
  <si>
    <t>60103653;60103653;60014439</t>
  </si>
  <si>
    <t>56095185600;7006268943;56028423100</t>
  </si>
  <si>
    <t>Haile, Beneyam B.;H√§m√§l√§inen, Jyri;Ding, Zhi</t>
  </si>
  <si>
    <t>Finland;United States</t>
  </si>
  <si>
    <t>Espoo;Davis</t>
  </si>
  <si>
    <t>Aalto University;University of California, Davis</t>
  </si>
  <si>
    <t>60103653;60014439</t>
  </si>
  <si>
    <t>Haile B.</t>
  </si>
  <si>
    <t>Power imbalance induced BER performance loss under limited-feedback CoMP techniques</t>
  </si>
  <si>
    <t>10.1186/s13638-016-0697-y</t>
  </si>
  <si>
    <t>2-s2.0-84986271139</t>
  </si>
  <si>
    <t>['space electromagnetic', 'solar wind', 'solar system', 'radio emission', 'proposed goals', 'plasma sensor', 'plasma interactions', 'planets within', 'lunar atmosphere', 'laboratory prototype', 'gain blocks', 'electrically short', 'axial arrangement', 'article describes']</t>
  </si>
  <si>
    <t>Active antennas | Low frequency | Plasma | Radio astronomy</t>
  </si>
  <si>
    <t>Space electromagnetic and plasma sensor is a proposed space payload consisting of an electric field vector sensor‚Äîa tri-axial arrangement of monopoles in a mutually orthogonal configuration‚Äîand a magnetic field vector sensor, which is a tri-axial arrangement of mutually perpendicular loop antennas. Both operate between 0.5 and 20¬†MHz in order to acquire the complete 3D polarization matrix. The antennas, which are meant to be electrically short, are matched with a high input impedance amplifier, followed by gain blocks, filters and a six-channel data acquisition system. Some of the proposed goals of the project include study of the low frequency Sun, plasma interactions between the solar wind and Earth‚Äôs magnetosphere, lunar atmosphere, and radio emission from other planets within the solar system. This article describes the construction of a laboratory prototype and preliminary calibration results.</t>
  </si>
  <si>
    <t>60031475;60031475;60031475;60031475;60031475;60031475</t>
  </si>
  <si>
    <t>57105417200;57191078343;57188858936;55360872900;55619593200;6602290996</t>
  </si>
  <si>
    <t>Makhija, K.;Borade, R.;Shaifullah, G.;Gujare, S.;Ananthakrishnan, S.;Gharpure, D. C.</t>
  </si>
  <si>
    <t>Savitribai Phule Pune University</t>
  </si>
  <si>
    <t>Makhija K.</t>
  </si>
  <si>
    <t>Space Electromagnetic and Plasma Sensor (SEAPS): A Laboratory Prototype for a Space Payload</t>
  </si>
  <si>
    <t>10.1007/s12647-016-0188-y</t>
  </si>
  <si>
    <t>2-s2.0-84986292147</t>
  </si>
  <si>
    <t>['transmitting antenna', 'transmit power', 'simple setup', 'receiver noise', 'parallel transmissions', 'paper shows', 'limited bandwidth', 'higher complexity', 'channel grows']</t>
  </si>
  <si>
    <t>Channel capacity | Transmit diversity</t>
  </si>
  <si>
    <t>This paper shows with simple setup and analysis that given the constraint of transmit power, receiver noise and a limited bandwidth, the capacity of the channel grows with the number of parallel transmissions from the transmitting antenna. The cost that is paid is higher complexity.</t>
  </si>
  <si>
    <t>310-312</t>
  </si>
  <si>
    <t>Sayeed, Zulfiquar</t>
  </si>
  <si>
    <t>Sayeed Z.</t>
  </si>
  <si>
    <t>The Capacity of a Power-Limited Transmitter in a Band-limited Channel Revisited</t>
  </si>
  <si>
    <t>10.1007/s10776-016-0320-5</t>
  </si>
  <si>
    <t>2-s2.0-84986300585</t>
  </si>
  <si>
    <t>['widely distributed', 'well understood', 'spodoptera litura', 'sexual communication', 'sex pheromones', 'rapidly degrade', 'plant volatiles', 'metabolic enzymes', 'expressed specifically', 'degradation mechanisms', 'common cutworm', 'biased expression']</t>
  </si>
  <si>
    <t>Carboxylesterase | Common cutworm | Expression pattern | Phylogenetic analysis | Transcriptome analysis</t>
  </si>
  <si>
    <t>Carboxylesterases (CXEs) belong to a family of metabolic enzymes that are widely distributed in insects and other organisms and can rapidly degrade the components of sex pheromones and plant volatiles with an acetate functional group. The common cutworm, Spodoptera litura, is an important agricultural pest around the world, causing vast economic losses every year. The female sex pheromones of S. litura comprise four acetates, Z9, E11-14:OAc; Z9, E12-14:OAc; Z9-14:OAc; and E11-14:OAc, but the degradation mechanisms of these components are not well understood. By analysing previously obtained transcriptomic data of the sex pheromone glands, we identified a total of 24 putative CXE genes in S. litura. Gene expression patterns and phylogenetic analysis revealed 5 genes with antennae-specific or biased expression, and clustered with genes showed involvement in the degradation of sex pheromones or other detoxification in other insects. SlitCXE10 was expressed specifically in the antennae of both sexes, and SlitCXE14, 17, 19, and 21 had high antenna biased expression. Interestingly, RT-PCR and qPCR tests indicated that SlitCXE24 had significantly higher expression in PG than in other tissue, and that it could be a potential candidate gene for sex pheromone degradation in PG. This study is the first to provide solid background information for the further elucidation of sex pheromone degradation, and ultimately provides potential targets for the disruption of sexual communication in S. litura for new pest management.</t>
  </si>
  <si>
    <t>60073552;60073552;60005027;60017705;60017705;60073552;60024045;60073552;60073552</t>
  </si>
  <si>
    <t>54581946000;56457425700;56405705100;56601496000;55232828300;36514675600;55975789200;36023587200;56991597100</t>
  </si>
  <si>
    <t>Zhang, Ya Nan;Li, Jin Bu;He, Peng;Sun, Liang;Li, Zhao Qun;Fang, Li Ping;Ye, Zhan Feng;Deng, Dao Gui;Zhu, Xiu Yun</t>
  </si>
  <si>
    <t>Huaibei;Nanjing;Beijing;Guiyang</t>
  </si>
  <si>
    <t>Huaibei Coal Industry Teachers College;Nanjing Agricultural University;Chinese Academy of Agricultural Sciences;Guizhou University</t>
  </si>
  <si>
    <t>60073552;60024045;60017705;60005027</t>
  </si>
  <si>
    <t>Molecular identification and expression patterns of carboxylesterase genes based on transcriptome analysis of the common cutworm, Spodoptera litura (Lepidoptera: Noctuidae)</t>
  </si>
  <si>
    <t>S1226861516300498</t>
  </si>
  <si>
    <t>10.1016/j.aspen.2016.07.020</t>
  </si>
  <si>
    <t>2-s2.0-84986540389</t>
  </si>
  <si>
    <t>['zero impedance', 'well suited', 'volumetric distribution', 'target frequency', 'tangential function', 'results illustrated', 'resistance sheet', 'relative densities', 'radiation problem', 'optimal distribution', 'numerical problems', 'interpolation function', 'impedance related', 'finite domain', 'electromagnetic property', 'design parameters', 'dependent impedance', 'configuration design', 'conductive material', 'certain domain', 'candidate structure', 'approximately considered', 'analyzed easily']</t>
  </si>
  <si>
    <t>Impedance boundary condition | Metallic antenna design | Method of moments | Resistance sheet | Topology optimization</t>
  </si>
  <si>
    <t>The metallic antenna design problem can be treated as a problem to find the optimal distribution of conductive material in a certain domain. Although this problem is well suited for topology optimization method, the volumetric distribution of conductive material based on 3D finite element method (FEM) has been known to cause numerical bottlenecks such as the skin depth issue, meshed ‚Äúair regions‚Äù and other numerical problems. In this paper a topology optimization method based on the method of moments (MoM) for configuration design of planar metallic antenna was proposed. The candidate structure of the planar metallic antenna was approximately considered as a resistance sheet with position-dependent impedance. In this way, the electromagnetic property of the antenna can be analyzed easily by using the MoM to solve the radiation problem of the resistance sheet in a finite domain. The topology of the antenna was depicted with the distribution of the impedance related to the design parameters or relative densities. The conductive material (metal) was assumed to have zero impedance, whereas the non-conductive material was simulated as a material with a finite but large enough impedance. The interpolation function of the impedance between conductive material and non-conductive material was taken as a tangential function. The design of planar metallic antenna was optimized for maximizing the efficiency at the target frequency. The results illustrated the effectiveness of the method.</t>
  </si>
  <si>
    <t>1058-1064</t>
  </si>
  <si>
    <t>Acta Mechanica Sinica/Lixue Xuebao</t>
  </si>
  <si>
    <t>35264553700;57191164096;8722170600</t>
  </si>
  <si>
    <t>Liu, Shutian;Wang, Qi;Gao, Renjing</t>
  </si>
  <si>
    <t>MoM-based topology optimization method for planar metallic antenna design</t>
  </si>
  <si>
    <t>10.1007/s10409-016-0584-0</t>
  </si>
  <si>
    <t>2-s2.0-84987617103</t>
  </si>
  <si>
    <t>['st ),', 'six types', 'seven subtypes', 'sensilla trichodea', 'sensilla styloconica', 'sensilla placodea', 'sensilla coeloconica', 'sensilla chaetica', 'sensilla cavity', 'sensilla campaniformia', 'sensilla basiconica', 'one type', 'omosita colon', 'nitidulidae ),', 'direct relationships', 'colon consist', 'chewing mouthparts', 'better understanding', 'behavioral mechanisms', 'bb ).', 'also deduced']</t>
  </si>
  <si>
    <t>antenna | mouthpart | Omosita colon | scanning electron microscopy | sensilla</t>
  </si>
  <si>
    <t>There are direct relationships between the behavioral mechanisms and sensilla. To obtain a better understanding of the behavioral mechanisms in Omosita colon (Linnaeus) (Coleoptera: Nitidulidae), we investigated the types, quantities, and distribution of sensilla on the antenna and mouthparts of O. colon by scanning electron microscopy. The clavate antenna comprised the scape, pedicel, and nine segment flagellomeres and had six types of sensilla, including two subtypes of sensilla chaetica (SC), three subtypes of sensilla basiconica (SB) and sensilla trichodea (ST), and one type of sensilla cavity, sensilla styloconica, and B√∂hm bristles (BB). The chewing mouthparts of O. colon consist of the labrum, mandible, maxillae, labium, and hypopharynx and had seven types sensilla, including two subtypes of SC and sensilla placodea, seven subtypes of SB, and one type of BB, ST, sensilla coeloconica, and sensilla campaniformia. In this research, we also deduced the relationships between the sensilla on the antenna and mouthparts and their functions.</t>
  </si>
  <si>
    <t>1152-1164</t>
  </si>
  <si>
    <t>57191170411;55725707400</t>
  </si>
  <si>
    <t>Cao, Yan Kun;Huang, Min</t>
  </si>
  <si>
    <t>A SEM study of the antenna and mouthparts of Omosita colon (Linnaeus) (Coleoptera: Nitidulidae)</t>
  </si>
  <si>
    <t>10.1002/jemt.22770</t>
  </si>
  <si>
    <t>2-s2.0-84987729397</t>
  </si>
  <si>
    <t>['way towards', 'rhynchophorus ferrugineus', 'results paved', 'odorant detection', 'obviously male', 'male thorax', 'lethal pest', 'highly expressed', 'future understanding', 'female thorax', 'female head', 'classic family', 'biased expression', 'abdomen respectively', '11 belonged']</t>
  </si>
  <si>
    <t>Expression pattern | Odorant binding protein | Olfactory | Rhynchophorus ferrugineus</t>
  </si>
  <si>
    <t>Background: The red palm weevil, Rhynchophorus ferrugineus, is a lethal pest of the palms. The identification of odorant binding protein (OBP) genes will be helpful for clarifing the mechanism of odorant detection of this pest. By sequencing the full length cDNA library of its antenne, 11 OBP genes (RferOBP1-11) were identified. Findings: The result showed RferOBP1-7 and RferOBP8-11 belonged to the minus-C and classic family, respectively qPCR revealed that RferOBP1-10 highly transcribed in the antennae, of which RferOBP1, RferOBP4, RferOBP8 and RferOBP10 were obviously male-biased expression. RferOBP7 and RferOBP11 exhibited highly expression in female head and male thorax. RferOBP2, RferOBP5 and RferOBP6 were highly expressed in the female thorax, leg and abdomen respectively. Conclusions: The results paved the way towards a future understanding of the olfaction in this species.</t>
  </si>
  <si>
    <t>60006782-60083514;60083514;60083514;60006782;117359835;117359835;117359835</t>
  </si>
  <si>
    <t>36555168800;56597186700;55919321800;35369002700;57191170727;57191172294;57191173713</t>
  </si>
  <si>
    <t>Yan, Wei;Liu, Li;Qin, Weiquan;Luo, Youqing;Ma, Xuezhong;Haider, Nabil;Inayeh, Muhanad</t>
  </si>
  <si>
    <t>Danzhou;Beijing;</t>
  </si>
  <si>
    <t>Chinese Academy of Tropical Agricultural Sciences;Beijing Forestry University;China-Arab Date Palm Research Center</t>
  </si>
  <si>
    <t>60083514;60006782;117359835</t>
  </si>
  <si>
    <t>Identification and tissue expression profiling of odorant binding protein genes in the red palm weevil, Rhynchophorus ferrugineus</t>
  </si>
  <si>
    <t>10.1186/s40064-016-3198-x</t>
  </si>
  <si>
    <t>2-s2.0-84987768463</t>
  </si>
  <si>
    <t>['solved effectively', 'simultaneously estimated', 'sequence signals', 'sequence samples', 'reconstruction performance', 'proposed algorithms', 'proposed algorithm', 'numerical simulations', 'doppler information', 'array signals', 'antenna elements']</t>
  </si>
  <si>
    <t>Artificial bee colony | Low-cost digital beamforming | Single-RF-channel | Sparse reconstruction</t>
  </si>
  <si>
    <t>An array signal recovery algorithm based on sparse signal reconstruction theory is proposed for a single-RF-channel digital beamforming (DBF) array. A single-RF-channel antenna array is a low-cost antenna array in which signals are obtained from all antenna elements by only one microwave digital receiver. The spatially parallel array signals are converted into time-sequence signals, which are then sampled by the system. The proposed algorithm uses these time-sequence samples to recover the original parallel array signals by exploiting the second-order sparse structure of the array signals. Additionally, an optimization method based on the artificial bee colony (ABC) algorithm is proposed to improve the reconstruction performance. Using the proposed algorithm, the motion compensation problem for the single-RF-channel DBF array can be solved effectively, and the angle and Doppler information for the target can be simultaneously estimated. The effectiveness of the proposed algorithms is demonstrated by the results of numerical simulations.</t>
  </si>
  <si>
    <t>37009473700;7407079527;56042261700</t>
  </si>
  <si>
    <t>Zhang, Duo;Wu, Wen;Fang, Da Gang</t>
  </si>
  <si>
    <t>Array signal recovery algorithm for a single-RF-channel DBF array</t>
  </si>
  <si>
    <t>10.1186/s13634-016-0391-6</t>
  </si>
  <si>
    <t>2-s2.0-84987810056</t>
  </si>
  <si>
    <t>['working band', 'unloaded one', 'ring resonators', 'proposed antenna', 'measurements show', 'high gain', 'fire direction', 'fire antenna', 'coplanar balun', 'broad bandwidth']</t>
  </si>
  <si>
    <t>Artificial material | End-fire antenna | Gain enhancement | Split-ring resonators | Wideband</t>
  </si>
  <si>
    <t>Gain enhancement wideband end-fire antenna is proposed in this paper. The proposed antenna can achieve gain enhancement by loading novel artificial materials structures (Split-ring Resonators) in the end-fire direction while broad bandwidth is realized by using elliptic dipole elements and a microstrip to coplanar balun. The measurements show that the proposed antenna have around 5‚Äì8¬†dB gain in the working band (5‚Äì11¬†GHz), which is around 2¬†dB more than the unloaded one. This antenna can be used in target recognition systems for its advantages of end-fire radiation broad bandwidth and high gain.</t>
  </si>
  <si>
    <t>60016318;60087287;60016318;60016318</t>
  </si>
  <si>
    <t>36471421400;55632725400;57221065403;57031276200</t>
  </si>
  <si>
    <t>Wei, Min;Sun, Yuanhua;Wu, Xi;Wen, Wu</t>
  </si>
  <si>
    <t>Neijiang;Chengdu</t>
  </si>
  <si>
    <t>Neijiang Normal University;Chengdu University of Information Technology</t>
  </si>
  <si>
    <t>60087287;60016318</t>
  </si>
  <si>
    <t>Wei M.</t>
  </si>
  <si>
    <t>Gain enhancement for wideband end-fire antenna design with artificial material</t>
  </si>
  <si>
    <t>10.1186/s40064-016-3039-y</t>
  </si>
  <si>
    <t>2-s2.0-84987864248</t>
  </si>
  <si>
    <t>DP110101163</t>
  </si>
  <si>
    <t>['vital role', 'traits associated', 'sperm competition', 'significant divergence', 'reproductive behaviours', 'population density', 'pheromonal signalling', 'may invest', 'mate location', 'males reared', 'male investment', 'locating mates', 'locate females', 'genetic level', 'findings suggest', 'females advertise', 'female signalling', 'female calling', 'factor alone', 'experimentally evolved', 'determining investment', 'density environments', 'behavioural traits', 'antennal morphology', '35 generations']</t>
  </si>
  <si>
    <t>Antennal morphology | Calling behaviour | Lepidoptera | Plodia interpunctella | Receiver | Scanning electron microscopy | Sex pheromone | Sexual selection | Signalling</t>
  </si>
  <si>
    <t>Population density can play a vital role in determining investment in reproductive behaviours and morphologies of invertebrates. Males reared in high-density environments, where competition is high but difficulties in locating mates are low, may invest more in reproductive structures associated with sperm competition such as testes, at the expense of those traits associated with mate location, such as antennae. In species where females advertise for mates, such as most moths, a high-density environment may also lead to a reduction in pheromonal signalling (calling) length and frequency as a result of high mate abundance. While such responses have been shown at the phenotypically plastic level in moths, heritable evolutionary adaptations have seldom been tested, and studies of how population density influences pheromone signalling strategies are scarce. Here we use behavioural assays and scanning electron microscopic measurements to test whether larval population density influences, at the genetic level, the ability of males to locate females and male investment into antennal morphology, in addition to its effect on the frequency and duration of female calling. We used two replicated populations of the Indian meal moth Plodia interpunctella that had experimentally evolved under high or low population densities for 35 generations. We found no significant divergence in antennal morphology or mate acquisition behaviours between the two density populations. These findings suggest that although population density has the ability to create plastic changes in both morphological and behavioural traits, this factor alone is unlikely to be causing evolutionary change in male and female signalling in this species.</t>
  </si>
  <si>
    <t>1009-1021</t>
  </si>
  <si>
    <t>Evolutionary Ecology</t>
  </si>
  <si>
    <t>60018805;60031806;60018805</t>
  </si>
  <si>
    <t>57191250059;7007020499;7102564905</t>
  </si>
  <si>
    <t>Ashman, Kita R.;McNamara, Kathryn B.;Symonds, Matthew R.E.</t>
  </si>
  <si>
    <t>Perth;Geelong</t>
  </si>
  <si>
    <t>The University of Western Australia;Deakin University</t>
  </si>
  <si>
    <t>60031806;60018805</t>
  </si>
  <si>
    <t>Ashman K.</t>
  </si>
  <si>
    <t>Experimental evolution reveals that population density does not affect moth signalling behaviour and antennal morphology</t>
  </si>
  <si>
    <t>10.1007/s10682-016-9857-0</t>
  </si>
  <si>
    <t>2-s2.0-84988353556</t>
  </si>
  <si>
    <t>['three categories', 'small antennae', 'seven types', 'segmented antennae', 'results show', 'porphyrophora sophorae', 'nt2 ).', 'nt1 extends', 'mp2 ).', 'mp1 ),', 'morphologically classified', 'lymph cavity', 'located inside', 'instar nymphs', 'antennal sensilla', 'antennal lumen', 'abstract porphyrophora']</t>
  </si>
  <si>
    <t>antennal anatomy | dendrites | neuronal soma | sensillar ultrastructure | soil-inhabiting scale insect</t>
  </si>
  <si>
    <t>ABSTRACT Porphyrophora (Hemiptera: Coccomorpha: Margarodidae) is a genus of soil-inhabiting scale insects. The antennal sensilla and their innervation in the first-instar nymphs of Porphyrophora sophorae were studied using light microscopy and scanning and transmission electron microscopy to understand the function of these sensilla and determine the sensillar innervation feature on these small antennae. The results show that the six-segmented antennae of these nymphs have 20‚Äì23 sensilla which can be morphologically classified into seven types, for example, one B√∂hm's bristle (Bb), one campaniform sensillum (Ca), one Johnston's organ (Jo), 13‚Äì16 aporous sensilla trichodea (St), two coeloconic sensilla (Co), one straight multiporous peg (Mp1), and one curvy multiporous peg (Mp2). According to their function, these sensilla can be categorized into three categories: mechanoreceptors, that is, Bb, Ca, Jo, and St; thermo/hygroreceptors, that is, Co only; and chemoreceptors, that is, Mp1 and Mp2. The dendrites that innervate the Mp1, Mp2, and Co sensilla combine to form a large nerve tract (NT1) in the antennal lumen. Because NT1 extends through and out of the antenna, the somata of these neurons are present in the lymph cavity of the insect's head. The dendrites that innervate the mechanoreceptors form another nerve tract (NT2). The somata of these neurons are located inside the scape and pedicel. J. Morphol. 277:1631‚Äì1647, 2016. ¬© 2016 Wiley Periodicals, Inc.</t>
  </si>
  <si>
    <t>1631-1647</t>
  </si>
  <si>
    <t>57147629800;8345570000;35605132100;55723580900</t>
  </si>
  <si>
    <t>Wang, Xu;Xie, Yingping;Zhang, Yanfeng;Liu, Weimin</t>
  </si>
  <si>
    <t>Antennal sensilla and their nerve innervation in first-instar nymphs of Porphyrophora sophorae Arch. (Hemiptera: Coccomorpha: Margarodidae)</t>
  </si>
  <si>
    <t>10.1002/jmor.20612</t>
  </si>
  <si>
    <t>2-s2.0-84988378518</t>
  </si>
  <si>
    <t>EXC 1028</t>
  </si>
  <si>
    <t>['systematically observe', 'slow component', 'results indicate', 'reduced complexity', 'photochemical quenching', 'permanently exposed', 'npq activation', 'memory remaining', 'memory effect', 'mathematical terms', 'fast one', 'experimental approach', 'easily applied', 'dynamically adapt', 'combined theoretical', 'basic mechanism', 'arabidopsis thaliana', 'antenna protonation', 'allows us']</t>
  </si>
  <si>
    <t>Light acclimation | Photosynthetic regulation | Xanthophyll cycle</t>
  </si>
  <si>
    <t>Plants are permanently exposed to rapidly changing environments, therefore it is evident that they had to evolve mechanisms enabling them to dynamically adapt to such fluctuations. Here we study how plants can be trained to enhance their photoprotection and elaborate on the concept of the short-term illumination memory in Arabidopsis thaliana. By monitoring fluorescence emission dynamics we systematically observe the extent of non-photochemical quenching (NPQ) after previous light exposure to recognise and quantify the memory effect. We propose a simplified mathematical model of photosynthesis that includes the key components required for NPQ activation, which allows us to quantify the contribution to photoprotection by those components. Due to its reduced complexity, our model can be easily applied to study similar behavioural changes in other species, which we demonstrate by adapting it to the shadow-tolerant plant Epipremnum aureum. Our results indicate that a basic mechanism of short-term light memory is preserved. The slow component, accumulation of zeaxanthin, accounts for the amount of memory remaining after relaxation in darkness, while the fast one, antenna protonation, increases quenching efficiency. With our combined theoretical and experimental approach we provide a unifying framework describing common principles of key photoprotective mechanisms across species in general, mathematical terms.</t>
  </si>
  <si>
    <t>1860-1869</t>
  </si>
  <si>
    <t>60025310;60001800;60025310;60025310</t>
  </si>
  <si>
    <t>57110370100;57191248113;6701491634;8980340100</t>
  </si>
  <si>
    <t>Matuszy≈Ñska, Anna;Heidari, Somayyeh;Jahns, Peter;Ebenh√∂h, Oliver</t>
  </si>
  <si>
    <t>Germany;Iran</t>
  </si>
  <si>
    <t>Dusseldorf;Mashhad</t>
  </si>
  <si>
    <t>Heinrich-Heine-Universit√§t D√ºsseldorf;Ferdowsi University of Mashhad</t>
  </si>
  <si>
    <t>60025310;60001800</t>
  </si>
  <si>
    <t>Matuszy≈Ñska A.</t>
  </si>
  <si>
    <t>A mathematical model of non-photochemical quenching to study short-term light memory in plants</t>
  </si>
  <si>
    <t>S0005272816306120</t>
  </si>
  <si>
    <t>10.1016/j.bbabio.2016.09.003</t>
  </si>
  <si>
    <t>2-s2.0-84988419042</t>
  </si>
  <si>
    <t>Emory Eye Center</t>
  </si>
  <si>
    <t>EEC</t>
  </si>
  <si>
    <t>['violaxanthin ligand', 'unicellular algae', 'thylakoid lumen', 'spectroscopic properties', 's1 state', 'reversibly switch', 'quenching product', 'process requires', 'pplhcsr1 protein', 'physcomitrella patens', 'photosynthetic apparatus', 'photoprotective role', 'lower plants', 'low ph', 'lhcsr proteins', 'lhcs )-', 'lhc superfamily', 'lhc antennae', 'harvesting complexes', 'found exclusively', 'excited chl', 'excess light', 'epoxidized product', 'energy dissipation', 'either neutral', 'dissipation mode', 'chlorophyll proteins', 'binding form', 'also induced', 'acidic ph']</t>
  </si>
  <si>
    <t>Carotenoids | Femtosecond spectroscopy | LHCSR | Non-photochemical quenching</t>
  </si>
  <si>
    <t>Plants harvest photons for photosynthesis using light-harvesting complexes (LHCs)-an array of chlorophyll proteins that can reversibly switch from harvesting to energy-dissipation mode to prevent over-excitation and damage of the photosynthetic apparatus. In unicellular algae and lower plants this process requires the LHCSR proteins which senses over-acidification of the lumen trough protonatable residues exposed to the thylakoid lumen to activate quenching reactions. Further activation is provided by replacement of the violaxanthin ligand with its de-epoxidized product, zeaxanthin, also induced by excess light. We have produced the ppLHCSR1 protein from Physcomitrella patens by over-expression in tobacco and purified it in either its violaxanthin- or the zeaxanthin-binding form with the aim of analyzing their spectroscopic properties at either neutral or acidic pH. Using femtosecond spectroscopy, we demonstrated that the energy dissipation is achieved by two distinct quenching mechanism which are both activated by low pH. The first is present in both ppLHCSR1-Vio and ppLHCSR1-Zea and is characterized by 30‚Äì40¬†ps time constant. The spectrum of the quenching product is reminiscent of a carotenoid radical cation, suggesting that the pH-induced quenching mechanism is likely electron transfer from the carotenoid to the excited Chl a. In addition, a second quenching channel populating the S1 state of carotenoid via energy transfer from Chl is found exclusively in the ppLHCSR1-Zea at pH¬†5. These results provide proof of principle that more than one quenching mechanism may operate in the LHC superfamily and also help understanding the photoprotective role of LHCSR proteins and the evolution of LHC antennae.</t>
  </si>
  <si>
    <t>1870-1878</t>
  </si>
  <si>
    <t>60032256;60009424;60032256;60032256;60032256;60009424-60008018</t>
  </si>
  <si>
    <t>55390962500;24073893100;6602641883;8848786100;35553979700;7004628948</t>
  </si>
  <si>
    <t>Pinnola, Alberta;Staleva-Musto, Hristina;Capaldi, Stefano;Ballottari, Matteo;Bassi, Roberto;Pol√≠vka, Tom√°≈°</t>
  </si>
  <si>
    <t>Italy;Czech Republic;Czech Republic</t>
  </si>
  <si>
    <t>Verona;Ceske Budejovice;Ceske Budejovice</t>
  </si>
  <si>
    <t>Universit√† degli Studi di Verona;Jihoƒçesk√° Univerzita v ƒåesk√Ωch Budƒõjovic√≠ch;Institute of Plant Molecular Biology, Biology Centre of the Academy of Sciences of the Czech Republic</t>
  </si>
  <si>
    <t>60032256;60009424;60008018</t>
  </si>
  <si>
    <t>Pinnola A.</t>
  </si>
  <si>
    <t>Electron transfer between carotenoid and chlorophyll contributes to quenching in the LHCSR1 protein from Physcomitrella patens</t>
  </si>
  <si>
    <t>S0005272816306107</t>
  </si>
  <si>
    <t>10.1016/j.bbabio.2016.09.001</t>
  </si>
  <si>
    <t>2-s2.0-84988451750</t>
  </si>
  <si>
    <t>['using energy', 'sns applications', 'simulation model', 'rf voltage', 'rf power', 'rf antenna', 'results obtained', 'required current', 'plasma medium', 'plasma chamber', 'multicusp field', 'ion source', 'icp ).', 'distinctly observe', 'different parameters', 'boundary wall']</t>
  </si>
  <si>
    <t>H  ion source ‚àí | Inductively coupled plasma (ICP) | Multi-cusp | RF power</t>
  </si>
  <si>
    <t>A computer simulation study for multi-cusp RF based H‚àí ion source has been carried out using energy and particle balance equation for inductively coupled uniformly dense plasma considering sheath formation near the boundary wall of the plasma chamber for RF ion source used as high current injector for 1 Gev H‚àí Linac project for SNS applications. The average reaction rates for different reactions responsible for H‚àí ion production and destruction have been considered in the simulation model. The RF power requirement for the caesium free H- ion source for a maximum possible H‚àí ion beam current has been derived by evaluating the required current and RF voltage fed to the coil antenna using transformer model for Inductively Coupled Plasma (ICP). Different parameters of RF based H‚àí ion source like excited hydrogen molecular density, H‚àí ion density, RF voltage and current of RF antenna have been calculated through simulations in the presence and absence of multicusp magnetic field to distinctly observe the effect of multicusp field. The RF power evaluated for different H‚àí ion current values have been compared with the experimental reported results showing reasonably good agreement considering the fact that some RF power will be reflected from the plasma medium. The results obtained have helped in understanding the optimum field strength and field free regions suitable for volume emission based H‚àí ion sources. The compact RF ion source exhibits nearly 6 times better efficiency compare to large diameter ion source.</t>
  </si>
  <si>
    <t>96-102</t>
  </si>
  <si>
    <t>60008263;60008263;60008263;60008263</t>
  </si>
  <si>
    <t>57191265361;56235802900;57226522306;6507977089</t>
  </si>
  <si>
    <t>Pathak, Manish;Senecha, V. K.;Kumar, Rajnish;Ghodke, Dharmraj V.</t>
  </si>
  <si>
    <t>Raja Ramanna Centre for Advanced Technology</t>
  </si>
  <si>
    <t>Pathak M.</t>
  </si>
  <si>
    <t>Simulation of RF power and multi-cusp magnetic field requirement for H&lt;sup&gt;‚àí&lt;/sup&gt; ion sources</t>
  </si>
  <si>
    <t>S0168900216309482</t>
  </si>
  <si>
    <t>10.1016/j.nima.2016.09.025</t>
  </si>
  <si>
    <t>2-s2.0-84988481769</t>
  </si>
  <si>
    <t>['total radiated', 'scattered power', 'radiation resistance', 'physical implications', 'peec model', 'paper develops', 'internally excited', 'independent sources', 'incident waves', 'imaginary part', 'complex inductance', 'capacitance represents', 'capacitance derived']</t>
  </si>
  <si>
    <t>Antennas | electromagnetic radiation | equivalent circuits | Maxwell equations | numerical simulation</t>
  </si>
  <si>
    <t>This paper develops a theory on the proof of the radiation resistance in frequency-domain partial element equivalent circuit (PEEC) model. Specifically, the total power dissipated on the imaginary part of the complex inductance and capacitance derived from the PEEC model is found to be the total radiated or scattered power when the structure is internally excited by independent sources, or externally by incident waves, respectively. Accordingly, the imaginary part of the complex inductance and capacitance represents a radiation resistance network of the structure. Numerical simulations based on PEEC and commercial electromagnetic simulation tool are presented for comparison, and some physical implications are discussed.</t>
  </si>
  <si>
    <t>4091-4097</t>
  </si>
  <si>
    <t>55245710300;34267712200;7404816263</t>
  </si>
  <si>
    <t>Chou, Chiu Chih;Lee, Wei Chiang;Wu, Tzong Lin</t>
  </si>
  <si>
    <t>Chou C.</t>
  </si>
  <si>
    <t>A Rigorous Proof on the Radiation Resistance in Generalized PEEC Model</t>
  </si>
  <si>
    <t>10.1109/TMTT.2016.2606395</t>
  </si>
  <si>
    <t>2-s2.0-84988672689</t>
  </si>
  <si>
    <t>2012CB821800</t>
  </si>
  <si>
    <t>['two phases', 'southern part', 'ska1 consists', 'size antennas', 'several types', 'second phase', 'scientific work', 'quick installation', 'pulsar timing', 'preliminary observations', 'pointing accuracy', 'novel single', 'mass production', 'make dva', 'low cost', 'high reliability', 'high performance', 'frequency monitoring', 'first phase', 'enormous number', 'educational instrument', 'dish development', 'demanding specifications', 'complete system', 'coming decades', 'centimeter wavelength', 'c including', 'band receiver', 'aperture efficiency', 'antenna pattern', '2500 dishes', '200 medium']</t>
  </si>
  <si>
    <t>Aperture efficiency | DVA-C | Pointing accuracy | Single-piece CFRP reflector | SKA</t>
  </si>
  <si>
    <t>The Square Kilometre Array (SKA) is expected to become the world‚Äôs most powerful radio telescope at meter and centimeter wavelength in the coming decades. The construction of SKA will be divided into two phases. The first phase (SKA1), scheduled for completion in 2023, will construct 10¬†% of the whole collecting area. The second phase (SKA2) will build the rest 90¬†% collecting area. The SKA1 consists of several types of arrays including SKA1-low and SKA1-mid. The latter is a dish array consisting of ~200 medium-size antennas. The integrated dish array in SKA2 will expand to 2500 dishes, spreading 3000 kilometers across the southern part of Africa. The demanding specifications and enormous number of the SKA dish raise challenges in the dish development such as mass production with high performance at low cost, quick installation and high reliability. Dish Verification Antenna China (DVA-C) was built as one of three initial prototypes. A novel single-piece panel reflector made of carbon fiber reinforced polymer (CFRP) was adopted. In this study, an L-band receiver is installed to make DVA-C a complete system for experiments on antenna performance test and preliminary observations. The performance of DVA-C including the system noise temperature, pointing accuracy, antenna pattern, and aperture efficiency has been tested. Preliminary observations such as pulsars and HI are then conducted, which indicates that the DVA-C can not only serve as an educational instrument and key technology test bed, but also be applied for scientific work such as pulsar timing, all-sky HI survey, multi-frequency monitoring of variable sources etc.</t>
  </si>
  <si>
    <t>301-317</t>
  </si>
  <si>
    <t>60014205;60014205;60014205;60014205;60014205;60014205</t>
  </si>
  <si>
    <t>36103922200;56459199100;57191345211;36553675000;57191345156;55800467900</t>
  </si>
  <si>
    <t>Chai, Xiaoming;Liu, Bin;Yu, Lei;Yu, Shenghua;Wu, Di;Liu, Lijia</t>
  </si>
  <si>
    <t>Chai X.</t>
  </si>
  <si>
    <t>Experiments on the dish verification antenna china for the SKA</t>
  </si>
  <si>
    <t>10.1007/s10686-016-9511-4</t>
  </si>
  <si>
    <t>2-s2.0-84988974146</t>
  </si>
  <si>
    <t>['vacuum vessel', 'taban tokamak', 'system performance', 'system operation', 'system consists', 'simulation results', 'reflectometer outputs', 'received signals', 'plasma production', 'plasma density', 'phase difference', 'perfect performance', 'obtained results', 'mentioned experiments', 'make sure', 'high reliability', 'good agreements', 'experimental results', 'currently working', 'constructed system', 'circular waveguide']</t>
  </si>
  <si>
    <t>Circular waveguide-antenna | Fixed frequency | Low density plasma | Reflectometry</t>
  </si>
  <si>
    <t>Since some tokamaks such as Taban are currently working with low density plasma, a fixed frequency reflectometer system was designed and constructed to monitor plasma production within the vacuum vessel. In this paper, the detail of design, simulation and construction of the system is presented. Moreover, some experiments which have been made for the evaluation of the system performance is reported. The system consists of a circular waveguide-antenna to both transmit and receive the microwave as well as a fully integrated system for measuring the phase difference between transmitted and received signals. To make sure of the perfect performance of the constructed system, some experiments were conducted to individually evaluate system operation. In order to verify the obtained results, all the mentioned experiments were simulated using CST software and the simulation results were compared with those obtained from the experiments. Good agreements were observed between simulation and experimental results, implying the high reliability of the system operation. After approval of the system performance, the system was implemented in Taban Tokamak to monitor the plasma production. Using the reflectometer outputs, the plasma density was estimated.</t>
  </si>
  <si>
    <t>849-858</t>
  </si>
  <si>
    <t>Journal of Fusion Energy</t>
  </si>
  <si>
    <t>36998077000;22936937500;55453859600</t>
  </si>
  <si>
    <t>Koohestani, S.;Amrollahi, R.;Moradi, Gh</t>
  </si>
  <si>
    <t>Koohestani S.</t>
  </si>
  <si>
    <t>Design, Simulation and Construction of a Low-Density Fixed-Frequency Refleloctometer</t>
  </si>
  <si>
    <t>10.1007/s10894-016-0113-y</t>
  </si>
  <si>
    <t>2-s2.0-84989827674</t>
  </si>
  <si>
    <t>Alfred P. Sloan Foundation</t>
  </si>
  <si>
    <t>['work presents', 'validated using', 'united states', 'substantial interest', 'spatial resolution', 'solar pv', 'significant potential', 'scalable method', 'results demonstrate', 'recent years', 'pv arrays', 'publicly available', 'precise shape', 'power capacity', 'pixel basis', 'likewise effective', 'highly effective', 'grown rapidly', 'future investigations', 'existing methods', 'energy generated', 'currently available', 'computer algorithm', 'baseline performance', 'aerial imagery']</t>
  </si>
  <si>
    <t>Detection | Energy information | Object recognition | Photovoltaic | Satellite imagery | Solar energy</t>
  </si>
  <si>
    <t>The quantity of small scale solar photovoltaic (PV) arrays in the United States has grown rapidly in recent years. As a result, there is substantial interest in high quality information about the quantity, power capacity, and energy generated by such arrays, including at a high spatial resolution (e.g., cities, counties, or other small regions). Unfortunately, existing methods for obtaining this information, such as surveys and utility interconnection filings, are limited in their completeness and spatial resolution. This work presents a computer algorithm that automatically detects PV panels using very high resolution color satellite imagery. The approach potentially offers a fast, scalable method for obtaining accurate information on PV array location and size, and at much higher spatial resolutions than are currently available. The method is validated using a very large (135¬†km2) collection of publicly available (Bradbury et al., 2016) aerial imagery, with over 2700 human annotated PV array locations. The results demonstrate the algorithm is highly effective on a per-pixel basis. It is likewise effective at object-level PV array detection, but with significant potential for improvement in estimating the precise shape/size of the PV arrays. These results are the first of their kind for the detection of solar PV in aerial imagery, demonstrating the feasibility of the approach and establishing a baseline performance for future investigations.</t>
  </si>
  <si>
    <t>26644183300;34969075900;7202596910;7101827029</t>
  </si>
  <si>
    <t>Malof, Jordan M.;Bradbury, Kyle;Collins, Leslie M.;Newell, Richard G.</t>
  </si>
  <si>
    <t>Malof J.M.</t>
  </si>
  <si>
    <t>Automatic detection of solar photovoltaic arrays in high resolution aerial imagery</t>
  </si>
  <si>
    <t>S0306261916313009</t>
  </si>
  <si>
    <t>10.1016/j.apenergy.2016.08.191</t>
  </si>
  <si>
    <t>2-s2.0-84989829683</t>
  </si>
  <si>
    <t>['z )-', 'stark fluorescence', 'saturating light', 'safely dissipate', 'pigments active', 'photosynthetic organisms', 'molecular parameters', 'identical sites', 'formed invariably', 'excited state', 'enriched ones', 'dissipative state', 'dissipating states', 'directly involved', 'different pigments', 'different organisms', 'cyanobacterial isia', 'cp26 antennas', 'constitute one', 'comprehensive analysis', 'chlorophyll protein', 'carotenoid z', 'brown algae', 'also observed', 'allosteric effect', '2012 ],']</t>
  </si>
  <si>
    <t>Charge transfer states | Light harvesting | Minor antenna complexes | Nonphotochemical quenching (NPQ) | Photoprotective energy dissipation | Stark spectroscopy</t>
  </si>
  <si>
    <t>Aggregation induced conformational change of light harvesting antenna complexes is believed to constitute one of the pathways through which photosynthetic organisms can safely dissipate the surplus of energy while exposed to saturating light. In this study, Stark fluorescence (SF) spectroscopy is applied to minor antenna complexes (CP24, CP26 and CP29) both in their light-harvesting and energy-dissipating states to trace and characterize different species generated upon energy dissipation through aggregation (in-vitro) induced conformational change. SF spectroscopy could identify three spectral species in the dissipative state of CP24, two in CP26 and only one in CP29. The comprehensive analysis of the SF spectra yielded different sets of molecular parameters for the multiple spectral species identified in CP24 or CP26, indicating the involvement of different pigments in their formation. Interestingly, a species giving emission around the 730¬†nm spectral region is found to form in both CP24 and CP26 following transition to the energy dissipative state, but not in CP29. The SF analyses revealed that the far red species has exceptionally large charge transfer (CT) character in the excited state. Moreover, the far red species was found to be formed invariably in both Zeaxanthin (Z)- and Violaxathin (V)-enriched CP24 and CP26 antennas with identical CT character but with larger emission yield in Z-enriched ones. This suggests that the carotenoid Z is not directly involved but only confers an allosteric effect on the formation of the far red species. Similar far red species with remarkably large CT character were also observed in the dissipative state of the major light harvesting antenna (LHCII) of plants [Wahadoszamen et al. PCCP, 2012], the fucoxanthin-chlorophyll protein (FCP) of brown algae [Wahadoszamen et al. BBA, 2014] and cyanobacterial IsiA [Wahadoszamen et al. BBA, 2015], thus pointing to identical sites and pigments active in the formation of the far red quenching species in different organisms.</t>
  </si>
  <si>
    <t>1917-1924</t>
  </si>
  <si>
    <t>60008734-60014714;60027611-60105356;60025301;60111554;60105356;60008734</t>
  </si>
  <si>
    <t>8362013500;15049379200;57212184420;6508343893;7102944615;35599806700</t>
  </si>
  <si>
    <t>Wahadoszamen, Md;Belgio, Erica;Rahman, Md Ashiqur;Ara, Anjue Mane;Ruban, Alexander V.;van Grondelle, Rienk</t>
  </si>
  <si>
    <t>Bangladesh;United Kingdom;Czech Republic;Bangladesh;Bangladesh;Netherlands</t>
  </si>
  <si>
    <t>Dhaka;London;Prague;Khulna;Dhaka;Amsterdam</t>
  </si>
  <si>
    <t>Jagannath University, Bangladesh;School of Biological and Chemical Sciences Queen Mary University of London;Institute of Microbiology of the Academy of Sciences of the Czech Republic;Khulna University of Engineering and Technology;University of Dhaka;Vrije Universiteit Amsterdam</t>
  </si>
  <si>
    <t>60111554;60105356;60027611;60025301;60014714;60008734</t>
  </si>
  <si>
    <t>Wahadoszamen M.</t>
  </si>
  <si>
    <t>Identification and characterization of multiple emissive species in aggregated minor antenna complexes</t>
  </si>
  <si>
    <t>S0005272816306259</t>
  </si>
  <si>
    <t>10.1016/j.bbabio.2016.09.010</t>
  </si>
  <si>
    <t>2-s2.0-84990040812</t>
  </si>
  <si>
    <t>52XB1507</t>
  </si>
  <si>
    <t>['various mu', 'user multiple', 'simulations show', 'received antennas', 'proposed algorithm', 'precoding studies', 'paper focuses', 'obtained compared', 'mrt precoding', 'mimo systems', 'many gains', 'input multiple', 'high complexity', 'every antenna', 'downlink transmission', 'bd precoding']</t>
  </si>
  <si>
    <t>Maximum ratio transmission | MU-MIMO | Multi-user interference | Precoding</t>
  </si>
  <si>
    <t>This paper focuses on the design of maximum ratio transmission (MRT) precoding for multi-user multiple-input multiple-output (MU-MIMO) downlink transmission. Exiting block diagonalization (BD) precoding studies on MU-MIMO systems have the high complexity, because the transmitter precoding matrices constructed by singular value decomposition (SVD) are successively calculated twice. The MRT scheme construct precoding vectors aimed at each received antennas, respectively, so the signals of every antenna are independent. More spatial diversity gain can be obtained compared with BD precoding when MRT precoding and maximum ratio combining are employed. Simulations show that the proposed algorithm has many gains over the conventional BD precoding in various MU-MIMO systems.</t>
  </si>
  <si>
    <t>60029380;60022149;60029380</t>
  </si>
  <si>
    <t>35180529400;57192315824;57191440042</t>
  </si>
  <si>
    <t>Zhang, Yinghui;Gao, Jing;Liu, Yang</t>
  </si>
  <si>
    <t>Hohhot;Tianjin</t>
  </si>
  <si>
    <t>Inner Mongolia University China;Tianjin Normal University</t>
  </si>
  <si>
    <t>60029380;60022149</t>
  </si>
  <si>
    <t>MRT precoding in downlink multi-user MIMO systems</t>
  </si>
  <si>
    <t>10.1186/s13638-016-0738-6</t>
  </si>
  <si>
    <t>2-s2.0-84990195820</t>
  </si>
  <si>
    <t>['worldwide distribution', 'terminal segments', 'serious pest', 'sensory orientation', 'sensory hairs', 'sensilla styloconica', 'sensilla coeloconica', 'sensilla basiconica', 'possible chemosensory', 'phaseolus sp', 'palpal sensilla', 'better understanding', 'bean weevils', 'basal sclerite', 'also sharp', 'acanthoscelides obtectus']</t>
  </si>
  <si>
    <t>Acanthoscelides obtectus | antenna | bean weevil | palp | sensilla</t>
  </si>
  <si>
    <t>Acanthoscelides obtectus, a serious pest with a worldwide distribution, damages stored seeds of Phaseolus sp. To acquire a better understanding of the sensory orientation of bean weevils, their antennal and palpal sensilla were investigated. The antennae and palps possess several types of sensory hairs: blunt-tipped sensilla chaetica and trichoidea and also sharp-tipped sensilla trichoidea, these last being the most numerous. Sensilla basiconica are present only on the flagellomeres, but B√∂hm bristles occur on the basal sclerite and scape of the antennae. The terminal segments of the maxillary and labial palps bear a group of sensilla styloconica with single apical pores. Sensilla coeloconica are located only on the terminal palpal segments. They were unable to detect any distinct morphological differences between males and females. The possible chemosensory, mechanosensory, and thermo-/hygroreceptive functions of the sensilla are discussed.</t>
  </si>
  <si>
    <t>1230-1235</t>
  </si>
  <si>
    <t>60026000;60026000;60026000</t>
  </si>
  <si>
    <t>52264573600;6507866949;23974638000</t>
  </si>
  <si>
    <t>Urbanek, Aleksandra;≈Åuszczek, Dorota;Kapusta, Ma≈Çgorzata</t>
  </si>
  <si>
    <t>Gda≈Ñsk</t>
  </si>
  <si>
    <t>Uniwersytet Gdanski</t>
  </si>
  <si>
    <t>Urbanek A.</t>
  </si>
  <si>
    <t>Antennal and mouthpart sensilla of Acanthoscelides obtectus say (Coleoptera: Bruchidae)</t>
  </si>
  <si>
    <t>10.1002/jemt.22783</t>
  </si>
  <si>
    <t>2-s2.0-84990203155</t>
  </si>
  <si>
    <t>['two parts', 'substrates involves', 'six antennas', 'radiation pattern', 'radiating element', 'one hemisphere', 'new design', 'folding technique', 'etsi band', 'circular polarization', 'best performances', 'axial ratio', 'article presents', 'antenna consists', 'amc structure', '9 dbic', '06 mm']</t>
  </si>
  <si>
    <t>AMC | ETSI | reader antenna | UHF RFID</t>
  </si>
  <si>
    <t>This article presents a new design of an UHF RFID reader antenna with a circular polarization and radiation pattern in one hemisphere. This antenna consists of two parts which are a radiating element and an artificial magnetic conductor (AMC) structure. The radiating element is based on a slot ring antenna using a folding technique for rings and only one feeding source while keeping a circular polarization. The AMC structure is a simple patch structure using a size reduction technique. The possibility to mix with two different materials for substrates involves the realization of six antennas which are presented in this article. Their overall is 226 mm √ó 226 mm √ó 11.06 mm. The antenna with the best performances in the UHF-RFID-ETSI band has a gain of 6.9 dBic and an axial ratio of 3dB. ¬© 2016 Wiley Periodicals, Inc. Microwave Opt Technol Lett 58:2790‚Äì2794, 2016.</t>
  </si>
  <si>
    <t>2790-2794</t>
  </si>
  <si>
    <t>Marques, D.;Egels, M.;Pannier, P.</t>
  </si>
  <si>
    <t>Folded ring slot antenna reader for UHF RFID applications using artificial magnetic conductor structure</t>
  </si>
  <si>
    <t>10.1002/mop.30157</t>
  </si>
  <si>
    <t>2-s2.0-84990818633</t>
  </si>
  <si>
    <t>['simulated antenna', 'impedance bandwidth', 'fabricated prototype', '9 ghz', '8 ghz', '6 mm', '4 dbi', '15 ghz']</t>
  </si>
  <si>
    <t>5G | coaxial probe | grid array antenna | mobile communications</t>
  </si>
  <si>
    <t>A compact grid array antenna implemented using FR4 substrate for 5G Mobile Communications at 15 GHz is presented. The antenna with dimensions of 49 mm √ó 58 mm √ó 1.6 mm has 23 radiating elements to provide high gain. It is excited using coaxial feeding technique. Measurement of the fabricated prototype for the simulated antenna was carried out. Both measured and simulated results agree with each other. The measured result shows that the antenna has achieved an impedance bandwidth of 14% from 13.8 GHz to 15.9 GHz with a gain of 14.4 dBi at 15.9 GHz. ¬© 2016 Wiley Periodicals, Inc. Microwave Opt Technol Lett 58:2977‚Äì2980, 2016.</t>
  </si>
  <si>
    <t>2977-2980</t>
  </si>
  <si>
    <t>60014001;60014001</t>
  </si>
  <si>
    <t>57191473266;16025721900</t>
  </si>
  <si>
    <t>Sani Yahya, Muhammad;Rahim, S. K.A.</t>
  </si>
  <si>
    <t>Sani Yahya M.</t>
  </si>
  <si>
    <t>15 GHz grid array antenna for 5G mobile communications system</t>
  </si>
  <si>
    <t>10.1002/mop.30190</t>
  </si>
  <si>
    <t>2-s2.0-84990828261</t>
  </si>
  <si>
    <t>['wide beamwidths', 'two pairs', 'simulated results', 'power beamwidth', 'plane half', 'metallic box', 'loss bandwidth', 'improve front', 'impedance bw', 'cross polarization', 'beamwidth variation', 'beamwidth case', 'back ratios', 'back ratio', 'also carried', '90 ¬∞', '7 ghz', '180 ¬∞.', '15 db', '10 ¬∞']</t>
  </si>
  <si>
    <t>base station antenna | slot array | wide beamwidth</t>
  </si>
  <si>
    <t>Designs of 1 √ó 4 vertically polarized arrays with wide beamwidths are described. The array is composed of two pairs of monopole slot antennas, and each pair is excited with a differential feed scheme to reduce cross polarization. In addition, a rectangular metallic box is introduced as a reflector of the array to generate different beamwidths and improve front-to-back ratios. From the simulated results, it is found that by tuning the dimensions of the metallic box, the H-plane half-power beamwidth of the array can be varied between 90¬∞ and 180¬∞. For each beamwidth case, the 10dB-return-loss bandwidth (BW) of the array can cover the band from 1.7 to 2.7 GHz; moreover, a cross polarization of lower than ‚àí20 dB, a front-to-back ratio of higher than 15 dB, and a beamwidth variation of &lt;10¬∞ are also realized within the impedance BW. An experiment is also carried out to validate the simulation. ¬© 2016 Wiley Periodicals, Inc. Microwave Opt Technol Lett 58:2871‚Äì2876, 2016.</t>
  </si>
  <si>
    <t>2871-2876</t>
  </si>
  <si>
    <t>7004026337;57188569583</t>
  </si>
  <si>
    <t>Row, Jeen Sheen;Lin, Yan Ming</t>
  </si>
  <si>
    <t>Broadband slot arrays with wide H-plane beamwidth</t>
  </si>
  <si>
    <t>10.1002/mop.30176</t>
  </si>
  <si>
    <t>2-s2.0-84990828663</t>
  </si>
  <si>
    <t>['ultrahigh frequency', 'reconfigurable characteristic', 'reader applications', 'reader antenna', 'produce cp', 'pin diodes', 'north america', 'monopole antenna', 'measured 3', 'europe regions']</t>
  </si>
  <si>
    <t>circularly polarized | reconfigurable antenna | RFID</t>
  </si>
  <si>
    <t>A frequency-reconfigurable circularly polarized (CP) monopole antenna is proposed for ultrahigh frequency (UHF) radio frequency identification (RFID) reader applications. This reader antenna can operate in both North America and Europe regions because of the frequency-reconfigurable characteristic. Two L shaped strips are the major radiating elements which can produce CP radiation. Two short rectangular patches are connected to the L shaped strips via two pin diodes. By switching the pin diodes on and off, the antenna can produce CP at the two desired frequency bands. The measured 3-dB axial ratio bands of this antenna are 864‚Äì887 and 899‚Äì913 MHz at the two different states, respectively, and both bands are included in the 10-dB return loss bands. This antenna can be used for UHF RFID reader in both North America and Europe. ¬© 2016 Wiley Periodicals, Inc. Microwave Opt Technol Lett 58:2842‚Äì2845, 2016.</t>
  </si>
  <si>
    <t>2842-2845</t>
  </si>
  <si>
    <t>56583455400;57191476312</t>
  </si>
  <si>
    <t>Cao, Rong;Kai Wang, Chun</t>
  </si>
  <si>
    <t>Frequency-reconfigurable circularly polarized antenna for UHF RFID reader</t>
  </si>
  <si>
    <t>10.1002/mop.30168</t>
  </si>
  <si>
    <t>2-s2.0-84990829332</t>
  </si>
  <si>
    <t>['six band', 'shaped patch', 'proposed antenna', 'improved performance', 'defected ground', 'article describes']</t>
  </si>
  <si>
    <t>circular polarization | defected ground | DSRC | vehicle to Infrastructure | vehicle to vehicle</t>
  </si>
  <si>
    <t>This article describes a circularly polarized multiband microstrip patch antenna for ITS applications. The proposed antenna works for six band. The proposed antenna can be used for Dedicated Short Range Communication, Global Positioning System, WiMAX, etc. It has a modified T shaped patch and a defected ground for improved performance. The proposed antenna at 5.9 GHz frequency gives 17% of bandwidth, which makes it suitable for modern ITS applications. ¬© 2016 Wiley Periodicals, Inc. Microwave Opt Technol Lett 58:2814‚Äì2818, 2016.</t>
  </si>
  <si>
    <t>2814-2818</t>
  </si>
  <si>
    <t>60000846;60000846;60000846</t>
  </si>
  <si>
    <t>57200810958;55810605800;9039347700</t>
  </si>
  <si>
    <t>Kishore, Nand;Prakash, Arun;Tripathi, V. S.</t>
  </si>
  <si>
    <t>Motilal Nehru National Institute of Technology Allahabad</t>
  </si>
  <si>
    <t>Kishore N.</t>
  </si>
  <si>
    <t>A multiband microstrip patch antenna with defected ground structure for its applications</t>
  </si>
  <si>
    <t>10.1002/mop.30151</t>
  </si>
  <si>
    <t>2-s2.0-84990833511</t>
  </si>
  <si>
    <t>['millimeter wave', 'fabrication tolerance', 'dgs dimensions']</t>
  </si>
  <si>
    <t>defected ground structure | filtering antenna | higher mode microstrip antenna | mm-wave frequencies | patch antenna</t>
  </si>
  <si>
    <t>A diamond shape defected ground structure (DGS) is deployed on a higher mode rectangular microstrip patch antenna (RMPA) to improve the antenna return loss (S11) bandwidth and fabrication tolerance at X-band and millimeter wave (mm-wave) frequencies. The DGS dimensions have been analyzed to study their effects on the antenna's performance. ¬© 2016 Wiley Periodicals, Inc. Microwave Opt Technol Lett 58:2836‚Äì2841, 2016.</t>
  </si>
  <si>
    <t>2836-2841</t>
  </si>
  <si>
    <t>57191472425;56250080900</t>
  </si>
  <si>
    <t>Saqib Rabbani, Muhammad;Ghafouri-Shiraz, Hooshang</t>
  </si>
  <si>
    <t>Saqib Rabbani M.</t>
  </si>
  <si>
    <t>Microstrip antennas for X-band and MM-wave frequencies based on diamond shape defected ground structure and size extension method</t>
  </si>
  <si>
    <t>10.1002/mop.30159</t>
  </si>
  <si>
    <t>2-s2.0-84990833533</t>
  </si>
  <si>
    <t>['wireless systems', 'upper face', 'total size', 'srr structure', 'single l', 'radiating elements', 'proposed antenna', 'microstrip line', 'lower face', 'antenna achieved', 'also included', '5 mm', '4 ).', '35 ghz', '145 ghz', '1 ghz']</t>
  </si>
  <si>
    <t>4G | broadside coupled split ring resonator | compact | fractal | LTE | multi-band | WiMAX</t>
  </si>
  <si>
    <t>A Novell compact multiband broadside coupled split ring resonator (BC-SRR) metamaterial structure fractal loaded slot antenna for 4G and other wireless systems is presented in this article. The radiating elements of the proposed antenna are composed of a Perturbed Sierpinski carpet fractal slot printed on the lower face of an FR4 substrate material (Œµr = 4.4). The slots are fed by a single L-microstrip line of 50 Ohms characteristic impedance printed on the upper face of the substrate. The operating frequency bands of this antenna are, respectively, centered at 3.62, 6.244, 14.471, and 19.145 GHz and its total size is 28.5 mm √ó 40.5 mm √ó 1.5 mm. The introduction of the BC-SRR structure in the center of this antenna achieved an additional broadband ranging from 2.48 to 3.35 GHz with other additional frequency bands around 5.91, 6.76, 8.33, 10.38, 13.73, and 16.1 GHz (15.74‚Äì16.41 GHz). The gain and radiation pattern plots of the antenna are also included and discussed in this article. ¬© 2016 Wiley Periodicals, Inc. Microwave Opt Technol Lett 58:2823‚Äì2828, 2016.</t>
  </si>
  <si>
    <t>2823-2828</t>
  </si>
  <si>
    <t>60025506;60106035</t>
  </si>
  <si>
    <t>35772278800;55924155500</t>
  </si>
  <si>
    <t>Issa, Iman Ben;Essaaidi, Mohamed</t>
  </si>
  <si>
    <t>Ecole Nationale Sup√©rieure d'Informatique et d'Analyse des Syst√®mes;Universit√© Abdelmalek Essaadi</t>
  </si>
  <si>
    <t>60106035;60025506</t>
  </si>
  <si>
    <t>Issa I.B.</t>
  </si>
  <si>
    <t>A Novell compact multiband broadside-coupled split-ring-resonator metamaterial structure loaded fractal slot antenna for 4G communications and wireless systems</t>
  </si>
  <si>
    <t>10.1002/mop.30149</t>
  </si>
  <si>
    <t>2-s2.0-84990837170</t>
  </si>
  <si>
    <t>['wider bandwidth', 'three iterations', 'miniaturized size', 'impedance bandwidth', 'good agreement', 'designed antenna', 'compact cpw', 'circular slots', 'bandwidth ratio']</t>
  </si>
  <si>
    <t>asymmetrical coplanar waveguide feeding | fractal antenna | hexagonal antenna | super wideband applications</t>
  </si>
  <si>
    <t>A compact CPW-fed circle inscribed hexagonal super wideband fractal antenna is presented. The radiating patch comprises three iterations of hexagonal patch loaded with circular slots. An impedance bandwidth of 2.75‚Äì71 GHz, that is, a bandwidth ratio of 25.82:1 is achieved by using asymmetric coplanar waveguide feeding and three iterations of circular slot loaded hexagonal radiating patch. Relatively stable omni-directional radiation patterns are achieved over the operating frequency band. A good agreement is found between the simulated and experimental. The designed antenna has advantages of miniaturized size and wider bandwidth over the previously reported structures. ¬© 2016 Wiley Periodicals, Inc. Microwave Opt Technol Lett 58:2794‚Äì2799, 2016.</t>
  </si>
  <si>
    <t>2794-2799</t>
  </si>
  <si>
    <t>Asymmetrically CPW-fed circle inscribed hexagonal super wideband fractal antenna</t>
  </si>
  <si>
    <t>10.1002/mop.30156</t>
  </si>
  <si>
    <t>2-s2.0-84990840636</t>
  </si>
  <si>
    <t>['two layers', 'top layer', 'successfully designed', 'shaped patch', 'radiation efficiency', 'operating bandwidth', 'novel ultra', 'novel chessboard', 'novel antenna', 'metamaterial antenna', 'bottom layer', '9dbi within', '71 %,']</t>
  </si>
  <si>
    <t>chessboard-shaped patch | metamaterial | ultra-wideband antenna</t>
  </si>
  <si>
    <t>A novel ultra-wideband (UWB) antenna with chessboard-shaped patch is successfully designed by employing planar patterned metamaterial in this paper. The metamaterial antenna has two layers, a novel chessboard-shaped patch on the top layer and a planar metallic ground carved grid patterned gaps on the bottom layer. This novel antenna has a fractional impedance bandwidth of 71%, which is far more than that of a corresponding conventional patch antenna. Its radiation efficiency is higher than 88% within its operating frequency range 3.5‚àº7.9GHz and a maximum radiation efficiency of 96% has been achieved. Its gain is varied from 2.7 to 6.9dBi within its operating bandwidth. ¬© 2016 Wiley Periodicals, Inc. Microwave Opt Technol Lett 58:3008‚Äì3012, 2016.</t>
  </si>
  <si>
    <t>3008-3012</t>
  </si>
  <si>
    <t>57191474668;55666873400;57204514566;54581884400</t>
  </si>
  <si>
    <t>Zhang, Hong Tu;Luo, Guo Qing;Yuan, Bo;Zhang, Xiao Hong</t>
  </si>
  <si>
    <t>A novel ultra-wideband metamaterial antenna using chessboard-shaped patch</t>
  </si>
  <si>
    <t>10.1002/mop.30200</t>
  </si>
  <si>
    <t>2-s2.0-84990841406</t>
  </si>
  <si>
    <t>['working principle', 'wideband operation', 'small size', 'shorting strip', 'short edge', 'radiating strip', 'planar space', 'occupied space', 'metal casing', 'matching network', 'lte operation', 'frame section', 'feeding strip', 'fcb ),', 'f antenna', 'experimental results', 'desired dual', 'closely integrated', 'casing smartphone', 'antenna uses', 'antenna structure', 'antenna performance', 'antenna leads', 'antenna including', 'also minimized', '900 mhz', '53 mm', '16 wavelength']</t>
  </si>
  <si>
    <t>frame antennas | inverted-F antennas | LTE antennas | mobile antennas | smartphone antennas</t>
  </si>
  <si>
    <t>A small-size frame antenna based on the inverted-F antenna (IFA) structure to cover 824‚àº960 and 1710‚àº2690 MHz for the LTE operation in the metal-casing smartphone is presented. The antenna uses a short frame section of 53 mm (about 0.16 wavelength at 900 MHz) along the short edge of the metal casing as the IFA's radiating strip. The short frame section is closely integrated with the metal casing with a 2-mm uniform gap and is easily fit within the short edge thereof. The frame section is connected to a feed circuit board (FCB), on which the IFA's shorting strip, feeding strip and matching network are disposed, to achieve the desired dual-wideband operation. The FCB does not occupy the planar space on the metal casing and the system circuit board as well. In this regard, the occupied space of the antenna including the radiating frame section and the FCB in the smartphone is minimized. With the proposed antenna structure, effects of the user's hand on the antenna performance are also minimized, mainly because the small size of the antenna leads to no gaps along two long side edges of the metal-casing smartphone. Details of the antenna structure and its working principle are addressed, and experimental results of the antenna are presented and discussed. ¬© 2016 Wiley Periodicals, Inc. Microwave Opt Technol Lett 58:2853‚Äì2858, 2016.</t>
  </si>
  <si>
    <t>2853-2858</t>
  </si>
  <si>
    <t>35460663000;57188594068</t>
  </si>
  <si>
    <t>Wong, Kin Lu;Wu, Yu Ching</t>
  </si>
  <si>
    <t>Small-size dual-wideband IFA frame antenna closely integrated with metal casing of the LTE smartphone and having decreased user's hand effects</t>
  </si>
  <si>
    <t>10.1002/mop.30165</t>
  </si>
  <si>
    <t>2-s2.0-84990841685</t>
  </si>
  <si>
    <t>['wideband operation', 'type ebg', 'size reduction', 'shorted mushroom', 'proposed array', 'novel design', 'multiple resonances', 'measured ranges', 'impedance bandwidth', 'coupling system', 'bandwidth enhancement', 'also introduced', '97 ghz', '51 ghz']</t>
  </si>
  <si>
    <t>circuit model | coplanar waveguide (cpw) | electromagnetic band gap (EBG) | patch array | wideband</t>
  </si>
  <si>
    <t>In this paper, a novel design of compact 1 √ó 4 patch antenna array using electromagnetic band gap (EBG) for wideband operation is introduced. Three unequal arms fed by CPW-to-slotline through a coupling system of 100 Œ© T-shaped slotline transitions are utilized for broadening the impedance bandwidth with multiple resonances. By adding two conventional mushroom-type EBG (CMT-EBG) structures on both sides of 100 Œ© slotline transitions, dual wideband patch array is obtained. The proposed 1 √ó 4 patch array with CMT-EBG includes two bands with the measured ranges (S11‚â§‚àí10 dB) of 6.71‚Äì6.97 GHz and 8.60‚Äì11.51 GHz. Moreover, more size reduction is achieved by using an edge-shorted mushroom-type EBG (ESM-EBG) for the proposed array. This design with the ESM-EBG indicates almost 37% size reduction compared with the proposed array without EBG. In this paper, an equivalent circuit model of the proposed 1 √ó 4 array with EBG is also introduced to describe the process of its bandwidth enhancement. ¬© 2016 Wiley Periodicals, Inc. Microwave Opt Technol Lett 58:2983‚Äì2989, 2016.</t>
  </si>
  <si>
    <t>2983-2989</t>
  </si>
  <si>
    <t>Compact 1 √ó 4 patch antenna array by means of EBG structures with enhanced bandwidth</t>
  </si>
  <si>
    <t>10.1002/mop.30197</t>
  </si>
  <si>
    <t>2-s2.0-84990841889</t>
  </si>
  <si>
    <t>['sturdy construction', 'stable gain', 'realize broadband', 'proposed antenna', 'polarized antenna', 'isolation higher', 'experimentally studied', 'around 8', 'antenna element', 'antenna design', '9 dbi', '78 ghz', '63 ¬∞', '5 dbi', '31 db', '15 ¬∞', '15 db']</t>
  </si>
  <si>
    <t>antenna arrays | base station antenna | broadband antenna | dual-polarized antenna</t>
  </si>
  <si>
    <t>A ¬±45¬∞ dual-polarized antenna is proposed in this paper for broadband base station applications. It consists of two crossed hollow dipoles realizing polarization diversity operation and a box-shaped reflector achieving unidirectional radiation. Due to the integration of casting, the proposed antenna has sturdy construction. Besides, it can realize broadband by a single radiator without the need for additional parasitic radiator. A prototype of the proposed antenna was fabricated and tested. Measured results show that it operates from 1.68 to 2.72 GHz (|S11| &lt; 15 dB) with isolation higher than 31 dB. Stable radiation patterns with half-power beam widths (HPBWs) of around 70¬∞ in H-plane, along with stable gain of around 8.5 dBi are obtained. A four-element array based on this antenna element is then experimentally studied. It tunes out that the array can provide a bandwidth of 48.2% from 1.7 to 2.78 GHz for both ports. The HPBWs for the array are about 63¬∞ in H-plane and 15¬∞ in V-plane. The gain of the antenna array ranges from 10.7 to 13.9 dBi over the entire working band. Details of the antenna design and results are presented and discussed below. ¬© 2016 Wiley Periodicals, Inc. Microwave Opt Technol Lett 58:2845‚Äì2851, 2016.</t>
  </si>
  <si>
    <t>2845-2851</t>
  </si>
  <si>
    <t>Huang, He;Liu, Ying;Gong, Shu Xi</t>
  </si>
  <si>
    <t>An integrative dual-polarized antenna for broadband base station applications</t>
  </si>
  <si>
    <t>10.1002/mop.30167</t>
  </si>
  <si>
    <t>2-s2.0-84990842175</t>
  </si>
  <si>
    <t>['rectangular slots', 'proposed antenna', 'parallel patch', 'main parameters', 'lower patches', 'hand circularly', 'ground plane', 'gps antenna', 'frequency band', 'field property', 'connected together', 'compact structure', '1585 mhz', '1575 mhz']</t>
  </si>
  <si>
    <t>circularly polarized antenna | global positioning system | low temperature cofired ceramic | patch antenna</t>
  </si>
  <si>
    <t>A circularly-polarized GPS antenna for L1 (1575 MHz) is designed and fabricated using low temperature cofired ceramic (LTCC) technology. A parallel patch and high dielectric constant composite ceramic with LTCC fabrication method are employed to design a compact structure. The electrical connected parallel patch interval and size are the main parameters for achieving resonance frequency at L1-band to support modern GPS coding schemes. The proposed electrically connected upper and lower patches are connected together with vertical via pins and therefore did not have any connection with the ground plane. By embedding a truncated corner patch and rectangular slots to this design, the right-hand circularly-polarized (RHCP) field property is achieved. By using these features, a compact simple CP-GPS antenna with 2.32 dBic gain at 1575 MHz is designed and fabricated. The proposed antenna has a total compact size of 15 √ó 15√ó 4 mm3and operates over the frequency band from 1570 to 1585 MHz for VSWR &lt; 2. ¬© 2016 Wiley Periodicals, Inc. Microwave Opt Technol Lett 58:2926‚Äì2930, 2016.</t>
  </si>
  <si>
    <t>2926-2929</t>
  </si>
  <si>
    <t>56641840600;57191198880;6701577028</t>
  </si>
  <si>
    <t>Zaid, Jamal;Farahani, M.;Denidni, Tayeb A.</t>
  </si>
  <si>
    <t>Zaid J.</t>
  </si>
  <si>
    <t>A compact circularly-polarized GPS antenna using LTCC technology</t>
  </si>
  <si>
    <t>10.1002/mop.30183</t>
  </si>
  <si>
    <t>2-s2.0-84990844025</t>
  </si>
  <si>
    <t>['total efficiency', 'tag profile', 'tag gain', 'road tolls', 'realized gain', 'reading distance', 'railroad cars', 'parking garages', 'moving vehicles', 'mounted onto', 'mounted alone', 'metal surface', 'metal sheet', 'low cost', 'less structure', 'laboratory corridor', 'critical parameter', 'cargo containers', 'anechoic chamber', 'achieved outdoor', '868 mhz', '39 db']</t>
  </si>
  <si>
    <t>artificial magnetic conductor (AMC) | metamaterial (MTM) | passive tag | radio frequency identification (RFID) | read range</t>
  </si>
  <si>
    <t>A high gain long-read range metamaterial tag antenna for European UHF RFID applications is proposed and analyzed. It consists of a meander dipole tag antenna backed by a spiral shaped artificial magnetic conductor to increase the tag gain and hence its reading distance. A realized gain of 6.39 dB is achieved, with a total efficiency of 90% at 868 MHz. The overall structure size is (0.59Œª0 mm √ó 0.289 Œª0 mm √ó 0.065 Œª0 mm). Three measurement scenarios are considered: in an anechoic chamber, laboratory corridor, and outdoor. A maximum reading range of 35 m is achieved outdoor and up to 46 m in corridor with no degradation when mounted onto a metal sheet. Moreover, the minimum activation power of the tag when attached to the metal surface is half the one when mounted alone. Furthermore, the via-less structure is low cost and easy to fabricate. It is suitable for applications where the tag profile is not a critical parameter such as moving vehicles, road tolls, railroad cars, parking garages, aircraft, and cargo containers. ¬© 2016 Wiley Periodicals, Inc. Microwave Opt Technol Lett 58:2944‚Äì2948, 2016.</t>
  </si>
  <si>
    <t>2944-2948</t>
  </si>
  <si>
    <t>60068751-60104653;60068741;60104653;60104653-60104109;60004582</t>
  </si>
  <si>
    <t>55817383200;55883737700;15752170600;57191473689;14054062800</t>
  </si>
  <si>
    <t>Hamzaoui, Dahbia;Djahli, Farid;Vuong, Tan Phu;Quynh Van Hoang, Thi;Kiani, Ghaffer</t>
  </si>
  <si>
    <t>France;France;Algeria;Algeria;Saudi Arabia</t>
  </si>
  <si>
    <t>Saint Martin d'Heres;Paris;Bejaia;Setif;Jeddah</t>
  </si>
  <si>
    <t>Universite Grenoble Alpes;Valeo;Universit√© Abderrahmane Mira - B√©ja√Øa;Universit√© Ferhat Abbas S√©tif 1;King Abdulaziz University</t>
  </si>
  <si>
    <t>60104653;60104109;60068751;60068741;60004582</t>
  </si>
  <si>
    <t>Hamzaoui D.</t>
  </si>
  <si>
    <t>High gain long-read range AMC-backed tag antenna for european UHF RFID applications</t>
  </si>
  <si>
    <t>10.1002/mop.30185</t>
  </si>
  <si>
    <t>2-s2.0-84990846996</t>
  </si>
  <si>
    <t>['wlan bands', 'proposed design', 'measured three', 'maximum value', 'isolation enhancement', 'handheld terminals', 'fr4 substrate', 'covering part', 'correlation coefficient', 'calculated using', 'antenna system', 'antenna elements', 'adjacent ports', '8 mm3', '4 ghz', '230 mhz', '12 db']</t>
  </si>
  <si>
    <t>(3D) far field radiation pattern | 4G | correlation coefficient | multiple-input-multiple-output | printed monopole</t>
  </si>
  <si>
    <t>In this work, a four element multiple-input-multiple-output (MIMO) antenna system with half circle shape printed monopole antennas is presented. The antenna elements are designed on an FR4 substrate with dielectric constant 4.3 and dimensions of 110 √ó 60 √ó 0.8 mm3. These antennas are covering part of 4G and WLAN bands with maximum measured gain and efficiency of 3.12 dB and 81.5%, respectively, along with a ‚àí10 dB bandwidth of 230 MHz. The coupling between adjacent ports is at least ‚àí11 dB without using any technique for isolation enhancement. The MIMO antenna system has good pattern isolation such that the correlation coefficient is calculated using the measured three-dimensional (3D) far field radiation pattern with a maximum value of 0.3 at 2.4 GHz. The proposed design can be used in handheld terminals. ¬© 2016 Wiley Periodicals, Inc. Microwave Opt Technol Lett 58:2990‚Äì2992, 2016.</t>
  </si>
  <si>
    <t>2990-2992</t>
  </si>
  <si>
    <t>57203846312;14063982000</t>
  </si>
  <si>
    <t>Hassan, A. T.;Sharawi, M. S.</t>
  </si>
  <si>
    <t>Hassan A.T.</t>
  </si>
  <si>
    <t>Four element half circle shape printed mimo antenna</t>
  </si>
  <si>
    <t>10.1002/mop.30201</t>
  </si>
  <si>
    <t>2-s2.0-84990847663</t>
  </si>
  <si>
    <t>['wide bandwidth', 'stable half', 'shaped dipoles', 'port isolation', 'polarization level', 'planar reflector', 'operating bandwidth', 'novel square', 'high port', 'differential port', 'differential feeding', '9 ¬∞', '33 ghz', '31 db', '2 ¬∞']</t>
  </si>
  <si>
    <t>base station antenna | broadband | differential antenna | dual-polarization</t>
  </si>
  <si>
    <t>A simple differential enhanced broadband dual-polarized printed dipole antenna for 2G/3G/LTE base station applications is presented. The proposed antenna contains two orthogonal square-shaped dipoles and a novel square-shaped feeding structure to achieve a wide bandwidth, and a planar reflector to shape radiation patterns. Due to adopting the differential feeding and ideally symmetrical structure, the antenna can achieve low cross-polarization level and high port-to-port isolation, respectively. Measured results show that the proposed antenna achieves a bandwidth of 67.5% for SWR &lt; 1.5, differential port-to-port isolation better than ‚àí40 dB, stable half-power beam width (HPBW) 68.7¬∞ ¬± 4.2¬∞ at E-plane and 68.3¬∞ ¬± 4.9¬∞ at H-plane, and a stable antenna gain of 7.8 ¬± 1 dBi from 1.65 to 3.33 GHz. The cross-polarization ratio within the main lobe remains over than ‚àí25 dB, and the front-to-back ratios keep higher than 31 dB over the operating bandwidth. ¬© 2016 Wiley Periodicals, Inc. Microwave Opt Technol Lett 58:2864‚Äì2868, 2016.</t>
  </si>
  <si>
    <t>2864-2868</t>
  </si>
  <si>
    <t>57190177059;18434988000</t>
  </si>
  <si>
    <t>Liu, Yan Yan;Tu, Zhi Hong</t>
  </si>
  <si>
    <t>Differential enhanced broadband dual-polarized printed dipole antenna for base stations</t>
  </si>
  <si>
    <t>10.1002/mop.30163</t>
  </si>
  <si>
    <t>2-s2.0-84990847675</t>
  </si>
  <si>
    <t>['wireless communication', 'rectangular patch', 'pbg insertion', 'paper aims', 'measurement matching', 'measured results', 'manufactured devices', 'cylindrical geometry']</t>
  </si>
  <si>
    <t>microstrip patch antenna | photonic and electromagnetic band gap | WLAN</t>
  </si>
  <si>
    <t>This paper aims to present microstrip patch antenna prototypes with rectangular patch, where structures of photonic band gap and electromagnetic band gap in cylindrical geometry for different drilling heights were performed in the substrate. The main radiations properties were simulated using Finite Element Method (FEM) and compared with the measured results of the manufactured devices. A current surface reduction can be observed due EBG/PBG insertion and a measurement matching of return loss values, enabling the application on wireless communication. ¬© 2016 Wiley Periodicals, Inc. Microwave Opt Technol Lett 58:2933‚Äì2937, 2016.</t>
  </si>
  <si>
    <t>2933-2937</t>
  </si>
  <si>
    <t>60023857;60033203;60033203;60023857;60033203;60020457;113771642</t>
  </si>
  <si>
    <t>57209068988;55203431500;57188982786;55664817500;56573569700;7006207689;56573283600</t>
  </si>
  <si>
    <t>da Silva, Jos√© L.;de Andrade, Humberto D.;Maia, Anamaria S.;Fernandes, Humberto C.C.;da Silva, Isaac B.T.;Sombra, Ant√¥nio S.B.;Pereira, Jonathan P.P.</t>
  </si>
  <si>
    <t>Mossoro;Natal;Fortaleza;Mossoro</t>
  </si>
  <si>
    <t>Universidade Federal Rural do Semi-√Årido ‚Äì UFERSA;Universidade Federal do Rio Grande do Norte;Universidade Federal do Cear√°;IFRN</t>
  </si>
  <si>
    <t>60033203;60023857;60020457;113771642</t>
  </si>
  <si>
    <t>da Silva J.L.</t>
  </si>
  <si>
    <t>Performance of microstrip patch antenna due EBG/PBG arrangements insertion</t>
  </si>
  <si>
    <t>10.1002/mop.30181</t>
  </si>
  <si>
    <t>2-s2.0-84990848101</t>
  </si>
  <si>
    <t>['wlan applications', 'wideband antenna', 'vanet devices', 'uwb applications', 'substrate excites', 'slot dimension', 'resonance frequencies', 'radiation pattern', 'prototype antenna', 'patch parasitically', 'parametric studies', 'overall size', 'measured results', 'impedance bandwidth', 'hexagonal slot', 'ground plane', 'feed length', 'devices operate', 'close agreement', 'cause interference', '83 ghz', '71 ghz', '6 mm3', '25 ghz', '15 ghz', '12 ghz', '1 ghz', '05 ghz']</t>
  </si>
  <si>
    <t>hexagonal patch | parasitic fed | slot antenna | UWB | WLAN</t>
  </si>
  <si>
    <t>A parasitic fed ultra-wideband antenna is proposed for WLAN and UWB applications. The proposed antenna consists of parasitic hexagonal patch surrounded by hexagonal slot and ground plane in same side of the substrate. Microstrip line present on the other side of the substrate excites the patch parasitically. The overall size of an antenna is 25 √ó 25 √ó 1.6 mm3. The prototype antenna is designed, fabricated and tested. It provides good return loss characteristics and radiation pattern. The measured ‚àí10 dB impedance bandwidth are 2.12 GHz (3.71 GHz to 5.83 GHz) and 6.1 GHz (6.05 GHz to 12.15 GHz) with resonance frequencies at 5.25 GHz and 6.73 GHz respectively. Since, this antenna provides good resonance at 5.25 GHz having impedance bandwidth more than 1 GHz, this can be used for WLAN applications. This antenna also provides notch band from 5.83 GHz to 6.05 GHz where vehicular ad hoc network (VANET) devices operate. Hence, this antenna does not cause interference to VANET devices. Parametric studies on patch, slot dimension, feed length are done to validate the results. The simulated and measured results of the antenna are in close agreement with each another. ¬© 2016 Wiley Periodicals, Inc. Microwave Opt Technol Lett 58:2996‚Äì3000, 2016.</t>
  </si>
  <si>
    <t>2996-3000</t>
  </si>
  <si>
    <t>38661052200;57193069626</t>
  </si>
  <si>
    <t>Boopathi Rani, R.;Pandey, S. K.</t>
  </si>
  <si>
    <t>Boopathi Rani R.</t>
  </si>
  <si>
    <t>A parasitic hexagonal patch antenna surrounded by same shaped slot for WLAN, UWB applications with notch at vanet frequency band</t>
  </si>
  <si>
    <t>10.1002/mop.30204</t>
  </si>
  <si>
    <t>2-s2.0-84990852212</t>
  </si>
  <si>
    <t>['study proposes', 'structurally solid', 'proposed method', 'parasitic elements', 'outer conductor', 'omnidirectional pattern', 'located inside', 'inner conductors', 'inner conductor', 'dielectric cylinder', 'cylindrical structure', 'cylindrical shape', 'coaxial cable']</t>
  </si>
  <si>
    <t>beamforming | beamspace MIMO | cylindrical dielectric | ESPAR | reconfigurable beam pattern | slot antenna</t>
  </si>
  <si>
    <t>This study proposes a five-element electric steerable parasitic array radiator (ESPAR) antenna that uses annular ring slot feeding and can be applied to Beamspace MIMO communication. A typical dipole active element that can be applied to the ESPAR antenna usually has a cylindrical structure. Since the coaxial cable is located inside the cylinder, it is restricted by the diameter of the dipole. In the proposed annular ring slot active element, the annular ring slot is formed on the outer conductor, and then the inner conductor is put into the outer conductor to be fed. The typical dipole active element currently takes a cylindrical shape, and therefore has a omnidirectional pattern. Therefore, it generates identical radiation patterns, regardless of the number of parasitic elements. Moreover, in the proposed method, it is easy to undertake impedance matching that controls the length, diameter, and thickness of the slot, outer conductor, and inner conductor. Furthermore, since the dielectric cylinder is located between the outer and inner conductors, it is structurally solid. ¬© 2016 Wiley Periodicals, Inc. Microwave Opt Technol Lett 58:2800‚Äì2804, 2016.</t>
  </si>
  <si>
    <t>2800-2804</t>
  </si>
  <si>
    <t>60002877;60002877</t>
  </si>
  <si>
    <t>57191474272;36863284100</t>
  </si>
  <si>
    <t>Lee, Kang Pyo;Choi, Hak Keun</t>
  </si>
  <si>
    <t>Five-element ESPAR antenna using the annular ring slot active element</t>
  </si>
  <si>
    <t>10.1002/mop.30155</t>
  </si>
  <si>
    <t>2-s2.0-84990855459</t>
  </si>
  <si>
    <t>['ground plane', 'electric field', 'current distribution', 'couple differently']</t>
  </si>
  <si>
    <t>antenna design | antennas | characteristic modes | current distribution | mobile antennas</t>
  </si>
  <si>
    <t>In this letter, an antenna design method based on control of current distribution is presented. By adjusting the current distributions using reactive elements, the antenna can couple differently with the ground plane, achieving different performances. When the antenna is located in the ground plane where the electric field is strong, monopole-type current distributions are preferred to loop-type current distributions. ¬© 2016 Wiley Periodicals, Inc. Microwave Opt Technol Lett 58:2937‚Äì2940, 2016.</t>
  </si>
  <si>
    <t>2937-2940</t>
  </si>
  <si>
    <t>56527497100;56963327400;56527620500;7410128245</t>
  </si>
  <si>
    <t>Kim, Min Gi;Qu, Longyue;Moon, Sungjin;Kim, Hyeongdong</t>
  </si>
  <si>
    <t>Mobile antenna design based on controlling current distributions</t>
  </si>
  <si>
    <t>10.1002/mop.30179</t>
  </si>
  <si>
    <t>2-s2.0-84990855481</t>
  </si>
  <si>
    <t>['textile material', 'second generation', 'resonance frequency', 'medical applications', 'laminate cooper', 'gielis formula', 'fourth generation', 'flat cable', 'bioinspired geometry', 'biggest difference', 'article presents', 'antenna nearly', '70 ghz', '4g systems', '3g ),', '102 ¬∞.']</t>
  </si>
  <si>
    <t>bioinspired | Gielis formula | printed monopole antennas | wearable</t>
  </si>
  <si>
    <t>Wearable antennas present flexible dielectric and microstrip antenna normally used in Wireless Body Area Network systems with medical and no-medical applications. This article presents a new wearable printed monopole antenna for second generation (2G), third generation (3G), and fourth generation (4G) systems on textile material and laminate cooper to flat cable. The bioinspired geometry of a gynkgo biloba leaf was generated by Gielis formula. The proposed antenna presents a bandwidth of 2.70 GHz, covering the ranges of 2G, 3G, and 4G systems, with an omnidirectional radiation pattern, 3.10 dBi gain, and a HPBW of 102¬∞. Measurements were performed with the antenna nearly on the head, on hand and in the pocket of trousers. The biggest difference, in the resonance frequency, was observed with the antenna on hand, and the antenna nearly on head, showed greater difference in bandwidth. ¬© 2016 Wiley Periodicals, Inc. Microwave Opt Technol Lett 58:2818‚Äì2823, 2016.</t>
  </si>
  <si>
    <t>2818-2823</t>
  </si>
  <si>
    <t>60003709;60003709;60003709;;114513356</t>
  </si>
  <si>
    <t>57215832155;15922490800;36238364200;55488895300;57212234967</t>
  </si>
  <si>
    <t>Silva, P. F.;Freire, R. C.S.;Serres, A. J.R.;Silva, P. H.da F.;Silva, J. C.</t>
  </si>
  <si>
    <t>Silva P.F.</t>
  </si>
  <si>
    <t>Wearable textile bioinspired antenna for 2G, 3G, and 4G systems</t>
  </si>
  <si>
    <t>10.1002/mop.30150</t>
  </si>
  <si>
    <t>2-s2.0-84990860394</t>
  </si>
  <si>
    <t>['thin substrates', 'substrate thickness', 'reflection coefficient', 'ptfe substrate', 'proposed design', 'proposed antenna', 'profile h', 'impedance mismatch', 'horn aperture', 'enhanced bandwidth', 'common problem', 'also lower', '5 ghz', '092 œª0']</t>
  </si>
  <si>
    <t>arc-shaped grated transition | H-Plane horn antenna | low-profile | modified flare walls | substrate integrated waveguide</t>
  </si>
  <si>
    <t>A low-profile H-plane horn antenna with modified flare walls based on the substrate integrated waveguide (SIW) technology is presented. To deal with the common problem of impedance mismatch in SIW horns built on thin substrates, modified flare walls consisting of a rolled edge section and a curved throat section are employed. In addition, the arc-shaped grated transition, which can also lower the reflection coefficient, is introduced after the horn aperture. The antenna is implemented on a PTFE substrate. Measured |S11| of the proposed antenna is below ‚àí10 dB from 12.0 to 15.5 GHz. Therefore, the proposed design can achieve an enhanced bandwidth of 25.5% with a substrate thickness of only 0.092 Œª0, showing good impedance matching performance. ¬© 2016 Wiley Periodicals, Inc. Microwave Opt Technol Lett 58:3012‚Äì3015, 2016.</t>
  </si>
  <si>
    <t>3012-3015</t>
  </si>
  <si>
    <t>55736906800;57191477971;57191476165;57191475591;7404214795</t>
  </si>
  <si>
    <t>Wang, Xiaochuan;Han, Xin;Lu, Chao;lou, Yihui;Lu, Wenzhong</t>
  </si>
  <si>
    <t>Design of a low-profile H-plane siw horn antenna with modified flare walls</t>
  </si>
  <si>
    <t>10.1002/mop.30199</t>
  </si>
  <si>
    <t>2-s2.0-84990861969</t>
  </si>
  <si>
    <t>['two u', 'triangular slit', 'swb applications', 'radiating patch', 'proposed antenna', 'near omni', 'high gain', 'ground plane', 'frequency range', 'fractional bandwidth', 'directional pattern', 'compact dimension', 'analyzed comprehensively', 'acceptable gain', '93 ghz', '73 dbi', '5 %.', '43 ghz', '35 dbi']</t>
  </si>
  <si>
    <t>compliment U-slot | reactively loaded technique | SWB patch antenna | triangular slit</t>
  </si>
  <si>
    <t>Compact super wideband (SWB) patch antenna using diversities of reactive loaded technique is presented in this paper. The antenna is consists of two U-slots in the radiating patch with two inverted U-slot and a triangular slit on the ground plane. By having those structures, a super wide operating bandwidth is produced from 2.43 GHz to 32.93 GHz with a fractional bandwidth of 172.5%. Moreover, while only having a compact dimension of 25 √ó 26 mm2, the proposed antenna still can produced an acceptable gain from 2.73 dBi to 7.35 dBi over the frequency range. This compact SWB antenna is very potential to be used for SWB applications because it provides sufficient impedance bandwidth, high gain and stable radiation pattern that are near omni-directional pattern. The performance of the proposed antenna is observed and analyzed comprehensively in this letter. ¬© 2016 Wiley Periodicals, Inc. Microwave Opt Technol Lett 58:2811‚Äì2814, 2016.</t>
  </si>
  <si>
    <t>2811-2814</t>
  </si>
  <si>
    <t>60090652;60090654</t>
  </si>
  <si>
    <t>57218664385;54915241200</t>
  </si>
  <si>
    <t>Aziz, Siti Zubaidah;Jamlos, Mohd Faizal</t>
  </si>
  <si>
    <t>Kuantan;Arau</t>
  </si>
  <si>
    <t>Universiti Malaysia Pahang;Universiti Malaysia Perlis</t>
  </si>
  <si>
    <t>60090654;60090652</t>
  </si>
  <si>
    <t>Aziz S.Z.</t>
  </si>
  <si>
    <t>Compact super wideband patch antenna design using diversities of reactive loaded technique</t>
  </si>
  <si>
    <t>10.1002/mop.30152</t>
  </si>
  <si>
    <t>2-s2.0-84990862097</t>
  </si>
  <si>
    <t>['two reflectors', 'secondary lobes', 'results show', 'low level', 'layered metamaterial', 'inductive grid', 'high directivity', 'ground plane', 'fabricated prototype', 'calculations together', '1 ghz']</t>
  </si>
  <si>
    <t>circular polarization | Fabry‚ÄìPerot (FP) cavity | highly directive | metasurface | microstrip patch antenna</t>
  </si>
  <si>
    <t>The modeling and characterization of a low-profile circularly polarized directive antenna is reported. The proposed structure designed to operate near 2.1 GHz is evolved from a Fabry‚ÄìPerot (FP) cavity with a patch antenna acting as the feed. One of the two reflectors is the antenna's ground plane and the other one is made from a bi-layered metamaterial-based partially reflecting surface (PRS) constituted by a capacitive and an inductive grid. The metasurface responds similarly to orthogonally polarized electric field. Calculations together with experimental results obtained from the fabricated prototype are presented. The results show a high directivity, low axial ratio and low level for the secondary lobes. ¬© 2016 Wiley Periodicals, Inc. Microwave Opt Technol Lett 58:2957‚Äì2960, 2016.</t>
  </si>
  <si>
    <t>2957-2960</t>
  </si>
  <si>
    <t>60101845;60101845-60017338;60086242;60206637</t>
  </si>
  <si>
    <t>55977690000;6701426035;16026047000;16244258200</t>
  </si>
  <si>
    <t>Ratni, Badreddine;de Lustrac, Andr√©;Villers, Serge;Nawaz Burokur, Shah</t>
  </si>
  <si>
    <t>France;France;Germany;France</t>
  </si>
  <si>
    <t>Ville-d'Avray;Orsay;Ottobrunn;Nanterre</t>
  </si>
  <si>
    <t>LEME : Laboratoire Energ√©tique M√©canique Electromagn√©tisme;Institut d'√âlectronique Fondamentale, Orsay;Airbus Defence and Space;Universit√© Paris Nanterre</t>
  </si>
  <si>
    <t>60206637;60101845;60086242;60017338</t>
  </si>
  <si>
    <t>Low-profile circularly polarized fabry‚Äìperot cavity antenna</t>
  </si>
  <si>
    <t>10.1002/mop.30195</t>
  </si>
  <si>
    <t>2-s2.0-84990862305</t>
  </si>
  <si>
    <t>['various applications', 'varactor diode', 'slot antenna', 'single device', 'rtds ).', 'rtd oscillators', 'room temperature', 'recent results', 'key component', 'improved structures', 'fundamental oscillation', 'frequency oscillation', 'element array', 'conduction loss', 'coherent source', 'also reduced', 'also demonstrated', 'achieve high']</t>
  </si>
  <si>
    <t>Frequency-tunable oscillator | High-speed modulation | Resonant tunneling diode | Terahertz source</t>
  </si>
  <si>
    <t>Compact and coherent source is a key component for various applications of the terahertz (THz) wave. We report on our recent results of THz oscillators using resonant tunneling diodes (RTDs). To achieve high-frequency oscillation, the electron delay time of RTD was reduced with a narrow quantum well and an optimized collector spacer thickness. Conduction loss at the air bridge connecting RTD and slot antenna, which works as a resonator and a radiator, was also reduced. By these structures, a fundamental oscillation up to 1.92¬†THz was obtained at room temperature. Theoretical calculation shows that an oscillation over 2¬†THz is further expected by improved structures of RTD and antenna. Using the offset slot antenna and two-element array configuration, high output power of 0.61¬†mW was obtained at 620¬†GHz. A direct intensity modulation of RTD oscillators up to 30¬†GHz, which is useful for high-speed wireless data transmission, was demonstrated. By the integration of a varactor diode, wide frequency sweep of 580‚Äì700¬†GHz in a single device and 580‚Äì900¬†GHz in a four-element array were also demonstrated. This result expands possible applications of RTD oscillators.</t>
  </si>
  <si>
    <t>1185-1198</t>
  </si>
  <si>
    <t>7202418130;56426679400</t>
  </si>
  <si>
    <t>Asada, Masahiro;Suzuki, Safumi</t>
  </si>
  <si>
    <t>Asada M.</t>
  </si>
  <si>
    <t>Room-Temperature Oscillation of Resonant Tunneling Diodes close to 2¬†THz and Their Functions for Various Applications</t>
  </si>
  <si>
    <t>10.1007/s10762-016-0321-6</t>
  </si>
  <si>
    <t>2-s2.0-84990864166</t>
  </si>
  <si>
    <t>['well matched', 'radiation performance', 'parabolic reflector', 'impedance matching', 'horn radiator', 'dielectric load', 'antenna consists', '8 dbi', '2 dbi']</t>
  </si>
  <si>
    <t>horn antenna | parabolic reflector | substrate integrated waveguide</t>
  </si>
  <si>
    <t>A substrate integrated waveguide (SIW) offset parabolic antenna is proposed in this letter. The antenna consists of four main parts: a feeder with a horn radiator, a parabolic reflector, parallel plate metal blocks, and a dielectric load. The configuration of the horn and parabolic reflector is based on the parabolic reflector principle. The parallel plate metal blocks and the dielectric load improve the impedance matching and radiation performance of the antenna. Measured results show that the antenna is very well matched in the V-band and the gain of the antenna in end-fire direction varies from 13.2 dBi to 16.8 dBi. ¬© 2016 Wiley Periodicals, Inc. Microwave Opt Technol Lett 58:2888‚Äì2892, 2016.</t>
  </si>
  <si>
    <t>2888-2892</t>
  </si>
  <si>
    <t>57189037393;15050771100;15050960900;14122951500</t>
  </si>
  <si>
    <t>Lambor, Jiri;Lacik, Jaroslav;Raida, Zbynek;Arthaber, Holger</t>
  </si>
  <si>
    <t>Lambor J.</t>
  </si>
  <si>
    <t>High-gain wideband SIW offset parabolic antenna</t>
  </si>
  <si>
    <t>10.1002/mop.30170</t>
  </si>
  <si>
    <t>2-s2.0-84990864317</t>
  </si>
  <si>
    <t>['simulations study', 'simulation allowed', 'resonant frequency', 'radiation pattern', 'radiating plate', 'optimized antenna', 'measured bandwidth', 'gsm835 band', 'fi2340 band', 'f antenna', 'designed antenna', 'communication applications', 'also obtained', '93 dbi', '47 dbi', '47 %,', '07 %,', '02 dbi']</t>
  </si>
  <si>
    <t>GSM | high bandwidth | microstrip compact | planar inverted-F antenna | triple band</t>
  </si>
  <si>
    <t>A new planar triple band microstrip-fed Planar Inverted-F Antenna (PIFA) for the use in GSM835 band (698‚Äì989 MHz), DCS1940 band (1824‚Äì2033 MHz) and Wi-Fi2340 band (2302‚Äì2548 MHz) is reported. A numerical study based on the parameters like ground plane length, height of radiating plate, feeding point position, shorting plate width, and position, was done to obtain an optimized antenna. The simulation allowed the characterization of the designed antenna as a function of different antenna parameters like S11, resonant frequency, bandwidth, gain, radiation pattern, and electric and magnetic fields distribution. A prototype was fabricated and the agreement with the simulations study was very good. The measured bandwidth of 34.73%, 48.47%, and 38.21% were obtained, respectively. The gain of 4.02 dBi, 2.47 dBi, and 4.93 dBi was also obtained for each band, respectively. The antenna also presents high efficiency of 53.19%, 49.07%, and 62.21%, respectively. The reported results show that this PIFA is suitable for mobile-communication applications. ¬© 2016 Wiley Periodicals, Inc. Microwave Opt Technol Lett 58:2960‚Äì2965, 2016.</t>
  </si>
  <si>
    <t>2961-2965</t>
  </si>
  <si>
    <t>60020457-112966068;60020457-112966068;112966068-60020457;113385042;112966068;112966068</t>
  </si>
  <si>
    <t>57212697761;36618262200;57189310696;13104119700;55482432800;7006207689</t>
  </si>
  <si>
    <t>Oliveira, R. G.M.;Sales, A. J.M.;Nascimento, J. P.C.;Menezes, J. W.M.;Silva, M. A.S.;Sombra, A. S.B.</t>
  </si>
  <si>
    <t>Fortaleza;Sobral;Fortaleza</t>
  </si>
  <si>
    <t>Universidade Federal do Cear√°;Federal Institute of Cear√°;Materials Science and Engineering of Laboratory (LOCEM)</t>
  </si>
  <si>
    <t>60020457;113385042;112966068</t>
  </si>
  <si>
    <t>Compact triple-band PIFA with high bandwidth and gain for multiple mobile services</t>
  </si>
  <si>
    <t>10.1002/mop.30194</t>
  </si>
  <si>
    <t>2-s2.0-84990864887</t>
  </si>
  <si>
    <t>['size reduction', 'simulation results', 'simulated results', 'resonance frequency', 'proposed relationship', 'measured results', 'guided wavelength', 'ground plane', 'good agreements', 'four prototypes', 'different values', 'dielectric substrates', 'dielectric substrate']</t>
  </si>
  <si>
    <t>dielectric substrates | frequency tuning | guided wavelength of microstrip antenna | rectangular ground slot | size reduction</t>
  </si>
  <si>
    <t>In this study, the relationship between ground slot length and operating guided wavelength of a rectangular microstrip patch antenna for different dielectric substrates is investigated. The microstrip antenna structure taken into consideration is consist of one open ended slot embedded inside the patch and one rectangular slot placed inside the ground plane. For each of the dielectric substrates (Œµr = 2.2, 2.4, 3.2, 3.55, 4.2, 4.4, 4.8, 6, and 8) simulation results in terms of resonance frequency, bandwidth, gain, and size reduction are found for different values of ground slot length. From the each stage of the antenna (for each dielectric substrate) the relationship between ground slot length and guided wavelength is formed by the help of simulated results and finally all these relations are combined into the proposed relationship. Four prototypes are fabricated (two prototypes using PTFE substrate and two using FR4 substrate) and tested. Good agreements are found between simulated and measured results. ¬© 2016 Wiley Periodicals, Inc. Microwave Opt Technol Lett 58:2859‚Äì2864, 2016.</t>
  </si>
  <si>
    <t>2859-2864</t>
  </si>
  <si>
    <t>56180545300;35730732500;35106843800</t>
  </si>
  <si>
    <t>Bhowmik, A.;Chakraborty, U.;Bhattacharjee, A. K.</t>
  </si>
  <si>
    <t>Bhowmik A.</t>
  </si>
  <si>
    <t>A study on frequency tuning and miniaturization of a ground slotted rectangular microstrip patch antenna built with different dielectric substrates</t>
  </si>
  <si>
    <t>10.1002/mop.30164</t>
  </si>
  <si>
    <t>2-s2.0-84990866184</t>
  </si>
  <si>
    <t>['sided tapered', 'return loss', 'proposed antenna', 'maximum gain', 'horn structure', 'horn aperture', 'horn antenna', 'good agreement', 'experimental results', 'effective bandwidth', 'cp ).', 'central part', 'axial ratio', '4 ghz', '3 db', '10 db']</t>
  </si>
  <si>
    <t>circularly polarization | horn antennas | satellite communications | substrate integrated waveguide</t>
  </si>
  <si>
    <t>A substrate integrated waveguide (SIW) horn antenna is combined with a dipole to achieve circular polarization (CP). First, it is established that CP can be achieved by combining a horn and a dipole. To excite the dipole, double-sided tapered and balanced transmission lines are employed at the central part of the horn aperture. Secondly, after the position and the size of the dipole are determined, a directional circularly polarized beam in the plane of the substrate is achieved. Finally, the proposed antenna is fabricated and measured. Experimental results are in good agreement with simulations. Measured results show that an effective bandwidth of 5% for axial ratio (AR) less than 3 dB and return loss (RL) better than 10 dB from 11.8 to 12.4 GHz is achieved. In particular, the maximum gain of the proposed antenna is as high as 7.5 dBi due to the design of the horn structure. ¬© 2016 Wiley Periodicals, Inc. Microwave Opt Technol Lett 58:2973‚Äì2977, 2016.</t>
  </si>
  <si>
    <t>2973-2977</t>
  </si>
  <si>
    <t>55681905100;7006128443</t>
  </si>
  <si>
    <t>Luo, Yu;Bornemann, Jens</t>
  </si>
  <si>
    <t>Substrate integrated waveguide circularly polarized horn-dipole antenna with improved gain</t>
  </si>
  <si>
    <t>10.1002/mop.30191</t>
  </si>
  <si>
    <t>2-s2.0-84990869229</t>
  </si>
  <si>
    <t>['two layers', 'transverse slot', 'miniaturized antenna', 'comparable reflection', 'area occupied']</t>
  </si>
  <si>
    <t>array | dielectric resonator antenna | efficiency | miniaturization | radiation pattern | substrate integrated waveguide</t>
  </si>
  <si>
    <t>In this article, a miniaturized substrate integrated waveguide (SIW)-integrated 2D dielectric resonator antenna array is presented. The proposed antenna array size is decreased by reducing the area occupied by the SIW feeding network. This is accomplished by folding the corporate feeding network part in a second dielectric substrate layer. The coupling between the two layers is achieved by using a transverse slot (E-coupling) cut in the middle ground plane. The miniaturized antenna was fabricated and tested. The simulated and measured results show that the proposed miniaturized double-layer array design provides a comparable reflection and far-field performance compared to the single layer array design. ¬© 2016 Wiley Periodicals, Inc. Microwave Opt Technol Lett 58:2804‚Äì2807, 2016.</t>
  </si>
  <si>
    <t>2804-2807</t>
  </si>
  <si>
    <t>60014171-60005916;60002146;60014171;60014171</t>
  </si>
  <si>
    <t>36245295400;8105015300;57190753907;57191472758</t>
  </si>
  <si>
    <t xml:space="preserve">Abdel-Wahab, Wael M.;Wang, Ying;Al-Saedi, Hussam;Safavi-Naeini, </t>
  </si>
  <si>
    <t>Waterloo;Cairo;Oshawa</t>
  </si>
  <si>
    <t>University of Waterloo;Electronics Research Institute of Cairo;Ontario Tech University</t>
  </si>
  <si>
    <t>60014171;60005916;60002146</t>
  </si>
  <si>
    <t>Miniaturized siw-integrated 2D DRA array for 5G MMW applications</t>
  </si>
  <si>
    <t>10.1002/mop.30154</t>
  </si>
  <si>
    <t>2-s2.0-84990869273</t>
  </si>
  <si>
    <t>['‚ àí25', 'thickness 1', 'theoretical gain', 'restoration time', 'reflection coefficient', 'radiating patch', 'proposed antenna', 'polydimethylsiloxane substrate', 'flat position', 'ambient conditions', '9 db', '75 dbi', '5 %.', '210 ms', '2 mm', '10 cm']</t>
  </si>
  <si>
    <t>ITO | microstrip patch antenna | optical transparent | PDMS | wearable electronics</t>
  </si>
  <si>
    <t>We propose a transparent and bendable inset microstrip patch antenna for 2.4 GHz wearable electronics applications. The proposed antenna is designed in high frequency structure simulator and realized by depositing indium tin oxide nanoparticles as a radiating patch and a ground on the polydimethylsiloxane substrate through Fujifilm Dimatix DMP-3000 inkjet material printer at ambient conditions. On a flat position, the theoretical gain of the proposed antenna is 5.75 dBi, and its practical reflection coefficient (S11) is ‚àí25.9 dB. Under bending down to a diameter of 10 cm, the reflection coefficient is decreased up to 28.5%. It achieves the transparency of 91.5, 88, and 80% at thickness 1, 1.5, and 2 mm, respectively, and its restoration time is not more than 210 ms. ¬© 2016 Wiley Periodicals, Inc. Microwave Opt Technol Lett 58:2884‚Äì2887, 2016.</t>
  </si>
  <si>
    <t>2884-2887</t>
  </si>
  <si>
    <t>57215739441;56936169800;7201386912;57209050158</t>
  </si>
  <si>
    <t>Khan, Muhammad Arshad Hassan;Ali, Shawkat;Bae, Jinho;Lee, Chong Hyun</t>
  </si>
  <si>
    <t>Khan M.A.H.</t>
  </si>
  <si>
    <t>Inkjet printed transparent and bendable patch antenna based on polydimethylsiloxane and indium tin oxide nanoparticles</t>
  </si>
  <si>
    <t>10.1002/mop.30171</t>
  </si>
  <si>
    <t>2-s2.0-84990871443</t>
  </si>
  <si>
    <t>['use handover', 'system level', 'subscriber trajectories', 'rural environments', 'mentioned data', 'good accordance', 'framework enables', 'estimating trajectories', 'core network', 'approach allows', 'antenna characteristics', 'actual trajectories']</t>
  </si>
  <si>
    <t>Cellular networks | Mobility | Modeling | Simulation | Trajectory estimation</t>
  </si>
  <si>
    <t>In this paper, we present a framework for estimating trajectories of cellular networks users based on mobile network operator data. We use handover and location area update events of both speech and packet data users captured in the core network of the Austrian MNO A1 to estimate the subscribers‚Äô mobility behavior. By utilizing publicly available data, i.e., environmental information, road infrastructure data, transmitter power ranges and antenna characteristics, our approach allows the estimation of subscriber trajectories for both urban and semi-rural environments with a good accordance to the actual trajectories. Additionally, we present a method to estimate a particular subscriber‚Äôs movement velocity, on the basis of mentioned data. Furthermore, we propose a methodology to estimate when a particular user started or ended a speech or packet data session during his journey, based on mobility-related network events. With this, our framework enables the creation of reproducible mobility situations for cellular network simulations at system level.</t>
  </si>
  <si>
    <t>60019329;60019329;60019329</t>
  </si>
  <si>
    <t>6603361160;56991020000;56137070000</t>
  </si>
  <si>
    <t>Ostermayer, Gerald;Kieslich, Christoph;Lindorfer, Manuel</t>
  </si>
  <si>
    <t>Hagenberg</t>
  </si>
  <si>
    <t>University of Applied Sciences Upper Austria, School of Informatics, Communications and Media</t>
  </si>
  <si>
    <t>Ostermayer G.</t>
  </si>
  <si>
    <t>Trajectory estimation based on mobile network operator data for cellular network simulations</t>
  </si>
  <si>
    <t>10.1186/s13638-016-0718-x</t>
  </si>
  <si>
    <t>2-s2.0-84990931774</t>
  </si>
  <si>
    <t>['two schemes', 'transceiver hardwares', 'traditional physical', 'selective channels', 'reverse channels', 'existing methods', 'evskey manages', 'evskey exploits', 'composite channel', 'calibration difference']</t>
  </si>
  <si>
    <t>Eigenvalues | MIMO transmission systems | non-reciprocal channels | Secret key | secure communications | training signals</t>
  </si>
  <si>
    <t>Traditional physical-layer (PHY)-based secret key generation schemes typically assume reciprocity of forward and reverse channels in order for facilitated shared secrecy. However, frequency-selective channels for frequency division duplex links as well as calibration difference of transceiver hardwares can invalidate reciprocity assumption and can cause severe key error floors between users. In this paper, we propose two practical PHY-based secret key generation schemes for multiple-input and multiple-output wireless links over non-reciprocal physical channels. One is pilot assistant secret key (PASKey) generation and the other is eigenvalue-based secret key (EVSKey) generation. In PASKey, both legitimate users estimate the same composite channel, while EVSKey exploits the properties of eigenvalues to generate secret bits. Both are effective against secrecy key theft by eavesdroppers. Furthermore, without adopting public training signals, EVSKey manages to generate secret bits even when nearby eavesdroppers collude. Our two schemes are shown to be more efficient and can achieve lower key error ratio than the existing methods.</t>
  </si>
  <si>
    <t>2693-2705</t>
  </si>
  <si>
    <t>60005244;60014439</t>
  </si>
  <si>
    <t>55811880200;56028423100</t>
  </si>
  <si>
    <t>Qin, Dongrun;Ding, Zhi</t>
  </si>
  <si>
    <t>Davis;Nanjing</t>
  </si>
  <si>
    <t>University of California, Davis;Southeast University</t>
  </si>
  <si>
    <t>60014439;60005244</t>
  </si>
  <si>
    <t>Qin D.</t>
  </si>
  <si>
    <t>Exploiting Multi-Antenna Non-Reciprocal Channels for Shared Secret Key Generation</t>
  </si>
  <si>
    <t>10.1109/TIFS.2016.2594143</t>
  </si>
  <si>
    <t>2-s2.0-84991056282</t>
  </si>
  <si>
    <t>['volatiles released', 'virgin males', 'virgin females', 'results show', 'particular genotype', 'olfactometer bioassays', 'moths rely', 'mature fruits', 'mated females', 'mass spectroscopy', 'location process', 'isoamyl hexanoate', 'insect groups', 'gas chromatography', 'fruit stage', 'fruit maturation', 'electrophysiological responses', 'different stages', 'different combinations', 'apple orchards', 'also performed']</t>
  </si>
  <si>
    <t>GC-EAD | Grapholitamolesta | Malusdomestica | Olfactometer | VOCs</t>
  </si>
  <si>
    <t>The oriental fruit moth, Grapholitamolesta, occurs in Southern Brazil throughout the year, and migrates from peach to apple orchards. Because moths rely on volatile organic compounds (VOCs) during the host-location process, variations in the emission of these compounds during fruit maturation can influence the time of infestation and preference of the moths for a particular genotype. The aim of this work was to identify VOCs emitted by the apples ‚ÄúEva‚Äù and ‚ÄúGala‚Äù at different stages of development and to determine the behavioral and electrophysiological responses of G. molesta to these compounds. For this purpose, VOCs from immature, maturing, and mature fruits of both cultivars were collected and analyzed by gas chromatography and gas chromatography-mass spectroscopy. The response of the antennae of virgin males and females and mated females to volatiles released by the three fruit stages was registered by gas chromatography coupled to an electroantennography. A dual-choice behavioral test for the different combinations of insect groups and fruit stage was also performed. Amongst the volatiles released by mature fruits, twelve compounds elicited a response. The antennae of the oriental fruit moth did respond to isoamyl hexanoate and Œ±-farnesene emitted by ‚ÄúEva‚Äù maturing fruits. In general, virgin females did not respond to volatiles in olfactometer bioassays and mated females were attracted to volatiles released by mature fruits. Our results show that the variation in the emission during the maturation of fruits can influence the orientation of G. molesta.</t>
  </si>
  <si>
    <t>Arthropod-Plant Interactions</t>
  </si>
  <si>
    <t>55389336700;16028953900;6701317499</t>
  </si>
  <si>
    <t>Strapasson, Priscila;Monteiro, Lino B.;Zarbin, Paulo H.G.</t>
  </si>
  <si>
    <t>Strapasson P.</t>
  </si>
  <si>
    <t>Electrophysiological and behavioral response of the oriental fruit moth Grapholita molesta (Busck, 1916) (Lepidoptera: Tortricidae) to the volatiles of apple fruits at different stages of development</t>
  </si>
  <si>
    <t>10.1007/s11829-016-9457-5</t>
  </si>
  <si>
    <t>2-s2.0-84991071496</t>
  </si>
  <si>
    <t>['tx il', 'referred third', 'receiver il', 'noise amplifier', 'insertion loss', 'impedance balancing', 'high transmitter', 'differential low', 'dbm input', 'art linearity', '9 db', '7 db', '2 ghz']</t>
  </si>
  <si>
    <t>CMOS integrated circuits | duplexer | electrical-balance (EB) | frequency-division duplexing (FDD) | hybrid transformer | linearity | silicon-on-insulator (SOI) | tunable capacitors</t>
  </si>
  <si>
    <t>An electrical-balance duplexer achieving the state-of-the-art linearity and insertion loss (IL) performance is presented, enabled by a partially depleted RF silicon-on-insulator CMOS technology. A single-ended configuration avoids the common-mode isolation problem suffered by topologies with a differential low-noise amplifier. Highly linear switched capacitors allow for impedance balancing to antennas with &lt;1.5:1 voltage standing wave ratio from 1.9 to 2.2 GHz. +70-dBm input-referred third-order intercept point is achieved under high transmitter (TX) power (+30.5 dBm max.). TX IL is &lt;3.7 dB, and receiver IL is &lt;3.9 dB.</t>
  </si>
  <si>
    <t>4274-4286</t>
  </si>
  <si>
    <t>60070034-60026810;60070034;60017386;60070034;114741324;100620134;60070034;60070034-60026810;60070034</t>
  </si>
  <si>
    <t>36663153000;26767824900;56816880100;34973326400;56816785300;6603281839;57202633367;35569567100;6701665105</t>
  </si>
  <si>
    <t>Van Liempd, Barend;Hershberg, Benjamin;Ariumi, Saneaki;Raczkowski, Kuba;Bink, Karl Frederik;Karthaus, Udo;Martens, Ewout;Wambacq, Piet;Craninckx, Jan</t>
  </si>
  <si>
    <t>Belgium;Belgium;Japan;Belgium;Germany</t>
  </si>
  <si>
    <t>Leuven;Brussels;Nagaokakyo;Leuven;Heilbronn</t>
  </si>
  <si>
    <t>Interuniversity Micro-Electronics Center at Leuven;Vrije Universiteit Brussel;Murata Manufacturing Co., Ltd.;HiSilicon;Atmel</t>
  </si>
  <si>
    <t>60070034;60026810;60017386;114741324;100620134</t>
  </si>
  <si>
    <t>Van Liempd B.</t>
  </si>
  <si>
    <t>A +70-dBm IIP3 Electrical-Balance Duplexer for Highly Integrated Tunable Front-Ends</t>
  </si>
  <si>
    <t>10.1109/TMTT.2016.2613039</t>
  </si>
  <si>
    <t>2-s2.0-84991079304</t>
  </si>
  <si>
    <t>['wide range', 'technologies used', 'suppression techniques', 'simulation results', 'si suppression', 'si channels', 'remote users', 'remote user', 'may reduce', 'linear programming', 'least square', 'l1 norm', 'field assumption', 'feasible even']</t>
  </si>
  <si>
    <t>Beamforming | Far-field | Full-duplex | Near-field | Self-interference suppression</t>
  </si>
  <si>
    <t>With a wide range of spatial domain self-interference (SI) suppression techniques in full-duplex (FD) systems, the available literatures focus on verifying the feasibility of the types of technologies used in the experiments. The current literatures overlook the principle that the local receive antennas are always in the near-field of the local transmit antennas when the antennas are separate and omnidirectional. If near-field assumption of the SI channels is considered, more degrees of freedom are achieved. This may reduce the impact on the remote users while adopting spatial domain SI suppression. Thus, a minimization of the near-field spatial SI with the remote user beamforming is stated. First, it is reformulated and solved by least square (LS) method. Second, the problem can be relaxed by l1 norm and solved by linear programming. The simulation results are used to analyze the impact of the near-field spatial SI suppression on the remote user. The SI suppression is feasible even when the local receive antenna in the near-field and the users in the far-field are in the same direction.</t>
  </si>
  <si>
    <t>1676-1683</t>
  </si>
  <si>
    <t>56739635900;56703887500;7102636574;7404591261</t>
  </si>
  <si>
    <t>Wu, Fei;Li, Si;Shao, Shihai;Tang, Youxi</t>
  </si>
  <si>
    <t>Near-field self-interference suppression with subscriber beamforming in full-duplex communications</t>
  </si>
  <si>
    <t>S1434841116307257</t>
  </si>
  <si>
    <t>10.1016/j.aeue.2016.10.006</t>
  </si>
  <si>
    <t>2-s2.0-84991237187</t>
  </si>
  <si>
    <t>Academia Militar</t>
  </si>
  <si>
    <t>VA-TT/3/16-18</t>
  </si>
  <si>
    <t>AM</t>
  </si>
  <si>
    <t>['time control', 'research addresses', 'point realization', 'optimal fixed', 'modeling uncertainty', 'modeling uncertainties', 'external disturbances', 'experimentally validated', 'design cycle', 'demanding task', 'coupling effects', 'controller architecture', 'control performances', 'considerably reduces', 'axis system', 'adrc algorithm']</t>
  </si>
  <si>
    <t>ADRC | FPGA | Multi-axis control | Optimized design | System generator</t>
  </si>
  <si>
    <t>The real-time control of high precision multi-axis system with modeling uncertainties and strong nonlinear coupling dynamics is a demanding task for conventional multivariable control applications. To this end, this research addresses the design of Active Disturbance Rejection Control (ADRC) for multi-axis system and its implementation in the Field Programmable Gate Array (FPGA) platform. For the ADRC algorithm, the minimum plant model information is necessary, and that enables a strong system robustness and adaptability under modeling uncertainty, coupling effects and external disturbances. Distinct from the traditional Very high speed integrated circuit Hardware Description Language (VHDL) design, the proposed FPGA implementation of ADRC is based on the system level design and it considerably reduces the design cycle. Moreover, the optimal fixed-point realization and controller architecture are selected as a tradeoff between control performances and FPGA resource occupancy. The ADRC tracking performances, robustness and stability are confirmed through the frequency domain analysis and experimentally validated on three-axis didactic radar antenna control system in different working conditions.</t>
  </si>
  <si>
    <t>146-155</t>
  </si>
  <si>
    <t>60068791;60068791;60068791;60068791;60068806</t>
  </si>
  <si>
    <t>57146967600;55951576500;57193403132;36100525000;6602588881</t>
  </si>
  <si>
    <t>Stankoviƒá, Momir R.;Manojloviƒá, Stojadin M.;Simiƒá, Slobodan M.;Mitroviƒá, Srƒëan T.;Naumoviƒá, Milica B.</t>
  </si>
  <si>
    <t>Nis;Belgrade</t>
  </si>
  <si>
    <t>University of Ni≈°;Vojnomedicinska Akademija</t>
  </si>
  <si>
    <t>60068806;60068791</t>
  </si>
  <si>
    <t>Stankoviƒá M.R.</t>
  </si>
  <si>
    <t>FPGA system-level based design of multi-axis ADRC controller</t>
  </si>
  <si>
    <t>S0957415816301143</t>
  </si>
  <si>
    <t>10.1016/j.mechatronics.2016.10.005</t>
  </si>
  <si>
    <t>2-s2.0-84991270199</t>
  </si>
  <si>
    <t>['wireless measurement', 'twice measurements', 'temperature changes', 'resonance circuit', 'relative change', 'reader antenna', 'pressure sensor', 'insulation layer', 'high characteristic', 'good basis', 'frequency characteristics', 'drift characteristic', 'alumina ceramic', '12 %,']</t>
  </si>
  <si>
    <t>high temperature | Pressure sensor | resonant frequency | wireless passive | zero drift</t>
  </si>
  <si>
    <t>A wireless passive pressure sensor equivalent to inductive-capacitive (LC) resonance circuit and based on alumina ceramic is fabricated by using high temperature sintering ceramic and post-fire metallization processes. Cylindrical copper spiral reader antenna and insulation layer are designed to realize the wireless measurement for the sensor in high temperature environment. The high temperature performance of the sensor is analyzed and discussed by studying the phase-frequency and amplitude-frequency characteristics of reader antenna. The average frequency change of sensor is 0.68 kHz/¬∞C when the temperature changes from 27¬∞C to 700¬∞C and the relative change of twice measurements is 2.12%, with high characteristic of repeatability. The study of temperature-drift characteristic of pressure sensor in high temperature environment lays a good basis for the temperature compensation methods and insures the pressure signal readout accurately.</t>
  </si>
  <si>
    <t>328-332</t>
  </si>
  <si>
    <t>60001305;60001305;60001305;60001305</t>
  </si>
  <si>
    <t>57191543172;56963053700;36342602900;23490363700</t>
  </si>
  <si>
    <t>Wang, Bo;Wu, Guozhu;Guo, Tao;Tan, Qiulin</t>
  </si>
  <si>
    <t>Alumina ceramic based high-temperature performance of wireless passive pressure sensor</t>
  </si>
  <si>
    <t>10.1007/s13320-016-0313-0</t>
  </si>
  <si>
    <t>2-s2.0-84991454170</t>
  </si>
  <si>
    <t>['would eliminate', 'useful characterization', 'two floodplains', 'total histogram', 'severn river', 'sar image', 'reliability diagrams', 'red river', 'proposed approach', 'pixel state', 'paper introduces', 'open water', 'numerical models', 'k .)', 'intermediate step', 'insurance agencies', 'high interest', 'good agreement', 'flooded pixels', 'e .,', 'direct assimilation', 'decision makers', 'data assimilation', 'binary sar', 'backscatter values', 'aerial photography']</t>
  </si>
  <si>
    <t>Probability | synthetic aperture radar (SAR) | uncertainty | water</t>
  </si>
  <si>
    <t>Probabilistic flood mapping offers flood managers, decision makers, insurance agencies, and humanitarian relief organizations a useful characterization of uncertainty in flood mapping delineation. Probabilistic flood maps are also of high interest for data assimilation into numerical models. The direct assimilation of probabilistic flood maps into hydrodynamic models would be beneficial because it would eliminate the intermediate step of having to extract water levels first. This paper introduces a probabilistic flood mapping procedure based on synthetic aperture radar (SAR) data. Given a SAR image of backscatter values, we construct a total histogram of backscatter values and decompose this histogram into probability distribution functions of backscatter values associated with flooded (open water) and non-flooded pixels, respectively. These distributions are then used to estimate, for each pixel, its probability of being flooded. The new approach improves on binary SAR-based flood mapping procedures, which do not inform on the uncertainty in the pixel state. The proposed approach is tested using four SAR images from two floodplains, i.e., the Severn River (U.K.) and the Red River (U.S.). In all four test cases, reliability diagrams, with error values ranging from 0.04 to 0.23, indicate a good agreement between the SAR-derived probabilistic flood map and an independently available validation map, which is obtained from aerial photography.</t>
  </si>
  <si>
    <t>6958-6969</t>
  </si>
  <si>
    <t>60105942;60105942;60009512;60105942;117529170;60018163;60105942</t>
  </si>
  <si>
    <t>37002442400;23005081200;6603500852;35847445700;36600012900;49964712900;8051813300</t>
  </si>
  <si>
    <t>Giustarini, Laura;Hostache, Renaud;Kavetski, Dmitri;Chini, Marco;Corato, Giovanni;Schlaffer, Stefan;Matgen, Patrick</t>
  </si>
  <si>
    <t>Luxembourg;Austria;Australia;Luxembourg</t>
  </si>
  <si>
    <t>Esch-sur-Alzette;Vienna;Adelaide;Luxembourg</t>
  </si>
  <si>
    <t>Luxembourg Institute of Science and Technology;Technische Universit√§t Wien;The University of Adelaide;PrimeResults SARL</t>
  </si>
  <si>
    <t>60105942;60018163;60009512;117529170</t>
  </si>
  <si>
    <t>Giustarini L.</t>
  </si>
  <si>
    <t>Probabilistic Flood Mapping Using Synthetic Aperture Radar Data</t>
  </si>
  <si>
    <t>10.1109/TGRS.2016.2592951</t>
  </si>
  <si>
    <t>2-s2.0-84991479872</t>
  </si>
  <si>
    <t>['pest control', 'nysius ericae', 'novel targets', 'molecular level', 'mate choice', 'key genes', 'irs ),', 'insect behaviors', 'including 28', 'host location', 'grs ).', 'gene inventory', 'chemosensory proteins', 'chemosensory mechanisms', 'causes damage', 'better understanding', 'antennal transcriptome']</t>
  </si>
  <si>
    <t>Antenna | Chemosensory gene | Nysius ericae | Transcriptome analysis</t>
  </si>
  <si>
    <t>Chemosensory system plays important roles in insect behaviors, some key genes governing chemosensation can potentially be used as novel targets for pest control. Nysius ericae (Hemiptera: Lygaeidae) is a polyphagous insect pest found throughout Eurasia countries which causes damage to many important crops. Little is known about the chemosensory mechanisms of host location and mate choice in N. ericae at the molecular level. Here, we assembled the antennal transcriptome of N. ericae using Illumina sequencing technology. Analysis of the transcriptome data identified 148 candidate chemosensory genes, including 28 for odorant binding proteins (OBPs), 16 for chemosensory proteins (CSPs), 2 for sensory neuron membrane proteins (SNMPs), 83 odorant receptors (ORs), 12 ionotropic receptors (IRs), and 7 gustatory receptors (GRs). Our results greatly improve the gene inventory for N. ericae and provide valuable resources for analyzing the functions of some key genes. This information will aid in the development of better understanding of chemosensation in N. ericae, and indicate novel targets for managing its impact on agriculture.</t>
  </si>
  <si>
    <t>1077-1087</t>
  </si>
  <si>
    <t>60073552;60073552;60073552;60073552;60083511;60014402;60073552;60017705;60073552</t>
  </si>
  <si>
    <t>54581946000;56991597100;57201243832;57191541064;23969899200;57191540835;36023587200;56601496000;57192490888</t>
  </si>
  <si>
    <t>Zhang, Ya Nan;Zhu, Xiu Yun;Zhang, Qian;Yin, Cai Yun;Dong, Zhi Ping;Zuo, Ling Hua;Deng, Dao Gui;Sun, Liang;Li, Xiao Ming</t>
  </si>
  <si>
    <t>Shijiazhuang;Huaibei;Beijing;Beijing</t>
  </si>
  <si>
    <t>Hebei Academy of Agricultural and Forestry Sciences;Huaibei Coal Industry Teachers College;Chinese Academy of Agricultural Sciences;Renmin University of China</t>
  </si>
  <si>
    <t>60083511;60073552;60017705;60014402</t>
  </si>
  <si>
    <t>Zhang Y.N.</t>
  </si>
  <si>
    <t>De novo assembly and characterization of antennal transcriptome reveal chemosensory system in Nysius ericae</t>
  </si>
  <si>
    <t>S1226861516303624</t>
  </si>
  <si>
    <t>10.1016/j.aspen.2016.09.013</t>
  </si>
  <si>
    <t>2-s2.0-84991491422</t>
  </si>
  <si>
    <t>ANR-10-LABX-19</t>
  </si>
  <si>
    <t>['western coast', 'water levels', 'two drone', 'study confirms', 'storms ).', 'storm intensity', 'shore profiles', 'sensor locations', 'rocky coasts', 'results demonstrate', 'remarkable signatures', 'recorded wave', 'provide run', 'morphological changes', 'major evolutions', 'largest storms', 'large number', 'key importance', 'january 2013', 'intertidal waters', 'hydrodynamic measurements', 'high tides', 'establishing proxies', 'energetic waves', 'elevation along', 'differences provide', 'detailed dataset', 'december 2013', 'ctsds quarrying', 'ctsds displacement', 'coastal cliffs', 'cliff erosion', 'clearly identify', 'called ctsds', 'bed rock', 'based surveys', 'banneg island', 'april 2014', '507 blocks', '40 ¬†', '14 ¬†']</t>
  </si>
  <si>
    <t>Block transport | Brittany | Cliff-top storm deposit | Coastal erosion | Extra-tropical cyclone | Run-up</t>
  </si>
  <si>
    <t>Large clastic cliff-top storm deposits (called CTSDs) are one of the most remarkable signatures that characterizes extreme storm wave events on coastal cliffs. Hence, the study of CTSDs is of key importance for understanding and predicting the impacts of extreme storm wave events on rocky coasts or establishing proxies for storm intensity. The present study uses new data including hydrodynamic measurements in both deep and intertidal waters, and records of CTSDs displacement and deposition across Banneg Island during the stormy winter 2013‚Äì2014. Two drone-based surveys were carried out in January 2013 (pre-storms) and in April 2014 (post-storms). In addition, complementary field observations were carried out during the winter, providing a comprehensive and detailed dataset. Concerning the hydrodynamic measurements, nine pressure sensors deployed along four cross-shore profiles on the western coast of the island, recorded wave and water level conditions between December 2013 and April 2014. Aerial orthorectified photographs and digital elevation model of differences provide a detailed spatial description of cliff erosion and the reworking of cliff-top storm deposits. After the storms, 172 fresh scars corresponding to quarrying in the bed rock were localized above high spring tide water level, 507 blocks were transported up to 40¬†m inland, at altitudes of 8 to 14¬†m above mean sea level, and the tracks of 170 of them were identified. The water levels and wave parameters estimated from the pressure sensor measurements provided accurate information on the maximum water elevation reached during the largest storms at the sensor locations and were extrapolated to provide run-up elevation along the four survey profiles for the whole winter 2013‚Äì2014. The results demonstrate that a large number of overwash episodes occurred, at times of high tides and energetic waves. These episodes generally correspond to morphological changes. This study confirms the major role played by extreme storm wave events on CTSDs quarrying, transport, and deposition on Banneg Island, and clearly identify the events of major evolutions.</t>
  </si>
  <si>
    <t>37-55</t>
  </si>
  <si>
    <t>60019762;60019762;60019762;60019762;60019762;60112456;60120766;60019762;60023578;60023578;60104222</t>
  </si>
  <si>
    <t>57188682766;35179363000;6507630248;6603500026;57188690108;36704153100;8699708300;24490693700;8103536900;56248839200;36124647900</t>
  </si>
  <si>
    <t>Autret, Ronan;Dodet, Guillaume;Fichaut, Bernard;Suanez, Serge;David, Laurence;Leckler, Fabien;Ardhuin, Fabrice;Ammann, J√©r√¥me;Grandjean, Philippe;Allemand, Pascal;Filipot, Jean Fran√ßois</t>
  </si>
  <si>
    <t>Plouzane;Brest;Brest;Villeurbanne;Brest</t>
  </si>
  <si>
    <t>Laboratoire d'Oc√©anographie Physique et Spatiale (LOPS);Service Hydrographique et Oc√©anographique de la Marine;Technop&amp;ocircle Brest-Iroise;Universit√© Claude Bernard Lyon 1;Universit√© de Brest (UBO)</t>
  </si>
  <si>
    <t>60120766;60112456;60104222;60023578;60019762</t>
  </si>
  <si>
    <t>Autret R.</t>
  </si>
  <si>
    <t>A comprehensive hydro-geomorphic study of cliff-top storm deposits on Banneg Island during winter 2013‚Äì2014</t>
  </si>
  <si>
    <t>S0025322716302201</t>
  </si>
  <si>
    <t>10.1016/j.margeo.2016.09.014</t>
  </si>
  <si>
    <t>2-s2.0-84992052786</t>
  </si>
  <si>
    <t>['typical vector', 'sensing antennas', 'overall size', 'magnetic field', 'loop antennas', 'incoming signals', 'entire high', 'electric field', 'dipole antennas', 'compact antenna', 'article presents', '1 ].']</t>
  </si>
  <si>
    <t>Vector-sensing antennas, useful in direction-finding (DF) applications, measure the electric and magnetic field in each of the three orthogonal coordinates. These six field values are used to estimate the angle of arrival and polarization of the incoming signals [1]. Typical vector-sensing antennas consist of three orthogonal loops and three orthogonal dipoles that are colocated. The loop antennas are used to sense the magnetic field, and the dipole antennas are used to sense the electric field. Equalizing the electric and magnetic field sensing with this type of antenna is difficult over the entire high-frequency (HF) band. In addition, the dipole antennas significantly increase the overall size of the antenna. A simpler and more compact antenna is desired. This article presents the development of an advanced HF vector-sensing array based on the two-port loop antenna element.</t>
  </si>
  <si>
    <t>60032503;60032503;60032503;60032503;60032503;60032503;60032503;60032503;60032503</t>
  </si>
  <si>
    <t>6506879518;57217507991;16743922200;57192271647;7406424388;57190574890;57225446259;57192275902;56976433200</t>
  </si>
  <si>
    <t>Meloling, John H.;Rockway, John W.;Daly, Michael P.;Monges, Aldo R.;Allen, Jeffery C.;Nielsen, W. Rick;McGinnis, P. Michael;Thompson, Ronald B.;Mozaffar, Nazia A.</t>
  </si>
  <si>
    <t>Space and Naval Warfare Systems Center San Diego</t>
  </si>
  <si>
    <t>Meloling J.H.</t>
  </si>
  <si>
    <t>A Vector-Sensing Antenna System: A high-frequency, vector-sensing array based on the two-port loop antenna element.</t>
  </si>
  <si>
    <t>10.1109/MAP.2016.2609813</t>
  </si>
  <si>
    <t>2-s2.0-84992062664</t>
  </si>
  <si>
    <t>['work considers', 'transmitted polarizations', 'transhorizon transmission', 'signal processing', 'several hundreds', 'receiving ends', 'radio link', 'outage capacities', 'mimo versus', 'measurements indicate', 'ionospheric channel', 'diversity provided', 'corresponding system', 'channel sounding', 'channel estimations', 'architecture reaches', 'antenna arrays']</t>
  </si>
  <si>
    <t>An original mul tiple-input, multiple-output (MIMO) system for a transhorizon transmission through the ionospheric channel is presented. This project, involving decametric wavelengths, has to cope with the constraints of reasonable array dimensions at both ends of the radio link. Therefore, this work considers a diversity in transmitted polarizations as an alternative to the classical spatial diversity and, more specifically, the generation of complementary circular polarizations. The design of the corresponding system is described with a focus on antenna arrays, waveforms, and signal processing for channel sounding. This novel communication system has been tested on a 850-km long radio link to exhibit the degree of diversity provided by the ionospheric MIMO channel. The measurements indicate a significantly low level of correlation for the four-channel transfer functions linking the transmitting and receiving ends (in a frequency dispersive context). Moreover, the ergodic or outage capacities have been calculated over several hundreds of channel estimations: the gain in the capacity of a MIMO versus a single-input, single-output (SISO) architecture reaches the value of 1.82.</t>
  </si>
  <si>
    <t>117806642;60030553;60030553;117806642;60030553</t>
  </si>
  <si>
    <t>56038759800;6602828031;34572493300;23566896000;9636084600</t>
  </si>
  <si>
    <t>Erhel, Yvon;Lemur, Dominique;Oger, Martial;Le Masson, Jerome;Marie, Francois</t>
  </si>
  <si>
    <t>Universite de Rennes 1;French Military Academy Saint</t>
  </si>
  <si>
    <t>60030553;117806642</t>
  </si>
  <si>
    <t>Evaluation of Ionospheric HF MIMO Channels: Two complementary circular polarizations reduce correlation.</t>
  </si>
  <si>
    <t>10.1109/MAP.2016.2609799</t>
  </si>
  <si>
    <t>2-s2.0-84992065828</t>
  </si>
  <si>
    <t>CERN/FIS-NUC/0049/2015</t>
  </si>
  <si>
    <t>['‚ äì', 'œîmed parameter', 'two emitters', 'transverse scale', 'transverse resolution', 'transverse motion', 'successive emissions', 'soft approximation', 'several achievements', 'results obtained', 'recent studies', 'radiation pattern', 'qcd media', 'qcd antenna', 'previous work', 'physical interplay', 'parton shower', 'multiple scatterings', 'medium interactions', 'jhep 1502', 'jhep 10', 'jhep 08', 'ion collisions', 'interference effects', 'hard probe', 'gluon radiation', 'far restricted', 'extensively improved', 'essential features', 'dense medium', 'correct description', 'coherence pattern', 'building blocks', 'antiangular ordering', 'antenna spectrum', 'actively addressed', '0599 ],']</t>
  </si>
  <si>
    <t>color coherence | color decoherence | jet broadening | Jet quenching</t>
  </si>
  <si>
    <t>The description of the modifications of the coherence pattern in a parton shower, in the presence of a QGP, has been actively addressed in recent studies. Among the several achievements, finite energy corrections, transverse momentum broadening due to medium interactions and interference effects between successive emissions have been extensively improved as they seem to be essential features for a correct description of the results obtained in heavy-ion collisions. In this work, based on the insights of our previous work [L. Apolin√°rio, N. Armesto, J. G. Milhano, C. A. Salgado, Medium-induced gluon radiation and colour decoherence beyond the soft approximation, JHEP 1502 (2015) 119. arXiv:1407.0599], we explore the physical interplay between broadening and decoherence, by generalising previous studies of medium-modifications of the antenna spectrum [Y. Mehtar-Tani, C. A. Salgado, K. Tywoniuk, Antiangular Ordering of Gluon Radiation in QCD Media, Phys. Rev. Lett. 106 (2011) 122002. arXiv:1009.2965, J. Casalderrey-Solana, E. Iancu, Interference effects in medium-induced gluon radiation, JHEP 08 (2011) 015. arXiv:1105.1760, Y. Mehtar-Tani, C. A. Salgado, K. Tywoniuk, The Radiation pattern of a QCD antenna in a dense medium, JHEP 10 (2012) 197. arXiv:1205.5739] ‚Äì so far restricted to the case where transverse motion is neglected. The result allow us to identify two quantities controlling the decoherence of a medium modified shower that can be used as building blocks for a successful future generation of jet quenching Monte Carlo simulators: a generalisation of the Œîmed parameter of the works of [Y. Mehtar-Tani, C. A. Salgado, K. Tywoniuk, Antiangular Ordering of Gluon Radiation in QCD Media, Phys. Rev. Lett. 106 (2011) 122002. arXiv:1009.2965, Y. Mehtar-Tani, C. A. Salgado, K. Tywoniuk, The Radiation pattern of a QCD antenna in a dense medium, JHEP 10 (2012) 197. arXiv:1205.5739] ‚Äì that controls the interplay between the transverse scale of the hard probe and the transverse resolution of the medium ‚Äì and of the Œîcoh in [L. Apolin√°rio, N. Armesto, J. G. Milhano, C. A. Salgado, Medium-induced gluon radiation and colour decoherence beyond the soft approximation, JHEP 1502 (2015) 119. arXiv:1407.0599] ‚Äì that dictates the interferences between two emitters as a function of the transverse momentum broadening acquired by multiple scatterings with the medium.</t>
  </si>
  <si>
    <t>681-684</t>
  </si>
  <si>
    <t>Nuclear Physics A</t>
  </si>
  <si>
    <t>60004956;60028419;60004956-60019778;60028419</t>
  </si>
  <si>
    <t>55413852400;7003989243;55966067300;7006230418</t>
  </si>
  <si>
    <t>Apolin√°rio, Liliana;Armesto, N√©stor;Milhano, Guilherme;Salgado, Carlos A.</t>
  </si>
  <si>
    <t>Spain;Switzerland;Portugal</t>
  </si>
  <si>
    <t>Santiago de Compostela;Geneva;Lisbon</t>
  </si>
  <si>
    <t>Universidad de Santiago de Compostela;European Organization for Nuclear Research;Instituto Superior T√©cnico</t>
  </si>
  <si>
    <t>60028419;60019778;60004956</t>
  </si>
  <si>
    <t>Apolin√°rio L.</t>
  </si>
  <si>
    <t>In-medium jet evolution: interplay between broadening and decoherence effects: The XXVth International Conference on Ultrarelativistic Nucleus-Nucleus Collisions</t>
  </si>
  <si>
    <t>S0375947416001305</t>
  </si>
  <si>
    <t>10.1016/j.nuclphysa.2016.02.043</t>
  </si>
  <si>
    <t>2-s2.0-84992151460</t>
  </si>
  <si>
    <t>['two arms', 'scale prototype', 'readily adapt', 'radiation patterns', 'performance requirements', 'overall profile', 'nvis mode', 'near field', 'mounting constraints', 'minimum gain', 'loaded monopole', 'easily reconfigured', 'diverse environment', 'design approach', 'baseline configuration', 'art 3', '25 dbi', '15 mhz']</t>
  </si>
  <si>
    <t>The design of low-profile, wide-band (WB), high-frequency (HF), vehicular, on-the-move (OTM) antennas is associated with a number of challenges, including their small electrical size, mounting constraints, and the diverse environment in the near field, to name a few. This article considers antennas for near vertical incidence skywave (NVIS) operation from 2 to 15 MHz with a wide tunable bandwidth of at least 24 kHz. The minimum gain at the zenith of-25 dBi is comparable to that of state-of-the-art 3-kHz channel OTM NVIS antennas. The baseline configuration is a two-arm half loop operating in NVIS mode, designed such that it can be easily reconfigured into either an inverted-L or an umbrella-loaded monopole. Each arrangement has its own advantages in terms of radiation patterns, impedance, and practicality. Two arms are used to satisfy the performance requirements and keep the overall profile under 1 m. A full-scale prototype is fabricated and integrated with a specific military vehicle. The stand-alone measurements confirm the expected impedance behavior, whereas the tests with an experimental WB HF radio prove the validity of the design approach. Because of the diverse operation modes, the antenna is flexible and can readily adapt to various communication conditions.</t>
  </si>
  <si>
    <t>64-74</t>
  </si>
  <si>
    <t>60000221;60000221;60000221;60000221;60000221;60000221;60000221</t>
  </si>
  <si>
    <t>57225674380;56381473800;34972921900;57044071000;56898135000;57191663105;7007076790</t>
  </si>
  <si>
    <t>Ignatenko, Maxim;Sanghai, Saurabh A.;Lasser, Gregor;Allen, Bradley;Smith, Richard;Notaros, Milica;Filipovic, Dejan S.</t>
  </si>
  <si>
    <t>Wide-Band High-Frequency Antennas for Military Vehicles: Design and testing low-profile half-loop, inverted-L, and umbrella NVIS antennas.</t>
  </si>
  <si>
    <t>10.1109/MAP.2016.2609806</t>
  </si>
  <si>
    <t>2-s2.0-84992397157</t>
  </si>
  <si>
    <t>['vector modulators', 'top metal', 'quadrupler outputs', 'peak eirp', 'pattern scan', 'paper presents', 'one plane', 'offers transistors', 'linear eight', 'large number', 'insulator technology', 'ghz phased', 'first demonstrations', 'chip operates', 'band frequencies', 'array transmitter', '5 dbm', '405 dbm', '400 ghz']</t>
  </si>
  <si>
    <t>CMOS silicon on insulator (SOI) | phased array | quadrupler | quartz | terahertz (THz) | W-band amplifier | W-band vector modulator</t>
  </si>
  <si>
    <t>This paper presents a 370-410-GHz phased-array transmitter, which is based on a W -band distribution network, amplifiers, and vector modulators, feeding a linear eight-element quadrupler array. The quadrupler outputs are connected to high-efficiency microstrip antennas. The design is scalable to a large number of elements, since most of the chip operates at W -band frequencies. The chip is built using 45-nm CMOS silicon on insulator technology, which offers transistors with ft and fmax of 250-260 GHz referenced to the top metal. The phased array results an equivalent isotropic radiated power (EIRP) of &gt;5 dBm at 375-405 dBm with a peak EIRP of 7-8.5 dBm at 380-400 GHz and with a pattern scan of +/-35¬∞ in one plane. To the best of our knowledge, this is one of the first demonstrations of a phased array operating at 400 GHz using CMOS technology and with wide operating bandwidth.</t>
  </si>
  <si>
    <t>4241-4249</t>
  </si>
  <si>
    <t>56005659100;36674764400;7006384021</t>
  </si>
  <si>
    <t>Yang, Yang;Gurbuz, Ozan Dogan;Rebeiz, Gabriel M.</t>
  </si>
  <si>
    <t>An Eight-Element 370-410-GHz Phased-Array Transmitter in 45-nm CMOS SOI with Peak EIRP of 8-8.5 dBm</t>
  </si>
  <si>
    <t>10.1109/TMTT.2016.2613850</t>
  </si>
  <si>
    <t>2-s2.0-84992413037</t>
  </si>
  <si>
    <t>['varying terrain', 'tropical rainforests', 'successful detection', 'simulated targets', 'simulated graves', 'significant numbers', 'poor detection', 'missing people', 'make detection', 'magnetic susceptibility', 'latin america', 'geophysically monitoring', 'generally poor', 'gain knowledge', 'forced disappearances', 'electrical resistivity', 'currently difficult', 'common scenario', 'botanical variations', '2d profiles']</t>
  </si>
  <si>
    <t>Clandestine grave | Conductivity | Forensic geophysics | Ground penetrating radar | Magnetic susceptibilty | Resistivity</t>
  </si>
  <si>
    <t>In most Latin American countries there are significant numbers of missing people and forced disappearances, currently ~¬†80,000 only in Colombia. Successful detection of shallow buried human remains by forensic search teams is currently difficult in varying terrain and climates. Within this research we built four simulated clandestine burial styles in tropical rainforests, as this is a common scenario and depositional environment encountered in Latin America, to gain knowledge of optimum forensic geophysics detection techniques. The results of geophysically monitoring these burials using ground penetrating radar, magnetic susceptibility, bulk ground conductivity and electrical resistivity are presented from one to forty three weeks post-burial. Radar survey results with both the 250¬†MHz and 500¬†MHz frequency antennae showed good detection of modern simulated burials on 2D profiles and horizontal time slices but poor detection on the other simulated graves. Magnetic susceptibility, bulk ground conductivity and electrical resistivity results were generally poor at detecting the simulated targets. Observations of botanical variations on the test site show rapid regrowth of Malvaceae and Petiveria alliacea vegetation over all burials that are common in these forests, which can make detection more difficult.</t>
  </si>
  <si>
    <t>232-242</t>
  </si>
  <si>
    <t>Molina C.M.</t>
  </si>
  <si>
    <t>Geophysical and botanical monitoring of simulated graves in a tropical rainforest, Colombia, South America</t>
  </si>
  <si>
    <t>S0926985116303706</t>
  </si>
  <si>
    <t>10.1016/j.jappgeo.2016.10.002</t>
  </si>
  <si>
    <t>2-s2.0-84992500341</t>
  </si>
  <si>
    <t>['uav systems', 'uav requirements', 'simulation results', 'satisfactory manner', 'resolved yet', 'remote monitoring', 'recent advances', 'protocols proposed', 'previous work', 'pfs ).', 'meet wsn', 'mac using', 'mac protocols', 'mac ),', 'limited presence', 'high throughput', 'fair due', 'extremely efficient', 'emergency applications', 'dense networks', 'called wsn']</t>
  </si>
  <si>
    <t>Analytical evaluation | Efficiency | Fairness | MAC layer | Wireless Sensor Networks-Unmanned Aerial Vehicle</t>
  </si>
  <si>
    <t>Recent advances in Unmanned Aerial Vehicle (UAV) technologies have enhanced Wireless Sensor Networks (WSNs) by offering a UAV as a mobile data gathering node. These systems are called WSN-UAV that are well-suited for remote monitoring and emergency applications. Since previous Medium Access Control (MAC) protocols proposed in WSNs are not appropriate in the presence of a UAV, few researches have proposed new MAC protocols to meet WSN-UAV requirements. MAC protocols of WSN-UAV should be extremely efficient and fair due to the time-limited presence of the UAV in the neighborhood of each sensor. However, issues such as high throughput in dense networks, fairness among sensors, and efficiency have not been resolved yet in a satisfactory manner. Moreover, previous works lack analytical evaluation of their protocols. In this paper, we present a novel MAC protocol in WSN-UAV, called Advanced Prioritized MAC (AP-MAC), that can provide high throughput, fairness, and efficiency, especially in dense networks. We also analytically evaluate AP-MAC using a 3-dimensional Markov chain and validate its correctness using simulation. Simulation results under various scenarios confirm that AP-MAC can approximately improve throughput and fairness up to 20% and 25%, respectively, leading to higher efficiency compared with previous work in WSN-UAV systems such as Prioritized Frame Selection (PFS).</t>
  </si>
  <si>
    <t>146-159</t>
  </si>
  <si>
    <t>60022927;60010348;60022927;60022927</t>
  </si>
  <si>
    <t>27367529600;24825316200;12808498400;23006349600</t>
  </si>
  <si>
    <t>Araghizadeh, Muhammad Amin;Teymoori, Peyman;Yazdani, Nasser;Safari, Saeed</t>
  </si>
  <si>
    <t>Iran;Norway</t>
  </si>
  <si>
    <t>Tehran;Oslo</t>
  </si>
  <si>
    <t>University of Tehran;Universitetet i Oslo</t>
  </si>
  <si>
    <t>60022927;60010348</t>
  </si>
  <si>
    <t>Araghizadeh M.A.</t>
  </si>
  <si>
    <t>An efficient medium access control protocol for WSN-UAV</t>
  </si>
  <si>
    <t>S157087051630213X</t>
  </si>
  <si>
    <t>10.1016/j.adhoc.2016.09.007</t>
  </si>
  <si>
    <t>2-s2.0-84992529983</t>
  </si>
  <si>
    <t>['visual interpretation', 'supervised classification', 'statistically significant', 'settlement dynamics', 'satellite images', 'resolution images', 'radiometrically corrected', 'population size', 'population development', 'policy restrictions', 'policy decisions', 'logistic growth', 'land management', 'land cover', 'highland area', 'field data', 'exponential growth', 'direct census', 'cropland expansion', 'cropland area', 'cover mapping', 'concomitant increase', 'carrying capacity', 'aerial photographs']</t>
  </si>
  <si>
    <t>This study models landscape transformations and settlement dynamics in a highland area of Ethiopia over a 56¬†year period (1957‚Äì2013). The analyses were performed using aerial photographs, satellite images, and field data. The remotely sensed images were geometrically and radiometrically corrected. Visual interpretation of aerial photographs and supervised classification of multispectral satellite images using the maximum likelihood algorithm were chosen for land-cover mapping. The population size was estimated by counting the houses on the aerial photographs and on the high-resolution images, and by direct census. The overall trend showed an increase of cropland and a decrease of other types of land cover. Landscape transformation rates recently slowed down due to ownership and policy restrictions. The average cropland holding size per family has decreased from 2.6 to 1.1¬†ha due to the exponential growth of the population. The relationship between settlement and cropland expansion is statistically significant. Models of logistic growth were fitted to the cropland area, and models of exponential and logistic growth to the population development to estimate the carrying capacity. The concomitant increase of population and the decrease of cropland per head resulted in a shortage of food and energy, highlighting the importance of policy decisions on land management.</t>
  </si>
  <si>
    <t>5647-5667</t>
  </si>
  <si>
    <t>111155064;60024895;60024895;60024895;60107620</t>
  </si>
  <si>
    <t>48362042900;57189241774;6602851456;36477200100;7003930219</t>
  </si>
  <si>
    <t>Wondie, Menale;Schneider, Werner;Katzensteiner, Klaus;Mansberger, Reinfried;Teketay, Demel</t>
  </si>
  <si>
    <t>Botswana;Austria;Ethiopia</t>
  </si>
  <si>
    <t>Gaborone;Vienna;Bahar Dar</t>
  </si>
  <si>
    <t>Botswana College of Agriculture;Universitat fur Bodenkultur Wien;Amhara Regional Agricultural Research Institute</t>
  </si>
  <si>
    <t>60107620;60024895;111155064</t>
  </si>
  <si>
    <t>Wondie M.</t>
  </si>
  <si>
    <t>Modelling the dynamics of landscape transformations and population growth in the highlands of Ethiopia using remote-sensing data</t>
  </si>
  <si>
    <t>10.1080/01431161.2016.1246773</t>
  </si>
  <si>
    <t>2-s2.0-84994005786</t>
  </si>
  <si>
    <t>['widely used', 'spherical joints', 'rigid plate', 'redundant constraints', 'recent years', 'origami structures', 'null space', 'kinematic paths', 'jacobian matrix', 'first used', 'deployable structures', 'constraint equations', 'building structures', 'boundary conditions', 'also investigated']</t>
  </si>
  <si>
    <t>As one new type of deployable structures, foldable plate structures based on origami are more and more widely used in aviation and building structures in recent years. The mobility and kinematic paths of foldable origami structures are studied in this paper. Different constraints including the rigid plate, spherical joints, and the boundary conditions of linkages were first used to generate the system constraint equations. Then, the degree-of-freedom (DOF) of the foldable plate structures was calculated from the dimension of null space of the Jacobian matrix, which is the derivative of the constraint equations with respect to time. Furthermore, the redundant constraints were found by using this method, and multiple kinematic paths existing in origami structures were studied by obtaining all the solutions of constraint equations. Different solutions represent different kinematic configurations. The DOF and kinematic paths of a Miura-ori and a rigid deployable antenna were also investigated in detail.</t>
  </si>
  <si>
    <t>60005244;60005244;60005244;60005244;60024724</t>
  </si>
  <si>
    <t>35326210800;57189366249;55874464300;7403883802;36926669100</t>
  </si>
  <si>
    <t>Cai, Jianguo;Qian, Zelun;Jiang, Chao;Feng, Jian;Xu, Yixiang</t>
  </si>
  <si>
    <t>Glasgow;Nanjing</t>
  </si>
  <si>
    <t>University of Strathclyde;Southeast University</t>
  </si>
  <si>
    <t>60024724;60005244</t>
  </si>
  <si>
    <t>Cai J.</t>
  </si>
  <si>
    <t>Mobility and kinematic analysis of foldable plate structures based on rigid origami</t>
  </si>
  <si>
    <t>10.1115/1.4034578</t>
  </si>
  <si>
    <t>2-s2.0-84994056492</t>
  </si>
  <si>
    <t>['semiconductor device', 'room temperature', 'results offer', 'results illustrated', 'plasma antenna', 'pin diode', 'new defects', 'important influences', 'hole pair', 'electrical properties', 'could help', 'complex permittivity', 'carrier density', '7 hz', '31 ev', '300 k', '17 ev']</t>
  </si>
  <si>
    <t>Complex permittivity | Heavy Kr ions radiation | Irradiation induce damage | PIN diode</t>
  </si>
  <si>
    <t>The complex permittivity has been researched on silicon PIN diodes irradiated by 2150 MeV heavy Kr ions in this article. The difference of complex permittivity spectra from 1 to 10^7 Hz between irradiated and unirradiated were observed and discussed. The current-voltage (I-V) and capacitance-voltage (C-V) characteristics were measured at room temperature (300 K) to study the change of electrical properties in diode after irradiation. Deep level transient spectroscopy (DLTS) was used to investigate damages caused by 2150 MeV heavy Kr ions in diode. Two extra electron traps were observed, which were located at EC-0.31 eV and EC-0.17 eV. It indicated that new defects have been formed in PIN diode during irradiation. A comparison of the results illustrated that not only the carrier density but also the recombination of electron-hole pair have important influences on the properties of complex permittivity. These results offer a further indication of the mechanism about the complex permittivity property of semiconductor device, which could help to make the applications for the semiconductor device controlled by electric signals come true in the fields of optoelectronic integrated circuits, plasma antenna and so on.</t>
  </si>
  <si>
    <t>0168583X</t>
  </si>
  <si>
    <t>Nuclear Instruments and Methods in Physics Research, Section B: Beam Interactions with Materials and Atoms</t>
  </si>
  <si>
    <t>55985407900;37017595300;9248580600;37017348100;35278287900</t>
  </si>
  <si>
    <t>Li, Yun;Su, Ping;Yang, Zhimei;Ma, Yao;Gong, Min</t>
  </si>
  <si>
    <t>Effect of swift heavy Kr ions on complex permittivity of silicon PIN diode</t>
  </si>
  <si>
    <t>S0168583X16304232</t>
  </si>
  <si>
    <t>10.1016/j.nimb.2016.10.002</t>
  </si>
  <si>
    <t>2-s2.0-84994060953</t>
  </si>
  <si>
    <t>310718/2013-9/PQ</t>
  </si>
  <si>
    <t>['two contributions', 'technique uses', 'system uses', 'satellite tracking', 'received signal', 'present work', 'new approach', 'linearization approximations', 'computational burden', 'batch estimator', 'antenna pointing']</t>
  </si>
  <si>
    <t>Antenna pointing control | Conical scan | Satellite tracking</t>
  </si>
  <si>
    <t>The present work proposes a new approach for an antenna pointing system for satellite tracking. Such a system uses the received signal to estimate the beam pointing deviation and then adjusts the antenna pointing. The present work has two contributions. First, the estimation is performed by a Kalman filter based conical scan technique. This technique uses the Kalman filter avoiding the batch estimator and applies a mathematical manipulation avoiding the linearization approximations. Secondly, a control technique based on the model predictive control together with an explicit state feedback solution are obtained in order to reduce the computational burden. Numerical examples illustrate the results.</t>
  </si>
  <si>
    <t>2328-2340</t>
  </si>
  <si>
    <t>60024989;60024989;60024989;60024989;60024989</t>
  </si>
  <si>
    <t>57191837127;7006469105;34769908000;55758042100;7005520454</t>
  </si>
  <si>
    <t>Souza, Andr√© L.G.;Ishihara, Jo√£o Y.;Ferreira, Henrique C.;Borges, Renato A.;Borges, Geovany A.</t>
  </si>
  <si>
    <t>Brasilia</t>
  </si>
  <si>
    <t>Souza A.</t>
  </si>
  <si>
    <t>Antenna pointing system for satellite tracking based on Kalman filtering and model predictive control techniques</t>
  </si>
  <si>
    <t>S0273117716304343</t>
  </si>
  <si>
    <t>10.1016/j.asr.2016.08.002</t>
  </si>
  <si>
    <t>2-s2.0-84994175766</t>
  </si>
  <si>
    <t>['wrist motions', 'wind speed', 'study provides', 'robotic wing', 'oriented toward', 'natural bats', 'morphing wings', 'mechanical power', 'fold motions', 'flight frequency', 'flap amplitude', 'downstroke ratio', 'current work', 'better understanding', 'bat wing', 'aerodynamic force']</t>
  </si>
  <si>
    <t>bio-inspiration | flight kinematics | robotic bat | wing | wrist motion</t>
  </si>
  <si>
    <t>The current work is oriented toward the development of a novel biologically inspired bat aerial robot with morphing wings. Based on the flight characteristics data of natural bats (Eptesicus fuscus), a novel four degrees of freedom robotic bat wing was developed to emulate the movements of bat wing. The design, fabrication, programing and wind tunnel experiments of the robot bat wing are described in this paper. Based on this robotic wing, the influence of flap amplitude, wind speed, flight frequency, downstroke ratio and stroke plane angle as well as the contributions of flap, elbow, sweep and wrist motions on the aerodynamic force and mechanical power were studied and analyzed. Results of wind tunnel experiments validated that higher lift would bring greater power consumption, and the flap motion would generate the most force and need more energy expenditure compared with other motions of bat. The experimental results suggest that the flap and fold motions are indispensable to make a robotic bat wing that has a better flight performance. This study provides some implications and a better understanding for the future robotic bat.</t>
  </si>
  <si>
    <t>1921-1930</t>
  </si>
  <si>
    <t>55782397500;55721820900</t>
  </si>
  <si>
    <t>Yin, Dong Fu;Zhang, Zhi Sheng</t>
  </si>
  <si>
    <t>Design, fabrication and kinematics of a bio-inspired robotic bat wing</t>
  </si>
  <si>
    <t>10.1007/s11431-016-0299-2</t>
  </si>
  <si>
    <t>2-s2.0-84994229104</t>
  </si>
  <si>
    <t>Norges Forskningsr√•d</t>
  </si>
  <si>
    <t>['thermomechanical model', 'still advancing', 'sheet complex', 'robustly constrained', 'relative sea', 'reference climate', 'norwegian shelf', 'north sea', 'ngrip palaeo', 'model skill', 'maximum stand', 'maximum extent', 'maximum configuration', 'maritime margins', 'marginal moraines', 'lgm configuration', 'lgm ),', 'level history', 'kara seas', 'isotope curve', 'including much', 'ice complex', 'high rates', 'global significance', 'exposure ages', 'eurasian ice', 'empirical evidence', 'elsewhere across', 'eisc throughout', 'continental shelves', 'conspicuously lacking', 'comprehensive account', 'collated flowsets', 'basal erosion', 'atlantic margins', 'advanced across']</t>
  </si>
  <si>
    <t>Barents Sea ice sheet | Dynamic ice behaviour | Eurasian ice sheet complex | Fennoscandian ice sheet | Ice-sheet modelling | Landscape evolution | Late Weichselian | Palaeo climate | Palaeo ice-sheet reconstruction | Subglacial erosion</t>
  </si>
  <si>
    <t>The Eurasian ice-sheet complex (EISC) was the third largest ice mass during the Last Glacial Maximum (LGM), after the Antarctic and North American ice sheets. Despite its global significance, a comprehensive account of its evolution from independent nucleation centres to its maximum extent is conspicuously lacking. Here, a first-order, thermomechanical model, robustly constrained by empirical evidence, is used to investigate the dynamics of the EISC throughout its build-up to its maximum configuration. The ice flow model is coupled to a reference climate and applied at 10¬†km spatial resolution across a domain that includes the three main spreading centres of the Celtic, Fennoscandian and Barents Sea ice sheets. The model is forced with the NGRIP palaeo-isotope curve from 37 ka BP onwards and model skill is assessed against collated flowsets, marginal moraines, exposure ages and relative sea-level history. The evolution of the EISC to its LGM configuration was complex and asynchronous; the western, maritime margins of the Fennoscandian and Celtic ice sheets responded rapidly and advanced across their continental shelves by 29 ka BP, yet the maximum aerial extent (5.48¬†√ó¬†106¬†km2) and volume (7.18¬†√ó¬†106¬†km3) of the ice complex was attained some 6 ka later at c. 22.7 ka BP. This maximum stand was short-lived as the North Sea and Atlantic margins were already in retreat whilst eastern margins were still advancing up until c. 20 ka BP. High rates of basal erosion are modelled beneath ice streams and outlet glaciers draining the Celtic and Fennoscandian ice sheets with extensive preservation elsewhere due to frozen subglacial conditions, including much of the Barents and Kara seas. Here, and elsewhere across the Norwegian shelf and North Sea, high pressure subglacial conditions would have promoted localised gas hydrate formation.</t>
  </si>
  <si>
    <t>97-121</t>
  </si>
  <si>
    <t>60021255;60021255;60021255;60021255;60028378</t>
  </si>
  <si>
    <t>26031683300;7202634102;7003392367;35097934900;6604016480</t>
  </si>
  <si>
    <t>Patton, Henry;Hubbard, Alun;Andreassen, Karin;Winsborrow, Monica;Stroeven, Arjen P.</t>
  </si>
  <si>
    <t>Sweden;Norway</t>
  </si>
  <si>
    <t>Stockholm;Tromso</t>
  </si>
  <si>
    <t>Stockholms universitet;UiT The Arctic University of Norway</t>
  </si>
  <si>
    <t>60028378;60021255</t>
  </si>
  <si>
    <t>Patton H.</t>
  </si>
  <si>
    <t>The build-up, configuration, and dynamical sensitivity of the Eurasian ice-sheet complex to Late Weichselian climatic and oceanic forcing</t>
  </si>
  <si>
    <t>S0277379116304498</t>
  </si>
  <si>
    <t>10.1016/j.quascirev.2016.10.009</t>
  </si>
  <si>
    <t>2-s2.0-84994246458</t>
  </si>
  <si>
    <t>DEB-0417678</t>
  </si>
  <si>
    <t>['viola rotundifolia', 'treated watershed', 'terrestrial ecosystems', 'stream chemistry', 'rubus averaged', 'rubus allegheniensis', 'results support', 'reference watersheds', 'recent years', 'predominant species', 'phenomenon using', 'phenomenon common', 'one n', 'multifaceted approach', 'meditated increase', 'lesser extent', 'lesser degree', 'forest ecosystems', 'foliar n', 'foliar manganese', 'foliar calcium', 'excess nitrogen', 'excess n', 'data suggest', 'biogeochemical cycling', 'based observation', 'based mechanism', 'base cations', 'available ca', 'atmospheric concentrations', 'areas within', 'ammonium sulfate', '4 times']</t>
  </si>
  <si>
    <t>Calcium | Foliar nutrients | Manganese | Nitrogen saturation | Nutrient redistribution | Rubus | Viola</t>
  </si>
  <si>
    <t>Excess nitrogen (N) in terrestrial ecosystems can arise from anthropogenically-increased atmospheric N deposition, a phenomenon common in eastern US forests. In spite of decreased N emissions over recent years, atmospheric concentrations of reactive N remain high in areas within this region. Excess N in forests has been shown to alter biogeochemical cycling of essential plant nutrients primarily via enhanced production and leaching of nitrate, which leads to loss of base cations from the soil. The purpose of our study was to investigate this phenomenon using a multifaceted approach to examine foliar nutrients of two herbaceous layer species in one N-treated watershed (WS3‚Äîreceiving aerial applications of 35¬†kg¬†N/ha/yr as ammonium sulfate, from 1989 to the present) and two untreated reference watersheds at the Fernow Experimental Forest, WV, USA. In 1993, we analyzed foliar tissue of Viola rotundifolia, a dominant herb layer species and prominent on all seven sample plots in each watershed. In 2013 and 2014, we used foliar tissue from Rubus allegheniensis, which had become the predominant species on WS3 and had increased, though to a lesser extent, in cover on both reference watersheds. Foliar N and potassium (K) were higher and foliar calcium (Ca) was lower on WS3 than on the reference watersheds for both species. Magnesium (Mg) was lower on WS3 for Viola, but was not different among watersheds for Rubus. Results support the stream chemistry-based observation that excess N lowers plant-available Ca and, to a lesser degree, Mg, but not of K. Foliar manganese (Mn) of Rubus averaged &gt;4 times that of Viola, and was &gt;50% higher on WS3 than on the reference watersheds. A Mn-based mechanism is proposed for the N-meditated increase in Rubus on WS3. Data suggest that excess N deposition not only alters herb community composition and biogeochemical cycling of forest ecosystems, but can do so simultaneously and interactively.</t>
  </si>
  <si>
    <t>261-270</t>
  </si>
  <si>
    <t>Atmospheric Environment</t>
  </si>
  <si>
    <t>60005085;60005085;60021143;60021143</t>
  </si>
  <si>
    <t>7005861331;57188828855;56883873100;6602107502</t>
  </si>
  <si>
    <t>Gilliam, Frank S.;Billmyer, Jake H.;Walter, Christopher A.;Peterjohn, William T.</t>
  </si>
  <si>
    <t>Morgantown;Huntingdon</t>
  </si>
  <si>
    <t>West Virginia University;Marshall University</t>
  </si>
  <si>
    <t>60021143;60005085</t>
  </si>
  <si>
    <t>Gilliam F.</t>
  </si>
  <si>
    <t>Effects of excess nitrogen on biogeochemistry of a temperate hardwood forest: Evidence of nutrient redistribution by a forest understory species</t>
  </si>
  <si>
    <t>S1352231016302643</t>
  </si>
  <si>
    <t>10.1016/j.atmosenv.2016.04.007</t>
  </si>
  <si>
    <t>2-s2.0-84994323176</t>
  </si>
  <si>
    <t>238263-2010</t>
  </si>
  <si>
    <t>['theoretical mixed', 'simulations show', 'scattering processes', 'relative intensity', 'power spectrum', 'ocean surface', 'ocean clutter', 'bistatic radar', 'bistatic mixed', 'bistatic angle']</t>
  </si>
  <si>
    <t>Bistatic configuration | high frequency (HF) radar | ionospheric clutter</t>
  </si>
  <si>
    <t>A theoretical mixed-path ionospheric clutter model for bistatic high frequency radar is presented. Based on previous monostatic work, the first-order received electric field for bistatic radar is derived by considering the scattering processes on both the ionosphere and the ocean surface. Then, the first-order received power model is developed by incorporating a vertically polarized pulsed dipole antenna. In order to investigate the power spectrum of this ionospheric clutter model and its relative intensity to that of the ocean clutter, a normalized ionospheric clutter power is simulated. Numerical simulation results are compared with that of monostatic radar looking at the same ocean scattering patch. Subsequently, the simulations show how the bistatic angle and the ionospheric conditions affect the power spectrum for this bistatic mixed-path ionosphere clutter.</t>
  </si>
  <si>
    <t>1940-1944</t>
  </si>
  <si>
    <t>56358568800;55586097900;7101827634</t>
  </si>
  <si>
    <t>Chen, Shuyan;Huang, Weimin;Gill, Eric W.</t>
  </si>
  <si>
    <t>First-Order Bistatic High-Frequency Radar Power for Mixed-Path Ionosphere-Ocean Propagation</t>
  </si>
  <si>
    <t>10.1109/LGRS.2016.2618855</t>
  </si>
  <si>
    <t>2-s2.0-84994339385</t>
  </si>
  <si>
    <t>['vitro binding', 'typical characteristics', 'type cpompbp1', 'three 12', 'terminus plays', 'specifically expressed', 'protein level', 'preventing ligands', 'ligands even', 'female moths', 'decreasing order', 'carbon ligands', 'binding properties', 'acidic environment']</t>
  </si>
  <si>
    <t>C-terminus deletion | codling moth | competitive binding assay | pheromone binding protein 1 | tissue distribution</t>
  </si>
  <si>
    <t>A full-length cDNA encoding Cydia pomonella pheromone binding protein 1 (CpomPBP1) was cloned and characterized. CpomPBP1, possessing the typical characteristics of lepidopteran odorant binding proteins, was detected to be specifically expressed in the antennae of male and female moths at the mRNA and protein level. Soluble recombinant CpomPBP1 was subjected to in vitro binding to analyse its binding properties and to search for potentially active semiochemicals. A competitive binding assay showed that three 12-carbon ligands, codlemone, 1-dodecanol and E,E-2,4-dodecadienal, were able to bind to CpomPBP1 in decreasing order of affinity. Moreover, unlike the wild-type CpomPBP1, the C-terminus truncated CpomPBP1 exhibited high affinity to ligands even in an acidic environment, suggesting that the C-terminus plays a role in preventing ligands from binding to CpomPBP1 in a lower pH environment.</t>
  </si>
  <si>
    <t>769-777</t>
  </si>
  <si>
    <t>57149575500;14020717400</t>
  </si>
  <si>
    <t>Tian, Z.;Zhang, Y.</t>
  </si>
  <si>
    <t>Molecular characterization and functional analysis of pheromone binding protein 1 from Cydia pomonella (L.)</t>
  </si>
  <si>
    <t>10.1111/imb.12261</t>
  </si>
  <si>
    <t>2-s2.0-84994361410</t>
  </si>
  <si>
    <t>EP/K502856/1</t>
  </si>
  <si>
    <t>['various waveforms', 'transmitter design', 'transmit waveform', 'transmit antennas', 'tractable model', 'single frequency', 'results stress', 'research community', 'recent years', 'realistic simulations', 'rapid progress', 'power allocation', 'power allocated', 'nonlinear model', 'nonadaptive waveforms', 'multiple frequencies', 'linear model', 'left aside', 'last decade', 'harvested energy', 'final note', 'energy harvester', 'designed based', 'dc power', 'csi knowledge', 'csi ).', 'called rectenna']</t>
  </si>
  <si>
    <t>Nonlinearity | optimization | waveform | wireless power</t>
  </si>
  <si>
    <t>Far-field Wireless Power Transfer (WPT) has attracted significant attention in recent years. Despite the rapid progress, the emphasis of the research community in the last decade has remained largely concentrated on improving the design of energy harvester (so-called rectenna) and has left aside the effect of transmitter design. In this paper, we study the design of transmit waveform so as to enhance the dc power at the output of the rectenna. We derive a tractable model of the nonlinearity of the rectenna and compare with a linear model conventionally used in the literature. We then use those models to design novel multisine waveforms that are adaptive to the channel state information (CSI). Interestingly, while the linear model favours narrowband transmission with all the power allocated to a single frequency, the nonlinear model favours a power allocation over multiple frequencies. Through realistic simulations, waveforms designed based on the nonlinear model are shown to provide significant gains (in terms of harvested dc power) over those designed based on the linear model and over nonadaptive waveforms. We also compute analytically the theoretical scaling laws of the harvested energy for various waveforms as a function of the number of sinewaves and transmit antennas. Those scaling laws highlight the benefits of CSI knowledge at the transmitter in WPT and of a WPT design based on a nonlinear rectenna model over a linear model. Results also motivate the study of a promising architecture relying on large-scale multisine multiantenna waveforms for WPT. As a final note, results stress the importance of modeling and accounting for the nonlinearity of the rectenna in any system design involving wireless power.</t>
  </si>
  <si>
    <t>6313-6328</t>
  </si>
  <si>
    <t>6602876632;57190985612</t>
  </si>
  <si>
    <t>Clerckx, Bruno;Bayguzina, Ekaterina</t>
  </si>
  <si>
    <t>Waveform Design for Wireless Power Transfer</t>
  </si>
  <si>
    <t>10.1109/TSP.2016.2601284</t>
  </si>
  <si>
    <t>2-s2.0-84994432325</t>
  </si>
  <si>
    <t>['worst case', 'used antennas', 'thus transforming', 'satisfactory solutions', 'qos requirement', 'provides robustness', 'power efficiency', 'power amplifiers', 'novel algorithm', 'linear complexity', 'joint optimization', 'inherent nonlinearity', 'geometric problem', 'geometric perspective', 'geometric interpretation', 'efficiently control', 'desired signal', 'constant envelope', 'computational complexity', 'complex plane', 'comparison operations', 'channel uncertainty', 'ce precoding', 'ass optimization', 'algebraic problem']</t>
  </si>
  <si>
    <t>antenna subset selection | Constant envelope precoding | large-scale multi-antenna systems</t>
  </si>
  <si>
    <t>Constant envelope (CE) precoding can efficiently control the peak-to-average power ratio (PAPR) and improve the power efficiency of power amplifiers in large-scale antenna array systems. Antenna subset selection (ASS), combined with CE precoding, can further improve power efficiency by using a part of antennas to combine the desired signal. However, due to the inherent nonlinearity, the joint optimization of CE precoding and ASS is very challenging and satisfactory solutions are yet not available. In this paper, we present new methods for CE precoding and ASS optimization from a geometric perspective. First, we show the equivalence between the CE precoder design and a polygon construction problem in the complex plane, thus transforming the algebraic problem into a geometric problem. Aiming to minimize the computational complexity, we further transform the CE precoder design into a triangle construction problem, and propose a novel algorithm to achieve the optimal CE precoder with only linear complexity in the number of used antennas. Then, we investigate the joint optimization of ASS and CE precoding to minimize the total transmit power while satisfying the QoS requirement. Based on the geometric interpretation, we develop an efficient ASS algorithm, which, using only addition and comparison operations, is guaranteed to find the globally optimal solution and provides robustness to channel uncertainty. The complexity of the proposed ASS algorithm is at most quadratic in the number of antennas in the worst case. The optimality and superiority of the proposed geometric methods are demonstrated via numerical results.</t>
  </si>
  <si>
    <t>6089-6104</t>
  </si>
  <si>
    <t>60005244;60005244;60005244;60072562;60005244</t>
  </si>
  <si>
    <t>57191882380;56964559900;23013153400;7007005676;7406279559</t>
  </si>
  <si>
    <t>Zhang, Jianjun;Huang, Yongming;Wang, Jiaheng;Ottersten, Bj√∂rn;Yang, Luxi</t>
  </si>
  <si>
    <t>Luxembourg;China</t>
  </si>
  <si>
    <t>Esch-sur-Alzette;Nanjing</t>
  </si>
  <si>
    <t>University of Luxembourg;Southeast University</t>
  </si>
  <si>
    <t>60072562;60005244</t>
  </si>
  <si>
    <t>Per-Antenna Constant Envelope Precoding and Antenna Subset Selection: A Geometric Approach</t>
  </si>
  <si>
    <t>10.1109/TSP.2016.2582463</t>
  </si>
  <si>
    <t>2-s2.0-84994440945</t>
  </si>
  <si>
    <t>2014 SGR 60 AGAUR</t>
  </si>
  <si>
    <t>['unknown rank', 'theoretical findings', 'temporal correlation', 'statistical criterion', 'spatial rank', 'primary signal', 'p conditions', 'output energy', 'noise ratio', 'low signal', 'involved expression', 'glr detector', 'general non', 'gaussian signal', 'filtered data', 'detection performance', 'case yields', 'beamformer operating', 'assumed known']</t>
  </si>
  <si>
    <t>cognitive radio | detection | GLRT | multiple antenna | spectrum sensing | uncalibrated array</t>
  </si>
  <si>
    <t>We establish the generalized likelihood ratio (GLR) test for a Gaussian signal of known power spectral shape and unknown rank-one spatial signature in additive white Gaussian noise with an unknown diagonal spatial correlation matrix. This is motivated by spectrum sensing problems in dynamic spectrum access, in which the temporal correlation of the primary signal can be assumed known up to a scaling, and where the noise is due to an uncalibrated receive array. For spatially independent identically distributed (i.i.d.) noise, the corresponding GLR test reduces to a scalar optimization problem, whereas the GLR detector in the general non-i.i.d. case yields a more involved expression, which can be computed via alternating optimization methods. Low signal-to-noise ratio (SNR) approximations to the detectors are given, together with an asymptotic analysis showing the influence on detection performance of the signal power spectrum and SNR distribution across antennas. Under spatial rank-P conditions, we show that the rank-one GLR detectors are consistent with a statistical criterion that maximizes the output energy of a beamformer operating on filtered data. Simulation results support our theoretical findings in that exploiting prior knowledge on the signal power spectrum can result in significant performance improvement.</t>
  </si>
  <si>
    <t>6269-6283</t>
  </si>
  <si>
    <t>60007592;60001741;60026134;60031209;60031209</t>
  </si>
  <si>
    <t>7005792618;35079586000;7003311670;55322971100;23135497700</t>
  </si>
  <si>
    <t>Sala-Alvarez, Josep;V√°zquez-Vilar, Gonzalo;L√≥pez-Valcarce, Roberto;Sedighi, Saeid;Taherpour, Abbas</t>
  </si>
  <si>
    <t>Iran;Spain;Spain;Spain</t>
  </si>
  <si>
    <t>Qazvin;Vigo;Barcelona;Madrid</t>
  </si>
  <si>
    <t>Imam Khomeini International University;Universidade de Vigo;Universitat Polit√®cnica de Catalunya;Universidad Carlos III de Madrid</t>
  </si>
  <si>
    <t>60031209;60026134;60007592;60001741</t>
  </si>
  <si>
    <t>Sala-Alvarez J.</t>
  </si>
  <si>
    <t>Multiantenna GLR Detection of Rank-One Signals with Known Power Spectral Shape under Spatially Uncorrelated Noise</t>
  </si>
  <si>
    <t>10.1109/TSP.2016.2601290</t>
  </si>
  <si>
    <t>2-s2.0-84994460468</t>
  </si>
  <si>
    <t>['ultrasound imaging', 'thermoacoustic imaging', 'tai system', 'tai images', 'tai experiment', 'small joints', 'signal acquisition', 'several rabbits', 'photoacoustic imaging', 'oa ).', 'noninvasive detection', 'new tool', 'motion effect', 'large joints', 'knee joint', 'kg ).', 'joint tissues', 'joint diseases', 'image reconstruction', 'identical procedures', 'horn antenna', 'high similarities', 'high resolution', 'genuflex position', 'fat pad', 'emerging modality', 'complex joints', 'average weight', 'anatomical pictures', 'also discussed', '4 ).', '30 mg', '2 kg']</t>
  </si>
  <si>
    <t>deep penetration | microwave absorption distribution | rabbit knee joint | thermoacoustic imaging | tissue dielectric properties</t>
  </si>
  <si>
    <t>Purpose: Knee joint is one of the largest and most complex joints of the body. Knee joint diseases are common, and current clinical imaging technologies such as x-ray computed tomography, magnetic resonance imaging, and ultrasound imaging have limitations in the diagnosis of knee joint diseases. Emerging imaging technologies such as diffuse optical tomography and photoacoustic imaging (PAI) have been applied to the detection of osteoarthritis (OA). However, they are limited to small joints such as the finger and difficult to be used for large joints such as the knee. Thermoacoustic imaging (TAI), also an emerging modality, provides high contrast and deep tissue penetration. Here, the authors apply TAI to the knee joint and demonstrate the potential of TAI for imaging large joints. Methods: Adult New Zealand male rabbits (average weight = 2 kg) were chosen for this study. In a TAI experiment, a rabbit was placed in a holder to keep in a genuflex position after being injected with pentobarbital through its ear margin intravenous (30 mg/kg). The holder and the rabbit were then positioned under the horn antenna of the TAI system for signal acquisition and image reconstruction. After the experiment, the imaged knee joint was dissected and photographed. Identical procedures were performed for several rabbits (n = 4). Finally, detailed comparative analyses between TAI images and anatomical pictures of the knee joint were conducted. Results: There were high similarities between the reconstructed TAI images and anatomical pictures of the knee joint, in terms of the shape and size of various knee joint tissues. TAI could clearly image ligament, fat pad, and other joint tissues. The differences in appearance of TAI images due to motion effect of the knee joint were also discussed. Conclusions: TAI could reveal details of rabbit knee joint in high resolution. As the recovered TAI images represent the dielectric property distributions of joint tissues, TAI may offer a new tool for noninvasive detection of joint diseases such as OA.</t>
  </si>
  <si>
    <t>6226-6233</t>
  </si>
  <si>
    <t>60005465;60005465;60005465;60005465;60005465-60013959</t>
  </si>
  <si>
    <t>56145773600;57056737800;55267924200;57191899965;7404465824</t>
  </si>
  <si>
    <t>Chi, Zihui;Zhao, Yuan;Huang, Lin;Zheng, Zhu;Jiang, Huabei</t>
  </si>
  <si>
    <t>Gainesville;Chengdu</t>
  </si>
  <si>
    <t>University of Florida;University of Electronic Science and Technology of China</t>
  </si>
  <si>
    <t>60013959;60005465</t>
  </si>
  <si>
    <t>Chi Z.</t>
  </si>
  <si>
    <t>Thermoacoustic imaging of rabbit knee joints</t>
  </si>
  <si>
    <t>10.1118/1.4966031</t>
  </si>
  <si>
    <t>2-s2.0-84994580001</t>
  </si>
  <si>
    <t>['wider applicability', 'superior performance', 'spectrum sensing', 'simultaneously enhancing', 'significant feature', 'sampling points', 'sample variance', 'row vector', 'relational structure', 'proposed algorithm', 'operate properly', 'judgment threshold', 'existing algorithms', 'excessive number', 'detection statistics', 'detection ability', 'designing accurate', 'derived according']</t>
  </si>
  <si>
    <t>Cognitive radio | Multi-antennas | Sample variance | Spectrum sensing</t>
  </si>
  <si>
    <t>The most significant feature that cognitive radio systems must include in order to operate properly is spectrum sensing. In this paper, we investigate the problem of designing accurate and efficient spectrum sensing algorithms in multi-antenna cognitive radio systems. Existing algorithms require an excessive number of sampling points to achieve the desired detection performance, and we address this issue by proposing a spectrum sensing algorithm based on sample variance that requires significantly fewer sampling points in multiple input multiple output (MIMO) scenarios. The proposed method uses the row vector of the sampling covariance matrix as the sample, and then uses the sample variance to construct the detection statistics. The judgment threshold is derived according to the false alarm probability. This algorithm makes full use of the relational structure of the signal, which allows it to reduce the number of sampling points while simultaneously enhancing the detection ability. Compared with existing algorithms, the proposed algorithm is more accurate and efficient. The superior performance of the proposed algorithm is demonstrated by Monte Carlo simulations in both Rayleigh and additive white Gaussian noise (AWGN) channels. These simulation results also show that the proposed algorithm has wider applicability than existing algorithms.</t>
  </si>
  <si>
    <t>1601-1609</t>
  </si>
  <si>
    <t>56542273900;13408209800</t>
  </si>
  <si>
    <t>Ren, Xiaoyue;Chen, Changxing</t>
  </si>
  <si>
    <t>Spectrum sensing algorithm based on sample variance in multi-antenna cognitive radio systems</t>
  </si>
  <si>
    <t>S1434841116307981</t>
  </si>
  <si>
    <t>10.1016/j.aeue.2016.09.013</t>
  </si>
  <si>
    <t>2-s2.0-84994593565</t>
  </si>
  <si>
    <t>['uwb applications', 'triple band', 'trapezoidal structure', 'square shape', 'rejection bands', 'radiation patterns', 'parasitic strip', 'notched characteristics', 'new ultra', 'moderate gains', 'l slots', 'ground plane', 'good agreement', 'feed line', 'cross polarization', 'compact structure', 'antenna achieves', 'also investigated']</t>
  </si>
  <si>
    <t>Asymmetrical resonators | Triple band-notched | UWB antenna</t>
  </si>
  <si>
    <t>In this paper, a new Ultra-wideband (UWB) antenna with triple band-notched characteristics is presented. The antenna is composed of a semicircular radiator ended with trapezoidal structure, a rectangular ground plane, and occupies a compact structure of size 30¬†√ó¬†30¬†mm2. By employing a parasitic strip in the backside of the radiator, etching a pair of inverted-L slots on the ground plane and introducing novel asymmetrical resonators alongside the feed line, three rejected bands are obtained. The proposed antenna provides an extremely wideband width ranging from 3.0¬†GHz to 12¬†GHz (|S11|&lt;‚àí10¬†dB), except the tri-rejection bands of 3.39‚Äì3.88¬†GHz, 5.11‚Äì5.97¬†GHz, and 8.0‚Äì8.71¬†GHz. Furthermore, the antenna achieves a square shape in the second notched band. In addition, cross polarization, radiation patterns and moderate gains are also investigated. Good agreement is obtained between the measurement and simulation, indicating the antenna is promising for UWB applications.</t>
  </si>
  <si>
    <t>1630-1636</t>
  </si>
  <si>
    <t>57191896068;57191900350;25229387400</t>
  </si>
  <si>
    <t>Wang, Ziyang;Liu, Jinhai;Yin, Yingzeng</t>
  </si>
  <si>
    <t>Triple band-notched UWB antenna using novel asymmetrical resonators</t>
  </si>
  <si>
    <t>S1434841116306446</t>
  </si>
  <si>
    <t>10.1016/j.aeue.2016.10.001</t>
  </si>
  <si>
    <t>2-s2.0-84994626536</t>
  </si>
  <si>
    <t>['wave antenna', 'significantly smaller', 'radiation efficiency', 'proposed antenna', 'paper introduces', 'metamaterial transmission', 'line structure', 'inductively terminated', 'fractional bandwidth', 'features make', 'enhanced gain', 'electrical size', 'effective aperture', 'coupled unit', 'conventional counterparts', 'characterizing parameters', 'antenna operates', 'antenna consists', 'antenna attractive', 'adverse affect']</t>
  </si>
  <si>
    <t>Broadband antenna | Metamaterial (MTM) | Traveling-wave antenna (TWA) | X-shaped slot</t>
  </si>
  <si>
    <t>This paper introduces a left-handed metamaterial traveling-wave antenna (TWA) based on metamaterial transmission-line structure to enhance the gain and radiation efficiency of the antenna without trading on its fractional bandwidth. The antenna consists of a series of coupled unit-cells comprising ‚ÄúX-shaped‚Äù slots which are inductively terminated to ground. Effective aperture of the antenna can be increased by increasing the number of unit-cells. The consequence of this is enhanced gain and radiation efficiency performance with no adverse affect on its fractional bandwidth. The antenna's characterizing parameters were extracted using 3D electromagnetic simulation tool (HFSS‚Ñ¢), and the antenna was fabricated using standard PCB manufacturing techniques on a 1.6¬†mm thick dielectric substrate with permittivity of 2.2. The antenna operates from 0.4¬†GHz to 4.7¬†GHz. The antenna has an electrical size of 0.017Œª0¬†√ó¬†0.006Œª0¬†√ó¬†0.002Œª0, where Œª0 is free space wavelength at 400¬†MHz. The proposed antenna is significantly smaller than its conventional counterparts. Antenna's measured optimum gain and radiation efficiency are 2¬†dBi and 65%, respectively, at 2.5¬†GHz. These features make the antenna attractive for use in multiple wireless communication applications.</t>
  </si>
  <si>
    <t>1645-1650</t>
  </si>
  <si>
    <t>Traveling-wave antenna based on metamaterial transmission line structure for use in multiple wireless communication applications</t>
  </si>
  <si>
    <t>S1434841116309086</t>
  </si>
  <si>
    <t>10.1016/j.aeue.2016.10.003</t>
  </si>
  <si>
    <t>2-s2.0-84994632165</t>
  </si>
  <si>
    <t>Campus France</t>
  </si>
  <si>
    <t>['‚ àí0', 'reduced size', 'possible candidate', 'peak gain', 'measurements show', 'ground plane', 'good agreement', 'cryogenic environment', 'ava simulations', 'antenna exhibits']</t>
  </si>
  <si>
    <t>Baseband transmission | Digital communication | Superconducting electronics | UWB antenna | Wireless communication</t>
  </si>
  <si>
    <t>An Antipodal Vivaldi Antenna (AVA) with a reduced size of 37¬†mm¬†√ó¬†21¬†mm has been designed, simulated and fabricated on 1.6¬†mm-thick FR4 substrate for ultra-wideband (UWB) applications. It is customized with a slot resonator located on the ground plane only and with a shift of the ground plane input. AVA simulations and measurements are presented and are in good agreement. The antenna exhibits a voltage standing wave ratio of less than 2, and a peak gain in the ‚àí0.5 to 4.5¬†dB range through the 3.6‚Äì12¬†GHz frequency range. The antennas were arranged in an emitter-receiver aligned configuration with a distance R¬†=¬†1¬†cm, in order to send and receive digital data directly at 1¬†Gbps with 20-bits input data, based on the Wireless Baseband Transmission (WBT) scheme with Manchester and Polar RZ encodings. Measurements show the recovery of the input digital signals after processing of transmitted output signal and are encouraging to use broadband AVA with a linear phase characteristic as a possible candidate for use in short range communication in cryogenic environment.</t>
  </si>
  <si>
    <t>1684-1691</t>
  </si>
  <si>
    <t>60019513;60019513</t>
  </si>
  <si>
    <t>57191896072;6701533523</t>
  </si>
  <si>
    <t>Abayaje, Furat;Febvre, Pascal</t>
  </si>
  <si>
    <t>Chambery</t>
  </si>
  <si>
    <t>Universit√© Savoie Mont Blanc</t>
  </si>
  <si>
    <t>Abayaje F.</t>
  </si>
  <si>
    <t>A customized reduced size Antipodal Vivaldi Antenna used in Wireless Baseband Transmission for short-range communication</t>
  </si>
  <si>
    <t>S1434841116307749</t>
  </si>
  <si>
    <t>10.1016/j.aeue.2016.10.007</t>
  </si>
  <si>
    <t>2-s2.0-84994641685</t>
  </si>
  <si>
    <t>['simulated data', 'scattering parameters', 'reflection coefficient', 'paper method', 'good agreement', 'gain total', 'fabricated antenna', 'experimentally verified', 'experimental investigation', 'entire coverage', 'data related', 'computed theoretically']</t>
  </si>
  <si>
    <t>Antenna design | High Frequency Simulation Structure (HFSS) | Multiple Cavity Modelling Technique (MCMT) | Slot doublet array | Waveguide</t>
  </si>
  <si>
    <t>In this paper Method of Moment, based Multiple Cavity Modelling Technique (MCMT) is used for analysis of a high-gain and high-bandwidth waveguide longitudinal slot doublets array antenna. Initially single slot doublet milled on waveguide for waveguide fed single slot doublet antenna has been designed. The data related to scattering parameters as well as gain total have been obtained. Subsequently, a seven element slot doublets are milled on waveguide for waveguide fed 7-element slot doublets array antenna has been designed, fabricated and tested over entire frequency range in X-band i.e. 8.2‚Äì12.4¬†GHz resonance frequency. Reflection Coefficient and Transmission Coefficient data of fabricated antenna have been computed theoretically and where experimentally verified. This was further compared with simulated data as obtained by HFSS. The result thus obtained has validated the proposed design parameters of antenna, as the good agreement was obtained between the results. Further experimental investigation, as carried out with the fabricated antenna, shows high peak gain over the entire coverage of frequency in X-band.</t>
  </si>
  <si>
    <t>1622-1629</t>
  </si>
  <si>
    <t>57190346743;36096239500</t>
  </si>
  <si>
    <t>Jha, Hare Ram;Singh, Shiva Nand</t>
  </si>
  <si>
    <t>Jha H.</t>
  </si>
  <si>
    <t>A high-gain and high-bandwidth waveguide fed longitudinal slot doublets array antenna for X-band</t>
  </si>
  <si>
    <t>S1434841116308317</t>
  </si>
  <si>
    <t>10.1016/j.aeue.2016.09.017</t>
  </si>
  <si>
    <t>2-s2.0-84994645448</t>
  </si>
  <si>
    <t>['widely distributed', 'symmetric configuration', 'receiver hardware', 'receive sensors', 'multiple transmit', 'input multiple', 'dimensional space', 'antenna placements']</t>
  </si>
  <si>
    <t>Antenna placement | Cramer-Rao lower bound | localization | MIMO sensors | time difference of arrival</t>
  </si>
  <si>
    <t>This letter considers localization using multiple-input multiple-output (MIMO) systems, configured with multiple transmit and receive sensors, widely distributed in a three-dimensional space. The placement of antennas is explored when the receiver hardware has varying noise quality. Cramer-Rao Lower Bounds are optimized to find the antenna placements, where it is shown that a symmetric configuration of transmitting and different quality receiving sensors around an emitter is optimal.</t>
  </si>
  <si>
    <t>1732-1735</t>
  </si>
  <si>
    <t>60009254;60019228</t>
  </si>
  <si>
    <t>24066547400;24773400800</t>
  </si>
  <si>
    <t>Aggarwal, Vaneet;Huie, Lauren</t>
  </si>
  <si>
    <t>Dayton;West Lafayette</t>
  </si>
  <si>
    <t>Air Force Research Laboratory;Purdue University</t>
  </si>
  <si>
    <t>60019228;60009254</t>
  </si>
  <si>
    <t>Aggarwal V.</t>
  </si>
  <si>
    <t>Antenna Placement for MIMO Localization Systems with Varying Quality of Receiver Hardware Elements</t>
  </si>
  <si>
    <t>10.1109/LSP.2016.2616648</t>
  </si>
  <si>
    <t>2-s2.0-84994742167</t>
  </si>
  <si>
    <t>2016R1A6A1A03012877</t>
  </si>
  <si>
    <t>['wide bands', 'uniform directions', 'uniaxial pressure', 'theoretical density', 'stabilizing surfactants', 'saed analysis', 'remanence polarization', 'potential implication', 'orthorhombic phase', 'mpa ).', 'miniaturized microelectronics', 'mechanical compressions', 'lattice spacing', 'lattice constriction', 'hexagonal shapes', 'fcc lattice', 'crystal structure', 'combustion method', 'bto nanopowder', 'bto nanoparticles', 'bto ceramics', 'bismuth titanate', '98 ),']</t>
  </si>
  <si>
    <t>The bismuth titanate (Bi4Ti3O12) or BTO nanopowder was synthesized from the combustion method and fabricated a microstrip rectangular patch antenna (MPA). The crystal structure and lattice spacing of BTO were evaluated from XRD, TEM, and SAED analysis. The crystal structure of BTO (annealed at 900¬†¬∞C) was observed to be the orthorhombic phase with fcc lattice. The microstructure of BTO nanoparticles was confirmed the spherical and hexagonal shapes, which were slightly agglomerated due to the lack of stabilizing surfactants. The presence of weak and wide bands in Raman spectrum quantified the mechanical compressions to the uniform directions of elongated lattice constants and tensions to the lattice constriction of crystalline bismuth titanate. To fabricate the MPA, pellets of BTO nanopowder were prepared by applying the uniaxial pressure in the dimension of 1.5¬†mm thickness and 8¬†mm diameter. These pellets were formed a densely packed structure close to the theoretical density. The coercivity and remanence polarization of BTO ceramics increased as the applied field increased. The inexpensive combustion synthesis method of BTO nanopowder showed the high dielectric constant (Œµ‚Ä≤¬†=¬†450) and low dielectric loss (tanŒ¥¬†=¬†0.98), which has a potential implication of the cost-effectiveness in the field of miniaturized microelectronics. The synthesis and measurements of BTO ceramics are found to be suitable for wireless communication systems.</t>
  </si>
  <si>
    <t>60070202;60009387;60009387;60014340;60070202;60009387</t>
  </si>
  <si>
    <t>56648084200;57211742997;57220527405;56770133800;6505897304;36080144500</t>
  </si>
  <si>
    <t>Thiruramanathan, P.;Sharma, Sanjeev K.;Sankar, S.;Sankar Ganesh, R.;Marikani, A.;Kim, Deuk Young</t>
  </si>
  <si>
    <t>India;India;South Korea</t>
  </si>
  <si>
    <t>Sivakasi;Chennai;Seoul</t>
  </si>
  <si>
    <t>Mepco Schlenk Engineering College;SRM Institute of Science and Technology;Dongguk University, Seoul</t>
  </si>
  <si>
    <t>60070202;60014340;60009387</t>
  </si>
  <si>
    <t>Thiruramanathan P.</t>
  </si>
  <si>
    <t>Synthesis of bismuth titanate (BTO) nanopowder and fabrication of microstrip rectangular patch antenna</t>
  </si>
  <si>
    <t>10.1007/s00339-016-0549-y</t>
  </si>
  <si>
    <t>2-s2.0-84994762986</t>
  </si>
  <si>
    <t>['widely applied', 'white noise', 'visible satellite', 'vertical component', 'variation magnitudes', 'three components', 'theoretically proved', 'slowly cumulative', 'slightly degrading', 'researchers estimated', 'real time', 'probably implies', 'practical circumstances', 'practical applications', 'positioning accuracy', 'physical length', 'permittivity changes', 'past decades', 'paper initiates', 'moving average', 'line bias', 'lb variation', 'lb prediction', 'lb drift', 'lane lb', 'indeed varying', 'horizontal components', 'gps experiment', 'elevation angle', 'drifting lb', 'different frequencies', 'ddcp approach', 'constant parameter', 'common clock', 'colored lb', 'baseline experiment', 'based filters', 'approaches improved', 'also demonstrated', 'almost identical', 'ad accuracy', 'accuracy single', '55 ¬†%', '48 ¬†%']</t>
  </si>
  <si>
    <t>ARMA | Attitude determination | Drift | Line bias</t>
  </si>
  <si>
    <t>The multi-antenna synchronized receiver (using a common clock) is widely applied in GNSS-based attitude determination (AD) or terrain deformations monitoring, and many other applications, since the high-accuracy single-differenced carrier phase can be used to improve the positioning or AD accuracy. Thus, the line bias (LB) parameter (fractional bias isolating) should be calibrated in the single-differenced phase equations. In the past decades, all researchers estimated the LB as a constant parameter in advance and compensated it in real time. However, the constant LB assumption is inappropriate in practical applications because of the physical length and permittivity changes of the cables, caused by the environmental temperature variation and the instability of receiver-self inner circuit transmitting delay. Considering the LB drift (or colored LB) in practical circumstances, this paper initiates a real-time estimator using auto regressive moving average-based (ARMA) prediction/whitening filter model or Moving average-based (MA) constant calibration model. In the ARMA-based filter model, four cases namely AR(1), ARMA(1, 1), AR(2) and ARMA(2, 1) are applied for the LB prediction. The real-time relative positioning model using the ARMA-based predicting LB is derived and it is theoretically proved that the positioning accuracy is better than the traditional double difference carrier phase (DDCP) model. The drifting LB is defined with a phase temperature changing rate integral function, which is a random walk process if the phase temperature changing rate is white noise, and is validated by the analysis of the AR model coefficient. The auto covariance function shows that the LB is indeed varying in time and estimating it as a constant is not safe, which is also demonstrated by the analysis on LB variation of each visible satellite during a zero and short baseline BDS/GPS experiment. Compared to the DDCP approach, in the zero-baseline experiment, the LB constant calibration (LBCC) and MA approaches improved the positioning accuracy of the vertical component, while slightly degrading the accuracy of the horizontal components. The ARMA(1, 0) model, however, improved the positioning accuracy of all three components, with 40 and 50¬†% improvement of the vertical component for BDS and GPS, respectively. In the short baseline experiment, compared to the DDCP approach, the LBCC approach yielded bad positioning solutions and degraded the AD accuracy; both MA and ARMA-based filter approaches improved the AD accuracy. Moreover, the ARMA(1, 0) and ARMA(1, 1) models have relatively better performance, improving to 55¬†% and 48¬†% the elevation angle in ARMA(1, 1) and MA model for GPS, respectively. Furthermore, the drifting LB variation is found to be continuous and slowly cumulative; the variation magnitudes in the unit of length are almost identical on different frequency carrier phases, so the LB variation does not show obvious correlation between different frequencies. Consequently, the wide-lane LB in the unit of cycle is very stable, while the narrow-lane LB varies largely in time. This reasoning probably also explains the phenomenon that the wide-lane LB originating in the satellites is stable, while the narrow-lane LB varies. The results of ARMA-based filters are better than the MA model, which probably implies that the modeling for drifting LB can further improve the precise point positioning accuracy.</t>
  </si>
  <si>
    <t>1331-1343</t>
  </si>
  <si>
    <t>56547882700;56548930800;55133175000</t>
  </si>
  <si>
    <t>Liang, Zhang;Yanqing, Hou;Jie, Wu</t>
  </si>
  <si>
    <t>A drift line bias estimator: ARMA-based filter or calibration method, and its application in BDS/GPS-based attitude determination</t>
  </si>
  <si>
    <t>10.1007/s00190-016-0926-5</t>
  </si>
  <si>
    <t>2-s2.0-84994831217</t>
  </si>
  <si>
    <t>['signal noise', 'noise type', 'measurement systems', 'measurement results', 'first step', 'energy consumption', 'differential mode', 'correct interpretation', 'common mode']</t>
  </si>
  <si>
    <t>Antennas | Common differential mode filter | Conducted noise | Electromagnetic compatibility | Light-emitting diode | Radiated noise | Radiated power | Receiver detectors</t>
  </si>
  <si>
    <t>The role of light-emitting diode lamps and radio frequency lighting controls is to reduce the energy consumption. The increase of lighting network complexity determines the increase of EMC noise emission. Being familiar with measurement systems is important for making correct measurement and for understanding the results of the measurement. Correct interpretation of measurement results is the first step in choosing the best suppression method. The suppression method depends on the common mode and the differential mode of noise type and on the frequency of signal noise.</t>
  </si>
  <si>
    <t>Pollack Periodica</t>
  </si>
  <si>
    <t>60113209;60113209</t>
  </si>
  <si>
    <t>55791092600;55879374100</t>
  </si>
  <si>
    <t>Ist√≥k, R√≥bert;K√°d√°r, P√©ter</t>
  </si>
  <si>
    <t>Obuda University</t>
  </si>
  <si>
    <t>Ist√≥k R.</t>
  </si>
  <si>
    <t>EMC measurement systems and noise suppression methods for led lamps and RF lighting controls</t>
  </si>
  <si>
    <t>10.1556/606.2016.11.3.13</t>
  </si>
  <si>
    <t>2-s2.0-84994887815</t>
  </si>
  <si>
    <t>['wireless systems', 'user multiple', 'taser ),', 'systolic architecture', 'semidefinite program', 'resulting problem', 'rate performance', 'preconditioned forward', 'ml error', 'low complexity', 'large single', 'large multi', 'input multiple', 'detection problems', 'data detection', 'associated ml', 'approximate methods']</t>
  </si>
  <si>
    <t>Data detection | FPGA and ASIC design | joint channel estimation and data detection | large single-input and multiple-input multiple-output (SIMO and MIMO) wireless systems | semidefinite relaxation</t>
  </si>
  <si>
    <t>Practical data detectors for future wireless systems with hundreds of antennas at the base station must achieve high throughput and low error rate at low complexity. Since the complexity of maximum-likelihood (ML) data detection is prohibitive for such large wireless systems, approximate methods are necessary. In this paper, we propose a novel data detection algorithm referred to as Triangular Approximate SEmidefinite Relaxation (TASER), which is suitable for two application scenarios: i) coherent data detection in large multi-user multiple-input multiple-output (MU-MIMO) wireless systems and ii) joint channel estimation and data detection in large single-input multiple-output (SIMO) wireless systems. For both scenarios, we show that TASER achieves near-ML error-rate performance at low complexity by relaxing the associated ML-detection problems into a semidefinite program, which we solve approximately using a preconditioned forward-backward splitting procedure. Since the resulting problem is non-convex, we provide convergence guarantees for our algorithm. To demonstrate the efficacy of TASER in practice, we design a systolic architecture that enables our algorithm to achieve high throughput at low hardware complexity, and we develop reference field-programmable gate array (FPGA) and application-specific integrated circuit (ASIC) designs for various antenna configurations.</t>
  </si>
  <si>
    <t>2334-2346</t>
  </si>
  <si>
    <t>60007776;60020304;60007776</t>
  </si>
  <si>
    <t>55861454700;14055829100;22036392500</t>
  </si>
  <si>
    <t>Castaneda, Oscar;Goldstein, Tom;Studer, Christoph</t>
  </si>
  <si>
    <t>College Park;Ithaca</t>
  </si>
  <si>
    <t>University of Maryland, College Park;Cornell University</t>
  </si>
  <si>
    <t>60020304;60007776</t>
  </si>
  <si>
    <t>Castaneda O.</t>
  </si>
  <si>
    <t>Data Detection in Large Multi-Antenna Wireless Systems via Approximate Semidefinite Relaxation</t>
  </si>
  <si>
    <t>10.1109/TCSI.2016.2607198</t>
  </si>
  <si>
    <t>2-s2.0-84995426930</t>
  </si>
  <si>
    <t>['study concludes', 'sea level', 'river discharge', 'related phenomena', 'ranging data', 'rainfall amounts', 'potentially impacting', 'northern territory', 'net change', 'many areas', 'mangrove extent', 'light detection', 'lesser extent', 'hydrological regime', 'human disturbance', 'gains toward', 'fpc threshold', 'four catchments', 'field island', 'data intersected', 'close correspondence', 'climatic fluctuation', 'changing climate', 'biophysical properties', 'affecting mangroves', '29 km2']</t>
  </si>
  <si>
    <t>Climate change | flooding | inundation | Landsat foliage projected cover (FPC) | mangroves | sea level rise</t>
  </si>
  <si>
    <t>The responses of mangroves to climate-related phenomena are difficult to decipher in many areas as human activities also influence changes in their extent and biophysical properties. In Kakadu National Park (KNP) in Australia's Northern Territory, human disturbance of mangroves is minimal and hence observed changes are more likely to indicate a natural environmental change, including that associated with climatic fluctuation. Using fine (&lt;2 m) resolution aerial photography, hyperspectral, and light detection and ranging data from 1991, 2002, and 2011, respectively, maps of mangroves were generated for four catchments in the Alligator Rivers Region, the Wildman, West, South and East Alligator Rivers, and Field Island. The net change in mangrove for all areas where data intersected were 1.29 km2, but redistributions approximating 18.5 km2 occurred with both losses and gains toward the coast and inland intrusion along many smaller creeks. A close correspondence between the planimetric canopy cover (PCC; %) within 25-m cells, as determined from aerial sensor data, and Landsat-derived foliage projected cover (FPC) was observed. A FPC threshold of ‚â• 30% (‚àº 50% PCC) best captured mangrove extent and was used to quantify annual changes in the area for all catchments and Field Island from 1987-2012 Landsat sensor data. Over the period of the time-series, fluctuations in extent above this threshold were observed with these corresponding to changes in sea level and, to a lesser extent, river discharge. The study concludes that changes in mangrove extent and cover in KNP are indicating a changing climate, as manifested by fluctuations (and a general) rise in sea level and changes in rainfall amounts. Such changes are anticipated to lead to alterations of the hydrological regime, with these further affecting mangroves and potentially impacting on the internationally important wetlands of KNP.</t>
  </si>
  <si>
    <t>5612-5620</t>
  </si>
  <si>
    <t>57188960992;55816939900</t>
  </si>
  <si>
    <t>Asbridge, Emma;Lucas, Richard M.</t>
  </si>
  <si>
    <t>Asbridge E.</t>
  </si>
  <si>
    <t>Mangrove Response to Environmental Change in Kakadu National Park</t>
  </si>
  <si>
    <t>10.1109/JSTARS.2016.2616449</t>
  </si>
  <si>
    <t>2-s2.0-84995463495</t>
  </si>
  <si>
    <t>['wideband response', 'single chip', 'satellite communications', 'rms error', 'reconfigurable number', 'ppa removes', 'point links', 'phased arrays', 'paper presents', 'noise figure', 'high linearity', 'grid spacing', 'every application', 'element chip', 'element 2', 'digital beamforming', 'different chip', 'different antenna', 'db gain', 'competitive knowing', 'commercial scales', 'chip results', 'b performance', '5 ¬∞).', '5 ¬∞)', '16 ghz', '16 dbm', '14 ghz', '13 db', '12 db']</t>
  </si>
  <si>
    <t>Digital beamforming (DBF) | in-phase/quadrature (I/Q) network | phase shifters (PSs) | phased arrays | reconfigurable beamforming network | satellite communications | SiGe BiCMOS | variable gain amplifier (VGA) | vector modulator | wideband balun</t>
  </si>
  <si>
    <t>This paper presents an eight-element 2-16-GHz programmable phased array (PPA) receiver in a 0.13- Œºm SiGe BiCMOS with the reconfigurable number of beams and with the digital beamforming (DBF) capabilities. The eight-element chip can be configured for one, two, or four simultaneous beams or as an element-level DBF receiver. This is achieved using reconfigurable input switching and output combining networks with wideband active switches and combiners. The phased array channel results in a 5-b performance at 3-14 GHz (rms error &lt;5¬∞) and a 4-b performance at 2-16 GHz (rms error &lt;8.5¬∞). Each channel also contains a 3-b variable gain amplifier with 8-dB gain control at 2-16 GHz. The chip results in an 8-12-dB gain at 2-16 GHz (depending on the PPA mode), a noise figure (NF) of 12 dB, and an input P1 dB of -20 dBm per channel when all channels are activated. The chip consumes 250 mW per channel, which is competitive knowing its bandwidth and linearity. The DBF function also results in a wideband response with a gain and an NF of 15-16 and 12-13 dB, respectively, and high linearity (input P1 dB= -16 dBm) at 2-16 GHz. The programmable phased array receiver allows a single chip to be used over S -, C -, X -, and Ku -bands for a variety of applications such as satellite communications and point-to-point links. This results in faster and lower-cost phased array development since the same chip and its field-programmable gate array control can be reused from system to system, but with different antenna and grid spacing. The PPA removes the need to develop a different chip for every application and allows the development of phased arrays at commercial scales.</t>
  </si>
  <si>
    <t>4585-4597</t>
  </si>
  <si>
    <t>24477942100;7006384021</t>
  </si>
  <si>
    <t>Sayginer, Mustafa;Rebeiz, Gabriel M.</t>
  </si>
  <si>
    <t>Sayginer M.</t>
  </si>
  <si>
    <t>An Eight-Element 2-16-GHz Programmable Phased Array Receiver with One, Two, or Four Simultaneous Beams in SiGe BiCMOS</t>
  </si>
  <si>
    <t>10.1109/TMTT.2016.2620144</t>
  </si>
  <si>
    <t>2-s2.0-84995474927</t>
  </si>
  <si>
    <t>['signaling schemes', 'resource allocation', 'proposed end', 'optical fbers', 'multiple antennas', 'layered design', 'key issues', 'information control', 'end solution', 'enabled c', 'effective signals', 'effective hardware', 'efcient modulation', 'efcient design', 'economic challenges', 'design presented', 'coverage area', 'coordinated communications', 'control trafc', 'cloud infrastructure', 'ambitious objectives', 'also provided', 'air demonstration', 'actual implementations']</t>
  </si>
  <si>
    <t>Cloud radio access network systems, consisting of remote radio heads densely distributed in a coverage area and connected by optical fbers to a cloud infrastructure with large computational capabilities, have the potential to meet the ambitious objectives of next generation mobile networks. Actual implementations of C-RANs tackle fundamental technical and economic challenges. In this article, we present an end-to-end solution for practically implementable C-RANs by providing innovative solutions to key issues such as the design of cost-effective hardware and power-effective signals for RRHs, efcient design and distribution of data and control trafc for coordinated communications, and conception of a flexible and elastic architecture supporting dynamic allocation of both the densely distributed RRHs and the centralized processing resources in the cloud to create virtual base stations. More specifcally, we propose a novel antenna array architecture called load-controlled parasitic antenna array (LCPAA) where multiple antennas are fed by a single RF chain. Energy-and spectral-efcient modulation as well as signaling schemes that are easy to implement are also provided. Additionally, the design presented for the fronthaul enables flexibility and elasticity in resource allocation to support BS virtualization. A layered design of information control for the proposed end-to-end solution is presented. The feasibility and effectiveness of such an LCPAA-enabled C-RAN system setup has been validated through an over-the-air demonstration.</t>
  </si>
  <si>
    <t>60011373;60021378;60011373;60011373;60015150;60029859;60029859;101662560;60021378;60032343;60104081;60013141;101662560;101662560;101662560;60015150;60013141;60027272;60021378;60104081;60029859;60027272</t>
  </si>
  <si>
    <t>56426809900;57189063314;55322804100;55240740100;6602876632;6602211855;7004295903;16174978200;55699154100;36598573900;8987010800;7404245964;52663977500;56110125100;8751989500;55320065700;55791347800;16069472900;9040899600;55948371200;55532015800;56352303900</t>
  </si>
  <si>
    <t>Artuso, Matteo;Boviz, Dora;Checko, Aleksandra;Christiansen, Henrik L.;Clerckx, Bruno;Cottatellucci, Laura;Gesbert, David;Gizas, Bobby;Gopalasingham, Aravinthan;Khan, Faheem;Kelif, Jean Marc;Muller, Ralf;Ntaikos, Dimitrios;Ntougias, Konstantinos;Papadias, Constantinos B.;Rassouli, Borzoo;Sedaghat, Mohammad Ali;Ratnarajah, Tharmalingam;Roullet, Laurent;Senecal, Stephane;Yin, Haifan;Zhou, Lin</t>
  </si>
  <si>
    <t>France;United Kingdom;France;United Kingdom;United States;United Kingdom;Norway;Denmark;Greece</t>
  </si>
  <si>
    <t>Issy-les-Moulineaux;Huddersfield;Sophia Antipolis;Edinburgh;Murray;London;Trondheim;Lyngby;Athens</t>
  </si>
  <si>
    <t>Orange Labs;University of Huddersfield;EURECOM Ecole d'Ing√©nieur et Centre de Recherche en Sciences du Num√©rique;The University of Edinburgh;Nokia Bell Labs;Imperial College London;Norges Teknisk-Naturvitenskapelige Universitet;Danmarks Tekniske Universitet;AIT</t>
  </si>
  <si>
    <t>60104081;60032343;60029859;60027272;60021378;60015150;60013141;60011373;101662560</t>
  </si>
  <si>
    <t>Artuso M.</t>
  </si>
  <si>
    <t>Enhancing LTE with Cloud-RAN and Load-Controlled Parasitic Antenna Arrays</t>
  </si>
  <si>
    <t>10.1109/MCOM.2016.1500687CM</t>
  </si>
  <si>
    <t>2-s2.0-84995519538</t>
  </si>
  <si>
    <t>['tree topology', 'trained classifiers', 'topological constraints', 'road networks', 'potential paths', 'outperforms state', 'optimal subset', 'novel approach', 'neural arbors', 'image data', 'generic enough', 'form complex', 'first show', 'explicitly models', 'curvilinear structures', 'automated delineation', 'art techniques', 'acyclic ones']</t>
  </si>
  <si>
    <t>automated reconstruction | Curvilinear networks | curvilinear structures | integer programming | Minimum arborescence | path classification | tubular structures</t>
  </si>
  <si>
    <t>We propose a novel approach to automated delineation of curvilinear structures that form complex and potentially loopy networks. By representing the image data as a graph of potential paths, we first show how to weight these paths using discriminatively-trained classifiers that are both robust and generic enough to be applied to very different imaging modalities. We then present an Integer Programming approach to finding the optimal subset of paths, subject to structural and topological constraints that eliminate implausible solutions. Unlike earlier approaches that assume a tree topology for the networks, ours explicitly models the fact that the networks may contain loops, and can reconstruct both cyclic and acyclic ones. We demonstrate the effectiveness of our approach on a variety of challenging datasets including aerial images of road networks and micrographs of neural arbors, and show that it outperforms state-of-the-art techniques.</t>
  </si>
  <si>
    <t>2515-2530</t>
  </si>
  <si>
    <t>IEEE Transactions on Pattern Analysis and Machine Intelligence</t>
  </si>
  <si>
    <t>60003767;60008201;60009982;60003767;60003767;60009982</t>
  </si>
  <si>
    <t>35093451700;24821207900;23099070400;56708404600;23028620700;55159125200</t>
  </si>
  <si>
    <t>Turetken, Engin;Benmansour, Fethallah;Andres, Bjoern;Glowacki, Przemyslaw;Pfister, Hanspeter;Fua, Pascal</t>
  </si>
  <si>
    <t>United States;Switzerland;Switzerland</t>
  </si>
  <si>
    <t>Cambridge;Basel;Neuchatel</t>
  </si>
  <si>
    <t>Harvard University;F. Hoffmann-La Roche AG;Centre Suisse d'Electronique et de Microtechnique SA</t>
  </si>
  <si>
    <t>60009982;60008201;60003767</t>
  </si>
  <si>
    <t>Turetken E.</t>
  </si>
  <si>
    <t>Reconstructing Curvilinear Networks Using Path Classifiers and Integer Programming</t>
  </si>
  <si>
    <t>10.1109/TPAMI.2016.2519025</t>
  </si>
  <si>
    <t>2-s2.0-84995575880</t>
  </si>
  <si>
    <t>['¬† semiconductor', 'wide configurations', 'radiated power', 'photomixer parameters', 'numerical simulation', 'numerical investigation', 'integrated antenna', 'improving performance', 'generation based', 'fibonacci sequence', 'comprehensive analysis']</t>
  </si>
  <si>
    <t>Fibonacci fractal antenna | High radiation power | Photomixer | Terahertz | THz generation</t>
  </si>
  <si>
    <t>A comprehensive analysis and numerical simulation of continuous wave terahertz (THz) generation based on photomixing is performed in this paper. For numerical investigation, both¬†semiconductor and electromagnetic¬†equations are considered. The effects of photomixer parameters and geometry of the antenna on terahertz power generation (photocurrent and radiated power) are investigated. In this work, for improving performance of the integrated antenna, the fractal tree antenna for two different geometries (the narrow and wide configurations) using the Fibonacci sequence is presented. We demonstrate that the fractal tree antenna with Fibonacci series arrangement in the both cases of narrow and wide configurations increases the THz radiation power more than twice in comparison to usual dipole antenna.</t>
  </si>
  <si>
    <t>60006622;60006622;115385687;115385687;60006622-115385687</t>
  </si>
  <si>
    <t>57213101786;55647447000;6506524747;23477181700;7005439033</t>
  </si>
  <si>
    <t>Jafari, H.;Heidarzadeh, H.;Rostami, G.;Dolatyari, M.;Rostami, A.</t>
  </si>
  <si>
    <t>Tabriz;Tabriz</t>
  </si>
  <si>
    <t>University of Tabriz;Industrial Park of Advanced Technologies</t>
  </si>
  <si>
    <t>60006622;115385687</t>
  </si>
  <si>
    <t>Jafari H.</t>
  </si>
  <si>
    <t>Continuous terahertz wave generation based on photomixers coupled to Fibonacci fractal tree antennas</t>
  </si>
  <si>
    <t>10.1007/s11082-016-0810-9</t>
  </si>
  <si>
    <t>2-s2.0-84995662327</t>
  </si>
  <si>
    <t>['wireless strain', 'structural surface', 'strain occurs', 'signal modulation', 'shelf rfid', 'sensor operation', 'rfid reader', 'rfid chip', 'radiofrequency identification', 'operation power', 'including tensile', 'first evaluated', 'extensive experiments', 'directly related', 'crack sensing', 'completely battery', 'antenna sensor', 'antenna dimension']</t>
  </si>
  <si>
    <t>Antenna sensor | Battery-free | Crack sensing | RFID | Slotted patch | Strain sensing</t>
  </si>
  <si>
    <t>In this research, a slotted patch antenna sensor is designed for wireless strain and crack sensing. An off-the-shelf RFID (radiofrequency identification) chip is adopted in the antenna sensor design for signal modulation. The operation power of the RFID chip is captured from wireless reader interrogation signal, so the sensor operation is completely battery-free (passive) and wireless. For strain and crack sensing of a structure, the antenna sensor is bonded on the structure surface like a regular strain gage. Since the antenna resonance frequency is directly related with antenna dimension, which deforms when strain occurs on the structural surface, the deformation/strain can be correlated with antenna resonance frequency shift measured by an RFID reader. The slotted patch antenna sensor performance is first evaluated through mechanics-electromagnetics coupled simulation. Extensive experiments are then conducted to validate the antenna sensor performance, including tensile and compressive strain sensing, wireless interrogation range, and fatigue crack sensing.</t>
  </si>
  <si>
    <t>1217-1231</t>
  </si>
  <si>
    <t>Smart Structures and Systems</t>
  </si>
  <si>
    <t>60019647;60019647;60019647;60021032</t>
  </si>
  <si>
    <t>36019703100;55098002300;56002644400;7003916876</t>
  </si>
  <si>
    <t>Yi, Xiaohua;Cho, Chunhee;Wang, Yang;Tentzeris, Manos M.</t>
  </si>
  <si>
    <t>60021032;60019647</t>
  </si>
  <si>
    <t>Yi X.</t>
  </si>
  <si>
    <t>Battery-free slotted patch antenna sensor for wireless strain and crack monitoring</t>
  </si>
  <si>
    <t>10.12989/sss.2016.18.6.1217</t>
  </si>
  <si>
    <t>2-s2.0-84995684225</t>
  </si>
  <si>
    <t>16H04814</t>
  </si>
  <si>
    <t>['trial number', 'time storage', 'term memory', 'sucrose reward', 'study neuronal', 'spaced training', 'similar inhibition', 'preceding trials', 'olfactory conditioning', 'multipletrial training', 'many animals', 'ltm formation', 'intertrial interval', 'inhibitory effect', 'far reported', 'facilitatory processes', 'extensive studies', 'dependent long', 'decreased motivation', 'conditioning trial', 'conditioning parameters', 'animals learn', '30 sec', '16 min']</t>
  </si>
  <si>
    <t>Animals learn through experience and consolidate the memories into long-time storage. Conditioning parameters to induce protein synthesis-dependent long-term memory (LTM) have been the subject of extensive studies in many animals. Here we found a case in which a conditioning trial inhibits or facilitates LTM formation depending on the intervals from preceding trials. We studied the effects of conditioning parameters on LTM formation in olfactory conditioning of maxillary-palpi extension response with sucrose reward in the cockroach Periplaneta americana. We found, at first, that translation- and transcription-dependent LTM forms 1 h after training, the fastest so far reported in insects. Second, we observed that multipletrial training with an intertrial interval (ITI) of 20 or 30 sec, often called massed training, is more effective than spaced training for LTM formation, an observation that differs from the results of most studies in other animals. Third, we found that a conditioning trial inhibits LTM formation when the intervals from preceding trials were in the range of 10-16 min. This inhibitory effect is pairing-specific and is not due to decreased motivation for learning (overtraining effect). To our knowledge, no similar inhibition of LTM formation by a conditioning trial has been reported in any animals. We propose a model to account for the effects of trial number and ITIs on LTM formation. Olfactory conditioning in cockroaches should provide pertinent materials in which to study neuronal and molecular mechanisms underlying the inhibitory and facilitatory processes for LTM formation.</t>
  </si>
  <si>
    <t>669-678</t>
  </si>
  <si>
    <t>Learning and Memory</t>
  </si>
  <si>
    <t>60014652-60013991;60014652-60003303;60014652</t>
  </si>
  <si>
    <t>57191980124;35484838500;7004082147</t>
  </si>
  <si>
    <t>Hosono, Shouhei;Matsumoto, Yukihisa;Mizunami, Makoto</t>
  </si>
  <si>
    <t>Sapporo;Machida;Tokyo</t>
  </si>
  <si>
    <t>Hokkaido University;Tamagawa University;Tokyo Medical and Dental University</t>
  </si>
  <si>
    <t>60014652;60013991;60003303</t>
  </si>
  <si>
    <t>Hosono S.</t>
  </si>
  <si>
    <t>Interaction of inhibitory and facilitatory effects of Conditioning trials on long-term memory formation</t>
  </si>
  <si>
    <t>10.1101/lm.043513.116</t>
  </si>
  <si>
    <t>2-s2.0-84995694897</t>
  </si>
  <si>
    <t>['‚ àº3', 'wearable electronics', 'use expensive', 'sophisticated equipment', 'radiating patch', 'plastic substrates', 'neither biodegradable', 'hand gloves', 'ground plane', 'ground pane', 'different angles', 'dielectric substrate', 'bending cycles', 'antenna sensor', 'aluminium tape']</t>
  </si>
  <si>
    <t>Electromechanical sensor | Human motion detection | Paper electronics | Patch antenna | Strain sensor | Structural health monitoring</t>
  </si>
  <si>
    <t>Flexible antenna sensors have gained significant momentum in recent times due to increase in demand for internet of things (IOT) technology. Conventional flexible antenna-based wireless sensors fabricated on plastic substrates are neither biodegradable nor recyclable, use expensive and sophisticated equipment and eco-unfriendly solution processing to fabricate radiating element thus generating e-waste and causing environment contamination. Here we fabricated a 2.4 GHZ paper-based rectangular patch antenna in which aluminium tape is used as radiating patch and ground pane and cellulose filter paper is used as dielectric substrate that separates radiating patch and ground plane. This aluminium on paper antenna exhibits excellent average sensitivity ‚àº3.23 and ‚àº3.34 to 1.67% of compressive and tensile bending strain respectively and shows stable performance after hundreds of bending cycles. The performance of antenna sensor was evaluated by subjecting it to microstrains to identify small cracks, folding it with different angles to sense the angle of bending and by interfacing it with hand gloves to detect human motion. Due to versatility in sensing, robustness and flexibility, these antennas can be used as use-and-recycle wireless disposable electromechanical sensors for wearable electronics, human machine interfacing (HMI), crack detection of oils/flammable gas pipelines, and intelligent wireless monitoring of movements.</t>
  </si>
  <si>
    <t>324-330</t>
  </si>
  <si>
    <t>Extreme Mechanics Letters</t>
  </si>
  <si>
    <t>60103917;60103917;60103917</t>
  </si>
  <si>
    <t>57118238800;57191989609;37028044200</t>
  </si>
  <si>
    <t>Kanaparthi, Srinivasulu;Sekhar, Veerla Raja;Badhulika, Sushmee</t>
  </si>
  <si>
    <t>Kandi</t>
  </si>
  <si>
    <t>Indian Institute of Technology Hyderabad</t>
  </si>
  <si>
    <t>Kanaparthi S.</t>
  </si>
  <si>
    <t>Flexible, eco-friendly and highly sensitive paper antenna based electromechanical sensor for wireless human motion detection and structural health monitoring</t>
  </si>
  <si>
    <t>S2352431616301560</t>
  </si>
  <si>
    <t>10.1016/j.eml.2016.09.007</t>
  </si>
  <si>
    <t>2-s2.0-84995777773</t>
  </si>
  <si>
    <t>['zn extraction', 'translocation factor', 'tagetes sp', 'significantly enhanced', 'present study', 'plant roots', 'pb extraction', 'inhibitory effects', 'heavy metals', 'ethylenediaminetetraacetic acid', 'effectively increased', 'effective approach', 'decorative flowers', 'cu extraction', 'cost wise', 'contaminated soils', 'chelating agent', 'cd extraction', 'best treatment', 'aerial parts', '9 times', '46 times', '2 times', '01 times']</t>
  </si>
  <si>
    <t>Bioconcentration factor of shoot | Chelating agent | Heavy metals | Phytoextraction | Phytoremediation | Tagetes sp | Translocation factor</t>
  </si>
  <si>
    <t>Phytoextraction is one of the processes of phytoremediation, in which heavy metals are extracted by plant roots and shoots. For enhanced phytoextraction efficiency use of some chelating agent such as ethylenediaminetetraacetic acid (EDTA) is an effective approach to remove heavy metals from contaminated soils. In the present study, the effect of EDTA on the uptake of Zn, Cd, Pb, and Cu by Tagetes sp. was examined. The application of EDTA had inhibitory effects on the growth of the plants, but effectively increased the mobility of Zn, Cd, Pb, and Cu in soils, and significantly enhanced the accumulation of these heavy metals in aerial parts of the plants. The portions of Zn extraction from soil were increased by 1.71, 1.86 and 1.9 times, Cd extraction from soil was increased by 2.33, 2.44 and 2.46 times, Pb extraction from soil was increased by 1.65, 1.93 and 2.01 times and Cu extraction from soil was increased by 1.93, 1.95 and 2 times, under the treatments of 5 (E5), 10 (E10) and 15¬†mg EDTA/kg of soil (E15), respectively, compared to the control. The highest bioconcentration factor of shoot (BCFshoot) and the translocation factor (TF) were observed in E15 and highest remediation factor (RF) was observed in E10. But 5¬†mmol EDTA/kg of soil is the best treatment for selected heavy metals remediation because it has less toxic effects on plant as well as it is economical both cost wise and for the decorative flowers.</t>
  </si>
  <si>
    <t>735-746</t>
  </si>
  <si>
    <t>Environmental Processes</t>
  </si>
  <si>
    <t>60018989;60018989</t>
  </si>
  <si>
    <t>57191996155;7005182125</t>
  </si>
  <si>
    <t>Ali, Syed Yakub;Chaudhury, Shibani</t>
  </si>
  <si>
    <t>Santiniketan</t>
  </si>
  <si>
    <t>Visva-Bharati University</t>
  </si>
  <si>
    <t>EDTA-Enhanced Phytoextraction by Tagetes sp. and Effect on Bioconcentration and Translocation of Heavy Metals</t>
  </si>
  <si>
    <t>10.1007/s40710-016-0180-0</t>
  </si>
  <si>
    <t>2-s2.0-84995784061</t>
  </si>
  <si>
    <t>['wideband applications', 'uwb technologies', 'uwb applications', 'small sized', 'small size', 'simultaneously optimized', 'radiating element', 'quadratic interpolation', 'proposed antenna', 'performances indicate', 'patents reveals', 'numerical model', 'high efficiency', 'ground plane', 'genetic algorithm', 'frequently used', 'frequency range', 'flatness gain', 'fit ).', 'easily integrated', 'domain characteristics', 'control points', '5 ns']</t>
  </si>
  <si>
    <t>Finite integrate technique (FIT) | Miniaturization | Planar monopole antenna | Quadratic B√©zier | Splines | Ultra wideband antennas (UWB)</t>
  </si>
  <si>
    <t>Background: The review of patents reveals that the Microstrip patch antennas are frequently used in UWB technologies, due to its advantages such as lightweight, ease of integration, small size and compactness. A novel printed monopole antenna based on quadratic B√©zier curves for ultra-wideband applications, has been introduced. Methods: The goal of this research focuses mainly on antenna‚Äôs miniaturization with high efficiency and omnidirectional radiation patterns with a good UWB characteristics, and time-domain characteristics. The proposed antenna geometries are based on quadratic B√©zier outlines most known as Splines. This curves are generated by quadratic interpolation between few control points. Its numerical model has been designed and simulated in CST microwave studio using the finite integrate technique (FIT). Both shapes of radiating element and ground plane are simultaneously optimized by Genetic Algorithm. Results: The proposed antenna operates over bandwidth (3.12 to 17.6GHz) for return loss S11&lt;-10 dB; and shows omnidirectional radiation patterns with good and flatness gain over the frequency range of interest. These antenna also satisfy time-domain characteristics that shown a variation of the group delay less than 0.5 ns, and a small pulse distortion. Conclusion: All these performances indicate that the proposed antenna is suitable for UWB applications, such as high data rate transmission over wireless local area networks. The antenna has a small sized (40 √ó 32 mm) and can be easily integrated in such systems.</t>
  </si>
  <si>
    <t>208-213</t>
  </si>
  <si>
    <t>60068756;60068756;60069299</t>
  </si>
  <si>
    <t>57192009077;57192005380;55635280400</t>
  </si>
  <si>
    <t>Kerarti, Djalal Ziani;Mohamed, Meriah Sidi;Marouf, Fatima Zahra</t>
  </si>
  <si>
    <t>Oran;Tlemcen</t>
  </si>
  <si>
    <t>Ecole Nationale Polytechnique d'Oran;Universit√© Abou Bekr Belkaid Tlemcen</t>
  </si>
  <si>
    <t>60069299;60068756</t>
  </si>
  <si>
    <t>Kerarti D.</t>
  </si>
  <si>
    <t>A monopole antenna based on quadratic B√©zier outlines for uwb applications</t>
  </si>
  <si>
    <t>10.2174/1872212110666160712225152</t>
  </si>
  <si>
    <t>2-s2.0-84995899118</t>
  </si>
  <si>
    <t>['state operations', 'slowly exchanged', 'rf power', 'power radio', 'plasma parameters', 'plasma parameter', 'plasma ignition', 'plasma density', 'lowest area', 'located inside', 'kaeri ).', 'ion source', 'helical antenna', 'gas without', 'fixed frequency', 'filament heating', 'expansion region', 'expansion bucket', 'electron temperature', 'driver region', 'discharge chamber', 'area high', 'actively water', '2 mhz', '10 kw']</t>
  </si>
  <si>
    <t>neutral beam injector | plasma ignition | plasma parameters | power loading | RF ion source</t>
  </si>
  <si>
    <t>A large-area high-power radio-frequency (RF) driven ion source was developed for positive and negative neutral beam injectors at the Korea Atomic Energy Research Institute (KAERI). The RF ion source consists of a driver region, including a helical antenna and a discharge chamber, and an expansion region. RF power can be transferred at up to 10 kW with a fixed frequency of 2 MHz through an optimized RF matching system. An actively water-cooled Faraday shield is located inside the driver region of the ion source for the stable and steady-state operations of high-power RF discharge. Plasma ignition of the ion source is initiated by the injection of argon-gas without a starter-filament heating, and the argon-gas is then slowly exchanged by the injection of hydrogen-gas to produce pure hydrogen plasmas. The uniformities of the plasma parameter, such as a plasma density and an electron temperature, are measured at the lowest area of the driver region using two RF-compensated electrostatic probes along the direction of the short-and long-dimensions of the driver region. The plasma parameters will be compared with those obtained at the lowest area of the expansion bucket to analyze the plasma expansion properties from the driver region to the expansion region.</t>
  </si>
  <si>
    <t>1220-1224</t>
  </si>
  <si>
    <t>60009754;60009754;60009754;60009754;60009754;60009754;60009754</t>
  </si>
  <si>
    <t>7403319739;35225797400;56465252000;57171127200;35770916700;57049838300;7006625155</t>
  </si>
  <si>
    <t>Chang, Doo Hee;Jeong, Seung Ho;Park, Min;Kim, Tae Seong;Jung, Bong Ki;Lee, Kwang Won;In, Sang Ryul</t>
  </si>
  <si>
    <t>Korea Atomic Energy Research Institute</t>
  </si>
  <si>
    <t>Chang D.</t>
  </si>
  <si>
    <t>Discharge Characteristics of Large-Area High-Power RF Ion Source for Positive and Negative Neutral Beam Injectors</t>
  </si>
  <si>
    <t>10.1088/1009-0630/18/12/13</t>
  </si>
  <si>
    <t>2-s2.0-84995934787</t>
  </si>
  <si>
    <t>0315124A</t>
  </si>
  <si>
    <t>['test odorants', 'synthetic odor', 'staining techniques', 'representing floral', 'projection neurons', 'primarily focused', 'pheromone odorants', 'output neurons', 'olfactory pathway', 'odorant coding', 'neuronal behavior', 'medial tract', 'lasting adaptation', 'imaging techniques', 'higher centers', 'experimental groups', 'colony odor', 'antennal lobes', 'another adapted', 'animals adapted', 'al surface', 'al neuropile', 'adapting odor', 'accessible glomeruli']</t>
  </si>
  <si>
    <t>antennal lobe | calcium imaging | in¬†vivo | olfaction | projection neurons</t>
  </si>
  <si>
    <t>Ca2+ imaging techniques were applied to investigate the neuronal behavior of projection neurons in the honeybee antennal lobe (AL) to examine the effects of long-lasting adaptation on odorant coding. Responses to eight test odorants were measured before, during, and after an odor adaptation phase. Bees were exposed to the adapting odor for 30¬†min. Test odorant responses were only recorded from a sub-population of accessible glomeruli on the AL surface. Projection neurons, the output neurons of the antennal lobes, are projecting through the lateral, mediolateral, and medial AL tract to higher centers of the olfactory pathway. Due to our staining techniques, we primarily focused our study on projection neurons going through the lateral and medial tract. Test odorants comprised compounds with different functional groups (alcohol, aldehyde, ketone, and ester) representing floral and/or pheromone odorants. Strength and discriminability between combinatorial activity patterns induced by the test odorants were quantified. In two independent experiments, we investigated one group of animals adapted to a colony odor and another adapted to a synthetic odor. Within the experimental groups, we found test odorant responses either decreased or increased in AL projection neurons. Additionally, the discriminability between test odorant patterns became less distinct in the colony odor experiment and more distinct during adaptation in the synthetic mixture experiment. These results are interpreted as odor dependent adaptation effects, increasing or decreasing response strength and discriminability by altered neural coding mechanisms in the AL neuropile.</t>
  </si>
  <si>
    <t>3080-3093</t>
  </si>
  <si>
    <t>60030718-60024948;60030718;60030718</t>
  </si>
  <si>
    <t>54993939100;7102000725;56218874200</t>
  </si>
  <si>
    <t>Chakroborty, Neloy Kumar;Menzel, Randolf;Schubert, Marco</t>
  </si>
  <si>
    <t>Germany;India</t>
  </si>
  <si>
    <t>Berlin;Kolkata</t>
  </si>
  <si>
    <t>Freie Universit√§t Berlin;Indian Statistical Institute, Kolkata</t>
  </si>
  <si>
    <t>60030718;60024948</t>
  </si>
  <si>
    <t>Chakroborty N.</t>
  </si>
  <si>
    <t>Environment-specific modulation of odorant representations in the honeybee brain</t>
  </si>
  <si>
    <t>10.1111/ejn.13438</t>
  </si>
  <si>
    <t>2-s2.0-84996570063</t>
  </si>
  <si>
    <t>['thus constituting', 'region boundary', 'proposed expressions', 'prior works', 'paper considers', 'mimo two', 'maximum achievable', 'interference generated', 'external eavesdropper', 'destination pair', 'confidential connection', 'closed form', 'another source']</t>
  </si>
  <si>
    <t>cooperative communications | multi-input multi-output | Physical-layer security | secrecy degrees of freedom (S.D.o.F)</t>
  </si>
  <si>
    <t>This paper considers a scenario in which a source-destination pair needs to establish a confidential connection against an external eavesdropper, aided by the interference generated by another source-destination pair that exchanges public messages. The goal is to compute the maximum achievable secrecy degrees of freedom (S.D.o.F) region of a MIMO two-user wiretap network. First, a cooperative secrecy transmission scheme is proposed, whose feasible set is shown to achieve all S.D.o.F. pairs on the S.D.o.F. region boundary. In this way, the determination of the S.D.o.F. region is reduced to a problem of maximizing the S.D.o.F. pair over the proposed transmission scheme. The maximum achievable S.D.o.F. region boundary points are obtained in closed form, and the construction of the precoding matrices achieving the maximum S.D.o.F. region boundary is provided. The proposed expressions are functions of the number of antennas at each terminal, and apply to any number of antennas, thus constituting an advancement over prior works that have considered only fixed antenna configurations.</t>
  </si>
  <si>
    <t>1433-1448</t>
  </si>
  <si>
    <t>60005465;60119141;60005465;60005465</t>
  </si>
  <si>
    <t>55566527500;35569377300;7409483172;55244199900</t>
  </si>
  <si>
    <t>Li, Lingxiang;Petropulu, Athina P.;Chen, Zhi;Fang, Jun</t>
  </si>
  <si>
    <t>New Brunswick;Chengdu</t>
  </si>
  <si>
    <t>Rutgers University‚ÄìNew Brunswick;University of Electronic Science and Technology of China</t>
  </si>
  <si>
    <t>60119141;60005465</t>
  </si>
  <si>
    <t>Improving Wireless Physical Layer Security via Exploiting Co-Channel Interference</t>
  </si>
  <si>
    <t>10.1109/JSTSP.2016.2600516</t>
  </si>
  <si>
    <t>2-s2.0-84996606801</t>
  </si>
  <si>
    <t>['wave frequencies', 'theoretical advantages', 'sensor implementations', 'reading range', 'proven adequacy', 'processing approach', 'normal ),', 'multisensing implementations', 'magnitude increase', 'interrogation angle', 'indoor environments', 'frequency identification', 'frequency data', 'first ultralong', 'first argued', 'dense multitag', 'demonstrated range', 'authors implement']</t>
  </si>
  <si>
    <t>Chipless radio frequency identification (RFID) | flexible electronics | inkjet printing | Internet of Things (IoT) | microstrip antenna arrays | millimeter wave (mm-wave) | remote sensing | smart skin</t>
  </si>
  <si>
    <t>In this effort, the authors implement the first ultralong-range chipless sensing sticker, by providing more than an order of magnitude increase in reading range, compared with the state of the art. The theoretical advantages of the use of millimeter-wave frequencies for high-performance chipless radio-frequency identification (RFID) sensor implementations are first argued before both a new fully inkjet-printed flexible device, based on the Van-Atta reflectarray structure, as well as a new chipless RFID polarimetric interrogation, and time-frequency data-processing approach is then presented and implemented, for operation in the Ka-band. The array, fully inkjet printed on Kapton HN polyimide, was demonstrated as being robust to variations of interrogation angle (between ¬±70¬∞ from normal), as well as to bending. With its demonstrated range, in excess of 30 m, and its proven adequacy for dense multitag and multisensing implementations in indoor environments, the structure may set the foundation for the emergence of flexible printable low-cost sensing smart skins for the Internet of Things.</t>
  </si>
  <si>
    <t>4763-4773</t>
  </si>
  <si>
    <t>56662811700;7003916876</t>
  </si>
  <si>
    <t>Hester, Jimmy G.D.;Tentzeris, Manos M.</t>
  </si>
  <si>
    <t>Hester J.G.D.</t>
  </si>
  <si>
    <t>Inkjet-printed flexible mm-wave van-atta reflectarrays: A solution for ultralong-range dense multitag and multisensing chipless RFID implementations for IoT smart skins</t>
  </si>
  <si>
    <t>10.1109/TMTT.2016.2623790</t>
  </si>
  <si>
    <t>2-s2.0-84996618793</t>
  </si>
  <si>
    <t>['time domain', 'switching impedance', 'reconfigurable amplitude', 'radiate 4', 'ps pulses', 'prototype chip', 'paper presents', 'nonlinear q', 'four nlqsi', 'four channels', 'experimentally demonstrated', 'die area', 'combined signal', 'chip impulse', 'chip antenna', 'asynchronous optical', '161 ghz', '1 mm2', '1 bandwidth']</t>
  </si>
  <si>
    <t>Impulse radiator | nonlinear circuits | optical sampling | picosecond pulse | pulse amplitude modulation | quality factor | SiGe BiCMOS</t>
  </si>
  <si>
    <t>This paper presents a nonlinear Q-switching impedance (NLQSI) technique for picosecond pulse radiation in silicon. A prototype chip is designed with four NLQSI-based impulse generation channels, which can produce picosecond pulses with a reconfigurable amplitude. An on-chip impulse-coupling scheme combines the outputs from four channels and delivers the combined signal to an on-chip antenna. In addition, an asynchronous optical-sampling measurement system is used to characterize the radiated picosecond pulses in the time domain. The prototype chip can radiate 4-ps pulses with an SNR &gt; 1 bandwidth of 161 GHz. Furthermore, pulse amplitude modulation is experimentally demonstrated. The prototype chip is fabricated in a 130-nm SiGe BiCMOS process technology with a die area of 1 mm2.</t>
  </si>
  <si>
    <t>4685-4700</t>
  </si>
  <si>
    <t>60005286;60005286;60005286</t>
  </si>
  <si>
    <t>56734815600;56298049000;15724514600</t>
  </si>
  <si>
    <t>Chen, Peiyu;Assefzadeh, M. Mahdi;Babakhani, Aydin</t>
  </si>
  <si>
    <t>A nonlinear q-switching impedance technique for picosecond pulse radiation in silicon</t>
  </si>
  <si>
    <t>10.1109/TMTT.2016.2623700</t>
  </si>
  <si>
    <t>2-s2.0-84996629803</t>
  </si>
  <si>
    <t>NPRP 5-603-2-243</t>
  </si>
  <si>
    <t>['unconstrained beamforming', 'transmit antennas', 'sufficiently large', 'sufficient condition', 'special case', 'solved using', 'show numerically', 'scale multiple', 'proposed approach', 'output systems', 'numerical algorithm', 'null space', 'newton method', 'mutually orthogonal', 'multiantenna system', 'legitimate receiver', 'input multiple', 'information signals', 'geometric interpretation', 'general case', 'decreases exponentially', 'constant magnitude', 'beamforming vectors', 'beamforming vector', 'artificial noise', 'arbitrary phases', 'approximate expression']</t>
  </si>
  <si>
    <t>Artificial noise transmission | massive multipleinput multiple-output | phase-only zero forcing | physical layer security</t>
  </si>
  <si>
    <t>Artificial noise (AN) transmission can enhance the secrecy in multiantenna wireless channels by superimposing judiciously constructed synthetic noise signals over information signals during transmission. Motivated by the large-scale multiple-input multiple-output systems, we study AN transmission under a constraint that all elements (weights) in each beamforming vector must have a constant magnitude, but can have arbitrary phases. For the special case of one AN beamforming vector and one legitimate receiver, we derive a necessary and sufficient condition for finding a beamforming vector in the null space of the legitimate receiver's channel and provide a geometric interpretation. For the independent identically distributed Rayleigh fading channel, we derive an approximate expression for the probability of failing to find such a beamforming vector, and show that it decreases exponentially in the square of the number of transmit antennas. For the general case, we propose a numerical algorithm for obtaining a set of mutually orthogonal AN beamforming vectors in the null space of all the receivers. Our approach involves reducing the problem to an unconstrained nonlinear programming problem, which is then solved using the Gauss-Newton method. We show numerically that our proposed algorithm performs significantly better than a heuristic relaxation approach. Finally, for a multiantenna system with multiple RF chains, we show numerically that the secrecy rate achieved by our proposed approach is close to that achieved by the AN transmission with unconstrained beamforming, when the number of transmit antennas is sufficiently large.</t>
  </si>
  <si>
    <t>1334-1345</t>
  </si>
  <si>
    <t>60016849-60005765;60016849;60016849</t>
  </si>
  <si>
    <t>56970082300;24921753500;8337591400</t>
  </si>
  <si>
    <t>Zhao, Wanyao;Lee, Si Hyeon;Khisti, Ashish</t>
  </si>
  <si>
    <t>Toronto;Beijing</t>
  </si>
  <si>
    <t>University of Toronto;Bank Of China</t>
  </si>
  <si>
    <t>60016849;60005765</t>
  </si>
  <si>
    <t>Phase-Only Zero Forcing for Secure Communication with Multiple Antennas</t>
  </si>
  <si>
    <t>10.1109/JSTSP.2016.2611483</t>
  </si>
  <si>
    <t>2-s2.0-84996844584</t>
  </si>
  <si>
    <t>['two parts', 'spoofing relaying', 'spoofing relay', 'simultaneous jamming', 'simultaneous eavesdropping', 'signal received', 'optimization problem', 'national security', 'multiantenna monitor', 'legitimate monitor', 'legitimate agencies', 'jointly optimizing', 'integral part', 'information eavesdropping', 'eavesdropping rate', 'eavesdropping performance', 'duplex manner', 'destructive relaying', 'closely monitored']</t>
  </si>
  <si>
    <t>Beamforming | jamming | power splitting | proactive eavesdropping | spoofing relay | wireless information surveillance</t>
  </si>
  <si>
    <t>Wireless information surveillance, by which suspicious wireless communications are closely monitored by legitimate agencies, is an integral part of national security. To enhance the information surveillance capability, we propose in this paper a new proactive eavesdropping approach via a spoofing relay, where the legitimate monitor operates in a full-duplex manner with simultaneous eavesdropping and spoofing relaying to vary the source transmission rate in favor of the eavesdropping performance. To this end, a power splitting receiver is proposed, where the signal received at each antenna of the legitimate monitor is split into two parts for information eavesdropping and spoofing relaying, respectively. We formulate an optimization problem to maximize the achievable eavesdropping rate by jointly optimizing the power splitting ratios and relay precoding matrix at the multiantenna monitor. Depending on the suspicious and eavesdropping channel conditions, the optimal solution corresponds to three possible spoofing relay strategies, namely constructive relaying, jamming, and simultaneous jamming and destructive relaying. Numerical results show that the proposed technique significantly improves the eavesdropping rate of the legitimate monitor as compared to the existing passive eavesdropping and jamming-assisted eavesdropping schemes.</t>
  </si>
  <si>
    <t>1449-1461</t>
  </si>
  <si>
    <t>Wireless Information Surveillance via Proactive Eavesdropping with Spoofing Relay</t>
  </si>
  <si>
    <t>10.1109/JSTSP.2016.2600519</t>
  </si>
  <si>
    <t>2-s2.0-84996845001</t>
  </si>
  <si>
    <t>['wide coverage', 'unintended users', 'theoretic paradigm', 'security enhancement', 'secure transmission', 'realistic assumption', 'power efficiency', 'one based', 'multiuser multi', 'multiantenna eavesdropper', 'level precoders', 'legitimate transmitter', 'iterative algorithm', 'intended symbols', 'input multioutput', 'exposing information', 'directional modulation', 'different transmitter', 'design problem', 'communication systems', 'channel knowledge', 'benchmark scheme']</t>
  </si>
  <si>
    <t>Array processing | directional modulation | MPSK modulation | physical layer security | symbol-level precoding</t>
  </si>
  <si>
    <t>Wireless communication provides a wide coverage at the cost of exposing information to unintended users. As an information-theoretic paradigm, secrecy rate derives bounds for secure transmission when the channel to the eavesdropper is known. However, such bounds are shown to be restrictive in practice and may require exploitation of specialized coding schemes. In this paper, we employ the concept of directional modulation and follow a signal processing approach to enhance the security of multiuser multi-input multioutput (MIMO) communication systems when a multiantenna eavesdropper is present. Security enhancement is accomplished by increasing the symbol error rate at the eavesdropper. Unlike the information-theoretic secrecy rate paradigm, we assume that the legitimate transmitter is not aware of its channel to the eavesdropper, which is a more realistic assumption. We examine the applicability of MIMO receiving algorithms at the eavesdropper. Using the channel knowledge and the intended symbols for the users, we design security enhancing symbol-level precoders for different transmitter and eavesdropper antenna configurations. We transform each design problem to a linearly constrained quadratic program and propose two solutions, namely the iterative algorithm and one based on nonnegative least squares, at each scenario for a computationally efficient modulation. Simulation results verify the analysis and show that the designed precoders outperform the benchmark scheme in terms of both power efficiency and security enhancement.</t>
  </si>
  <si>
    <t>1478-1493</t>
  </si>
  <si>
    <t>60072562;60027561;60072562;60072562;60072562</t>
  </si>
  <si>
    <t>8658004200;35790506500;35810739200;24512061400;7007005676</t>
  </si>
  <si>
    <t>Kalantari, Ashkan;Soltanalian, Mojtaba;Maleki, Sina;Chatzinotas, Symeon;Ottersten, Bj√∂rn</t>
  </si>
  <si>
    <t>Luxembourg;United States</t>
  </si>
  <si>
    <t>Esch-sur-Alzette;Chicago</t>
  </si>
  <si>
    <t>University of Luxembourg;University of Illinois at Chicago</t>
  </si>
  <si>
    <t>60072562;60027561</t>
  </si>
  <si>
    <t>Kalantari A.</t>
  </si>
  <si>
    <t>Directional Modulation Via Symbol-Level Precoding: A Way to Enhance Security</t>
  </si>
  <si>
    <t>10.1109/JSTSP.2016.2600521</t>
  </si>
  <si>
    <t>2-s2.0-84996848784</t>
  </si>
  <si>
    <t>['wur backend', 'shelf components', 'semipassive wake', 'power detector', 'minimum turn', 'mhz operations', 'level setup', 'exploiting high', 'experimentally verified', 'challenging feature', 'based detector', 'band antenna', 'added flexibility', 'active time', '868 mhz', '65 dbm', '63 dbm', '45 ghz']</t>
  </si>
  <si>
    <t>Power optimized waveforms (POWs) | RF rectifier | ultralow power wake-up radio (WuR)</t>
  </si>
  <si>
    <t>To enable pervasive exploitation of wireless sensor networks, semipassive wake-up radios (WuRs) are proposed to minimize the active time of the energy-hungry main communication radio. The most challenging feature is to enhance their sensitivity, the weakest activation signal the receiver is able to sense, which is limited by the minimum turn-on voltage of the diode-based detector. In order to operate the detector at even lower power levels, a strategy to optimize the modulated WuR excitations is presented, exploiting high-peak intermittent continuous waves while preserving the required average power per bit. The design and implementation of an ultralow-power detector, fed by a dual-band antenna and loaded by the WuR backend is presented: 2.45-GHz and 868-MHz operations of the same WuR are demonstrated, with added flexibility and interoperability among different communication bands. We show that a correct WuR activation is possible with an average power per bit as low as -63 dBm at 2.45 GHz and -65 dBm at 868 MHz. This is experimentally verified by a lab-level setup and confirmed by a system implementation based on off-the-shelf components only.</t>
  </si>
  <si>
    <t>4731-4739</t>
  </si>
  <si>
    <t>60028218;60028218;60025858;60028218;60025858</t>
  </si>
  <si>
    <t>57197112953;56642453200;23097444700;6603936346;35556997000</t>
  </si>
  <si>
    <t>Del Prete, Massimo;Costanzo, Alessandra;Magno, Michele;Masotti, Diego;Benini, Luca</t>
  </si>
  <si>
    <t>Italy;Switzerland</t>
  </si>
  <si>
    <t>Bologna;Zurich ZH,</t>
  </si>
  <si>
    <t>Alma Mater Studiorum Universit√† di Bologna;ETH Zurich</t>
  </si>
  <si>
    <t>60028218;60025858</t>
  </si>
  <si>
    <t>Del Prete M.</t>
  </si>
  <si>
    <t>Optimum excitations for a dual-band microwatt wake-up radio</t>
  </si>
  <si>
    <t>10.1109/TMTT.2016.2622699</t>
  </si>
  <si>
    <t>2-s2.0-84996848843</t>
  </si>
  <si>
    <t>EP/M015475/1</t>
  </si>
  <si>
    <t>['secrecy performance', 'rrh tier', 'results reveal', 'radio resources', 'potential benefits', 'network ee', 'massive multiple', 'massive mimo', 'linearly increase', 'large number', 'intertier interference', 'input multiple', 'heterogeneous c', 'greatly improve', 'first examine', 'energy efficiency', 'ee ).']</t>
  </si>
  <si>
    <t>Energy efficiency | heterogeneous cloud radio access network (C-RAN) | massive MIMO | physical layer security | soft fractional frequency reuse (S-FFR)</t>
  </si>
  <si>
    <t>In this paper, we investigate the potential benefits of the massive multiple-input multiple-output (MIMO) enabled heterogeneous cloud radio access network (C-RAN) in terms of the secrecy and energy efficiency (EE). In this network, both remote radio heads (RRHs) and massive MIMO macrocell base stations are deployed and soft fractional frequency reuse is adopted to mitigate the intertier interference. We first examine the physical layer security by deriving the area ergodic secrecy rate and secrecy outage probability. Our results reveal that the use of massive MIMO and C-RAN can greatly improve the secrecy performance. For C-RAN, a large number of RRHs achieves high area ergodic secrecy rate and low-secrecy outage probability, due to its powerful interference management. We find that for massive MIMO aided macrocells, having more antennas and serving more users improves secrecy performance. Then, we derive the EE of the heterogeneous C-RAN, illustrating that increasing the number of RRHs significantly enhances the network EE. Furthermore, it is indicated that allocating more radio resources to the RRHs can linearly increase the EE of RRH tier and improve the network EE without affecting the EE of the macrocells.</t>
  </si>
  <si>
    <t>1375-1389</t>
  </si>
  <si>
    <t>60022148;60022148;60022109;60011520;60000891</t>
  </si>
  <si>
    <t>56072896600;7404759940;6602911293;6603561059;8587025300</t>
  </si>
  <si>
    <t>Wang, Lifeng;Wong, Kai Kit;Elkashlan, Maged;Nallanathan, Arumugam;Lambotharan, Sangarapillai</t>
  </si>
  <si>
    <t>London;London;London;Loughborough</t>
  </si>
  <si>
    <t>University College London;Queen Mary University of London;King's College London;Loughborough University</t>
  </si>
  <si>
    <t>60022148;60022109;60011520;60000891</t>
  </si>
  <si>
    <t>Secrecy and Energy Efficiency in Massive MIMO Aided Heterogeneous C-RAN: A New Look at Interference</t>
  </si>
  <si>
    <t>10.1109/JSTSP.2016.2600520</t>
  </si>
  <si>
    <t>2-s2.0-84996920990</t>
  </si>
  <si>
    <t>['surrogate model', 'small amount', 'results confirm', 'multinomial theorem', 'modeling approach', 'microstrip lines', 'learning samples', 'general formulation', 'fem simulator', 'especially suitable', 'develop electromagnetic']</t>
  </si>
  <si>
    <t>Electromagnetic (EM)-based design | FEM | multinomial theorem | package interconnect | planar inverted-F handset (PIFA) antenna | polynomial surrogates | substrate integrated waveguide (SIW) interconnect | surrogate modeling</t>
  </si>
  <si>
    <t>A general formulation to develop electromagnetic-based polynomial surrogate models in the frequency domain utilizing the multinomial theorem is presented in this paper. Our approach is especially suitable when the number of learning samples is very limited and no physics-based coarse model is available. We compare our methodology against four other surrogate modeling techniques: Response surface modeling, support vector machines, generalized regression neural networks, and Kriging. Results confirm that our modeling approach has the best performance among these techniques when using a very small amount of learning base points on relatively small modeling regions. We illustrate our technique by developing a surrogate model for a substrate integrated waveguide interconnect with transitions to microstrip lines, a dual-band T-slot planar inverted-F handset antenna, and a high-speed package interconnect. Examples are simulated on a commercially available 3-D FEM simulator.</t>
  </si>
  <si>
    <t>4371-4381</t>
  </si>
  <si>
    <t>60008943;60008943</t>
  </si>
  <si>
    <t>35789805500;6602192942</t>
  </si>
  <si>
    <t>Chavez-Hurtado, Jose Luis;Rayas-Sanchez, Jose Ernesto</t>
  </si>
  <si>
    <t>Guadalajara</t>
  </si>
  <si>
    <t>Universidad de Guadalajara</t>
  </si>
  <si>
    <t>Chavez-Hurtado J.</t>
  </si>
  <si>
    <t>Polynomial-based surrogate modeling of RF and microwave circuits in frequency domain exploiting the multinomial theorem</t>
  </si>
  <si>
    <t>10.1109/TMTT.2016.2623902</t>
  </si>
  <si>
    <t>2-s2.0-84996928627</t>
  </si>
  <si>
    <t>['ts schemes', 'ts ratio', 'time switching', 'system results', 'system regime', 'regularization parameter', 'receiver architectures', 'ps ratio', 'power transfer', 'power splitting', 'output network', 'multiuser multi', 'maximized subject', 'linear precoding', 'k single', 'jointly optimize', 'input single', 'independent expressions', 'harvesting constraint', 'harvested power', 'derive channel', 'confidential messages', 'base station', 'antenna users']</t>
  </si>
  <si>
    <t>confidential broadcasting | linear precoding | Physical layer security | simultaneous wireless information and power transfer (SWIPT)</t>
  </si>
  <si>
    <t>We propose for the first time new transmission schemes based on linear precoding to enable simultaneous confidential broadcasting and power transfer in a multiuser multi-input single-output network, where a base station with N antennas simultaneously transmits power and confidential messages to K single-antenna users. We first design two transmission schemes based on the rules of regularized channel inversion (RCI) for both power splitting (PS) and time switching (TS) receiver architectures, namely, RCI-PS and RCI-TS schemes. For each scheme, we derive channel-independent expressions to approximate the secrecy sum rate and the harvested power in the large-system regime where K,N ‚Üí w ‚àû with a fixed ratio Œ≤ =K/N. Based on the large-system results, we jointly optimize the regularization parameter of the RCI and the PS ratio or the TS ratio such that the secrecy sum rate is maximized subject to an energy-harvesting constraint. We then present the tradeoff between the secrecy sum rate and the harvested power achieved by each scheme, and find that neither scheme always outperforms the other one. Motivated by this fact, we design an RCI-hybrid scheme based on the RCI and a newly proposed hybrid receiver architecture. The hybrid receiver architecture takes advantages of both the PS and TS receiver architectures. We show that the RCI-hybrid scheme outperforms both the RCI-PS and RCI-TS schemes.</t>
  </si>
  <si>
    <t>1404-1416</t>
  </si>
  <si>
    <t>60008592;60008950;60008950;60008950</t>
  </si>
  <si>
    <t>55750418700;36085598400;56018686300;23567392800</t>
  </si>
  <si>
    <t>He, Biao;Yang, Nan;Yan, Shihao;Zhou, Xiangyun</t>
  </si>
  <si>
    <t>Australia;Hong Kong</t>
  </si>
  <si>
    <t>Canberra;Hong Kong</t>
  </si>
  <si>
    <t>The Australian National University;Hong Kong University of Science and Technology</t>
  </si>
  <si>
    <t>60008950;60008592</t>
  </si>
  <si>
    <t>He B.</t>
  </si>
  <si>
    <t>Regularized Channel Inversion for Simultaneous Confidential Broadcasting and Power Transfer: A Large System Analysis</t>
  </si>
  <si>
    <t>10.1109/JSTSP.2016.2608792</t>
  </si>
  <si>
    <t>2-s2.0-84996938694</t>
  </si>
  <si>
    <t>['single wafer', 'power strips', 'power beamwidth', 'polarization level', 'paper represents', 'metal capacitors', 'large size', 'improved yield', 'ideal patterns', 'ghz wafer', 'first demonstration', 'element design', 'element array', 'db beamwidth', 'db bandwidth', 'complete reticle', 'communication system', 'chip antenna', 'built using', 'array transmitters', 'array blocks', 'antenna port', 'amplitude control', '9 db', '64 ghz', '63 ghz', '62 ghz', '61 ghz', '6 ¬∞', '471 mm2', '45 dbm', '38 dbm', '30 db', '3 dbm', '29 db', '2 apart', '12 ¬∞']</t>
  </si>
  <si>
    <t>5G | 60 GHz | Antenna array | communication link | millimeter-wave (mm-wave) circuits | on-chip antennas | phased arrays | SiGe | subreticle stitching | transmitter | waferscale array</t>
  </si>
  <si>
    <t>This paper presents 60-GHz wafer-scale transmit phased arrays with 64- and 256-elements spaced Œª/2 apart in the x-and y-directions, and occupying an area of 21.4 √ó 22 mm2 (471 mm2) and 41.4 √ó 42 mm2 (1740 mm2), respectively. The 64-element phased array is built as a complete reticle and includes 64 independent transmit channels with 5-b phase control, 3-b (9 dB) amplitude control, a saturated output power of 3 dBm at the antenna port, a 1-64 distribution network with redundant line amplifiers, and a high-efficiency on-chip antenna at each element. In addition, redundant serial digital interface and power strips, dual series metal-insulator-metal capacitors, and multiple RF inputs are employed for improved yield. The 256-element array uses the same phased-array blocks as the 64-element design, but is built using a subreticle stitching technique so as to result in a chip which is larger than the standard reticle size (22 √ó 22 mm2). The 64- and 256-element arrays result in a half-power beamwidth of 12¬∞ and 6¬∞ in the E- and H-planes, a directivity of 23 and 29 dB, respectively, and scan to ¬±55¬∞ in the E- and H-planes with near-ideal patterns and a cross-polarization level of lesser than -30 dB. The measured equivalent isotropically radiated power (EIRP) of the 64-element array is 38 dBm at 62 GHz with a 3-dB bandwidth of 61-63 GHz, while that of the 256-element array is 45 dBm at 61 GHz with a 3-dB beamwidth of 58-64 GHz. A 1-4-Gb/s communication system is also demonstrated using the 64-element phased array up to ¬±45¬∞ scan angles, and at 4-, 30-, and 100-m ranges. To the best of our knowledge, this paper represents the first demonstration of large size (64- and 256-element) phased-array transmitters on a single wafer.</t>
  </si>
  <si>
    <t>4701-4719</t>
  </si>
  <si>
    <t>60121655;60023690;60087786;60027090;60121655</t>
  </si>
  <si>
    <t>36010207300;36674764400;6602941534;7201482483;7006384021</t>
  </si>
  <si>
    <t>Zihir, Samet;Gurbuz, Ozan Dogan;Kar-Roy, Arjun;Raman, Sanjay;Rebeiz, Gabriel M.</t>
  </si>
  <si>
    <t>San Diego;Newport Beach;Blacksburg;Norwood</t>
  </si>
  <si>
    <t>The Electrical and Computer Engineering Department;Jazz Semiconductor;Virginia Polytechnic Institute and State University;Analog Devices, Inc.</t>
  </si>
  <si>
    <t>60121655;60087786;60027090;60023690</t>
  </si>
  <si>
    <t>Zihir S.</t>
  </si>
  <si>
    <t>60-GHz 64- and 256-elements wafer-scale phased-array transmitters using full-reticle and subreticle stitching techniques</t>
  </si>
  <si>
    <t>10.1109/TMTT.2016.2623948</t>
  </si>
  <si>
    <t>2-s2.0-84996955184</t>
  </si>
  <si>
    <t>['win situation', 'transmission opportunities', 'thus propose', 'thus exploit', 'sufficient condition', 'sn ).', 'secrecy communication', 'secondary transmitter', 'secondary network', 'satisfactory sop', 'satisfactory mop', 'primary transmitter', 'primary network', 'practical design', 'pn ),', 'passive eavesdropper', 'necessary condition', 'legitimate source', 'legitimate pair', 'induced interference', 'friendly jammer', 'form expressions', 'destination pair', 'cooperative scheme', 'cooperative networks', 'concept behind', 'asymptotic analysis', 'another source', 'also carried']</t>
  </si>
  <si>
    <t>Cognitive networks | mutual outage probability | physical layer security | proactive spectrum sharing incentive</t>
  </si>
  <si>
    <t>We investigate the spectrum sharing possibility as an incentive to enhance the physical layer security. The concept behind is that a legitimate source-destination pair, communicating in the presence of a passive eavesdropper, stimulates the help of another source-destination nodes looking for transmission opportunities, referred to as secondary network (SN). We thus propose a cooperative scheme, whereby the secondary transmitter (ST) will act as a friendly jammer to confound the eavesdropper and be granted to share the spectrum of the legitimate pair, referred to as primary network (PN), as a reward. Meanwhile, the ST has to secure its own secrecy communication and thus exploit the impact of the induced interference by the PN. To evaluate the performance of our cooperative scheme, we derive the closed-form expressions of the secrecy outage probability (SOP) for both cooperative networks. However, to assess its usefulness, we introduce the mutual outage probability (MOP) and we carry out analysis to derive its expression. We show that a satisfactory SOP is a necessary condition for triggering the cooperation, whereas a satisfactory MOP is a sufficient condition to guarantee that the PN-SN collaboration leads to a win-win situation. Furthermore, an asymptotic analysis is also carried out to derive the generalized secrecy diversity for the scheme under investigation, where it has been shown that the primary system achieves its full secrecy diversity order, equal to the number of antenna at the primary transmitter. Such results present useful insights for practical design and setups.</t>
  </si>
  <si>
    <t>1346-1358</t>
  </si>
  <si>
    <t>115548312;60072749</t>
  </si>
  <si>
    <t>14032387400;6701788606</t>
  </si>
  <si>
    <t>Tourki, Kamel;Hasna, Mazen O.</t>
  </si>
  <si>
    <t>Qatar;France</t>
  </si>
  <si>
    <t>Doha;Boulogne-Billancourt</t>
  </si>
  <si>
    <t>Qatar University;Huawei Technologies</t>
  </si>
  <si>
    <t>60072749;115548312</t>
  </si>
  <si>
    <t>Tourki K.</t>
  </si>
  <si>
    <t>A Collaboration Incentive Exploiting the Primary-Secondary Systems' Cross Interference for PHY Security Enhancement</t>
  </si>
  <si>
    <t>10.1109/JSTSP.2016.2600514</t>
  </si>
  <si>
    <t>2-s2.0-84996956175</t>
  </si>
  <si>
    <t>['transmit power', 'therefore built', 'significant effect', 'resulting images', 'noise ratio', 'new figure', 'migration algorithm', 'microwave imaging', 'imaging system', 'image signal', 'image resolution', 'image quality', 'given quality', 'ghz band', 'energy consumed', 'doppler rmas', 'designing energy', 'antenna array', 'also developed', '5 mm', '30 dbm']</t>
  </si>
  <si>
    <t>Antenna arrays | Doppler measurement | energy measurement | microwave imaging | millimeter wave technology</t>
  </si>
  <si>
    <t>A 2-D antenna array, coupled with the range-migration algorithm (RMA), enables 3-D microwave imaging of people and objects in a room. The choice of antenna array configuration, microwave transceiver components, and transmit power has a significant effect on both the energy consumed by the imaging system and the quality of the resulting images. A generic microwave imaging testbed was therefore built to characterize the effect of these antenna array parameters on image quality in the 20-GHz band. The standard, the single-transmitter, and the Doppler RMAs were all compared and were found to produce good quality 3-D images with transmit power levels as low as -30 dBm, achieving an image resolution of 12.5 mm at 0.5-m range. A new figure of merit was also developed to compare how efficiently these algorithms can create an image of given quality and size. The single transmitter imaging system was the most efficient, able to generate an image signal-to-noise ratio of 1330 for each microjoule consumed per voxel in the image. These findings have led to a methodology for designing energy and cost efficient microwave imaging systems.</t>
  </si>
  <si>
    <t>4801-4811</t>
  </si>
  <si>
    <t>60121438;60121438</t>
  </si>
  <si>
    <t>13806718400;7003503264</t>
  </si>
  <si>
    <t>Scott, Simon;Wawrzynek, John</t>
  </si>
  <si>
    <t>Scott S.</t>
  </si>
  <si>
    <t>Energy efficient antenna arrays for indoor 3-D microwave imaging</t>
  </si>
  <si>
    <t>10.1109/TMTT.2016.2623611</t>
  </si>
  <si>
    <t>2-s2.0-84996956283</t>
  </si>
  <si>
    <t>MOST 103-2221-E-110-013-MY3</t>
  </si>
  <si>
    <t>['real time', 'paper presents', 'mutually injection', 'injection locked', 'features cancel', 'controlled oscillators', 'accurately monitored']</t>
  </si>
  <si>
    <t>Doppler radar | mutually injection-locked (MIL) oscillators | random body movement cancellation | self-injection-locked (SIL) radar | vital sign monitor</t>
  </si>
  <si>
    <t>This paper presents a system for monitoring vital signs that is based on a self- and mutually injection-locked radar architecture. To detect vital signs with reduced body motion artifacts, the system uses two voltage-controlled oscillators that are self-injection locked to themselves and mutually injection locked to each other. Additionally, the system uses two different gain antennas. These features cancel out most of the body motion artifacts while preserving the vital sign signals. In the experiments, more than 85% of the body motion artifacts are removed, so the vital sign signals can be accurately monitored in real time.</t>
  </si>
  <si>
    <t>4812-4822</t>
  </si>
  <si>
    <t>60011357;60011357;60011357;60011357;60011357</t>
  </si>
  <si>
    <t>56939695000;57190986927;57190982776;35118119600;7006453948</t>
  </si>
  <si>
    <t>Tang, Mu Cyan;Kuo, Chao Yun;Wun, Da Cian;Wang, Fu Kang;Horng, Tzyy Sheng</t>
  </si>
  <si>
    <t>A self- and mutually injection-locked radar system for monitoring vital signs in real time with random body movement cancellation</t>
  </si>
  <si>
    <t>10.1109/TMTT.2016.2623612</t>
  </si>
  <si>
    <t>2-s2.0-84997050546</t>
  </si>
  <si>
    <t>['voltage switch', 'vacuum tubes', 'spark gap', 'second capacitor', 'resistance across', 'parallel combination', 'megahertz range', 'gap transmitter', 'gap ionizes', 'first capacitor', 'fast high', 'evolved significantly', 'early 1890s', 'design used', 'dc voltage', 'damped oscillation', 'breakdown voltage', 'air gap']</t>
  </si>
  <si>
    <t>The technology for generating and detecting electromagnetic waves has evolved significantly over the last 120 years. In the early 1890s, Guglielmo Marconi used a spark-gap transmitter to build a wireless telegraphy system. In his design, he charged a capacitor to a high dc voltage and connected it to a parallel combination of an inductor, a second capacitor, and an antenna through an air gap. In this configuration, when the dc voltage of the first capacitor reaches the breakdown voltage of the gap, the air in the gap ionizes and reduces the resistance across the gap. This results in a large step voltage applied to the parallel combination of the inductor, second capacitor, and the antenna and converts the dc energy stored in the first capacitor to a damped oscillation at a low megahertz range that is radiated from the antenna. Marconi?s design used the spark gap as a fast high-voltage switch. The technology for generating electromagnetic waves then evolved further with the invention of vacuum tubes in the mid-1920s. Vacuum tubes enabled oscillatory signals to be amplified in the megahertz range and provided enough bandwidth for transferring audio signals.</t>
  </si>
  <si>
    <t>24-38</t>
  </si>
  <si>
    <t>60005286;60005286;60005286;60005286;60005286</t>
  </si>
  <si>
    <t>54947023500;56734815600;56298049000;57188991639;15724514600</t>
  </si>
  <si>
    <t>Aggrawal, Himanshu;Chen, Peiyu;Assefzadeh, M. Mahdi;Jamali, Babak;Babakhani, Aydin</t>
  </si>
  <si>
    <t>Aggrawal H.</t>
  </si>
  <si>
    <t>Gone in a Picosecond: Techniques for the Generation and Detection of Picosecond Pulses and Their Applications</t>
  </si>
  <si>
    <t>10.1109/MMM.2016.2608764</t>
  </si>
  <si>
    <t>2-s2.0-84997496801</t>
  </si>
  <si>
    <t>['wireless injection', 'whole system', 'useful methodology', 'turning points', 'solution curves', 'sinusoidal dependences', 'signal reflected', 'signal propagation', 'sensing applications', 'results obtained', 'reliable prediction', 'realistic description', 'prototype operating', 'promising systems', 'oscillator behavior', 'oscillation frequency', 'order model', 'noise variation', 'new formulation', 'mutual synchronization', 'level simulations', 'injection signals', 'injection locked', 'harmonic balance', 'global behavior', 'experimental validation', 'efficient analysis', 'easy application', 'depth investigation', 'costly circuit', 'carefully validated', 'bifurcation phenomena', 'autonomous manner', 'antenna gain', 'also self', '45 ghz']</t>
  </si>
  <si>
    <t>Bifurcation | injection locking | phase noise | stability</t>
  </si>
  <si>
    <t>An in-depth investigation of the global behavior of wireless injection-locked oscillator circuits is presented. This kind of operation has been proposed for motion-sensing applications, in which each oscillator is also self-injection locked by the signal reflected by the target, with the overall system behaving in an autonomous manner. The analysis is based on a realistic description of the effect of the self-injection and mutual-injection signals, and the oscillator behavior, described with a reduced-order model, extracted from harmonic balance. As will be shown, sinusoidal dependences on the oscillation frequency, associated with the signal propagation, may give rise to turning points in the solution curves, whereas the mutual synchronization of the oscillator circuits inherently gives rise to a coexistence of solutions with different phase shifts. The investigation includes fundamental aspects such as the bifurcation phenomena and phase-noise variation with the distance and antenna gain. The aim is to develop a useful methodology for the efficient analysis and reliable prediction of the behavior of these promising systems. All the results obtained with the new formulation, for easy application, have been carefully validated with costly circuit-level simulations of the whole system. For experimental validation, a prototype operating at 2.45 GHz has been manufactured and measured.</t>
  </si>
  <si>
    <t>4646-4659</t>
  </si>
  <si>
    <t>60015179;60015179</t>
  </si>
  <si>
    <t>23486240900;57189307890</t>
  </si>
  <si>
    <t>Ponton, Mabel;Su√°rez, Almudena</t>
  </si>
  <si>
    <t>Santander</t>
  </si>
  <si>
    <t>Ponton M.</t>
  </si>
  <si>
    <t>Wireless injection locking of oscillator circuits</t>
  </si>
  <si>
    <t>10.1109/TMTT.2016.2623622</t>
  </si>
  <si>
    <t>2-s2.0-84997606280</t>
  </si>
  <si>
    <t>['volatile samples', 'volatile emission', 'using male', 'twelve compounds', 'treatments also', 'tortricidae ).', 'time independently', 'sweden demonstrated', 'study investigated', 'sixteen compounds', 'six compounds', 'pandemis spp', 'pandemis heparana', 'nocturnal rhythm', 'ms ).', 'monitored continuously', 'mass spectrometry', 'larval feeding', 'infested foliage', 'hour delay', 'h period', 'golden delicious', 'gas chromatography', 'field trial', 'female antennae', 'emission dynamics', 'electroantennographic detection', 'either intact', 'ead responses', 'diurnal rhythm', 'dark cycle', 'consistent gc', 'circadian cycle', 'benzyl alcohol', 'acetic acid']</t>
  </si>
  <si>
    <t>CLSA-GC-MS | Herbivore-induced volatiles | Lepidoptera | Malus x domestica | Pandemis heparana | PTR-ToF-MS | Tortricidae</t>
  </si>
  <si>
    <t>This study investigated the volatile emission from apple (Malus x domestica Borkh., cv. Golden Delicious) foliage that was either intact, mechanically-damaged, or exposed to larval feeding by Pandemis heparana (Denis and Schifferm√ºller) (Lepidoptera: Tortricidae). Volatiles were collected by closed-loop-stripping-analysis and characterized by gas chromatography-mass spectrometry in three time periods: after 1¬†h and again 24 and 48¬†h later. Volatiles for all treatments also were monitored continuously over a 72-h period by the use of proton transfer reaction ‚Äì time of flight-mass spectrometry (PTR-ToF-MS). In addition, the volatile samples were analyzed by gas chromatography-electroantennographic detection (GC-EAD) using male and female antennae of P. heparana. Twelve compounds were detected from intact foliage compared with 23 from mechanically-damaged, and 30 from P. heparana-infested foliage. Interestingly, six compounds were released only by P. heparana-infested foliage. The emission dynamics of many compounds measured by PTR-ToF-MS showed striking differences according to the timing of herbivory and the circadian cycle. For example, the emission of green leaf volatiles began shortly after the start of herbivory, and increased over time independently from the light-dark cycle. Conversely, the emission of terpenes and aromatic compounds showed a several-hour delay in response to herbivory, and followed a diurnal rhythm. Methanol was the only identified volatile showing a nocturnal rhythm. Consistent GC-EAD responses were found for sixteen compounds, including five aromatic ones. A field trial in Sweden demonstrated that benzyl alcohol, 2-phenylethanol, phenylacetonitrile, and indole lures placed in traps were not attractive to Pandemis spp. adults, but 2-phenylethanol and phenylacetonitrile when used in combination with acetic acid were attractive to both sexes.</t>
  </si>
  <si>
    <t>1265-1280</t>
  </si>
  <si>
    <t>60009914;60073834-60009982;60073834;60073834;60031514;60027152;60001989;60009914</t>
  </si>
  <si>
    <t>56769944800;35304512300;56194397800;6603401125;7005940238;6506511444;57203083224;57207872514</t>
  </si>
  <si>
    <t>Giacomuzzi, Valentino;Cappellin, Luca;Khomenko, Iuliia;Biasioli, Franco;Sch√ºtz, Stefan;Tasin, Marco;Knight, Alan L.;Angeli, Sergio</t>
  </si>
  <si>
    <t>Italy;Germany;Sweden;United States;Italy;United States</t>
  </si>
  <si>
    <t>San Michele all'Adige;Gottingen;Uppsala;Cambridge;Bozen-Bolzano;Washington, D.C.</t>
  </si>
  <si>
    <t>Istituto Agrario San Michele all'Adige;Georg-August-Universit√§t G√∂ttingen;Sveriges lantbruksuniversitet;Harvard University;Free University of Bozen-Bolzano;USDA Agricultural Research Service</t>
  </si>
  <si>
    <t>60073834;60031514;60027152;60009982;60009914;60001989</t>
  </si>
  <si>
    <t>Giacomuzzi V.</t>
  </si>
  <si>
    <t>Emission of Volatile Compounds from Apple Plants Infested with Pandemis heparana Larvae, Antennal Response of Conspecific Adults, and Preliminary Field Trial</t>
  </si>
  <si>
    <t>10.1007/s10886-016-0794-8</t>
  </si>
  <si>
    <t>2-s2.0-84997610629</t>
  </si>
  <si>
    <t>['superconducting magnet', 'study erosion', 'state device', 'staged approach', 'source concept', 'rf technology', 'relevant geometries', 'relevant electric', 'priori neutron', 'new high', 'mpex device', 'mpex ),', 'microwaves resulted', 'magnetic fields', 'large diameter', 'irradiated samples', 'helicon source', 'helicon plasma', 'helicon antenna', 'greatly depends', 'fusion reactors', 'first heating', 'diagnostics stations', '13 cm']</t>
  </si>
  <si>
    <t>Component | plasma-facing components (PFCs) | plasma-material interactions | power plants | research and development facilities</t>
  </si>
  <si>
    <t>The availability of future fusion devices, such as a fusion nuclear science facility or demonstration fusion power station, greatly depends on long operating lifetimes of plasma facing components in their divertors. ORNL is designing the Material Plasma Exposure eXperiment (MPEX), a superconducting magnet, steady-state device to address the plasma material interactions of fusion reactors. MPEX will utilize a new high-intensity plasma source concept based on RF technology. This source concept will allow the experiment to cover the entire expected plasma conditions in the divertor of a future fusion reactor. It will be able to study erosion and redeposition for relevant geometries with relevant electric and magnetic fields in-front of the target. MPEX is being designed to allow for the exposure of a priori neutron-irradiated samples. The target exchange chamber has been designed to undock from the linear plasma generator such that it can be transferred to diagnostics stations for more detailed surface analysis. MPEX is being developed in a staged approach with successively increased capabilities. After the initial development step of the helicon source and electron cyclotron heating system, the source concept is being tested in the Proto-MPEX device. Proto-MPEX has achieved electron densities of more than 4 √ó 1019m-3 with a large diameter (13 cm) helicon antenna at 100 kW power. First heating with microwaves resulted in a higher ionization represented by higher electron densities on axis, when compared with the helicon plasma only without microwave heating.</t>
  </si>
  <si>
    <t>3456-3464</t>
  </si>
  <si>
    <t>60024266;60024266;60024266;60024266;60024266;60024266;60024266;60024266;60024266;60024266;60024266;60024266;60024266;60024266;60024266;60024266;60024266;60024266;60024266;60024266</t>
  </si>
  <si>
    <t>7101695231;8662561300;7004191043;6603612527;7006786573;55708978000;54892734900;7005081677;7005224335;57224689013;55912877100;25923408800;7004133039;57217780758;56814569100;33068112000;7101996847;56109312000;57192115917;7102388024</t>
  </si>
  <si>
    <t>Rapp, Juergen;Biewer, T. M.;Bigelow, T. S.;Caughman, J. B.O.;Duckworth, R. C.;Ellis, R. J.;Giuliano, D. R.;Goulding, R. H.;Hillis, D. L.;Howard, R. H.;Lessard, T. L.;Lore, J. D.;Lumsdaine, A.;Martin, E. J.;McGinnis, W. D.;Meitner, S. J.;Owen, L. W.;Ray, H. B.;Shaw, G. C.;Varma, V. K.</t>
  </si>
  <si>
    <t>Oak Ridge</t>
  </si>
  <si>
    <t>Oak Ridge National Laboratory</t>
  </si>
  <si>
    <t>Rapp J.</t>
  </si>
  <si>
    <t>The Development of the Material Plasma Exposure Experiment</t>
  </si>
  <si>
    <t>10.1109/TPS.2016.2628326</t>
  </si>
  <si>
    <t>2-s2.0-84997771445</t>
  </si>
  <si>
    <t>['users increases', 'tight closed', 'spatial diversity', 'snr gain', 'scheduled system', 'received antennas', 'proposed system', 'noise ratio', 'multiuser diversity', 'mud regardless', 'mud ).', 'modulation types', 'mimo systems', 'input multiple', 'getting worse', 'form expressions', 'first step', 'effective signal', 'diversity order', 'ber performance', 'ary qam']</t>
  </si>
  <si>
    <t>Bit error rate (BER) | Cognitive radio (CR) | Diversity order | Maximal ratio combining (MRC) | Multiple-input multiple-output (MIMO) | Multiuser diversity (MUD) | Scheduling | SNR gain | Spatial diversity (SD) | Transmit antenna selection (TAS)</t>
  </si>
  <si>
    <t>In this paper, we investigate the bit error rate (BER) analysis of the scheduled transmit antenna selection (TAS) with maximal ratio combining (MRC) for the cognitive radio multiple-input multiple-output (CR-MIMO) systems. As a first step, this paper derives approximate probability density functions (PDFs) of the effective signal to noise ratio (SNR) of the proposed scheduled TAS with MRC in CR-MIMO systems. Next, the tight closed-form expressions of the BER for the M-ary QAM and M-ary PSK modulations are presented, respectively. Using asymptotic analysis, we approximate the BER for the scheduled system, and quantify the diversity order and SNR gain, respectively. Analytical results show that the diversity order of the scheduled system is the product of spatial diversity (SD) and multiuser diversity (MUD). Thus, BER performance of the proposed system is improved as the number of users increases by MUD regardless of modulation types. Also, the SNR gain is getting worse as the number of received antennas at the primary system increases regardless of modulation types.</t>
  </si>
  <si>
    <t>70-76</t>
  </si>
  <si>
    <t>Lee, Donghun</t>
  </si>
  <si>
    <t>Eumseong-gun</t>
  </si>
  <si>
    <t>Korean Agency for Technology and Standards</t>
  </si>
  <si>
    <t>Bit error rate analysis of the scheduled TAS with MRC for CR-MIMO systems</t>
  </si>
  <si>
    <t>S1874490716301823</t>
  </si>
  <si>
    <t>10.1016/j.phycom.2016.10.002</t>
  </si>
  <si>
    <t>2-s2.0-84999025128</t>
  </si>
  <si>
    <t>['result shows', 'relative permittivity', 'radiation patterns', 'h plane', 'glandular tissue', 'fatty cell', 'fabricated antenna', 'breast model', 'article deals', '6 mm', '15 ghz', '10 db']</t>
  </si>
  <si>
    <t>Breast tumor | Glandular tissue | Malignant tissue | Monopole microstrip antenna | SAR</t>
  </si>
  <si>
    <t>This article deals with the design of a novel step impedance microstrip fed modified octagonal shape, ultra wideband antenna (UWB) to detect breast tumors. The fabricated antenna is simulated and measured. The result shows the antenna impedance bandwidth (S11 &lt; -10 dB) and it can be operated from 3.0-15 GHz with VSWR ‚â§2. Radiation patterns of the E and H plane are found to be unwavering over UWB frequency range. The dimension of the designed portable antenna 27 mm√ó29 mm√ó1.6 mm is fabricated with relative permittivity of 4.4 in FR-4 epoxy dielectric substrate fed by a step impedance microstrip line. A 3-D breast model is designed with 60 mm radius and simulated Specific Absorption Rate (SAR) values are tabulated for skin, fatty cell, glandular tissue and tumor.</t>
  </si>
  <si>
    <t>1918-1924</t>
  </si>
  <si>
    <t>Journal of Medical Imaging and Health Informatics</t>
  </si>
  <si>
    <t>60021176;60114908</t>
  </si>
  <si>
    <t>56870770600;6506820522</t>
  </si>
  <si>
    <t>Subramanian, Suresh;Shankar Kumar, K. R.</t>
  </si>
  <si>
    <t>Coimbatore;Chennai</t>
  </si>
  <si>
    <t>Sri Shakthi Institute of Engineering &amp; Technology;Anna University</t>
  </si>
  <si>
    <t>60114908;60021176</t>
  </si>
  <si>
    <t>Subramanian S.</t>
  </si>
  <si>
    <t>Design of a novel compact printed ultrawideband monopole microstrip antenna for breast cancer detection</t>
  </si>
  <si>
    <t>10.1166/jmihi.2016.1949</t>
  </si>
  <si>
    <t>2-s2.0-84999133693</t>
  </si>
  <si>
    <t>['thus shows', 'tag signal', 'sensor transponder', 'sensing states', 'sensing state', 'sensing device', 'rfid reader', 'prototype achieves', 'passive radio', 'paper presents', 'high robustness', 'full control', 'frequency identification', '915 mhz']</t>
  </si>
  <si>
    <t>Antennas | design optimization | emerging applications for radio frequency (RF)/microwaves | Impedance matching | radio-frequency identification (RFID) | sensors and sensor systems | wireless RF components and systems</t>
  </si>
  <si>
    <t>This paper presents a passive radio-frequency identification (RFID) sensor transponder (tag) concept that uses the antenna as the sensing device and exploits a full control of amplitude and phase of the tag signal by optimizing the tag antenna impedances in the different sensing states. This optimization is based on a sensor tag efficiency that evaluates the quality of the tag signal in terms of its amplitude for a reliable power transfer toward the passive tag chip and in terms of its phase for a transmission of the sensing states toward the RFID reader. An antenna transducer prototype for an RFID sensor tag is presented that verifies the concept by detecting three different water filling levels. The prototype achieves a high sensor tag efficiency of 92% at 915 MHz. A reliable power transfer to the passive tag chip is ensured by constant power transmission coefficients of about 90% in all three sensing states. In addition, the phase modulation quality is high and thus shows a high robustness for the detection of the sensing states at the reader. Furthermore, reasonably high tag modulation efficiencies are achieved with a minimum of 11% that ensure a reliable tag ID transmission in each sensing state.</t>
  </si>
  <si>
    <t>4752-4762</t>
  </si>
  <si>
    <t>60019663;60019663;60019663</t>
  </si>
  <si>
    <t>35248300700;57189520164;8648441400</t>
  </si>
  <si>
    <t>Grosinger, Jasmin;Gortschacher, Lukas;Bosch, Wolfgang</t>
  </si>
  <si>
    <t>Technische Universitat Graz</t>
  </si>
  <si>
    <t>Grosinger J.</t>
  </si>
  <si>
    <t>Passive RFID sensor tag concept and prototype exploiting a full control of amplitude and phase of the tag signal</t>
  </si>
  <si>
    <t>10.1109/TMTT.2016.2623610</t>
  </si>
  <si>
    <t>2-s2.0-84999260877</t>
  </si>
  <si>
    <t>['tie antenna', 'terahertz transmitter', 'radiation characteristics', 'modern multi', 'material parameters', 'integrated bta', 'integrated bow', 'identified using', 'element value', 'electromagnetic simulations', 'device size', 'determined based', 'circuit elements']</t>
  </si>
  <si>
    <t>Equivalent circuit | Semiconductor-integrated bow-tie antenna | Terahertz device modeling</t>
  </si>
  <si>
    <t>We have derived the physics-based equivalent circuit model of a semiconductor-integrated bow-tie antenna (BTA) for expressing its impedance and radiation characteristics as a terahertz transmitter. The equivalent circuit branches and components, consisting of 16 RLC parameters are determined based on electromagnetic simulations. All the values of the circuit elements are identified using the particle swarm optimization (PSO) that is one of the modern multi-purpose optimization methods. Moreover, each element value can also be explained by the structure of the semiconductor-integrated BTA, the device size, and the material parameters.</t>
  </si>
  <si>
    <t>1312-1322</t>
  </si>
  <si>
    <t>60005038;60005038</t>
  </si>
  <si>
    <t>57192172328;7005343530</t>
  </si>
  <si>
    <t>Yamakura, Hirokazu;Suhara, Michihiko</t>
  </si>
  <si>
    <t>Hachioji</t>
  </si>
  <si>
    <t>Tokyo Metropolitan University</t>
  </si>
  <si>
    <t>Yamakura H.</t>
  </si>
  <si>
    <t>Equivalent circuit modeling of a semiconductor-integrated bow-tie antenna for the physical interpretation of the radiation characteristics in the terahertz region</t>
  </si>
  <si>
    <t>10.1587/transele.E99.C.1312</t>
  </si>
  <si>
    <t>2-s2.0-84999273756</t>
  </si>
  <si>
    <t>['widely used', 'well studied', 'suppresses clutter', 'suppress clutter', 'proper handling', 'performance evaluation', 'noise ratio', 'mu radar', 'method developed', 'incoming directions', 'high response', 'gain differences', 'gain configuration', 'divide uniformly', 'designated amount', 'atmospheric radars', 'array configuration', 'also applied']</t>
  </si>
  <si>
    <t>Atmospheric radars | Clutter suppression | Partial adaptivity | Robust adaptive beamforming</t>
  </si>
  <si>
    <t>The design and performance evaluation is presented of a partially adaptive array that suppresses clutter from low elevation angles in atmospheric radar observations. The norm-constrained and directionally constrained minimization of power (NC-DCMP) algorithm has been widely used to suppress clutter in atmospheric radars, because it can limit the signal-to-noise ratio (SNR) loss to a designated amount, which is the most important design factor for atmospheric radars. To suppress clutter from low elevation angles, adding supplemental antennas that have high response to the incoming directions of clutter has been considered to be more efficient than to divide uniformly the high-gain main array. However, the proper handling of the gain differences of main and sub-arrays has not been well studied. We performed numerical simulations to show that using the proper gain weighting, the sub-array configuration has better clutter suppression capability per unit SNR loss than the uniformly divided arrays of the same size. The method developed is also applied to an actual observation dataset from the MU radar at Shigaraki, Japan. The properly gainweighted NC-DCMP algorithm suppresses the ground clutter sufficiently with an average SNR loss of about 1 dB less than that of the uniform-gain configuration.</t>
  </si>
  <si>
    <t>2583-2591</t>
  </si>
  <si>
    <t>60011001;60006790;60011001</t>
  </si>
  <si>
    <t>56452071500;55858750000;7403584142</t>
  </si>
  <si>
    <t>Hashimoto, Taishi;Nishimura, Koji;Sato, Toru</t>
  </si>
  <si>
    <t>Kyoto;Tokyo</t>
  </si>
  <si>
    <t>Kyoto University;National Institute of Polar Research</t>
  </si>
  <si>
    <t>60011001;60006790</t>
  </si>
  <si>
    <t>Hashimoto T.</t>
  </si>
  <si>
    <t>Adaptive sidelobe cancellation technique for atmospheric radars containing arrays with nonuniform gain</t>
  </si>
  <si>
    <t>10.1587/transcom.2016EBP3047</t>
  </si>
  <si>
    <t>2-s2.0-84999277505</t>
  </si>
  <si>
    <t>['two schemes', 'theoretical analysis', 'system configurations', 'second scheme', 'proposed schemes', 'numerical simulations', 'n denote', 'mimo cin', 'interference alignment', 'ici alignment', 'ia scheme', 'fixed dimension', 'first scheme', 'existing designs', 'eliminate interference', 'dynamic dimension', 'data streams', 'cluster structures', 'cell interference', 'base station', 'achievable dof']</t>
  </si>
  <si>
    <t>Cellular interfering networks | Degrees of freedom | Interference alignment</t>
  </si>
  <si>
    <t>In this paper, we investigate the degrees of freedom (DoF) of a MIMO cellular interfering network (CIN) with L (L ‚â• 3) cells and K users per cell. Previous works established the DoF upper bound of LK(M + N)=(LK + 1) for the MIMO CIN by analyzing the interference alignment (IA) feasibility, where M and N denote the number of antennas at each base station (BS) and each user, respectively. However, there is still a gap between the DoF upper bound and the achievable DoF in existing designs. To address this problem, we propose two linear IA schemes without symbol extensions to jointly design transmit and receive beamforming matrices to align and eliminate interference. In the two schemes, the transmit beamforming vectors are allocated to different cluster structures so that the inter-cell interference (ICI) data streams from different ICI channels are aligned. The first scheme, named fixed cluster structure (FCS-IA) scheme, allocates ICI beamforming vectors to the cluster structures of fixed dimension and can achieve the DoF upper bound under some system configurations. The second scheme, named dynamic cluster structure IA (DCS-IA) scheme, allocates ICI beamforming vectors to the cluster structures of dynamic dimension and can get a tradeoff between the number of antennas at BSs and users so that ICI alignment can be applied under various system configurations. Through theoretical analysis and numerical simulations, we verify that the DoF upper bound can be achieved by using the FCS-IA scheme. Furthermore, we show that the proposed schemes can provide significant performance gain over the time division multiple access (TDMA) scheme in terms of DoF. From the perspective of DoF, it is shown that the proposed schemes are more effective than the conventional IA schemes for the MIMO CIN.</t>
  </si>
  <si>
    <t>2600-2613</t>
  </si>
  <si>
    <t>56171135600;7402351100;57211233585;56313508600;56508569100</t>
  </si>
  <si>
    <t>Zhang, Bowei;Feng, Wenjiang;Li, Le;Liu, Guoling;Wang, Zhiming</t>
  </si>
  <si>
    <t>Achievable degrees of freedom of MIMO cellular interfering networks using interference alignment</t>
  </si>
  <si>
    <t>10.1587/transcom.2016EBP3019</t>
  </si>
  <si>
    <t>2-s2.0-84999288039</t>
  </si>
  <si>
    <t>['terahertz band', 'stratum corneum', 'significantly impair', 'poynting vector', 'path loss', 'network represents', 'magnetic fields', 'electromagnetic waves', 'difference time', 'communication process', 'communication capabilities', 'communication among', 'channel capacity', 'carefully taking', 'carefully modeled', 'biomedical nano', 'biological tissues', 'based nano', 'accurate finite']</t>
  </si>
  <si>
    <t>Body Area Nano-NETworks | Channel capacity | Finite-difference time-domain | Fractional calculus | Nanoscale communications | Propagation models | Pulsed electric fields</t>
  </si>
  <si>
    <t>A Body Area Nano-NETwork represents a system of biomedical nano-devices that, equipped with sensing, computing, and communication capabilities, can be implanted, ingested, or worn by humans for collecting diagnostic information and tuning medical treatments. The communication among these nano-devices can be enabled by graphene-based nano-antennas, which generate electromagnetic waves in the Terahertz band. However, from a perspective of the electromagnetic field propagation, human tissues generally introduce high losses that significantly impair the communication process, thus limiting communication ranges. In this context, the aim of this contribution is to study the communication capabilities of a Body Area Nano-NETwork, by carefully taking into account the inhomogeneous and disordered structure offered by biological tissues. To this end, the propagation of Pulsed Electric Fields in a stratified media stack made up by stratum corneum, epidermis, dermis, and fat has been carefully modeled. First, electric and magnetic fields, as well as the Poynting vector, have been calculated through an accurate Finite-Difference Time-Domain dispersive modeling based on the fractional derivative operator. Second, path loss and molecular absorption noise temperature have been evaluated. Finally, channel capacity and the related transmission ranges have been estimated by using some baseline physical interfaces. Moreover, the comparison with respect to reference values already available in the literature is presented too. Obtained results clearly highlight that new research efforts are needed to ensure the considered communications due to the severe impairment suffered by electromagnetic waves.</t>
  </si>
  <si>
    <t>60027299;60027299;60027299;60170556-60024069;60027299;60027299</t>
  </si>
  <si>
    <t>29068119300;55175158100;6603152330;8415995800;57191230771;6506700960</t>
  </si>
  <si>
    <t>Piro, G.;Bia, P.;Boggia, G.;Caratelli, D.;Grieco, L. A.;Mescia, L.</t>
  </si>
  <si>
    <t>Netherlands;Italy;Russian Federation</t>
  </si>
  <si>
    <t>Eindhoven;Bari;Tomsk</t>
  </si>
  <si>
    <t>The Antenna Company International N.V.;Politecnico di Bari;Tomsk Polytechnic University</t>
  </si>
  <si>
    <t>60170556;60027299;60024069</t>
  </si>
  <si>
    <t>Piro G.</t>
  </si>
  <si>
    <t>Terahertz electromagnetic field propagation in human tissues: A study on communication capabilities</t>
  </si>
  <si>
    <t>S1878778916300436</t>
  </si>
  <si>
    <t>10.1016/j.nancom.2016.07.010</t>
  </si>
  <si>
    <t>2-s2.0-84999711606</t>
  </si>
  <si>
    <t>9007-00177</t>
  </si>
  <si>
    <t>['wban applications', 'satisfactory agreement', 'radiating element', 'measured reflection', 'indicating levels', 'free space', 'four edges', 'designed based', 'bandwidth broadening', 'amc plane']</t>
  </si>
  <si>
    <t>A wearable antenna fully designed and fabricated using textile is presented. Both antenna and artificial magnetic conductor plane are designed for operation in the wireless local area network (WLAN)/wireless body area network (WBAN) band from 2.4 to 2.5¬†GHz. The AMC unit element is designed based on the rectangular patch structure, which is then integrated using slots and slits for bandwidth broadening. Meanwhile, the combination of the slits and L-shaped parasitic elements applied at four edges of the rectangular antenna structure enabled unidirectional radiation outwards from the body. The structure is coaxially fed using a rectangular ring slot centered on the radiating element. Simulated and measured reflection and radiation performance indicate a satisfactory agreement, fulfilling the requirements for WLAN/WBAN applications both in free space and on body. The shielding effectiveness provided by the AMC plane is also evaluated numerically in terms of specific absorption rate, indicating levels below the European regulatory limit of 2¬†W/kg.</t>
  </si>
  <si>
    <t>60090652;60090652-60025063;60090652-60090654;60090652;60025063;60025063</t>
  </si>
  <si>
    <t>55575524700;56456741800;54915241200;57192181015;55377305700;7005545716</t>
  </si>
  <si>
    <t>Lago, Herwansyah;Soh, Ping Jack;Jamlos, Mohd Faizal;Shohaimi, Nursuriati;Yan, Sen;Vandenbosch, Guy A.E.</t>
  </si>
  <si>
    <t>Textile antenna integrated with compact AMC and parasitic elements for WLAN/WBAN applications</t>
  </si>
  <si>
    <t>10.1007/s00339-016-0575-9</t>
  </si>
  <si>
    <t>2-s2.0-84999738053</t>
  </si>
  <si>
    <t>U143231</t>
  </si>
  <si>
    <t>['substrate absorption', 'structure size', 'responsivity terahertz', 'real device', 'reach 13', 'proposed structure', 'previously considered', 'photoconductive antennas', 'optical transmission', 'offer 87', 'light absorption', 'increase 5', 'incident light', 'improve pcas', 'high power', 'gaas substrate', 'field enhancement', 'enhancement factor', 'electric field', 'dominant mechanism', 'conventional pcas', 'clearly shows', 'average photo', '8 times', '7 respectively']</t>
  </si>
  <si>
    <t>Optical-THz conversion efficiency | PCAs | Plasmonic grating contact electrode | SPR | THz sources</t>
  </si>
  <si>
    <t>Photoconductive antennas (PCAs) based on nanoplasmonic gratings contact electrodes have been proposed to satisfy the demand for high power, efficiency and responsivity terahertz (THz) sources. Reducing the average photo-generated carrier transport path to the photoconductor contact electrodes was previously considered the dominant mechanism to improve PCAs' power. However, considering the bias in a real device, the electric field between gratings is limited and the role of surface plasmonic resonance (SPR) field enhancement is more important in improving THz radiation. This paper, based on SPR, analyzes the interaction between incident light and substrate in nano cylinder array PCAs and clearly shows that the SPR can enhance the light absorption in the substrate. After the optimization of the structure size, the proposed structure can offer 87% optical transmission into GaAs substrate. Compared with conventional PCAs, the optical transmission into the substrate will increase 5.8 times and the enhancement factor of substrate absorption will reach 13.7 respectively.</t>
  </si>
  <si>
    <t>Journal of Semiconductors</t>
  </si>
  <si>
    <t>60021170-112571855;60021170-112571855;60021170-112571855;60021170-112571855;60021170-112571855;60021170-112571855;60021170-112571855</t>
  </si>
  <si>
    <t>57192180260;54395583400;57192181389;7801630104;57192180920;57192177991;57192178360</t>
  </si>
  <si>
    <t>Zhiguang, Ao;Jinhai, Sun;He, Cai;Guofeng, Song;Jiakun, Song;Yuzhi, Song;Yun, Xu</t>
  </si>
  <si>
    <t>Institute of Semiconductors Chinese Academy of Sciences;Science and Technology on Electromagnetic Scattering Laboratory</t>
  </si>
  <si>
    <t>60021170;112571855</t>
  </si>
  <si>
    <t>Zhiguang A.</t>
  </si>
  <si>
    <t>Nanoplasmonic-gold-cylinder-array-enhanced terahertz source</t>
  </si>
  <si>
    <t>10.1088/1674-4926/37/12/123002</t>
  </si>
  <si>
    <t>2-s2.0-84999751720</t>
  </si>
  <si>
    <t>['unwanted self', 'third dimension', 'thermal performances', 'thermal figures', 'small scale', 'proper optimization', 'improved operation', 'high intensity', 'hamr system', 'focuses light', 'field transducer', 'also associated']</t>
  </si>
  <si>
    <t>Heat-assisted magnetic recording (HAMR) | Near-Field transducer (NFT)</t>
  </si>
  <si>
    <t>Heat-assisted magnetic recording (HAMR) is the next-generation data storage technology that can address the challenge of increasing data storage capacity. The key to the design of an HAMR system is the near-field transducer (NFT) that focuses light to a very small scale in the range of tens of nanometers with a very high intensity. This is also associated with unwanted self-heating of the NFT, which is detrimental to the functionality of the NFT, and hence there is a need to improve NFT designs. We investigate a third dimension in the typical planer NFT design by introducing a taper in the model of an E antenna NFT design and study its effect on the optical and thermal performances of the NFT. We find that the proper optimization of the taper geometry gives rise to improved operation of the NFT. In addition, in terms of thermal figures of merit, its performance is also significantly superior.</t>
  </si>
  <si>
    <t>60009254;60009254</t>
  </si>
  <si>
    <t>54388822800;55827491300</t>
  </si>
  <si>
    <t>Datta, Anurup;Xu, Xianfan</t>
  </si>
  <si>
    <t>Datta A.</t>
  </si>
  <si>
    <t>Improved Near-Field Transducer Design for Heat-Assisted Magnetic Recording</t>
  </si>
  <si>
    <t>10.1109/TMAG.2016.2595496</t>
  </si>
  <si>
    <t>2-s2.0-84999792384</t>
  </si>
  <si>
    <t>['wave effect', 'transmission characteristics', 'thz communications', 'space optics', 'receiver antennas', 'link distance', 'indoor communications', 'field communications', 'experimental comparison', 'distance applications', 'beam misalignment']</t>
  </si>
  <si>
    <t>Array antenna | Communications | Free space optics | Horn antenna | Terahertz</t>
  </si>
  <si>
    <t>This paper describes two practical issues of terahertz (THz) communications for short-distance applications. One is the effect of standing waves formed between transmitter and receiver antennas in close-proximity or near-field communications. We discuss and propose new approaches to decreasing or eliminating the standing-wave effect by carrier signal modulation and by using array antenna structures. The other issue is the effect of beam misalignment between transmitter and receiver on the transmission characteristics in indoor communications at a link distance of a few meters. Theoretical and experimental comparison is made between THz communications and free-space optics (FSO) using infrared light waves.</t>
  </si>
  <si>
    <t>60024322;60024322;60024322;60031126</t>
  </si>
  <si>
    <t>7006744896;56427015400;57192183490;7006899159</t>
  </si>
  <si>
    <t>Nagatsuma, Tadao;Oogimoto, Kazuki;Inubushi, Yuki;Hirokawa, Jiro</t>
  </si>
  <si>
    <t>Tokyo;Suita</t>
  </si>
  <si>
    <t>Tokyo Institute of Technology;Osaka University</t>
  </si>
  <si>
    <t>60031126;60024322</t>
  </si>
  <si>
    <t>Nagatsuma T.</t>
  </si>
  <si>
    <t>Practical considerations of terahertz communications for short distance applications</t>
  </si>
  <si>
    <t>S1878778916300382</t>
  </si>
  <si>
    <t>10.1016/j.nancom.2016.07.005</t>
  </si>
  <si>
    <t>2-s2.0-84999808928</t>
  </si>
  <si>
    <t>R01EB007829</t>
  </si>
  <si>
    <t>['use committee', 'twofold variation', 'tissue site', 'thermal mapping', 'quantitative spin', 'provides image', 'precise identification', 'mr imaging', 'document ablation', 'device approach', 'bovine muscle', 'animal studies', 'ablation versus', 'ablated tissue', '8 seconds', '2 mm']</t>
  </si>
  <si>
    <t>Purpose: To develop and demonstrate in vitro and in vivo a single interventional magnetic resonance (MR)-active device that integrates the functions of precise identification of a tissue site with the delivery of radiofrequency (RF) energy for ablation, high-spatial-resolution thermal mapping to monitor thermal dose, and quantitative MR imaging relaxometry to document ablation-induced tissue changes for characterizing ablated tissue. Materials and Methods: All animal studies were approved by the institutional animal care and use committee. A loopless MR imaging antenna composed of a tuned microcable either 0.8 or 2.2 mm in diameter with an extended central conductor was switched between a 3-T MR imaging unit and an RF power source to monitor and perform RF ablation in bovine muscle and human artery samples in vitro and in rabbits in vivo. High-spatial-resolution (250-300-mm) proton resonance frequency shift MR thermometry was interleaved with ablations. Quantitative spin-lattice (T1) and spin-spin (T2) relaxation time MR imaging mapping was performed before and after ablation. These maps were compared with findings from gross tissue examination of the region of ablated tissue after MR imaging. Results: High-spatial-resolution MR imaging afforded temperature mapping in less than 8 seconds for monitoring ablation temperatures in excess of 85¬∞C delivered by the same device. This produced irreversible thermal injury and necrosis. Quantitative MR imaging relaxation time maps demonstrated up to a twofold variation in mean regional T1 and T2 after ablation versus before ablation. Conclusion: A simple, integrated, minimally invasive interventional probe that provides image-guided therapy delivery, thermal mapping of dose, and detection of ablation-associated MR imaging parametric changes was developed and demonstrated. With this single-device approach, coupling-related safety concerns associated with multiple conductor approaches were avoided.</t>
  </si>
  <si>
    <t>60005248;60005248;60005248</t>
  </si>
  <si>
    <t>54583361800;56335119700;24758040100</t>
  </si>
  <si>
    <t>Ert√ºrk, M. Arcan;Hegde, Shashank Sathyanarayana;Bottomley, Paul A.</t>
  </si>
  <si>
    <t>Ert√ºrk M.</t>
  </si>
  <si>
    <t>Radiofrequency ablation, MR thermometry, and high-spatial-resolution MR parametric imaging with a single, minimally invasive device</t>
  </si>
  <si>
    <t>10.1148/radiol.2016151447</t>
  </si>
  <si>
    <t>2-s2.0-84999853493</t>
  </si>
  <si>
    <t>10/CE/I1853</t>
  </si>
  <si>
    <t>['urban areas', 'suggests universality', 'strong correlation', 'stochastic models', 'statistical approach', 'similar areas', 'rural areas', 'real multi', 'proposed models', 'processes occurs', 'model captures', 'invaluable tool', 'different operators', 'different countries', 'base stations', 'antenna locations', 'analytical tractability']</t>
  </si>
  <si>
    <t>Infrastructure sharing | Log-Gaussian Cox process | Mobile networks | Network sharing | Stochastic geometry</t>
  </si>
  <si>
    <t>Stochastic models of base station infrastructure deployment by multiple mobile operators can be an invaluable tool for deriving fundamental results about wireless network sharing. In this paper, we study stochastic geometry models for a shared cellular network consisting of base stations deployed by multiple mobile operators, based on real cellular network data coming from three European countries. Relying on a statistical approach as well as the evaluation of wireless network performance metrics, we show that the log-Gaussian Cox process provides the most compelling fitness results with real multi-operator base station deployment patterns and a model that offers some degree of analytical tractability. The model captures the fact that, in urban areas, there is strong correlation between the locations where the base stations of different operators are deployed. In contrast to that, in rural areas we observe some repulsion between antenna locations of different operators. Moreover, we observe that the behavior which can be modelled with the help of these processes occurs over and over again for similar areas in different countries, which suggests universality of the proposed models.</t>
  </si>
  <si>
    <t>3087-3099</t>
  </si>
  <si>
    <t>48361368300;56369027300;7004860448</t>
  </si>
  <si>
    <t>Kibi≈Çda, Jacek;Galkin, Boris;DaSilva, Luiz A.</t>
  </si>
  <si>
    <t>Kibi≈Çda J.</t>
  </si>
  <si>
    <t>Modelling multi-operator base station deployment patterns in cellular networks</t>
  </si>
  <si>
    <t>10.1109/TMC.2015.2506583</t>
  </si>
  <si>
    <t>2-s2.0-84999861845</t>
  </si>
  <si>
    <t>MOST 103- 2221-E-001-017-MY2</t>
  </si>
  <si>
    <t>['uplink mu', 'throughput gain', 'stream corrupts', 'recent works', 'normal losses', 'multiuser mimo', 'minimum number', 'mainly focus', 'less attention', 'judiciously selects', 'ideal gain', 'however notice', 'hidden terminals', 'full degrees', 'even worse', 'especially vulnerable', 'efficiently recover', 'effectively harness', 'decreases reliability', 'cpr ),', 'corrupted packet', 'contending clients', 'concurrent streams', 'carrier sense', '1 percent']</t>
  </si>
  <si>
    <t>Multiuser MIMO networks | Packet recovery</t>
  </si>
  <si>
    <t>While recent works on multiuser MIMO (MU-MIMO) mainly focus on boosting the throughput by enabling concurrent transmissions, less attention is paid to recovering concurrent erroneous streams. We however notice that uplink MU-MIMO is especially vulnerable to errors because error in any stream corrupts most of the other concurrent streams. Even worse, carrier sense and rate adaptation become more challenging in MU-MIMO, which further decreases reliability. Existing systems however recover errors by retransmitting all the streams in a corrupted packet, thereby taking away the significant performance benefit of MU-MIMO. To effectively harness the ideal gain of MU-MIMO, we develop Concurrent Packet Recovery (CPR), a recovery protocol customized for MU-MIMO. It has two distinctive features: (i) It judiciously selects the minimum number of streams to be retransmitted to support successful decoding; (ii) during retransmission, it utilizes the full degrees of freedom by allowing new streams to be sent in parallel. Our evaluation via testbed experiments and trace-driven simulations shows that CPR can efficiently recover both normal losses and collisions. For three-antenna AP scenarios, the throughput gain is up to 31.1 percent when no hidden terminal exists, and is 3.16 when 20 percent pairs of contending clients are hidden terminals.</t>
  </si>
  <si>
    <t>3014-3027</t>
  </si>
  <si>
    <t>60113260-60005429;60012370;60113260;60013372;60113260-60005429</t>
  </si>
  <si>
    <t>48861869000;35305406800;55370758600;7201537975;54790521000</t>
  </si>
  <si>
    <t>Shen, Wei Liang;Lin, Kate Ching Ju;Cheng, Wan Jie;Qiu, Lili;Chen, Ming Syan</t>
  </si>
  <si>
    <t>Taiwan;United States;Taiwan;Taiwan</t>
  </si>
  <si>
    <t>Taipei;Austin;Hsinchu;Taipei</t>
  </si>
  <si>
    <t>Academia Sinica, Research Center for Information Technology Innovation;The University of Texas at Austin;National Chiao Tung University;National Taiwan University</t>
  </si>
  <si>
    <t>60113260;60013372;60012370;60005429</t>
  </si>
  <si>
    <t>Shen W.L.</t>
  </si>
  <si>
    <t>Concurrent packet recovery for distributed uplink multiuser MIMO networks</t>
  </si>
  <si>
    <t>10.1109/TMC.2016.2533385</t>
  </si>
  <si>
    <t>2-s2.0-84999873070</t>
  </si>
  <si>
    <t>['train path', 'system performance', 'system designs', 'support passengers', 'speed trains', 'speed railways', 'snr variations', 'smart devices', 'ratio similar', 'provide access', 'proposed system', 'millimeter wave', 'mhn system', 'field trial', 'also demonstrate', '400 km', '200 mbps']</t>
  </si>
  <si>
    <t>5G | Doppler shift | High -speed scenarios | MHN | Millimeter waves | Railway communication</t>
  </si>
  <si>
    <t>We propose a millimeter wave (MMW)-based mobile hotspot network (MHN) system for application in high-speed railways that is capable of supporting a peak backhaul link throughput of 1 Gbps per train at 400 km/h. The MHN system can be implemented in subways and high-speed trains to support passengers with smart devices and provide access to the Internet. The proposed system can overcome the inherent high path loss in MMW through system designs and high antenna gains. We present a simulation of the system performance that shows that a fixed beamforming strategy can provide high signal-tointerference- plus-noise-ratio similar to those of an adaptive beamforming strategy, with the exception of 15% of the train path in which the network can use link adaptation with low-order modulation formats or trigger a handover to maintain the connection. We also demonstrate the feasibility of the MHN system using a test bed deployed in Seoul subway line 8. The backhaul link throughput varies instantaneously between 200 Mbps and 500 Mbps depending on the SNR variations while the train is running. During the field trial, the smartphones used could make connections through offloading.</t>
  </si>
  <si>
    <t>1052-1063</t>
  </si>
  <si>
    <t>60001558-60022417;60001558;60001558;60022417;60001558</t>
  </si>
  <si>
    <t>55736601900;36797184500;55562309900;55180863900;7404145008</t>
  </si>
  <si>
    <t>Choi, Sung Woo;Chung, Heesang;Kim, Junhyeong;Ahn, Jaemin;Kim, Ilgyu</t>
  </si>
  <si>
    <t>Mobile hotspot network system for high-speed railway communications using millimeter waves</t>
  </si>
  <si>
    <t>10.4218/etrij.16.2716.0018</t>
  </si>
  <si>
    <t>2-s2.0-85000366293</t>
  </si>
  <si>
    <t>['various parameters', 'proposed technique', 'multiband applications', 'major challenge', 'large number', 'beam width', 'article presents', 'appropriate balance', 'antenna elements']</t>
  </si>
  <si>
    <t>Beam width | Fractal antenna arrays | Fractal distribution functions | Side lobe level | Thinning of elements</t>
  </si>
  <si>
    <t>Fractal antenna arrays are geometry-based thinned arrays having multiband applications. The major challenge of these arrays is their large number of elements at higher expansion factors. This article presents the thinning of fractal antenna arrays while maintaining an appropriate balance between the side lobe level and beam width by using various quantized fractal distribution functions. A 2D square fractal antenna array and 3DSierpinski gasket antenna array are considered in this article to validate the proposed distribution functions. Nearly one third of the antenna elements are thinned in each successive iteration except in the case of a one-count distribution function. The proposed technique can simplify practical implementation and exhibits better performance for various parameters such as the side lobe level, side lobe angle, and half power beam width than fully populated fractal antenna arrays.</t>
  </si>
  <si>
    <t>1135-1144</t>
  </si>
  <si>
    <t>Ponnapalli, Venkata Aditya Sankar;Jayasree, Pappu Venkata Yasoda</t>
  </si>
  <si>
    <t>Thinning of 2D and 3D fractal antenna arrays with bounded and unbounded fractal distribution functions for celestial communications</t>
  </si>
  <si>
    <t>10.4218/etrij.16.0115.0847</t>
  </si>
  <si>
    <t>2-s2.0-85000501029</t>
  </si>
  <si>
    <t>['uhf rfid', 'several configurations', 'sar smaller', 'sar ),', 'rfid reader', 'field level', 'evaluated numerically', 'blood contained', 'blood bag', '1 w', '1 c']</t>
  </si>
  <si>
    <t>Antennas | Biomedical communication | Blood bag | Radiofrequency identification | Specific absorption rate (SAR) | UHF RFID</t>
  </si>
  <si>
    <t>In this paper, the effects of UHF electromagnetic fields produced by a RFID reader on a blood bag are evaluated numerically in several configurations. The results of the simulation, field level and distribution, specific absorption rate (SAR), and heating time show that an exposure to a typical reader field leads to a temperature increase smaller than 0.1 C and to a SAR smaller than 1 W/kg. As a consequence, no adverse biological effects occur during a typical UHF RFID reading cycle on a blood bag. Therefore, the blood contained in a bag traced using UHF-RFID is as safe as those traced using barcodes. The proposed analysis supports the use of UHF RFID in the blood transfusion supply chain.</t>
  </si>
  <si>
    <t>Electronics (Switzerland)</t>
  </si>
  <si>
    <t>60032259;60032259;60032259</t>
  </si>
  <si>
    <t>36664325500;56950390600;7006097620</t>
  </si>
  <si>
    <t>Fanti, Alessandro;Casu, Sergio;Mazzarella, Giuseppe</t>
  </si>
  <si>
    <t>Cagliari</t>
  </si>
  <si>
    <t>Universit√† degli Studi di Cagliari</t>
  </si>
  <si>
    <t>Fanti A.</t>
  </si>
  <si>
    <t>A numerical estimation of a RFID reader field and SAR inside a blood bag at UHF</t>
  </si>
  <si>
    <t>10.3390/electronics5040077</t>
  </si>
  <si>
    <t>2-s2.0-85000786542</t>
  </si>
  <si>
    <t>['supplement current', 'specific techniques', 'mainly restricted', 'large field', 'global responses', 'global approach', 'food extracts', 'eag responses', 'aquatic decapods', 'antennular chemoreception', 'aerial conditions']</t>
  </si>
  <si>
    <t>Antennule | Electroantennography | Olfaction | Shrimp</t>
  </si>
  <si>
    <t>Antennular chemoreception in aquatic decapods is well studied via the recording of single chemoreceptor neuron activity in the antennule, but global responses of the antennule (or antennae in insects) by electroantennography (EAG) has so far been mainly restricted to aerial conditions. We present here a well-established underwater EAG method to record the global antennule activity in the marine shrimp Palaemon elegans in natural (aqueous) conditions. EAG responses to food extracts, recorded as net positive deviations of the baseline, are reproducible, dose-dependent and exhibit sensory adaptation. This new EAG method opens a large field of possibilities for studying in vivo antennular chemoreception in aquatic decapods, in a global approach to supplement current, more specific techniques.</t>
  </si>
  <si>
    <t>3696-3700</t>
  </si>
  <si>
    <t>60001422-60112048;60001422;60001422;60112048</t>
  </si>
  <si>
    <t>57192204811;6602347209;7004512797;36008941800</t>
  </si>
  <si>
    <t>Machon, Julia;Ravaux, Juliette;Zbinden, Magali;Lucas, Philippe</t>
  </si>
  <si>
    <t>Paris;Paris</t>
  </si>
  <si>
    <t>Institut d'Ecologie et des Sciences de l'Environnement de Paris (IEES Paris);Sorbonne Universite</t>
  </si>
  <si>
    <t>60112048;60001422</t>
  </si>
  <si>
    <t>Machon J.</t>
  </si>
  <si>
    <t>New electroantennography method on a marine shrimp in water</t>
  </si>
  <si>
    <t>10.1242/jeb.140947</t>
  </si>
  <si>
    <t>2-s2.0-85000996047</t>
  </si>
  <si>
    <t>['using analysis', 'useful models', 'stem cells', 'statistically significant', 'statistical analyses', 'specific distance', 'specialized cells', 'significantly lower', 'significant difference', 'results show', 'radiation emitted', 'public concern', 'protection questions', 'proliferation rates', 'mtt assay', 'mobile phones', 'human adscs', 'harmful effects', 'exposure groups', 'control groups', 'cm2square waves', 'cell viability', 'cell lines', 'biological effects', 'also growing', 'also done', 'accessible source', '6 œºw', '6 minutes', '5 days', '21 min']</t>
  </si>
  <si>
    <t>Adipose derived stem cells | Global system of mobile communications | Proliferation rate | RF-EMF</t>
  </si>
  <si>
    <t>Background: As the use of mobile phones is increasing, public concern about the harmful effects of radiation emitted by these devices is also growing. In addition, protection questions and biological effects are among growing concerns which have remained largely unanswered. Stem cells are useful models to assess the effects of radiofrequency electromagnetic fields (RF-EMF) on other cell lines. Stem cells are undifferentiated biological cells that can differentiate into specialized cells. Adipose tissue represents an abundant and accessible source of adult stem cells. The aim of this study is to investigate the effects of GSM 900 MHz on growth and proliferation of mesenchymal stem cells derived from adipose tissue within the specific distance and intensity. Materials and Methods: ADSCs were exposed to GSM mobile phones 900 MHz with intensity of 354.6 ŒºW/cm2square waves (217 Hz pulse frequency, 50% duty cycle), during different exposure times ranging from 6 to 21 min/day for 5 days at 20 cm distance from the antenna. MTT assay was used to determine the growth and metabolism of cells and trypan blue test was also done for cell viability. Statistical analyses were carried out using analysis of one way ANOVA. P&lt;0.05 was considered to be statistically significant. Results: The proliferation rates of human ADSCs in all exposure groups were significantly lower than control groups (P&lt;0.05) except in the group of 6 minutes/day which did not show any significant difference with control groups. Conclusion: The results show that 900 MHz RF signal radiation from antenna can reduce cell viability and proliferation rates of human ADSCs regarding the duration of exposure.</t>
  </si>
  <si>
    <t>243-252</t>
  </si>
  <si>
    <t>60024502;60024502;60024502</t>
  </si>
  <si>
    <t>6507450935;36674882500;56434098600</t>
  </si>
  <si>
    <t>Shahbazi-Gahrouei, D.;Hashemi-Beni, B.;Ahmadi, Z.</t>
  </si>
  <si>
    <t>School of Medicine, Isfahan UMS</t>
  </si>
  <si>
    <t>Shahbazi-Gahrouei D.</t>
  </si>
  <si>
    <t>Effects of RF-EMF exposure from GSM mobile phones on proliferation rate of human adipose-derived stem cells: An in-vitro study</t>
  </si>
  <si>
    <t>2-s2.0-85001018564</t>
  </si>
  <si>
    <t>['tunnel sections', 'tunnel environment', 'tunnel discontinuities', 'stable communication', 'sharp edges', 'sharp corners', 'radio propagation', 'provide optimal', 'present research', 'overall performance', 'open industrial', 'onboard segments', 'model provides', 'mode conversion', 'l bends', 'key factors', 'ensuring stable', 'diffraction impact', 'dcs network', 'dcs ).', 'cross junctions', 'accurate tool', '8 ghz']</t>
  </si>
  <si>
    <t>The overall performance of a communication-based train control (CBTC) system largely depends on the performance of its data communications subsystem (DCS). The DCS network in almost all CBTC commercial system products marketed in the last decade uses radio communications in the open industrial, scientific, and medical (ISM) bands (2.4 or 5.8 GHz) to establish the bidirectional data link between central/wayside and onboard segments. Key factors in ensuring stable and sound radio communication are the number of wayside access points and locations of their antennas. Radio propagation modeling aims to provide optimal and reasonably reliable assurance of stable communication. However, the diffraction impact of sharp corners and edges in tunnels on the radio propagation process has been unaccounted for in the majority of models. The purpose of the present research is to incorporate the effect of diffraction coupling due to sharp edges in tunnel sections, including geometrical discontinuities such as cross junctions and L bends, through ray-mode conversion. The proposed modeling approach offers sufficient versatility to assimilate a variety of discontinuous geometries involving sharp edges in a tunnel environment. Numerical and empirical results suggest that the model provides an accurate tool for analyzing diffraction effects of tunnel discontinuities with sharp edges on the process of radio propagation.</t>
  </si>
  <si>
    <t>117792132;117792132;100350799</t>
  </si>
  <si>
    <t>16644549300;56217687600;56716241000</t>
  </si>
  <si>
    <t>Aziminejad, Arash;Lee, Andrew W.;Epelbaum, Gabriel</t>
  </si>
  <si>
    <t>;Toronto</t>
  </si>
  <si>
    <t>Parsons Transportation Group;Toronto Transit Commission</t>
  </si>
  <si>
    <t>117792132;100350799</t>
  </si>
  <si>
    <t>Aziminejad A.</t>
  </si>
  <si>
    <t>Taking a sharp turn: Modeling of diffraction coupling in radio propagation inside tunnels</t>
  </si>
  <si>
    <t>10.1109/MVT.2016.2585682</t>
  </si>
  <si>
    <t>2-s2.0-85001094024</t>
  </si>
  <si>
    <t>NSC 99-EPA-M-008-001</t>
  </si>
  <si>
    <t>['‚ àí1', 'wind activity', 'water covering', 'vertical sampling', 'two cases', 'study utilized', 'study clued', 'spatial variability', 'south site', 'source site', 'site investigating', 'second case', 'results revealed', 'particle suspension', 'november 26th', 'nearby village', 'multimodal curve', 'mode size', 'jhuoshuei river', 'january 5th', 'january 15th', 'important source', 'green covering', 'friction velocity', 'first case', 'dust influences', 'covering condition', 'arid riverbed', 'also increased', 'almost decreased', 'aeolian dust', '08 mm', '07 mm']</t>
  </si>
  <si>
    <t>Aeolian dust | Horizontal/vertical sampling | Roughness height | UAV</t>
  </si>
  <si>
    <t>Arid riverbed is an important source of Aeolian dust to influence the atmosphere of nearby village or downtown. In general, Aeolian dust pertains to wind activity in the study of geology, environment and meteorology on particle suspension. This field study set the horizontal/vertical sampling system up in order to investigate the Aeolian dust dimensional distribution properties from the riverbed of the Jhuoshuei River. In addition, the study utilized the unmanned aerial vehicle (UAV) imagery to discriminate the covering condition of riverbed. The results revealed that the percentage of riverbed covering conditions, including bare zone, wetlands, green covering and water covering was about 50.1, 15.7, 16.8 and 17.4%, respectively, on January 5th, 2011. Two Aeolian dust cases from riverbed were measured on November 26th, 2010 and January 15th, 2011. First sampling case was under slower wind speed, and the total particulate matter (PM) concentration in vertical sampling was almost decreased with increasing sampling height, however, the phenomena of second case (faster wind speed) was just on the contrary. Besides, Aeolian dust was distributed in a bimodal or a multimodal curve, and the main peak size was above 10 ¬µm. Mode size of suspension particle diameter was increased as the wind speed increased (14.8 ¬µm/ first case; 21.3 ¬µm/ second case). The total mass concentration ratio of south site to source site (one meter height) was about 1:9 in first case and about 1:3 in second case. Comparing with those two cases, the faster the wind is, the shorter the surface roughness height is (3.08 mm/ first case; 1.07 mm/ second case). Besides, as the wind speed increasing, the friction velocity was also increased (0.33 m s‚àí1/ first case; 0.68 m s‚àí1/ second case). Consequently, this study clued the spatial variability of river dust events, which can further aid the site investigating, forecasting and preventing of dust influences.</t>
  </si>
  <si>
    <t>3026-3036</t>
  </si>
  <si>
    <t>Aerosol and Air Quality Research</t>
  </si>
  <si>
    <t>60012392;60012392;60012392;60012392;60029399;60027767;60028478;60005429;60012369;60014982;60012392</t>
  </si>
  <si>
    <t>55194384800;56867864200;57192237234;55607026300;55195552500;7403086159;7407038710;7501965833;8983407900;7406889303;23479884000</t>
  </si>
  <si>
    <t>Syu, Jin Yuan;Cheng, Yu Chih;Kao, Yuan Yi;Liang, Chi Sung;Yan, Yeou Lih;Lai, Chane Yu;Chang, Chang Tang;Chen, Chih Chieh;Young, Chea Yuan;Wu, Yee Lin;Lin, Wen Yinn</t>
  </si>
  <si>
    <t>Taiwan;Taiwan;Taiwan;Taiwan;Taiwan;Taiwan;Taiwan</t>
  </si>
  <si>
    <t>Miao-li;Yilan;Taichung;Tainan;Taipei;Taipei;Taipei</t>
  </si>
  <si>
    <t>National United University Taiwan;National Ilan University;Chung Shan Medical University;National Cheng Kung University;National Taipei University of Technology;Chinese Culture University Taiwan;National Taiwan University</t>
  </si>
  <si>
    <t>60029399;60028478;60027767;60014982;60012392;60012369;60005429</t>
  </si>
  <si>
    <t>Syu J.</t>
  </si>
  <si>
    <t>The horizontal and vertical characteristics of Aeolian dust from riverbed</t>
  </si>
  <si>
    <t>10.4209/aaqr.2016.08.0347</t>
  </si>
  <si>
    <t>2-s2.0-85002168975</t>
  </si>
  <si>
    <t>['various components', 'time intervals', 'system ee', 'sleeping mechanism', 'single component', 'rf chain', 'radio frequency', 'prior study', 'power consumption', 'optimization problem', 'later solution', 'introduced beforehand', 'energy efficiency', 'ee performance', 'easier deployment', 'dominant factor', 'coverage area', 'component factors', 'bs areas']</t>
  </si>
  <si>
    <t>5G | Cloud Radio Access Network | Convex optimization | Energy efficiency | Massive MIMO</t>
  </si>
  <si>
    <t>Besides the prior study of energy efficiency (EE) that focuses on single component (antenna, radio frequency (RF) chain, circuit, etc.), or limited to one base station (BS) area, in this paper, EE is integrated, investigated with various components (antenna, RF chain, circuit, coverage area) considering in, based on an optimized system model. That is, one optimized multi-BS system model is introduced beforehand with the cloud radio access network (C-RAN) for easier deployment of the selecting/sleeping mechanism. In addition, the system EE is described by an optimization problem while taking more component factors into consideration. While solving, this integrated optimization problem in all time intervals of all BS areas is proved to be equal to an optimization problem of each single BS area within each single time interval. After that, the integrated optimization solution is obtained while adding up the single-BS-single-interval optimization solutions, whereas the later solution is addressed by an offline decision method plus a convex optimization strategy. Observation from the numerical results demonstrates that the antenna power consumption is the dominant factor of the power consumption, which therefore, the dominant factor of EE performance.</t>
  </si>
  <si>
    <t>60023462;60003269;106220656;106220656;60023462</t>
  </si>
  <si>
    <t>56561971600;57188704876;24776675300;16025343100;7406979759</t>
  </si>
  <si>
    <t>Zhang, Di;Tariq, Muhammad;Mumtaz, Shahid;Rodriguez, Jonathan;Sato, Takuro</t>
  </si>
  <si>
    <t>Japan;United States;Portugal</t>
  </si>
  <si>
    <t>Tokyo;Princeton;Aveiro</t>
  </si>
  <si>
    <t>Waseda University;Princeton University;Institute of Telecommunicaitons</t>
  </si>
  <si>
    <t>60023462;60003269;106220656</t>
  </si>
  <si>
    <t>Integrating energy efficiency analysis of massive MIMO-based C-RAN</t>
  </si>
  <si>
    <t>10.1186/s13638-016-0778-y</t>
  </si>
  <si>
    <t>2-s2.0-85002261114</t>
  </si>
  <si>
    <t>National Institute of Mental Health</t>
  </si>
  <si>
    <t>R01MH084989</t>
  </si>
  <si>
    <t>NIMH</t>
  </si>
  <si>
    <t>['term long', 'synaptic signaling', 'sensory input', 'recent studies', 'prolonged exposure', 'posteclosion life', 'olfactory circuitry', 'notch trans', 'molecular analyses', 'ltca presentation', 'ltca ).', 'limited window', 'first week', 'evidence accumulating', 'enhanced response', 'describe developmental', 'dependent plasticity', 'dependent changes', 'current understanding', 'critical period', 'central role', 'behavioral outputs', 'aversive odors', 'attractive odors', '2 regulators']</t>
  </si>
  <si>
    <t>Ataxin | cAMP | Critical period | Fragile X mental retardation protein | Notch</t>
  </si>
  <si>
    <t>Evidence accumulating over the past 15 years soundly refutes the dogma that the Drosophila nervous system is hardwired. The preponderance of studies reveals activitydependent neural circuit refinement driving optimization of behavioral outputs. We describe developmental, sensory input-dependent plasticity in the brain olfactory antennal lobe, which we term long-term central adaption (LTCA). LTCA is evoked by prolonged exposure to an odorant during the first week of posteclosion life, resulting in a persistently decreased response to aversive odors and an enhanced response to attractive odors. This limited window of early-use, experience-dependent plasticity represents a critical period of olfactory circuit refinement tuned by initial sensory input. Consequent behavioral adaptations have been associated with changes in the output of olfactory projection neurons to higher brain centers. Recent studies have indicated a central role for local interneuron signaling in LTCA presentation. Genetic and molecular analyses have implicated the mRNA-binding fragile X mental retardation protein and ataxin-2 regulators, Notch trans-synaptic signaling, and cAMP signal transduction as core regulatory steps driving LTCA. In this article, we discuss the structural, functional, and behavioral changes associated with LTCA and review our current understanding of the molecular pathways underlying these developmental, experience-dependent changes in the olfactory circuitry.</t>
  </si>
  <si>
    <t>2730-2738</t>
  </si>
  <si>
    <t>Journal of Neurophysiology</t>
  </si>
  <si>
    <t>60006475;60006475-60003915</t>
  </si>
  <si>
    <t>57190942726;7005955451</t>
  </si>
  <si>
    <t>Golovin, Randall M.;Broadie, Kendal</t>
  </si>
  <si>
    <t>Vanderbilt University School of Medicine;Vanderbilt University</t>
  </si>
  <si>
    <t>60006475;60003915</t>
  </si>
  <si>
    <t>Golovin R.M.</t>
  </si>
  <si>
    <t>Developmental experience-dependent plasticity in the first synapse of the Drosophila olfactory circuit</t>
  </si>
  <si>
    <t>10.1152/jn.00616.2016</t>
  </si>
  <si>
    <t>2-s2.0-85002412772</t>
  </si>
  <si>
    <t>['stochastic propagation', 'standardization issues', 'recent deterministic', 'propagation characteristics', 'millimeter wave', 'material attenuation', 'future research', 'frequency bands', 'extensive review', 'existing path', 'channel models', 'challenges related', 'candidate frequencies', 'art mm', '86 ghz']</t>
  </si>
  <si>
    <t>The World Radiocommunication Conference 2015 (WRC-15) identified a number of frequency bands between 24 and 86 GHz as candidate frequencies for future cellular networks. In this article, an extensive review of propagation characteristics and challenges related to the use of millimeter wave (mm-wave) in future wireless systems is presented. Reference to existing path-loss models including atmospheric and material attenuation in recommendations of the International Telecommunication Union (ITU) in Geneva, Switzerland, is given, and the need for new multidimensional models and measurements is identified. A description of state-of-the-art mm-wave channel sounders for single and multiple antenna measurements is followed by a discussion of the most recent deterministic, semideterministic, and stochastic propagation and channel models. Finally, standardization issues are outlined with recommendations for future research.</t>
  </si>
  <si>
    <t>115-127</t>
  </si>
  <si>
    <t>;;;;;;;;;;;</t>
  </si>
  <si>
    <t>7003713925;6701720057;6505811506;55666625000;56459514300;56027715700;7007182576;8342877900;15844268200;14015416600;57203052811;6601996652</t>
  </si>
  <si>
    <t>Salous, Sana;Degli Esposti, Vittorio;Fuschini, Franco;Thomae, Reiner S.;Mueller, Robert;Dupleich, Diego;Haneda, Katsuyuki;Molina Garcia-Pardo, Jose Maria;Pascual Garcia, Juan;Gaillot, Davy P.;Hur, Sooyoung;Nekovee, Maziar</t>
  </si>
  <si>
    <t>Salous S.</t>
  </si>
  <si>
    <t>Millimeter-Wave Propagation: Characterization and modeling toward fifth-generation systems. [Wireless Corner]</t>
  </si>
  <si>
    <t>10.1109/MAP.2016.2609815</t>
  </si>
  <si>
    <t>2-s2.0-85002560239</t>
  </si>
  <si>
    <t>['whose contributions', 'understand system', 'topic step', 'symmetrical equivalent', 'six parts', 'rpa ).', 'reference specific', 'polarization currents', 'physical sources', 'needed ).', 'graphically explains', 'fully self', 'first analyzed', 'e .,', 'currents appears', 'coordinate system', 'conduction currents', 'clearly identified', 'axis parallel', 'article revisits', 'antenna theory']</t>
  </si>
  <si>
    <t>This article revisits a classic in antenna theory: the rectangular patch antenna (RPA). The radiated electric field is computed from its physical sources, i.e., the conduction and polarization currents, whose contributions are clearly identified. The symmetrical equivalent of the antenna is first analyzed, and a coordinate system is chosen with the z-axis parallel to the conduction currents. The radiation of these currents appears as close to that of two parallel dipoles carrying opposite currents, which means a very simple and easy-to-understand system. It is further shown that the effect of the polarization currents is typically much smaller. The analysis is fully self-sufficient (no reference specific to the subject is needed). The radiation is summarized by a figure with six parts that graphically explains the topic step by step.</t>
  </si>
  <si>
    <t>95-101</t>
  </si>
  <si>
    <t>60000145;60000145</t>
  </si>
  <si>
    <t>6603595537;55816370100</t>
  </si>
  <si>
    <t>Meys, Rene Paul;Rouibah, Ammar</t>
  </si>
  <si>
    <t>Universit√© Libre de Bruxelles</t>
  </si>
  <si>
    <t>Meys R.</t>
  </si>
  <si>
    <t>Six Easy Steps That Explain the Radiation of the Rectangular Patch Antenna [Education Corner]</t>
  </si>
  <si>
    <t>10.1109/MAP.2016.2613738</t>
  </si>
  <si>
    <t>2-s2.0-85002677466</t>
  </si>
  <si>
    <t>['void sample', 'void galaxies', 'therefore observations', 'systematically gas', 'standard processing', 'slower low', 'sensitive antenna', 'parametric method', 'nearby lynx', 'main component', 'local volume', 'hi observations', 'fainter part', 'evolutional parameter', 'earlier conclusion', 'dwarf galaxies', 'denser environments', 'confidence level', 'comparative analysis', 'baryonic matter', 'analysis data', '82 galaxies', '45 objects', '39 %.', '10 residing']</t>
  </si>
  <si>
    <t>Galaxies: distances and redshifts | Galaxies: dwarf | Galaxies: evolution | Large-scale structure of Universe | Radio lines: galaxies</t>
  </si>
  <si>
    <t>Context. Void population consists mainly of late-type and low surface brightness (LSB) dwarf galaxies, whose atomic hydrogen is the main component of their baryonic matter. Therefore observations of void galaxy Hi are mandatory to understand both their evolution and dynamics. Aims. Our aim was to obtain integrated Hi parameters for a fainter part of the nearby Lynx-Cancer void galaxy sample (total of 45 objects) with the NancƒÖy Radio Telescope (NRT) and to conduct the comparative analysis of the whole 103 void galaxies with known Hi data with a sample of similar galaxies residing in denser environments of the Local Volume. Methods. For Hi observations we used the NRT with its sensitive antenna/receiver system FORT and standard processing. The comparison of the void and "control" samples on the parameter M(HI)/LB is conducted with the non-parametric method "The 2 √ó 2 Contingency Table test". Results. We obtained new Hi data for about 40% of the Lynx-Cancer galaxy sample. Along with data from the literature, we use for further analysis data for 103 void objects. The proxy of the evolutional parameter M(HI)/LB of the void sample is compared with that of 82 galaxies of morphological types 8-10 residing in the Local Volume groups and aggregates. Conclusions. At the confidence level of P = 0.988, we conclude that for the same luminosity, these void galaxies are systematically gas-richer, in average by ~39%. This result is consistent with the authors' earlier conclusion on the smaller gas metallicities and evidences for the slower low-mass galaxy evolution in voids.</t>
  </si>
  <si>
    <t>A86</t>
  </si>
  <si>
    <t>60003674-60012059;60003674-60008134</t>
  </si>
  <si>
    <t>6701475034;55727560200</t>
  </si>
  <si>
    <t>Pustilnik, S. A.;Martin, J. M.</t>
  </si>
  <si>
    <t>Russian Federation;France;France</t>
  </si>
  <si>
    <t>Nizhny Arkhyz;Paris;Paris</t>
  </si>
  <si>
    <t>Special Astrophysical Observatory, Russian Academy of Sciences;CNRS Centre National de la Recherche Scientifique;L'Observatoire de Paris</t>
  </si>
  <si>
    <t>60012059;60008134;60003674</t>
  </si>
  <si>
    <t>Pustilnik S.A.</t>
  </si>
  <si>
    <t>Study of galaxies in the Lynx-Cancer void: VI. H I-observations with NancƒÖy Radio Telescope</t>
  </si>
  <si>
    <t>10.1051/0004-6361/201628162</t>
  </si>
  <si>
    <t>2-s2.0-85002706211</t>
  </si>
  <si>
    <t>['te polarization', 'substantially reduces', 'resonance wavelength', 'proposed coupler', 'output couplers', 'optic sensing', 'measurement results', 'linbo3 waveguides', 'linbo3 substrate', 'half maximum', 'grating input', 'full width', 'fabricated using', '75 db', '36 nm', '1563 nm']</t>
  </si>
  <si>
    <t>Bragg grating | chalcogenide waveguide | grating coupler | lithium niobate | Phased array</t>
  </si>
  <si>
    <t>We demonstrate the design, fabrication, and measurement results for an As2S3 grating coupler on a LiNbO3 substrate. The proposed coupler was fabricated by a single lithography step followed by a single reactive ion etching step, which substantially reduces the processing steps compared to previously reported coupling between vertically integrated As2S3 and LiNbO3 waveguides. The measured grating coupling loss is 3.75 dB at 1563 nm for TE polarization. In addition, a sidewall Bragg grating cavity was fabricated using the grating input and output couplers. The Bragg grating response had a full width at half maximum (FWHM) of 0.0375 nm around the resonance wavelength and a cavity free spectral range (FSR) of 0.36 nm. Applications of these vertically integrated As2S3 grating couplers include 2-D beam steering using the electro-optic tuning afforded by the LiNbO3 substrate and electro-optic sensing.</t>
  </si>
  <si>
    <t>56612494000;7103067953</t>
  </si>
  <si>
    <t>Zhang, Chen;Madsen, C. K.</t>
  </si>
  <si>
    <t>Demonstration of an As2S3-on-LiNbO3 Grating Coupler and its Application of Measuring a Grating-based Filter</t>
  </si>
  <si>
    <t>10.1109/JPHOT.2016.2616220</t>
  </si>
  <si>
    <t>2-s2.0-85002813458</t>
  </si>
  <si>
    <t>['temporal variation', 'superconducting gravimeter', 'simultaneous observations', 'receiver system', 'observed using', 'northwestern part', 'location 30', 'loading effects', 'hydrological cycle', 'gravity measurements', 'crustal deformations', 'annual changes', '3 years']</t>
  </si>
  <si>
    <t>Simultaneous observations of gravity measurements and vertical crustal deformation are carried out at the Multi-Parametric Geophysical Observatory (MPGO), Ghuttu (Location 30.53oN, 78.74oE) located in Northwestern part of Himalaya in India. The temporal variation of gravity measurements are monitored by a superconducting gravimeter while the crustal deformations are observed using a dual frequency GPS antenna and receiver system. The simultaneous data collected by both instruments during a period of ~3 years from 2007 to 2010 is evaluated. Both data sets show apparent seasonal/annual changes with a clear phase difference of few months causing negative correlation between the two time series. Loading effects on the Earth's uppermost crust due to the hydrological cycle, as measured from local water table record, are advocated as the explanation of the observed seasonal variation.</t>
  </si>
  <si>
    <t>599-603</t>
  </si>
  <si>
    <t>Episodes</t>
  </si>
  <si>
    <t>60031092;60031092;60031092</t>
  </si>
  <si>
    <t>56679225800;56856158200;57201756175</t>
  </si>
  <si>
    <t>Chauhan, Vishal;Khandelwal, D. D.;Kumar, Naresh</t>
  </si>
  <si>
    <t>Dehradun</t>
  </si>
  <si>
    <t>Wadia Institute of Himalayan Geology</t>
  </si>
  <si>
    <t>Chauhan V.</t>
  </si>
  <si>
    <t>A comparative study of gravity and crustal deformation data through superconducting gravimeter and GPS observations in the North-West Himalayan region</t>
  </si>
  <si>
    <t>10.18814/epiiugs/2016/v39i4/103892</t>
  </si>
  <si>
    <t>2-s2.0-85002874108</t>
  </si>
  <si>
    <t>['reference information', 'many requests', 'every year', 'concise compendium', 'anechoic chamber', 'always available']</t>
  </si>
  <si>
    <t>Every year, many requests for proposals for an anechoic chamber are generated by companies and institutions that perform antenna measurements. The task of adequately specifying performance for an indoor anechoic chamber without driving unnecessary costs or specifying contradictory requirements requires insight that is not always available to the author of the specification. Although there are some articles and books that address anechoic chamber design [1]-[3], a concise compendium of reference information and rules of thumb on the subject of specifying ranges would be useful.</t>
  </si>
  <si>
    <t>82-93</t>
  </si>
  <si>
    <t>Rodriguez, Vicente</t>
  </si>
  <si>
    <t>Suwanee</t>
  </si>
  <si>
    <t>NSI-MI Technologies</t>
  </si>
  <si>
    <t>Rodriguez V.</t>
  </si>
  <si>
    <t>Basic Rules for Indoor Anechoic Chamber Design [Measurements Corner]</t>
  </si>
  <si>
    <t>10.1109/MAP.2016.2609821</t>
  </si>
  <si>
    <t>2-s2.0-85002907952</t>
  </si>
  <si>
    <t>['wireless systems', 'square error', 'rate performance', 'output data', 'optimal error', 'ofdm systems', 'ofdm system', 'ofdm ).', 'mimo systems', 'massive multi', 'massive mu', 'level optimizations', 'input multiple', 'implementation complexity', 'extensive comparison', 'existing designs', 'enable near', 'division multiplexing', 'detection algorithm', 'design time', 'data detection', 'best implementation', 'based soft']</t>
  </si>
  <si>
    <t>Coordinate descent | equalization | FPGA design | massive multi-user (MU) MIMO | orthogonal frequency-division multiplexing (OFDM) | soft-output data detection</t>
  </si>
  <si>
    <t>Data detection in massive multi-user (MU) multiple-input multiple-output (MIMO) wireless systems is among the most critical tasks due to the excessively high implementation complexity. In this paper, we propose a novel, equalization-based soft-output data-detection algorithm and corresponding reference FPGA designs for wideband massive MU-MIMO systems that use orthogonal frequency-division multiplexing (OFDM). Our data-detection algorithm performs approximate minimum mean-square error (MMSE) or box-constrained equalization using coordinate descent. We deploy a variety of algorithm-level optimizations that enable near-optimal error-rate performance at low implementation complexity, even for systems with hundreds of base-station (BS) antennas and thousands of subcarriers. We design a parallel VLSI architecture that uses pipeline interleaving and can be parametrized at design time to support various antenna configurations. We develop reference FPGA designs for massive MU-MIMO-OFDM systems and provide an extensive comparison to existing designs in terms of implementation complexity, throughput, and error-rate performance. For a 128 BS antenna, 8-user massive MU-MIMO-OFDM system, our FPGA design outperforms the next-best implementation by more than 2.6 √ó in terms of throughput per FPGA look-up tables.</t>
  </si>
  <si>
    <t>2357-2367</t>
  </si>
  <si>
    <t>60005286-60009954;60009954;60005286;60104946</t>
  </si>
  <si>
    <t>8335844900;7006154321;7006706428;22036392500</t>
  </si>
  <si>
    <t>Wu, Michael;Dick, Chris;Cavallaro, Joseph R.;Studer, Christoph</t>
  </si>
  <si>
    <t>Ithaca;San Jose;Houston</t>
  </si>
  <si>
    <t>Cornell University College of Engineering;Xilinx Inc.;Rice University</t>
  </si>
  <si>
    <t>60104946;60009954;60005286</t>
  </si>
  <si>
    <t>High-Throughput Data Detection for Massive MU-MIMO-OFDM Using Coordinate Descent</t>
  </si>
  <si>
    <t>10.1109/TCSI.2016.2611645</t>
  </si>
  <si>
    <t>2-s2.0-85002924926</t>
  </si>
  <si>
    <t>['suitably customized', 'patch antenna', 'model predictions', 'input impedance', 'developed analysis', 'concrete structures', 'antenna performance', 'antenna design', 'analytical model']</t>
  </si>
  <si>
    <t>In this article, we describe an embedded circularly polarized patch antenna for the batteryless sensor monitoring of concrete structures. In particular, we focus our effort on designing a patch antenna that is able to work in concrete and has different dielectric properties without changing the input impedance to achieve an optimal power transfer. The antenna is designed and optimized by exploiting an analytical model that is suitably customized for the case at hand and a full-wave numerical analysis. The achieved results give physical insights into the antenna performance and explain its robustness against variations in the concrete. Experimental measurements fully confirm the model predictions. Although our work is focused on the particular application concerned with concrete health monitoring, the developed analysis can be extended in a conceptually easy fashion to other fields such as antenna design for biomedical and subsurface microwave imaging.</t>
  </si>
  <si>
    <t>76-93</t>
  </si>
  <si>
    <t>60010146;60010146;60020167;60020167;60010146</t>
  </si>
  <si>
    <t>57144200000;35181094200;16024894100;7003402426;6701852646</t>
  </si>
  <si>
    <t>Castorina, Giovanni;Di Donato, Loreto;Morabito, Andrea Francesco;Isernia, Tommaso;Sorbello, Gino</t>
  </si>
  <si>
    <t>Castorina G.</t>
  </si>
  <si>
    <t>Analysis and Design of a Concrete Embedded Antenna for Wireless Monitoring Applications [Antenna Applications Corner]</t>
  </si>
  <si>
    <t>10.1109/MAP.2016.2609818</t>
  </si>
  <si>
    <t>2-s2.0-85002933592</t>
  </si>
  <si>
    <t>['stereograms enable', 'spiral instabilities', 'spectral signature', 'spectral lines', 'spatial aspect', 'slit position', 'rotating ede', 'rigid rotation', 'resolution data', 'relatively broad', 'pv diagrams', 'possible substructure', 'one distinguish', 'intuitive bedrock', 'interstellar material', 'interferometric noise', 'gravitational collapse', 'geometrical models', 'first fade', 'evolved stars', 'emission signatures', 'ede substructure', 'ede height', 'discuss methods', 'different mechanisms', 'destructive interference', 'correct interpretation', 'circumstellar environments', 'circumstellar ede', 'channel maps', 'bipolar outflow', 'binary interactions', 'antenna configuration', 'also investigated', 'alma data', '3d ede']</t>
  </si>
  <si>
    <t>Circumstellar matter | Line: profiles | Radiative transfer | Stars: AGB and post-AGB | Submillimeter: stars</t>
  </si>
  <si>
    <t>Context. Equatorial density enhancements (EDEs) are a very common astronomical phenomenon. Studies of the circumstellar environments (CSE) of young stellar objects and of evolved stars have shown that these objects often possess these features. These are believed to originate from different mechanisms, ranging from binary interactions to the gravitational collapse of interstellar material. Quantifying the effect of the presence of this type of EDE on the observables is essential for a correct interpretation of high-resolution data. Aims. We seek to investigate the manifestation in the observables of a circumstellar EDE, to assess which properties can be constrained, and to provide an intuitive bedrock on which to compare and interpret upcoming high-resolution data (e.g. ALMA data) using 3D models. Methods. We develop a simplified analytical parametrised description of a 3D EDE, with possible substructure such as warps, gaps, and spiral instabilities. In addition, different velocity fields (Keplerian, radial, super-Keplerian, sub-Keplerian and rigid rotation) are considered. The effect of a bipolar outflow is also investigated. The geometrical models are fed into the 3D radiative transfer code LIME, that produces 3D intensity maps throughout velocity space. We investigate the spectral signature of the J = 3-2 up to J = 7-6 rotational transitions of CO in the models, as well as the spatial aspect of this emission by means of channel maps, wide-slit position-velocity (PV) diagrams, stereograms, and spectral lines. Additionally, we discuss methods of constraining the geometry of the EDE, the inclination, the mass-contrast between the EDE and the bipolar outflow, and the global velocity field. Finally, we simulated ALMA observations to explore the effects of interferometric noise and artefacts on the emission signatures. Results. The effects of the different velocity fields are most evident in the PV diagrams. These diagrams also enable us to constrain the EDE height and inclination. A level of degeneracy may occur in the shapes of individual PV diagrams for different global velocity fields. The orthogonal PV diagrams may completely eliminate this ambiguity. Information on the EDE substructure is evident in the channel maps, but cannot be recovered from the PV diagrams, nor from the spectral lines. However, stereograms enable the detection of warping. For most inclinations the spectral lines are relatively broad, making it difficult to distinguish from an eventual superposed bipolar outflow component. Only under low inclination angles can one distinguish between these structures. Simulations of synthetic ALMA observations show how emission is affected when the largest angular scale of an antenna configuration is exceeded. For a rotating EDE, the emission around zero velocity will first fade because of destructive interference.</t>
  </si>
  <si>
    <t>A91</t>
  </si>
  <si>
    <t>60025063;60025063;60025063;60025063-100860224</t>
  </si>
  <si>
    <t>56699764500;57192273195;6603062918;7004914635</t>
  </si>
  <si>
    <t>Homan, W.;Boulangier, J.;Decin, L.;De Koter, A.</t>
  </si>
  <si>
    <t>Belgium;Netherlands</t>
  </si>
  <si>
    <t>3000 Leuven;Amsterdam</t>
  </si>
  <si>
    <t>KU Leuven;Sterrenkundig Instituut Anton Pannekoek</t>
  </si>
  <si>
    <t>60025063;100860224</t>
  </si>
  <si>
    <t>Homan W.</t>
  </si>
  <si>
    <t>Simplified models of circumstellar morphologies for interpreting high-resolution data: Analytical approach to the equatorial density enhancement</t>
  </si>
  <si>
    <t>10.1051/0004-6361/201528000</t>
  </si>
  <si>
    <t>2-s2.0-85002992482</t>
  </si>
  <si>
    <t>['waveguide design', 'reflectometry system', 'receiving purposes', 'present study', 'plasma diagnostic', 'oversized waveguide', 'ordinary mode', 'minimum attenuation', 'frequency range', 'frequency modulation', 'frequency band', 'dual antenna', 'dimensional limitations', 'density profile', 'cutoff layer', 'critical surfaces', 'common method', 'characteristic frequencies', 'balanced detector', 'appropriate efficiency']</t>
  </si>
  <si>
    <t>Dual antenna mounting | K-Band frequency | O-Mode polarization | Reflectometer design</t>
  </si>
  <si>
    <t>Reflectometry is a common method for plasma diagnostic, in which microwaves are launched into the plasma and reflected at the critical surfaces. Comparing the reflected microwave signals with the launched waves would give rise to the plasma density profiles. In the present study, an ordinary mode (O-mode) frequency modulation (FM) reflectometry system has been designed for the electron density profile measurement of the Alborz Tokamak plasma. This system has been considered to operate at K-band (18‚Äì26.5¬†GHz) frequency range and scan the frequency band between 18 to 26¬†GHz in 40¬†ŒºS. The density profile from major radius r¬†=¬†47.9‚Äì51.55¬†cm can be measured in Alborz Tokamak plasma. Based on the Alborz Tokamak operational conditions, the characteristic frequencies, and some dimensional limitations, all parts of reflectometer have been designed so that an appropriate efficiency with minimum attenuation, especially in transmitting/receiving system would be achieved. A dual antenna and an oversized waveguide of X-band (8‚Äì12¬†GHz) for transmitting and receiving purposes and a balanced detector for absolute phase determination have been utilized. The details of the Alborz Tokamak FM reflectometry components focusing on the antenna and waveguide design and mounting are described in this paper. Additionally, the procedure of plasma profile reconstruction using the system output signal is discussed. This system uses signal phase shift to determine the position of the cutoff layer.</t>
  </si>
  <si>
    <t>Koohestani, Saeideh;Amrollahi, Reza;Moradi, Gholamreza</t>
  </si>
  <si>
    <t>Design of an O-mode frequency modulated reflectometry system for the measurement of Alborz Tokamak plasma density profile</t>
  </si>
  <si>
    <t>S0920379616306780</t>
  </si>
  <si>
    <t>10.1016/j.fusengdes.2016.10.019</t>
  </si>
  <si>
    <t>2-s2.0-85003028743</t>
  </si>
  <si>
    <t>['well predicts', 'theoretically defined', 'resonance behavior', 'qnm formalisms', 'qnm ).', 'propagative spp', 'physical origin', 'optical antennas', 'normal mode', 'nanogap antennas', 'meromorphic functions', 'lspr arises', 'lspr ),', 'frequency response', 'field distribution', 'enhancement factor', 'efficient radiating', 'comprehensively reproduce', 'complex eigenfrequency', 'commonly attributed', 'antenna arms', 'analytically expanded', 'analytical model']</t>
  </si>
  <si>
    <t>The plasmonic nanogap antenna is an efficient radiating or receiving optical device. The resonance behavior of optical antennas is commonly attributed to the excitation of a localized surface plasmon resonance (LSPR), which can be theoretically defined as the quasi-normal mode (QNM). To clarify the physical origin of the LSPR, we build up an analytical model of the LSPR by considering a multiple scattering process of propagative surface plasmon polaritons (SPPs) on the antenna arms. The model can comprehensively reproduce the complex eigenfrequency and the field distribution of QNMs of the antenna, unveiling that the LSPR arises from a Fabry‚ÄìPerot resonance of SPPs. By further applying the complex pole expansion theorem of meromorphic functions, the field of the antenna under illumination by a nearby dipole emitter can be analytically expanded with QNMs, which well predicts the frequency response of the enhancement factor of radiation. The present model establishes explicit relations between the concepts of the LSPR and the propagative SPP and integrates the advantages of the Fabry‚ÄìPerot and QNM formalisms of nanogap antennas.</t>
  </si>
  <si>
    <t>293-305</t>
  </si>
  <si>
    <t>60018038-60000937;60025278;60019533;60018038</t>
  </si>
  <si>
    <t>56419250600;57226013855;7401808955;56202822000</t>
  </si>
  <si>
    <t>Jia, Hongwei;Yang, Fan;Zhong, Ying;Liu, Haitao</t>
  </si>
  <si>
    <t>Beijing;Tianjin;Tianjin;Shenzhen</t>
  </si>
  <si>
    <t>Tsinghua University;Tianjin University;Nankai University;Shenzhen University</t>
  </si>
  <si>
    <t>60025278;60019533;60018038;60000937</t>
  </si>
  <si>
    <t>Understanding localized surface plasmon resonance with propagative surface plasmon polaritons in optical nanogap antennas</t>
  </si>
  <si>
    <t>10.1364/PRJ.4.000293</t>
  </si>
  <si>
    <t>2-s2.0-85003545101</t>
  </si>
  <si>
    <t>2015HSC-UE00 5</t>
  </si>
  <si>
    <t>['waveguides arranged', 'power value', 'launched microwave', 'klystron amplifiers', 'generate 6mw', 'four sets', 'cw microwave', 'cooling plate', '6 ghz', '6 columns', '576 active', '12 rows']</t>
  </si>
  <si>
    <t>In order to achieve steady state and high performance plasma in EAST, a new lower hybrid current drive system at a frequency of 4.6 GHz has been built. The system is composed of 24 continuous wave (CW) klystron amplifiers to generate 6MW/CW microwave, 24 standard rectangle waveguide transmission lines with water-cooling plate, a multi-junction grill composed of 576 active (in groups of 8) and 84 passive sub-waveguides arranged in 12 rows and 6 columns, and four sets of high voltage power supplies. The power value and the spectrum of the launched microwave from the antenna can be controlled by the low-power microwave circuits in front of the klystrons. The new LHCD system has been applied to the experiments on EAST tokmak since 2014, and the obtained results suggest that it is effective to couple the wave into plasma and drive plasma current.</t>
  </si>
  <si>
    <t>60020697;60020697;60020697;60020697;60020697;60020697;60020697;60020697;60020697;60020697;60020697;60020697;60020697;60020697;60020697;60020697;60020697;60020697;60020697;60020697;60020697;60020697;60020697</t>
  </si>
  <si>
    <t>35187651600;57214207311;7103076047;55619295141;56342614900;16240136200;26666789800;55362174400;56180760300;7202381537;55736998200;57209209450;55601277600;36813360000;7407449403;56585553900;55829939300;9134051100;35275274200;55918003500;35824820100;55948959300;35177158900</t>
  </si>
  <si>
    <t>Liu, F. K.;Li, J. G.;Shan, J. F.;Wang, M.;Liu, L.;Zhao, L. M.;Hu, H. C.;Feng, J. Q.;Yang, Y.;Jia, H.;Wang, X. J.;Wu, Z. G.;Ma, W. D.;Huang, Y. Y.;Xu, H. D.;Zhang, J.;Cheng, M.;Xu, L.;Li, M. H.;Li, Y. C.;Zang, Q.;Li, G. Q.;Ding, B. J.</t>
  </si>
  <si>
    <t>Liu F.K.</t>
  </si>
  <si>
    <t>Development of 4.6 GHz lower hybrid current drive system for steady state and high performance plasma in EAST</t>
  </si>
  <si>
    <t>S0920379616306822</t>
  </si>
  <si>
    <t>10.1016/j.fusengdes.2016.10.020</t>
  </si>
  <si>
    <t>2-s2.0-85003756251</t>
  </si>
  <si>
    <t>['signal reflected', 'rotation period', 'reflected signals', 'radio telescopes', 'prolate shape', 'photometric observations', 'orbital parameters', 'inhomogeneous surface', 'doppler shift', 'close approach', 'badary observatories', 'asteroid consistent', '4 ghz', '14 antenna']</t>
  </si>
  <si>
    <t>asteroids | NEAs | orbit determination | radar observations</t>
  </si>
  <si>
    <t>In July 2015 intercontinental bistatic radar observations of the potentially dangerous asteroid 2011 UW158 during its close approach to the Earth were carried out. The asteroid was illuminated at a frequency of 8.4 GHz with the 70-m DSS-14 antenna of the Goldstone Deep Space Communications Complex, while the signal reflected from the asteroid was received with the 32-m radio telescopes of the Quasar VLBI network at the Zelenchukskaya and Badary Observatories. The spectra of the reflected radio signals were obtained. The sizes and rotation period of the asteroid consistent with photometric observations and the ratio of the powers of the reflected signals with left- and right-hand circular polarizations were determined. The derived values suggest that the asteroid has an inhomogeneous surface and a prolate shape. The observations of the Doppler shift of the reflected signal frequency were obtained, which allowed the orbital parameters of the asteroid to be improved.</t>
  </si>
  <si>
    <t>850-855</t>
  </si>
  <si>
    <t>Astronomy Letters</t>
  </si>
  <si>
    <t>60109931;60109931;60109931;60109931;60109931;60009037</t>
  </si>
  <si>
    <t>56269080500;36026791600;7006439720;57192316152;54895382900;6603798913</t>
  </si>
  <si>
    <t>Ipatov, A. V.;Bondarenko, Yu S.;Medvedev, Yu D.;Mishina, N. A.;Marshalov, D. A.;Benner, L. A.</t>
  </si>
  <si>
    <t>Saint Petersburg (ex Leningrad);Pasadena</t>
  </si>
  <si>
    <t>Institute of Applied Astronomy of the Russian Academy of Sciences;Jet Propulsion Laboratory</t>
  </si>
  <si>
    <t>60109931;60009037</t>
  </si>
  <si>
    <t>Ipatov A.</t>
  </si>
  <si>
    <t>Radar observations of the asteroid 2011 UW158</t>
  </si>
  <si>
    <t>10.1134/S1063773716120021</t>
  </si>
  <si>
    <t>2-s2.0-85003869003</t>
  </si>
  <si>
    <t>['wirelessly detect', 'theoretical analysis', 'software simulation', 'severely interferes', 'sensor signal', 'sensing system', 'resonator works', 'resonant frequency', 'relative permittivity', 'noise ratio', 'monotonically shift', 'monotonically changes', 'interrogation antenna', 'harsh environments', 'experiments verified', 'enclosed environment', 'domain compensation', 'coupling device', 'coplanar waveguide', 'background noise', 'alumina ceramic', '291 ghz']</t>
  </si>
  <si>
    <t>Dielectric resonator | High-temperature environment | Relative permittivity | Temperature sensing</t>
  </si>
  <si>
    <t>The temperature sensor presented in this paper is based on a microwave dielectric resonator, which uses alumina ceramic as a substrate to survive in harsh environments. The resonant frequency of the resonator is determined by the relative permittivity of the alumina ceramic, which monotonically changes with temperature. A rectangular aperture etched on the surface of the resonator works as both an incentive and a coupling device. A broadband slot antenna fed by a coplanar waveguide is utilized as an interrogation antenna to wirelessly detect the sensor signal using a radio-frequency backscattering technique. Theoretical analysis, software simulation, and experiments verified the feasibility of this temperature-sensing system. The sensor was tested in a metal-enclosed environment, which severely interferes with the extraction of the sensor signal. Therefore, frequency-domain compensation was introduced to filter the background noise and improve the signal-to-noise ratio of the sensor signal. The extracted peak frequency was found to monotonically shift from 2.441 to 2.291 GHz when the temperature was varied from 27 to 800 ¬∞C, leading to an average absolute sensitivity of 0.19 MHz/¬∞C.</t>
  </si>
  <si>
    <t>60001305;60001305;60001305;60001305;60018205;60001305;60001305;60001305</t>
  </si>
  <si>
    <t>8660609800;56963053700;23490363700;56459490800;15758429800;36651747600;55931799600;7409428385</t>
  </si>
  <si>
    <t>Xiong, Jijun;Wu, Guozhu;Tan, Qiulin;Wei, Tanyong;Wu, Dezhi;Shen, Sanmin;Dong, Helei;Zhang, Wendong</t>
  </si>
  <si>
    <t>Xiamen;Taiyuan</t>
  </si>
  <si>
    <t>Xiamen University;North University of China</t>
  </si>
  <si>
    <t>60018205;60001305</t>
  </si>
  <si>
    <t>Dielectrically-loaded cylindrical resonator-based wireless passive high-temperature sensor</t>
  </si>
  <si>
    <t>10.3390/s16122037</t>
  </si>
  <si>
    <t>2-s2.0-85003906039</t>
  </si>
  <si>
    <t>['two antennas', 'study aims', 'quasi 3d', 'pso optimization', 'possible positions', 'one hundred', 'multilayer perceptron', 'metamodel based', 'magnetic fields', 'input data', 'electromagnetic problems', 'efficient way', 'closed environment', 'base stations', 'backpropagation algorithm', 'algorithm associated']</t>
  </si>
  <si>
    <t>Artificial neural networks | Electromagnetic fields | Metamodeling | Multilayer perceptron | Particle swarm optimization</t>
  </si>
  <si>
    <t>The purpose of this article is based on analyzing the use of RTQ3D ("quasi-3D" ray tracing technique) to produce the value of the initial electromagnetic fields or fitness for a hundred and sixty receivers according to the possible positions of two antennas to be distributed in a closed environment. The problem variables consist of the values of the magnetic fields for one hundred and sixty receptors depending on the positions of the antennas to the base stations, which serve as input data for the algorithm to the RMLP (Artificial Neural Network, multilayer perceptron with Real backpropagation learning algorithm). The values of the magnetic fields associated with the positions of the antennas are the values to be learned by the network, the teacher of RMLP. This study aims to develop efficient techniques for optimization of electromagnetic problems. We use the PSO (Particle Swarm Optimization) algorithm associated with a metamodel based on an ANN (Artificial Neural Network). Specifically, we use the MLP (Multilayer Perceptron) with the backpropagation algorithm in order to evaluate objective functions in an efficient way. The ANN will be used to assist the technique of "quasi 3D" ray-tracing in order to reduce the high computational cost of this technique in PSO optimization.</t>
  </si>
  <si>
    <t>418-427</t>
  </si>
  <si>
    <t>60017609;60017609</t>
  </si>
  <si>
    <t>57192368001;6602405190</t>
  </si>
  <si>
    <t>Travessa, Sheila S.;Carpes, Walter P.</t>
  </si>
  <si>
    <t>Travessa S.</t>
  </si>
  <si>
    <t>Use of an artificial neural network-based metamodel to reduce the computational cost in a ray-tracing prediction model</t>
  </si>
  <si>
    <t>10.1590/2179-10742016v15i4816</t>
  </si>
  <si>
    <t>2-s2.0-85005774573</t>
  </si>
  <si>
    <t>['two approaches', 'spatial filtering', 'slit lengths', 'simultaneously used', 'resonant structure', 'polarized patch', 'permit right', 'patch antenna', 'one introduced', 'multilayered structures', 'multilayered configuration', 'material configuration', 'key controllers', 'interest occupied', 'increased directivity', 'filtering characteristics', 'feeding points', 'ebg resonator', 'disk radius', 'directivity enhancement', 'controlled via', 'confirm successfully', 'circular slot', 'arrangement combining', 'analysis provided']</t>
  </si>
  <si>
    <t>Antennas array | Circularly polarized slot-patch antenna | Dimensional characterization | Electric &amp; periodic lateral walls | Electromagnetic Band Gap (EBG) resonator | Electromagnetic waves &amp; propagation</t>
  </si>
  <si>
    <t>This paper is devoted to the design of a novel Electromagnetic Band Gap (EBG) circularly polarized slot-patch antenna in multilayered configuration. The operating frequency band can be controlled via the disk radius and adjusting the slit lengths. An arrangement combining the circular slot-patch antenna design and feeding sources included are considered is necessary. Due to the exisiting of two feeding points, Position of both feeding points will permit Right-hand and Left-hand circular polarization operations. Thickness of substrate is chosen to reduce the spurious surface wave and width. The same technique will be used for the EBG cirlcularly polarized circular slot-patch antenna network and carry two benefits (such as improvement of bandwidth, beamforming, creating zero radiation beams) and filtering characteristics of the resonator (spatial filtering, increased directivity, misalignment) due to the resonant structure itself. The analysis provided will confirm successfully the various proposed structures and interest occupied by these types of antenna. Two approaches, one introduced by one layered Circularly-Polarized Patch-Slot antenna design with some changes in material configuration and the other produced by multilayered structures with different dielectric constants in the EBG resonator, are simultaneously used as key controllers of directivity enhancement.</t>
  </si>
  <si>
    <t>428-440</t>
  </si>
  <si>
    <t>60025518-60045778;60045778</t>
  </si>
  <si>
    <t>15757632500;7004243139</t>
  </si>
  <si>
    <t>Hajlaoui, El Amjed;Trabelsi, Hichem</t>
  </si>
  <si>
    <t>Tunis;Buraidah</t>
  </si>
  <si>
    <t>Universit√© de Tunis El Manar;Al Qassim University</t>
  </si>
  <si>
    <t>60045778;60025518</t>
  </si>
  <si>
    <t>Hajlaoui E.A.</t>
  </si>
  <si>
    <t>Improvement of circularly polarized slot-patch antenna parameters by using electromagnetic band gap structures</t>
  </si>
  <si>
    <t>10.1590/2179-10742016v15i4784</t>
  </si>
  <si>
    <t>2-s2.0-85005914716</t>
  </si>
  <si>
    <t>['wimax application', 'pso designs', 'pso ),', 'planar inverted', 'pifa antenna', 'pifa ).', 'important role', 'ground plane', 'genetic algorithm', 'f antenna', 'different cells']</t>
  </si>
  <si>
    <t>Bandwidth | Genetic algorithm | Particle swarm optimization | PIFA antenna | WiMAX</t>
  </si>
  <si>
    <t>The ground plane plays an important role on the performance of a planar inverted-F antenna (PIFA). In this regard, the ground plane modification using slots is proposed in this research to obtain a dual band antenna for WiMAX application. Popular optimization techniques, as genetic algorithm (GA) and particle swarm optimization (PSO), were used to design the shape of the ground plane in order to improve the bandwidth and to achieve dual band antenna instead of single band antenna. The proposed method divides the overall ground plane into different cells. Through this technique it is possible to obtain a dual band antenna reduced by more than 50%, thereby reducing the overall ground plane. Both GA and PSO designs are provided. This new method shows many advantages over PIFA antenna in terms of performance and weight.</t>
  </si>
  <si>
    <t>60030364;60030364;60030364</t>
  </si>
  <si>
    <t>56611842400;46461507300;7004679955</t>
  </si>
  <si>
    <t>Wakrim, L.;Ibnyaich, S.;Hassani, M. M.</t>
  </si>
  <si>
    <t>Marakech</t>
  </si>
  <si>
    <t>Facult√© des Sciences Semlalia</t>
  </si>
  <si>
    <t>Wakrim L.</t>
  </si>
  <si>
    <t>The study of the ground plane effect on a multiband PIFA antenna by using genetic algorithm and particle swarm optimization</t>
  </si>
  <si>
    <t>10.1590/2179-10742016v15i4626</t>
  </si>
  <si>
    <t>2-s2.0-85005922651</t>
  </si>
  <si>
    <t>['tmz103 modes', 'radiation patterns', 'multimode excitation', 'much wider', 'measured 47', 'impedance bandwidth', 'ieee 802', 'different frequencies', 'broadside direction', 'antenna gives', '5 ghz', '02 ghz']</t>
  </si>
  <si>
    <t>Dielectric resonator antenna (DRA)</t>
  </si>
  <si>
    <t>An isosceles 30¬∞-75¬∞-75¬∞ triangular dielectric resonator antenna (TDRA) is excited using coaxial probe. The antenna gives a measured 47.4% impedance bandwidth, which is much wider than the earlier reported work (5.5%) covering 4.33-7.02 GHz. The wideband is due to the multimode excitation of the TMz101 and TMz103 modes. Radiation patterns at different frequencies (5.2, 5.3, 5.8, and 6.5 GHz) are given to show its broadside radiating property. It is found that the TDRA gives good differences between copol and cross-pol (approximately 20 dB) in the broadside direction. This antenna is suitable for IEEE 802.11a/h/j/n, U-NII band applications.</t>
  </si>
  <si>
    <t>5483-5486</t>
  </si>
  <si>
    <t>60020825;60020825</t>
  </si>
  <si>
    <t>36994973100;55109397800</t>
  </si>
  <si>
    <t>Maity, Sudipta;Gupta, Bhaskar</t>
  </si>
  <si>
    <t>Maity S.</t>
  </si>
  <si>
    <t>Experimental Investigations on Wideband Triangular Dielectric Resonator Antenna</t>
  </si>
  <si>
    <t>10.1109/TAP.2016.2607765</t>
  </si>
  <si>
    <t>2-s2.0-85005999785</t>
  </si>
  <si>
    <t>['wstc schemes', 'wavelet space', 'two types', 'transmitting antennas', 'time coding', 'symbol duration', 'stc miso', 'spectral characteristics', 'proposed schemes', 'multiplexed signal', 'input single', 'highly correlated', 'four times', 'four symbols', 'designed especially', 'data rate', 'conventional stc', 'conventional scheme', 'better performance']</t>
  </si>
  <si>
    <t>In this paper two novel space-time coding multi-input single-output (STC MISO) schemes, designed especially for Ultra-Wideband (UWB) systems, are introduced. The proposed schemes are referred to as wavelet space-time coding (WSTC) schemes. The WSTC schemes are based on two types of multiplexing, spatial and wavelet domain multiplexing. In WSTC schemes, four symbols are transmitted on the same UWB transmission pulse with the same bandwidth, symbol duration, and number of transmitting antennas of the conventional STC MISO scheme. The used mother wavelet (MW) is selected to be highly correlated with transmitted pulse shape and such that the multiplexed signal has almost the same spectral characteristics as those of the original UWB pulse. The two WSTC techniques increase the data rate to four times that of the conventional STC. The first WSTC scheme increases the data rate with a simple combination process. The second scheme achieves the increase in the data rate with a less complex receiver and better performance than the first scheme due to the spatial diversity introduced by the structure of its transmitter and receiver. The two schemes use Rake receivers to collect the energy in the dense multipath channel components. The simulation results show that the proposed WSTC schemes have better performance than the conventional scheme in addition to increasing the data rate to four times that of the conventional STC scheme.</t>
  </si>
  <si>
    <t>e0167990</t>
  </si>
  <si>
    <t>7103408285;27170245400;56036145100</t>
  </si>
  <si>
    <t>Zaki, Amira Ibrahim;Badran, Ehab F.;El-Khamy, Said E.</t>
  </si>
  <si>
    <t>Zaki A.</t>
  </si>
  <si>
    <t>Two novel space-time coding techniques designed for UWB MISO systems based on wavelet transform</t>
  </si>
  <si>
    <t>10.1371/journal.pone.0167990</t>
  </si>
  <si>
    <t>2-s2.0-85006073383</t>
  </si>
  <si>
    <t>['wave scheme', 'substantial improvement', 'scheme enables', 'rapidly optimize', 'rapidly obtained', 'quickly updated', 'printed structure', 'optimization iteration', 'numerical results', 'mutual coupling', 'memory required', 'making use', 'macrobasis functions', 'locally constant', 'interpolatory mbf', 'fft tables', 'fast full', 'efficient inclusion', 'effectively deal', 'dramatically reduces', 'different parts', 'convex programming', 'computed efficiently', 'based techniques', 'array synthesis', 'antenna positions', 'antenna array']</t>
  </si>
  <si>
    <t>Array synthesis | contour-fast Fourier transform (C-FFT) | convex optimization | macrobasis function (MBF) | method-of-moments (MoM) | mutual coupling</t>
  </si>
  <si>
    <t>A fast full-wave scheme is presented for the analysis of large printed antenna arrays, making use of the macrobasis functions (MBFs) technique. The interaction between MBFs is computed efficiently through a combination of the contour-fast Fourier transform (C-FFT) and interpolatory MBF-based techniques, which effectively deal with different parts of the printed structure. Substantial improvement is introduced to C-FFT by adding up the FFT tables before interpolating, which dramatically reduces the memory required to store the tables and accelerates the method-of-moment matrix filling time. The current on the antenna array and embedded element patterns (EEPs) are then rapidly obtained. Furthermore, an optimization method relying on sequential convex optimization and the fast full-wave scheme is proposed for the array synthesis. At each optimization iteration, EEPs are precomputed and assumed to be locally constant, which enables the implementation of convex programming to rapidly optimize the antenna positions. The EEPs are then quickly updated for the new antenna positions. The scheme enables the efficient inclusion of mutual coupling in array synthesis problems. Numerical results are presented and discussed for the synthesis of linear and planar arrays made of printed bowtie antennas.</t>
  </si>
  <si>
    <t>5163-5171</t>
  </si>
  <si>
    <t>60000874;60000874-117956651;60000874</t>
  </si>
  <si>
    <t>57192397213;36240683700;6603945085</t>
  </si>
  <si>
    <t>Bui, Ha Van;Jha, Shambhu Nath;Craeye, Christophe</t>
  </si>
  <si>
    <t>Louvain-la-Neuve;</t>
  </si>
  <si>
    <t>Universit√© Catholique de Louvain;Thales Belgium S. A.</t>
  </si>
  <si>
    <t>60000874;117956651</t>
  </si>
  <si>
    <t>Bui H.</t>
  </si>
  <si>
    <t>Fast Full-Wave Synthesis of Printed Antenna Arrays Including Mutual Coupling</t>
  </si>
  <si>
    <t>10.1109/TAP.2016.2617778</t>
  </si>
  <si>
    <t>2-s2.0-85006092494</t>
  </si>
  <si>
    <t>['suppress self', 'softnull relies', 'residual self', 'reduce self', 'prevent swamping', 'outdoor environments', 'interference sufficiently', 'instead seeks', 'enable full', 'dynamic range', 'controlled method', 'cancelled digitally', 'called softnull', 'antenna systems', 'antenna regime', 'analog cancelers']</t>
  </si>
  <si>
    <t>Full-duplex | interference | massive MIMO | MIMO | precoders</t>
  </si>
  <si>
    <t>In this paper, we present and study a digital-controlled method, called SoftNull, to enable full-duplex in many-antenna systems. Unlike most designs that rely on analog cancelers to suppress self-interference, SoftNull relies on digital transmit beamforming to reduce self-interference. SoftNull does not attempt to perfectly null self-interference, but instead seeks to reduce self-interference sufficiently to prevent swamping the receiver's dynamic range. Residual self-interference is then cancelled digitally by the receiver. We evaluate the performance of SoftNull using measurements from a 72-element antenna array in both indoor and outdoor environments. We find that SoftNull can significantly outperform half-duplex for small cells operating in the many-antenna regime, where the number of antennas is many more than the number of users served simultaneously.</t>
  </si>
  <si>
    <t>8077-8092</t>
  </si>
  <si>
    <t>48361138100;34977426600;57202256484;57223450164</t>
  </si>
  <si>
    <t>Everett, Evan;Shepard, Clayton;Zhong, Lin;Sabharwal, Ashutosh</t>
  </si>
  <si>
    <t>Everett E.</t>
  </si>
  <si>
    <t>SoftNull: Many-Antenna Full-Duplex Wireless via Digital Beamforming</t>
  </si>
  <si>
    <t>10.1109/TWC.2016.2612625</t>
  </si>
  <si>
    <t>2-s2.0-85006095547</t>
  </si>
  <si>
    <t>['sufficient scattering', 'spatial multiplexing', 'space multiple', 'sight scenarios', 'sight channels', 'results show', 'relative polarization', 'receiving antennas', 'propagation measurements', 'port radiator', 'planar three', 'performance analysis', 'pattern reconfiguration', 'passive ports', 'paper describes', 'mutual information', 'measurement campaign', 'input multiple', 'far field', 'error performance', 'constellation capacity', 'carlo simulations', 'capacity performance']</t>
  </si>
  <si>
    <t>Indoor propagation | MIMO systems | reconfigurable antennas</t>
  </si>
  <si>
    <t>This paper describes the implementation and performance analysis of the first fully operational beam-space multiple-input multiple-output (MIMO) antenna for the spatial multiplexing of two QPSK streams. The antenna is composed of a planar three-port radiator with two varactor diodes terminating the passive ports. Pattern reconfiguration is used to encode the MIMO information onto orthogonal virtual basis patterns in the far field. A measurement campaign was conducted to compare the performance of the beam-space MIMO system with a conventional 2 √ó 2 MIMO system under realistic propagation conditions. Propagation measurements were conducted for both systems and the mutual information and symbol error rates were estimated from Monte-Carlo simulations over the measured channel matrices. The results show the beam-space MIMO system and the conventional MIMO system exhibit similar finite-constellation capacity and error performance in nonline-of-sight scenarios when there is sufficient scattering in the channel. In comparison, in line-of-sight channels, the capacity performance is observed to depend on the relative polarization of the receiving antennas.</t>
  </si>
  <si>
    <t>5131-5145</t>
  </si>
  <si>
    <t>60028186-117849474;60028186-60005686;60028186;60028186;60028186</t>
  </si>
  <si>
    <t>55985886200;25638567700;7006665188;7004612848;11738782000</t>
  </si>
  <si>
    <t>Yousefbeiki, Mohsen;Austin, Andrew C.M.;Mosig, Juan R.;Burg, Andreas;Perruisseau-Carrier, Julien</t>
  </si>
  <si>
    <t>Switzerland;New Zealand;Belgium</t>
  </si>
  <si>
    <t>Lausanne;Auckland;Leuven</t>
  </si>
  <si>
    <t>Swiss Federal Institute of Technology Lausanne;The University of Auckland;Option N.V.</t>
  </si>
  <si>
    <t>60028186;60005686;117849474</t>
  </si>
  <si>
    <t>Yousefbeiki M.</t>
  </si>
  <si>
    <t>Spatial Multiplexing of QPSK Signals With a Single Radio: Antenna Design and Over-the-Air Experiments</t>
  </si>
  <si>
    <t>10.1109/TAP.2016.2624138</t>
  </si>
  <si>
    <t>2-s2.0-85006096637</t>
  </si>
  <si>
    <t>['wide bandwidth', 'ten elements', 'planar structure', 'planar reflector', 'horizontal plane', 'high xpd', 'high front', 'great port', 'electrical downtilt', 'downtilt angle', 'back ratio', 'antenna element', 'antenna array', '8 ¬∞.', '3g bands', '0 ¬∞']</t>
  </si>
  <si>
    <t>Antenna array | base station | dual-polarization | electrical downtilt | folded dipoles | Y-shaped feeding lines</t>
  </si>
  <si>
    <t>A ¬±45¬∞ dual-polarized base station antenna with a planar structure is proposed for 2G/3G bands. The +45¬∞ antenna and the -45¬∞ antenna share the same radiator, which is composed of four folded dipoles and four coplanar striplines. The coplanar striplines work as Œª/4 impedance transformers. Two Y-shaped feeding lines is designed to obtain a good impedance matching and a planar reflector is employed to achieve a stable radiation pattern. The antenna element has a wide impedance bandwidth of 27.8% with SWR &lt; 1.5 (1.7-2.25 GH), and a stable radiation pattern and a high cross polarization discrimination (XPD) are also obtained across its operating frequency band. Also, an antenna array that consists of ten elements is developed for base station applications. The array is proposed for electrical downtilt and the downtilt angle is designed from 0¬∞ to 8¬∞. The measured results show that a wide bandwidth of 30% (1.7-2.3 GHz), a great port-to-port isolation (&gt;30 dB), a stable radiation pattern with 3-dB beamwidth 65¬∞ ¬± 5¬∞ in the horizontal plane, a high XPD and a high front-to-back ratio were achieved.</t>
  </si>
  <si>
    <t>5536-5542</t>
  </si>
  <si>
    <t>56435414400;57190342110;55554965100</t>
  </si>
  <si>
    <t>Wen, Ding Liang;Zheng, Dong Ze;Chu, Qing Xin</t>
  </si>
  <si>
    <t>Wen D.L.</t>
  </si>
  <si>
    <t>A Dual-polarized Planar Antenna Using Four Folded Dipoles and Its Array for Base Stations</t>
  </si>
  <si>
    <t>10.1109/TAP.2016.2623660</t>
  </si>
  <si>
    <t>2-s2.0-85006097745</t>
  </si>
  <si>
    <t>Fonds Qu√©b√©cois de la Recherche sur la Nature et les Technologies</t>
  </si>
  <si>
    <t>FQRNT</t>
  </si>
  <si>
    <t>['waveguide channel', 'wave applications', 'wave antenna', 'periodical change', 'periodic leaky', 'perforated following', 'parameters along', 'one beam', 'leakage rate', 'hosting substrate', 'gain better', 'frequency range', 'developed antenna', 'antenna structure', '7 ¬∞', '35 ¬∞', '108 ghz', '10 dbi']</t>
  </si>
  <si>
    <t>Frequency scanning antenna | periodic leaky-wave antenna (LWA) | slow wave | substrate integrated nonradiative dielectric waveguide (SINRD)</t>
  </si>
  <si>
    <t>A periodic leaky-wave antenna is reported in substrate integrated nonradiative dielectric waveguide technology. Periodical change of substrate permittivity along the waveguide channel is used to perturb the propagating LSE11 mode. The hosting substrate is perforated following a periodicity to realize the perturbation. Thus, the antenna structure is very easy to implement and suitable for millimeter-wave applications. The antenna scan performance and leakage rate is dependent on the periodicity and size of the perturbation. Guidelines for choice of the parameters along with the condition for radiation of only one beam over the frequency range of interest are discussed. The developed antenna on Alumina substrate shows a good scan performance from -35¬∞ to 7¬∞ over the frequency range 96 to 108 GHz with a gain better than 10 dBi.</t>
  </si>
  <si>
    <t>5492-5495</t>
  </si>
  <si>
    <t>60104244-60104351;60104244</t>
  </si>
  <si>
    <t>57193805620;9042159400</t>
  </si>
  <si>
    <t>Mondal, Priyanka;Wu, Ke</t>
  </si>
  <si>
    <t>India;Canada</t>
  </si>
  <si>
    <t>Patna;Montreal</t>
  </si>
  <si>
    <t>National Institute of Technology Patna;Centre de Recherche Poly-Grames</t>
  </si>
  <si>
    <t>60104351;60104244</t>
  </si>
  <si>
    <t>Mondal P.</t>
  </si>
  <si>
    <t>A Leaky-Wave Antenna Using Periodic Dielectric Perforation for Millimeter-Wave Applications</t>
  </si>
  <si>
    <t>10.1109/TAP.2016.2621032</t>
  </si>
  <si>
    <t>2-s2.0-85006098522</t>
  </si>
  <si>
    <t>['total area', 'thus reducing', 'radiation power', 'obtain 90', 'measured s11', 'incident power', 'gsg pad', 'antenna geometry', '868 mm2', '66 ghz', '65 ghz', '5 ghz', '42 db', '17 db']</t>
  </si>
  <si>
    <t>0.13-Œºm BiCMOS technology | 60 GHz | antenna-on-chip (AoC) | frequency selective surface (FSS) | partially reflective surface (PRS)</t>
  </si>
  <si>
    <t>A V-band on-chip triangular planar monopole antenna implemented with a partially reflective surface (PRS) using standard 0.13- Œºm BiCMOS technology is presented. The PRS, which is realized with a dual-layered gangbuster type-4 frequency selective surface structure, is designed to obtain 90% reflection of the incident power, thus reducing the power loss caused by the lossy silicon substrate and increasing the radiation efficiency simultaneously. The antenna-PRS codesign technique to optimize the antenna geometry and the radiation power is discussed. The total area of the antenna, including the GSG pad and the PRS, is 0.868 mm2. The measured S11 is smaller than -17 dB from 54 to 66 GHz, while the maximum measured antenna gain is 1.42 dB at 69.5 GHz. The maximum simulated antenna efficiency is 41% at 65 GHz.</t>
  </si>
  <si>
    <t>5102-5109</t>
  </si>
  <si>
    <t>60003500-60033010;60003500-60024592</t>
  </si>
  <si>
    <t>57043767900;35595967100</t>
  </si>
  <si>
    <t>Liu, Chuan Chang;Rojas, Roberto G.</t>
  </si>
  <si>
    <t>Santa Clara;Lexington;Columbus</t>
  </si>
  <si>
    <t>Intel Corporation;Lincoln Laboratory;The Ohio State University</t>
  </si>
  <si>
    <t>60033010;60024592;60003500</t>
  </si>
  <si>
    <t>Liu C.C.</t>
  </si>
  <si>
    <t>V-Band Integrated on-Chip Antenna Implemented With a Partially Reflective Surface in Standard 0.13-Œºm BiCMOS Technology</t>
  </si>
  <si>
    <t>10.1109/TAP.2016.2620606</t>
  </si>
  <si>
    <t>2-s2.0-85006100852</t>
  </si>
  <si>
    <t>['split gaps', 'proposed design', 'paper proposes', 'operational characteristics', 'n diodes', 'circular polarization', 'antenna reconfigurable', 'ams consists', 'ams ).']</t>
  </si>
  <si>
    <t>Active metasurface (AMS) | p-i-n diode | polarization reconfigurable (PR) | transmission polarization converter | tuning</t>
  </si>
  <si>
    <t>This paper proposes a reconfigurable polarization converter based on a p-i-n diode controlled active metasurface (AMS). The AMS consists of a thin dielectric substrate and is tuned by two identical layers of elliptic split rings loaded with p-i-n diodes. The p-i-n diodes are positioned between the split gaps and biased through the interconnected elliptic split rings without extra bias network. The active design achieves conversion from linear to circular polarization when the p-i-n diodes are OFF, whereas no conversion takes place when the diodes are ON. A prototype of the proposed design is fabricated, and the operational characteristics are measured. Both the simulated and the experimental results verify the viability of the design. Subsequently, the converter is applied to a linearly polarized horn antenna as a superstrate, making the polarization of the antenna reconfigurable.</t>
  </si>
  <si>
    <t>5281-5290</t>
  </si>
  <si>
    <t>60018308;60018308;60088063;60018308;60018308;60018308-114008817;60018308;60018308</t>
  </si>
  <si>
    <t>57248838800;8419762300;56816204400;55717831300;55779589100;55836063200;7409079901;8077831000</t>
  </si>
  <si>
    <t>Li, Wei;Xia, Song;He, Bin;Chen, Jianzhong;Shi, Hongyu;Zhang, Anxue;Li, Zhenrong;Xu, Zhuo</t>
  </si>
  <si>
    <t>Shanghai;Xi'an;Beijing</t>
  </si>
  <si>
    <t>China Electronic Technology Group Corporation;Xi'an Jiaotong University;Beijing Center for Mathematics and Information Interdisciplinary Sciences</t>
  </si>
  <si>
    <t>60088063;60018308;114008817</t>
  </si>
  <si>
    <t>A Reconfigurable Polarization Converter Using Active Metasurface and Its Application in Horn Antenna</t>
  </si>
  <si>
    <t>10.1109/TAP.2016.2620484</t>
  </si>
  <si>
    <t>2-s2.0-85006102525</t>
  </si>
  <si>
    <t>['radiation pattern', 'radiating source', 'near field', 'nautical anchor', 'general procedure', 'far field', 'completely encloses', 'calculated expectations']</t>
  </si>
  <si>
    <t>Antenna radiation pattern synthesis | electromagnetic metamaterials | near fields | surface impedance</t>
  </si>
  <si>
    <t>We present a method to transform the radiation pattern of an antenna into an arbitrarily defined pattern through the use of an inhomogeneous spherical impedance metasurface that completely encloses the radiating source. We derive a general procedure to determine the sheet impedance distribution required to form the desired electric field image pattern. As an example, we demonstrate the ability to transform the radiation pattern of a dipole into the image of a nautical anchor in both the near field and far field. Full-wave simulation results provide good agreement with calculated expectations, confirming the ability to accurately form arbitrary radiation patterns using closed metasurfaces.</t>
  </si>
  <si>
    <t>5243-5250</t>
  </si>
  <si>
    <t>60027271-60025778;60027271</t>
  </si>
  <si>
    <t>Washington, D.C.;Ann Arbor</t>
  </si>
  <si>
    <t>Naval Research Laboratory;University of Michigan, Ann Arbor</t>
  </si>
  <si>
    <t>60027271;60025778</t>
  </si>
  <si>
    <t>Arbitrary Transformation of Radiation Patterns Using a Spherical Impedance Metasurface</t>
  </si>
  <si>
    <t>10.1109/TAP.2016.2618481</t>
  </si>
  <si>
    <t>2-s2.0-85006110957</t>
  </si>
  <si>
    <t>['wigig application', 'two beams', 'theoretical analysis', 'symmetric directions', 'simultaneously excited', 'proposed antenna', 'phenomenon leads', 'novel dual', 'good candidate', 'ghz band', 'field region', 'communication proposes', 'azimuth plane', 'anticlockwise direction', 'air line', '=- 2', '=- 1']</t>
  </si>
  <si>
    <t>60-GHz | dielectric grating antenna | dispersion analysis | dual-beam | leaky-wave | supercell (SC)</t>
  </si>
  <si>
    <t>This communication proposes a novel dual-beam dielectric grating antenna based on the supercell (SC) concept. Through the theoretical analysis of the effective phase constants of the SC, it is found that two space harmonic modes (m=-1 and m=-2) can be simultaneously excited (above the air line) within a certain frequency range. This phenomenon leads to the generation of two radiation beams in the far-field region. At the frequency where the phase constants satisfy Œ≤-1=-Œ≤-2, the two beams are in symmetric directions with respect to the axis that is perpendicular to the azimuth plane. Different from the conventional periodic structures that the m=-2 mode lacks well control, the proposed antenna can manipulate both modes and obtain equal performance for the two radiation beams. In this communication, the symmetric beam case is investigated. The detailed design principle is presented. In addition, the frequency-based beam steering characteristic that the two beams scan in the same clockwise or anticlockwise direction is discussed as well. The proposed antenna operates in 60-GHz band and it can be a good candidate for the WiGig application.</t>
  </si>
  <si>
    <t>5521-5526</t>
  </si>
  <si>
    <t>60006541-60013983;60013983;60013983;60006541</t>
  </si>
  <si>
    <t>55511049800;36652928300;55511318500;56353178500</t>
  </si>
  <si>
    <t>Ma, Zi Long;Ng, Kung Bo;Chan, Chi Hou;Jiang, Li Jun</t>
  </si>
  <si>
    <t>Hong Kong;Hong Kong</t>
  </si>
  <si>
    <t>Kowloon;Pokfulam</t>
  </si>
  <si>
    <t>City University of Hong Kong;The University of Hong Kong</t>
  </si>
  <si>
    <t>60013983;60006541</t>
  </si>
  <si>
    <t>A Novel Supercell-Based Dielectric Grating Dual-Beam Leaky-Wave Antenna for 60-GHz Applications</t>
  </si>
  <si>
    <t>10.1109/TAP.2016.2621031</t>
  </si>
  <si>
    <t>2-s2.0-85006116992</t>
  </si>
  <si>
    <t>['wave simulations', 'vivaldi antenna', 'ultrawideband antenna', 'superluminal behavior', 'radiated pulse', 'pulse velocity', 'pulse velocities', 'pulse reshaping', 'pulse centrovelocity', 'illustrated using', 'ideal dipole', 'different values', 'also calculating']</t>
  </si>
  <si>
    <t>Antenna near-field | EM pulses | near-field radar imaging | superluminal pulse propagation</t>
  </si>
  <si>
    <t>In this paper, the superluminal behavior of a radiated pulse in the near-field of an ideal dipole and an ultrawideband antenna is explained and demonstrated through simulations and measurements. The deformation of the radiated pulse in the near-field is illustrated using the ideal dipole antenna radiation as well as by a Vivaldi antenna through full-wave simulations and measurements. The apparent superluminal pulse velocity is due to the pulse reshaping of the radiated pulse in the near-field of the antenna. The pulse velocity is measured by tracking pulse peak, pulse envelope peak, and also calculating the pulse centrovelocity. The superluminal pulse peak velocity of the radiated pulse from a miniaturized Vivaldi antenna is confirmed through measurements in face-to-face and quasi-monostatic radar configurations. The effect of different values of pulse velocities on the quality of reconstructed images using synthetic aperture radar processing is demonstrated as well.</t>
  </si>
  <si>
    <t>5084-5093</t>
  </si>
  <si>
    <t>34969498600;24171880600</t>
  </si>
  <si>
    <t>Oloumi, Daniel;Rambabu, Karumudi</t>
  </si>
  <si>
    <t>Studying the Superluminal Behavior of UWB Antennas and Its Effect on Near-Field Imaging</t>
  </si>
  <si>
    <t>10.1109/TAP.2016.2620524</t>
  </si>
  <si>
    <t>2-s2.0-85006117045</t>
  </si>
  <si>
    <t>['wave frequency', 'trianglelike cylinders', 'suggested method', 'space substrate', 'sources satisfies', 'side effects', 'scattered fields', 'sample results', 'rigorous full', 'penetrable half', 'penetrable cylinders', 'particular care', 'partially buried', 'novel algorithm', 'necessarily monotonously', 'model technique', 'larger portion', 'incident excitation', 'geometric parameters', 'fabrication process', 'fabricated devices', 'examples demonstrate', 'domain source', 'cylinders may', 'cornerlike intersections', 'computational technique', 'burial depth', 'boundary conditions', 'anchored intentionally']</t>
  </si>
  <si>
    <t>Buried structures | computational electromagnetics (EMs) | EM scattering | frequency-domain analysis | periodic structures | source-model technique (SMT)</t>
  </si>
  <si>
    <t>A computational technique for analysis of scattering by an array of penetrable cylinders with smooth arbitrary cross section is described, for cylinders that are partially buried in a penetrable half-space substrate. In fabricated devices, cylinders may be partially buried due to side effects of the fabrication process, or anchored intentionally for some applications. Our suggested method is a rigorous full-wave frequency-domain source-model technique. The cornerlike intersections of the cylinders with the substrate and superstrate cause computational difficulty, owing to rapid spatial variations of the fields in their vicinity. They are addressed with particular care, by intricately locating properly modulated fictitious sources using a novel algorithm. We show that expanding the scattered fields with the fields of these sources satisfies all boundary conditions and energy conservation requirements within very low error thresholds. The respective software tool is robust to the choice of materials, geometric parameters, and incident excitation. Sample results are presented for circular and trianglelike cylinders. These examples demonstrate the importance of precise geometric modeling for analyzing partially buried arrays. For instance, as a larger portion of the array is buried, quantities such as scattered and dissipated power change rapidly but not necessarily monotonously as a function of the burial depth.</t>
  </si>
  <si>
    <t>5393-5403</t>
  </si>
  <si>
    <t>54790135000;7005691179</t>
  </si>
  <si>
    <t>Szafranek, Dana;Leviatan, Yehuda</t>
  </si>
  <si>
    <t>Szafranek D.</t>
  </si>
  <si>
    <t>A Source-Model Technique for Analysis of Scattering by a Periodic Array of Penetrable Cylinders Partially Buried in a Penetrable Substrate</t>
  </si>
  <si>
    <t>10.1109/TAP.2016.2620472</t>
  </si>
  <si>
    <t>2-s2.0-85006117357</t>
  </si>
  <si>
    <t>['wideband magnetoelectric', 'three layers', 'slot coupled', 'slab contains', 'secondary effect', 'radiation efficiency', 'matching bandwidth', 'integrated horizontally', 'frequency range', 'element array', 'edge elements', 'dipole antenna', 'antenna gain', '38 ghz', '30 ghz', '3 ghz', '15 dbi']</t>
  </si>
  <si>
    <t>5G wireless networks | high efficiency | high-gain antenna arrays | millimeter-wave antennas | ridge gap waveguide</t>
  </si>
  <si>
    <t>In this paper, a wideband magnetoelectric (ME) dipole antenna excited by a slot coupled to a fork-shaped printed ridge gap waveguide is proposed. To enhance the antenna gain, a meta lens consists of three layers of split ring resonators (SRRs) are integrated horizontally in front of the ME dipole antenna. Each slab contains a 3 √ó 7 array of SRR unit cells. The matching bandwidth is improved as a secondary effect of the lens. A 1 √ó 4 array is designed to provide more gain by adjusting the lens between the edge elements of the four-element array. The antenna is fabricated and tested. The measured results show that -10 dB S11 is obtained between 26.5 and 38.3 GHz. The measure realized gain is better than 15 dBi over the frequency range of 28-38 GHz. A 90% radiation efficiency at 30 GHz is achieved.</t>
  </si>
  <si>
    <t>5094-5101</t>
  </si>
  <si>
    <t>26023036000;48161848700;7004922524</t>
  </si>
  <si>
    <t>Dadgarpour, Abdolmehdi;Sorkherizi, Milad Sharifi;Kishk, Ahmed A.</t>
  </si>
  <si>
    <t>Wideband Low-Loss Magnetoelectric Dipole Antenna for 5G Wireless Network With Gain Enhancement Using Meta Lens and Gap Waveguide Technology Feeding</t>
  </si>
  <si>
    <t>10.1109/TAP.2016.2620522</t>
  </si>
  <si>
    <t>2-s2.0-85006117617</t>
  </si>
  <si>
    <t>['simulated results', 'proposed antenna', 'operating frequency', 'narrow beamwidth', 'measured h', 'measured gain', 'high gain', 'antenna ranges', '8 dbi', '6 %.', '1000 ghz', '1 mm3']</t>
  </si>
  <si>
    <t>Dielectric ridge waveguide (DRW) | H-plane dielectric horn antenna | non-contact measurement method | silicon (Si) technology | THz antenna</t>
  </si>
  <si>
    <t>A wideband THz H-plane dielectric horn antenna based on silicon (Si) technology is proposed in this paper. The antenna can be integrated with the planar structure circuit and the dielectric ridge waveguide. To fabricate the proposed antenna, the deep reactive ion etching high-resistivity Si fabrication process is used. The size of the proposed antenna is 3.13 √ó 4 √ó 0.1 mm3. The operating frequency of the antenna ranges from 750 to 1000 GHz, which corresponds to a fractional impedance bandwidth of 28.6%. The antenna has a narrow beamwidth in the H-plane and a high gain. To test this antenna, the characterization of the metal waveguide diagonal horn for measurement is analyzed. Then the non-contact measurement method is applied to measure the designed dielectric horn. The simulated radiation efficiency of the antenna is higher than 80% while the measured gain of the antenna is larger than 8 dBi. Measured H-plane radiation patterns from the proposed antenna are presented and show reasonable agreement with the simulated results.</t>
  </si>
  <si>
    <t>5074-5083</t>
  </si>
  <si>
    <t>60013983;60013983;60013983;60013983</t>
  </si>
  <si>
    <t>8880376100;7201986326;56939989700;7402528890</t>
  </si>
  <si>
    <t>Zhu, Hao Tian;Xue, Quan;Hui, Jia Nan;Pang, Stella W.</t>
  </si>
  <si>
    <t>Zhu H.T.</t>
  </si>
  <si>
    <t>A 750-1000 GHz H-Plane Dielectric Horn Based on Silicon Technology</t>
  </si>
  <si>
    <t>10.1109/TAP.2016.2620471</t>
  </si>
  <si>
    <t>2-s2.0-85006120528</t>
  </si>
  <si>
    <t>['results led', 'results indicate', 'receiving system', 'received signal', 'passive antenna', 'noisy receiver', 'noise ratio', 'noise models', 'noise measurements', 'noise figure', 'nf simulations', 'foster matching', 'bandwidth limitations', '9 db', '7 db', '135 mhz']</t>
  </si>
  <si>
    <t>Active antenna matching | antenna noise | negative impedance convertor (NIC) | non-Foster circuit (NFC) | signal-to-noise ratio (SNR) | small antennas</t>
  </si>
  <si>
    <t>Non-Foster matching networks can overcome the gain-bandwidth limitations of passive small antennas, but at the cost of increased noise generated by the active matching circuit. Gain and noise measurements of a non-Foster matched small loop antenna were compared with those of the passive loop antenna to quantify the improvement in received signal-to-noise ratio (SNR) with non-Foster matching. The average gain improvement of 7 dB from 30-135 MHz was accompanied by an average added noise of 8.9 dB, indicating that the non-Foster matched antenna did not provide any improvement in the received SNR compared with the passive antenna. These results led to a study of the various noise sources in a non-Foster receiving system. Noise models were developed for the balanced and unbalanced Linvill negative impedance convertor circuits and verified with simulations. Simulations were then done to analyze the noise figure (NF) of a non-Foster receiving system for various small antennas, different biasing conditions, and receiver noise levels. These were then compared with NF simulations of small antennas attached to an amplifier and a noisy receiver. The results indicate that for receivers with low-noise floor levels, a receiving system consisting of a passive small antenna and an amplifier can provide better SNRs compared with a receiving system with a non-Foster matched small antenna.</t>
  </si>
  <si>
    <t>4993-5004</t>
  </si>
  <si>
    <t>54884610900;6701347150</t>
  </si>
  <si>
    <t>Jacob, Minu M.;Sievenpiper, Daniel F.</t>
  </si>
  <si>
    <t>Jacob M.</t>
  </si>
  <si>
    <t>Gain and Noise Analysis of Non-Foster Matched Antennas</t>
  </si>
  <si>
    <t>10.1109/TAP.2016.2617380</t>
  </si>
  <si>
    <t>2-s2.0-85006120556</t>
  </si>
  <si>
    <t>['zero metamaterial', 'simulated design', 'sided split', 'ring resonator', 'realized gain', 'radiation beam', 'parasitic 2', 'paper presents', 'new technique', 'integrated vertically', 'fire direction', 'bowtie antenna', 'antenna provides', 'antenna axis', '68 ghz', '66 ghz', '62 ghz', '4 dbi', '15 ¬∞']</t>
  </si>
  <si>
    <t>5G wireless networks | double-sided split-ring resonator (DSRR) | dual-beam antenna | end-fire antenna | millimeter-wave MIMO antenna</t>
  </si>
  <si>
    <t>This paper presents a new technique to manipulate the electromagnetic waves emanating from a Bowtie antenna loaded with parasitic 2 \times 4 arrays of a double-sided split-ring resonator as a mu-near-zero metamaterial to generate a dual-beam far field pattern over 55-68 GHz. The arrays are integrated vertically in front of the Bowtie antenna and tilted by 15¬∞ with regard to the antenna axis to tailor the radiation beam. The resulting measured results confirm the simulated design. The beams are directed symmetrically ¬±30¬∞ with respect to the end-fire direction in the E-plane over 56-66 GHz. The antenna provides a peak-realized gain of 11.4 dBi at 62 GHz.</t>
  </si>
  <si>
    <t>5012-5019</t>
  </si>
  <si>
    <t>60033154;60033154;60033154;60071031</t>
  </si>
  <si>
    <t>26023036000;55452143800;7004922524;6701577028</t>
  </si>
  <si>
    <t>Dadgarpour, Abdolmehdi;Sharifi Sorkherizi, Milad;Kishk, Ahmed A.;Denidni, Tayeb A.</t>
  </si>
  <si>
    <t>Single-Element Antenna Loaded with Artificial Mu-Near-Zero Structure for 60 GHz MIMO Applications</t>
  </si>
  <si>
    <t>10.1109/TAP.2016.2618485</t>
  </si>
  <si>
    <t>2-s2.0-85006120569</t>
  </si>
  <si>
    <t>['prerotation gsm', 'one set', 'new position', 'linear displacement', 'gsm transformation', 'derived equations', 'antenna rotation', 'antenna gsm']</t>
  </si>
  <si>
    <t>Antenna theory | matrices | vectors</t>
  </si>
  <si>
    <t>The problem of generalized scattering matrix (GSM) transformation during an angular or linear displacement of the antenna is considered. To work out the problem, it is suggested that the entries of the antenna GSM are presented as two different sets of matrices. One set is used for GSM transformation in case of antenna rotation, whereas the other in case of antenna linear displacement. Expressions have been derived that allow GSM calculation for the antenna's new position in space from its initial, i.e., predisplacement or prerotation GSM. The derived computation formulas comprise universal and independent of a particular moving antenna transformation matrices, the sizes of which are smaller than the dimension of the overall transformation matrix usually required to perform GSM calculations. Results of a practical computation verifying the derived equations are presented.</t>
  </si>
  <si>
    <t>5110-5121</t>
  </si>
  <si>
    <t>113430305;60095505;113430305</t>
  </si>
  <si>
    <t>Nizhny Novgorod State Technical University n.a. R.E. Alekseev;MERA Group</t>
  </si>
  <si>
    <t>60095505;113430305</t>
  </si>
  <si>
    <t>Transformation of Antenna Generalized Scattering Matrix During Rotation and Linear Displacement</t>
  </si>
  <si>
    <t>10.1109/TAP.2016.2621025</t>
  </si>
  <si>
    <t>2-s2.0-85006129718</t>
  </si>
  <si>
    <t>['wireless communications', 'theoretical analysis', 'switching ability', 'phase quadrature', 'low profile', 'low power', 'impedance bandwidth', 'espar ."', 'electronically beam', 'electric fields', 'compact size', 'azimuth plane', 'also proposed', '3 ghz', '006 œª0']</t>
  </si>
  <si>
    <t>Beam-switching | crossed dipoles | electronically steerable parasitic array radiator (ESAPR) | planar antenna | smart antenna</t>
  </si>
  <si>
    <t>A novel planar ultrathin electronically steerable parasitic array radiator (ESPAR) is presented in this paper. Through theoretical analysis of the electric fields of orthogonally crossed dipoles in phase quadrature, it is found that the crossed dipoles radiate linearly polarized wave with a rotational electric field in the azimuth plane. This characteristic is then utilized to design a planar crossed dipole ESPAR, termed as "CD-ESPAR." Furthermore, a simple but effective impedance matching method is also proposed and analyzed. To verify these concepts, a prototype with compact size and very low profile (0.42 Œª0 √ó 0.42 Œª0 √ó 0.006 Œª0) resonating at 2.3 GHz is designed, fabricated, and measured. The measured results indicate that the proposed antenna achieves more than 17.8% impedance bandwidth and can produce four directional beams, covering the whole azimuth plane. Owing to its planar ultrathin structure, compact size, electronically beam-switching ability, low power, and low cost characteristics, it is promising for applications in wireless communications.</t>
  </si>
  <si>
    <t>5054-5063</t>
  </si>
  <si>
    <t>60010818;60010818;60010818;60010818;60025761</t>
  </si>
  <si>
    <t>56487227900;7403257414;27168499400;7402038513;7405861702</t>
  </si>
  <si>
    <t>Zhang, Long;Gao, Steven;Luo, Qi;Young, Paul R.;Li, Qingxia</t>
  </si>
  <si>
    <t>Wuhan;Canterbury</t>
  </si>
  <si>
    <t>Huazhong University of Science and Technology;University of Kent</t>
  </si>
  <si>
    <t>60025761;60010818</t>
  </si>
  <si>
    <t>Planar Ultrathin Small Beam-Switching Antenna</t>
  </si>
  <si>
    <t>10.1109/TAP.2016.2620490</t>
  </si>
  <si>
    <t>2-s2.0-85006131539</t>
  </si>
  <si>
    <t>['union operations', 'type synthesis', 'two types', 'two steps', 'two degree', 'topology structures', 'synthesize 2', 'submanifolds intuitively', 'respectively generation', 'required open', 'paper focuses', 'optimal design', 'moving platform', 'mechanisms actuating', 'loop limbs', 'fixed base', 'dof rpms', 'displacement subgroups', 'continuous motion', 'circular track', 'assembly principles']</t>
  </si>
  <si>
    <t>Articulated rotating platform | Assembly principle | Circular track | Lie group theory | Rotational parallel mechanism | Tracking and data relay satellite | Type synthesis</t>
  </si>
  <si>
    <t>This paper focuses on the type synthesis of two degree-of-freedom (2-DoF) rotational parallel mechanisms (RPMs) that would be applied as mechanisms actuating the inter-satellite link antenna. Based upon Lie group theory, two steps are necessary to synthesize 2-DoF RPMs except describing the continuous desired motions of the moving platform. They are respectively generation of required open-loop limbs between the fixed base and the moving platform and definition of assembly principles for these limbs. Firstly, all available displacement subgroups or submanifolds are obtained readily according to that the continuous motion of the moving platform is the intersection of those of all open-loop limbs. These subgroups or submanifolds are used to generate all the topology structures of limbs. By describing the characteristics of the displacement subgroups and submanifolds intuitively through employing simple geometrical symbols, their intersection and union operations can be carried out easily. Based on this, the assembly principles of two types are defined to synthesize all 2-DoF RPMs using obtained limbs. Finally, two novel categories of 2-DoF RPMs are provided by introducing a circular track and an articulated rotating platform, respectively. This work can lay the foundations for analysis and optimal design of 2-DoF RPMs that actuate the inter-satellite link antenna.</t>
  </si>
  <si>
    <t>1795-1805</t>
  </si>
  <si>
    <t>7404920263;56012710700;35760921200;56013027900</t>
  </si>
  <si>
    <t>Song, Yimin;Qi, Yang;Dong, Gang;Sun, Tao</t>
  </si>
  <si>
    <t>Type synthesis of 2-DoF rotational parallel mechanisms actuating the inter-satellite link antenna</t>
  </si>
  <si>
    <t>S1000936116301959</t>
  </si>
  <si>
    <t>10.1016/j.cja.2016.05.005</t>
  </si>
  <si>
    <t>2-s2.0-85006132105</t>
  </si>
  <si>
    <t>['superstrate size', 'superstrate layer', 'radiating dr', 'proposed dra', 'imaging systems', 'gain enhancement', '5 db']</t>
  </si>
  <si>
    <t>Dielectric resonator antenna (DRA) | frequency selective surface (FSS) | millimeter wave (MMW)</t>
  </si>
  <si>
    <t>In this communication, a high gain circularly polarized (CP) dielectric resonator antenna (DRA) is proposed. The radiating DR is coupled to a 50 Œ© microstrip line through an X-shaped slot etched off the common ground plane. Using a frequency selective surface superstrate layer, a gain enhancement of 8.5 dB is achieved. A detailed theoretical analysis is given and used to optimize the superstrate size and the air gap height between the antenna and superstrate layer. The proposed DRA is designed, simulated, implemented, and tested. The high gain CP DRA has the potential to be used for millimeter wave wireless communication and imaging systems.</t>
  </si>
  <si>
    <t>5542-5546</t>
  </si>
  <si>
    <t>60033154;60033154;60071031;60033154;60071031</t>
  </si>
  <si>
    <t>35261834100;57202325723;57191198880;7005104207;6701577028</t>
  </si>
  <si>
    <t>Akbari, M.;Gupta, S.;Farahani, M.;Sebak, A. R.;Denidni, T. A.</t>
  </si>
  <si>
    <t>Gain Enhancement of Circularly Polarized Dielectric Resonator Antenna Based on FSS Superstrate for MMW Applications</t>
  </si>
  <si>
    <t>10.1109/TAP.2016.2623655</t>
  </si>
  <si>
    <t>2-s2.0-85006132469</t>
  </si>
  <si>
    <t>['wideband zmax', 'wideband near', 'wideband applicable', 'variable polarizations', 'unique advantages', 'pss elements', 'proposed structure', 'power beamwidth', 'phase shifts', 'operation principles', 'nondiffraction range', 'least mean', 'large quasi', 'large depth', 'horn antenna', 'entire bandwidth', 'easily fabricated', 'developed prototype', 'design procedures', 'arbitrary polarization', 'antenna within', '5 ghz']</t>
  </si>
  <si>
    <t>Diffraction-free beam | large depth of field | near-field focusing | phase shifting surface (PSS) antenna | wideband</t>
  </si>
  <si>
    <t>A wideband phase shifting surface (PSS) antenna is presented with stable and large quasi-nondiffraction range. The operation principles and design procedures for the wideband near-field focusing antenna with large depth-of-field are introduced. Then, the difference between the depth-of-field (Zmax)-fixed and the half-power beamwidth-fixed wideband design is demonstrated. As an example, a wideband Zmax-fixed PSS antenna is designed and fabricated. Phase shifts of PSS elements are synthesized by using a least mean-square error minimization method to approximate the ideal phase shift on the aperture of the antenna within the entire bandwidth. The developed prototype can be used as a Zmax-fixed beam launcher from 26.5 to 30.5 GHz. This type of antenna can be easily fabricated with the standard Printed Circuit Board process and fed by a horn antenna with an arbitrary polarization. The proposed structure has unique advantages: wideband applicable, large depth-of-field, and variable polarizations.</t>
  </si>
  <si>
    <t>5038-5045</t>
  </si>
  <si>
    <t>57225831439;23479233200</t>
  </si>
  <si>
    <t>Zhong, Yi Cheng;Cheng, Yu Jian</t>
  </si>
  <si>
    <t>Zhong Y.C.</t>
  </si>
  <si>
    <t>Ka-Band Wideband Large Depth-of-Field Beam Generation Through a Phase Shifting Surface Antenna</t>
  </si>
  <si>
    <t>10.1109/TAP.2016.2618849</t>
  </si>
  <si>
    <t>2-s2.0-85006132831</t>
  </si>
  <si>
    <t>['working principle', 'wideband property', 'traditional insert', 'significantly suppressed', 'reported dual', 'rectangular patch', 'radiating patch', 'proposed antenna', 'profile property', 'patch antenna', 'nonradiating œª', 'line resonators', 'layer microstrip', 'lambda œª', 'highly demanded', 'harmonic suppression', 'good features', 'extensively described', 'equivalent circuit', 'effectively suppressed', 'design procedure', 'bandwidth enhancement', 'attractive low', '9 ghz', '4 resonators', '4 microstrip']</t>
  </si>
  <si>
    <t>Bandwidth enhancement | coupled feed | harmonic suppression | patch antenna | quarter-wave resonator</t>
  </si>
  <si>
    <t>A single-layer microstrip-fed patch antenna with capabilities of both bandwidth enhancement and harmonic suppression is proposed. For this purpose, a pair of Œª\lambda Œª /4 microstrip-line resonators is introduced and coupled in proximity to a rectangular patch. The wideband property can be obtained by making effective use of the two resonances introduced by the radiating patch and nonradiating Œª\lambda Œª /4 resonators. Different from other reported dual-resonance patch antennas, the proposed antenna does not require the electrically thick substrate, so it has attractive low-profile property. Thanks to the good features of Œª\lambda Œª /4 resonators and capacitive feeding scheme, harmonic radiating modes of the patch antenna can be significantly suppressed as highly demanded in modern highly integrated communication systems. The working principle, equivalent circuit, and design procedure are extensively described. Finally, a prototype antenna operating at 4.9 GHz is designed and fabricated. The measured results show that its bandwidth is 2.7 times wider than that of the traditional insert-fed patch counterpart, and the harmful spurious radiation from other higher order radiating modes has been effectively suppressed.</t>
  </si>
  <si>
    <t>5030-5037</t>
  </si>
  <si>
    <t>60010080;60022317;60022317;60022317;60010080</t>
  </si>
  <si>
    <t>56342880600;7404201926;57001789300;57189381832;7407079527</t>
  </si>
  <si>
    <t>Zhang, Jin Dong;Zhu, Lei;Wu, Qiong Sen;Liu, Neng Wu;Wu, Wen</t>
  </si>
  <si>
    <t>University of Macau;Nanjing University of Science and Technology</t>
  </si>
  <si>
    <t>60022317;60010080</t>
  </si>
  <si>
    <t>A Compact Microstrip-Fed Patch Antenna with Enhanced Bandwidth and Harmonic Suppression</t>
  </si>
  <si>
    <t>10.1109/TAP.2016.2618539</t>
  </si>
  <si>
    <t>2-s2.0-85006136693</t>
  </si>
  <si>
    <t>['spatial isolation', 'spatial degrees', 'receive signals', 'performs time', 'net benefit', 'may nullify', 'many designs', 'managing self', 'key challenge', 'interference waveform', 'intended users', 'geometric distribution', 'freedom available', 'duplex mode', 'depends heavily', 'channel may', 'base station', 'band full', 'available space', 'antenna beamforming', 'angular spread']</t>
  </si>
  <si>
    <t>The key challenge for in-band full-duplex wireless communication is managing self-interference. Many designs have employed spatial isolation mechanisms, such as shielding or multi-antenna beamforming, to isolate the self-interference waveform from the receiver. Because such spatial isolation methods confine the transmit and receive signals to a subset of the available space, the full spatial resources of the channel may be under-utilized, expending a cost that may nullify the net benefit of operating in full-duplex mode. In this paper, we leverage an antenna-theory-based channel model to analyze the spatial degrees of freedom available to a full-duplex capable base station. We observe that whether or not spatial isolation out-performs time-division (i.e., half-duplex) depends heavily on the geometric distribution of scatterers. Unless the angular spread of the objects that scatter to the intended users is overlapped by the spread of objects that backscatter to the base station, then spatial isolation outperforms time division, otherwise time division may be optimal.</t>
  </si>
  <si>
    <t>60005286;60005286</t>
  </si>
  <si>
    <t>48361138100;57223450164</t>
  </si>
  <si>
    <t>Everett, Evan;Sabharwal, Ashutosh</t>
  </si>
  <si>
    <t>Spatial degrees-of-freedom in large-array full-duplex: the impact of backscattering</t>
  </si>
  <si>
    <t>10.1186/s13638-016-0781-3</t>
  </si>
  <si>
    <t>2-s2.0-85006141267</t>
  </si>
  <si>
    <t>['ultrawide bandwidth', 'testing functions', 'spectral integration', 'spectral domain', 'simulation results', 'radiation patterns', 'proposed method', 'permeability ),', 'numerical results', 'metallic vivaldi', 'measured data', 'layer thickness', 'ground parameters', 'electromagnetic parameters', 'dramatically reduced', 'complex permittivity', 'aliasing errors', 'additional method']</t>
  </si>
  <si>
    <t>Conductivity | contour deformation | dielectric measurements | Green's function | ground penetration radar (GPR) | method of moments (MoM) | permittivity | ultrawideband</t>
  </si>
  <si>
    <t>A novel fast technique is presented to account for the effect of an arbitrary soil permittivity in the analysis of ground penetrating radar antennas in the presence of a flat layered ground. We named the method fast ground coupling matrix because it is expressed as an additional method-of-moment (MoM) impedance matrix obtained from the radiation patterns of the basis/testing functions and the ground reflection coefficient. The advantage of this method is the independence of radiation patterns from the ground's physical and electromagnetic parameters (layer thickness, complex permittivity, permeability, and so on). The new matrix formulation efficiently calculates the impedance matrix due to the ground's contribution, with a loop over the ground parameters (permittivity, conductivity, and/or permeability), and changing the distance between antenna and ground. The number of samples in (complex) spectral domain is dramatically reduced by explicitly compensating truncation with aliasing errors in the spectral integration. To demonstrate the accuracy and efficiency of the proposed method, numerical results for 3-D metallic Vivaldi and typical dipole antennas are presented. Good agreement among the exact MoM solutions, the simulation results, and measured data is observed over an ultrawide bandwidth.</t>
  </si>
  <si>
    <t>5335-5344</t>
  </si>
  <si>
    <t>60000874;60084383;60068576;60000874</t>
  </si>
  <si>
    <t>55263561700;57214374659;7006109095;6603945085</t>
  </si>
  <si>
    <t>Alkhalifeh, Khaldoun;Hislop, Greg;Ozdemir, Nilufer Aslihan;Craeye, Christophe</t>
  </si>
  <si>
    <t>Netherlands;Belgium;Belgium</t>
  </si>
  <si>
    <t>Leidschendam;Brussels;Louvain-la-Neuve</t>
  </si>
  <si>
    <t>Fugro;Royal Observatory of Belgium;Universit√© Catholique de Louvain</t>
  </si>
  <si>
    <t>60084383;60068576;60000874</t>
  </si>
  <si>
    <t>Alkhalifeh K.</t>
  </si>
  <si>
    <t>Efficient MoM Simulation of 3-D Antennas in the Vicinity of the Ground</t>
  </si>
  <si>
    <t>10.1109/TAP.2016.2618482</t>
  </si>
  <si>
    <t>2-s2.0-85006148599</t>
  </si>
  <si>
    <t>['wave antennas', 'traditional leaky', 'spps ).', 'spp wave', 'scanning angle', 'realize wide', 'proposed using', 'proposed structure', 'placed near', 'numerical simulations', 'great value', 'frequency changes', 'forward direction', 'controlled broadband', 'circular patches', 'backward direction', '8 dbi']</t>
  </si>
  <si>
    <t>Beam scanning | circular-patch array | surface plasmon polariton (SPP)</t>
  </si>
  <si>
    <t>Frequency-controlled broadband and broad-angle beam scanning is proposed using a circular-patch array fed by planar spoof surface plasmon polaritons (SPPs). Here, a row of circularly metallic patches is placed near an ultrathin planar spoof SPP waveguide. When the SPP wave is transmitted through the waveguide, the circular patches are fed at the same time. Because of the phase difference fed to the patches, the proposed structure can realize wide-angle beam scanning from backward direction to forward direction as the frequency changes, breaking the limit of traditional leaky-wave antennas. Both numerical simulations and measured results demonstrate good performance of the proposed structure. It is shown that the scanning angle can reach 55¬∞ with an average gain level of 9.8 dBi. The proposed frequency scanning patch array is of great value in planar integrated communication systems.</t>
  </si>
  <si>
    <t>5181-5189</t>
  </si>
  <si>
    <t>60005244;60013983;60005244;60005244;60005244;60005244-60030612;60005244;60005244-60005465</t>
  </si>
  <si>
    <t>56367300900;56066496200;56531010200;56194252500;57189271012;57225060566;55808582500;55342807700</t>
  </si>
  <si>
    <t>Yin, Jia Yuan;Ren, Jian;Zhang, Qian;Zhang, Hao Chi;Liu, Yan Qing;Li, Yun Bo;Wan, Xiang;Cui, Tie Jun</t>
  </si>
  <si>
    <t>United States;Hong Kong;China;China</t>
  </si>
  <si>
    <t>San Diego;Kowloon;Chengdu;Nanjing</t>
  </si>
  <si>
    <t>University of California, San Diego;City University of Hong Kong;University of Electronic Science and Technology of China;Southeast University</t>
  </si>
  <si>
    <t>60030612;60013983;60005465;60005244</t>
  </si>
  <si>
    <t>Yin J.Y.</t>
  </si>
  <si>
    <t>Frequency-Controlled Broad-Angle Beam Scanning of Patch Array Fed by Spoof Surface Plasmon Polaritons</t>
  </si>
  <si>
    <t>10.1109/TAP.2016.2623663</t>
  </si>
  <si>
    <t>2-s2.0-85006149532</t>
  </si>
  <si>
    <t>['theoretical model', 'tensor nature', 'proposed model', 'presented theory', 'multifunctional antenna', 'measured results', 'good candidate', 'ferrite suitable', 'experimental investigation', 'direction parallel', 'correlate well', 'communication utilizes', 'biased ferrite', 'antenna height', 'antenna applications', 'also found']</t>
  </si>
  <si>
    <t>Antennas | ferrite loaded resonators | ferrites | magnetic fields | resonators</t>
  </si>
  <si>
    <t>A theoretical model of a cylindrical ferrite resonator antenna with a dc magnetic bias, applied in the direction parallel to the antenna height, is proposed. HE11Œ¥ mode splitting behavior caused by tensor nature of the permeability of a biased ferrite is investigated. The proposed model is validated through an experimental investigation of the HE11Œ¥ mode antenna. This communication utilizes a Li-ferrite suitable for the antenna applications. The presented theory is shown to correlate well with the measured results. It is also found that HE11Œ¥ mode splitting behavior of the antenna involves frequency and polarization, and bandwidth tuning performances. Therefore, the antenna is a good candidate for a multifunctional antenna.</t>
  </si>
  <si>
    <t>5547-5552</t>
  </si>
  <si>
    <t>60032144;60032144;60032144;60068696;60032144</t>
  </si>
  <si>
    <t>36806505900;57202783498;26422748700;36682812900;34971825100</t>
  </si>
  <si>
    <t>Park, Byeong Yong;Kim, Tae Wan;Arya, A. K.;Park, Seung Young;Park, Seong Ook</t>
  </si>
  <si>
    <t>Korea Basic Science Institute;Korea Advanced Institute of Science and Technology</t>
  </si>
  <si>
    <t>60068696;60032144</t>
  </si>
  <si>
    <t>Theory and Design of a Cylindrical Ferrite Resonator Antenna Using HE&lt;inf&gt;11Œ¥&lt;/inf&gt; Mode Splitting Behavior</t>
  </si>
  <si>
    <t>10.1109/TAP.2016.2623486</t>
  </si>
  <si>
    <t>2-s2.0-85006150239</t>
  </si>
  <si>
    <t>['proposed method', 'modes considering', 'modal coefficients', 'matrix method', 'linear equations', 'far field', 'dipoles array', 'arbitrary surfaces']</t>
  </si>
  <si>
    <t>Antenna measurement | arbitrary surfaces | iterative least square method (LSQR) | matrix method | modal expansion | near-field to far-field transformation (NFFFT)</t>
  </si>
  <si>
    <t>A matrix method is developed to calculate the antennas radiation pattern from near-field data measured over arbitrary surfaces. The principle of the matrix method is to determine the modal expansion coefficients by solving a system of linear equations. The number of required measured samples is deduced from the number of modes considering the cylindrical or the spherical wave expansion of antenna radiated fields. Once the modal coefficients are known, the far field of the antenna under test (AUT) is obtained. The matrix method has been implemented, and its potentialities are evaluated using two specific arbitrary surfaces (square section cylinder surrounding the AUT and a closed cylinder). Numerical (dipoles array) and experimental (base station antenna) results are provided to illustrate the efficiency and the stability of the proposed method.</t>
  </si>
  <si>
    <t>5122-5130</t>
  </si>
  <si>
    <t>60072962;60072962;60072962</t>
  </si>
  <si>
    <t>36099060000;23568707400;35249271900</t>
  </si>
  <si>
    <t>Farouq, Mohamed;Serhir, Mohammed;Picard, Dominique</t>
  </si>
  <si>
    <t>Farouq M.</t>
  </si>
  <si>
    <t>Antenna Far-Field Assessment From Near-Field Measured Over Arbitrary Surfaces</t>
  </si>
  <si>
    <t>10.1109/TAP.2016.2623858</t>
  </si>
  <si>
    <t>2-s2.0-85006162228</t>
  </si>
  <si>
    <t>['yet simple', 'spherical shell', 'q ratio', 'proposed procedure', 'physical interpretation', 'perfect conductor', 'paper describes', 'optimization problem', 'optimal current', 'modal decomposition', 'matrix representation', 'lower bound', 'fractal shapes', 'entire development', 'differential operators', 'current approaching', 'approach simplifies']</t>
  </si>
  <si>
    <t>Antenna theory | electromagnetic theory | modal analysis | Q factor</t>
  </si>
  <si>
    <t>This paper describes a powerful, yet simple, procedure how to acquire a current approaching the lower bound of quality factor Q. This optimal current can be determined for an arbitrarily shaped electrically small radiator made of a perfect conductor. Quality factor Q is evaluated by Vandenbosch's relations yielding stored electromagnetic energy as a function of the source current density. All calculations are based on a matrix representation of the integro-differential operators. This approach simplifies the entire development and results in a straightforward numerical evaluation. The optimal current is represented in a basis of modal currents suitable for solving the optimization problem so that the minimum is approached by either one mode tuned to the resonance, or, by two properly combined modes. An overview of which modes should be selected and how they should be combined is provided and results concerning rectangular plate, spherical shell, capped dipole antenna, and fractal shapes of varying geometrical complexity are presented. The reduction of quality factor Q and the G/Q ratio are studied and, thanks to the modal decomposition, the physical interpretation of the results is discussed in conjunction with the limitations of the proposed procedure.</t>
  </si>
  <si>
    <t>5230-5242</t>
  </si>
  <si>
    <t>24824101600;8545525400</t>
  </si>
  <si>
    <t>Capek, Miloslav;Jelinek, Lukas</t>
  </si>
  <si>
    <t>Optimal Composition of Modal Currents for Minimal Quality Factor Q</t>
  </si>
  <si>
    <t>10.1109/TAP.2016.2617779</t>
  </si>
  <si>
    <t>2-s2.0-85006164610</t>
  </si>
  <si>
    <t>['radiated power', 'peak sar', 'numerical results', 'insulating layer', 'human torso', 'entire distribution', 'eccentrically implanted', 'dyadic green', 'directive gain', 'concise formulation', 'comprises skin', 'capsule displacement', 'analysis results']</t>
  </si>
  <si>
    <t>Active implant | encapsulated antenna | Green's function | nonspherical body | specific absorption rate (SAR)</t>
  </si>
  <si>
    <t>Radiation from an encapsulated Hertz dipole, eccentrically implanted in a layered spherical body, is determined by use of the dyadic Green's function (dGf) theory. The body, a model of the human torso, comprises skin and fat layers around a homogeneous tissue core. The capsule is a spherical cavity bounded by an insulating layer. The dGf of this radiation problem involves two reference points, the center of the body and the center of the capsule. The analysis results in a concise formulation of the dGf and of the main radiation quantities. Numerical results are shown for the radiated power, efficiency, and directive gain of the Hertz dipole versus the capsule displacement from the center of the body. Specific absorption rate (SAR) maps are drawn on two cross sections of the body in search of the entire distribution of SAR and the location of peak SAR.</t>
  </si>
  <si>
    <t>4984-4992</t>
  </si>
  <si>
    <t>60015331;60085092</t>
  </si>
  <si>
    <t>7003881102;7003360986</t>
  </si>
  <si>
    <t>Chrissoulidis, Dimitrios P.;Laheurte, Jean Marc</t>
  </si>
  <si>
    <t>France;Greece</t>
  </si>
  <si>
    <t>Marne-la-Vallee;Thessaloniki</t>
  </si>
  <si>
    <t>Universit√© Paris-Est;Aristotle University of Thessaloniki</t>
  </si>
  <si>
    <t>60085092;60015331</t>
  </si>
  <si>
    <t>Chrissoulidis D.P.</t>
  </si>
  <si>
    <t>Radiation From an Encapsulated Hertz Dipole Implanted in a Human Torso Model</t>
  </si>
  <si>
    <t>10.1109/TAP.2016.2621027</t>
  </si>
  <si>
    <t>2-s2.0-85006165437</t>
  </si>
  <si>
    <t>['vertical parallel', 'vertical misalignment', 'vertical components', 'results indicate', 'receiver result', 'received power', 'plate structures', 'optimal communications', 'motherboard layout', 'may create', 'loss exponent', 'large objects', 'incident angles', 'ground plane', 'constructively superimposed', 'computer motherboard', 'carefully positioning', '5 db']</t>
  </si>
  <si>
    <t>Channel characterization | channel measurements | channel sounding | chip-to-chip wireless channels | terahertz (THz) communications</t>
  </si>
  <si>
    <t>This paper presents characterization of 300-GHz wireless channel on a computer motherboard, where several different measurement scenarios have been considered. Results indicate that the presence of the ground plane and/or vertical parallel-plate structures in the channel introduces multipath that, if constructively superimposed, may create a path loss lower than free-space propagation path loss. In addition, it has been found that a few centimeters of vertical misalignment between the transmitter and the receiver result in a path loss greater than 5 dB. Furthermore, the results indicate that vertical components such as dual in-line memory modules with reflection coefficient close to one for all incident angles can be used to create directed non-line-of-sight (LoS) links with wide coherence bandwidth. Finally, for LoS propagation obstructed by large objects, such as a heatsink, the path-loss exponent of 1.77 is found, while the rotating fan causes periodic fading in the received power, indicating that channel equalization techniques will be needed to overcome deep fades. All these results indicate that optimal communications can be achieved by carefully positioning the antennas with respect to the motherboard layout.</t>
  </si>
  <si>
    <t>5411-5423</t>
  </si>
  <si>
    <t>56380800700;8412382500</t>
  </si>
  <si>
    <t>Kim, Seunghwan;Zajiƒá, Alenka</t>
  </si>
  <si>
    <t>Characterization of 300-GHz Wireless Channel on a Computer Motherboard</t>
  </si>
  <si>
    <t>10.1109/TAP.2016.2620598</t>
  </si>
  <si>
    <t>2-s2.0-85006165466</t>
  </si>
  <si>
    <t>N00014-13-1-10537</t>
  </si>
  <si>
    <t>['wide field', 'unidirectional operation', 'two modes', 'transverse electromagnetic', 'realized gain', 'radiated powers', 'phase tuning', 'obtained compared', 'low end', 'horn antenna', 'higher frequencies', 'ground plane', 'frequency miniaturizes', 'fidelity factor', 'excellent time', 'electrical size', 'domain performance', 'desired modes', 'constructive combination', 'combined loop', 'back ratio', 'also studied', 'also demonstrated', '9 db', '1 bandwidth', '087 œª']</t>
  </si>
  <si>
    <t>Antenna miniaturization | fidelity factor | spherical mode expansion (SME) | transverse electromagnetic (TEM) horn | wideband operation</t>
  </si>
  <si>
    <t>The spherical mode expansion is exploited to miniaturize a transverse electromagnetic (TEM) horn antenna and achieve good frequency and time domain performances. To adjust the radiated powers of fundamental transverse electric and transverse magnetic modes, the combined loop and TEM horn antenna is engineered. The constructive combination of the two modes below the horn's turn-on frequency miniaturizes the antenna and improves its gain. The magnitude and phase tuning of the desired modes is achieved by modifying the loop's geometry. The spherical modal spectrum at higher frequencies is also studied and the antenna's geometry is further modified to maintain constructive interference between the higher order spherical modes. A prototype with electrical size of 0.188 Œª √ó 0.145 Œª √ó 0.087 Œª (length √ó width √ó height) at the turn-on frequency is fabricated over a ground plane. Over three times lower turn-on frequency is obtained compared to a conventional TEM horn with up to 9 dB improvement in the realized gain at the low end and better radiation characteristics over more than 5:1 bandwidth (from 0.87 to 4.5 GHz). Unidirectional operation with front to back ratio &gt;9 dB and excellent time-domain performance with fidelity factor &gt;95% over wide field of view are also demonstrated.</t>
  </si>
  <si>
    <t>5064-5073</t>
  </si>
  <si>
    <t>35931997500;7007076790</t>
  </si>
  <si>
    <t>Elmansouri, Mohamed A.;Filipovic, Dejan S.</t>
  </si>
  <si>
    <t>Elmansouri M.</t>
  </si>
  <si>
    <t>Miniaturization of TEM Horn Using Spherical Modes Engineering</t>
  </si>
  <si>
    <t>10.1109/TAP.2016.2620485</t>
  </si>
  <si>
    <t>2-s2.0-85006165935</t>
  </si>
  <si>
    <t>['valuable understanding', 'radiating mechanisms', 'particular modes', 'paper provides', 'optimum choice', 'multiple feeding', 'modal analysis', 'measured results', 'making use', 'made according', 'information yielded', 'increased control', 'good agreement', 'feeding structures', 'feeding mechanism', 'feeding lines', 'desired modes', 'design guidelines', 'current modes', 'current distribution', 'coupled dual', 'cm analysis', 'characteristic modes', 'characteristic currents', 'antenna including']</t>
  </si>
  <si>
    <t>Antenna design guidelines | characteristic modes (CMs) | excitation of CMs | printed wide slot antennas | theory of CMs (TCMs)</t>
  </si>
  <si>
    <t>This paper provides some design guidelines for the excitation of broadband slotted planar antennas, addressing key issues such as coupling, symmetries and multiple feeding. The theory of characteristic modes (CMs) is used to identify the collection of current modes that exists on these structures, dealing to a valuable understanding of the radiating mechanisms and allowing a more controlled design process. Modal analysis of a circular aperture cut on a finite square ground plane is presented in order to demonstrate that an optimum choice of the feeding mechanism can be made according to the current distribution of the desired modes. Based on the information yielded by this modal analysis, a capacitive-coupled dual-feed circular aperture antenna is presented. This antenna takes advantage of the symmetries of the characteristic currents by making use of multiple feeding, in order to excite only some particular modes. Usage of commonly-fed and differentially-fed configurations enables an increased control of the excitation of modes in the structure. CM analysis of the antenna including the feeding structures is presented, showing the influence of the feeding lines in the performance of this type of antennas. A prototype of the antenna has been fabricated and measured. Simulated and measured results are presented, being in good agreement.</t>
  </si>
  <si>
    <t>5020-5029</t>
  </si>
  <si>
    <t>60011476;60011476;60001738;60011476;60011476</t>
  </si>
  <si>
    <t>6507659941;6602784884;35086863400;56381555100;57210183362</t>
  </si>
  <si>
    <t>Antonino-Daviu, Eva;Cabedo-Fabres, Marta;Sonkki, Marko;Mohamed Mohamed-Hicho, Nora;Ferrando-Bataller, Miguel</t>
  </si>
  <si>
    <t>Spain;Finland</t>
  </si>
  <si>
    <t>Valencia;Oulu</t>
  </si>
  <si>
    <t>Universitat Polit√®cnica de Val√®ncia;Centre for Wireless Communications</t>
  </si>
  <si>
    <t>60011476;60001738</t>
  </si>
  <si>
    <t>Design Guidelines for the Excitation of Characteristic Modes in Slotted Planar Structures</t>
  </si>
  <si>
    <t>10.1109/TAP.2016.2618478</t>
  </si>
  <si>
    <t>2-s2.0-85006166054</t>
  </si>
  <si>
    <t>['wide range', 'unravel mechanisms', 'typically responsible', 'thus provide', 'substructures within', 'solid basis', 'several species', 'rich diversity', 'principal neuroarchitecture', 'physiological adaptions', 'order coleoptera', 'olfactory sensilla', 'insect brain', 'ideal field', 'first processing', 'first comparison', 'extensive comparison', 'evolutionary adaptions', 'enormous success', 'diving beetles', 'current study', 'beetles comprise', 'basic bauplan', 'available descriptions', 'al ),', 'aethina tumida', 'acridid grasshoppers', '150 glomeruli']</t>
  </si>
  <si>
    <t>Beetles comprise about 400,000 described species, nearly one third of all known animal species. The enormous success of the order Coleoptera is reflected by a rich diversity of lifestyles, behaviors, morphological, and physiological adaptions. All these evolutionary adaptions that have been driven by a variety of parameters over the last about 300 million years, make the Coleoptera an ideal field to study the evolution of the brain on the interface between the basic bauplan of the insect brain and the adaptions that occurred. In the current study we concentrated on the paired antennal lobes (AL), the part of the brain that is typically responsible for the first processing of olfactory information collected from olfactory sensilla on antenna and mouthparts. We analyzed 63 beetle species from 22 different families and thus provide an extensive comparison of principal neuroarchitecture of the AL. On the examined anatomical level, we found a broad diversity including AL containing a wide range of glomeruli numbers reaching from 50 to 150 glomeruli and several species with numerous small glomeruli, resembling the microglomerular design described in acridid grasshoppers and diving beetles, and substructures within the glomeruli that have to date only been described for the small hive beetle, Aethina tumida. A first comparison of the various anatomical features of the AL with available descriptions of lifestyle and behaviors did so far not reveal useful correlations. In summary, the current study provides a solid basis for further studies to unravel mechanisms that are basic to evolutionary adaptions of the insect olfactory system. Copyright:</t>
  </si>
  <si>
    <t>e0166253</t>
  </si>
  <si>
    <t>60012556;60012556-60017134;60012556-60009198;60012556</t>
  </si>
  <si>
    <t>36141154900;57191922667;23027456500;8051525100</t>
  </si>
  <si>
    <t>Kollmann, Martin;Schmidt, Rovenna;Heuer, Carsten M.;Schachtner, Joachim</t>
  </si>
  <si>
    <t>Giessen;Marburg;Euskirchen</t>
  </si>
  <si>
    <t>Justus-Liebig-Universit√§t Gie√üen;Philipps-Universit√§t Marburg;Fraunhofer Institute for Technological Trend Analysis INT</t>
  </si>
  <si>
    <t>60017134;60012556;60009198</t>
  </si>
  <si>
    <t>Variations on a theme: Antennal lobe architecture across coleoptera</t>
  </si>
  <si>
    <t>10.1371/journal.pone.0166253</t>
  </si>
  <si>
    <t>2-s2.0-85006166322</t>
  </si>
  <si>
    <t>['wu formulation', 'wavelength airplane', 'two algorithms', 'properly set', 'outer iteration', 'multiscale nature', 'modeling metallic', 'large model', 'initial values', 'hybrid method', 'direct solver', 'dielectric antennas', 'current coefficients', 'conducting platform', 'accurately simulated']</t>
  </si>
  <si>
    <t>Antenna arrays | electrically large platform | higher order method of moments (HOMoM) | multilevel fast multipole algorithm (MLFMA) | parallel computation</t>
  </si>
  <si>
    <t>The higher order method of moments (HOMoM) with a direct solver is hybridized with the multilevel fast multipole algorithm given the multiscale nature of airborne antenna arrays. The Poggio-Miller-Chang-Harrington-Wu formulation and the combined filed integral equation are solved for modeling metallic/dielectric antennas on a conducting platform. To accelerate the outer iteration between the two algorithms, the lower/upper decomposed matrix in HOMoM is reused and the initial values of current coefficients are properly set. Furthermore, a computational scheme based on the high-performance computing technique is designed to improve the hybrid method. A large model of a 2132-element microstrip array mounted on a 1020-wavelength airplane is accurately simulated.</t>
  </si>
  <si>
    <t>5501-5506</t>
  </si>
  <si>
    <t>60025578;60025578;60025578;60022317;60030551</t>
  </si>
  <si>
    <t>12795135400;56048144600;55904699700;13405321300;55650323300</t>
  </si>
  <si>
    <t>Zhao, Xunwang;Lin, Zhongchao;Zhang, Yu;Ting, Sio Weng;Sarkar, Tapan K.</t>
  </si>
  <si>
    <t>United States;China;Macao</t>
  </si>
  <si>
    <t>Syracuse;Xi'an;Taipa</t>
  </si>
  <si>
    <t>Syracuse University;Xidian University;University of Macau</t>
  </si>
  <si>
    <t>60030551;60025578;60022317</t>
  </si>
  <si>
    <t>Parallel Hybrid Method of HOMoM-MLFMA for Analysis of Large Antenna Arrays on an Electrically Large Platform</t>
  </si>
  <si>
    <t>10.1109/TAP.2016.2621029</t>
  </si>
  <si>
    <t>2-s2.0-85006167774</t>
  </si>
  <si>
    <t>['tuning mechanisms', 'symmetrical structure', 'siw horn', 'shaped reflectors', 'scanning ability', 'radiation efficiency', 'proposed antenna', 'novel beam', 'n diodes', 'impedance bandwidth', 'impedance band', 'horn antenna', 'employing p', 'electronically controlled', 'copper posts', 'approximately 75', 'aperture direction', '5 ¬∞', '10 dbi']</t>
  </si>
  <si>
    <t>Beam steering | p-i-n diode | reconfigurable antenna | substrate integrated waveguide (SIW)</t>
  </si>
  <si>
    <t>A novel beam-steering reconfigurable substrate integrated waveguide (SIW) horn antenna is presented. By employing p-i-n diodes as tuning mechanisms, the states of copper posts of the SIW horn can be electronically controlled. Accordingly, the aperture direction of the horn can be switched, and a 360¬∞ beam-scanning ability is realized. A pair of bowl-shaped reflectors is introduced for achieving a wide impedance bandwidth and good directional radiation patterns. A fully functional prototype with a 26.2% impedance bandwidth is developed and tested, demonstrating the antenna with a measured gain varying between 8 and 10 dBi and a radiation efficiency of approximately 75% over the impedance band. Moreover, owning to its symmetrical structure, the proposed antenna is capable of steering the radiation beam every 22.5¬∞ with identical radiation patterns in the H-plane.</t>
  </si>
  <si>
    <t>5005-5011</t>
  </si>
  <si>
    <t>60000937;60013983;60013614</t>
  </si>
  <si>
    <t>42861553600;55510527400;36767211900</t>
  </si>
  <si>
    <t>Ge, Lei;Luk, Kwai Man;Chen, Shichang</t>
  </si>
  <si>
    <t>Hong Kong;China;China</t>
  </si>
  <si>
    <t>Kowloon;Hangzhou;Shenzhen</t>
  </si>
  <si>
    <t>City University of Hong Kong;Hangzhou Dianzi University;Shenzhen University</t>
  </si>
  <si>
    <t>60013983;60013614;60000937</t>
  </si>
  <si>
    <t>360¬∞ Beam-Steering Reconfigurable Wideband Substrate Integrated Waveguide Horn Antenna</t>
  </si>
  <si>
    <t>10.1109/TAP.2016.2617820</t>
  </si>
  <si>
    <t>2-s2.0-85006168107</t>
  </si>
  <si>
    <t>['systematic design', 'resulting antenna', 'radiating edges', 'paper presents', 'operating frequencies', 'novel dual', 'novel approach', 'lower frequencies', 'excellent agreement', 'dispersion engineering', 'completely printable', 'band mtm', 'arbitrary frequencies', 'also affording', '0 ghz']</t>
  </si>
  <si>
    <t>Dispersion engineering | electromagnetic bandgap (EBG) structures | metamaterials | microstrip patch antennas</t>
  </si>
  <si>
    <t>This paper presents a novel dual-band microstrip patch antenna that employs a metamaterial-based electromagnetic bandgap (MTM-EBG) integrated into its radiating edges to support two distinct operating frequencies. The resulting antenna is compact, uniplanar, completely printable, and via-free. Dispersion engineering of the MTM-EBG unit cell through a rigorous multiconductor transmission-line analysis allows simple, systematic design for two or more arbitrary frequencies. Additionally, a novel approach is taken to employ the same MTM-EBG to impedance-match the antenna to an inset microstrip feed at both operating frequencies. A dual-band MTM-EBG antenna designed to radiate at 2.4 and 5.0 GHz is simulated and tested, and experimental results demonstrate radiation performance comparable to the corresponding conventional patch antennas in excellent agreement with simulations, while also affording some degree of miniaturization at lower frequencies.</t>
  </si>
  <si>
    <t>5046-5053</t>
  </si>
  <si>
    <t>57055214700;57044274900;7005889386</t>
  </si>
  <si>
    <t>Smyth, Braden P.;Barth, Stuart;Iyer, Ashwin K.</t>
  </si>
  <si>
    <t>Smyth B.</t>
  </si>
  <si>
    <t>Dual-Band Microstrip Patch Antenna Using Integrated Uniplanar Metamaterial-Based EBGs</t>
  </si>
  <si>
    <t>10.1109/TAP.2016.2618854</t>
  </si>
  <si>
    <t>2-s2.0-85006171454</t>
  </si>
  <si>
    <t>['varactors mounted', 'unit cells', 'tunable ability', 'subwavelength dimensions', 'stable response', 'proposed design', 'important character', 'different angles', 'another advantage', '935 mhz', '405 ghz']</t>
  </si>
  <si>
    <t>Active frequency selective surface (AFSS) | broadband | reconfigurable antenna</t>
  </si>
  <si>
    <t>Resonant frequency tunable range is an important character for active frequency selective surfaces (AFSSs), especially when building electronically steerable antennas based on AFSS. In this communication, a broadband tunable bandpass AFSS is presented. The tunable ability is achieved by the varactors mounted on the surface. The proposed design has zigzag resonant current flows through multiple unit cells. Thus, the magnetic field coupling between unit cells is enhanced and the resonant frequency tunable range is extended. The measured resonant frequency tunable range is from 935 MHz to 2.405 GHz. Another advantage of this design is that no additional bias grid is required. Furthermore, this design has stable response under different angles of incidence because it has subwavelength dimensions.</t>
  </si>
  <si>
    <t>5496-5500</t>
  </si>
  <si>
    <t>60014475-60018205;100666647;60018205;60008724</t>
  </si>
  <si>
    <t>57221583798;57189259360;55919535300;57190242812</t>
  </si>
  <si>
    <t>Zhang, Liang;Zhang, Shaoqing;Liu, Yanhui;Liu, Qing Huo</t>
  </si>
  <si>
    <t>60018205;60014475;60008724;100666647</t>
  </si>
  <si>
    <t>Broadband Tunable Frequency Selective Surface for Steerable Antenna Applications</t>
  </si>
  <si>
    <t>10.1109/TAP.2016.2621299</t>
  </si>
  <si>
    <t>2-s2.0-85006172931</t>
  </si>
  <si>
    <t>['whole band', 'two arms', 'significantly enhance', 'reach 11', 'profile antenna', 'peak gain', 'optimized antenna', 'new antenna', 'lowest frequency', 'impedance bandwidth', 'ibw ).', 'higher gain', 'gain bandwidth', 'ellipse pairs', 'backed structure', '9 %.', '8 dbi', '73 ghz', '6 dbi', '17 œª']</t>
  </si>
  <si>
    <t>Broadband antenna | higher antenna gain | low-profile</t>
  </si>
  <si>
    <t>In this communication, a compact, wideband, low-profile, and high gain dipole antenna is proposed. A microstrip coupling line is used to feed the ellipse pairs, which is two arms of the antenna. This simple feeding structure can significantly enhance the impedance bandwidth (IBW). A cavity-backed structure is adopted to achieve the low-profile antenna. With the influence of the cavity-backed structure, the new antenna has a higher gain over the whole frequency band. An optimized antenna with a height of only 0.17 Œª (where Œª is the free space wavelength at the lowest frequency) is designed and measured. The measured result shows that the IBW for VSWR &lt; 2 is 117% (2.48-9.51 GHz). Further, the gain bandwidth (Gain &gt; 6 dBi) from 2.57 to 8.73 GHz is more than 108.9%. The antenna radiation pattern performs well over the whole band, and the peak gain can reach 11.8 dBi.</t>
  </si>
  <si>
    <t>5465-5469</t>
  </si>
  <si>
    <t>36640026100;56486581900;57198802057;26435010100;56486338300</t>
  </si>
  <si>
    <t>Li, Jian Ying;Xu, Rui;Zhang, Xuan;Zhou, Shi Gang;Yang, Guang Wei</t>
  </si>
  <si>
    <t>Li J.Y.</t>
  </si>
  <si>
    <t>A Wideband High-Gain Cavity-Backed Low-Profile Dipole Antenna</t>
  </si>
  <si>
    <t>10.1109/TAP.2016.2620607</t>
  </si>
  <si>
    <t>2-s2.0-85006175087</t>
  </si>
  <si>
    <t>['whole 57', 'novel series', 'fed e', 'db flatness', 'array antenna', 'aperture efficiency', 'antenna size', 'additional radiation', '25 mm2']</t>
  </si>
  <si>
    <t>Aperture efficiency | array antenna | E-shaped patch antenna | gain enhancement | gain flatness | low-profile | parasitic patches | series feeding | wideband</t>
  </si>
  <si>
    <t>A novel series-fed E-shaped patch antenna array with copolarized parasitic patches for enhanced aperture efficiency at 60-GHz unlicensed wideband applications is proposed. The additional radiation from the inserted copolarized parasitic patches between series-fed patches improves the gain flatness remarkably as well as the gain and aperture efficiency, because of the offset resonant frequency. The four-array antenna with parasitic patches presents 0.8-dB gain flatness over the whole 57-66 GHz unlicensed band, 14.5 dBi peak gain, and 63.6% aperture efficiency while that without parasitic patches shows 1.4-dB flatness, 13.4 dBi peak gain, and 49.2% aperture efficiency, without any change in the antenna size, 6.0 √ó 14.7 √ó 0.25 mm2.</t>
  </si>
  <si>
    <t>5518-5521</t>
  </si>
  <si>
    <t>60032144;60032144;60032144;60032144;60032144;60032144</t>
  </si>
  <si>
    <t>57211776762;53979799000;7201564375;54884935500;56025154700;55728047200</t>
  </si>
  <si>
    <t>Jang, Tae Hwan;Kim, Hong Yi;Song, In Sang;Lee, Chae Jun;Lee, Joong Ho;Park, Chul Soon</t>
  </si>
  <si>
    <t>Jang T.</t>
  </si>
  <si>
    <t>A Wideband Aperture Efficient 60-GHz Series-Fed E-Shaped Patch Antenna Array With Copolarized Parasitic Patches</t>
  </si>
  <si>
    <t>10.1109/TAP.2016.2621023</t>
  </si>
  <si>
    <t>2-s2.0-85006246865</t>
  </si>
  <si>
    <t>['wire configuration', 'unique polarization', 'tm modes', 'te mode', 'square lattice', 'scalar polarization', 'refractive index', 'proposed hss', 'plane beamwidths', 'phase velocity', 'modulation principle', 'insensitive property', 'hexagonal lattice', 'directed dipole', 'circumferential illumination', 'agree well']</t>
  </si>
  <si>
    <t>Holographic surfaces (HSs) | leaky-wave antennas | metasurfaces | modulated surfaces</t>
  </si>
  <si>
    <t>Scalar holographic surfaces (HSs) with a unique polarization-insensitive property are presented. The proposed HSs are constructed by sinusoidally modulated loop-wire unit cells, which can support both TE mode and TM mode propagation with the same phase velocity. The modulation principle in terms of refractive index is presented, which is convenient for HS designs concerning both TE and TM modes. A scalar polarization-sensitive HS using square patches exhibits a mismatch in the E - and H -plane beamwidths due to the sin (œÜ) circumferential illumination of the x -directed dipole, resulting in a low aperture efficiency. Two novel scalar HS designs using loop-wire configuration in square lattice and hexagonal lattice are proposed which exhibit the polarization-insensitive property with nearly circularly symmetric E - and H -plane beamwidths when illuminated by an x -directed dipole. Both simulations and measurements are carried out in this paper, which agree well with each other.</t>
  </si>
  <si>
    <t>5272-5280</t>
  </si>
  <si>
    <t>60023380-60121655;60005465;60121655</t>
  </si>
  <si>
    <t>55319283000;7402022616;6701347150</t>
  </si>
  <si>
    <t>Li, Mei;Xiao, Shao Qiu;Sievenpiper, Daniel F.</t>
  </si>
  <si>
    <t>San Diego;Chongqing;Chengdu</t>
  </si>
  <si>
    <t>The Electrical and Computer Engineering Department;Chongqing University;University of Electronic Science and Technology of China</t>
  </si>
  <si>
    <t>60121655;60023380;60005465</t>
  </si>
  <si>
    <t>Polarization-Insensitive Holographic Surfaces With Broadside Radiation</t>
  </si>
  <si>
    <t>10.1109/TAP.2016.2618853</t>
  </si>
  <si>
    <t>2-s2.0-85006256434</t>
  </si>
  <si>
    <t>['verified numerically', 'static cases', 'significant savings', 'row dimensions', 'revealing analysis', 'representative examples', 'reduced storage', 'reduced column', 'rank approximation', 'multilevel fashion', 'estimated analytically', 'efficient sampling', 'describe subdomains', 'coarse grids', 'based algorithm', 'algorithm relies']</t>
  </si>
  <si>
    <t>Compression algorithm | integral equations | moment methods</t>
  </si>
  <si>
    <t>A physics-based algorithm for accelerating the computation of method of moments matrix blocks' low-rank approximation is presented. The algorithm relies on efficient sampling of phase- and amplitude-compensated interactions using nonuniform grids. Rank-revealing analysis is applied, in a multilevel fashion, to matrices of reduced column and row dimensions that describe subdomains' interactions with these coarse grids, rather than to the original matrix blocks. As a result, significant savings are achieved, especially for the inherently more compressible dynamic quasi-planar and quasi-static cases. The algorithm's reduced storage and computation time requirements are estimated analytically and verified numerically for representative examples.</t>
  </si>
  <si>
    <t>5326-5334</t>
  </si>
  <si>
    <t>34871481200;35575511100</t>
  </si>
  <si>
    <t>Brick, Yaniv;Yilmaz, Ali E.</t>
  </si>
  <si>
    <t>Brick Y.</t>
  </si>
  <si>
    <t>Fast Multilevel Computation of Low-Rank Representation of ‚Ñã-Matrix Blocks</t>
  </si>
  <si>
    <t>10.1109/TAP.2016.2617376</t>
  </si>
  <si>
    <t>2-s2.0-85006262184</t>
  </si>
  <si>
    <t>['wimax application', 'new design', 'measured results', 'high front', 'four elements', 'compact size', 'azimuthal plane']</t>
  </si>
  <si>
    <t>Antenna array | directive antenna | multiple input multiple output (MIMO) system | slot antenna</t>
  </si>
  <si>
    <t>In this communication, a new design for the microstrip-fed slot antenna with a directive radiation pattern for WLAN/WiMAX application is presented. By utilizing a two-element array topology, a unidirectional radiation pattern is obtained. Without any directors and reflectors, the proposed slot antenna shows advantages in terms of compact size and high front-to-back gain ratio in the azimuthal plane. Four directional slot antennas are then placed in a square loop array to obtain nearly orthogonal patterns. Thus, a compact multiple input multiple output array with high isolation among those four elements is achieved. Simulated and measured results are presented to validate the practicality of the proposed antenna structures.</t>
  </si>
  <si>
    <t>5513-5517</t>
  </si>
  <si>
    <t>A Compact Directional Slot Antenna and Its Application in MIMO Array</t>
  </si>
  <si>
    <t>10.1109/TAP.2016.2621021</t>
  </si>
  <si>
    <t>2-s2.0-85006274794</t>
  </si>
  <si>
    <t>NNX14AC75G</t>
  </si>
  <si>
    <t>['weather temperature', 'upper troposphere', 'thermal noise', 'science payload', 'radiometric calibration', 'radio occultation', 'power technology', 'objective 3', 'new ultracompact', 'new approach', 'mission goal', 'mirata mission', 'mirata consists', 'gpsro measurements', 'gpsro experiment', 'electron density', 'ctags instrument', 'cloud ice', 'aerospace corporation', '4 k', '25 k', '205 ghz']</t>
  </si>
  <si>
    <t>Calibration | microwave radiometry | radio propagation | remote sensing | space technology</t>
  </si>
  <si>
    <t>The microwave radiometer technology acceleration (MiRaTA) is a 3U CubeSat mission sponsored by the NASA Earth Science Technology Office. The science payload on MiRaTA consists of a triband microwave radiometer and global positioning system (GPS) radio occultation (GPSRO) sensor. The microwave radiometer takes measurements of all-weather temperature (V-band, 50-57 GHz), water vapor (G-band, 175-191 GHz), and cloud ice (G-band, 205 GHz) to provide observations used to improve weather forecasting. The Aerospace Corporation's GPSRO experiment, called the compact total electron content and atmospheric GPS sensor (CTAGS), measures profiles of temperature and pressure in the upper troposphere/lower stratosphere (‚àº20 km) and electron density in the ionosphere (over 100 km). The MiRaTA mission will validate new technologies in both passive microwave radiometry and GPSRO: 1) new ultracompact and low-power technology for multichannel and multiband passive microwave radiometers, 2) the application of a commercial off-the-shelf GPS receiver and custom patch antenna array technology to obtain neutral atmospheric GPSRO retrieval from a nanosatellite, and 3) a new approach to space-borne microwave radiometer calibration using adjacent GPSRO measurements. In this paper, we focus on objective 3, developing operational models to meet a mission goal of 100 concurrent radiometer and GPSRO measurements, and estimating the temperature measurement precision for the CTAGS instrument based on thermal noise Based on an analysis of thermal noise of the CTAGS instrument, the expected temperature retrieval precision is between 0.17 and 1.4 K, which supports the improvement of radiometric calibration to 0.25 K.</t>
  </si>
  <si>
    <t>5703-5714</t>
  </si>
  <si>
    <t>60022195-60009037;60022195;60029575;60029575;60029575;60029575;60024592;60024592;60024592;60024592</t>
  </si>
  <si>
    <t>55543151800;14033818200;57203921685;57021064000;57021304300;7006549815;7005606951;7101708295;25638919100;35944986600</t>
  </si>
  <si>
    <t>Marinan, Anne D.;Cahoy, Kerri L.;Bishop, Rebecca L.;Lui, Susan Seto;Bardeen, James R.;Mulligan, Tamitha;Blackwell, William J.;Leslie, Robert Vincent;Osaretin, Idahosa A.;Shields, Michael</t>
  </si>
  <si>
    <t>El Segundo;Lexington;Cambridge;Pasadena</t>
  </si>
  <si>
    <t>Aerospace Corporation, USA;Lincoln Laboratory;Massachusetts Institute of Technology;Jet Propulsion Laboratory</t>
  </si>
  <si>
    <t>60029575;60024592;60022195;60009037</t>
  </si>
  <si>
    <t>Marinan A.</t>
  </si>
  <si>
    <t>Assessment of Radiometer Calibration With GPS Radio Occultation for the MiRaTA CubeSat Mission</t>
  </si>
  <si>
    <t>10.1109/JSTARS.2016.2598798</t>
  </si>
  <si>
    <t>2-s2.0-85006277713</t>
  </si>
  <si>
    <t>['virtual radiator', 'virtual antenna', 'transformation electromagnetics', 'resonant inclusion', 'recessed antenna', 'polarized configuration', 'media embedding', 'matching blocks', 'index superlens', 'ground recess', 'finite dimensions', 'embedded 2', 'effective 2', 'designed based', 'circuit technologies', 'based metamaterials', 'anisotropic impedance', '5 ghz']</t>
  </si>
  <si>
    <t>Anisotropic media | antenna radiation patterns | conformal antennas | metamaterials | transformation electromagnetics (TE)</t>
  </si>
  <si>
    <t>A metamaterial-embedded 2-D electric line source radiating inside a ground recess is presented. The media embedding a recessed antenna is designed based on transformation electromagnetics (TE) such that the embedded antenna yields the same far-field radiation characteristics as an antenna over a flat conducting ground plane, i.e., forming a virtual antenna. The transformation media comprise a negative-index superlens of finite dimensions and anisotropic impedance-matching blocks. Resonant inclusion-based metamaterials are designed at 5 GHz for their realization using standard printed-circuit technologies. Required metamaterial blocks are assembled for an effective 2-D TE-polarized configuration in a parallel-plate waveguide simulator. Field-mapping measurement confirms formation of a virtual radiator above the ground.</t>
  </si>
  <si>
    <t>5220-5229</t>
  </si>
  <si>
    <t>60014313-60023053;60014313</t>
  </si>
  <si>
    <t>35730110100;7103160133</t>
  </si>
  <si>
    <t>Emiroglu, Caglar D.;Kwon, Do Hoon</t>
  </si>
  <si>
    <t>Gaithersburg;Amherst MA</t>
  </si>
  <si>
    <t>National Institute of Standards and Technology;University of Massachusetts Amherst</t>
  </si>
  <si>
    <t>60023053;60014313</t>
  </si>
  <si>
    <t>Emiroglu C.</t>
  </si>
  <si>
    <t>Design and Realization of Virtual Line Source Using Metamaterials</t>
  </si>
  <si>
    <t>10.1109/TAP.2016.2617783</t>
  </si>
  <si>
    <t>2-s2.0-85006292536</t>
  </si>
  <si>
    <t>CMC Microsystems</t>
  </si>
  <si>
    <t>CMC</t>
  </si>
  <si>
    <t>['wide bandwidth', 'transmission lines', 'top layer', 'rotman lens', 'return loss', 'presented technique', 'performance parameters', 'paper presents', 'implemented lens', 'designed based', 'antenna arrays', 'antenna array', '7 mm', '45 ¬∞', '4 stubs']</t>
  </si>
  <si>
    <t>Millimeter-wave beamforming | phase error | Rotman lens</t>
  </si>
  <si>
    <t>This paper presents a new design technique and analysis for a microstrip Rotman lens which is feeding a wide bandwidth series-fed microstrip patch antenna array. In the proposed Rotman lens method, the length of the transmission lines does not affect the progressive phase delay. This reduces the complexity of the design and improves the performance parameters. An antenna array is utilized using open ended Œª/4 stubs to support high gain, directivity, and a wide bandwidth. The Rotman lens and antenna arrays are fabricated on the top layer of a multilayer low temperature cofired ceramic substrate. The Rotman lens has been designed based on the presented technique, which has five beam ports, five array ports, four dummy ports, and a footprint as small as 11 mm √ó10.7 mm at 60 GHz operation frequency. The implemented lens and antenna array exhibits good insertion loss, return loss, and wide bandwidth and shows phase error as small as 0.45¬∞ in the worst case scenario.</t>
  </si>
  <si>
    <t>5172-5180</t>
  </si>
  <si>
    <t>60012468-60029991;60012468;60026786</t>
  </si>
  <si>
    <t>56180394500;15072924800;7004425647</t>
  </si>
  <si>
    <t>Attaran, Ali;Rashidzadeh, Rashid;Kouki, Ammar</t>
  </si>
  <si>
    <t>London;Montreal;Windsor</t>
  </si>
  <si>
    <t>Robarts Research Institute;√âcole de Technologie Sup√©rieure;University of Windsor</t>
  </si>
  <si>
    <t>60029991;60026786;60012468</t>
  </si>
  <si>
    <t>Attaran A.</t>
  </si>
  <si>
    <t>60 GHz Low Phase Error Rotman Lens Combined With Wideband Microstrip Antenna Array Using LTCC Technology</t>
  </si>
  <si>
    <t>10.1109/TAP.2016.2618479</t>
  </si>
  <si>
    <t>2-s2.0-85006293372</t>
  </si>
  <si>
    <t>['successfully adopted', 'spot diameter', 'sidelobe level', 'several applications', 'radiating aperture', 'proposed procedure', 'proposed approach', 'normal component', 'nf measurements', 'house method', 'given specifications', 'generated radiation', 'full control', 'domains according', 'challenging topic', 'algorithm capable', '30 ghz', '12 œª']</t>
  </si>
  <si>
    <t>3-D near-field (NF) shaping | aperture antennas | focal systems | millimeter waves | slot antennas</t>
  </si>
  <si>
    <t>The manipulation of the near-field (NF) is a challenging topic in electromagnetics, carrying essential importance for several applications. In this paper, we develop an algorithm capable of shaping the NF in 3-D domains according to given specifications. The algorithm is based on a set theoretic approach and a front-and-back iterative propagation scheme. The latter is realized using fast Fourier transforms (FFT), reducing the required computational time. The algorithm is applied on a focal shaping scenario. In this case, a full control of the depth of focus, spot diameter, and sidelobe level of the generated radiation is achieved. In particular, the proposed procedure is successfully adopted to control the normal component of a radiating aperture over a range of 12 Œª at 30 GHz. The derived aperture field distribution is then synthesized by a radial line slot antenna (RLSA) by means of an in-house method of moments (MoM) code. NF measurements have validated the proposed approach and prototype.</t>
  </si>
  <si>
    <t>5262-5271</t>
  </si>
  <si>
    <t>60030553;60001422;60030553;115010273;113773321;60030553</t>
  </si>
  <si>
    <t>57190339400;24469612600;23973241400;6701365631;35194778100;25638387700</t>
  </si>
  <si>
    <t>Iliopoulos, Ioannis;Casaletti, Massimiliano;Sauleau, Ronan;Pouliguen, Philippe;Potier, Patrick;Ettorre, Mauro</t>
  </si>
  <si>
    <t>Rennes;Paris;Paris;Bruz</t>
  </si>
  <si>
    <t>Universite de Rennes 1;Sorbonne Universite;French Direction G√©n√©rale de l‚ÄôArmement (Technical Directorate);Direction G√©n√©rale de l'Armement</t>
  </si>
  <si>
    <t>60030553;60001422;115010273;113773321</t>
  </si>
  <si>
    <t>Iliopoulos I.</t>
  </si>
  <si>
    <t>3-D Shaping of a Focused Aperture in the Near Field</t>
  </si>
  <si>
    <t>10.1109/TAP.2016.2618846</t>
  </si>
  <si>
    <t>2-s2.0-85006294052</t>
  </si>
  <si>
    <t>['work presents', 'well characterized', 'water table', 'vadose zone', 'second reflector', 'residual products', 'plume underground', 'penetrating radar', 'main objective', 'light non', 'lateral extension', 'horizontal extent', 'gpr survey', 'gpr profile', 'ert profile', 'enhanced reflections', 'contamination plume', 'contamination due', 'approximately 10', 'accumulated hydrocarbons', 'abha city']</t>
  </si>
  <si>
    <t>2D electric resistivity | Contaminant plume and hydrocarbon leakage | Ground penetrating radar</t>
  </si>
  <si>
    <t>This work presents the application of the ground-penetrating radar (GPR) method and electric resistivity tomography (ERT) technique in outlining a zone of contamination due to the light non-aqueous phase liquid (LNAPL) plume underground in the area of an impacted fuel station, close to Abha City. The GPR has been performed using SIR3000 unit with the 100 and 400¬†MHz antennas. The main objective of the GPR survey was to evaluate the lateral extension of contamination. The complex GPR signature of the plume was well characterized. Low reflectivity zone corresponds to hydrocarbon vapor phase in the vadose zone. Enhanced reflections are associated with free and residual products in the fractured saturated zone directly above the water table. An electric resistivity tomography (ERT) survey was performed on four profiles within the site to investigate the vertical and horizontal extent of the contamination plume and to define the bottom of the landfill. The 2D electric profiles show the presence of low-resistivity (4O to 37¬†Œ©¬†m) anomalies that refers to the presence of accumulated hydrocarbons. From the interpretation of the GPR and ERT profile, it was possible to locate the top and bottom of the contamination plume of the waste disposal site. The radar signal penetrated deep enough and enabled the identification of a second reflector at approximately 10-m deep, interpreted as the hard basement surface which causes the strong amplitude reflection in the GPR profile. The results of GPR and ERT showed good agreement.</t>
  </si>
  <si>
    <t>Arabian Journal of Geosciences</t>
  </si>
  <si>
    <t>60006848-60030681;60006848;60006848-60026365;60006848-60103684</t>
  </si>
  <si>
    <t>6602374305;55384182200;55645168900;36514562900</t>
  </si>
  <si>
    <t>Shaaban, Fathy;Habeebullah, Turki M.;Morsy, Essam A.;Gabr, Safwat</t>
  </si>
  <si>
    <t>Egypt;Egypt;Egypt;Saudi Arabia</t>
  </si>
  <si>
    <t>Cairo;Cairo;Cairo;Makkah</t>
  </si>
  <si>
    <t>National Authority for Remote Sensing And Space Sciences;National Research Institute of Astronomy and Geophysics, Cairo;Cairo University Faculty of Science;Umm Al-Qura University</t>
  </si>
  <si>
    <t>60103684;60030681;60026365;60006848</t>
  </si>
  <si>
    <t>Shaaban F.</t>
  </si>
  <si>
    <t>Ground penetrating radar and 2D electric resistivity studies for tracing hydrocarbon leakage site, close to Abha City: a case study</t>
  </si>
  <si>
    <t>10.1007/s12517-016-2706-1</t>
  </si>
  <si>
    <t>2-s2.0-85006305773</t>
  </si>
  <si>
    <t>['whole antenna', 'proposed antenna', 'new perspective', 'microstrip line', 'l2 bands', 'gps l1', 'good properties', 'folded shape', 'circular array', 'band operation', 'also established']</t>
  </si>
  <si>
    <t>Global Positioning System (GPS) antennas | helix antennas | printed quadrifilar helix antennas (PQHAs) | sequential rotation technique | slot antennas</t>
  </si>
  <si>
    <t>A slot helix antenna working in Global Positioning System (GPS) L1 and L2 bands is proposed in this paper. Adopting sequential rotation technique, the proposed antenna is equipped with six helix radiation arms and fed by a microstrip line with folded shape. The whole antenna can be built on a full printed circuit board; so, it is easy to process the proposed antenna. The circularly polarized radiation mechanism of a circular array is analyzed in a new perspective to guide the design. A double-faced slot radiation structure is also established for dual-band operation. Additionally, a traveling wave feeding network suitable for the proposed antenna is presented. The experimental results show that the proposed antenna has good properties in GPS L1 and L2 bands.</t>
  </si>
  <si>
    <t>5146-5152</t>
  </si>
  <si>
    <t>56763312700;7404489165;16317753300;27267630300</t>
  </si>
  <si>
    <t>Yang, Yu Hang;Guo, Jing Li;Sun, Bao Hua;Huang, You Huo</t>
  </si>
  <si>
    <t>Dual-Band Slot Helix Antenna for Global Positioning Satellite Applications</t>
  </si>
  <si>
    <t>10.1109/TAP.2016.2623647</t>
  </si>
  <si>
    <t>2-s2.0-85006310649</t>
  </si>
  <si>
    <t>['uudnh ).', 'uuddh ).', 'uniform arrays', 'two arrays', 'tschebyscheff arrays', 'side lobes', 'proposed principle', 'new array', 'new approach', 'generated using', 'excitation coefficients', 'different spacing', 'different number', 'array hybridization', 'array factor', 'antenna arrays']</t>
  </si>
  <si>
    <t>Antenna array | Array factor | Convolution | Directivity | Distance conversion | Feeding currents | First null bandwidth | Fourier transform | Hybridization | Side lobe</t>
  </si>
  <si>
    <t>In this article a new approach is used to improve the performance of antenna arrays. The antenna array performance is improved when its directivity is increased and its side lobes are decreased. To do this, a concept of array hybridization (mixing two distinct arrays) is presented and applied to uniform arrays to generate a new array for satisfying the requirement. Two new arrays are generated using the proposed principle. The first is obtained from two arrays with different number of elements (UUDNH). The second generated array is based on the use of two arrays with different spacing between their elements (UUDdH). The obtained arrays parameters (array factor, side lobe levels, directivity and excitation coefficients) are given in closed form expressions. Furthermore, performances of the proposed arrays exceed that of Tschebyscheff arrays with the same number of elements.</t>
  </si>
  <si>
    <t>1452-1462</t>
  </si>
  <si>
    <t>57192428398;6507949230</t>
  </si>
  <si>
    <t>Gassab, Oussama;Azrar, Arab</t>
  </si>
  <si>
    <t>Gassab O.</t>
  </si>
  <si>
    <t>Novel mathematical formulation of the antenna array factor for side lobe level reduction</t>
  </si>
  <si>
    <t>2-s2.0-85006339920</t>
  </si>
  <si>
    <t>['wide bandwidth', 'microstrip line', 'matching section', 'koch curve', 'feed circuit', 'affine geometries', 'acceptable agreement', '4 ghz']</t>
  </si>
  <si>
    <t>Fractal antenna | Hybrid fractal | Koch curve | Microstrip line. Communicated by Bal S. Virdee | Self-affine</t>
  </si>
  <si>
    <t>A compact size hybrid fractal antenna is proposed for the application in wideband frequency range. The proposed antenna structure is the combination of Koch curve and self-affine fractal geometries. The Koch curve and self-affine geometries are optimized to achieve a wide bandwidth. The feed circuit is a microstrip line with a matching section over a rectangular ground plane. The measured impedance matching fractal bandwidth (S11 &lt; -10dB) is 72.37% from 1.6-3.4 GHz. An acceptable agreement is obtained from the simulated and measured antenna performance parameters.</t>
  </si>
  <si>
    <t>917-926</t>
  </si>
  <si>
    <t>36052423500;35292948100</t>
  </si>
  <si>
    <t>Choukiker, Yogesh Kumar;Mudiganti, Jagadish Chandra</t>
  </si>
  <si>
    <t>Choukiker Y.</t>
  </si>
  <si>
    <t>Hybrid fractal antenna for wireless applications</t>
  </si>
  <si>
    <t>10.17654/EC016040917</t>
  </si>
  <si>
    <t>2-s2.0-85006356702</t>
  </si>
  <si>
    <t>['uwb properties', 'uwb band', 'slots evolved', 'realized gain', 'pocket dimensions', 'paper proposes', 'input multiple', 'high isolation', 'four slots', 'exponential function', 'element multiple', 'around 3', 'also investigated', '80 %)', '5 db', '4 ghz', '13 ghz', '10 db']</t>
  </si>
  <si>
    <t>High isolation | Multiple input multiple output (MIMO) antennas | Slot antenna | Ultra-wideband (UWB)</t>
  </si>
  <si>
    <t>This paper proposes a quad-element multiple-input multiple-output (MIMO) antenna for handheld wireless Ultra-wideband (UWB) devices, which has pocket dimensions of 40 mm x 40 mm. An elaborate tapered slot antenna fed by a gradient microstrip acts as the single radiation element. The slots evolved from exponential function are to achieve the UWB properties, and the four slots which aim to four directions constitute the four-leaf clover shape. The UWB antenna shows good impedance (S11 &lt; -10 dB) match in a UWB band from 4 GHz to 13 GHz and performs high efficiency (above 80%) and high isolation (S21, S31 &lt; -20 dB). Realized gain is around 3-5 dB. The envelope correlation coefficient (ECC) is also investigated and it is within acceptance limits.</t>
  </si>
  <si>
    <t>1421-1425</t>
  </si>
  <si>
    <t>60010591;60010591;60010591-100919803;60010591</t>
  </si>
  <si>
    <t>57059751900;7406559182;55773306300;25928862900</t>
  </si>
  <si>
    <t>Yao, Wang;Yang, Helin;Huang, Xiaojun;Yu, Zetai</t>
  </si>
  <si>
    <t>Wuhan;Xinjiang</t>
  </si>
  <si>
    <t>60010591;100919803</t>
  </si>
  <si>
    <t>A four-leaf clover shape MIMO antenna for UWB applications</t>
  </si>
  <si>
    <t>2-s2.0-85006364624</t>
  </si>
  <si>
    <t>['scattering object', 'resonant frequencies', 'lossy anisotropic', 'difference time', 'computation time', 'bistatic rcs', 'anisotropy effects', 'anisotropic substrate', 'ani algorithm', 'algorithm integrated']</t>
  </si>
  <si>
    <t>FDTD | Lossy anisotropic medium</t>
  </si>
  <si>
    <t>In this paper, a speeding up technique for the lossy anisotropic (Lossy-ANI) algorithm integrated into the finite-difference time-domain (FDTD) method is proposed. The speeding up technique provides remarkable reduction in the computation time of the Lossy-ANI algorithm. This algorithm is applied to a line-fed microstrip patch antenna (MPA) with anisotropic substrate and a lossy anisotropic scattering object. Numerical results show that the anisotropy effects the resonant frequencies of the MPA and the bistatic RCS of the scattering object.</t>
  </si>
  <si>
    <t>60104496;60014965</t>
  </si>
  <si>
    <t>55516310000;57224133228</t>
  </si>
  <si>
    <t>Kaburcuk, Fatih;Elsherbeni, Atef Z.</t>
  </si>
  <si>
    <t>Turkey;United States</t>
  </si>
  <si>
    <t>Erzurum;Golden</t>
  </si>
  <si>
    <t>Erzurum Teknik √úniversitesi;Colorado School of Mines</t>
  </si>
  <si>
    <t>Kaburcuk F.</t>
  </si>
  <si>
    <t>A speeding up technique for lossy anisotropic algorithm in FDTD method</t>
  </si>
  <si>
    <t>2-s2.0-85006380241</t>
  </si>
  <si>
    <t>['voltage acquired', 'standard plane', 'practical efficacy', 'polar scanning', 'polar ones', 'planar geometry', 'paper provides', 'nonredundant plane', 'minimum number', 'experimental validation', 'efficiently reconstructed', 'double bowl', 'described technique', 'accurate technique']</t>
  </si>
  <si>
    <t>Antenna measurements | Nonredundant sampling representations | Plane-polar near-field to far-field transformation</t>
  </si>
  <si>
    <t>This paper provides the experimental validation of a fast and accurate technique, which allows the reconstruction of the antenna radiation pattern from a minimum number of near-field measurements collected through a plane-polar scanning. This near-field to far-field (NFTFF) transformation technique relies on a nonredundant sampling representation of the voltage acquired by the probe, achieved by modeling the antenna with a double bowl, a very flexible model particularly suitable to deal with antennas having a quasi-planar geometry. The NF data required by the standard plane-rectangular NFTFF transformation are efficiently reconstructed from the nonredundant plane-polar ones by using an optimal sampling interpolation algorithm, thus making possible to get a considerable measurement time saving. The accuracy and practical efficacy of the described technique are assessed by experimental tests carried out at the Antenna Characterization Lab of the University of Salerno.</t>
  </si>
  <si>
    <t>1362-1369</t>
  </si>
  <si>
    <t>Reconstruction of the antenna far-field pattern through a fast plane-polar scanning</t>
  </si>
  <si>
    <t>2-s2.0-85006427688</t>
  </si>
  <si>
    <t>['telemetry applications', 'surface waves', 'radiation mechanism', 'proposed antenna', 'low profile', 'especially attractive', 'ebg structure', 'desired direction', 'antenna consists', '4 ghz']</t>
  </si>
  <si>
    <t>Bidirectional radiation pattern | Periodic structure | Planar antenna | Surface wave antenna</t>
  </si>
  <si>
    <t>A planar surface wave antenna (PSWA) that realizes a bidirectional radiation pattern with a low profile configuration is designed, fabricated and measured. The antenna consists of a planar dielectric slab loaded with periodic spiral patches and EBG structure, which are designed to support the propagation of the surface waves in the desired direction. The diffraction of surface waves at the edges of the ground plane generates a bidirectional radiation pattern. The radiation mechanism and performance of the PSWA are described and simulated with commercial CST software. The proposed antenna with only 1.6 mm thickness is fabricated and tested, which resonates at 2.4 GHz. The antenna is especially attractive for telemetry applications because of its low profile and weight.</t>
  </si>
  <si>
    <t>1431-1438</t>
  </si>
  <si>
    <t>57191835926;55608542900;24824616600;57126352000</t>
  </si>
  <si>
    <t>Mazraeh-Fard, I.;Maddahali, M.;Firouzeh, Z. H.;Nekoei, H. Khayam</t>
  </si>
  <si>
    <t>Mazraeh-Fard I.</t>
  </si>
  <si>
    <t>Design of a planar surface wave antenna with a bidirectional pattern based on periodic structures for telemetry applications</t>
  </si>
  <si>
    <t>2-s2.0-85006446513</t>
  </si>
  <si>
    <t>['two monopoles', 'radiation patterns', 'properly adjusting', 'port isolation', 'parasitic element', 'input multiple', 'band multiple', 'antenna dimensions', '6 ghz', '22 db', '16 ghz']</t>
  </si>
  <si>
    <t>Dual-band | High isolation | MIMO | Viafed monopole | WLAN</t>
  </si>
  <si>
    <t>In this paper, a dual-band multiple-input multiple-output (MIMO) antenna with a planar and rotational symmetric structure is presented. The proposed antenna comprises two via-fed monopole antennas arranged orthogonally in cross-pairs. When each monopole is excited, the other can be employed as a parasitic element. By properly adjusting the antenna dimensions, two resonant modes can be generated at about 2.45 and 5.6 GHz. Besides, the radiation patterns of two monopoles are orthogonal to each other, resulting in good pattern diversity and high isolation without using additional decoupling methods. Measured results show that two operating bands ranging from 2.3-2.75 and 5.09-6.16 GHz are obtained, which can cover the whole (2.4/5.2/5.8-GHz) wireless local area network (WLAN) bands. Port-to-port isolation is more than 24 and 22 dB at the lower and higher operating bands, respectively. Envelope correlation coefficient is studied as well.</t>
  </si>
  <si>
    <t>1410-1415</t>
  </si>
  <si>
    <t>57060886100;36805978400;56784525700;25229387400</t>
  </si>
  <si>
    <t>Li, Hui;Kang, Le;Xu, Yuan;Yin, Ying Zeng</t>
  </si>
  <si>
    <t>Planar dual-band WLAN MIMO antenna with high isolation</t>
  </si>
  <si>
    <t>2-s2.0-85006476310</t>
  </si>
  <si>
    <t>['uwb frequencies', 'radiation pattern', 'low profile', 'effective performance', 'also confirm']</t>
  </si>
  <si>
    <t>Coplanar waveguide (CPW) fed antennas | Flexible antenna | Indium Tin Oxide (ITO) | Polyethylene Terephthalate (PET) | Transparent antenna | Transparent conductive</t>
  </si>
  <si>
    <t>In this paper, a flexible circular slot transparent antenna which can be used in ultra wideband applications is presented. A CPW-fed circular disc monopole is used to excite the circular slot aperture. The antenna is designed and fabricated using ITO coated on a flexible Polyethylene Terephthalate (PET) substrate. It can operate with different curvature angles at UWB frequencies with 125% bandwidth. Simulation and measurement results show that the radiation pattern does not change if the antenna is being rolled, and also confirm its effective performance as a flexible transparent antenna with low profile.</t>
  </si>
  <si>
    <t>1426-1430</t>
  </si>
  <si>
    <t>Transparent flexible antenna for UWB applications</t>
  </si>
  <si>
    <t>2-s2.0-85006488688</t>
  </si>
  <si>
    <t>['worldwide interoperability', 'wimax ),', 'triple band', 'slot structure', 'shaped strips', 'shaped slots', 'shaped slot', 'radiation patch', 'proposed antenna', 'modified g', 'microwave access', 'measured results', 'inverted l', 'ground plane', 'frequency bands', 'frequency band', 'feed line', 'coupled elements', 'band ).', 'antenna operates', '5 ghz', '4 ghz', '2 ghz', '1 ghz']</t>
  </si>
  <si>
    <t>Capacitive-coupled elements | Parallel LC circuits | Triple band-notched antenna | Ultrawideband (UWB) antenna</t>
  </si>
  <si>
    <t>Overlapping of frequency bands such as Worldwide Interoperability for Microwave Access (WiMAX), Wireless Local Area Network (WLAN) and International Telecommunication Union (ITU) bands with Ultra Wide Band (UWB) cause serious interference problems. As an attempt to reduce the effect of this coexistence, a triple band-notched monopole antenna is presented. A modified semi ellipse element with two I-shaped slots is used as the ground plane. A U-shaped slot, a pair of inverted L-shaped strips, and a modified G-slot structure which act as parallel LC circuit and capacitive-coupled elements, are embedded in feed line and radiation patch to create the triple band notch characteristics. The notched bands position can be controlled by tuning the dimensions of the foregoing filtering elements. The proposed antenna has been fabricated and measured. According to the measured results, the antenna operates over the frequency band of 2.5-16.5 GHz with three notched bands at the 5-6.2 GHz (WLAN), 3.1-4 GHz (WiMAX), and 7.15-8.1 GHz (X-band).</t>
  </si>
  <si>
    <t>1416-1420</t>
  </si>
  <si>
    <t>Araghi, Amin</t>
  </si>
  <si>
    <t>Araghi A.</t>
  </si>
  <si>
    <t>A compact planar ultra wideband antenna with triple-notched bands using capacitive coupled and parallel LC elements</t>
  </si>
  <si>
    <t>2-s2.0-85006493369</t>
  </si>
  <si>
    <t>['suitable transformations', 'problem arises', 'preliminary results', 'power inflation', 'possible occurrence', 'noisy data', 'new approach', 'many areas', 'increased robustness', 'fourier transform', 'false solutions', 'electron microscopy', 'dimensional arrays', 'applied sciences', 'also known', 'additional information']</t>
  </si>
  <si>
    <t>false solutions | phase retrieval</t>
  </si>
  <si>
    <t>In this paper we consider the problem of retrieving a signal from the modulus of its Fourier transform (or other suitable transformations) and some additional information, which is also known as ‚ÄúPhase Retrieval‚Äù problem. The problem arises in many areas of applied Sciences such as optics, electron microscopy, antennas, and crystallography. In particular, we introduce a new approach, based on power inflation and tunneling, allowing an increased robustness with respect to the possible occurrence of false solutions. Preliminary results are presented for the simple yet relevant case of one-dimensional arrays and noisy data.</t>
  </si>
  <si>
    <t>1855-1863</t>
  </si>
  <si>
    <t>36010644000;16024894100;7003402426</t>
  </si>
  <si>
    <t>Lagan√†, A. R.;Morabito, A. F.;Isernia, T.</t>
  </si>
  <si>
    <t>Lagan√† A.</t>
  </si>
  <si>
    <t>Phase retrieval by constrained power inflation and signum flipping</t>
  </si>
  <si>
    <t>10.1002/2016RS006059</t>
  </si>
  <si>
    <t>2-s2.0-85006512128</t>
  </si>
  <si>
    <t>FA8750-10-C-0221</t>
  </si>
  <si>
    <t>['various sus', 'tree pruning', 'three dimensions', 'three algorithms', 'sus ).', 'spectrum sharing', 'solved using', 'solution quality', 'service requirements', 'reasonable balance', 'pus ),', 'primary users', 'optimization task', 'optimal solutions', 'objective problems', 'gradual removal', 'genetic algorithm', 'ga provides', 'five variations', 'dimensional formulation', 'convex relaxation', 'computational effort', 'computational constraints', 'antenna directionality']</t>
  </si>
  <si>
    <t>Cognitive radio | evolutionary computation | genetic algorithms | pareto optimization | radio spectrum management</t>
  </si>
  <si>
    <t>In this paper, we address the constrained resource allocation problems arising in the context of spectrum sharing in cognitive radio networks utilizing a multi-dimensional formulation. Given the activity of the primary users (PUs), we consider multiple objectives and constraints, viz., sum rate, fairness, number of active secondary users (SUs), power consumption, and quality of service requirements (of both PUs and SUs). The three dimensions for the optimization task are the assignment of power, frequency, and antenna directionality to various SUs. Efficient heuristic algorithms are developed for five variations of the NP-hard optimization problems. Solution quality tradeoffs are shown for three algorithms, viz., convex relaxation with tree pruning, convex relaxation with gradual removal, and a genetic algorithm (GA); results show that the GA provides a reasonable balance between solution quality and computational effort. The multi-objective problems are solved using a modification of the NSGA-II evolutionary algorithm, obtaining a set of Pareto-optimal solutions under computational constraints.</t>
  </si>
  <si>
    <t>8093-8106</t>
  </si>
  <si>
    <t>60098465;117869072;60097888-60017198;60016446;60097888;60097888;60030551;60030551</t>
  </si>
  <si>
    <t>55452376100;55454192200;24465488500;16230741600;6508097512;7006711143;55611655800;35571661500</t>
  </si>
  <si>
    <t>Bhardwaj, Piyush;Panwar, Ankita;Ozdemir, Onur;Masazade, Engin;Kasperovich, Irina;Drozd, Andrew L.;Mohan, Chilukuri K.;Varshney, Pramod K.</t>
  </si>
  <si>
    <t>India;United States;United States;United States;Turkey;India</t>
  </si>
  <si>
    <t>Bengaluru;Rome;Syracuse;Cambridge;Istanbul;Bangalore</t>
  </si>
  <si>
    <t>Microsoft Research India;Andro Computational Solutions, LLC.;Syracuse University;Charles Stark Draper Lab Inc;Yeditepe University;Sequoia Capital</t>
  </si>
  <si>
    <t>60098465;60097888;60030551;60017198;60016446;117869072</t>
  </si>
  <si>
    <t>Bhardwaj P.</t>
  </si>
  <si>
    <t>Enhanced Dynamic Spectrum Access in Multiband Cognitive Radio Networks via Optimized Resource Allocation</t>
  </si>
  <si>
    <t>10.1109/TWC.2016.2612627</t>
  </si>
  <si>
    <t>2-s2.0-85006699546</t>
  </si>
  <si>
    <t>['upa suffers', 'study demonstrates', 'significantly outperforms', 'side correlation', 'saturation point', 'nearly optimal', 'fundamental difference', 'fully reveal', 'first time', 'evaluate expressions', 'derive easy', 'analytically proved']</t>
  </si>
  <si>
    <t>artificial noise | Physical layer security | power allocation | transmitter-side correlation</t>
  </si>
  <si>
    <t>This paper, for the first time, examines the impact of transmitter-side correlation on the artificial-noise (AN)-aided secure transmission, based on which a new power allocation strategy for AN is devised for physical layer security enhancement. Specifically, we design a correlation-based power allocation (CPA) for AN, of which the optimality in terms of achieving the minimum secrecy outage probability is analytically proved in the large system regime with the number of transmit antennas approaching infinity. In order to fully reveal the benefits of the CPA, we derive easy-to-evaluate expressions for the secrecy outage probability achieved by the CPA. Our study demonstrates that the CPA is nearly optimal and significantly outperforms the widely used uniform power allocation (UPA) even for a moderately small number of correlated transmit antennas. Furthermore, our numerical results reveal a fundamental difference between the CPA and UPA. That is when the number of correlated transmit antennas increases, the secrecy outage probability of the CPA always reduces while the secrecy outage probability of the UPA suffers from a saturation point.</t>
  </si>
  <si>
    <t>8286-8297</t>
  </si>
  <si>
    <t>60008950;60008950;60008950;60008592;60008950</t>
  </si>
  <si>
    <t>56018686300;23567392800;36085598400;55750418700;6701558519</t>
  </si>
  <si>
    <t>Yan, Shihao;Zhou, Xiangyun;Yang, Nan;He, Biao;Abhayapala, Thushara D.</t>
  </si>
  <si>
    <t>Artificial-Noise-Aided Secure Transmission in Wiretap Channels with Transmitter-Side Correlation</t>
  </si>
  <si>
    <t>10.1109/TWC.2016.2613860</t>
  </si>
  <si>
    <t>2-s2.0-85006710370</t>
  </si>
  <si>
    <t>['switching protocol', 'single antenna', 'secure communication', 'secrecy performance', 'proposed schemes', 'power beacon', 'paper proposes', 'outcomes suggest', 'multiple antennas', 'may outperform', 'legitimate user', 'jamming provides', 'high signal', 'friendly jammer', 'form expressions', 'effective approach', 'eavesdropper link', 'array gain', 'accurate approximations']</t>
  </si>
  <si>
    <t>jamming | Physical layer security | secrecy outage probability | wireless power transfer</t>
  </si>
  <si>
    <t>This paper proposes a novel power beacon-assisted wiretap channel, where an energy constrained source, powered by a dedicated power beacon, aims to establish secure communications with a legitimate user in the presence of an eavesdropper. The power beacon and the source are assumed to have multiple antennas, while the legitimate user and the eavesdropper are equipped with a single antenna each. Considering a time-switching protocol, the power beacon first charges the source through wireless power transfer, and then acts as a friendly jammer to assist the source for secure communication. Depending on the available channel state information (CSI) at the power beacon, we propose several different jamming schemes for secrecy performance enhancement. Closed-form expressions are derived for the achievable secrecy outage probability of the proposed schemes. In addition, simple and accurate approximations are obtained at the high signal-to-noise ratio regime. The outcomes suggest that jamming is an effective approach to improve the secrecy performance: with full CSI available at the power beacon, employing simple zero-forcing scheme attains significant secrecy diversity gain and without the CSI of the eavesdropper link, jamming provides only some array gain. Moreover, we show that the proposed limited feedback-based random beamforming is an effective approach, which may outperform the antenna selection scheme. Furthermore, numerical results reveal that there exists a unique time switching ratio that maximizes the effective secrecy throughput.</t>
  </si>
  <si>
    <t>8353-8367</t>
  </si>
  <si>
    <t>60003970;60003970-60008919;60003970;60015331</t>
  </si>
  <si>
    <t>57191283513;23398998300;55701343800;7004027126</t>
  </si>
  <si>
    <t>Jiang, Xin;Zhong, Caijun;Zhang, Zhaoyang;Karagiannidis, George K.</t>
  </si>
  <si>
    <t>Greece;China;China</t>
  </si>
  <si>
    <t>Thessaloniki;Guilin;Hangzhou</t>
  </si>
  <si>
    <t>Aristotle University of Thessaloniki;Guilin University of Electronic Technology;Zhejiang University</t>
  </si>
  <si>
    <t>60015331;60008919;60003970</t>
  </si>
  <si>
    <t>Power Beacon Assisted Wiretap Channels with Jamming</t>
  </si>
  <si>
    <t>10.1109/TWC.2016.2613995</t>
  </si>
  <si>
    <t>2-s2.0-85006721614</t>
  </si>
  <si>
    <t>['theoretical values', 'probing application', 'parametric optimization', 'obtain resonance', 'mobile communication', 'measurement results', 'measure e', 'key sources', 'isotropic behaviour', 'important parameter', 'good agreement', 'global system', 'final results', 'field strength', 'field sensor', 'designed e', 'coplanar waveguide', 'comparative validation', 'band operation', 'antenna factor', 'af measurement', '914 mhz', '50 db', '1 ghz']</t>
  </si>
  <si>
    <t>An Electric (E-) field sensor based on coplanar waveguide-fed microstrip antenna to measure E-field strength for dual-band operation at 914 MHz and 2.1 GHz is proposed, designed, and characterized. The parametric optimization of the design has been performed to obtain resonance at global system for mobile communication and universal mobile telecommunication system frequency band. Low return loss (-17 dB and -19 dB), appropriate gain (0.50 dB and 1.55 dB), and isotropic behaviour (directivity ‚àº 1 dB), respectively, at 914 MHz and 2.1 GHz, are obtained for probing application. Antenna factor (AF) is used as an important parameter to characterize the performance of the E-field sensor. The AF measurement is explained in detail and results are reported. Finally, using the designed E-field sensor, the E-field strength measurements are carried out in a transverse electromagnetic cell. The key sources of uncertainties in the measurement are identified, evaluated, and incorporated into the final results. The measurement results are compared with theoretical values, which are found in good agreement. For comparative validation, the results are evaluated with reference to an already calibrated commercially available isotropic probe.</t>
  </si>
  <si>
    <t>60121522-60009615;60009615;60009615;60009615</t>
  </si>
  <si>
    <t>56624219200;57203239058;57196023624;16219909900</t>
  </si>
  <si>
    <t>Narang, N.;Dubey, S. K.;Negi, P. S.;Ojha, V. N.</t>
  </si>
  <si>
    <t>Ghaziabad;New Delhi</t>
  </si>
  <si>
    <t>Academy of Scientific and Innovative Research (AcSIR);National Physical Laboratory India</t>
  </si>
  <si>
    <t>60121522;60009615</t>
  </si>
  <si>
    <t>Narang N.</t>
  </si>
  <si>
    <t>Design and characterization of microstrip based E-field sensor for GSM and UMTS frequency bands</t>
  </si>
  <si>
    <t>10.1063/1.4971316</t>
  </si>
  <si>
    <t>2-s2.0-85006722208</t>
  </si>
  <si>
    <t>['thereby proving', 'signals received', 'proposed system', 'numerically validated', 'negligible distortion', 'coherent detection', 'beamsteering range', 'beamformer relies', 'analytically described', 'allows varying']</t>
  </si>
  <si>
    <t>Mach-Zehnder delay interferometer | phasedarray antenna | photonic true-time delay beamforming</t>
  </si>
  <si>
    <t>In this paper, we propose a novel photonic true-time delay beamforming system for a phased array antenna receiver. The beamformer relies on simple tunable optical delay lines and also on self-heterodyne coherent detection. Each tunable delay line is implemented by a Mach-Zehnder delay interferometer with tunable coupling ratio, which allows varying the delay from 0 up to the delay of the interferometer. Self-heterodyne coherent detection allows achieving maximum sensitivity inherent to coherent detection, and also laser phase noise cancellation, photonic RF phase shifting, and photonic RF frequency downconversion. The proposed system is analytically described and numerically validated. Numerical results show that, considering a beamsteering range of ¬±30¬∞, the system is able to beamform the signals received by N antenna elements with negligible distortion, thereby proving to be very promising for high-end phased array antenna receivers operating at high RF frequencies.</t>
  </si>
  <si>
    <t>5566-5575</t>
  </si>
  <si>
    <t>60024825;60024825;60024825-117075293</t>
  </si>
  <si>
    <t>55977278200;24831870100;15751790100</t>
  </si>
  <si>
    <t>Duarte, Vanessa C.;Drummond, Miguel V.;Nogueira, Rog√©rio N.</t>
  </si>
  <si>
    <t>Aveiro;Aveiro</t>
  </si>
  <si>
    <t>Universidade de Aveiro;Watgrid Lda.</t>
  </si>
  <si>
    <t>60024825;117075293</t>
  </si>
  <si>
    <t>Duarte V.</t>
  </si>
  <si>
    <t>Photonic True-Time-Delay Beamformer for a Phased Array Antenna Receiver based on Self-Heterodyne Detection</t>
  </si>
  <si>
    <t>10.1109/JLT.2016.2620146</t>
  </si>
  <si>
    <t>2-s2.0-85006725828</t>
  </si>
  <si>
    <t>['two kinds', 'stage method', 'specific transceiver', 'shifted versions', 'shares flat', 'second stage', 'resolution analog', 'quantization algorithm', 'phase shifts', 'phase quadrature', 'paper proposes', 'multiuser detectors', 'massive multiple', 'long enough', 'jointly handle', 'iq imbalance', 'input multiple', 'imbalanced multiuser', 'imbalance parameters', 'first stage', 'first converted', 'fading channels', 'equivalent iq', 'digital convertors', 'conventional one', 'channel estimator', 'baseband algorithms', 'base station', 'balanced mu', 'antenna users']</t>
  </si>
  <si>
    <t>Channel estimation | IQ imbalance | low-resolution ADC | massive MIMO | message-passing de-quantization | multiuser detection | spectral projected gradient</t>
  </si>
  <si>
    <t>This paper proposes a massive multiple-input multiple-output (MIMO) with low-precision in-phase quadrature-phase (IQ) (de-)modulators and low-resolution analog-to-digital convertors, and develops uplink baseband algorithms for the proposed MIMO system. The IQ imbalance parameters are recovered by a two-stage method. At the first stage, the base station (BS) antennas acquire phase-shifted versions of their imbalance parameters after receiving some predefined training sequence emitted by a specific transceiver that is near to the BS and shares flat-fading channels between itself and the BS. At the second stage, the phase shifts from the first stage are estimated by the specific transceiver through receiving a common sequence transmitted by the BS antennas alternatively. In order to jointly handle the IQ imbalance and nonlinear quantization loss, the IQ-imbalanced multiuser (MU)-MIMO with single-antenna users is first converted into an IQ-balanced MU-MIMO with dual-antenna users. Then, two kinds of channel estimator and multiuser detectors are constructed for the equivalent IQ-balanced system based on the spectral projected gradient method and vectorized message passing de-quantization algorithm. Our numerical results validate the effectiveness of the above baseband algorithms, and show that the proposed massive MIMO is more energy-efficient than the conventional one when the channel coherence time is long enough.</t>
  </si>
  <si>
    <t>8298-8312</t>
  </si>
  <si>
    <t>55968992400;55861651300</t>
  </si>
  <si>
    <t>Wang, Shengchu;Zhang, Lin</t>
  </si>
  <si>
    <t>Signal Processing in Massive MIMO with IQ Imbalances and Low-Resolution ADCs</t>
  </si>
  <si>
    <t>10.1109/TWC.2016.2613871</t>
  </si>
  <si>
    <t>2-s2.0-85006745420</t>
  </si>
  <si>
    <t>['well characterized', 'total number', 'stronger microreticulation', 'median lobe', 'male antennae', 'lentic species', 'leaf litter']</t>
  </si>
  <si>
    <t>Paroster lorimeri spec. nov. is described from Bombah Point Swamp, in the Myall Lakes National Park, in coastal New South Wales, Australia. The type locality marks the north-eastern-most record of an aquatic epigean species of the Australian Paroster Sharp, 1882. It is very similar to Paroster gibbi Watts, 1978 from S Victoria and S Australia but well characterized by its stronger microreticulation, form of median lobe, and slightly enlarged male antennomeres 6-10. Paroster lorimeri spec. nov. is most probably a lentic species, being sieved from leaf litter at the edge of a coastal and ephemeral sedge swamp. Important species characters (habitus, male antennae and median lobe) are illustrated. The total number of described epigean aquatic Paroster is now 15.</t>
  </si>
  <si>
    <t>213-218</t>
  </si>
  <si>
    <t>Spixiana</t>
  </si>
  <si>
    <t>60072345;60072345</t>
  </si>
  <si>
    <t>6603601867;7004150795</t>
  </si>
  <si>
    <t>Hendrich, Lars;Balke, Michael</t>
  </si>
  <si>
    <t>Zoologische Staatssammlung M√ºnchen</t>
  </si>
  <si>
    <t>Hendrich L.</t>
  </si>
  <si>
    <t>A new epigean Paroster Sharp, 1882 from coastal New South Wales, Australia (Coleoptera, Dytiscidae, Hydroporini)</t>
  </si>
  <si>
    <t>2-s2.0-85006751475</t>
  </si>
  <si>
    <t>['theoretically characterize', 'statistical model', 'splits macrocells', 'spatial reuse', 'smaller sectors', 'site throughput', 'significantly reduce', 'proposed model', 'proportionally linear', 'outage probability', 'network planning', 'model provides', 'mitigate inter', 'larger number', 'hos deployments', 'hos ),', 'effective tool', 'effective means', 'cell interference', 'capacity gain', 'art approaches', 'allocation fairness']</t>
  </si>
  <si>
    <t>cellular network | fractional frequency reuse | higher order sectorization | LTE networks | OFDMA</t>
  </si>
  <si>
    <t>Higher order sectorization (HOS), which splits macrocells into a larger number of smaller sectors, are receiving significant interest as a cost-effective means of improving network capacity. Potentially, the capacity gain with HOS is proportionally linear to the number of sectors per cell due to spatial reuse, but factors such as non-ideal antenna radiation patterns together with inter-cell interference can significantly reduce this capacity gain. We develop a statistical model to theoretically characterize the performance of HOS deployments in wireless networks using orthogonal frequency division multiple access. Moreover, a fractional frequency reuse scheme is considered, which aids to mitigate inter-cell interference. The model provides a fast and effective tool for studying network performance in terms of user signal quality, site throughput, and outage probability, and it can be used to speed up network planning and optimization. In addition, we consider the impact of user classification methods in the analysis, and propose a new spectrum efficiency-based user classification method that improves resource utilization and allocation fairness. Performance results indicate that the proposed model is accurate, and shows a diminishing performance gain of HOS deployments with the number of sectors. The proposed user classification method improves network performances with respect to the state-of-the-art approaches.</t>
  </si>
  <si>
    <t>8209-8222</t>
  </si>
  <si>
    <t>60014551;60025761;60014551;60021378;60021378</t>
  </si>
  <si>
    <t>15032922700;9334361500;57205589630;26422212600;10042846000</t>
  </si>
  <si>
    <t>He, Jianhua;Cheng, Wenqing;Tang, Zuoyin;L√≥pez-P√©rez, David;Claussen, Holger</t>
  </si>
  <si>
    <t>China;United States;United Kingdom</t>
  </si>
  <si>
    <t>Wuhan;Murray;Birmingham</t>
  </si>
  <si>
    <t>Huazhong University of Science and Technology;Nokia Bell Labs;Aston University</t>
  </si>
  <si>
    <t>60025761;60021378;60014551</t>
  </si>
  <si>
    <t>Analytical Evaluation of Higher Order Sectorization, Frequency Reuse, and User Classification Methods in OFDMA Networks</t>
  </si>
  <si>
    <t>10.1109/TWC.2016.2613515</t>
  </si>
  <si>
    <t>2-s2.0-85006760691</t>
  </si>
  <si>
    <t>BSP/APP/1133/2012</t>
  </si>
  <si>
    <t>['wireless standards', 'wimax 5', 'shaped strip', 'satellite communication', 'radiating patch', 'new arc', 'measured bandwidth', 'ku band', 'ground plane', 'good number', 'extra surface', 'compact size', 'circular patch', 'antenna comprises', 'antenna achieves', 'acceptable gain', '7ghz ),', '18ghz ).', '12ghz ),']</t>
  </si>
  <si>
    <t>In this paper, a new compact wideband monopole antenna is presented for wireless communication applications. This antenna comprises of a new radiating patch, a new arcshaped strip, microstrip feed line, and a notched ground plane. The proposed radiating patch is combined with a rectangular and semi-circular patch and is integrated with a partial ground plane to provide a wide impedance bandwidth. The new arc-shaped strip between the radiating patch and microstrip feed line creates an extra surface on the patch, which helps further widen the bandwidth. Inserting one step notch on the ground plane further enhances the bandwidth. The antenna has a compact size of 16√ó20√ó1.6mm3 . The measured result indicated that the antenna achieves a 127% bandwidth at VSWR‚â§2, ranging from 4.9GHz to 22.1GHz. Stable radiation patterns with acceptable gain are achieved. Also, a measured bandwidth of 107.7% at VSWR‚â§1.5 (5.1-17GHz) is obtained, which is suitable for UWB outdoor propagation. This antenna is compatible with a good number of wireless standards, including UWB band, Wimax 5.4 GHz band, MVDDS (12.2-12.7GHz), and close range radar and satellite communication in the X-band (8-12GHz), and Ku band (12-18GHz).</t>
  </si>
  <si>
    <t>e0168013</t>
  </si>
  <si>
    <t>Shakib, Mohammed Nazmus;Moghavvemi, Mahmoud;Mahadi, Wan Nor Liza</t>
  </si>
  <si>
    <t>Optimization of planar monopole wideband antenna for wireless communication system</t>
  </si>
  <si>
    <t>10.1371/journal.pone.0168013</t>
  </si>
  <si>
    <t>2-s2.0-85006788954</t>
  </si>
  <si>
    <t>['take advantage', 'spectral efficiency', 'provide designs', 'previous methods', 'power consumption', 'performance close', 'perform close', 'perform beamforming', 'mimo processing', 'hybrid precoding', 'hybrid design', 'combining architectures', 'combiners starting', 'coarse quantization', 'analog front', 'analog domains', 'analog component']</t>
  </si>
  <si>
    <t>antenna arrays | Millimeter wave communication | precoding</t>
  </si>
  <si>
    <t>Millimeter communication systems use large antenna arrays to provide good average received power and to take advantage of multi-stream MIMO communication. Unfortunately, due to power consumption in the analog front-end, it is impractical to perform beamforming and fully digital precoding at baseband. Hybrid precoding/combining architectures have been proposed to overcome this limitation. The hybrid structure splits the MIMO processing between the digital and analog domains, while keeping the performance close to that of the fully digital solution. In this paper, we introduce and analyze several algorithms that efficiently design hybrid precoders and combiners starting from the known optimum digital precoder/combiner, which can be computed when perfect channel state information is available. We propose several low complexity solutions which provide different trade-offs between performance and complexity. We show that the proposed iterative solutions perform better in terms of spectral efficiency and/or are faster than previous methods in the literature. All of them provide designs which perform close to the known optimal digital solution. Finally, we study the effects of quantizing the analog component of the hybrid design and show that even with coarse quantization, the average rate performance is good.</t>
  </si>
  <si>
    <t>8380-8393</t>
  </si>
  <si>
    <t>60026134;60026134;60026134;60013372</t>
  </si>
  <si>
    <t>56281054700;36560005700;57188854201;55934670700</t>
  </si>
  <si>
    <t>Rusu, Cristian;Mendez-Rial, Roi;Gonzalez-Prelcic, Nuria;Heath, Robert W.</t>
  </si>
  <si>
    <t>Vigo;Austin</t>
  </si>
  <si>
    <t>Universidade de Vigo;The University of Texas at Austin</t>
  </si>
  <si>
    <t>60026134;60013372</t>
  </si>
  <si>
    <t>Rusu C.</t>
  </si>
  <si>
    <t>Low Complexity Hybrid Precoding Strategies for Millimeter Wave Communication Systems</t>
  </si>
  <si>
    <t>10.1109/TWC.2016.2614495</t>
  </si>
  <si>
    <t>2-s2.0-85006789642</t>
  </si>
  <si>
    <t>['wirtinger calculus', 'variational expectation', 'tractable form', 'series approximation', 'second order', 'proposed scheme', 'passing receiver', 'ofdm systems', 'messages sent', 'massive multiple', 'input multiple', 'expectation propagation', 'delay profiles', 'channel power', 'based method']</t>
  </si>
  <si>
    <t>Expectation propagation | joint channel estimation and decoding | massive MIMO | message passing | OFDM</t>
  </si>
  <si>
    <t>In this paper, we address the design of message-passing receiver for massive multiple-input multiple-output orthogonal frequency division multiplex (MIMO-OFDM) systems. With the aid of the central limit argument and Taylor-series approximation, a computationally efficient receiver that performs joint channel estimation and decoding is devised by the framework of expectation propagation. In particular, the local belief defined at the channel transition function is expanded up to the second order with Wirtinger calculus, to transform the messages sent by the channel transition function to a tractable form. As a result, the channel impulse response between each pair of antennas is estimated by Gaussian message passing. In addition, a variational expectation-maximization-based method is derived to learn the channel power-delay profiles. The proposed scheme is assessed in 3D massive MIMO-OFDM systems with spatially correlated channels, and the empirical results corroborate its superiority in terms of performance and complexity.</t>
  </si>
  <si>
    <t>8122-8138</t>
  </si>
  <si>
    <t>60025278;60025278;60025278;60031806;60031806-60011664;60025278</t>
  </si>
  <si>
    <t>56039655200;8397956800;8346425100;7403891430;55327517200;7601561492</t>
  </si>
  <si>
    <t>Wu, Sheng;Kuang, Linling;Ni, Zuyao;Huang, Defeng;Guo, Qinghua;Lu, Jianhua</t>
  </si>
  <si>
    <t>Australia;China;Australia</t>
  </si>
  <si>
    <t>Perth;Beijing;Wollongong</t>
  </si>
  <si>
    <t>The University of Western Australia;Tsinghua University;University of Wollongong</t>
  </si>
  <si>
    <t>60031806;60025278;60011664</t>
  </si>
  <si>
    <t>Message-Passing Receiver for Joint Channel Estimation and Decoding in 3D Massive MIMO-OFDM Systems</t>
  </si>
  <si>
    <t>10.1109/TWC.2016.2612629</t>
  </si>
  <si>
    <t>2-s2.0-85006797300</t>
  </si>
  <si>
    <t>['several distributions', 'safe observable', 'result agrees', 'quark forward', 'quantum chromodynamics', 'previous computations', 'massive quark', 'leading order', 'formalism applies', 'differential level', 'backward asymmetry', 'antiquark pair']</t>
  </si>
  <si>
    <t>NLO Computations</t>
  </si>
  <si>
    <t>We set up a formalism, within the antenna subtraction framework, for computing the production of a massive quark-antiquark pair in electron positron collisions at next-to-next-to-leading order in the coupling Œ±s of quantum chromodynamics at the differential level. Our formalism applies to the calculation of any infrared-safe observable. We apply this set-up to the production of top-quark top antiquark pairs in the continuum. We compute the production cross section and several distributions. We determine, in particular, the top-quark forward-backward asymmetry at order Œ±s2. Our result agrees with previous computations of this observable.</t>
  </si>
  <si>
    <t>60016653;60031216;60016653;60016653;60031031</t>
  </si>
  <si>
    <t>57192611048;51461140000;56993530000;55930406600;35216083100</t>
  </si>
  <si>
    <t>Chen, Long;Dekkers, Oliver;Heisler, Dennis;Bernreuther, Werner;Si, Zong Guo</t>
  </si>
  <si>
    <t>Germany;China;Germany</t>
  </si>
  <si>
    <t>Mainz;Jinan;Aachen</t>
  </si>
  <si>
    <t>Johannes Gutenberg-Universit√§t Mainz;Shandong University;Rheinisch-Westf√§lische Technische Hochschule Aachen</t>
  </si>
  <si>
    <t>60031216;60031031;60016653</t>
  </si>
  <si>
    <t>Top-quark pair production at next-to-next-to-leading order QCD in electron positron collisions</t>
  </si>
  <si>
    <t>10.1007/JHEP12(2016)098</t>
  </si>
  <si>
    <t>2-s2.0-85006823234</t>
  </si>
  <si>
    <t>['tight approximation', 'system capacity', 'selection combining', 'restricted precoding', 'respective approximations', 'previous works', 'precoding codebook', 'paper derives', 'order statistics', 'novel approach', 'largest element', 'joint distributions', 'joint distribution', 'generic setting', 'form expressions', 'capacity analysis', 'beam selection', 'asymptotic regime', 'asymptotic closed', 'antenna selection', 'also proposed']</t>
  </si>
  <si>
    <t>antenna selection | capacity distribution | joint eigenvalue distribution | limited feedback precoding | Restricted precoding | wishart matrices</t>
  </si>
  <si>
    <t>Many practical communication systems have some form of restricted precoding or postcoding, such as antenna selection, selection combining, beam selection, and limited feedback precoding, to name a few. The capacity analysis of such systems is, in general, difficult and previous works in the literature provide results only for certain simplified cases. This paper derives a novel approach to analyze the capacity for such systems under a very generic setting. The results are based on asymptotic closed-form expressions for the second-order statistics and joint distributions of eigenvalues for a set of coupled, doubly correlated Wishart matrices. A tight approximation to the joint distribution of the eigenvalues in the non-asymptotic regime is also proposed. These results are then used to show that the system capacity can be approximated as the largest element of a correlated Gaussian vector. Showing that this is equivalent to the problem of finding the distribution of sum of lognormals, we propose a novel approach to characterize its distribution. As an application, the capacity for an antenna selection system and a limited feedback precoding system is compared with their respective approximations. This paper also demonstrates how the results can be used to design the precoding codebook in limited feedback systems.</t>
  </si>
  <si>
    <t>8537-8550</t>
  </si>
  <si>
    <t>60029311;60029311;112578114</t>
  </si>
  <si>
    <t>57044555700;7006594890;7003379289</t>
  </si>
  <si>
    <t>Ratnam, Vishnu V.;Molisch, Andreas F.;Papadopoulos, Haralabos C.</t>
  </si>
  <si>
    <t>University of Southern California;Docomo Innovations</t>
  </si>
  <si>
    <t>60029311;112578114</t>
  </si>
  <si>
    <t>Ratnam V.</t>
  </si>
  <si>
    <t>MIMO Systems with Restricted Pre/Post-Coding - Capacity Analysis Based on Coupled Doubly Correlated Wishart Matrices</t>
  </si>
  <si>
    <t>10.1109/TWC.2016.2616337</t>
  </si>
  <si>
    <t>2-s2.0-85006836998</t>
  </si>
  <si>
    <t>['trapping beams', 'study interactions', 'stored photons', 'rydberg excitations', 'rydberg blockade', 'rydberg atoms', 'present evidence', 'photons stored', 'photon storage', 'optical trap', 'microscopic ensembles', 'lineshape depending', 'efficient magneto', 'classical light', '40 ghz', '2d mot', '1 œºm']</t>
  </si>
  <si>
    <t>Using electromagnetically induced transparency and photon storage, the strong dipolar interactions between Rydberg atoms and the resulting dipole blockade can be mapped onto light fields to realise optical non-linearities and interactions at the single photon level. We report on the realisation of an experimental apparatus designed to study interactions between single photons stored as Rydberg excitations in optically trapped microscopic ensembles of ultracold 87Rb atoms. A pair of in-vacuum high numerical aperture lenses focus excitation and trapping beams down to 1 Œºm, well below the Rydberg blockade. Thanks to efficient magneto-optical trap (MOT) loading from an atomic beam generated by a 2D MOT and the ability to recycle the microscopic ensembles more than 20000 times without significant atom loss, we achieve effective repetition rates exceeding 110 kHz to obtain good photon counting statistics on reasonable time scales. To demonstrate the functionality of the setup, we present evidence of strong photon interactions including saturation of photon storage and the retrieval of non-classical light. Using in-vacuum antennae operating at up to 40 GHz, we perform microwave spectroscopy on photons stored as Rydberg excitations and observe an interaction induced change in lineshape depending on the number of stored photons.</t>
  </si>
  <si>
    <t>2839-2861</t>
  </si>
  <si>
    <t>15-16</t>
  </si>
  <si>
    <t>European Physical Journal: Special Topics</t>
  </si>
  <si>
    <t>60022175;60022175;60022175</t>
  </si>
  <si>
    <t>55613990600;57192576373;54683998500</t>
  </si>
  <si>
    <t>Busche, Hannes;Ball, Simon W.;Huillery, Paul</t>
  </si>
  <si>
    <t>Busche H.</t>
  </si>
  <si>
    <t>A high repetition rate experimental setup for quantum non-linear optics with cold Rydberg atoms</t>
  </si>
  <si>
    <t>10.1140/epjst/e2015-50338-3</t>
  </si>
  <si>
    <t>2-s2.0-85006887617</t>
  </si>
  <si>
    <t>['paper addresses', 'organizing big', 'interference impacts', 'e .,', 'data database', 'computation procedures', 'acquired large']</t>
  </si>
  <si>
    <t>This paper addresses the computation procedures for estimating the impact of interference in 60 GHz IEEE 802.11ad uplink access in order to construct visual big-data database from randomly deployed surveillance camera sensing devices. The acquired large-scale massive visual information from surveillance camera devices will be used for organizing big-data database, i.e., this estimation is essential for constructing centralized cloud-enabled surveillance database. This performance estimation study captures interference impacts on the target cloud access points from multiple interference components generated by the 60 GHz wireless transmissions from nearby surveillance camera devices to their associated cloud access points. With this uplink interference scenario, the interference impacts on the main wireless transmission from a target surveillance camera device to its associated target cloud access point with a number of settings are measured and estimated under the consideration of 60 GHz radiation characteristics and antenna radiation pattern models.</t>
  </si>
  <si>
    <t>e0167447</t>
  </si>
  <si>
    <t>60014237;60005273</t>
  </si>
  <si>
    <t>8866990900;7601381739</t>
  </si>
  <si>
    <t>Kim, Joongheon;Kim, Jong Kook</t>
  </si>
  <si>
    <t>Chung-Ang University;Korea University</t>
  </si>
  <si>
    <t>Achievable rate estimation of IEEE 802.11ad visual big-data uplink access in cloud-enabled surveillance applications</t>
  </si>
  <si>
    <t>10.1371/journal.pone.0167447</t>
  </si>
  <si>
    <t>2-s2.0-85006918757</t>
  </si>
  <si>
    <t>['wlan ),', 'uwb frequency', 'two l', 'two c', 'shaped slots', 'shaped slot', 'shaped arms', 'rectangular patch', 'new antenna', 'itu ).', 'ground plane', 'frequencies 3', 'designed antennas', 'designed antenna', 'additional resonances', '9 ghz', '8 mm3', '75 ghz', '45 ghz', '12 ghz']</t>
  </si>
  <si>
    <t>Band rejection | PIN diode | Reconfigurable antenna | Ultra wideband (UWB)</t>
  </si>
  <si>
    <t>In this paper, a new antenna has been proposed with dimensions of 28 √ó 28 √ó 0.8 mm3 and the ability of operating in ultra-wideband (UWB) frequency and switching three notched bands. In the structure, to achieve the removal of characteristic of three frequency bands, a rectangular patch with an H-shaped slot on its surface and two C-shaped arms on its sides have been used. In addition, the designed antennas have the ability of operating in five different modes. To achieve the performance of reconfiguring, three pin diodes are used on the slots of rectangular patch and those two C-shaped arms. Also, with the defect ground structure and creating two rectangular slots and two L-shaped slots on the ground plane we make the excite of additional resonances and thus increase antenna bandwidth. Simulation and measurement results show that the designed antenna is able to cover the range of frequencies 3-12 GHz and a controllable frequency band rejection in the three frequency bands 3.2-3.75 GHz (WiMAX), 5.05-5.9 GHz (WLAN), and 8-8.45 GHz (ITU). The proposed antenna decreases the interference of the mentioned wireless systems with the UWB frequency.</t>
  </si>
  <si>
    <t>1223-1229</t>
  </si>
  <si>
    <t>60018870;60018870</t>
  </si>
  <si>
    <t>56381441100;55921040500</t>
  </si>
  <si>
    <t>Nasrabadi, Esmail;Rezaei, Pejman</t>
  </si>
  <si>
    <t>Nasrabadi E.</t>
  </si>
  <si>
    <t>A novel design of reconfigurable monopole antenna with switchable triple band-rejection for UWB applications</t>
  </si>
  <si>
    <t>S1759078715000744</t>
  </si>
  <si>
    <t>10.1017/S1759078715000744</t>
  </si>
  <si>
    <t>2-s2.0-85006998899</t>
  </si>
  <si>
    <t>['vertical components', 'variability affects', 'research estimated', 'pseudorange icbs', 'glonass satellites', 'first contribution', 'doy 195', 'antipodal nature', 'antenna types', 'analysis center', 'also drawn']</t>
  </si>
  <si>
    <t>GLONASS pseudorange observations are affected by inter-frequency channel biases (ICBs) due to the frequency division multiple access (FDMA) satellite signal structure. This research estimated the GLONASS pseudorange inter-frequency channel biases using 350 IGS stations, based on 32 receiver types and over 11 antenna types over a period of 1¬†week, DOY 195 to 201 in 2013. An improvement of 19% and 1% was observed after calibrating out the pseudorange ICBs, in the horizontal and vertical components, respectively, considering a 20-min convergence period. Two major contributions are presented. The first contribution is the presentation of the four different scenarios involving varying different receiver and antenna types and how that variability affects the characteristics of ICBs. Attention is also drawn to the characteristics of the Analysis Center (AC) satellite common mean errors. In relation to the antipodal nature of the GLONASS satellites, the correlation of the GLONASS frequency numbers with the AC-satellite common mean errors is addressed. Copyright ¬© 2016 Institute of Navigation.</t>
  </si>
  <si>
    <t>60033420;60033420</t>
  </si>
  <si>
    <t>56781562300;8638447800</t>
  </si>
  <si>
    <t>Aggrey, John;Bisnath, Sunil</t>
  </si>
  <si>
    <t>Aggrey J.</t>
  </si>
  <si>
    <t>Dependence of GLONASS Pseudorange Inter-frequency Bias on Receiver‚ÄìAntenna Combination and Impact on Precise Point Positioning</t>
  </si>
  <si>
    <t>10.1002/navi.168</t>
  </si>
  <si>
    <t>2-s2.0-85007018956</t>
  </si>
  <si>
    <t>['size distribution', 'signals induced', 'risk involved', 'late 2015', 'grand finale', 'generation mechanism', 'electric antennas', 'dust impacts', 'dust density', 'determined based', 'data collected', 'cassini mission', 'antenna mode']</t>
  </si>
  <si>
    <t>dust impact | electric antenna</t>
  </si>
  <si>
    <t>During the grand finale of the Cassini mission, the Radio and Plasma Wave Science instrument will be used to assess the risk involved in exposing the instruments to the dusty environment around the F and D rings. More specifically, the slope of the size distribution and the dust density will be determined based on the signals induced on the electric antennas by dust impacts. To reduce the uncertainties in the generation mechanism of the dust impact signals and the resulting dust properties based on the interpretation of data, we designed and carried out experiments in late 2015, when we switched antenna mode from monopole to dipole at the ring plane crossings. Comparison of the data collected with these two antenna setups provides valuable hints on how the dust impact signals are generated in each antenna mode.</t>
  </si>
  <si>
    <t>11,964-11,972</t>
  </si>
  <si>
    <t>60024324;60024324;60024324;60024324;60024324</t>
  </si>
  <si>
    <t>35239051400;7006701856;6602866874;6507238892;7007153701</t>
  </si>
  <si>
    <t>Ye, S. Y.;Kurth, W. S.;Hospodarsky, G. B.;Averkamp, T. F.;Gurnett, D. A.</t>
  </si>
  <si>
    <t>Iowa City</t>
  </si>
  <si>
    <t>University of Iowa</t>
  </si>
  <si>
    <t>Ye S.Y.</t>
  </si>
  <si>
    <t>Dust detection in space using the monopole and dipole electric field antennas</t>
  </si>
  <si>
    <t>10.1002/2016JA023266</t>
  </si>
  <si>
    <t>2-s2.0-85007092599</t>
  </si>
  <si>
    <t>2011-11042</t>
  </si>
  <si>
    <t>['vertical axis', 'state scenario', 'source column', 'provide heating', 'promising candidate', 'present r', 'plug efficiency', 'plasma parameters', 'parametric studies', 'paper describes', 'paper compares', 'new generation', 'neutralizer stage', 'nb system', 'main challenge', 'ideal solution', 'high wall', 'frequency driver', 'filamented cathodes', 'epfl satisfying', 'entirely illuminated', 'developments dedicated', 'deuterium ).', 'cybele source', 'current drive', 'could offer', 'beamline topology', '60 %.', '3 pa', '10 mt', '1 mev']</t>
  </si>
  <si>
    <t>helicon | inductively coupled plasma | ion beam sheet | photoneutralization | plasma modelling</t>
  </si>
  <si>
    <t>In parallel to the developments dedicated to the ITER neutral beam (NB) system, CEA-IRFM with laboratories in France and Switzerland are studying the feasibility of a new generation of NB system able to provide heating and current drive for the future DEMOnstration fusion reactor. For the steady-state scenario, the NB system will have to provide a high NB power level with a high wall-plug efficiency (Œ∑ ‚àº 60%). Neutralization of the energetic negative ions by photodetachment (so called photoneutralization), if feasible, appears to be the ideal solution to meet these performances, in the sense that it could offer a high beam neutralization rate (&gt;80%) and a wall-plug efficiency higher than 60%. The main challenge of this new injector concept is the achievement of a very high power photon flux which could be provided by 3 MW Fabry-Perot optical cavities implanted along the 1 MeV D- beam in the neutralizer stage. The beamline topology is tall and narrow to provide laminar ion beam sheets, which will be entirely illuminated by the intra-cavity photon beams propagating along the vertical axis. The paper describes the present R&amp;D (experiments and modelling) addressing the development of a new ion source concept (Cybele source) which is based on a magnetized plasma column. Parametric studies of the source are performed using Langmuir probes in order to characterize and compare the plasma parameters in the source column with different plasma generators, such as filamented cathodes, radio-frequency driver and a helicon antenna specifically developed at SPC-EPFL satisfying the requirements for the Cybele (axial magnetic field of 10 mT, source operating pressure: 0.3 Pa in hydrogen or deuterium). The paper compares the performances of the three plasma generators. It is shown that the helicon plasma generator is a very promising candidate to provide an intense and uniform negative ion beam sheet.</t>
  </si>
  <si>
    <t>60003729;60028186;60104653;60003729;60023504;60027245;60023504;60107036;60010513;60023504;60028186;60003729;60027245;60028186;60003729;112803187;60028186;60028186;60028186;60107036</t>
  </si>
  <si>
    <t>6701774978;56925281500;6602484868;57202023449;7004523690;7004381663;56658735800;6603426616;8659487100;6603427502;7005912974;6602899583;6602407648;6603886094;57197907985;6603278425;6603995456;56979155300;57018317900;55651090700</t>
  </si>
  <si>
    <t>Simonin, A.;Agnello, R.;Bechu, S.;Bernard, J. M.;Blondel, C.;Boeuf, J. P.;Bresteau, D.;Cartry, G.;Chaibi, W.;Drag, C.;Duval, B. P.;De Esch, H. P.L.;Fubiani, G.;Furno, I.;Grand, C.;Guittienne, Ph;Howling, A.;Jacquier, R.;Marini, C.;Morgal, I.</t>
  </si>
  <si>
    <t>France;France;Switzerland;France;France;France;France;Switzerland</t>
  </si>
  <si>
    <t>Marseille;Saint Martin d'Heres;Lausanne;Toulouse;Orsay;Nice;Saint Paul lez Durance;Lausanne</t>
  </si>
  <si>
    <t>Physique des Interactions Ioniques et Mol√©culaires;Universite Grenoble Alpes;Swiss Federal Institute of Technology Lausanne;Universite Paul Sabatier Toulouse III;Laboratoire Aim√© Cotton;Observatoire de la C√¥te d'Azur;CEA Cadarache;Helyssen</t>
  </si>
  <si>
    <t>60107036;60104653;60028186;60027245;60023504;60010513;60003729;112803187</t>
  </si>
  <si>
    <t>Simonin A.</t>
  </si>
  <si>
    <t>Negative ion source development for a photoneutralization based neutral beam system for future fusion reactors</t>
  </si>
  <si>
    <t>10.1088/1367-2630/18/12/125005</t>
  </si>
  <si>
    <t>2-s2.0-85007342543</t>
  </si>
  <si>
    <t>['user receivers', 'thus difficult', 'optimal non', 'multiple single', 'multicast system', 'miso multicasting', 'jointly optimizing', 'input single', 'corresponding problem', 'constellation scaling', 'common message', 'ce precoding', 'ce multicasting', 'benchmark schemes', 'approximate solution']</t>
  </si>
  <si>
    <t>Constant envelope precoding | constellation scaling and rotation | multicasting | semi-definite relaxation</t>
  </si>
  <si>
    <t>In this letter, we study a multiple-input single-output (MISO) multicast system, where a multi-antenna transmitter sends a common message to multiple single-antenna users via constant envelope (CE) precoding. We aim to minimize the maximum symbol error rate over all users by jointly optimizing the CE precoding at the transmitter as well as the constellation scaling and rotation at each of the user receivers. First, we present a general problem formulation for any given symbol constellation. Then, we focus on the ${N}$ -ary phase shift keying and show the corresponding problem is equivalent to a quadratically constrained quadratic program, which is non-convex and thus difficult to solve. We propose an approximate solution by applying the semi-definite relaxation technique and a customized Gaussian randomization method. Numerical results show that our proposed scheme significantly outperforms other benchmark schemes in MISO multicasting with CE precoding, and also performs closely to the optimal non-CE multicasting under the same total transmit power.</t>
  </si>
  <si>
    <t>588-591</t>
  </si>
  <si>
    <t>56022218900;55729156200;7401710989</t>
  </si>
  <si>
    <t>Zhang, Shuowen;Zhang, Rui;Lim, Teng Joon</t>
  </si>
  <si>
    <t>MISO Multicasting with Constant Envelope Precoding</t>
  </si>
  <si>
    <t>10.1109/LWC.2016.2603185</t>
  </si>
  <si>
    <t>2-s2.0-85007422402</t>
  </si>
  <si>
    <t>['wide range', 'proposed approximation', 'output systems', 'noise ratios', 'input single', 'form approximation', 'different numbers', 'complexity approximation', 'average mi']</t>
  </si>
  <si>
    <t>Diversity methods | MISO | mutual information | Rayleigh channels</t>
  </si>
  <si>
    <t>In this letter, a low-complexity approximation for instantaneous mutual information (IMI) of spatial modulation multiple-input single-output systems is presented. Based on this low-complexity approximation, a closed-form approximation for the average mutual information (MI) is derived. The approximation closely follows exact average MI values for different numbers of antennas and a wide range of signal-to-noise ratios. The proposed approximation for the IMI has a considerably lower computational complexity compared to previously proposed bounds. Also, the closed-form approximation of the average MI is considerably less complex than previously proposed bounds that require numerical averaging over randomly generated channel realizations.</t>
  </si>
  <si>
    <t>636-639</t>
  </si>
  <si>
    <t>60072431;60072431;60072431</t>
  </si>
  <si>
    <t>56849389900;8959819400;12809098300</t>
  </si>
  <si>
    <t>Faregh, Effatsadat;Eslami, Mohsen;Haghighat, Javad</t>
  </si>
  <si>
    <t>Faregh E.</t>
  </si>
  <si>
    <t>A Closed-Form Mutual Information Approximation for Multiple-Antenna Systems with Spatial Modulation</t>
  </si>
  <si>
    <t>10.1109/LWC.2016.2609417</t>
  </si>
  <si>
    <t>2-s2.0-85007453669</t>
  </si>
  <si>
    <t>['single antenna', 'shadowed rician', 'satellite system', 'satellite contains', 'received signal', 'proposed detector', 'noise ratio', 'multiple antennas', 'identically distributed', 'generating function', 'form expressions', 'existing decoupled', 'earth station', 'diversity order', 'derive closed', 'considered system', 'considered detector', 'consider independent', 'channel estimation']</t>
  </si>
  <si>
    <t>Land mobile satellite (LMS) channel | M-ary phase-shift keying (M-PSK) | M-ary quadrature amplitude modulation (M-QAM) | shadowed Rician (SR) fading</t>
  </si>
  <si>
    <t>The problem of channel estimation and detection in shadowed Rician (SR) fading land mobile satellite (LMS) channels is studied. It is assumed that the satellite contains a single antenna and that the earth station has multiple antennas. In the proposed detector, joint channel estimation and detection of symbols is performed. It is shown by simulation and analysis that joint detection performs better than the existing decoupled detection. In this paper, we derive closed-form expressions of the moment-generating function (MGF) of the received signal-to-noise ratio (SNR), bit error rate (BER), analytical diversity order, and capacity for the considered detector in correlated SR fading LMS links. Next, we consider independent and identically distributed (i.i.d.) SR fading LMS channels and derive approximate expressions of MGF, symbol error rate (SER), diversity order, and capacity of the satellite system with estimated channel gains for existing decoupled and proposed joint detectors. It is shown from the analysis and simulation that the channel estimation error does not affect the diversity order but reduces the capacity of the considered system.</t>
  </si>
  <si>
    <t>10173-10179</t>
  </si>
  <si>
    <t>Channel Estimation and Detection in Satellite Communication Systems</t>
  </si>
  <si>
    <t>10.1109/TVT.2016.2529661</t>
  </si>
  <si>
    <t>2-s2.0-85007480216</t>
  </si>
  <si>
    <t>['user interference', 'user devices', 'two devices', 'singular vectors', 'reciprocal channels', 'large multi', 'free performance', 'forcing structure', 'channel matrix', 'base station', 'asymptotic conditions', 'alternate transmissions']</t>
  </si>
  <si>
    <t>Beam training | large MIMO | multi-user MIMO | singular vectors</t>
  </si>
  <si>
    <t>Ping-pong beam training (PPBT) is a procedure for estimating the singular vectors of a channel matrix. It relies on alternate transmissions between two devices and is applicable to reciprocal channels. In a large multi-user MIMO system with massive antenna arrays at both base station and user devices, PPBT is used to obtain an estimate of the left and right singular vectors associated to the maximal singular value. Based on those singular vectors, multi-user MIMO transceivers are built and their performance is analyzed. A zero-forcing structure is shown to lead to an inter-user interference-free performance under asymptotic conditions.</t>
  </si>
  <si>
    <t>656-659</t>
  </si>
  <si>
    <t>7006086281;7403571081</t>
  </si>
  <si>
    <t>De Carvalho, Elisabeth;Andersen, Jorgen Bach</t>
  </si>
  <si>
    <t>De Carvalho E.</t>
  </si>
  <si>
    <t>Transceivers Based on Ping-Pong Beam Training for Large Multiuser MIMO Systems</t>
  </si>
  <si>
    <t>10.1109/LWC.2016.2613041</t>
  </si>
  <si>
    <t>2-s2.0-85007489607</t>
  </si>
  <si>
    <t>['uncorrelated case', 'tight approximations', 'results show', 'distributed according', 'different antennas', 'correlated case']</t>
  </si>
  <si>
    <t>equal-gain combining | Poisson point process | spatial correlation | Spatial diversity</t>
  </si>
  <si>
    <t>We study the successful reception probability and the area spectral efficiency (ASE) of equal gain receivers in a network where transmitters are distributed according to a Poisson point process. Considering spatially correlated interference signals, we derive exact analytical expression of the successful reception probability for two receive antennas and tight approximations for more than two receive antennas. Also, we give an approximation for the optimal transmitter density maximizing the ASE. The results show that the fully-correlated case where interference on different antennas are from the same set of transmitters gives pessimistic successful reception probability, while the uncorrelated case is optimistic.</t>
  </si>
  <si>
    <t>628-631</t>
  </si>
  <si>
    <t>60000990;60000990;60016930;60000990</t>
  </si>
  <si>
    <t>56808644200;21743027800;55568520270;35389765200</t>
  </si>
  <si>
    <t>Fang, Chao;Makki, Behrooz;Xu, Xiaodong;Svensson, Tommy</t>
  </si>
  <si>
    <t>Beijing University of Posts and Telecommunications;Chalmers University of Technology</t>
  </si>
  <si>
    <t>60016930;60000990</t>
  </si>
  <si>
    <t>Fang C.</t>
  </si>
  <si>
    <t>Equal Gain Combining in Poisson Networks with Spatially Correlated Interference Signals</t>
  </si>
  <si>
    <t>10.1109/LWC.2016.2608960</t>
  </si>
  <si>
    <t>2-s2.0-85007493598</t>
  </si>
  <si>
    <t>['still achievable', 'selective channels', 'required per', 'increasing frequency', 'gap decreases', 'fixed per', 'e .,', 'cfo estimation', 'bs antennas', 'array gain']</t>
  </si>
  <si>
    <t>Carrier frequency offset (CFO) | frequency selective channel | Massive MIMO | single-carrier | TR-MRC</t>
  </si>
  <si>
    <t>In this letter, we study the impact of frequency-selectivity on the gap between the required per-user transmit power in the residual carrier frequency offset (CFO) scenario i.e., after CFO estimation/compensation at the base-station (BS) and that in the ideal/zero CFO scenario, for a fixed per-user information rate, in single-carrier massive MU-MIMO uplink systems with the time-reversal maximum ratio combining receiver. Information theoretic analysis reveals that this gap decreases with increasing frequency-selectivity of the channel. Also, in the residual CFO scenario, an O($M) array gain is still achievable (M is the number of BS antennas) in frequency-selective channels with imperfect channel estimates.</t>
  </si>
  <si>
    <t>56596003400;23566782800</t>
  </si>
  <si>
    <t>Mukherjee, Sudarshan;Mohammed, Saif Khan</t>
  </si>
  <si>
    <t>Impact of Frequency Selectivity on the Information Rate Performance of CFO Impaired Single-Carrier Massive MU-MIMO Uplink</t>
  </si>
  <si>
    <t>10.1109/LWC.2016.2612184</t>
  </si>
  <si>
    <t>2-s2.0-85007504216</t>
  </si>
  <si>
    <t>['rotational motion', 'minimum diameter', 'echo signals', 'asteroid golevka', '2d distribution']</t>
  </si>
  <si>
    <t>A method for construction of a 2D radio image of an asteroid from the radar data obtained with the use of a continuous monochromatic signal has been tested. The method is based on the inverse focused synthesis of the antenna aperture due to the rotational motion of the object and reconstructive computeraided tomography. On the basis of the analysis of the echo signals from asteroid Golevka, a 2D distribution of its surface radio brightness has been constructed. Reconstruction of the asteroid silhouette confirmed that Golevka has a not very elongated angular body whose maximum diameter is 620 m and the minimum diameter is 460 m.</t>
  </si>
  <si>
    <t>1347-1353</t>
  </si>
  <si>
    <t>60105253;60105253;60105253</t>
  </si>
  <si>
    <t>24921149800;6603597833;57192716373</t>
  </si>
  <si>
    <t>Gavrik, Yu A.;Gavrik, A. L.;Smyslov, A. A.</t>
  </si>
  <si>
    <t>Gavrik Y.</t>
  </si>
  <si>
    <t>Distribution of the surface radio brightness of asteroid Golevka constructed from the radar data</t>
  </si>
  <si>
    <t>10.1134/S106422691612007X</t>
  </si>
  <si>
    <t>2-s2.0-85007574519</t>
  </si>
  <si>
    <t>['trigger signal', 'slot antenna', 'response performance', 'pulsed light', 'infrared range', 'infrared detectors', 'half maximum', 'full width', 'electron bolometer', 'critical current', 'biased close', 'approximately 0', '89 œºm', '3 ns']</t>
  </si>
  <si>
    <t>In this study, the use of nano-antennas to improve the response performance of infrared detectors is proposed, and the design and fabrication of antennas that operate in the infrared range is demonstrated. Prototypes of a mid-infrared superconducting hot-electron bolometer (HEB) formed by a twin-slot antenna with a niobium nitride strip were fabricated. When the bolometer was irradiated with mid-infrared (Œª = 4.89 Œºm) pulsed light, responses with clear polarization dependency were observed. When the HEB was biased close to the critical current under mid-infrared pulsed light irradiation, the detector output synchronized with the trigger signal was observed. The output waveforms comprised voltage pulse trains, and the full width at half maximum of the pulse was evaluated to be approximately 0.3 ns.</t>
  </si>
  <si>
    <t>60032325;60000099;116280745;60024784;60032325;60032325;60032325</t>
  </si>
  <si>
    <t>7102838221;7004333270;57194818168;7102037357;35432025900;7405558887;55555308200</t>
  </si>
  <si>
    <t>Kawakami, Akira;Shimakage, Hisashi;Horikawa, Junsei;Hyodo, Masaharu;Saito, Shingo;Tanaka, Shukichi;Uzawa, Yoshinori</t>
  </si>
  <si>
    <t>Koganei;Kanazawa;Mito;Sabae</t>
  </si>
  <si>
    <t>Japan National Institute of Information and Communications Technology;Kanazawa University;Ibaraki University;National Institute of Technology</t>
  </si>
  <si>
    <t>60032325;60024784;60000099;116280745</t>
  </si>
  <si>
    <t>Kawakami A.</t>
  </si>
  <si>
    <t>Fast response of superconducting hot-electron bolometers with a twin-slot nano-antenna for mid-infrared operation</t>
  </si>
  <si>
    <t>10.1063/1.4973455</t>
  </si>
  <si>
    <t>2-s2.0-85008158194</t>
  </si>
  <si>
    <t>['shape change', 'sensors depending', 'mutual arrangement', 'manuscript analyzes', 'frequency dependent', 'errors caused', 'em sensors', 'em fields', 'electromagnetic field', 'directivity error', 'directional characteristics', 'different types']</t>
  </si>
  <si>
    <t>Cartesian coordinates | coordinates transformation | Electromagnetics | error of measurement | field sensor | spherical coordinates</t>
  </si>
  <si>
    <t>This manuscript analyzes the omni-directivity error of an electromagnetic field (EM) probe and its dependence on frequency. The global directional characteristic of a whole EM probe consists of three independent directional characteristics of EM sensors - one for each coordinate. The shape of particular directional characteristics is frequency dependent and so is the shape of the whole EM probe's global directional characteristic. This results in systematic error induced in the measurement of EM fields. This manuscript also contains quantitative formulation of such errors caused by the shape change of directional characteristics for different types of sensors depending on frequency and their mutual arrangement.</t>
  </si>
  <si>
    <t>Measurement Science Review</t>
  </si>
  <si>
    <t>Hartansky, Rene</t>
  </si>
  <si>
    <t>Bratislava</t>
  </si>
  <si>
    <t>Slovak University of Technology in Bratislava</t>
  </si>
  <si>
    <t>Hartansky R.</t>
  </si>
  <si>
    <t>Analysis of Omni-directivity Error of Electromagnetic Field Probe using Isotropic Antenna</t>
  </si>
  <si>
    <t>10.1515/msr-2016-0036</t>
  </si>
  <si>
    <t>2-s2.0-85008223109</t>
  </si>
  <si>
    <t>2016B10714</t>
  </si>
  <si>
    <t>['track patients', 'subtraction operation', 'resolution direction', 'received data', 'proposed algorithm', 'preliminarily estimated', 'patients using', 'high accuracy', 'estimation algorithm', 'covariance matrix', 'circular signals', 'array localization']</t>
  </si>
  <si>
    <t>Angulation positioning method | direction-of-arrival (DOA) estimation | noncircular and circular signals | patient tracking system</t>
  </si>
  <si>
    <t>In this paper, an improved localization method named three-uniform-linear-array localization is proposed for patient track systems. Three receivers adopting a smart antenna technique cooperate with each other to locate the patients using the angulation positioning method. In order to be able to track patients in environment with high patient density, a high-resolution direction-of-arrival (DOA) estimation algorithm for the coexistence of noncircular and circular signals is proposed. First, the maximal and common noncircularity rated signals are preliminarily estimated. Second, based on the noise space block matrix, the DOAs of these signals are re-estimated with high accuracy. Then, the covariance matrix of the maximal and common noncircularity rated signals is reconstructed. The contributions of these signals are eliminated after performing a subtraction operation on the covariance matrix of the received data and only those of circular signals remain. Finally, the DOAs of circular signals are obtained. Results of simulations and real tests demonstrate the effectiveness and performance of the proposed algorithm.</t>
  </si>
  <si>
    <t>2353-2364</t>
  </si>
  <si>
    <t>60004227;60004227;60104687;60013983;109690857</t>
  </si>
  <si>
    <t>57213468755;7202923237;35248927000;13310352900;37562346700</t>
  </si>
  <si>
    <t>Wan, Liangtian;Han, Guangjie;Shu, Lei;Chan, Sammy;Zhu, Tong</t>
  </si>
  <si>
    <t>China;Hong Kong;China;China</t>
  </si>
  <si>
    <t>Guangdong;Kowloon;Changzhou;Tianjin</t>
  </si>
  <si>
    <t>Guangdong University of Petrochemical Technology;City University of Hong Kong;Hohai University Changzhou;Tianjin Institute of Computing Technology</t>
  </si>
  <si>
    <t>60104687;60013983;60004227;109690857</t>
  </si>
  <si>
    <t>The application of DOA estimation approach in patient tracking systems with high patient density</t>
  </si>
  <si>
    <t>10.1109/TII.2016.2569416</t>
  </si>
  <si>
    <t>2-s2.0-85008324898</t>
  </si>
  <si>
    <t>['¬± 30', '¬± 23', '¬± 13', 'visible satellites', 'utilize gps', 'spacecrafts designed', 'simulation results', 'signals radiated', 'signals availability', 'side lobes', 'satellite antennas', 'rp ),', 'radiation pattern', 'presented results', 'navigation signals', 'navigation satellites', 'main lobes', 'main lobe', 'low even', 'l5 frequencies', 'l1 frequency', 'glonass simultaneously', 'geostationary orbit', 'geometric factor', '5 ¬∞']</t>
  </si>
  <si>
    <t>In this paper we consider the possibilities of navigation of spacecrafts designed to service artificial Earth satellites on the geostationary orbit and of space debris removal in the near-Earth space using the signals of Global Navigation Satellite Systems. We have formulated the methodology for estimation of the signals availability of navigation satellites on the geostationary orbit through the utilization of almanac of GPS and GLONASS. It has been demonstrated that in the case of reception of navigation signals, which are radiated by the antenna system within the limits of main lobe of the radiation pattern (RP), the availability of satellite navigation signals on the geostationary orbit is very low even if we utilize GPS and GLONASS simultaneously. We present the simulation results of the received on the geostationary orbit navigation satellites using the signals radiated in the main lobes in the range from ¬±13.8 to ¬±23.5¬∞ for the L1 frequency, from ¬±13.8 to ¬±26¬∞ for the L2/L5 frequencies and in the side lobes in the range from ¬±30 to ¬±60¬∞ of RP of the satellite antennas. The simulation of the navigation satellites available on the geostationary orbit is given on the 24-hour time interval. Presented results are illustrated by the calculations of number of visible satellites and by the geometric factor.</t>
  </si>
  <si>
    <t>562-566</t>
  </si>
  <si>
    <t>60008300;60008300</t>
  </si>
  <si>
    <t>6602407642;57192871071</t>
  </si>
  <si>
    <t>Konin, Valeriy;Shyshkov, Fedir</t>
  </si>
  <si>
    <t>Konin V.</t>
  </si>
  <si>
    <t>Autonomous navigation of service spacecrafts on geostationary orbit using GNSS signals</t>
  </si>
  <si>
    <t>10.3103/S0735272716120049</t>
  </si>
  <si>
    <t>2-s2.0-85008440744</t>
  </si>
  <si>
    <t>['widely distributed', 'west coast', 'true distributions', 'species share', 'species occur', 'south coasts', 'south africa', 'slender antennae', 'sheltered lagoons', 'scattered observations', 'previous records', 'platorchestia platensis', 'pereopod 7', 'orchestia gammarellus', 'native beachfleas', 'langebaan lagoon', 'lagoons along', 'earlier researchers', 'distal segments', 'debris along', 'competitive interactions', 'characteristic expanded', 'also known', 'adult males']</t>
  </si>
  <si>
    <t>amphipod | beachflea | estuaries | introduced species | South Africa | wrack</t>
  </si>
  <si>
    <t>Two introduced beachfleas, Orchestia gammarellus and Platorchestia platensis, have been recorded from South Africa, but have been misidentified by some earlier researchers and, prior to this study, each was also known from just a few, scattered observations, such that their true distributions remained obscure. We illustrate both species to clarify the features that identify and distinguish them and determine their true distributions by re-examining historical samples and by collecting new material from estuaries and lagoons along the west and south coasts of South Africa. Adult males of O. gammarellus have slender antennae and characteristic expanded, flattened, oar-like distal segments on pereopod 7. Adult males of P. platensis have the peduncle of antenna 2 strongly swollen and have bulbous, but not flattened, distal segments on pereopod 7. Both species occur under wrack and other debris along the banks of estuaries and sheltered lagoons. Orchestia gammarellus is found only along the south-west coast, in the Berg River Estuary, Langebaan Lagoon and the Diep River Estuary. Previous records from Knysna were misidentifications of P. platensis. Platorchestia platensis is found at one west coast site, Langebaan Lagoon, but is widely distributed from Cape Point eastwards to at least Algoa Bay. Both species share the same habitats as several other native beachfleas and competitive interactions between native and introduced species merit investigation.</t>
  </si>
  <si>
    <t>African Zoology</t>
  </si>
  <si>
    <t>60000356;60000356;60026548</t>
  </si>
  <si>
    <t>57192911911;7201982179;55422876600</t>
  </si>
  <si>
    <t>Diemer, Natalie;Griffiths, Charles L.;Hodgson, Alan</t>
  </si>
  <si>
    <t>Grahamstown;Cape Town</t>
  </si>
  <si>
    <t>Rhodes University;University of Cape Town</t>
  </si>
  <si>
    <t>60026548;60000356</t>
  </si>
  <si>
    <t>Diemer N.</t>
  </si>
  <si>
    <t>Disentangling the identities and distribution patterns of the introduced beachfleas Orchestia gammarellus and Platorchestia platensis (Crustacea: Amphipoda: Talitridae) in South Africa</t>
  </si>
  <si>
    <t>10.1080/15627020.2016.1268930</t>
  </si>
  <si>
    <t>2-s2.0-85008941076</t>
  </si>
  <si>
    <t>['ultraviolet observations', 'successfully detected', 'sl9 event', 'sl9 ).', 'product induced', 'observed jupiter', 'levy 9', 'first discovered', 'dish telescope', 'decrease relative', 'comet shoemaker', '19 years']</t>
  </si>
  <si>
    <t>planets and satellites: atmospheres | submillimeter: planetary systems</t>
  </si>
  <si>
    <t>In Jupiter's stratosphere, gaseous carbon monosulfide (CS) was first discovered in 1994 by millimeter and ultraviolet observations as a product induced by the collision of comet Shoemaker-Levy 9 (SL9). To constrain sulfur chemistry, in 2013, 19 years after the SL9 event, we observed Jupiter's stratospheric CS J = 7 - 6 rotational transition at 0.8 mm wavelength by using the Atacama Submillimeter Telescope Experiment 10 m single-dish telescope. The CS molecular line was successfully detected with 120 mK intensity in the antenna temperature scale. The obtained CS total mass shows ‚àº90% decrease relative to that observed in 1998. From the line shape analysis, CS is suggested to be present above the mbar pressure level, which is comparable to that determined in 1998.</t>
  </si>
  <si>
    <t>60004853-60032325;60000264;60000264;60032315;60000099-60006790</t>
  </si>
  <si>
    <t>56439092200;35222292300;7004190892;57207028214;8522982900</t>
  </si>
  <si>
    <t>Iino, T.;Ohyama, H.;Hirahara, Y.;Takahashi, T.;Tsukagoshi, T.</t>
  </si>
  <si>
    <t>Koganei;Chofu;Tokyo;Fuchu;Nagoya;Mito</t>
  </si>
  <si>
    <t>Japan National Institute of Information and Communications Technology;The University of Electro-Communications;National Institute of Polar Research;Tokyo University of Agriculture and Technology;Nagoya University;Ibaraki University</t>
  </si>
  <si>
    <t>60032325;60032315;60006790;60004853;60000264;60000099</t>
  </si>
  <si>
    <t>Iino T.</t>
  </si>
  <si>
    <t>SUBMILLIMETER OBSERVATION of JUPITER'S STRATOSPHERIC COMPOSITION: DETECTION of CARBON MONOSULFIDE (J = 7 - 6) 19 YEARS after the COMETARY IMPACT</t>
  </si>
  <si>
    <t>10.3847/0004-6256/152/6/179</t>
  </si>
  <si>
    <t>2-s2.0-85009113895</t>
  </si>
  <si>
    <t>['steric hindrance', 'specific type', 'significant role', 'seeking behavior', 'olfactory perception', 'obp ).', 'new pesticides', 'molecular features', 'may result', 'ligand interaction', 'ligand binds', 'leading vector', 'hydrophobic interaction', 'human skin', 'homology modelling', 'highly expressed', 'herein analysed', 'greatest impact', 'crucial factors', 'composed primarily', 'binding site', 'binding proteins', 'anopheles gambiae', 'aided site', 'agamobp20 ).']</t>
  </si>
  <si>
    <t>Anopheles gambiae | Odorant binding proteins | site-directed mutagenesis</t>
  </si>
  <si>
    <t>The Anopheles gambiae is a highly anthropophilic mosquito which is the leading vector for malaria. This disease has affected more than 500 million people worldwide. The Anopheles gambiae targets its hosts through the odors of the human skin and sweat where odorant molecules radiate. These odors elicit specific responses from the insect through the odorant-binding proteins (OBP). Recently, a specific type of OBP has been characterized which is known as the Anopheles gambiae odorant-binding protein 20 (AgamOBP20). This OBP is highly expressed in the female mosquito antennae during the peak of its host-seeking behavior and thus may play a role in olfactory perception. The binding site of the AgamOBP20 is composed primarily of hydrophobic residues wherein the importance of each residue is herein analysed to further understand the properties of AgamOBP20. This was carried out through computer-aided site-directed mutagenesis coupled with homology modelling and docking simulations wherein each residue in the binding site was changed to alanine and serine. Probable key amino acid residues were identified as LEU106, LEU107, and MET53 which are hypothesized to play a significant role in the protein-ligand interaction. These residues had the greatest impact in the binding free energy when mutated with alanine and serine. The presented results suggest that steric hindrance and hydrophobic interaction are crucial factors to consider on the manner in which the ligand binds with AgamOBP20. The molecular features and parameters obtained may be utilized for the development of new pesticides and repellents that are able to block the function of AgamOBP20 and may result to the disarray of the host-seeking behavior of the Anopheles gambiae.</t>
  </si>
  <si>
    <t>156-165</t>
  </si>
  <si>
    <t>1339004X</t>
  </si>
  <si>
    <t>Nova Biotechnologica et Chimica</t>
  </si>
  <si>
    <t>60071464;60071464;60071464;60071464</t>
  </si>
  <si>
    <t>57204054579;57192942382;57192939890;14323963400</t>
  </si>
  <si>
    <t>Janairo, Jose Isagani B.;Bravo, Patricia Isabel K.;Morano, Ninna Louise G.;Yu, Derrick Ethelbhert C.</t>
  </si>
  <si>
    <t>Philippines</t>
  </si>
  <si>
    <t>Manila</t>
  </si>
  <si>
    <t>De La Salle University</t>
  </si>
  <si>
    <t>Janairo J.I.B.</t>
  </si>
  <si>
    <t>In Silico Site-Directed Mutagenesis of the Anopheles gambiae Odorant Binding Protein 20</t>
  </si>
  <si>
    <t>10.1515/nbec-2016-0016</t>
  </si>
  <si>
    <t>2-s2.0-85009290010</t>
  </si>
  <si>
    <t>['visual cues', 'using model', 'tissue decomposition', 'tissue breakdown', 'submerged corpses', 'source direction', 'results indicated', 'responses depended', 'predominantly visual', 'mechanical perception', 'mechanical cues', 'living prey', 'live prey', 'larval odonata', 'ic acid', 'grandis larvae', 'glutamic acid', 'food may', 'explain observations', 'dialysed tilapia', "corpses ',", 'chemosensory capabilities', 'chemicals released', 'carrion responding', 'assessed electrophysiologically', 'antennal nerve', 'amino acid', 'also carried']</t>
  </si>
  <si>
    <t>Amino acids | Anisoptera | Attraction | Chemoreception | Dragonfly | Electrophysiology</t>
  </si>
  <si>
    <t>Odonate larvae locate live, moving prey using a range of predominantly visual and mechanical cues. However, this does not explain observations of larval Odonata in association with submerged corpses, i.e., whether larvae are attracted by chemical cues emanating from submerged dead bodies. Hence the chemosensory capabilities of larval Aeshna grandis previously fed on living prey were tested under circumstances in which visual and mechanical perception was impossible, using model 'corpses', i.e., solid, homogenised, and dialysed tilapia, in link-Tank test chambers. Results indicated that A. grandis larvae recognised cues emanating from the 'carrion responding by moving in the source direction. Larval behavioral choice tests in link-Tanks were also carried out on a selection of amino acids known to be released on tissue decomposition. Larvae responded positively to taurine, proline, L-glutam- ic acid, and glycine by moving in the direction of the source. These amino acid triggers were assessed electrophysiologically by recording from the antennal nerve. Responses depended on both the amino acid and its concentration. A positive electrophysiological response was noted for glycine at concentrations from 10'4 to 10'8 g l'1 and for taurine, proline, and L- glutamic acid at a concentration of 10‚àó5 g l l. No response was recorded for glutamate over a range of concentrations from 10"2 to 10'6 g l'1. Therefore A. grandis larvae are able to respond to non-visual cues, such as some of the chemicals released during tissue breakdown, suggesting that, in the absence of live prey, their search for food may be chemically-mediated.</t>
  </si>
  <si>
    <t>191-212</t>
  </si>
  <si>
    <t>Odonatologica</t>
  </si>
  <si>
    <t>60026830;60030469;60026830;60012070;60026830;60026830;60026830</t>
  </si>
  <si>
    <t>57192945299;57192954303;35745986700;7004524132;57192947403;7102924682;37070619100</t>
  </si>
  <si>
    <t>Coulter, James P.;Artels-Hardege, Helga B.;Gennard, Dorothy E.;Mill, Peter J.;Cowell, Antony;John, Elizabeth A.;Hayes, William</t>
  </si>
  <si>
    <t>Hull;Lincoln;Leeds</t>
  </si>
  <si>
    <t>University of Hull;University of Lincoln;University of Leeds</t>
  </si>
  <si>
    <t>60030469;60026830;60012070</t>
  </si>
  <si>
    <t>Coulter J.</t>
  </si>
  <si>
    <t>Aeshna grandis larvae detect chemical cues derived from carrion: Evidence of chemically-mediated food detection? (Odonata: Aeshnidae)</t>
  </si>
  <si>
    <t>10.5281/zenodo.l63448</t>
  </si>
  <si>
    <t>2-s2.0-85009412376</t>
  </si>
  <si>
    <t>['transmit powers', 'stable matching', 'popular dinkelbach', 'paper deals', 'output multi', 'novel approach', 'new model', 'input multiple', 'global optimum', 'feedback transmissions', 'explicitly accounts', 'carrier multiple', 'allocated together']</t>
  </si>
  <si>
    <t>Dinkelbach's algorithm | distributed auction | Energy Efficiency | multi-carrier | multipleantenna | stable matching theory</t>
  </si>
  <si>
    <t>This paper deals with the problem of distributed resource allocation in multiple-input multiple-output multi-carrier multiple-Access channel networks. The assignment between users and subcarriers is allocated together with the users' transmit powers for energy efficiency maximization, by means of a novel approach which merges the popular Dinkelbach's algorithm with the frameworks of distributed auction theory and stable matching. Two distributed algorithms are presented, which can be implemented in a fully decentralized way. The former is guaranteed to converge to the global optimum of the system energy efficiency, up to a threshold which can be set in advance, while the latter enjoys weaker optimality properties, but has an even lower computational complexity. Additionally, we develop a novel energy consumption model which explicitly accounts for the energy consumption due to feedback transmissions. Employing this new model, it is shown that the proposed distributed algorithms can even outperform centralized resource allocations which require a larger feedback energy consumption.</t>
  </si>
  <si>
    <t>3451-3465</t>
  </si>
  <si>
    <t>60018353-60001711;60018353;60002765</t>
  </si>
  <si>
    <t>27868254300;7003871700;6603802598</t>
  </si>
  <si>
    <t>Zappone, Alessio;Jorswieck, Eduard;Leshem, Amir</t>
  </si>
  <si>
    <t>Germany;Israel;Italy</t>
  </si>
  <si>
    <t>Dresden;Ramat Gan;Cassino</t>
  </si>
  <si>
    <t>Technische Universit√§t Dresden;Bar-Ilan University;Universita di Cassino e del Lazio Meridionale</t>
  </si>
  <si>
    <t>60018353;60002765;60001711</t>
  </si>
  <si>
    <t>Zappone A.</t>
  </si>
  <si>
    <t>Distributed Resource Allocation for Energy Efficiency in MIMO OFDMA Wireless Networks</t>
  </si>
  <si>
    <t>10.1109/JSAC.2016.2621379</t>
  </si>
  <si>
    <t>2-s2.0-85009806825</t>
  </si>
  <si>
    <t>['traffic adaptation', 'significantly improve', 'service time', 'sap using', 'resource allocation', 'rechargeable battery', 'provide saps', 'promising scheme', 'potential benefits', 'optimal ul', 'optimal ee', 'network operators', 'network ee', 'necessarily achieve', 'mus ),', 'mu individually', 'mobile users', 'markov chain', 'instantaneous ul', 'harvested energy', 'energy harvesting', 'energy efficiency', 'dynamic time', 'dynamic tdd', 'dl configuration', 'dl ),', 'division duplex', 'also known']</t>
  </si>
  <si>
    <t>dynamic time-division duplex | energy efficiency | energy harvesting | multi-Antenna systems | Poisson point process | service time | small cell networks | Traffic adaptation</t>
  </si>
  <si>
    <t>The traffic in current wireless networks exhibits large variations in uplink (UL) and downlink (DL), which brings huge challenges to network operators in efficiently allocating radio resources. Dynamic time-division duplex (TDD) is considered a promising scheme that is able to adjust the resource allocation to the instantaneous UL and DL traffic conditions, also known as traffic adaptation. In this paper, we study how traffic adaptation and energy harvesting can improve the energy efficiency (EE) in multi-Antenna small cell networks operating dynamic TDD. Given the queue length distribution of small cell access points (SAPs) and mobile users (MUs), we derive the optimal UL/DL configuration to minimize the service time of a typical small cell, and show that the UL/DL configuration that minimizes the service time also results in an optimal network EE, but does not necessarily achieve the optimal EE for SAP or MU individually. To further enhance the network EE, we provide SAPs with energy harvesting capabilities, and model the status of harvested energy at each SAP using a Markov chain. We derive the availability of the rechargeable battery under several battery utilization strategies, and observe that energy harvesting can significantly improve the network EE in the low traffic load regime. In summary, the proposed analytical framework allows us to elucidate the relationship between traffic adaptation and network EE in future dense networks with dynamic TDD. With this work, we quantify the potential benefits of traffic adaptation and energy harvesting in terms of service time and EE.</t>
  </si>
  <si>
    <t>3234-3251</t>
  </si>
  <si>
    <t>60025578;60025578;60019497;60104290-60002668;60025578</t>
  </si>
  <si>
    <t>56022308200;7102446846;35174069700;55362784200;55878659100</t>
  </si>
  <si>
    <t>Sun, Hongguang;Sheng, Min;Wildemeersch, Matthias;Quek, Tony Q.S.;Li, Jiandong</t>
  </si>
  <si>
    <t>Singapore;China;Austria;Singapore</t>
  </si>
  <si>
    <t>;Xi'an;Laxenburg;Singapore City</t>
  </si>
  <si>
    <t>Singapore University of Technology and Design;Xidian University;International Institute for Applied Systems Analysis, Laxenburg;A-Star, Institute for Infocomm Research</t>
  </si>
  <si>
    <t>60104290;60025578;60019497;60002668</t>
  </si>
  <si>
    <t>Traffic Adaptation and Energy Efficiency for Small Cell Networks with Dynamic TDD</t>
  </si>
  <si>
    <t>10.1109/JSAC.2016.2600442</t>
  </si>
  <si>
    <t>2-s2.0-85009812064</t>
  </si>
  <si>
    <t>['truly energy', 'synchronization protocol', 'specifically designed', 'small internet', 'simplify design', 'scarce ultra', 'rf antenna', 'proposed system', 'paper presents', 'node dimension', 'new protocol', 'new applications', 'necessary components', 'modulation schemes', 'modulation scheme', 'miniaturized platform', 'miniaturized 3', 'magnitude improvement', 'level analysis', 'implanted smart', 'gateway devices', 'dust devices', 'comprehensive system', 'carrier frequency']</t>
  </si>
  <si>
    <t>energy optimized communication | ultra-low power wireless communication | Ultra-small IoT node</t>
  </si>
  <si>
    <t>This paper presents an energy-Autonomous wireless communication system for ultra-small Internet-of-Things (IoT) platforms. In the proposed system, all necessary components, including the battery, energy-harvesting solar cells, and the RF antenna, are fully integrated within a millimeter-scale form factor. Designing an energy-optimized wireless communication system for such a miniaturized platform is challenging because of unique system constraints imposed by the ultra-small system dimension. The proposed system targets orders of magnitude improvement in wireless communication energy efficiency through a comprehensive system-level analysis that jointly optimizes various system parameters, such as node dimension, modulation scheme, synchronization protocol, RF/analog/digital circuit specifications, carrier frequency, and a miniaturized 3-D antenna. We propose a new protocol and modulation schemes that are specifically designed for energy-scarce ultra-small IoT nodes. These new schemes exploit abundant signal processing resources on gateway devices to simplify design for energy-scarce ultra-small sensor nodes. The proposed dynamic link adaptation guarantees that the ultra-small IoT node always operates in the most energy efficient mode for a given operating scenario. The outcome is a truly energy-optimized wireless communication system to enable various classes of new applications, such as implanted smart-dust devices.</t>
  </si>
  <si>
    <t>3962-3977</t>
  </si>
  <si>
    <t>60025778;60025778;60025778;60025778;60025778;60025778;60025778;60025778;60025778;60025778;60025778</t>
  </si>
  <si>
    <t>56029030200;57044837100;57188846326;35194650900;57188760082;14055789100;6602191591;7005545619;6507055438;7006597968;16238616600</t>
  </si>
  <si>
    <t>Chen, Yajing;Chiotellis, Nikolaos;Chuo, Li Xuan;Pfeiffer, Carl;Shi, Yao;Dreslinski, Ronald G.;Grbic, Anthony;Mudge, Trevor;Wentzloff, David D.;Blaauw, David;Kim, Hun Seok</t>
  </si>
  <si>
    <t>Energy-Autonomous Wireless Communication for Millimeter-Scale Internet-of-Things Sensor Nodes</t>
  </si>
  <si>
    <t>10.1109/JSAC.2016.2612041</t>
  </si>
  <si>
    <t>2-s2.0-85009812523</t>
  </si>
  <si>
    <t>['square error', 'single source', 'simplified problem', 'rate maximization', 'proposed solution', 'optimal solutions', 'numerical results', 'multiuser multiple', 'multiple destinations', 'multiple antennas', 'minimum mean', 'input multiple', 'information transmissions', 'even harder', 'block diagonalization', 'bd method', 'bc channels', 'based solution', 'also investigate', 'algorithm similar']</t>
  </si>
  <si>
    <t>block diagonalization (BD) | broadcasting channel (BC) | decode-And-forward (DF) | Energy harvesting | interference channel | mmse | multiuser multiple-input multiple-output (MIMO) | sum-rate maximization | SWIPT | TDMA</t>
  </si>
  <si>
    <t>In this paper, we consider a multiuser multiple-input multiple-output (MIMO) decode-And-forward (DF) relay broadcasting channel (BC) with single source, multiple energy harvesting (EH) relays, and multiple destinations. All the nodes are equipped with multiple antennas. The EH and information decoding tasks at the relays and destinations are separated over the time, which is termed as the time switching scheme. As optimal solutions for the sum-rate maximization problems of BC channels and the MIMO interference channels are hard to obtain, the end-To-end sum rate maximization problem of a multiuser MIMO DF relay BC channel is even harder. In this paper, we propose to tackle a simplified problem, where we employ the block diagonalization (BD) procedure at the source, and we mitigate the interference between the relay-destination channels using an algorithm similar to the BD method. In order to show the relevance of our low complex proposed solution, we compare it with the minimum mean-square error (mmse) solution that was shown in the literature to be equivalent to the solution of the sum-rate maximization in the MIMO broadcasting interfering channels. We also investigate the time division multiple access (TDMA) solution, which separates all the information transmissions from the source to the relays and from the relays to the destinations over time. We provide the numerical results to show the relevance of our proposed solution, in comparison with the no co-channel interference case, the TDMA-based solution, and the mmse-based solution.</t>
  </si>
  <si>
    <t>3675-3684</t>
  </si>
  <si>
    <t>55440279000;57213729881;35570711700</t>
  </si>
  <si>
    <t>Benkhelifa, Fatma;Salem, Ahmed Sultan;Alouini, Mohamed Slim</t>
  </si>
  <si>
    <t>Benkhelifa F.</t>
  </si>
  <si>
    <t>Sum-Rate Enhancement in Multiuser MIMO Decode-And-Forward Relay Broadcasting Channel with Energy Harvesting Relays</t>
  </si>
  <si>
    <t>10.1109/JSAC.2016.2611878</t>
  </si>
  <si>
    <t>2-s2.0-85009826740</t>
  </si>
  <si>
    <t>['two dimensional', 'thz ),', 'thin layer', 'significant advantage', 'resonant characteristic', 'reconfigurable antenna', 'plasmonic unit', 'phase agility', 'main beam', 'integrated ito', 'electrically varying', 'carrier density', 'bias voltage', 'beam steering']</t>
  </si>
  <si>
    <t>beam steering | indium tin oxide | metasurfaces | optical engineering | phase shift</t>
  </si>
  <si>
    <t>In this paper, an electrically tunable reflectarray metasurface for two dimensional (2D) beam steering is designed by integration of a thin layer of indium tin oxide (ITO) material into a metal-insulator-metal (MIM) plasmonic unit-cell. The reflectarray is composed of square-shaped patch nanoantennas placed on a stack of insulator-ITO-metallic ground plane. The resonant characteristic of unit-cell and the accumulation of carrier density at the interface of ITO-insulator play key roles in obtaining over 250 of phase agility at around 218 terahertz (THz), by electrically varying the bias voltage. An array of unit-cells with integrated ITO and 2D voltage biasing distribution (from the side) offer the possibility of designing a reconfigurable antenna in which the main beam can be steered to relatively large angles in both Œ∏- planes at carefully selected operating frequency. The significant advantage of this design is the dynamically adjustable radiation pattern in both azimuth and elevation planes even after fabrication.</t>
  </si>
  <si>
    <t>60028628;60028628</t>
  </si>
  <si>
    <t>56381556400;6603836748</t>
  </si>
  <si>
    <t>Forouzmand, A.;Mosallaei, H.</t>
  </si>
  <si>
    <t>Forouzmand A.</t>
  </si>
  <si>
    <t>Tunable two dimensional optical beam steering with reconfigurable indium tin oxide plasmonic reflectarray metasurface</t>
  </si>
  <si>
    <t>10.1088/2040-8978/18/12/125003</t>
  </si>
  <si>
    <t>2-s2.0-85009863226</t>
  </si>
  <si>
    <t>['taimyr amber', 'palpomere 4', '5 times']</t>
  </si>
  <si>
    <t>Late Cretaceous | Simuliidae | Simuliites | Taimyr amber</t>
  </si>
  <si>
    <t>The blackfly Simuliites yantardakh sp. nov. from the Taimyr amber is described. It is distinguished from the only known Late Cretaceous blackfly from the New Jersey amber Archicnephia ornithoraptor Currie et Grimaldi by the twice larger size, the short pubescent antenna, only slightly expanded antennomeres 1 and 2; the small palpomere 3, which is 1.5 times as wide as palpomere 4; and the shorter mouth appendages.</t>
  </si>
  <si>
    <t>997-1000</t>
  </si>
  <si>
    <t>Paleontological Journal</t>
  </si>
  <si>
    <t>60070111;60103609</t>
  </si>
  <si>
    <t>6506879920;57215758792</t>
  </si>
  <si>
    <t>Perkovsky, E. E.;Sukhomlin, E. B.</t>
  </si>
  <si>
    <t>Lutsk;Kiev</t>
  </si>
  <si>
    <t>Lesya Ukrainka Volyn National University;I.I. Schmalhausen Institute of Zoology of National Academy of Sciences of Ukraine</t>
  </si>
  <si>
    <t>60103609;60070111</t>
  </si>
  <si>
    <t>Perkovsky E.E.</t>
  </si>
  <si>
    <t>The first record of Late Cretaceous blackflies (Diptera: Simuliidae) in Asia (Yantardakh, Taimyr)</t>
  </si>
  <si>
    <t>10.1134/S0031030116090112</t>
  </si>
  <si>
    <t>2-s2.0-85009953776</t>
  </si>
  <si>
    <t>['tribe heteropezini', 'subfamily lasiopterinae', 'species diversity', 'short wings', 'segmented tarsi', 'segmented antennae', 'nov .,', 'new genus', 'miocene amber', 'long 2', 'heteropezidi shows', 'greatest generic', 'gall midges', 'et sp', 'eocene amber', 'dominican republic', 'also found', 'african copal']</t>
  </si>
  <si>
    <t>Cecidomyioidea | Diptera | Eocene amber | gall midges | new taxa | Russia | Sakhalin</t>
  </si>
  <si>
    <t>A new genus and species of pedogenetic gall midge, Estoperpetua sakhalinica gen. et sp. nov., of the tribe Heteropezini (subfamily Lasiopterinae) is described. Gall midges have not been recorded in Eocene amber of Sakhalin. A female with 4-segmented tarsi, large transparent triangular sensoria on flagellomeres, short wings and legs, and long 2 + 9-segmented antennae is described. Heteropezidi shows the greatest generic and species diversity in the Late Eocene Rovno amber. Representatives of this supertribe were also found in the Late Eocene Baltic amber, Early Eocene Oise amber, Miocene amber from Mexico and Dominican Republic, and African copal. Heteropezidi from different amber faunas are reviewed.</t>
  </si>
  <si>
    <t>1033-1037</t>
  </si>
  <si>
    <t>60097374;60070111</t>
  </si>
  <si>
    <t>7004741770;6506879920</t>
  </si>
  <si>
    <t>Fedotova, Z. A.;Perkovsky, E. E.</t>
  </si>
  <si>
    <t>Russian Federation;Ukraine</t>
  </si>
  <si>
    <t>Saint Petersburg (ex Leningrad);Kiev</t>
  </si>
  <si>
    <t>All-Russian Institute of Plant Protection;I.I. Schmalhausen Institute of Zoology of National Academy of Sciences of Ukraine</t>
  </si>
  <si>
    <t>Fedotova Z.</t>
  </si>
  <si>
    <t>A new genus and species of gall midges of the supertribe Heteropezidi (Diptera, Cecidomyiidae) found in Eocene amber from Sakhalin</t>
  </si>
  <si>
    <t>10.1134/S0031030116090045</t>
  </si>
  <si>
    <t>2-s2.0-85009957591</t>
  </si>
  <si>
    <t>['total number', 'timing information', 'time protocol', 'simple solution', 'ptp packets', 'ptp )]', 'obtain measurements', 'measurements show', 'line probes', 'latency imposed', 'fronthaul design', 'flow identifiers', 'ethernet network', 'ethernet fronthaul', 'different long', 'comprehensive analysis', 'background traffic', 'antenna ports', 'analysis assumes']</t>
  </si>
  <si>
    <t>4G | 5G | C-RAN | Ethernet | Fronthaul | LTE | PTP | Radio-over-Ethernet</t>
  </si>
  <si>
    <t>A fronthaul design for current and future mobile networks based on the transport of sampled radio signals from/to base station baseband processing units to/from remote radio heads (RRHs) is presented. The design is a pure-Ethernet switched architecture that uses virtual local area network identifiers for the RRHs and flow identifiers for the antenna ports and is compatible with current standardization definitions. A comprehensive analysis for the limits of the Ethernet fronthaul in terms of the total number of antennas that can be supported is carried out, based on the latency imposed by the Ethernet network. The analysis assumes the transportation of control and management and timing information [based on the precision-time protocol (PTP)] but is valid for other types of background traffic (for example, that generated by the implementation of different Long-Term Evolution functional subdivisions in a fronthaul with mixed processing). A low-cost test bed using "smart small factor pluggable" in-line probes is presented and used to obtain measurements from an Ethernet fronthaul, transporting mixed traffic. The measurements show how background traffic affects hybrid-automatic repeat request retransmissions and are used to validate the analysis. The effects of contention of PTP packets are discussed, and a simple solution to overcome the effects of contention is proposed.</t>
  </si>
  <si>
    <t>B135-B146</t>
  </si>
  <si>
    <t>25929807100;57190400368;7006386088</t>
  </si>
  <si>
    <t>Assimakopoulos, Philippos;Al-Hares, Mohamad Kenan;Gomes, Nathan J.</t>
  </si>
  <si>
    <t>Assimakopoulos P.</t>
  </si>
  <si>
    <t>Switched ethernet fronthaul architecture for cloud-radio access networks</t>
  </si>
  <si>
    <t>10.1364/JOCN.8.00B135</t>
  </si>
  <si>
    <t>2-s2.0-85009957620</t>
  </si>
  <si>
    <t>['service constraints', 'rf modules', 'realistic scenarios', 'radio frequency', 'placing bbus', 'nothing request', 'mobile networks', 'mathematical formulation', 'kept close', 'interfaces needed', 'heuristic algorithm', 'geographical area', 'especially due', 'effective manner', 'current trend', 'connectivity reconfiguration', 'cloud ran', 'centralized locations', 'bitrate guarantees', 'baseband unit']</t>
  </si>
  <si>
    <t>C-RAN backhaul | Customer virtual networks</t>
  </si>
  <si>
    <t>Traditional distributed radio access networks (RANs) are evolving toward centralized architectures, with the aim of satisfying in a cost-effective manner the forecast traffic growth that future mobile networks will need to support. Specifically, the cloud RAN (C-RAN) architecture has shown that it can alleviate to some extent the everincreasing total cost of ownership in mobile networks. The current trend in C-RAN is to separate remote radio heads with radio frequency (RF) functions and baseband unit (BBU) gathering baseband processing. This functional split allows the RF modules to be kept close to the antennas while placing BBUs at centralized locations so they can be shared among different sites and even be virtualized. However, some issues still need to be addressed in future mobile networks, especially due to the dynamicity of services and the strict constraints imposed by the interfaces needed. In fact, connectivity reconfiguration for X2 and S1 backhaul interfaces needs to be provided as an all-or-nothing request to enable mobile resource reconfiguration in a geographical area. In view of this, in this paper we propose dynamic customer virtual network (CVN) reconfiguration to be supported in metro and core network segments. Such CVN requests must include quality of service constraints to ensure specific delay constraints, as well as bitrate guarantees to avoid service interruption. A mathematical formulation and heuristic algorithm are presented for the CVN reconfiguration problem, and exhaustive simulation results study its performance in realistic scenarios.</t>
  </si>
  <si>
    <t>B93-B103</t>
  </si>
  <si>
    <t>60007592;60007592;60010156;60007592</t>
  </si>
  <si>
    <t>55783332100;57210277568;55819446800;16551353200</t>
  </si>
  <si>
    <t>Asensio, Adrian;Ruiz, Marc;Contreras, Luis M.;Velasco, Luis</t>
  </si>
  <si>
    <t>Madrid;Barcelona</t>
  </si>
  <si>
    <t>Telefonica;Universitat Polit√®cnica de Catalunya</t>
  </si>
  <si>
    <t>60010156;60007592</t>
  </si>
  <si>
    <t>Asensio A.</t>
  </si>
  <si>
    <t>Dynamic virtual network connectivity services to support C-RAN backhauling</t>
  </si>
  <si>
    <t>10.1364/JOCN.8.000B93</t>
  </si>
  <si>
    <t>2-s2.0-85009959943</t>
  </si>
  <si>
    <t>['tags within', 'system throughput', 'single antenna', 'rf identification', 'readily implemented', 'passive ultra', 'multiple antennas', 'interrogation range', 'high frequency', 'gain due', 'first quantified', 'existing systems', 'employing multiple', 'duplex configurations', 'data transmission', 'babf complies', 'antenna readers']</t>
  </si>
  <si>
    <t>Beamforming | interrogation range | multiple antennas | RF identification (RFID) | ultra-high frequency (UHF)</t>
  </si>
  <si>
    <t>A passive ultra-high frequency (UHF) RF identification (RFID) system is proposed that employs multiple antennas at the reader and single antenna at each tag. The gain due to multiple antennas in terms of the maximum reader interrogation range is first quantified. Then, a blind adaptive beamforming (BABF) algorithm that does not require the channel state information (CSI) is presented to improve both the interrogation range and the data transmission performance of the system in both the full-and half-duplex configurations. Moreover, an estimator for the number of tags within the reader interrogation range is proposed to enhance the system throughput. Simulation results show that both the interrogation range and the packet error rate (PER) performance for data transmission can be improved significantly using multiple antennas at the reader. A Universal Software Radio Peripheral (USRP)-based prototype system is implemented to validate the interrogation range improvement by employing multiple-Antenna readers with several beamforming schemes. The proposed multiantenna RFID reader with the BABF complies with the existing RFID standard and can be readily implemented in existing systems.</t>
  </si>
  <si>
    <t>986-996</t>
  </si>
  <si>
    <t>IEEE Internet of Things Journal</t>
  </si>
  <si>
    <t>60018205;117996156;60030162;60030162</t>
  </si>
  <si>
    <t>35366028700;57195479433;57193013580;55000636900</t>
  </si>
  <si>
    <t>Chen, Shaoyuan;Zhong, Shan;Yang, Siyi;Wang, Xiaodong</t>
  </si>
  <si>
    <t>New York;Xiamen;Fuzhou</t>
  </si>
  <si>
    <t>Columbia University;Xiamen University;Newland Technology Group</t>
  </si>
  <si>
    <t>60030162;60018205;117996156</t>
  </si>
  <si>
    <t>A Multiantenna RFID Reader with Blind Adaptive Beamforming</t>
  </si>
  <si>
    <t>10.1109/JIOT.2016.2542242</t>
  </si>
  <si>
    <t>2-s2.0-85010036561</t>
  </si>
  <si>
    <t>CNS-1247955</t>
  </si>
  <si>
    <t>['weights layer', 'represent fingerprints', 'propose phasefi', 'phase information', 'online stage', 'offline stage', 'multiple subcarriers', 'multiple antennas', 'linear transformation', 'indoor localization', 'increasing demand', 'ieee 802', 'high accuracy', 'first extracted', 'fingerprinting system', 'extensive experiments', 'deep network', 'bounded variance', 'based services']</t>
  </si>
  <si>
    <t>Channel state information (CSI) | deep learning | fingerprinting | indoor localization | phase calibration</t>
  </si>
  <si>
    <t>With the increasing demand of location-based services, indoor localization based on fingerprinting has become an increasingly important technique due to its high accuracy and low hardware requirement. In this paper, we propose PhaseFi, a fingerprinting system for indoor localization with calibrated channel state information (CSI) phase information. In PhaseFi, the raw phase information is first extracted from the multiple antennas and multiple subcarriers of the IEEE 802.11n network interface card by accessing the modified device driver. Then a linear transformation is applied to extract the calibrated phase information, which we prove to have a bounded variance. For the offline stage, we design a deep network with three hidden layers to train the calibrated phase data, and employ the weights of the deep network to represent fingerprints. A greedy learning algorithm is incorporated to train the weights layer-by-layer to reduce computational complexity, where a subnetwork between two consecutive layers forms a restricted Boltzmann machine. In the online stage, we use a probabilistic method based on the radial basis function for online location estimation. The proposed PhaseFi scheme is implemented and validated with extensive experiments in two representation indoor environments. It is shown to outperform three benchmark schemes based on CSI or received signal strength in both scenarios.</t>
  </si>
  <si>
    <t>60011754;117996018;60011754</t>
  </si>
  <si>
    <t>56344911700;56764944400;57201755539</t>
  </si>
  <si>
    <t>Wang, Xuyu;Gao, Lingjun;Mao, Shiwen</t>
  </si>
  <si>
    <t>Auburn;Shanghai</t>
  </si>
  <si>
    <t>Auburn University;DataYes, Inc.</t>
  </si>
  <si>
    <t>60011754;117996018</t>
  </si>
  <si>
    <t>CSI Phase Fingerprinting for Indoor Localization with a Deep Learning Approach</t>
  </si>
  <si>
    <t>10.1109/JIOT.2016.2558659</t>
  </si>
  <si>
    <t>2-s2.0-85010058298</t>
  </si>
  <si>
    <t>['top cap', 'test tap', 'test results', 'test methods', 'suspended discharge', 'surface discharge', 'site tour', 'service bushings', 'radio frequency', 'power transformer', 'poor connection', 'pds still', 'pds induced', 'novel non', 'locating pds', 'line approach', 'inspection tests', 'impregnated paper', 'focused around', 'essential function', 'em waves', 'different features', 'defects inside', 'condenser core', 'condenser bushing', 'coaxial gap', 'bushings require', 'bushing tap', 'bushing housing', '60 db', '20 cm']</t>
  </si>
  <si>
    <t>Bushing | location | on-line monitoring | partial discharge (PD)</t>
  </si>
  <si>
    <t>It is bushing that performs an essential function in power transformer. Since the existing on-line partial discharge (PD) test methods for bushings require the current from the test tap, it is difficult to be applied to in-service bushings, especially to some old bushings without voltage taps. In order to detect PDs without changing grounding circuit, a novel non-contacting on-line approach to detecting and locating PDs in bushings using time delay of arrival (TDOA) of radio frequency (RF) antenna array signals is proposed in this paper. Based on a real 126 kV oil-impregnated paper (OIP) condenser bushing, four typical PD defect models were made, which were suspended discharge on bushing's top cap, poor connection in bushing tap, surface discharge on oil-side porcelain insulator and suspended discharge near the oil-side grading ring. The detection and location of PDs induced by these defects were carried out and different features were obtained. For the defects of suspended discharge on bushing's top cap and poor connection in bushing tap, this approach gives good location accuracy and the error is less than 20 cm. For the defects inside the bushing housing, the RF signals generated from PDs still can be detected and located, but the calculated location results are all focused around the bottom of the air-side porcelain insulator. In order to reveal the test results, the propagation of electromagnetic (EM) waves in the bushing housing was simulated, which indicated that the coaxial gap between the condenser core and the fixing flange allows various modes of EM waves to propagate with a attenuation from 40 to 60 dB. In the on-site tour-inspection tests, a real PD fault in an 110kV cable terminal bushing was located in a substation, which verified the availability and effectiveness of this approach.</t>
  </si>
  <si>
    <t>3575-3583</t>
  </si>
  <si>
    <t>60021227;60021227;60021227;60021227;60021227;117124549</t>
  </si>
  <si>
    <t>56199101000;36072781400;35772136500;56693510700;57193069220;55230223800</t>
  </si>
  <si>
    <t>Zhang, Qiang;Li, Chengrong;Zheng, Shusheng;Yin, Haiyang;Kan, Yanbang;Xiong, Jun</t>
  </si>
  <si>
    <t>North China Electric Power University;Guangzhou Power Supply Bureau</t>
  </si>
  <si>
    <t>60021227;117124549</t>
  </si>
  <si>
    <t>Remote detecting and locating partial discharge in bushings by using wideband RF antenna array</t>
  </si>
  <si>
    <t>10.1109/TDEI.2016.005747</t>
  </si>
  <si>
    <t>2-s2.0-85010338525</t>
  </si>
  <si>
    <t>['tracing tool', 'study validates', 'sdr platform', 'performing system', 'overall capacity', 'measured data', 'lte systems', 'level performance', 'key concepts', 'enabling technology', '3d ray']</t>
  </si>
  <si>
    <t>In this article, we present a real-time 3D hybrid beamforming approach for 5G wireless networks. One of the key concepts in 5G cellular systems is the small cell network, which settles the high mobile traffic demand and provides uniform user-experienced data rates. The overall capacity of the small cell network can be enhanced with the enabling technology of 3D hybrid beamforming. This study validates the feasibility of 3D hybrid beamforming, mostly for link-level performance, through the implementation of a real-time testbed using a SDR platform and fabricated antenna array. Based on the measured data, we also investigate system-level performance to verify the gain of the proposed smart small cell system over LTE systems by performing system-level simulations based on a 3D ray-tracing tool.</t>
  </si>
  <si>
    <t>124-131</t>
  </si>
  <si>
    <t>60016912;60016912;60016912;60016912;60016912;60016912;60016912;60016912;60016912;60016912;60016912</t>
  </si>
  <si>
    <t>55561416900;57149675300;57193065774;56342826100;57188849742;56398970300;55210407900;15835345100;36062498000;17433290200;15019369300</t>
  </si>
  <si>
    <t>Jang, Jinyoung;Chung, Minkeun;Hwang, Seung Chan;Lim, Yeon Geun;Yoon, Hong Jib;Oh, Taeckkeun;Min, Byung Wook;Lee, Yongshik;Kim, Kwang Soon;Chae, Chan Byoung;Kim, Dong Ku</t>
  </si>
  <si>
    <t>Jang J.</t>
  </si>
  <si>
    <t>Smart Small Cell with Hybrid Beamforming for 5G: Theoretical Feasibility and Prototype Results</t>
  </si>
  <si>
    <t>10.1109/MWC.2016.1500387WC</t>
  </si>
  <si>
    <t>2-s2.0-85010426959</t>
  </si>
  <si>
    <t>['value sum', 'two hypotheses', 'target tracking', 'several pieces', 'pulse classification', 'paper presents', 'optimal model', 'optimal kernel', 'novel method', 'multiple missions', 'forming technique', 'digital beam', 'different numbers', 'different missions', 'classify pulses', 'antenna pattern', 'algorithm verification']</t>
  </si>
  <si>
    <t>multi-function phased array radar | optimal model | pulse classification | relativity and independence</t>
  </si>
  <si>
    <t>In most multi-function phased array radar applications, multiple missions, including airspace searching and target tracking, are usually performed simultaneously by the digital beam-forming technique and the time dividing method. This paper presents a novel method to classify pulses of different missions from an interleaved pulse sequence emitted by the same radar, which is significant in radar electronic reconnaissance and electronic support measure. Firstly, two hypotheses, i.e., pulse relativity within the same mission and pulse independence among different missions, are proposed by analyzing the antenna pattern and the beam scheduling method of the phased array radar. Based on the above two hypotheses, an optimal model for pulse classification is exploited with pulse amplitude series, where the absolute-value sum of second order difference is taken as the optimal kernel to measure sequence smooth continuity. Finally, several pieces of sequences under different numbers of missions and tracking data rates are simulated for algorithm verification. The simulation results show that the long data length and the high data rate will increase classification efficiency due to the validity of the two hypotheses in sufficient pulse amplitude sequence.</t>
  </si>
  <si>
    <t>1183-1190</t>
  </si>
  <si>
    <t>55898934500;55272752000;55900052500;36816425400</t>
  </si>
  <si>
    <t>Lu, Wenlong;Xie, Junwei;Wang, Heming;Sheng, Chuan</t>
  </si>
  <si>
    <t>Lu W.</t>
  </si>
  <si>
    <t>Cognate pulse sorting method based on beam missions characteristics</t>
  </si>
  <si>
    <t>10.21629/JSEE.2016.06.07</t>
  </si>
  <si>
    <t>2-s2.0-85010434950</t>
  </si>
  <si>
    <t>NRF-2016M1B3A1A02937507</t>
  </si>
  <si>
    <t>['sophisticated algorithm', 'optimal solution', 'network utility', 'minlp ).', 'link scheduling', 'inherently hard', 'inherent difficulty', 'fully utilize', 'broadband services', '2 ].']</t>
  </si>
  <si>
    <t>Channel assignment | Link scheduling | Multiple channels | Multiple directional antennas | Rate control | Routing | Wireless mesh networks</t>
  </si>
  <si>
    <t>The wireless mesh network (WMN) has attracted significant interests as a broadband wireless network to provide ubiquitous wireless access for broadband services. Especially with incorporating multiple orthogonal channels and multiple directional antennas into the WMN, each node can communicate with its neighbor nodes simultaneously without interference between them. However, as we allow more freedom, we need a more sophisticated algorithm to fully utilize it and developing such an algorithm is not easy in general. In this paper, we study a joint channel assignment, link scheduling, routing, and rate control problem for the WMN with multiple orthogonal channels and multiple directional antennas. This problem is inherently hard to solve, since the problem is formulated as a mixed integer nonlinear problem (MINLP). However, despite of its inherent difficulty, we develop an algorithm to solve the problem by using the generalized Benders decomposition approach [2]. The simulation results show the proposed algorithm provides the optimal solution to maximize the network utility, which is defined as the sum of utilities of all sessions.</t>
  </si>
  <si>
    <t>884-891</t>
  </si>
  <si>
    <t>112736193;60016912</t>
  </si>
  <si>
    <t>34882252800;12545501200</t>
  </si>
  <si>
    <t>Roh, Hee Tae;Lee, Jang Won</t>
  </si>
  <si>
    <t>Yonsei University;LSIS Co., Ltd.</t>
  </si>
  <si>
    <t>60016912;112736193</t>
  </si>
  <si>
    <t>Channel assignment, link scheduling, routing, and rate control for multi-channel wireless mesh networks with directional antennas</t>
  </si>
  <si>
    <t>10.1109/JCN.2016.000123</t>
  </si>
  <si>
    <t>2-s2.0-85010506958</t>
  </si>
  <si>
    <t>['water content', 'tdr surveys', 'spatial patterns', 'spatial distribution', 'september 9', 'september 8', 'scheduling irrigation', 'sand layer', 'respectively ),', 'radar velocity', 'quite similar', 'penetrating radar', 'obtained concurrent', 'nursery green', 'ground surface', 'four gpr', 'domain reflectometry', 'destructive manner', 'april 29', 'april 21', 'already known', 'accurate gpr', '53 ).', '3 %,', '2015 ).', '2015 ),', '2 %,', '1 %.', '0 %,']</t>
  </si>
  <si>
    <t>Information on the spatial distribution of water content across the sand layer component of a golf course green can be important to golf course superintendents for evaluating drainage effectiveness and scheduling irrigation. To estimate the bulk volumetric water content of the sand layer at point locations across the green, a technique was developed that combined (1) depth (or thickness) of the sand layer measured with a steel shaft tile probe, (2) radar signal two-way travel time from the base of the sand layer obtained using a ground-penetrating radar (GPR) system with 900 MHz antennas, and (3) an empirical equation relating porous media dielectric constant to water content. To test this technique, two GPR surveys were conducted on the Nursery Green at the Double Eagle Golf Club near Galena, Ohio, and two additional GPR surveys were carried out on the 9th Hole Green at the Delaware Golf Club near Delaware, Ohio. For comparison, time-domain reflectometry (TDR) water content values for the sand layer near the ground surface were obtained concurrent with each of the four GPR surveys. Results of the four golf course green GPR/TDR surveys carried out on September 8 and 9, 2014 (Double Eagle Golf Club -before and after irrigation, respectively), and April 21 and 29, 2015 (Delaware Golf Club) show that the sand layer water contents determined with GPR respectively averaged, 18.8%, 25.2%, 12.2%, and 11.3%, which were quite similar to the respective TDR sand layer water content averages of 20.3%, 25.7%, 11.0%, and 14.1%. The spatial correlation coefficients (r) between the GPR-based sand layer water content values versus the TDR sand layer water content values for these four GPR/TDR surveys were 0.76 (September 8, 2014), 0.73 (September 9, 2014), 0.55 (April 21, 2015), and 0.70 (April 29, 2015). Sand layer water content was found to have moderate inverse spatial correlation with ground surface elevation (r=-0.44 to -0.56) and elevation at the base of the sand layer (r-0.43 to -0.53). Consequently, the findings of this study clearly indicate that if sand layer depth values are available, then GPR can be utilized in a non-destructive manner to accurately map sand layer water content across a golf course green, and conversely, in cases where sand layer water content (hence, radar velocity) spatial patterns are already known, then this information can be employed to provide more accurate GPR-based sand layer depth values.</t>
  </si>
  <si>
    <t>215-229</t>
  </si>
  <si>
    <t>60103652;60015574;60024728;60003500;60103652;60103652</t>
  </si>
  <si>
    <t>6603792638;7007112168;7003321542;7103150018;56680653700;56223911700</t>
  </si>
  <si>
    <t>Allred, Barry;Freeland, Robert;Grote, Katherine;McCoy, Edward;Martinez, Luis;Gamble, Debra</t>
  </si>
  <si>
    <t>Columbus;Rolla;Knoxville;Columbus</t>
  </si>
  <si>
    <t>USDA ARS Soil Drainage Research Unit;Missouri University of Science and Technology;The University of Tennessee, Knoxville;The Ohio State University</t>
  </si>
  <si>
    <t>60103652;60024728;60015574;60003500</t>
  </si>
  <si>
    <t>Allred B.</t>
  </si>
  <si>
    <t>Ground-Penetrating Radar Water Content Mapping of Golf Course Green Sand Layers</t>
  </si>
  <si>
    <t>10.2113/JEEG21.4.215</t>
  </si>
  <si>
    <t>2-s2.0-85010755504</t>
  </si>
  <si>
    <t>ƒåesk√° Zemƒõdƒõlsk√° Univerzita v Praze</t>
  </si>
  <si>
    <t>['widely used', 'space technology', 'single resonator', 'sharp rejection', 'resonator give', 'rejection point', 'odd modes', 'mutually exclusive', 'multiple sections', 'microstrip open', 'loop resonator', 'loading element', 'filter design', 'exist within', 'even mode', 'especially mobile', 'design specifications', 'communication system', 'bpf ).', 'better performance']</t>
  </si>
  <si>
    <t>Bandpass filter | Dual-mode resonator | Electromagnetic coupling | Micro strip antennas | strip lines</t>
  </si>
  <si>
    <t>In this paper we propose to design a compact, sharp-rejection narrowband BandPass Filter (BPF). Methods Statistical Analysis: The behavior of the microstrip open-loop resonator is observed using full-wave electromagnetic simulations. By adding a loading element at the center of the open loop square resonator we are achieving two operating modes (even and odd modes) exist within a single resonator. Variation of parameters of the loading element leads to asymmetric frequency response used for filter design. The simulated results met all the design specifications of the given band pass filter. Findings: In the dual-mode open loop resonator the even and odd modes (currents are mutually exclusive in nature) do not couple each other and leads to a rejection point in the frequency, which is associated with the even mode. Multiple sections of resonator give the sharp rejection (high dynamic range) after the passband. Application/Improvements: The proposed band pass filter can be widely used in communication system and space technology, especially mobile and satellite communication due to its better performance and compactness.</t>
  </si>
  <si>
    <t>116400092;60028079</t>
  </si>
  <si>
    <t>57219132921;57194455923</t>
  </si>
  <si>
    <t>Varunbabu Mannam, A. Venkata;Veeranki, Yedukondala Rao</t>
  </si>
  <si>
    <t>Manipal;Bangalore</t>
  </si>
  <si>
    <t>Manipal Institute of Technology;National Instruments Private Limited</t>
  </si>
  <si>
    <t>60028079;116400092</t>
  </si>
  <si>
    <t>Varunbabu Mannam A.V.</t>
  </si>
  <si>
    <t>Design of narrowband band pass filter using open-loop square resonators with loading element</t>
  </si>
  <si>
    <t>10.17485/ijst/2016/v9i47/102197</t>
  </si>
  <si>
    <t>2-s2.0-85011101181</t>
  </si>
  <si>
    <t>['theoretical expression', 'special case', 'performance analysis', 'perfect csi', 'path loss', 'numerical calculation', 'increased effectively', 'imperfect csi', 'form expression', 'estimation error', 'ergodic capacity', 'downlink das', 'corresponding simulation', 'accurate closed']</t>
  </si>
  <si>
    <t>Capacity analysis | Distributed antenna system | Downlink | Imperfect CSI | Path loss</t>
  </si>
  <si>
    <t>Considering that perfect channel state information (CSI) is hard to obtain in practice, the capacity of downlink distributed antennas system (DAS) with imperfect CSI is analyzed over Rayleigh fading channel. Based on the performance analysis, using the probability density function and numerical calculation, an accurate closed-form expression of ergodic capacity of downlink DAS under imperfect CSI is derived. It includes the one under perfect CSI as a special case. This theoretical expression can provide good performance evaluation for downlink DAS for both perfect and imperfect CSI due to its accuracy. Simulation results indicate that the theoretical analysis agrees well with the corresponding simulation, and the capacity can be increased effectively by decreasing the estimation error and /or path loss.</t>
  </si>
  <si>
    <t>733-738</t>
  </si>
  <si>
    <t>Transactions of Nanjing University of Aeronautics and Astronautics</t>
  </si>
  <si>
    <t>60021666;60021666;60021666;60021666;60021666</t>
  </si>
  <si>
    <t>56082542300;7404115747;56308893200;56123404600;56367349300</t>
  </si>
  <si>
    <t>Wu, Binbin;Yu, Xiangbin;Wang, Ying;Li, Yang;Qiu, Sainan</t>
  </si>
  <si>
    <t>Capacity analysis on distributed antenna system with imperfect CSI over Rayleigh fading channel</t>
  </si>
  <si>
    <t>2-s2.0-85011298732</t>
  </si>
  <si>
    <t>['shaped slot', 'rectangular cavity', 'polarization purity', 'planar antenna', 'high level', 'ground plane', 'greatly decreased', 'four triangle', 'directional ultra', 'cut corners']</t>
  </si>
  <si>
    <t>Differential-fed | Microstrip antenna | Ultra wide band</t>
  </si>
  <si>
    <t>A directional ultra-wideband (UWB) antenna with improved radiation patterns is presented. The proposed sheme comprises a differential-fed microstrip antenna and a rectangular cavity. The hexagon-shaped slot and four triangle-cut corners on the ground plane of the planar antenna are used to improve the impedance matching within the UWB frequency range. A rectangular cavity is used as the reflector for the planar microstrip antenna, so as to achieve directed radiation. The measured results indicate that the designed antenna exhibits a stable broadside directional radiation patterns within the entire operating frequency band. Furthermore, thanks to the differentially driven technique, the cross-polarization is greatly decreased and the polarization purity is maintained in a high level.</t>
  </si>
  <si>
    <t>60003977;60003977;60003977;60003977;60025578</t>
  </si>
  <si>
    <t>56033334300;56158030400;57214143069;7402858851;56245296700</t>
  </si>
  <si>
    <t>Fang, Yang;Wang, Baoping;Sun, Chao;Song, Zuxun;Wang, Shuzhen</t>
  </si>
  <si>
    <t>Fang Y.</t>
  </si>
  <si>
    <t>A directional differential-fed UWB antenna with stable radiation pattern</t>
  </si>
  <si>
    <t>2-s2.0-85011310461</t>
  </si>
  <si>
    <t>['zero antenna', 'wideband interferers', 'unencrypted p', 'transmitted inside', 'strong narrowband', 'signals received', 'signal generator', 'results show', 'reference solution', 'original algorithm', 'multiple satellites', 'induced biases', 'harsh interference', 'element antenna', 'coded signals', 'also discussed']</t>
  </si>
  <si>
    <t>This paper presents experimental verification of an optimal adaptive filtering algorithm with zero antenna-induced biases for Global Navigation Satellite Systems adaptive antenna arrays utilizing Space Time Adaptive Processing. GPS L1 C/A-coded signals and unencrypted P-coded signals for multiple satellites were generated by a signal generator and transmitted inside an anechoic chamber along with strong narrowband and wideband interferers. The signals received by a six-element antenna were digitized and recorded for multiple interference scenarios and post-processed using antenna electronics and a GPS receiver implemented in software. The delay and carrier phase measurements made by the receiver for different interference scenarios using the optimal adaptive algorithm are compared to a reference solution to examine the antenna-induced biases of the algorithms. The results show that the optimal adaptive algorithm successfully prevented the array from introducing significant bias errors, even in the presence of harsh interference. Modifications and improvements to the original algorithm are also discussed. Copyright ¬© 2017 Institute of Navigation.</t>
  </si>
  <si>
    <t>393-404</t>
  </si>
  <si>
    <t>60003500;60003500;60003500;60003500</t>
  </si>
  <si>
    <t>56258476400;55319479700;18936138400;7102202358</t>
  </si>
  <si>
    <t>Buchanan, Matthew;Chuang, Ying Chieh;O'brien, Andrew J.;Gupta, Inder J.</t>
  </si>
  <si>
    <t>Buchanan M.</t>
  </si>
  <si>
    <t>Verification of an Optimal Adaptive Filtering Algorithm for GNSS Antenna Arrays</t>
  </si>
  <si>
    <t>10.1002/navi.170</t>
  </si>
  <si>
    <t>2-s2.0-85011340468</t>
  </si>
  <si>
    <t>['terrestrial crab', 'study highlights', 'odour capture', 'odorant molecules', 'native habitats', 'narrow range', 'morphological differences', 'marine crabs', 'marine crab', 'important part', 'flow within', 'compare performance', 'coenobita rugosus', 'chemosensory structures', 'chemosensory hairs', 'chemical gradient', 'capturing odours', 'capture performance', 'callinectes sapidus', 'antennule morphologies', 'antennule flicking', 'adaptations necessary']</t>
  </si>
  <si>
    <t>Advection diffusion | Biofluids | Callinectes | Coenobita | Mathematical model | Terrestrialization</t>
  </si>
  <si>
    <t>Odour capture is an important part of olfaction, where dissolved chemical cues (odours) are brought into contact with chemosensory structures. Antennule flicking by marine crabs is an example of discrete odour capture (sniffing) where an array of chemosensory hairs is waved through the water to create a flow-no flow pattern based on a narrow range of speeds, diameters of and spacings between hairs. Changing the speed of movement and spacing of hairs at this scale to manipulate flow represents a complicated fluid dynamics problem. In this study, we use numerical simulation of the advection and diffusion of a chemical gradient to reveal how morphological differences of the hair arrays affect odour capture. Specifically, we simulate odour capture by a marine crab (Callinectes sapidus) and a terrestrial crab (Coenobita rugosus) in both air and water to compare performance. We find that the antennule morphologies of each species are adaptions to capturing odours in their native habitats. Sniffing is an important part of odour capture for marine crabs in water where the diffusivity of odorant molecules is low and flow through the array is necessary. On the other hand, flow within the hair array diminishes odour-capture performance in air where diffusivities are high. This study highlights some of the adaptations necessary to transition from water to air.</t>
  </si>
  <si>
    <t>60009164-60028844;60025111;60009164</t>
  </si>
  <si>
    <t>56053009200;35849038000;55631412300</t>
  </si>
  <si>
    <t>Waldrop, Lindsay D.;Miller, Laura A.;Khatri, Shilpa</t>
  </si>
  <si>
    <t>Socorro;Chapel Hill;Merced</t>
  </si>
  <si>
    <t>New Mexico Institute of Mining and Technology;The University of North Carolina at Chapel Hill;UC Merced</t>
  </si>
  <si>
    <t>60028844;60025111;60009164</t>
  </si>
  <si>
    <t>Waldrop L.D.</t>
  </si>
  <si>
    <t>A tale of two antennules: The performance of crab odour-capture organs in air and water</t>
  </si>
  <si>
    <t>10.1098/rsif.2016.0615</t>
  </si>
  <si>
    <t>2-s2.0-85011573696</t>
  </si>
  <si>
    <t>['would change', 'use hysteresis', 'unique configuration', 'technologies e', 'study biology', 'special micro', 'spatial distribution', 'signal transmission', 'resonant oscillations', 'resonance frequency', 'raman spectra', 'quantized conductance', 'precisely wet', 'point contact', 'physical contact', 'patent jp', 'membrane transparent', 'living cell', 'linear conduction', 'ionic firing', 'ionic conduction', 'intact ).', 'imaged live', 'image live', 'happens inside', 'grid developed', 'fractal supercomputing', 'axon core', 'atomic structure', 'asadim ).']</t>
  </si>
  <si>
    <t>microtubule | neuron | resonance, protein | Scanning non-linear dielectric microscopy (SNDM) | spectroscopy | tubulin</t>
  </si>
  <si>
    <t>A substantial ion flow in a normally wet protein masks any other forms of signal transmission. We use hysteresis and linear conduction (both are artifacts) as a marker to precisely wet a protein, which restricts the ionic conduction (hysteresis disappears), and at the same time, it is not denatured (quantized conductance and Raman spectra are intact). Pure electric visualization of proteins at work by eliminating the screening of ions, electrons, would change the way we study biology. Here we discuss the technical challenges resolved for imaging a protein or live cell using nonlinear dielectric response (spatial distribution of conductance, capacitance and phase, GCP trio). We electromagnetically triggered electrical, mechanical, thermal and ionic resonant vibrations in a protein. During resonant oscillations, we imaged the protein using resonant scanning tunneling microscopy of biomaterials (Brestum) and during ionic firing we imaged live what happens inside an axon core of a neuron by using our atomic scale scanning dielectric microscopy (Asadim). Both Asadim and Brestum are housed in a homebuilt scanning tunneling microscope (bio-STM) and a special micro-grid developed by us (patent JP-5187804) for fractal supercomputing. We found the trick to turn a membrane transparent and see inside without making any physical contact. We image live that a protein molecule adopts a unique configuration for each resonance frequency, - thus far unknown to biology. "Membrane alone fires" is found to be wrong after a century, micro-neuro-filaments communicate prior to firing to decide its necessity and then regulate it suitably. We introduce a series of technologies e.g., fractal grid, point contact, micro THz antenna, to discover that from atomic structure to a living cell, the biomaterials vibrate collectively.</t>
  </si>
  <si>
    <t>435-462</t>
  </si>
  <si>
    <t>1757448X</t>
  </si>
  <si>
    <t>Journal of Integrative Neuroscience</t>
  </si>
  <si>
    <t>60002414;60104343;60080514;60014256;60002414;60002414</t>
  </si>
  <si>
    <t>57193003747;14020317400;14827736600;7102946415;55344801500;7202909931</t>
  </si>
  <si>
    <t>Agrawal, Lokesh;Sahu, Satyajit;Ghosh, Subrata;Shiga, Takashi;Fujita, Daisuke;Bandyopadhyay, Anirban</t>
  </si>
  <si>
    <t>India;India;Japan;Japan</t>
  </si>
  <si>
    <t>Jodhpur;Jorbat;Tsukuba;Tsukuba</t>
  </si>
  <si>
    <t>Indian Institute of Technology Jodhpur;North East Institute of Science and Technology, Jorhat;University of Tsukuba;National Institute for Materials Science</t>
  </si>
  <si>
    <t>60104343;60080514;60014256;60002414</t>
  </si>
  <si>
    <t>Agrawal L.</t>
  </si>
  <si>
    <t>Inventing atomic resolution scanning dielectric microscopy to see a single protein complex operation live at resonance in a neuron without touching or adulterating the cell</t>
  </si>
  <si>
    <t>10.1142/S0219635216500333</t>
  </si>
  <si>
    <t>2-s2.0-85011629803</t>
  </si>
  <si>
    <t>['visibility window', 'transmission time', 'time period', 'sufficient accuracy', 'satellite within', 'relatively easier', 'proposed method', 'optimal parameters', 'limited resource', 'ground station', 'geometric properties', 'geometric problem', 'e .,', 'data transmission', 'data size', 'data distribution', 'curve approximating', 'compactly represent', 'command data', 'antenna commands', '2d space']</t>
  </si>
  <si>
    <t>Antenna commands | B-spline curve fitting | Data compression | Dominant points | LEO satellite</t>
  </si>
  <si>
    <t>In the operation of a low earth orbit satellite, a series of antenna commands are transmitted from a ground station to the satellite within a visibility window (i.e., the time period for which an antenna of the satellite is visible from the station) and executed to control the antenna. The window is a limited resource where all data transmission is carried out. Therefore, minimizing the transmission time for the antenna commands by reducing the data size is necessary in order to provide more time for the transmission of other data. In this paper, we propose a geometric compression method based on B-spline curve fitting using dominant points in order to compactly represent the antenna commands. We transform the problem of command size reduction into a geometric problem that is relatively easier to deal with. The command data are interpreted as points in a 2D space. The geometric properties of the data distribution are considered to determine the optimal parameters for a curve approximating the data with sufficient accuracy. Experimental results demonstrate that the proposed method is superior to conventional methods currently used in practice.</t>
  </si>
  <si>
    <t>622-630</t>
  </si>
  <si>
    <t>60068688;60068688;60068688;60068719;60068719;60068719;60009950</t>
  </si>
  <si>
    <t>27169647700;7202928314;56043578400;57203643098;24483574800;36124777100;16043238200</t>
  </si>
  <si>
    <t>Ko, Kwang Hee;Ahn, Hyo Sung;Wang, Semyung;Choi, Sujin;Jung, Okchul;Chung, Daewon;Park, Hyungjun</t>
  </si>
  <si>
    <t>Daejon;Gwangju;Gwangju</t>
  </si>
  <si>
    <t>Korea Aerospace Research Institute;Gwangju Institute of Science and Technology;Chosun University</t>
  </si>
  <si>
    <t>60068719;60068688;60009950</t>
  </si>
  <si>
    <t>Ko K.</t>
  </si>
  <si>
    <t>A geometric compression method using dominant points for transmission to LEO satellites</t>
  </si>
  <si>
    <t>10.5139/IJASS.2016.17.4.622</t>
  </si>
  <si>
    <t>2-s2.0-85012942215</t>
  </si>
  <si>
    <t>['single radio', 'simply tuning', 'received signal', 'reactance loads', 'proposed methods', 'parasitic elements', 'paper studies', 'noise ratio', 'improve bia', 'first approach', 'bia ).', 'beamforming method', 'beamforming capability', 'beam pattern', 'also propose']</t>
  </si>
  <si>
    <t>Beamforming | blind interference alignment (BIA) | electronically steerable parasitic array radiator (ESPAR)</t>
  </si>
  <si>
    <t>This paper studies the electronically steerable parasitic array radiator (ESPAR) antenna as a solution for beam pattern switching to implement blind interference alignment (BIA). The ESPAR antenna uses a single radio-frequency (RF) chain, and its beamforming is achieved by simply tuning the reactance loads of parasitic elements. Furthermore, ESPAR's beam pattern can be designed to enhance the received signal-to-noise ratio (SNR), thereby improving the performance of BIA. The focus of this work is the design of the ESPAR beam pattern to realize and improve BIA. In the first approach, each receiver ESPAR antenna dynamically selects the proper beam patterns from among the sector beam patterns, which are pre-designed to access different angular sectors with constant optimal antenna efficiency. We also propose a singular value decomposition (SVD) beamforming method, by means of the available channel state information at the receiver and a dynamic matching network for a high antenna efficiency. The simulation results illustrate the improvement of BIA with proposed methods, especially in the low and moderate SNR region, due to ESPAR's beamforming capability.</t>
  </si>
  <si>
    <t>10180-10184</t>
  </si>
  <si>
    <t>60019656;60019656</t>
  </si>
  <si>
    <t>55822143600;6701538512</t>
  </si>
  <si>
    <t>Qian, Rongrong;Sellathurai, Mathini</t>
  </si>
  <si>
    <t>Heriot-Watt University</t>
  </si>
  <si>
    <t>On the Implementation of Blind Interference Alignment with Single-Radio Parasitic Antennas</t>
  </si>
  <si>
    <t>10.1109/TVT.2016.2538565</t>
  </si>
  <si>
    <t>2-s2.0-85012950270</t>
  </si>
  <si>
    <t>2014AA012101</t>
  </si>
  <si>
    <t>['wireless networks', 'spectral efficiency', 'spatial modulation', 'sm class', 'rate performance', 'proposed based', 'promising high', 'pilot contamination', 'order statistics', 'operating range', 'linear detection', 'input multiple', 'implicit trade', 'general framework', 'fundamental trade', 'energy efficiency', 'efficient technique', 'economic efficiency', 'e .,', 'detection algorithm', 'antenna correlation', 'also investigated', 'also given', 'also analyzed']</t>
  </si>
  <si>
    <t>Economic efficiency (ECE) | energy efficiency (EE) | generalized spatial modulation (Gen-SM) | massive multiple-input multiple-output (MIMO) | spectral efficiency (SE)</t>
  </si>
  <si>
    <t>This paper studies generalized spatial modulation (Gen-SM) schemes in multicell multiuser massive multiple-input multiple-output (MIMO) systems as a promising high-throughput and energy-efficient technique for fifth-generation (5G) wireless networks. A detection algorithm for such systems is proposed based on linear processing techniques. By applying the concept of order statistics, a general framework for approximating the achievable sum rates with linear detection is also given. The probability of detecting antenna combinations is analyzed and is used to approximate the sum-rate performance with practical channel conditions, such as antenna correlation, imperfect channel information, and pilot contamination. The fundamental trade-off between spectral efficiency (SE) and energy efficiency (EE) is also investigated. Despite offering less SE, spatial modulation (SM) with a single active antenna per user is shown to be the most energy-efficient transmission mode among the Gen-SM class. Within the operating range of SM (i.e., in the low-to-moderate SE regime), SM is demonstrated to achieve better EE compared with conventional massive MIMO schemes. The performance in terms of economic efficiency, indicating economic profitability (in monetary unit per second), is also analyzed and is shown to serve as a complementary performance metric, enabling an implicit trade-off between SE and EE.</t>
  </si>
  <si>
    <t>9715-9731</t>
  </si>
  <si>
    <t>60019656-101906766;60019656-60110514;60019656-60110514;60110514;60110514;60025761;60007136</t>
  </si>
  <si>
    <t>24587934600;56298375500;9941461600;55916702300;12792476100;23090878800;16174747800</t>
  </si>
  <si>
    <t>Patcharamaneepakorn, Piya;Wu, Shangbin;Wang, Cheng Xiang;Aggoune, El Hadi M.;Alwakeel, Mohammed M.;Ge, Xiaohu;Di Renzo, Marco</t>
  </si>
  <si>
    <t>Saudi Arabia;China;United Kingdom;France;Thailand</t>
  </si>
  <si>
    <t>Tabuk;Wuhan;Edinburgh;Gif-sur-Yvette;Bangkok</t>
  </si>
  <si>
    <t>University of Tabuk;Huazhong University of Science and Technology;Heriot-Watt University;Laboratoire des Signaux et Syst√®mes;True Corporation</t>
  </si>
  <si>
    <t>60110514;60025761;60019656;60007136;101906766</t>
  </si>
  <si>
    <t>Patcharamaneepakorn P.</t>
  </si>
  <si>
    <t>Spectral, Energy, and Economic Efficiency of 5G Multicell Massive MIMO Systems with Generalized Spatial Modulation</t>
  </si>
  <si>
    <t>10.1109/TVT.2016.2526628</t>
  </si>
  <si>
    <t>2-s2.0-85012951255</t>
  </si>
  <si>
    <t>['uncorrelated antennas', 'transmit antennas', 'thoroughly investigated', 'suitable interference', 'specific interference', 'simulation results', 'scheduled user', 'reused simultaneously', 'mitigate interference', 'interference users', 'imperfect identification', 'geometric models', 'free channels', 'free channel', 'developed results', 'channel conditions', 'channel allocation', 'antenna array', 'allocated channel', 'active users', 'active user']</t>
  </si>
  <si>
    <t>Antenna array steering | coordinated transmission | desired link improvement | interference avoidance | interference-free channel identification | load balancing | multiuser scheduling | multiuser systems | open-access cells | reconfigurable antenna systems | resource allocation | small cells | statisticalmodeling</t>
  </si>
  <si>
    <t>This paper investigates low-complexity joint interference avoidance and desired link improvement for single-channel allocation in multiuser multiantenna access points (APs) for open-access small cells. It is considered that an active user is equipped with an antenna array that can be used to suppress interference sources but not to provide spatial diversity. On the other hand, the operation of APs can be coordinated to meet design requirements, where each of which can unconditionally utilize assigned physical channels. Moreover, each AP is equipped with uncorrelated antennas that can be reused simultaneously to serve many active users. The analysis provides new approaches to exploit physical channels, transmit antennas, and APs to mitigate interference, while providing the best possible link gain to an active user through the most suitable interference-free channel. The event of concurrent service requests placed by active users on a specific interference-free channel is discussed for either interference avoidance through identifying unshared channels or desired link improvement via multiuser scheduling. The applicability of the approaches to balance downlink loads is explained, and practical scenarios due to imperfect identification of interference-free channels and/or the scheduled user are thoroughly investigated. The developed results are applicable for any statistical and geometric models of the allocated channel to an active user, as well as channel conditions of interference users. They can be used to study various performance measures. Numerical and simulation results are presented to explain some outcomes of this paper.</t>
  </si>
  <si>
    <t>9994-10010</t>
  </si>
  <si>
    <t>60104002;60023932;60072753;60092945</t>
  </si>
  <si>
    <t>8845373200;55243315400;23767202400;35570711700</t>
  </si>
  <si>
    <t>Radaydeh, Redha M.;Zafar, Ammar;Al-Qahtani, Fawaz S.;Alouini, Mohamed Slim</t>
  </si>
  <si>
    <t>Saudi Arabia;Saudi Arabia;Qatar;Australia</t>
  </si>
  <si>
    <t>Riyadh;Thuwal;Doha;Sydney</t>
  </si>
  <si>
    <t>Alfaisal University;King Abdullah University of Science and Technology;Texas A&amp;M University at Qatar;University of Technology Sydney</t>
  </si>
  <si>
    <t>60104002;60092945;60072753;60023932</t>
  </si>
  <si>
    <t>Radaydeh R.M.</t>
  </si>
  <si>
    <t>Improved Interference-Free Channel Allocation in Coordinated Multiuser Multiantenna Open-Access Small Cells</t>
  </si>
  <si>
    <t>10.1109/TVT.2016.2530685</t>
  </si>
  <si>
    <t>2-s2.0-85012952386</t>
  </si>
  <si>
    <t>['user interference', 'uplink sum', 'uplink streams', 'uplink reception', 'transmit antennas', 'si ),', 'receive antennas', 'rate considering', 'paper analyzes', 'optimization problem', 'mimo system', 'large numbers', 'equal number', 'duplex mu', 'duplex bs', 'downlink transmission', 'downlink streams', 'bs using', 'bs antennas', 'block diagonalization', 'base station', 'array bs', 'antenna ratio', 'analysis shows']</t>
  </si>
  <si>
    <t>Antenna ratio | full-duplex | large-array base station (BS) | sum-rate maximization</t>
  </si>
  <si>
    <t>This paper analyzes the ratio of transmit antennas to receive antennas at the base station (BS) in full-duplex multiuser multiple-input-multiple-output (MU-MIMO) systems with large-array BS and half-duplex multiantenna users. We consider a full-duplex BS with a block diagonalization (BD) precoder for downlink transmission and a BD receive filter for uplink reception. We derive the approximated downlink sum-rate considering the inter-user interference, and the uplink sum-rate considering the self-interference (SI), for large numbers of BS antennas. Based on the analysis, we formulate an optimization problem in terms of the ratio of transmit antennas to receive antennas to maximize the sum-rate. The analysis shows that the antenna ratio for maximizing the sum rate converges to the ratio of downlink streams to uplink streams as the number of total BS antennas goes to infinity. Simulation results confirm the analysis and show that the BS using the derived antenna ratio in the full-duplex MU-MIMO system can achieve about a 10‚àº20 b/s/Hz performance gain compared with the BS using an equal number of transmit and receive antennas.</t>
  </si>
  <si>
    <t>10168-10173</t>
  </si>
  <si>
    <t>60016912;60033270;60016912;60016912;60016912</t>
  </si>
  <si>
    <t>56022904800;55716984400;56431977100;57212837615;7408121387</t>
  </si>
  <si>
    <t>Min, Kyungsik;Park, Sangjoon;Jang, Youngrok;Kim, Taehyoung;Choi, Sooyong</t>
  </si>
  <si>
    <t>Wonkwang University;Yonsei University</t>
  </si>
  <si>
    <t>60033270;60016912</t>
  </si>
  <si>
    <t>Min K.</t>
  </si>
  <si>
    <t>Antenna Ratio for Sum-Rate Maximization in Full-Duplex Large-Array Base Station with Half-Duplex Multiantenna Users</t>
  </si>
  <si>
    <t>10.1109/TVT.2016.2539384</t>
  </si>
  <si>
    <t>2-s2.0-85012960787</t>
  </si>
  <si>
    <t>['secondary transmitter', 'paper considers', 'form expression', 'eavesdropping channel', 'antenna transmitter', 'antenna eavesdropper']</t>
  </si>
  <si>
    <t>Cognitive radio | multiple antennas | Nakagami-mfading | physical layer security | secrecy outage probability (SOP)</t>
  </si>
  <si>
    <t>This paper considers a single-input-multiple-output underlay cognitive wiretap system over Nakagami-m channels with generalized selection combining, where confidential messages transmitted from a single-antenna transmitter to a multiple-antenna legitimate receiver are overheard by a multiple-antenna eavesdropper. Passive eavesdropping scenario is considered in this work, while the channel state information of the eavesdropping channel is not available at the secondary transmitter. We derived the closed-form expression for the exact secrecy outage probability. Simulations are conducted to validate the accuracy of our proposed analytical models.</t>
  </si>
  <si>
    <t>10126-10132</t>
  </si>
  <si>
    <t>60020620-60023380;60020620-60023380;60072753;60023380;60023380;60122052;60072753</t>
  </si>
  <si>
    <t>37115795000;57145030600;43060965200;55732503000;8534584600;35194164800;25722638400</t>
  </si>
  <si>
    <t>Lei, Hongjiang;Zhang, Huan;Ansari, Imran Shafique;Gao, Chao;Guo, Yongcai;Pan, Gaofeng;Qaraqe, Khalid A.</t>
  </si>
  <si>
    <t>Secrecy Outage Performance for SIMO Underlay Cognitive Radio Systems with Generalized Selection Combining over Nakagami-m Channels</t>
  </si>
  <si>
    <t>10.1109/TVT.2016.2536801</t>
  </si>
  <si>
    <t>2-s2.0-85012975570</t>
  </si>
  <si>
    <t>['underlay strategy', 'tx adopts', 'transmitted information', 'sop ).', 'secondary user', 'rx ),', 'primary user', 'paper investigates', 'mrc scheme', 'form expressions', 'eavesdropper equipped', 'considered system', 'asymptotic closed']</t>
  </si>
  <si>
    <t>Cognitive radio networks (CRNs) | maximal ratio combining (MRC) | multiple-input-multiple-output (MIMO) | secrecy outage probability (SOP) | transmit antenna selection (TAS)</t>
  </si>
  <si>
    <t>This paper investigates the secrecy outage performance of transmit antenna selection (TAS)/maximal ratio combining (MRC) in multiple-input-multiple-output (MIMO) cognitive radio networks (CRNs) over Rayleigh fading channels. In the considered system, a secondary user (SU-TX) equipped with NA (NA ‚â• 1) antennas uses TAS to transmit confidential messages to another secondary user (SU-RX), which is equipped with NB (NB ‚â• 1) antennas and adopts the MRC scheme to process multiple received signals. Meanwhile, an eavesdropper equipped with NE (NE ‚â• 1) antennas also adopts the MRC scheme to overhear the transmitted information between SU-TX and SU-RX. SU-TX adopts the underlay strategy to guarantee the quality of service (QoS) of the primary user (PU) without spectrum sensing. In this paper, we derive the exact and asymptotic closed-form expressions for the secrecy outage probability (SOP). Simulations are conducted to validate the accuracy of the analysis.</t>
  </si>
  <si>
    <t>10236-10242</t>
  </si>
  <si>
    <t>60122052;60122052;60122052;60022020;60008950</t>
  </si>
  <si>
    <t>57184533600;57189896011;35194164800;57202208700;36085598400</t>
  </si>
  <si>
    <t>Zhao, Hui;Tan, Youyu;Pan, Gaofeng;Chen, Yunfei;Yang, Nan</t>
  </si>
  <si>
    <t>China;United Kingdom;Australia</t>
  </si>
  <si>
    <t>Chongqing;Coventry;Canberra</t>
  </si>
  <si>
    <t>Southwest University;University of Warwick;The Australian National University</t>
  </si>
  <si>
    <t>60122052;60022020;60008950</t>
  </si>
  <si>
    <t>Secrecy Outage on Transmit Antenna Selection/Maximal Ratio Combining in MIMO Cognitive Radio Networks</t>
  </si>
  <si>
    <t>10.1109/TVT.2016.2529704</t>
  </si>
  <si>
    <t>2-s2.0-85012982024</t>
  </si>
  <si>
    <t>['theoretical analysis', 'statistical properties', 'spatial multiplexing', 'single antenna', 'signal type', 'require channel', 'received signal', 'proposed algorithm', 'order statistic', 'modulation classification', 'good agreement', 'feature estimate', 'division multiple', 'constant false', 'commercial communications', 'carrier frequency', 'block synchronization', 'alamouti space', 'access signals']</t>
  </si>
  <si>
    <t>Long-Term Evolution (LTE) | multiple-input multiple-output (MIMO) | signal identification | single-carrier frequency-division multiple-access (SC-FDMA) | space-time block code (STBC)</t>
  </si>
  <si>
    <t>Signal identification represents the task of a receiver to identify the signal type and its parameters, with applications to both military and commercial communications. In this paper, we investigate the identification of spatial multiplexing and Alamouti space-time block codes with single-carrier frequency-division multiple-access signals, when the receiver is equipped with a single antenna. We develop a discriminating feature based on a fourth-order statistic of the received signal as well as a constant false-alarm rate decision criterion that relies on the statistical properties of the feature estimate. Furthermore, we present the theoretical performance analysis of the proposed identification algorithm. The algorithm does not require channel or noise power estimation, modulation classification, and block synchronization. Simulation results show the validity of the proposed algorithm as well as a very good agreement with the theoretical analysis.</t>
  </si>
  <si>
    <t>10079-10084</t>
  </si>
  <si>
    <t>55546979700;57193255512</t>
  </si>
  <si>
    <t>Eldemerdash, Yahia A.;Dobre, Octavia A.</t>
  </si>
  <si>
    <t>On the Identification of SM and Alamouti-Coded SC-FDMA Signals: A Statistical-Based Approach</t>
  </si>
  <si>
    <t>10.1109/TVT.2016.2522644</t>
  </si>
  <si>
    <t>2-s2.0-85012983031</t>
  </si>
  <si>
    <t>['symbols received', 'symbol power', 'spatial symbol', 'spatial multiplexing', 'spatial domain', 'rsm schemes', 'rsm ).', 'received symbols', 'output point', 'nonzero elements', 'enhancement brought', 'downlink channels', 'conventional smx', 'constructive interference', 'bandwidth efficiency']</t>
  </si>
  <si>
    <t>Multiple-input multiple-output (MIMO) | precoding | spatial modulation (RSM) | spatial multiplexing (SMX)</t>
  </si>
  <si>
    <t>We propose a bandwidth-efficient transmission scheme for multiple-input-multiple-output point-to-point and downlink channels. The bandwidth efficiency (BE) of spatial multiplexing (SMX) is improved by implicitly encoding information in the spatial domain based on the existence of constructive interference in the received symbols, which creates a differentiation in the symbol power. Explicitly, the combination of symbols received at a higher power level carries implicit information in the spatial domain in the same manner as that the combination of nonzero elements in the received symbol vector carries information for receive-antenna-based spatial modulation (RSM). The nonzero power throughout the received symbol vector for the proposed technique allows a full SMX underlying transmission, with the BE enhancement brought by the spatial symbol. Our simulation results demonstrate both significant BE gains and error probability reduction for our approach over the conventional SMX and RSM schemes.</t>
  </si>
  <si>
    <t>10163-10167</t>
  </si>
  <si>
    <t>Constructive Interference as an Information Carrier by Dual-Layered MIMO Transmission</t>
  </si>
  <si>
    <t>10.1109/TVT.2016.2528506</t>
  </si>
  <si>
    <t>2-s2.0-85012992121</t>
  </si>
  <si>
    <t>['simulation results', 'scheme matches', 'rate performance', 'rate analysis', 'possible candidates', 'performance gain', 'optimal sum', 'numerical results', 'first analyze', 'either transmit', 'duplex multiple', 'average sum', 'achieves near']</t>
  </si>
  <si>
    <t>Antenna selection (AS) | full-duplex (FD) | multiple-input multiple-output (MIMO)</t>
  </si>
  <si>
    <t>In this paper, we investigate antenna selection (AS) methods for bidirectional (BD) full-duplex multiple-input-multiple-output (MIMO) systems in which antennas at each node can be selected to either transmit or receive. In this configuration, we first analyze the average sum rate of the optimal AS scheme that finds the best antenna set solution by examining all the possible candidates. The result provides insight into which transmit and receive antenna configuration improves the average sum-rate performance of the AS scheme. Then, we present a new AS algorithm that achieves near-optimal sum-rate performance with much reduced complexity compared with the optimal AS scheme. From simulation results, we verify that our sum-rate analysis for the optimal AS scheme matches the numerical results and confirm that, by employing the proposed AS algorithm, a performance gain of 15% is achieved.</t>
  </si>
  <si>
    <t>10097-10100</t>
  </si>
  <si>
    <t>60005273;60094206;60005273;60005273</t>
  </si>
  <si>
    <t>57193325255;55978980200;56337886700;55705266800</t>
  </si>
  <si>
    <t>Jang, Seokju;Ahn, Minki;Lee, Hoon;Lee, Inkyu</t>
  </si>
  <si>
    <t>Antenna Selection Schemes in Bidirectional Full-Duplex MIMO Systems</t>
  </si>
  <si>
    <t>10.1109/TVT.2016.2549058</t>
  </si>
  <si>
    <t>2-s2.0-85012993515</t>
  </si>
  <si>
    <t>['transmit independent', 'selection threshold', 'secrecy throughput', 'secrecy communication', 'ppp ).', 'paper studies', 'output multieavesdropper', 'opportunistic multiple', 'multiple single', 'legitimate receiver', 'independent 2', 'identically distributed', 'distributed according', 'concave function', 'antenna jammers']</t>
  </si>
  <si>
    <t>Jammer selection | Poisson point process (PPP) | secrecy communication | secrecy throughput | single-input-single-output multieavesdropper (SISOME)</t>
  </si>
  <si>
    <t>This paper studies the secrecy communication of the single-input-single-output multieavesdropper (SISOME) channel with multiple single-antenna jammers, where the jammers and the eavesdroppers are distributed according to the independent 2-D homogeneous Poisson point process (PPP). For enhancing the physical layer security, we propose an opportunistic multiple-jammer selection scheme, where the jammers whose channel gains to the legitimate receiver are less than a threshold are selected to transmit independent and identically distributed (i.i.d.) Gaussian jamming signals to confound the eavesdroppers. We characterize the secrecy throughput achieved by our proposed jammer selection scheme and show that the secrecy throughput is a quasi-concave function of the selection threshold.</t>
  </si>
  <si>
    <t>10213-10217</t>
  </si>
  <si>
    <t>Opportunistic Jamming for Enhancing Security: Stochastic Geometry Modeling and Analysis</t>
  </si>
  <si>
    <t>10.1109/TVT.2016.2536621</t>
  </si>
  <si>
    <t>2-s2.0-85013013310</t>
  </si>
  <si>
    <t>['wireless systems', 'user terminals', 'specific beamforming', 'proposed approaches', 'partition share', 'partition beamforming', 'particular downtilt', 'optimal strategy', 'numerical results', 'large number', 'distribution knowledge', 'distribution function', 'beamforming strategies', 'based beamforming', 'base stations']</t>
  </si>
  <si>
    <t>Beam pattern | cellular systems | massive antenna arrays | random user distribution | three-dimensional (3-D) beamforming</t>
  </si>
  <si>
    <t>The massive multiantenna technique, where base stations (BSs) are equipped with a large number of antennas, has been considered as a candidate for the fifth-generation (5G) wireless systems. Three-dimensional (3-D) beamforming strategies are studied in a two-tier clustered user distribution model. We derive the distribution function of the clustered user distribution. Furthermore, we investigate different 3-D beamforming strategies, namely, the user-specific beamforming, which is the optimal strategy, the region-partition beamforming where user terminals (UTs) located in a partition share a particular downtilt, and the statistic-based beamforming when BSs only have the user's distribution knowledge. Numerical results are presented to validate the effectiveness of the proposed approaches.</t>
  </si>
  <si>
    <t>10208-10213</t>
  </si>
  <si>
    <t>55585716600;7006387633;7404989917</t>
  </si>
  <si>
    <t>Zhang, Zhiyu;Teh, Kah Chan;Li, Kwok Hung</t>
  </si>
  <si>
    <t>Study of Three-Dimensional Beamforming Strategies in Cellular Networks with Clustered User Distribution</t>
  </si>
  <si>
    <t>10.1109/TVT.2016.2543259</t>
  </si>
  <si>
    <t>2-s2.0-85013025355</t>
  </si>
  <si>
    <t>NNX13AD37A</t>
  </si>
  <si>
    <t>['wideband operation', 'unique set', 'unique amplifiers', 'receive chains', 'radar systems', 'multichannel system', 'look angle', 'ecosystem sar', 'antenna element']</t>
  </si>
  <si>
    <t>Advanced radar systems rely on multichannel, wideband operation. NASA's Ecosystem SAR (EcoSAR) and second-generation digital beamforming SAR [1]-[3] use active array architectures, where an active array radar system contains independent transmit and receive chains with unique amplifiers for each antenna element in the multichannel system. These radar systems have an independent arbitrary waveform generator for each channel and are designed to address wideband transmit beamforming. Unlike conventional narrowband beamforming, which only require a unique set of beamsteering coefficients per look angle, wideband beamforming requires beamsteering coefficients that vary with both look angle and frequency.</t>
  </si>
  <si>
    <t>60006288;60030931;60030931;60006337</t>
  </si>
  <si>
    <t>55319973000;55321065000;6603873795;7004050809</t>
  </si>
  <si>
    <t>Uysal, Faruk;Dunn, Zachary;Yeary, Mark;Rincon, Rafael</t>
  </si>
  <si>
    <t>United States;United States;Netherlands</t>
  </si>
  <si>
    <t>Norman;Greenbelt;Delft</t>
  </si>
  <si>
    <t>University of Oklahoma;NASA Goddard Space Flight Center;Delft University of Technology</t>
  </si>
  <si>
    <t>60030931;60006337;60006288</t>
  </si>
  <si>
    <t>Uysal F.</t>
  </si>
  <si>
    <t>Application of waveform weighting for a frequency-invariant transmit beampattern</t>
  </si>
  <si>
    <t>10.1109/MAES.2016.150201</t>
  </si>
  <si>
    <t>2-s2.0-85013031513</t>
  </si>
  <si>
    <t>['system performance', 'strong function', 'simple design', 'showing gain', 'reception factor', 'radiation characteristics', 'proposed design', 'planar structure', 'numerous advantages', 'impedance bandwidth', 'ieee 802', 'communication modules', 'communication band', 'array performance', 'array factor', 'additional applications', '50 ohms', '4 ghz', '13 db']</t>
  </si>
  <si>
    <t>Array Antenna | Array Factor | High Gain | Impedance Matching | Wireless Local Area Network (WLAN)</t>
  </si>
  <si>
    <t>Objective: To design a high gain square patch array antenna, that can be applied in the communication modules to improve the system performance. The array performance will depend on the number of elements, geometry of the array and weighting vector used in the design. From array factor, we concentrated on the reception factor of the array with strong function of geometry. Methods/Analysis: Advanced array antennas generally use the planar structure for its numerous advantages. So, a planar square patch 4X4 array antenna is proposed to operate at 2.4 GHz (IEEE 802.11b) WLAN communication application in this paper. Quarter wave transformers are been used in the design to achieve impedance matching of 50 ohms. Findings: An impedance bandwidth of 20% is achieved from the proposed design. The proposed array antenna is showing gain more than 13 dB, efficiency more than 80% with good impedance matching and radiation characteristics. Novelty/Improvement: Planar structure with simple design is the novelty in this model. The improvement in the gain and directivity is unlocking the additional applications in the communication band and providing possible ways for long distance communication.</t>
  </si>
  <si>
    <t>60079446;60079446;60079446;60079446;118109555</t>
  </si>
  <si>
    <t>57202046146;36135595500;57193338414;56136041800;57193340913</t>
  </si>
  <si>
    <t>Raju, V. Appala;Madhav, B. T.P.;Rao, P. Raghavendra;Mukherjee, Amrit;Soundarya, V.</t>
  </si>
  <si>
    <t>Vaddeswaram;Visakhapatnam</t>
  </si>
  <si>
    <t>K L Deemed to be University;Baba Institute of Technology and Sciences</t>
  </si>
  <si>
    <t>60079446;118109555</t>
  </si>
  <si>
    <t>Raju V.A.</t>
  </si>
  <si>
    <t>Analysis of High Gain 4X4 Square Patch Antenna Array for Wireless Applications</t>
  </si>
  <si>
    <t>10.17485/ijst/2016/v9i48/101754</t>
  </si>
  <si>
    <t>2-s2.0-85013052856</t>
  </si>
  <si>
    <t>['training samples', 'training data', 'target smearing', 'stationary clutter', 'spatiotemporal decomposition', 'simulation results', 'sar detects', 'sar ).', 'resolution ground', 'required number', 'rank factors', 'paper proposes', 'often used', 'moving targets', 'magnitude reduction', 'improved robustness', 'experiments using', 'existing techniques', 'clutter covariance', 'challenging due', 'approach relative']</t>
  </si>
  <si>
    <t>This paper proposes a spatiotemporal decomposition for the detection of moving targets in multi-antenna synthetic aperture radar (SAR). As a high-resolution radar imaging modality, SAR detects and localizes nonmoving targets accurately, giving it an advantage over lower-resolution ground-moving target indication (GMTI) radars. Moving target detection is more challenging due to target smearing and masking by clutter. Space-time adaptive processing (STAP) is often used to remove the stationary clutter and enhance the moving targets. In this work, it is shown that the performance of STAP can be improved by modeling the clutter covariance as a space versus time Kronecker product with low-rank factors. Based on this model, a low-rank Kronecker product covariance estimation algorithm is proposed, and a novel separable clutter cancelation filter based on the Kronecker covariance estimate is introduced. The proposed method provides orders of magnitude reduction in the required number of training samples as well as improved robustness to corruption of the training data. Simulation results and experiments using the Gotcha SAR GMTI challenge dataset are presented that confirm the advantages of our approach relative to existing techniques.</t>
  </si>
  <si>
    <t>2612-2625</t>
  </si>
  <si>
    <t>60025778;60019228;60025778</t>
  </si>
  <si>
    <t>56039949700;6602490544;7006898506</t>
  </si>
  <si>
    <t>Greenewald, Kristjan;Zelnio, Edmund;Hero, Alfred Hero</t>
  </si>
  <si>
    <t>Ann Arbor;Dayton</t>
  </si>
  <si>
    <t>University of Michigan, Ann Arbor;Air Force Research Laboratory</t>
  </si>
  <si>
    <t>60025778;60019228</t>
  </si>
  <si>
    <t>Greenewald K.</t>
  </si>
  <si>
    <t>Robust SAR STAP via Kronecker decomposition</t>
  </si>
  <si>
    <t>10.1109/TAES.2016.150712</t>
  </si>
  <si>
    <t>2-s2.0-85013395144</t>
  </si>
  <si>
    <t>['unique shaped', 'taking advantage', 'recent theory', 'radiating elements', 'radiate mask', 'overall design', 'optimal synthesis', 'new approach', 'minimum number', 'inherent advantages', 'computational burden', 'compressive sensing']</t>
  </si>
  <si>
    <t>Array antennas | Compressed sensing | Power synthesis | Shaped beams</t>
  </si>
  <si>
    <t>A new approach to the optimal synthesis of planar arrays able to radiate mask-constrained shaped beams by exploiting the minimum number of radiating elements is presented. By taking advantage from both the recent theory of Compressive Sensing and the multiplicity of equivalent solutions available for the generation of an unique shaped-beam power pattern, the synthesis results extremely fast and effective. In particular, the overall design is reduced to a Convex Programming optimization, with the inherent advantages in terms of solutions' optimality and computational burden.</t>
  </si>
  <si>
    <t>1217-1219</t>
  </si>
  <si>
    <t>60020167-60103966</t>
  </si>
  <si>
    <t>Morabito, Andrea Francesco</t>
  </si>
  <si>
    <t>Morabito A.F.</t>
  </si>
  <si>
    <t>Power synthesis of mask-constrained shaped beams through maximally-sparse planar arrays</t>
  </si>
  <si>
    <t>10.12928/TELKOMNIKA.v14i4.4789</t>
  </si>
  <si>
    <t>2-s2.0-85013441236</t>
  </si>
  <si>
    <t>['wireless transmission', 'terrestrial users', 'simulation results', 'optimal altitude', 'modeled using', 'information rate', 'ground link', 'close match', 'analytically quantify', 'analytically find', 'achievable coverage']</t>
  </si>
  <si>
    <t>In this paper, we investigate the achievable coverage and the information rate of an aerial base station. The air-to-ground link is analysed by considering random fading and shadowing effects impairing the wireless transmission, together with a homogeneous spatial distribution of the terrestrial users. The distribution of the buildings in the underlying coverage region is modeled using the International Telecommunication Union-Recommendation statistical city model. For a given urban environment/region, we analytically quantify the achievable coverage probability and the information rate of users on the ground at a particular base station altitude. Furthermore, we analytically find the optimal altitude of the aerial base station to maximise the terrestrial coverage given a certain service region. Simulations are conducted to verify our analysis, and a close match between the analytical and simulation results is observed.</t>
  </si>
  <si>
    <t>3077-3081</t>
  </si>
  <si>
    <t>60026553;60026553;114665467;114665467;60025709;60026553</t>
  </si>
  <si>
    <t>56028740100;56223789300;57215306216;57215332065;7003564684;9633908400</t>
  </si>
  <si>
    <t>Al-Hourani, A.;Chandrasekharan, Sathyanarayanan;Kaandorp, Geoff;Glenn, William;Jamalipour, Abbas;Kandeepan, Sithamparanathan</t>
  </si>
  <si>
    <t>Parkville;Sydney;Melbourne</t>
  </si>
  <si>
    <t>University of Melbourne;The University of Sydney;Metropolitan Fire and Emergency Services Board</t>
  </si>
  <si>
    <t>60026553;60025709;114665467</t>
  </si>
  <si>
    <t>Al-Hourani A.</t>
  </si>
  <si>
    <t>Coverage and rate analysis of aerial base stations [Letter]</t>
  </si>
  <si>
    <t>10.1109/TAES.2016.160356</t>
  </si>
  <si>
    <t>2-s2.0-85013491485</t>
  </si>
  <si>
    <t>Narodowe Centrum Bada≈Ñ i Rozwoju</t>
  </si>
  <si>
    <t>PBS1/A3/3/2012</t>
  </si>
  <si>
    <t>NCBR</t>
  </si>
  <si>
    <t>['uhf transponders', 'uhf band', 'technological investigations', 'structures printed', 'rfid transponder', 'project evaluation', 'prepared antenna', 'functional tests', 'also reported', 'also problems']</t>
  </si>
  <si>
    <t>Flexible antenna | Inkjet printing | Printed electronics | RFID transponder</t>
  </si>
  <si>
    <t>The results of technological investigations in the scope of inkjet-printed flexible RFID antennas dedicated to UHF transponders and also problems with the application of nanomaterials are reported in this paper. The design of the antenna electrical circuit and the parameters of the inkjet printing process were elaborated on the basis of the numerical model prepared in the Mentor Graphics HyperLynx 3D EM software. The project evaluation was performed by measuring electrical parameters of the structures printed with silver-based conductive inks. The obtained results confirm coincidence between the model and its implementation in the inkjet printing technology. Finally, the prepared antenna has been applied in an RFID transponder of UHF band and the functional tests are also reported in this paper.</t>
  </si>
  <si>
    <t>760-769</t>
  </si>
  <si>
    <t>2083134X</t>
  </si>
  <si>
    <t>Materials Science- Poland</t>
  </si>
  <si>
    <t>60032402;60032402;60032402;60032402</t>
  </si>
  <si>
    <t>24777048400;15834442700;14024958400;56734504500</t>
  </si>
  <si>
    <t>Tomaszewski, Grzegorz;Jankowski-Mihu≈Çowicz, Piotr;Weglarski, Mariusz;Licho≈Ñ, Wojciech</t>
  </si>
  <si>
    <t>Tomaszewski G.</t>
  </si>
  <si>
    <t>Inkjet-printed flexible RFID antenna for UHF RFID transponders</t>
  </si>
  <si>
    <t>10.1515/msp-2016-0097</t>
  </si>
  <si>
    <t>2-s2.0-85013668154</t>
  </si>
  <si>
    <t>['virtual multiple', 'throughput gains', 'spectral efficiency', 'simulation results', 'range transmission', 'proposed virtual', 'overwhelming overhead', 'outage capacities', 'optimize virtual', 'novel framework', 'mimo transmission', 'mimo techniques', 'mimo feedback', 'input multiple', 'implementing virtual', 'feedback framework', 'exchange overhead', 'csi feedback', 'called virtual', 'antenna nodes']</t>
  </si>
  <si>
    <t>Clustering | CSI feedback | Virtual MIMO</t>
  </si>
  <si>
    <t>Ina wireless ad hoc network, single-antenna nodes can cooperate in their transmissions to create a virtual multiple-input multiple-output (MIMO) channel for maximizing the spatial multiplexing gain. However, implementing virtual-MIMO transmission can result in overwhelming overhead, such as channel state information (CSI) feedback and local data exchange, as the number of cooperating nodes increases. To suppress this overhead, we apply the principle of virtual-MIMO transmission to CSI feedback and design a novel framework for supporting parallel feedback streams, called virtual-MIMO feedback. Building on this feedback framework, we optimize virtual-MIMO transmission techniques and quantify their throughput gains in the presence of CSI and local-exchange overhead. To be specific, the outage capacities of these virtual-MIMO techniques are analyzed, and the corresponding bandwidth allocation for local data exchange and long-range transmission is optimized in a way to maximize overall spectral efficiency. Finally, the improvement of spectral efficiency in proposed virtual-MIMO feedback and transmission is demonstrated by the simulation results.</t>
  </si>
  <si>
    <t>60016912;60016912;60006541;60016912</t>
  </si>
  <si>
    <t>16678572600;55953484500;15834779200;15019369300</t>
  </si>
  <si>
    <t>Cho, Sungyoon;Min, Byoung Yoon;Huang, Kaibin;Kim, Dong Ku</t>
  </si>
  <si>
    <t>South Korea;Hong Kong</t>
  </si>
  <si>
    <t>Seoul;Pokfulam</t>
  </si>
  <si>
    <t>Yonsei University;The University of Hong Kong</t>
  </si>
  <si>
    <t>60016912;60006541</t>
  </si>
  <si>
    <t>Cho S.</t>
  </si>
  <si>
    <t>Virtual-MIMO feedback and transmission for wireless ad hoc networks</t>
  </si>
  <si>
    <t>10.1186/s13638-016-0757-3</t>
  </si>
  <si>
    <t>2-s2.0-85013924462</t>
  </si>
  <si>
    <t>['recently observed', 'planned space', 'perturbation analysis', 'particular choice', 'parameter x', 'order post', 'noise ratios', 'newtonian correction', 'new probes', 'near future', 'klein theories', 'ideal case', 'hole binaries', 'high signal', 'gravitational waves', 'general kaluza', 'extra space', 'extra dimensions', 'dimensional corrections', 'correction depends', 'coalescing black', 'chirping amplitude', 'borne antennas', 'almost equal']</t>
  </si>
  <si>
    <t>Gravitational waves from coalescing black-hole binaries (BHBs) were recently observed by the advanced LIGO detectors. Based on the perturbation analysis, for general Kaluza- Klein theories with compact extra dimensions, we find a 1st-order post-Newtonian correction to the inspiral gravitational waveforms of black-hole binaries, that comes from the variations of the volume of the extra dimensions in near source zones. Such correction depends on a new parameter X = n2+n with n the dimensionality of the extra space and it is irrelevant to the particular choice of the topology of the extra space. For the ideal case of a black-hole binary system following nearly circular orbital motion with almost equal or intermediate mass ratio, such higher-dimensional corrections to the chirping amplitude are worked out. Giving the power of tracing inspiral waves from coalescing massive BHBs with high signal-to-noise ratios, the planned space-borne antennas such as the eLISA and DECIGO may give us a measurement of the parameter X in the near future and may serve us as new probes in the searching for the evidence of the hidden compact dimensions.</t>
  </si>
  <si>
    <t>60028891-60019499;60028891;60087528-60019499</t>
  </si>
  <si>
    <t>56234836100;57193439226;56720009000</t>
  </si>
  <si>
    <t>Qiang, Li E.;Zhao, Shu Hong;Xu, Peng</t>
  </si>
  <si>
    <t>Institute of Applied Mathematics, AMSS, CAS;Chang'an University;Chinese Academy of Sciences</t>
  </si>
  <si>
    <t>60087528;60028891;60019499</t>
  </si>
  <si>
    <t>Qiang L.</t>
  </si>
  <si>
    <t>Measuring the dimensionality of compact extra dimensions with inspiral gravitational waves from black-hole binaries</t>
  </si>
  <si>
    <t>10.1209/0295-5075/116/60001</t>
  </si>
  <si>
    <t>2-s2.0-85014025419</t>
  </si>
  <si>
    <t>['voltage outputs', 'vlbi ),', 'two slits', 'slit experiment', 'simultaneous signal', 'routine matter', 'radio signals', 'photons involved', 'line manner', 'interference pattern', 'generally argued']</t>
  </si>
  <si>
    <t>We address here the question of interference of radio signals from astronomical sources like distant quasars, in a very long baseline interferometer (VLBI), where two (or more) distantly located radio telescopes (apertures), receive a simultaneous signal from the sky. In an equivalent optical two-slit experiment, it is generally argued that for the photons involved in the interference pattern on the screen, it is not possible, even in principle, to know which of the two slits a particular photon went through and that any procedure to ascertain this destroys the interference pattern. But in the case of the modern radio VLBI, it is a routine matter to record the phase and amplitude of the voltage outputs from the two radio antennas on a recording media separately and then do the correlation between the two recorded signals later in an off-line manner. Does this not violate the quantum interference principle? We provide a resolution of this problem here.</t>
  </si>
  <si>
    <t>Singal, Ashok K.</t>
  </si>
  <si>
    <t>Ahmedabad</t>
  </si>
  <si>
    <t>Physical Research Laboratory India</t>
  </si>
  <si>
    <t>Singal A.</t>
  </si>
  <si>
    <t>Radio VLBI and the quantum interference paradox</t>
  </si>
  <si>
    <t>10.1209/0295-5075/116/60004</t>
  </si>
  <si>
    <t>2-s2.0-85014048731</t>
  </si>
  <si>
    <t>['use hfss', 'results demonstrate', 'resonant frequency', 'new model', 'mutual coupling', 'make simulation', 'low accuracy', 'effectively perfects', 'antenna array', '1 times']</t>
  </si>
  <si>
    <t>Compact microstrip array antenna | Defected ground structure | Mutual coupling</t>
  </si>
  <si>
    <t>As we all know, traditional compact microstrip array antenna has low accuracy. So in this paper, we perfect the mutual coupling of compact microstrip array antenna by designing a new defected ground structure. When the resonant frequency is 2.45GHz, array element spacing is 0.1 times of free space wavelength, we introduce new defected ground structure into antenna array. Then we use HFSS to make simulation and compare the changing of antenna's parameters before and after adding defected ground structure. The results demonstrate that the parameters representing mutual coupling in new model can reduce by 30dB, which effectively perfects the mutual coupling of compact microstrip array antenna.</t>
  </si>
  <si>
    <t>538-541</t>
  </si>
  <si>
    <t>60006623;60006623;60006623</t>
  </si>
  <si>
    <t>56898561100;57193506509;56747018200</t>
  </si>
  <si>
    <t>Teng, Lin;Pei, Jingrui;Yin, Shoulin</t>
  </si>
  <si>
    <t>Shenyang Normal University</t>
  </si>
  <si>
    <t>Teng L.</t>
  </si>
  <si>
    <t>Mutual coupling optimization of compact microstrip array antenna</t>
  </si>
  <si>
    <t>10.11591/ijeecs.v4.i3.pp538-541</t>
  </si>
  <si>
    <t>2-s2.0-85014308820</t>
  </si>
  <si>
    <t>['variable matrices', 'upper bound', 'sum mse', 'procedure method', 'paper focuses', 'optimization problems', 'less semidefinite', 'jointly convex', 'interference channel', 'ic ),', 'cone programming', 'complexity significantly', 'approximated approach']</t>
  </si>
  <si>
    <t>MIMO interference channel | robust linear transceiver | SOCP</t>
  </si>
  <si>
    <t>This paper focuses on the linear transceiver design for multiple input multiple output (MIMO) interference channel (IC), in which a bounded channel error model is assumed. Two optimization problems are formulated as minimizing maximum per-user mean square error (MSE) and sum MSE with the per-transmitter power constraint. Since these optimization problems are not jointly convex on their variable matrices, the transmitter and receiver can be optimized alternately respectively. For each matrix, an approximated approach is presented where the upper bound of constraint is derived so that it has less semidefinite, thus the problem can be viewed as second-order-cone programming (SOCP) and gets less computational complexity. Compared with the conventional S-procedure method, the proposed approach achieves similar performance, but reduces the complexity significantly, especially for the system with large scale number of antennas.</t>
  </si>
  <si>
    <t>60025785;60025785;60025785</t>
  </si>
  <si>
    <t>57193505509;57193503082;57193497834</t>
  </si>
  <si>
    <t>Xuan, Geng;Conggai, Li;Feng, Liu</t>
  </si>
  <si>
    <t>Shanghai Maritime University</t>
  </si>
  <si>
    <t>Xuan G.</t>
  </si>
  <si>
    <t>Low complexity robust linear transceiver design for MIMO interference channel</t>
  </si>
  <si>
    <t>S1005888516600730</t>
  </si>
  <si>
    <t>10.1016/S1005-8885(16)60073-0</t>
  </si>
  <si>
    <t>2-s2.0-85014319166</t>
  </si>
  <si>
    <t>['simulated results', 'similarity property', 'proposed antenna', 'produce three', 'paper presents', 'modified circular', 'microwave access', 'measured results', 'low frequency', 'iterations increases', 'high frequency', 'good self', 'compact structure', 'basically accordant', 'around 5', 'around 2', 'applications simultaneously', '89 ghz', '6 ghz', '47 ghz', '28 dbi', '1 ghz']</t>
  </si>
  <si>
    <t>fractal monopole | multiband | self-similarity | space filling</t>
  </si>
  <si>
    <t>This paper presents a modified circular-cut multiband fractal antenna with good radiation patterns designed for digital cellular system (DCS), personal communication system (PCS), 2.4/5.2/5.8 GHz wireless local area networks (WLAN) and 2.5/3.5/5.5 GHz worldwide interoperability for microwave access (WiMAX) applications simultaneously. Originally, the modified circular monopole antenna is designed to resonate at around 2.1 GHz and 3.6 GHz. After subtracting the circular iterative tree fractal structure, it can produce three other resonances at around 5.6 GHz, 6.47 GHz and 7.89 GHz. Besides, as the number of iterations increases, not only do the new frequency bands appear (it demonstrates the good self-similarity property of the proposed antenna), but also the operating bands shift from high frequency to low frequency (it shows the well space filling property). Furthermore, the proposed antenna owns a compact structure, which can achieve the 5.28 dBi of relative high gain. And the measured results are basically accordant to simulated results, which proves the effectiveness of the proposed antenna.</t>
  </si>
  <si>
    <t>68-75</t>
  </si>
  <si>
    <t>57193500768;57193501386;57199985267;57193497606;57193506336</t>
  </si>
  <si>
    <t>Zhangfang, Hu;Wei, Xin;Yuan, Luo;Yinping, Hu;Yongxin, Zhou</t>
  </si>
  <si>
    <t>Zhangfang H.</t>
  </si>
  <si>
    <t>Design of a modified circular-cut multiband fractal antenna</t>
  </si>
  <si>
    <t>S1005888516600729</t>
  </si>
  <si>
    <t>10.1016/S1005-8885(16)60072-9</t>
  </si>
  <si>
    <t>2-s2.0-85014330397</t>
  </si>
  <si>
    <t>['two antennas', 'random beamforming', 'proposed scheme', 'promising techniques', 'perform stbc', 'ofdm system', 'next generation', 'mobile system', 'linear decoding', 'input multiple', 'good service', 'downlink transmission', 'division multiplexing', 'different types', 'combing ostbc']</t>
  </si>
  <si>
    <t>Beamforming | Maximum likelihood detection | MIMO-OFDM | Space time code</t>
  </si>
  <si>
    <t>In this paper, we introduce a proposed scheme to enhance the performance of orthogonal space time block code (OSTBC) with four time slots and two antennas by combing OSTBC with random beamforming to can use it in the downlink transmission for a mobile system. Multiple-input multiple-output orthogonal frequency-division multiplexing (MIMO-OFDM) system has been recognized as one of the most promising techniques to achieve a good service and increase data rate in the next generation (4&amp;5G) broadband wireless communications. So, we apply Space time block code (STBC) for MIMO-OFDM system with linear decoding. Also, we perform STBC with beamforming for MIMO-OFDM system to improve the performance of a system. Simulation results show that the beamforming improves bit error rate (BER) performance of OSTBC and STBC-OFDM for different types of modulation and diversity.</t>
  </si>
  <si>
    <t>580-585</t>
  </si>
  <si>
    <t>60026112;60032320;60026112;60026112</t>
  </si>
  <si>
    <t>57193505212;6602620924;57193505732;57193497821</t>
  </si>
  <si>
    <t>Abd Elkader, Hala M.;Abdel-Hamid, Gamal M.;El-Dien, Adly Tag;Nassif, Asmaa A.</t>
  </si>
  <si>
    <t>Cairo;Benha</t>
  </si>
  <si>
    <t>Military Technical College, Cairo;Benha University</t>
  </si>
  <si>
    <t>60032320;60026112</t>
  </si>
  <si>
    <t>Abd Elkader H.M.</t>
  </si>
  <si>
    <t>Combined beamforming with orthogonal space time block code for MIMO-OFDM with simple feedback</t>
  </si>
  <si>
    <t>10.11591/ijeecs.v4.i3.pp580-585</t>
  </si>
  <si>
    <t>2-s2.0-85014394916</t>
  </si>
  <si>
    <t>['user fairness', 'two subproblems', 'tier interference', 'term throughput', 'term network', 'strong inter', 'spectrum efficiency', 'small cells', 'previous works', 'offloaded users', 'offload users', 'network utility', 'macro cells', 'interference coordination', 'instantaneous rate', 'ins ).', 'hetnets ),', 'heterogeneous networks', 'forcing beamforming', 'conduct frequently', 'carefully managed', 'average throughput', 'antenna hetnets']</t>
  </si>
  <si>
    <t>heterogeneous networks | interference coordination | load balancing | multi-antenna | zero-forcing beamforming</t>
  </si>
  <si>
    <t>In heterogeneous networks (HetNets), it is desirable to offload users from macro cells to small cells to achieve load balancing. However, the offloaded users suffer a strong inter-tier interference. To guarantee the performance of the offloaded users, the interference from macro cells should be carefully managed. In this paper, we jointly optimize load balancing and interference coordination in multi-antenna HetNets. Different from previous works, instead of almost blank subframes (ABS) on which the macro cells waste time resource, the macro cells suppress the interference to the offloaded users by zero-forcing beamforming (ZFBF) on interference nulling subframes (INS). Considering user association cannot be conduct frequently, we derive the long-term throughput of users over Rayleigh fading channels while previous works focused on instantaneous rate. From the perspective of the spectrum efficiency and user fairness, we formulate a long-term network-wide utility maximization problem. By decomposing the problem into two subproblems, we propose an efficient joint load balancing and interference coordination strategy. Simulation results show that our proposal can achieve good system performance gains over counterparts in term of the network utility, cell edge throughput and average throughput.</t>
  </si>
  <si>
    <t>60019118;60019118;60019118;60019118</t>
  </si>
  <si>
    <t>57193507754;36901961500;57193516392;6507851278</t>
  </si>
  <si>
    <t>Wenfeng, Zhu;Ling, Qiu;Zheng, Chen;Xiaowen, Liang</t>
  </si>
  <si>
    <t>Wenfeng Z.</t>
  </si>
  <si>
    <t>Joint load balancing and interference coordination in multi-antenna heterogeneous networks</t>
  </si>
  <si>
    <t>S1005888516600675</t>
  </si>
  <si>
    <t>10.1016/S1005-8885(16)60067-5</t>
  </si>
  <si>
    <t>2-s2.0-85014502154</t>
  </si>
  <si>
    <t>['two capacitive', 'proposed circuits', 'presented simulation', 'power rail', 'mobile applications', 'measurement results', 'logic gates', 'h tft', 'film transistors', 'experimental characterization', 'coupled stages', 'channel transistors', 'antenna powered']</t>
  </si>
  <si>
    <t>a-si:H | bootstrapping | capacitor coupling | charge injection | feedback | indium-gallium-zinc-oxide (IGZO) | inverter | logic gates | low-power | NAND | NFC | noise-margin | NOR | OR | rail-to-rail | simulation | small footprint | thin-film transistor (TFT) | TMO</t>
  </si>
  <si>
    <t>This paper presents low-power rail-to-rail output inverter and logic gates with only n-channel transistors. The proposed circuits with two capacitive-coupled stages and feedback are capable of reducing the direct path current substantially, essentially for antenna powered and mobile applications, while ensuring the full swing output. The presented simulation and measurement results are based on modeling and experimental characterization of low-temperature hydrogenated back-channel etched amorphous silicon thin-film transistors (a-Si:H TFT) and indium-gallium-zinc-oxide (IGZO) TFTs. The insensitivity of the design to the variation of the on-voltage of IGZO TFT technology is demonstrated.</t>
  </si>
  <si>
    <t>1539-1546</t>
  </si>
  <si>
    <t>1551319X</t>
  </si>
  <si>
    <t>Journal of Display Technology</t>
  </si>
  <si>
    <t>60014171;60014171;60014171;60014171;60014171</t>
  </si>
  <si>
    <t>56219266600;7410158085;56313177700;7403972365;35499481400</t>
  </si>
  <si>
    <t>Papadopoulos, Nikolas P.;Lee, Czang Ho;Tari, Alireza;Wong, William S.;Sachdev, Manoj</t>
  </si>
  <si>
    <t>Papadopoulos N.P.</t>
  </si>
  <si>
    <t>Low-Power Bootstrapped Rail-to-Rail Logic Gates for Thin-Film Applications</t>
  </si>
  <si>
    <t>10.1109/JDT.2016.2561841</t>
  </si>
  <si>
    <t>2-s2.0-85014824465</t>
  </si>
  <si>
    <t>['weak coverage', 'traditional multiple', 'successful model', 'rank deficient', 'paper aims', 'outdoor environments', 'large coverage', 'investigated firstly', 'input multiple', 'hotspot scenarios', 'cumulative distribution', 'capacity improvement', 'architecture design', '05 ghz']</t>
  </si>
  <si>
    <t>Capacity | Distributed antenna system (DAS) | Higher frequency band | Testbed</t>
  </si>
  <si>
    <t>This paper aims to examine the architecture design of a distributed antenna based Gbps wireless communication system using the high frequency band. In order to analyze the feasibility of the higher frequency band applications, the cumulative distribution of simulated user throughput in a cellular is investigated firstly. It shows that capacity improvement can be obtained using higher operating frequency band, especially in hotspot scenarios. Secondly, the architecture of the distributed antenna system (DAS) is introduced to overcome the disadvantages of weak coverage and rank deficient for the traditional multiple-input multiple-output (MIMO) systems using higher frequency bands in line-of-sight (LOS) environments. In addition, a software-defined-radio (SDR) based Gbps wireless transmission system with scalable hardware architecture is designed and implemented. Finally, a demo of outdoor DAS coverage for high data throughput application is given. Field trials show that 1 Gbps data rate and a large coverage in outdoor environments can be achieved over 6.05 GHz. It is proved that the Gbps DAS system at a higher frequency band can be a successful model for future wireless broadband coverage in hotspot scenarios.</t>
  </si>
  <si>
    <t>60088567;60029747;60025278;60021182;60088567</t>
  </si>
  <si>
    <t>8730273300;57193653693;7404165116;57188817677;57193650090</t>
  </si>
  <si>
    <t>Xu, Zhan;Liu, Jienan;Zhou, Shidong;Chen, Xiang;Wang, Wenqi</t>
  </si>
  <si>
    <t>Beijing;Athens;Beijing;Guangzhou</t>
  </si>
  <si>
    <t>Beijing Information Science &amp; Technology University;University of Georgia;Tsinghua University;Sun Yat-Sen University</t>
  </si>
  <si>
    <t>60088567;60029747;60025278;60021182</t>
  </si>
  <si>
    <t>Distributed antenna wireless communication system coverage design and field trial over higher frequency band</t>
  </si>
  <si>
    <t>2-s2.0-85015403757</t>
  </si>
  <si>
    <t>['theoretical model', 'rod corners', 'remarkably improve', 'rectangular rods', 'power transmitted', 'plasmonic pcas', 'plasmonic pca', 'photoconductive antennas', 'optical wavelength', 'larger portion', 'improved performance', 'grown gaas', 'generated current', 'favorably contributes', 'experimental measurements', 'established belief', 'enhancements turn', 'current generation', 'contribute much', 'antenna performance', 'antenna electrodes', 'agree well', '8 œºm']</t>
  </si>
  <si>
    <t>Photoconductive antennas (PCAs) have extensive industrial applications as terahertz (THz) emitters. It is an established belief that the existence of periodic metallic structures at the edges of the antenna electrodes, as is the case in plasmonic PCAs, can remarkably improve the antenna performance. In this paper, we start with introducing a theoretical model for the analysis of plasmonic PCAs, considering the effect of the screening electric field as well. The results of the model, applied to a plasmonic PCA with periodic rectangular rods, agree well with the experimental measurements. Finally, guided by the theoretical model, a plasmonic PCA with buried stepped rods is proposed for improved performance in THz radiation power and in generated current. The enhancements turn out to be the consequence of two welcoming phenomena: First, according to the theoretical model (as well as independent finite element simulations), for the PCA with buried stepped rods, the power transmitted into the low-temperature-grown GaAs (LT-GaAs) substrate is 70% in the THz wavelength range and complete at an optical wavelength of 0.8 Œºm and 40% enhancement in the optical power transmission as compared to the rectangular rods. Second, in comparison with the rectangular rods, a larger portion of the carriers are generated in the vicinity of the rod corners, which favorably contributes to the current generation but does not contribute much to the unwanted screening electric field.</t>
  </si>
  <si>
    <t>2502-2511</t>
  </si>
  <si>
    <t>Plasmonic photoconductive antennas with rectangular and stepped rods: A theoretical analysis</t>
  </si>
  <si>
    <t>10.1364/JOSAB.33.002502</t>
  </si>
  <si>
    <t>2-s2.0-85016584674</t>
  </si>
  <si>
    <t>['special cases', 'simulated one', 'simplified models', 'receive antennas', 'output channels', 'input multiple', 'independent subpaths', 'hierarchical angle', 'different scenarios', 'clustered channel', 'cluster consisting', 'analytical analysis']</t>
  </si>
  <si>
    <t>In this study, an analytical analysis of normalised spatial correlation based on a hierarchical angle model for uniform linear array (ULA) and uniform circular array (UCA) over clustered narrowband multiple-input multiple-output channels is presented. The clustered channel has independent multiple paths, each of which is a cluster consisting of a number of independent subpaths, constructing a hierarchical angle structure. Unlike most of existing analysis methods that employ various simplification to the hierarchical angle, in this study, the hierarchical angle is expressed as a function of bivariate random variables. This formulation can include the simplified models as special cases. Assuming the angle of departure and angle of arrival of each subpath are independent, a closed-form spatial correlation expression between transmit and receive antennas of ULA or UCA is derived. Simulation results show that the theoretical spatial correlation matches well with the simulated one with channel data generated from the 3GPP spatial channel model for different scenarios.</t>
  </si>
  <si>
    <t>1009-1016</t>
  </si>
  <si>
    <t>118359543;60013983;60008592</t>
  </si>
  <si>
    <t>55709275600;7202044796;55700018600</t>
  </si>
  <si>
    <t>Zhang, Lin;Leung, Shu Hung;Luo, Zhen</t>
  </si>
  <si>
    <t>Kowloon;Hong Kong;Shanghai</t>
  </si>
  <si>
    <t>City University of Hong Kong;Hong Kong University of Science and Technology;MediaTek (Shanghai), Inc.</t>
  </si>
  <si>
    <t>60013983;60008592;118359543</t>
  </si>
  <si>
    <t>Analytical spatial correlation analysis based on the hierarchical angle model for uniform linear and circular antenna arrays</t>
  </si>
  <si>
    <t>10.1049/iet-spr.2015.0470</t>
  </si>
  <si>
    <t>2-s2.0-85017531040</t>
  </si>
  <si>
    <t>['widely used', 'theoretically derived', 'temporal domain', 'target signal', 'space domain', 'simulation results', 'proposed filter', 'performance analysis', 'original target', 'oblique projection', 'noticeable difference', 'interference suppression', 'interference mitigation', 'interference cannot', 'individual domain', 'frequency domain', 'excellent performance', 'efficiently suppressed', 'domain spaces', 'corresponding domain', 'based filter', 'antenna arrays']</t>
  </si>
  <si>
    <t>Filters with antenna arrays are widely used for interference suppression in the temporal domain, frequency domain, space domain and so on. Meanwhile, the interference mitigation performance of a single-domain-based filter depends on a noticeable difference between the target signal and interference in the corresponding domain. However, the interference cannot be efficiently suppressed by a single-domain-based filter when the difference in this individual domain is small. To solve this problem, a multi-domain collaborative oblique projection filter is proposed in this study. First, multi-domain spaces are theoretically derived to distinguish the target signal and the interference, and then a multi-domain oblique projection operator is provided to recover the original target and suppress the interference. Depending on the multi-domain spaces, the filter has excellent performance when the difference is insignificant in each individual domain, whereas the performances of the single-domain-based filter and cascade filter degrade significantly. Finally, a space-polarisation-frequency domain collaborative filter based on oblique projection is given as an illustration. Performance analysis and simulation results are provided to illustrate the superiority of the proposed filter for interference mitigation.</t>
  </si>
  <si>
    <t>1157-1168</t>
  </si>
  <si>
    <t>18133846100;55615467600;35082109400;7202222569</t>
  </si>
  <si>
    <t>Mao, Xing Peng;Yang, Yun Long;Hong, Hong;Deng, Wei Bo</t>
  </si>
  <si>
    <t>Mao X.</t>
  </si>
  <si>
    <t>Multi-domain collaborative filter for interference suppressing</t>
  </si>
  <si>
    <t>10.1049/iet-spr.2016.0140</t>
  </si>
  <si>
    <t>2-s2.0-85017551057</t>
  </si>
  <si>
    <t>['simulated results', 'proposed antenna', 'design proposed', '8 ghz', '45 ¬∞.', '45 ¬∞']</t>
  </si>
  <si>
    <t>Dual band | Dual slant polarization | Microstrip patch antenna</t>
  </si>
  <si>
    <t>A design proposed to enhance the performance of a microstrip patch antenna is presented in this paper. The proposed antenna is designed to operate at two different frequencies 3.4/4.8 GHz and at dual slant polarizations of 45¬∞ and -45¬∞. Designed and simulated results are compared and presented.</t>
  </si>
  <si>
    <t>23954-23956</t>
  </si>
  <si>
    <t>60104605;60104605</t>
  </si>
  <si>
    <t>56527246300;57192556106</t>
  </si>
  <si>
    <t>Viswalingam, Kathir;Emerson Solomon, F.</t>
  </si>
  <si>
    <t>Bharath Institute of Higher Education and Research</t>
  </si>
  <si>
    <t>Viswalingam K.</t>
  </si>
  <si>
    <t>Dual band, dual slant polarized microstrip patch array antenna</t>
  </si>
  <si>
    <t>2-s2.0-85018200623</t>
  </si>
  <si>
    <t>['platelike microstrip', 'planned antenna', 'constant study', 'c communications', 'band three', 'ad band', '6 ghz', '5 ghz']</t>
  </si>
  <si>
    <t>This paper presents associate degree optimized style for a platelike microstrip-fed monopole antenna. the planned antenna covers the band three.1 to 10.6 GHz, that has been approved by the federal communications commission (fcc) as an ad band for ultra-wideband (uwb)c communications. a constant study of the planned antenna was administered so as to optimize the most parameters. this style,provides a 2:1 vswr information measure of one hundred fifteen.3 % at 3.1 to 11.5 GHz.</t>
  </si>
  <si>
    <t>23957-23960</t>
  </si>
  <si>
    <t>60104605;</t>
  </si>
  <si>
    <t>Microstrip-line-fed monopole antenna for UWB application</t>
  </si>
  <si>
    <t>2-s2.0-85018201242</t>
  </si>
  <si>
    <t>['twenty eighth', 'threshold parameter', 'search house', 'reduced complexness', 'propose associate', 'planned technique', 'performance analysis', 'paper proposes', 'output theme', 'optimal performance', 'modulation level', 'milliliter performance', 'milliliter detection', 'make sure', 'input multiple', 'information streams', 'created attainable', 'coded systems', 'code rates', 'chance metric']</t>
  </si>
  <si>
    <t>Multiple input and multiple output (MIMO) | Quadrature Amplitude Modulation (QAM)</t>
  </si>
  <si>
    <t>For multiple-input multiple-output (MIMO) systems, the optimum most chance (ML) detection needs tremendous complexness because the range of antennas or modulation level will increase. This paper proposes a brand new algorithmic rule that attains the milliliter performance with considerably reduced complexness. Supported the minimum mean square error (MMSE) criterion, the planned theme reduces the search house by excluding unreliable candidate symbols in information streams. Utilizing the chance metric that evaluates the dependability with the normalized chance functions of every image candidate, close to optimum milliliter detection is created attainable. Conjointly we have a tendency to derive the performance analysis that supports the validity of our planned technique. A threshold parameter is introduced to balance a trade-off between complexness and performance. Besides, we have a tendency to propose Associate in nursing economical means of generating the log chance magnitude relation (LLR) values which might be used for coded systems. Simulation results show that the planned theme achieves nearly constant performance because the milliliter detection at slightly error rate (BER) of 10‚àí4 with twenty eighth of real multiplications compared to the standard QR decomposition with M-algorithm (QRD-M) in 4-QAM and 16-QAM, severally. Conjointly we have a tendency to make sure that the planned theme achieves the near-optimal performance for all ranges of code rates with a lot of reduced complexness. As an example, our theme exhibits seventy four and forty sixth multiplication reduction in 4-QAM and 16-QAM, severally, compared to the sphere secret writing based mostly soft-output theme with rate-1/2 convolution code.</t>
  </si>
  <si>
    <t>21015-21020</t>
  </si>
  <si>
    <t>60109336;60109336</t>
  </si>
  <si>
    <t>57193999246;57189301366</t>
  </si>
  <si>
    <t>Kumar, Gowru Rohit;Bhuvaneswari, B.</t>
  </si>
  <si>
    <t>Kumar G.R.</t>
  </si>
  <si>
    <t>Reduced complexity ML detection for MIMO services</t>
  </si>
  <si>
    <t>2-s2.0-85018202580</t>
  </si>
  <si>
    <t>['two planar', 'results show', 'radiation pattern', 'placed perpendicularly', 'pattern diversity', 'one side', 'mimo antenna', 'medical applications', 'increase bandwidth', 'hfss software', 'hence form', 'ground planes', 'ground plane', 'good candidate', 'enhanced isolation', 'enhance isolation', 'diversity gain', 'compact size', 'common ground', 'antenna performance', 'antenna consists', '6 ghz', '21 db']</t>
  </si>
  <si>
    <t>Multiple-input-multiple-output (MIMO) antenna | Pattern diversity | Planar monopole | Ultra wideband (UWB)</t>
  </si>
  <si>
    <t>A small size multiple input multiple output (MIMO) [2] antenna of enhanced isolation with a compact size is designed for ultrawideband (UWB) for medical applications. The antenna consists of two planar-monopole antenna elements with microstrip-fed that is printed on one side of the substrate and placed perpendicularly to each other to achieve good isolation. To enhance isolation and increase bandwidth, two long ground stubs are added to the ground plane on the other side and a short ground strip is used between the ground planes of the two patches together and hence form a common ground. Simulation in HFSS software is used to study the antenna performance in terms of isolation, coupling between the two input ports, radiation pattern, diversity gain, efficiency and envelope correlation coefficient for pattern diversity. Results show that the MIMO antenna has bandwidth of larger than 3.1-10.6 GHz [1] and enhanced isolation of-21 dB, making it a good candidate for portable UWB applications.</t>
  </si>
  <si>
    <t>21887-21895</t>
  </si>
  <si>
    <t>Design of MIMO antenna present in portable devices in ultrawideband (UWB)</t>
  </si>
  <si>
    <t>2-s2.0-85018203758</t>
  </si>
  <si>
    <t>['simulated results', 'radiation characteristics', 'paper presents', 'microstripline feed', 'dra height', 'customary values']</t>
  </si>
  <si>
    <t>Aperture coupling | Rectangular DRA</t>
  </si>
  <si>
    <t>This paper presents the impact of Microstripline Feed and DRA height on radiation characteristics of aperturecoupled rectangular material resonator antenna resounding at 18GHz. Analysis is formed from the simulated results and feed and DRA height square measure varied from the customary values.</t>
  </si>
  <si>
    <t>23949-23953</t>
  </si>
  <si>
    <t>60104605-118201218;60104605-118201218</t>
  </si>
  <si>
    <t>Chennai;Visakhapatnam</t>
  </si>
  <si>
    <t>Bharath Institute of Higher Education and Research;R&amp;D Department</t>
  </si>
  <si>
    <t>60104605;118201218</t>
  </si>
  <si>
    <t>Effect of microstripline feed and DRA height on radiation characteristics of rectangular stuff resonator antenna</t>
  </si>
  <si>
    <t>2-s2.0-85018206526</t>
  </si>
  <si>
    <t>BE 1118/27-1</t>
  </si>
  <si>
    <t>['usually sub', 'time domain', 'thereby modelled', 'strip adjustment', 'simultaneously optimize', 'previous work', 'point clouds', 'new generation', 'moderate level', 'main goal', 'limited payload', 'less occlusions', 'laser scanners', 'high maneuverability', 'hectares ).', 'georeferencing quality', 'absolute orientation', '65 cm', '38 cm']</t>
  </si>
  <si>
    <t>A new generation of laser scanners mounted on Unmanned Aerial Vehicles (UAVs) have the potential to provide highquality point clouds of comparatively small areas (a few hectares). The high maneuverability of the UAVs, a typically large field of view of the laser scanners, and a comparatively small measurement range lead to point clouds with very high point density, less occlusions, and low measurement noise. However, due to the limited payload of UAVs, lightweight navigation sensors with a moderate level of accuracy are used to estimate the platform‚Äôs trajectory. As a consequence, the georeferencing quality of the point clouds is usually sub-optimal; for this, strip adjustment can be performed. The main goal of strip adjustment is to simultaneously optimize the relative and absolute orientation of the strip-wise collected point clouds. This is done by fully re-calibrating the laser scanning system and by correcting systematic measurement errors of the trajectory. In this paper, we extend our previous work on the topic of strip adjustment by the estimation of time-dependent trajectory errors. The errors are thereby modelled by natural cubic splines with constant segment length in time domain. First results confirm the suitability of this flexible correction model by reducing the relative and absolute strip discrepancies to 1.38 cm and 1.65 cm, respectively.</t>
  </si>
  <si>
    <t>945-954</t>
  </si>
  <si>
    <t>Photogrammetric Engineering and Remote Sensing</t>
  </si>
  <si>
    <t>60018163;60018163;60018163</t>
  </si>
  <si>
    <t>56543590100;23005893600;55936805100</t>
  </si>
  <si>
    <t>Glira, Philipp;Pfeifer, Norbert;Mandlburger, Gottfried</t>
  </si>
  <si>
    <t>Technische Universit√§t Wien</t>
  </si>
  <si>
    <t>Glira P.</t>
  </si>
  <si>
    <t>Rigorous strip adjustment of UAV-based laserscanning data including time-dependent correction of trajectory errors</t>
  </si>
  <si>
    <t>S0099111217300162</t>
  </si>
  <si>
    <t>10.14358/PERS.82.12.945</t>
  </si>
  <si>
    <t>2-s2.0-85018210181</t>
  </si>
  <si>
    <t>['well known', 'various systems', 'various siso', 'understand clearly', 'spectral efficiency', 'receiver side', 'receiver complexity', 'ofdm systems', 'ofdm performance', 'ofdm helps', 'ofdm divide', 'ofdm communication', 'obtained results', 'numerous techniques', 'multiple antennas', 'models simulated', 'mimo systems', 'mimo system', 'matlab software', 'main objective', 'drastically increasing', 'digital modulation', 'data transmission', 'better ber']</t>
  </si>
  <si>
    <t>BER | MIMO | MISO | OFDM | SIMO | SISO | SNR | Wireless communication</t>
  </si>
  <si>
    <t>The main objective of this paper is to analyze the performance of the MIMO-OFDM systems for multiple Antennas. Performance is evaluated and analyzed on various SISO, MIMO, and MIMO systems. Wireless communication uses multiple antennas for Multiple Input Multiple Output (MIMO) system. The multiple antennas are used in both the transmitter and the receiver side of the MIMO system. Due to the functionalities and advantages of MIMO the demand of MIMO is drastically increasing. To improve the efficiency in terms of data transmission, Orthogonal Frequency Division Multiplexing (OFDM) is integrated into MIMO for digital modulation. OFDM divide the entire input signal into narrow baseband channels which helps to obtain the spectral efficiency and reduces the ISI. Numerous techniques and methods were proposed for MIMO-OFDM communication to improve the efficiency. It is well known that OFDM helps to reduce the receiver complexity by converting a frequency selective channel into a set of parallel flat channels. To understand clearly about the MIMO-OFDM performance, here various MIMOOFDM techniques are used and the performance is evaluated by comparing the obtained results from SISO, MIMO, and MIMO (2 √ó 2) models simulated in MATLAB software. The performances of the various systems are evaluated by comparing the BER and SNR. From this low complexity receiver architecture will be proposed with better BER and SNR.</t>
  </si>
  <si>
    <t>23041-23053</t>
  </si>
  <si>
    <t>60097734;60021176</t>
  </si>
  <si>
    <t>57213364732;15923580000</t>
  </si>
  <si>
    <t>Ramesh, S.;Seshasayanan, R.</t>
  </si>
  <si>
    <t>Jeppiaar Engineering College;Anna University</t>
  </si>
  <si>
    <t>Performance analysis of MIMO-OFDM for multiple antennas</t>
  </si>
  <si>
    <t>2-s2.0-85018212241</t>
  </si>
  <si>
    <t>['uda array', 'two antennas', 'hpbw ),', 'dipole elements', 'comparative study', 'bfa ).', 'back ratio', 'appreciable bandwidth']</t>
  </si>
  <si>
    <t>Bacteria Foraging Algorithm | Design parameters | Fitness function | Log Periodic Dipole Array | Optimization | Performance parameters | Yagi-Uda Array</t>
  </si>
  <si>
    <t>Two popular antennas such as the Yagi-Uda Array (YUA) and the Log Periodic Dipole Array (LPDA) with the same number of dipole elements are optimally designed using Bacteria Foraging Algorithm (BFA). BFA being one of the successful optimization algorithms, used to optimize many design parameters of these two antennas to get a number of desired performance parameters. A YUA is designed here, mainly to realize high directivity, input-impedance (Zin) close to 50 Œ© high Front To Back Ratio (FTBR), high Front-to-maximum-Side-Lobe-Level (FSLL), low Half Power Beam Width (HPBW), and appreciable bandwidth, whereas a LPDA is designed here, mainly to achieve high bandwidth, average Zin close to 50 Œ© high average FTBR, high average FSLL, low average HPBW, and appreciable average directivity. The successful design approaches, application and comparative study of these two antennas presented here can also be extended to other antennas.</t>
  </si>
  <si>
    <t>1788-1800</t>
  </si>
  <si>
    <t>60071276;60079572;60071276</t>
  </si>
  <si>
    <t>16040105600;55644296600;57215466770</t>
  </si>
  <si>
    <t>Mangaraj, Biswa Binayak;Mohanty, Saumendra Kumar;Hota, Satyabrat</t>
  </si>
  <si>
    <t>Bhubaneswar;Sambalpur</t>
  </si>
  <si>
    <t>Siksha O Anusandhan (Deemed to be University);VSS University of Technology</t>
  </si>
  <si>
    <t>60079572;60071276</t>
  </si>
  <si>
    <t>Performance evaluation of two popular antennas designed using a Bacteria Foraging Algorithm</t>
  </si>
  <si>
    <t>S2215098616304256</t>
  </si>
  <si>
    <t>10.1016/j.jestch.2016.08.022</t>
  </si>
  <si>
    <t>2-s2.0-85018365823</t>
  </si>
  <si>
    <t>['underground laboratory', 'two orders', 'sources situated', 'room temperature', 'revised construction', 'present time', 'pilot model', 'paper demonstrate', 'ogran antenna', 'nitrogen temperature', 'experiments carried', 'cryogenic version', 'cryogenic antenna', 'calculations presented', 'acoustical resonator', '100 kpc']</t>
  </si>
  <si>
    <t>gravitational detectors | gravitational radiation | laser interferometers</t>
  </si>
  <si>
    <t>The gravitational wave antenna OGRAN is installed in the underground laboratory of the Baksan Neutrino Observatory. At the present time, it has a limited sensitivity sufficient only to detect gravitational radiation from sources situated at a distance of about 100 kpc. The calculations presented in this paper demonstrate the increase in the sensitivity by two orders of magnitude with cooling of the acoustical resonator of the antenna to the liquid-nitrogen temperature. The possibility of using the same optical detection scheme as the one under room temperature is discussed. The revised construction of the cryogenic version of the OGRAN antenna is considered. The results of experiments carried out with the pilot model of cryogenic antenna are presented.</t>
  </si>
  <si>
    <t>1552-1559</t>
  </si>
  <si>
    <t>Physics of Atomic Nuclei</t>
  </si>
  <si>
    <t>60007457;60007457;60007457;60007457;60007457</t>
  </si>
  <si>
    <t>7005584223;6602840892;57218672196;7101836147;36464510000</t>
  </si>
  <si>
    <t>Kulagin, V. V.;Oreshkin, S. I.;Popov, S. M.;Rudenko, V. N.;Yudin, I. S.</t>
  </si>
  <si>
    <t>Sensitivity enhancement of the gravitational detector OGRAN</t>
  </si>
  <si>
    <t>10.1134/S1063778816130056</t>
  </si>
  <si>
    <t>2-s2.0-85018519697</t>
  </si>
  <si>
    <t>['tunable 3', 'single chip', 'separate antenna', 'sensor operating', 'ring resonator', 'remarkable snr', 'readout path', 'range resolution', 'radiated power', 'planar near', 'paper presents', 'optical domain', 'high response', 'field sensing', 'external optics', 'diffraction limit', 'dielectric objects', 'band characteristic', 'amplification stages', '7 œºa', '555 ghz', '40 db']</t>
  </si>
  <si>
    <t>Evanescent near-field | HBT | near-field scanning optical microscopy (NSOM) | power detector | SiGe | split-ring resonator (SRR) | superresolution imaging | terahertz (THz) | triple-push Colpitts oscillator</t>
  </si>
  <si>
    <t>This paper presents a room-temperature operating superresolution terahertz (THz) planar near-field solidstate sensor breaking the diffraction limit. Contrary to classical superresolution imagers implemented in the optical domain, the sensor features inbuilt illumination, evanescent-field sensing, and detection on a single chip, eliminating the need for any external optics. Both metallic and dielectric objects can be imaged with the sensor and mapped into a monotonic sensor response. It is operated around 533-555 GHz in 130 nm SiGe HBT technology and is capable of resolving structural details with a Œºm-range resolution and a high response of up to 21.7 ŒºA with no amplification stages in the readout path. Here, the stop-band characteristic of a differentially driven 3-D split-ring resonator with high spatial confinement of evanescent surface fields is exploited as an object-tunable transmission modulator inserted in-plane between a tunable 3-push Colpitts oscillator and a broadband power detector. A separate antenna-coupled oscillator breakout provides a radiated power of up to 45 ŒºW (-13.4 dBm). This paper further demonstrates the 2-D scanned superresolution image with a remarkable SNR of up to 40 dB for the sensor operating at dc.</t>
  </si>
  <si>
    <t>3063-3077</t>
  </si>
  <si>
    <t>60022995;60072507;60022995</t>
  </si>
  <si>
    <t>6603671070;7005188777;7007045448</t>
  </si>
  <si>
    <t>Grzyb, Janusz;Heinemann, Bernd;Pfeiffer, Ullrich R.</t>
  </si>
  <si>
    <t>A 0.55 THz Near-Field Sensor With a Œºm-Range Lateral Resolution Fully Integrated in 130 nm SiGe BiCMOS</t>
  </si>
  <si>
    <t>10.1109/JSSC.2016.2603992</t>
  </si>
  <si>
    <t>2-s2.0-85018790538</t>
  </si>
  <si>
    <t>['ultimate goal', 'theoretical derivation', 'thelevenberg marquardt', 'system identification', 'plantis proposed', 'plant based', 'numerical simulations', 'mathematical parameters', 'different kinds', 'current work', 'auseful technique']</t>
  </si>
  <si>
    <t>LM method | System identification | Unmanned aerial vehicle</t>
  </si>
  <si>
    <t>In this paper, thesystem identificationto determine the mathematical parameters of a plant based on observations on the plantis proposed. For a practical mechanical system, some parameters are too complicated to obtain from theoretical derivation. The system identification is auseful technique to reconstruct dynamic model for helicopters. There isvariety of system identification algorithmsuitable for different kinds of problem. In this paper, theLevenberg Marquardt (LM) method is selected to identify the unmanned aerial vehicle dynamic. This methodology is then applied to the flight experiment data. The ultimate goal of this projectis to extend the current work to build a fully functional autonomous rotorcraft. Numerical simulations are given to demonstrate the validity of our results.</t>
  </si>
  <si>
    <t>60014261;60072419;60004879</t>
  </si>
  <si>
    <t>57194144136;35409561800;57194149902</t>
  </si>
  <si>
    <t>Chang, Hui Yan;Lin, Chien Hong;Tsai, Cheng Hung</t>
  </si>
  <si>
    <t>Longtan;Douliou;Taichung</t>
  </si>
  <si>
    <t>Chung-shan Institute of Science and Technology Taiwan;National Yunlin University of Science and Technology;Feng Chia University</t>
  </si>
  <si>
    <t>60072419;60014261;60004879</t>
  </si>
  <si>
    <t>Chang H.Y.</t>
  </si>
  <si>
    <t>System identification of parameter models with application to unmanned aerial vehicle dynamics</t>
  </si>
  <si>
    <t>10.6125/16-0725-897</t>
  </si>
  <si>
    <t>2-s2.0-85018881985</t>
  </si>
  <si>
    <t>['thermal radiation', 'study obtained', 'studies involving', 'scale uav', 'propeller increases', 'order toextend', 'obtaining information', 'numerical method', 'key role', 'experimental testing', 'exhaust emission', 'engine shrouds', 'engine rooms', 'engine room', 'determine whether', 'cruise range', 'continued innovations', 'considerable endeavor']</t>
  </si>
  <si>
    <t>CFD | Engine room | Rotor | Sliding mesh model</t>
  </si>
  <si>
    <t>With continued innovations and breakthroughs in modern aviation technologies, it made Unmanned Aerial Vehicles (UAVs) to possess diverse development and application. Recently, considerable endeavor is being made in order toextend the cruise range of UAVs, while UAV propulsion systems play a key role. In the past, studies involving the design and development of UAV propulsion systems often employed experiment to determine whether the design of engine shrouds and its inner space allocation could effectively channel cool air into the engine room and achieve exhaust emission and thermal radiation. However, obtaining information for the related flow fields through experimental testing is difficult. Hence, in this study, we developed a structure of large-scale UAV and adopted a numerical method to simulate cool air channeled into the engine room to investigate the internal heat distribution conditions. Furthermore, we used Sliding Mesh Model (SMM) to simulate the rotation of UAV's propeller and investigate if the convection effect caused by the propeller increases the exhaust emission from the engine room. The results in this study obtained not only the dynamic flow field of cool air channeled into the UAV engine room but also the essential flow field information to achieve thermal radiation of the UAV engine room. The findings of this study can serve as a reference for researchers in the formulation of optimal thermal radiation designs for engine rooms.</t>
  </si>
  <si>
    <t>55496129500;13006752300</t>
  </si>
  <si>
    <t>Pan, Kuan Cheng;Liu, Tsung Lung</t>
  </si>
  <si>
    <t>Pan K.C.</t>
  </si>
  <si>
    <t>A Numerical Study of Thermal Discharge Effects for Engine Room of Unmanned Aerial Vehicle</t>
  </si>
  <si>
    <t>10.6125/16-0714-896</t>
  </si>
  <si>
    <t>2-s2.0-85018889439</t>
  </si>
  <si>
    <t>['weight vector', 'variable steps', 'step size', 'spatial spectrum', 'proposed technique', 'proposed method', 'proposed algorithm', 'narrow width', 'lms algorithm', 'like algorithm', 'inversely proportional', 'estimation error', 'estimated doa', 'estimate doa', 'eigenvalue decomposition', 'directly proportional', 'data analysis', 'covariance matrix', 'classical methods', 'antenna pattern']</t>
  </si>
  <si>
    <t>adaptive filtering | array signal processing | DOA estimation | power inversion</t>
  </si>
  <si>
    <t>In this paper, a novel DOA estimation methodology based upon the technology of adaptive nulling antenna is proposed. Initially, the nulling antenna obtains the weight vector by LMS algorithm and power inversion criterion. Afterwards, reciprocal of the antenna pattern is defined as the spatial spectrum and the extracted peak values are corresponded to the estimated DOA. Through observation of the spectrum and data analysis of variable steps and SNRs, the simulation results demonstrate that the proposed method can estimate DOA above board. Furthermore, the estimation error of the proposed technique is directly proportional to step size and is inversely proportional to SNR. Unlike the existing MUSIC algorithm, the proposed algorithm has less computational complexity as it eliminated the need of estimating the number of signals and the eigenvalue decomposition of covariance matrix. Also it outperforms MUSIC algorithm, the recently proposed MUSIC-Like algorithm and classical methods by achieving better resolution with narrow width of peaks.</t>
  </si>
  <si>
    <t>49-58</t>
  </si>
  <si>
    <t>55231709500;57188592763;57094253500;57194164829;56452347400</t>
  </si>
  <si>
    <t>Zeng, Hao;Ahmad, Zeeshan;Zhou, Jianwen;Wang, Qiushi;Wang, Ya</t>
  </si>
  <si>
    <t>DOA estimation algorithm based on adaptive filtering in spatial domain</t>
  </si>
  <si>
    <t>10.1109/CC.2016.7897554</t>
  </si>
  <si>
    <t>2-s2.0-85018962428</t>
  </si>
  <si>
    <t>['vhsr images', 'various numbers', 'uav images', 'standard object', 'selected objects', 'scale segmentation', 'rgf ),', 'rf ),', 'recursive filter', 'recently adopted', 'proposed approach', 'overall accuracy', 'new object', 'neighbors depending', 'irregular shapes', 'important role', 'imaging plays', 'feature constraints', 'corresponding vectors', 'classification accuracy', 'central object', 'based approach', 'adjacent objects']</t>
  </si>
  <si>
    <t>Image filter | Land cover classification | Multi-scale segmentation | Very high spatial resolution (VHSR) aerial image</t>
  </si>
  <si>
    <t>Land cover classification using very high spatial resolution (VHSR) imaging plays a very important role in remote sensing applications. However, image noise usually reduces the classification accuracy of VHSR images. Image spatial filters have been recently adopted to improve VHSR image land cover classification. In this study, a new object-based image filter using topology and feature constraints is proposed, where an object is considered as a central object and has irregular shapes and various numbers of neighbors depending on the nature of the surroundings. First, multi-scale segmentation is used to generate a homogeneous image object and extract the corresponding vectors. Then, topology and feature constraints are proposed to select the adjacent objects, which present similar materials to the central object. Third, the feature of the central object is smoothed by the average of the selected objects' feature. This proposed approach is validated on three VHSR images, ranging from a fixed-wing aerial image to UAV images. The performance of the proposed approach is compared to a standard object-based approach (OO), object correlative index (OCI) spatial feature based method, a recursive filter (RF), and a rolling guided filter (RGF), and has shown a 6%-18% improvement in overall accuracy.</t>
  </si>
  <si>
    <t>60026981;60008928;60071113;60026981</t>
  </si>
  <si>
    <t>23111268400;7402664815;7004494483;23969579400</t>
  </si>
  <si>
    <t>Lv, Zhiyong;Shi, Wenzhong;Benediktsson, J√≥n Atli;Ning, Xiaojuan</t>
  </si>
  <si>
    <t>Iceland;China;Hong Kong</t>
  </si>
  <si>
    <t>Reykjavik;Xi'an;Kowloon</t>
  </si>
  <si>
    <t>Haskoli Islands;Xi'an University of Technology;Hong Kong Polytechnic University</t>
  </si>
  <si>
    <t>60071113;60026981;60008928</t>
  </si>
  <si>
    <t>Novel object-based filter for improving land-cover classification of aerial imagery with very high spatial resolution</t>
  </si>
  <si>
    <t>10.3390/rs8121023</t>
  </si>
  <si>
    <t>2-s2.0-85019734196</t>
  </si>
  <si>
    <t>['worst case', 'weight vector', 'vslms algorithm', 'vslms ),', 'variable step', 'tracking speed', 'tracking capability', 'time varying', 'size lms', 'simulation results', 'signal source', 'second step', 'required iteration', 'received signal', 'proposed method', 'proposed doa', 'proposed algorithm', 'predetermined weights', 'new spatio', 'mse diagrams', 'mse ),', 'joint state', 'initial weights', 'initial values', 'initial height', 'initial beam', 'ideal response', 'higher performance', 'higher efficiency', 'fixed beam', 'final weights', 'distortion introduced', 'desired user', 'data transmission', 'conventional ones', 'conventional lms', 'closest beam', 'best case', 'based methods', 'based algorithms']</t>
  </si>
  <si>
    <t>Beamforming | DOA | LMS | MUSIC | NLMS | Switched beam</t>
  </si>
  <si>
    <t>In this paper, a new spatio-temporal based approach is proposed which improves the speed and performance of temporal-based algorithms, conventional Least Mean Square (LMS), Normalized LMS (NLMS) and Variable Step-size LMS (VSLMS), by using the switched beam technique. In the proposed algorithm, first, DOA of the signal source is estimated by MUltiple SIgnal Classification (MUSIC) algorithm. In the second step, depending on the desired user's location, the closest beam of the switched beam system is selected and its predetermined weights are chosen as the initial values for the weight vector. Finally, LMS/NLMS/VSLMS algorithm is applied to initial weights and final weights are calculated. Simulation results show improved convergence and tracking speed and also a higher efficiency in data transmission through increasing the Signal to Interference plus Noise Ratio (SINR) as well as decreasing the Bit Error Rate (BER) and Mean Square Error (MSE), in a joint state. Moreover, Error Vector Magnitude (EVM) as a measure for distortion introduced by the proposed adaptive scheme on the received signal is evaluated for all LMS-based proposed algorithms which are approximately the same as that for conventional ones. In order to investigate the tracking capability of the proposed method, the system is assumed to be time varying and the desired signal location is considered once in the centre of the initial beam and once in the edge of the fixed beam. As depicted in simulation results, the proposed DOA- based methods offer beamforming with higher performance in both cases of the initial beam, centre as the best case and edge as the worst case, with respect to conventional ones. The MSE diagrams for this time varying system show an ideal response for DOA-based methods in the best case. Also, in the worst case, initial height of MSE is reduced and consequently the required iteration to converge is less than the conventional LMS/NLMS/VSLMS.</t>
  </si>
  <si>
    <t>Journal of Information Systems and Telecommunication</t>
  </si>
  <si>
    <t>60001784;60007196</t>
  </si>
  <si>
    <t>57194516603;37080137500</t>
  </si>
  <si>
    <t>Moghaddam, Shahriar Shirvani;Akbari, Farida</t>
  </si>
  <si>
    <t>Islamic Azad University, South Tehran Branch;Shahid Rajaee Teacher Training University</t>
  </si>
  <si>
    <t>60007196;60001784</t>
  </si>
  <si>
    <t>Moghaddam S.S.</t>
  </si>
  <si>
    <t>A new switched-beam setup for adaptive antenna array beamforming</t>
  </si>
  <si>
    <t>10.7508/jist.2016.01.001</t>
  </si>
  <si>
    <t>2-s2.0-85020465231</t>
  </si>
  <si>
    <t>['vital topic', 'systematic operation', 'service providers', 'related units', 'reference bs', 'radio site', 'power controller', 'information provided', 'energy efficiency', 'ee performance', 'ee calculator', 'data demanded', 'continuous increase', 'cellular systems', 'carbon footprint', 'antenna system']</t>
  </si>
  <si>
    <t>Base station (BS) | Energy efficiency (EE) | Large-scale (LS) antenna system</t>
  </si>
  <si>
    <t>Due to the continuous increase in data demanded by end-users, an energy-efficient base station (BS) is a vital topic of interest that would not only result in a substantial economic impact on service providers, but would also reduce the carbon footprint of operating a network. In this regard, we propose the structure and systematic operation of a BS with a large-scale (LS) antenna system that can increase the energy efficiency (EE) of cellular systems. The proposed BS structure includes various power-related units, such as a central management apparatus, power controller, EE calculator, radio site-dependent parameter space (RSD-PS) and determiner. With the information provided from each unit, the decision unit determines how to adjust each component of the BS in order to maximize the EE. Extensive simulations show that the proposed BS improves the EE performance by about 83.05% relative to the reference BS.</t>
  </si>
  <si>
    <t>Energies</t>
  </si>
  <si>
    <t>60027884;60013866</t>
  </si>
  <si>
    <t>14060699900;55644784900</t>
  </si>
  <si>
    <t>Lee, Byung Moo;Kim, Youngok</t>
  </si>
  <si>
    <t>Sejong University;Kwangwoon University</t>
  </si>
  <si>
    <t>Lee B.</t>
  </si>
  <si>
    <t>Design of an energy efficient future base station with large-scale antenna system</t>
  </si>
  <si>
    <t>10.3390/en9121083</t>
  </si>
  <si>
    <t>2-s2.0-85021423997</t>
  </si>
  <si>
    <t>['temporal permutations', 'stbcs ).', 'spectral efficiency', 'rotated version', 'proposed codebook', 'orthogonal full', 'new dimension', 'efficiently integrate', 'designed codebook', 'building block', 'art schemes']</t>
  </si>
  <si>
    <t>MIMO transmission | spatial modulation | spatially-modulated STBC</t>
  </si>
  <si>
    <t>In this letter, we propose temporal modulation as a new dimension to enhance the performance of spatially modulated space-time block codes (STBCs). We efficiently integrate a cyclic spatially modulated codebook with temporal permutations over four consecutive time slots. To ensure a full transmit diversity order for the designed codebook, we assume that two distinct pairs from the available transmit antennas are activated over two consecutive time slots to construct a 2√ó2 STBC transmission matrix. We design a rotated version of the orthogonal full-diversity Alamouti STBC as a building block of our proposed codebook. Our numerical results confirm the reduced error rate of the proposed transmission scheme over the state-of-the-art schemes at the same spectral efficiency.</t>
  </si>
  <si>
    <t>2374-2377</t>
  </si>
  <si>
    <t>60009415;60106017;60009415</t>
  </si>
  <si>
    <t>56263171900;16174747800;57203176996</t>
  </si>
  <si>
    <t>Helmy, Ahmed G.;Di Renzo, Marco;Al-Dhahir, Naofal</t>
  </si>
  <si>
    <t>Saint-Aubin;Richardson</t>
  </si>
  <si>
    <t>Universite Paris-Saclay;The University of Texas at Dallas</t>
  </si>
  <si>
    <t>60106017;60009415</t>
  </si>
  <si>
    <t>Helmy A.G.</t>
  </si>
  <si>
    <t>Enhanced-Reliability Cyclic Generalized Spatial-and-Temporal Modulation</t>
  </si>
  <si>
    <t>10.1109/LCOMM.2016.2603990</t>
  </si>
  <si>
    <t>2-s2.0-85026995254</t>
  </si>
  <si>
    <t>['upon convergence', 'system see', 'see ).', 'resource allocation', 'providing insight', 'proposed algorithms', 'polynomial complexity', 'objective value', 'legitimate transmitter', 'fractional programing', 'explicitly accounted', 'efficient perspective', 'consumed power', 'consumed energy', 'artificial noise', 'always improve', 'also showing']</t>
  </si>
  <si>
    <t>Artificial noise | energy efficiency | fractional programming | MISO-SE | physical layer security | power control resource allocation | statistical CSI</t>
  </si>
  <si>
    <t>The problem of energy-efficient resource allocation in multiple-antenna wiretap channels is investigated, wherein a malicious user tries to eavesdrop the communication between two legitimate users. The use of artificial noise (AN) in combination with different statistical channel state information scenarios at the legitimate transmitter is considered. Unlike most previous related papers, the goal of the resource allocation is to maximize the amount of bits which can be reliably and confidentially transmitted per Joule of consumed energy. This leads to the maximization of the ratio between the system secrecy capacity and consumed power, a metric which we label secrecy energy efficiency (SEE). The resulting nonconvex maximization problems are tackled by means of the fractional programing and sequential convex optimization tools. The resulting algorithm monotonically increases the objective value, and upon convergence, yields a first-order optimal solution of the problem with a polynomial complexity. Moreover, the impact of using the AN technique on the energy consumption due to digital signal processing operations is explicitly accounted for, providing insight as to when AN is beneficial from an energy-efficient perspective, too. Numerical results show the merits of the proposed algorithms, also showing that AN does not always improve the system SEE, depending on the digital signal processor used to compute the resource allocation.</t>
  </si>
  <si>
    <t>1462-1477</t>
  </si>
  <si>
    <t>60001711;60018353;60018353</t>
  </si>
  <si>
    <t>27868254300;16068972900;7003871700</t>
  </si>
  <si>
    <t>Zappone, Alessio;Lin, Pin Hsun;Jorswieck, Eduard</t>
  </si>
  <si>
    <t>Germany;Italy</t>
  </si>
  <si>
    <t>Dresden;Cassino</t>
  </si>
  <si>
    <t>Technische Universit√§t Dresden;Universita di Cassino e del Lazio Meridionale</t>
  </si>
  <si>
    <t>60018353;60001711</t>
  </si>
  <si>
    <t>Energy Efficiency of Confidential Multi-Antenna Systems with Artificial Noise and Statistical CSI</t>
  </si>
  <si>
    <t>10.1109/JSTSP.2016.2607690</t>
  </si>
  <si>
    <t>2-s2.0-85027001345</t>
  </si>
  <si>
    <t>Division of Electrical, Communications and Cyber Systems</t>
  </si>
  <si>
    <t>ECCS</t>
  </si>
  <si>
    <t>['work presents', 'variable nonlinearities', 'thz frequencies', 'subwavelength measurement', 'spectral estimation', 'port scatterer', 'port antenna', 'paper presents', 'onchip antenna', 'new methodology', 'measures 2', 'measurement results', 'integrated scatterer', 'integrated detectors', 'incident spectrum', 'incident signal', 'field interactions', 'extracting time', 'end antenna', 'domain information', 'classical single', 'central premise', 'antenna surface', '9 mm', '330 ghz', '2d multi']</t>
  </si>
  <si>
    <t>Antenna | BiCMOS | detection | multi-port | near-field | regularization | scattering | spectroscope | terahertz</t>
  </si>
  <si>
    <t>This paper presents a new methodology to extract spectral information of radiated THz signals to enable a fully integrated broadband THz spectroscope in silicon. A classical down-conversion spectrum analysis architecture requires onchip generation of LO signals covering GHz-THz frequencies to analyze an incident spectrum covering that range. This paper presents a method to exploit the interaction between the front-end antenna and the incident signal to extract spectral information eliminating the need for extremely wideband LO generation and the entire receiver architecture following the antenna. The central premise is that the incident THz signal excites a spectrum-dependent current distribution on the antenna surface and this work presents a method to measure and then estimate the incident spectrum from the impressed current distribution on an onchip antenna. The chip is implemented in 0.13 Œºm SiGe BiCMOS technology and measures 2.6 mm√ó1.9 mm. Measurement results are presented for various incident spectra between 40-330 GHz. In addition, the paper presents a method for extracting time-domain information by exploiting the variable nonlinearities of the integrated detectors. By modifying a classical single-port antenna into a 2D multi-port scatterer, the paper presents a synthesizer-free THz spectroscope which consists of an integrated scatterer and multitude of low-power sensors capable of subwavelength measurement of near-field interactions which are exploited for spectral estimation.</t>
  </si>
  <si>
    <t>3049-3062</t>
  </si>
  <si>
    <t>60003269;60003269</t>
  </si>
  <si>
    <t>56939372200;55390016900</t>
  </si>
  <si>
    <t>Wu, Xue;Sengupta, Kaushik</t>
  </si>
  <si>
    <t>Princeton University</t>
  </si>
  <si>
    <t>Wu X.</t>
  </si>
  <si>
    <t>On-Chip THz Spectroscope Exploiting Electromagnetic Scattering With Multi-Port Antenna</t>
  </si>
  <si>
    <t>10.1109/JSSC.2016.2597845</t>
  </si>
  <si>
    <t>2-s2.0-85027004279</t>
  </si>
  <si>
    <t>['user mimo', 'two cases', 'relay node', 'outer bound', 'optimal degrees', 'n ),', 'message approach', 'letter studies', 'dof tuples', 'dof region', 'cutset theorem', 'complete characterization', 'asymmetric three', 'antenna configuration', 'also provides']</t>
  </si>
  <si>
    <t>cyclic data exchange | Degrees of freedom | MIMO Y channel | pairwise data exchange | signal alignment</t>
  </si>
  <si>
    <t>This letter studies the optimal degrees of freedom (DoF) region for the asymmetric three-user MIMO Y channel with antenna configuration (M1, M2, M3, N), where Mi is the number of antennas at user i and N is the number of antennas at the relay node. The converse is proved by using the cutset theorem and the genie-message approach. To prove the achievability, we divide the DoF tuples in the outer bound into two cases. For each case, we show that the DoF tuples are achievable by collectively utilizing antenna deactivation, pairwise signal alignment, and cyclic signal alignment techniques. This letter not only offers a complete characterization of DoF region for the considered channel model, but also provides a new and elegant achievability proof.</t>
  </si>
  <si>
    <t>2454-2457</t>
  </si>
  <si>
    <t>60025084;60105232;60025084</t>
  </si>
  <si>
    <t>55978703500;55376376100;7103288466</t>
  </si>
  <si>
    <t>Liu, Kangqi;Yuan, Xiaojun;Tao, Meixia</t>
  </si>
  <si>
    <t>ShanghaiTech University;Shanghai Jiao Tong University</t>
  </si>
  <si>
    <t>60105232;60025084</t>
  </si>
  <si>
    <t>Optimal degrees of freedom region for the asymmetric MIMO Y channel</t>
  </si>
  <si>
    <t>10.1109/LCOMM.2016.2606413</t>
  </si>
  <si>
    <t>2-s2.0-85027006260</t>
  </si>
  <si>
    <t>['two single', 'two beamforming', 'two beamformer', 'stationary solution', 'ssrm problem', 'ssrm ).', 'proposed approach', 'one another', 'multiantenna relay', 'mm ).', 'legitimate nodes', 'forward alamouti', 'exchange information', 'exact update', 'duplex mode', 'conventional mm', 'based rank', 'antenna nodes', 'antenna node', 'another single']</t>
  </si>
  <si>
    <t>Full-duplex relay | minorization-maximization | physical-layer security | semidefinite relaxation</t>
  </si>
  <si>
    <t>Consider a two-way communication scenario where two single-antenna nodes, operating under full-duplex mode, exchange information to one another through the aid of a (full-duplex) multiantenna relay, and there is another single-antenna node who intends to eavesdrop. The relay employs artificial noise (AN) to interfere the eavesdropper's channel, and amplify-forward Alamouti-based rank-two beamforming to establish the two-way communication links of the legitimate nodes. Our problem is to optimize the rank-two beamformer and AN covariance for sum secrecy rate maximization (SSRM). This SSRM problem is nonconvex, and we develop an efficient solution approach using semidefinite relaxation (SDR) and minorization-maximization (MM). We prove that SDR is tight for the SSRM problem and, thus, introduces no loss. Also, we consider an inexact MM method where an approximate but computationally cheap MM solution update is used in place of the exact update in conventional MM. We show that this inexact MM method guarantees convergence to a stationary solution to the SSRM problem. The effectiveness of our proposed approach is further demonstrated by an energy-harvesting scenario extension, and by extensive simulation results.</t>
  </si>
  <si>
    <t>1359-1374</t>
  </si>
  <si>
    <t>60005465;60002798;60009415</t>
  </si>
  <si>
    <t>57216931780;7402703846;57199704583</t>
  </si>
  <si>
    <t>Li, Qiang;Ma, Wing Kin;Han, Dong</t>
  </si>
  <si>
    <t>Richardson;Chengdu;Hong Kong</t>
  </si>
  <si>
    <t>The University of Texas at Dallas;University of Electronic Science and Technology of China;Chinese University of Hong Kong</t>
  </si>
  <si>
    <t>60009415;60005465;60002798</t>
  </si>
  <si>
    <t>Sum Secrecy Rate Maximization for Full-Duplex Two-Way Relay Networks Using Alamouti-Based Rank-Two Beamforming</t>
  </si>
  <si>
    <t>10.1109/JSTSP.2016.2603970</t>
  </si>
  <si>
    <t>2-s2.0-85027015363</t>
  </si>
  <si>
    <t>['theoretical analysis', 'strong line', 'straightforward way', 'speed railway', 'spatial modulation', 'sm imply', 'simultaneously supporting', 'rf beams', 'recent years', 'proposed scheme', 'potential technique', 'optimal beams', 'numerical results', 'mmwave )]', 'low complexity', 'less effective', 'hsr scenario', 'high complexity', 'good compromise', 'extent sensitive', 'essential characteristic', 'digital domains', 'digital domain', 'conventional mimo', 'based high', 'base station', 'bands scarcity', 'antenna elements', 'analog domain', 'analog beamforming', 'almost achieved']</t>
  </si>
  <si>
    <t>5th-generation (5G) networks | hybrid beamforming | massive multiple input multiple output (MIMO) | millimeter wave (mmWave) | spatial modulation (SM)</t>
  </si>
  <si>
    <t>Using higher frequency bands [e.g., millimeter wave (mmWave)] is the most effective and straightforward way to alleviate the bands scarcity at lower frequency bands (e.g., microwave) while simultaneously supporting the ever-growing data rate demands for future cellular networks. Cellular-networks-based high-speed railway (HSR) wireless communication systems also need to be evolved to satisfy the requirements of train-ground data transmission by using higher frequency bands. An essential characteristic of HSR propagation channels is the strong line of sight, which results in high channel correlation. Therefore, the conventional multiple input multiple output (MIMO, e.g., VBLAST, STBC) is less effective under the HSR scenario. Moreover, the high complexity of the conventional MIMO makes it hard to achieve multiple antenna gain. Spatial modulation (SM) is a low complexity and high spectral efficiency multiple antenna technology that has emerged in recent years. The properties of SM imply that it may be a potential technique for improving the performance of HSR wireless communication systems. In this paper, a hybrid SM beamforming scheme operating at mmWave frequency bands is proposed for future 5G HSR wireless communication systems. The proposed scheme is designed in both analog and digital domains. In digital domain, SM is used to activate antenna array (AA) indices to convey information bits. RF beams are predefined and the optimal beams are selected to transmit modulation symbols in analog domain. Theoretical analysis and numerical results indicate that the proposed scheme achieves a good compromise between performance and complexity. Multiple antenna gain, which is difficult to achieve by the conventional MIMO, can be almost achieved by the proposed scheme due to analog beamforming. Numerical results further show that the performance of the proposed scheme is not sensitive to the number of predefined RF beams, but it is to some extent sensitive to both AAs at base station and antenna elements in an AA on the train.</t>
  </si>
  <si>
    <t>9597-9606</t>
  </si>
  <si>
    <t>36663532500;10142201200;56391000000</t>
  </si>
  <si>
    <t>Cui, Yaping;Fang, Xuming;Yan, Li</t>
  </si>
  <si>
    <t>Hybrid Spatial Modulation Beamforming for mmWave Railway Communication Systems</t>
  </si>
  <si>
    <t>10.1109/TVT.2016.2614005</t>
  </si>
  <si>
    <t>2-s2.0-85027033736</t>
  </si>
  <si>
    <t>['wiretap channel', 'switching threshold', 'secrecy performance', 'scenario ii', 'regenerative relay', 'power cost', 'positive impact', 'new exact', 'multiuser dual', 'multiple eavesdroppers', 'legitimate users', 'legitimate channel', 'imperfect decoding', 'form expressions', 'findings demonstrate', 'fading factor', 'explicitly quantify', 'esr ).', 'eavesdroppers ne', 'eavesdroppers ae', 'csi ),', 'considered system', 'colluding eavesdropping', 'base station', 'asymptotic closed', 'antennas equipped', 'also determine', 'addressed based']</t>
  </si>
  <si>
    <t>cooperative relay | ergodic secrecy rate | multiuser diversity | Physical layer security | secrecy outage probability | threshold-based scheduling scheme</t>
  </si>
  <si>
    <t>In this paper, we investigate the secrecy performance of multiuser dual-hop relay networks where a base station (BS) communicates with multiple legitimate users through the assistance of a trustful regenerative relay in the presence of multiple eavesdroppers. In particular, the maximal ratio transmission scheme is exploited at the BS and a threshold-based multiuser scheduling scheme is employed over the legitimate users, while concerning the imperfect decoding at the regenerative relay. To evaluate the secrecy performance of the considered system, two practical situations are addressed based on the availability of eavesdropper's channel state information (CSI), i.e., Scenario I, where the eavesdropper's CSI is not available at the relay, and Scenario II, where the eavesdropper's CSI is available at the relay. For both the scenarios, we further consider two eavesdropping modes, i.e., colluding eavesdropping and non-colluding eavesdropping. For Scenario I, new exact and asymptotic closed-form expressions for the secrecy outage probability (SOP) are derived. For Scenario II, we derive new exact and asymptotic closed-form expressions for the ergodic secrecy rate (ESR). The asymptotic SOPs demonstrate that the secrecy diversity order is independent of the number of legitimate users NB and eavesdroppers NE, the number of antennas equipped at eavesdroppers AE, as well as the fading factor of the wiretap channel mE. Furthermore, we also determine the secrecy multiplexing gain and the power cost to explicitly quantify the impact of the legitimate channel and wiretap channel on the ESR. Our findings demonstrate that increasing the switching threshold, the number of antennas at the BS, and the number of legitimate users has a positive impact on secrecy performance.</t>
  </si>
  <si>
    <t>8009-8024</t>
  </si>
  <si>
    <t>60088583;60088583;60088583-60016930;60029738;60088583</t>
  </si>
  <si>
    <t>55834429000;7403332608;36986742000;14009246700;8633836500</t>
  </si>
  <si>
    <t>Yang, Maoqiang;Guo, Daoxing;Huang, Yuzhen;Duong, Trung Q.;Zhang, Bangning</t>
  </si>
  <si>
    <t>Secure Multiuser Scheduling in Downlink Dual-Hop Regenerative Relay Networks over Nakagami- m Fading Channels</t>
  </si>
  <si>
    <t>10.1109/TWC.2016.2610965</t>
  </si>
  <si>
    <t>2-s2.0-85027036591</t>
  </si>
  <si>
    <t>['switched threshold', 'secrecy rate', 'secrecy performance', 'scenario ii', 'ne single', 'nb single', 'located close', 'legitimate users', 'legitimate user', 'general networks', 'form expressions', 'fading channels', 'explores threshold', 'considered system', 'complexity tradeoff', 'case ii', 'carefully selected', 'asymptotic expressions', 'arbitrary number', 'antenna eavesdroppers', 'antenna configurations', 'aa antennas']</t>
  </si>
  <si>
    <t>ergodic secrecy rate | multiuser switched diversity | Physical layer security | secrecy outage probability | threshold-based scheduling scheme</t>
  </si>
  <si>
    <t>In this paper, we consider a multiuser downlink wiretap network consisting of one base station (BS) equipped with AA antennas, NB single-antenna legitimate users, and NE single-antenna eavesdroppers over Nakagami-m fading channels. In particular, we introduce a joint secure transmission scheme that adopts transmit antenna selection at the BS and explores threshold-based selection diversity scheduling over legitimate users to achieve a good secrecy performance while maintaining low implementation complexity. More specifically, in an effort to quantify the secrecy performance of the considered system, two practical scenarios are investigated, i.e.: in Scenario I, the eavesdropper's channel state information (CSI) is unavailable at the BS, and in Scenario II, the eavesdropper's CSI is available at the BS. For Scenario I, novel exact closed-form expressions for the secrecy outage probability are derived, which are valid for general networks with an arbitrary number of legitimate users, antenna configurations, number of eavesdroppers, and the switched threshold. For Scenario II, we take into account the ergodic secrecy rate as the principle performance metric, and derive novel exact closed-form expressions for the ergodic secrecy rate. In addition, we also provide simple and asymptotic expressions for secrecy outage probability and ergodic secrecy rate under two distinct cases, i.e.: in Case I, the legitimate user is located close to the BS, and in Case II, both the legitimate user and eavesdropper are located close to the BS. Our important findings reveal that the secrecy diversity order is AAmA and the slope of secrecy rate is one under Case I, while the secrecy diversity order and the slope of secrecy rate collapse to zero under Case II, where the secrecy performance floor occurs. Finally, when the switched threshold is carefully selected, the considered scheduling scheme outperforms other well-known existing schemes in terms of the secrecy performance and complexity tradeoff.</t>
  </si>
  <si>
    <t>5189-5202</t>
  </si>
  <si>
    <t>Physical Layer Security with Threshold-Based Multiuser Scheduling in Multi-Antenna Wireless Networks</t>
  </si>
  <si>
    <t>10.1109/TCOMM.2016.2606396</t>
  </si>
  <si>
    <t>2-s2.0-85027069614</t>
  </si>
  <si>
    <t>['z transform', 'time shift', 'terrain observation', 'simulation results', 'signal properties', 'scene edge', 'range scaling', 'provided using', 'proposed algorithm', 'progressive scans', 'novel solution', 'modified range', 'interpolation operation', 'ghost targets', 'focusing wide', 'efficient full', 'azimuth scaling']</t>
  </si>
  <si>
    <t>Chirp-z | Modified azimuth deramp | SAR | TOPS</t>
  </si>
  <si>
    <t>Based on the terrain observation by progressive scans (TOPS) mode, an efficient full-aperture image formation algorithm for focusing wide-swath spaceborne TOPS data is proposed. First, to overcome the Doppler frequency spectrum aliasing caused by azimuth antenna steering, the range-independent derotation operation is adopted, and the signal properties after derotation are derived in detail. Then, the azimuth deramp operation is performed to resolve image folding in azimuth. The traditional dermap function will introduce a time shift, resulting in appearance of ghost targets and azimuth resolution reduction at the scene edge, especially in the wide-swath coverage case. To avoid this, a novel solution is provided using a modified range-dependent deramp function combined with the chirp-z transform. Moreover, range scaling and azimuth scaling are performed to provide the same azimuth and range sampling interval for all sub-swaths, instead of the interpolation operation for the sub-swath image mosaic. Simulation results are provided to validate the proposed algorithm.</t>
  </si>
  <si>
    <t>60013789;60013789-60176034;60013789;60013789;60001881</t>
  </si>
  <si>
    <t>56654531800;55909160300;56039724400;55507662000;56593718800</t>
  </si>
  <si>
    <t>Yang, Wei;Chen, Jie;Zeng, Hong Cheng;Wang, Peng Bo;Liu, Wei</t>
  </si>
  <si>
    <t>Wuhan;Beijing;Sheffield</t>
  </si>
  <si>
    <t>Collaborative Innovation Center of Geospatial Technology;Beihang University;The University of Sheffield</t>
  </si>
  <si>
    <t>60176034;60013789;60001881</t>
  </si>
  <si>
    <t>A wide-swath spaceborne TOPS SAR image formation algorithm based on chirp scaling and Chirp-z transform</t>
  </si>
  <si>
    <t>10.3390/s16122095</t>
  </si>
  <si>
    <t>2-s2.0-85027365747</t>
  </si>
  <si>
    <t>['surveying sensors', 'posteriori filter', 'pos ),', 'paper deals', 'orientation system', 'noise uncertainty', 'new scheme', 'motion compensation', 'measurement accuracy', 'main contribution', 'lever arm', 'gps antenna', 'gps ),', 'existing methods', 'estimation accuracy', 'encoder data', 'electrooptical pod', 'dynamic lever', 'caused lever', 'arm effect', 'arm compensation']</t>
  </si>
  <si>
    <t>Aerial surveying | electrooptical pod | H  filter ‚àû | lever arm | position and orientation system (POS)</t>
  </si>
  <si>
    <t>This paper deals with the problem of lever-Arm compensation encountered in an unmanned aerial vehicle surveying system, which is composed of several surveying sensors, a position and orientation system (POS), and an electrooptical pod. As an integration of an inertial navigation system and a global positioning system (GPS), the POS is used to provide the position and attitude of the surveying sensors for motion compensation. However, the lever arm between the inertial measurement unit and the GPS antenna is uncertain and time-varying, and therefore, its influence on the estimation accuracy of POS is serious. In order to improve the measurement accuracy of the POS, a new scheme of dynamic lever-Arm compensation is proposed in this paper. The main contribution of this paper is twofold. First, by using the encoder data of the electrooptical pod, a dynamic lever-Arm compensation method is derived to compensate the caused lever-Arm effect. Second, an H‚àû a posteriori filter is designed for POS to attenuate the influence of a lever-Arm compensation error and noise uncertainty. Finally, an actual flight experiment for the transmission line corridor surveying is carried out, and it is validated that the proposed method outperforms the existing methods.</t>
  </si>
  <si>
    <t>2828-2839</t>
  </si>
  <si>
    <t>60001429;60013789;60013789;60001429</t>
  </si>
  <si>
    <t>55443388900;55585807700;56419076400;57202596823</t>
  </si>
  <si>
    <t>Zhong, Maiying;Cao, Quan;Guo, Jia;Zhou, Donghua</t>
  </si>
  <si>
    <t>Beijing;Qingdao</t>
  </si>
  <si>
    <t>Beihang University;Shandong University of Science and Technology</t>
  </si>
  <si>
    <t>60013789;60001429</t>
  </si>
  <si>
    <t>Zhong M.</t>
  </si>
  <si>
    <t>Simultaneous Lever-Arm Compensation and Disturbance Attenuation of POS for a UAV Surveying System</t>
  </si>
  <si>
    <t>10.1109/TIM.2016.2598038</t>
  </si>
  <si>
    <t>2-s2.0-85027439933</t>
  </si>
  <si>
    <t>['wide range', 'varying extents', 'ultrasonic response', 'ultimately limits', 'speckle caused', 'samples containing', 'paper proposes', 'novel method', 'noise ratio', 'model realistically', 'measure experimentally', 'large pool', 'known defects', 'help characterize', 'grain scatter', 'given inspection', 'free simulations', 'experimental data', 'different defects', 'defect responses', 'created easily', 'complex geometries', 'combining noise', 'coherent noise']</t>
  </si>
  <si>
    <t>Array signal processing | copper | image fusion | modelling | noise measurement | phased arrays | ultrasonic imaging | ultrasonic transducer arrays</t>
  </si>
  <si>
    <t>Ultrasonic nondestructive testing inspections using phased arrays are performed on a wide range of components and materials. All real inspections suffer, to varying extents, from coherent noise, including image artifacts and speckle caused by complex geometries and grain scatter, respectively. By its nature, this noise is not reduced by averaging; however, it degrades the signal-to-noise ratio of defects and ultimately limits their detectability. When evaluating the effectiveness of an inspection, a large pool of data from samples containing a range of different defects are important to estimate the probability of detection of defects and to help characterize them. For a given inspection, coherent noise is easy to measure experimentally but hard to model realistically. Conversely, the ultrasonic response of defects can be simulated relatively easily. This paper proposes a novel method of simulating realistic array data by combining noise-free simulations of defect responses with coherent noise taken from experimental data. This removes the need for costly physical samples with known defects to be made and allows for large data sets to be created easily.</t>
  </si>
  <si>
    <t>2198-2206</t>
  </si>
  <si>
    <t>IEEE Transactions on Ultrasonics, Ferroelectrics, and Frequency Control</t>
  </si>
  <si>
    <t>57195360724;16305374100;7006411144</t>
  </si>
  <si>
    <t>Bloxham, Harry A.;Velichko, Alexander;Wilcox, Paul David</t>
  </si>
  <si>
    <t>Bloxham H.</t>
  </si>
  <si>
    <t>Combining Simulated and Experimental Data to Simulate Ultrasonic Array Data From Defects in Materials With High Structural Noise</t>
  </si>
  <si>
    <t>10.1109/TUFFC.2016.2614492</t>
  </si>
  <si>
    <t>2-s2.0-85027444260</t>
  </si>
  <si>
    <t>['system uses', 'system architecture', 'subharmonic mixer', 'mimo link', 'mimo channel', 'measuring frequency', 'input multiple', 'higher reliability', 'band line', '7 gb', '55 gb', '313 ghz']</t>
  </si>
  <si>
    <t>Antenna arrays | channel sounding | indoor propagation measurements | MIMO systems | spatial diversity | THz channel propagation measurements | THz communication | THz system</t>
  </si>
  <si>
    <t>This letter presents first results of a Terahertz (THz) band line-of-sight 2 √ó 2 multiple-input multiple-output (MIMO) channel. The system architecture is based on a subharmonic mixer that translates the measuring frequency of vector network analyzer in the range of 298-313 GHz. The system uses a virtual antenna array technique to characterize a MIMO channel. The antenna element spacing is derived from the principles of diffraction limited optics to establish parallel channels for higher system throughput and reliability. The MIMO channel measurements are then used in simulations to evaluate the performance of the communication system operating in THz band MIMO communication channel. Finally, we have shown the MIMO link in THz band operating at 7 Gb/s, with higher reliability, in comparison with the single channel operating at 5.55 Gb/s.</t>
  </si>
  <si>
    <t>616-619</t>
  </si>
  <si>
    <t>57190582024;9433722100</t>
  </si>
  <si>
    <t>Khalid, Nabil;Akan, Ozgur B.</t>
  </si>
  <si>
    <t>Khalid N.</t>
  </si>
  <si>
    <t>Experimental Throughput Analysis of Low-THz MIMO Communication Channel in 5G Wireless Networks</t>
  </si>
  <si>
    <t>10.1109/LWC.2016.2606392</t>
  </si>
  <si>
    <t>2-s2.0-85027464556</t>
  </si>
  <si>
    <t>['unit center', 'new structure', 'measured bandwidth', 'loading held', 'horizontally polarized', 'horizontal polarization', 'gain variation', 'e plane', 'design strategy', 'antenna array', '95 ghz', '64 dbi', '120 mhz', '10 db']</t>
  </si>
  <si>
    <t>Antenna arrays | antenna radiation patterns | azimuthal omnidirectional pattern | cascaded cavities | horizontal polarization</t>
  </si>
  <si>
    <t>A new structure of horizontally polarized (HP) antenna array is presented for azimuthal omnidirectional coverage. The proposed antenna array is engineered by breaking the fringing held symmetry along the typical parallel strip-lines, which is implemented by loading held-block structures alternatively and periodically. In physics, the blocking structures constrain the fringing helds inside, producing a series of rectangular open cavities operating at the TM1n0 (n = 0.5) mode. Counterintuitively, these asymmetric open cavities are able to generate an omnidirectional radiation pattern in the E plane with horizontal polarization, similar to the linear magnetic current array. In order to verify the design strategy, a hve-unit center-fed cascaded cavity array is fabricated and tested. The measured bandwidth is 120 MHz (5.83-5.95 GHz) with reflection coefhcient lower than -10 dB. The HP omnidirectional pattern at 5.9 GHz provides a gain variation of 1.94 dB ranging from 6.7-8.64 dBi.</t>
  </si>
  <si>
    <t>5454-5459</t>
  </si>
  <si>
    <t>Horizontally Polarized Omnidirectional Antenna Array Using Cascaded Cavities</t>
  </si>
  <si>
    <t>10.1109/TAP.2016.2606555</t>
  </si>
  <si>
    <t>2-s2.0-85027497608</t>
  </si>
  <si>
    <t>2015DFT10160</t>
  </si>
  <si>
    <t>['zero forcing', 'user equipment', 'rrus ),', 'reduce complexity', 'proposed scheme', 'power transfer', 'normal beamformers', 'link capacity', 'limited backhaul', 'horizontal polarizations', 'dual polarized', 'dp antennas', 'data transmitted', 'conveys data', 'channel information', 'central unit']</t>
  </si>
  <si>
    <t>capacity limited backhaul | CoMP | Double side signal splitting | dual polarized antennas | SWIPT</t>
  </si>
  <si>
    <t>This letter studies power allocation for simultaneous wireless information and power transfer in downlink coordinated multipoint (CoMP) systems. A central unit (CU) conveys data and channel information to multiple radio remote units (RRUs) via a capacity-limited backhaul. We provide a dual polarized (DP) antenna-based double side signal splitting method. Specifically, signals are split up into information decoding part [user equipment (UE) data transmitted from CU] and energy harvesting part (deterministic data created at RRUs), which are transmitted and received via vertical and horizontal polarizations of DP antennas, respectively. Normal beamformers (such as zero forcing and maximum ratio transmission) are used to reduce complexity. The problem is to maximize the sum rate satisfying per-UE received power, per-backhaul-link capacity, and per-RRU power transmission constraints. The results are provided to verify the effectiveness of the proposed scheme.</t>
  </si>
  <si>
    <t>2438-2441</t>
  </si>
  <si>
    <t>60025578;60025578;60117772;60014982</t>
  </si>
  <si>
    <t>56190828400;55493596000;8335376300;26643171500</t>
  </si>
  <si>
    <t>Liang, Kai;Zhao, Liqiang;Ding, Zhiguo;Chen, Hsiao Hwa</t>
  </si>
  <si>
    <t>Lancaster;Xi'an;Tainan</t>
  </si>
  <si>
    <t>School of Computing and Communications, Lancaster University;Xidian University;National Cheng Kung University</t>
  </si>
  <si>
    <t>60117772;60025578;60014982</t>
  </si>
  <si>
    <t>Liang K.</t>
  </si>
  <si>
    <t>Double Side Signal Splitting SWIPT for Downlink CoMP Transmissions with Capacity Limited Backhaul</t>
  </si>
  <si>
    <t>10.1109/LCOMM.2016.2604309</t>
  </si>
  <si>
    <t>2-s2.0-85027502636</t>
  </si>
  <si>
    <t>['shorting joints', 'resonant frequency', 'reading range', 'protected inside', 'patch structure', 'metal cavity', 'also proposed', '7 dbi']</t>
  </si>
  <si>
    <t>Cavity | long range | patch antenna | proximity feed | radio frequency identification (RFID)</t>
  </si>
  <si>
    <t>A novel proximity coupled cavity backed patch antenna for long range Radio Frequency Identilication (RFID) tag is proposed in this communication. The RFID tag may sustain fair amount of impact or scratch, since the circuitry is protected inside the metal cavity. The novel feeding structure incorporates a full œÄ network for line impedance tuning. A patch structure with two shorting joints is also proposed, where the shorting joints not only offer mechanical support for the patch but may also serve as a way to tune the resonant frequency of the antenna. A prototype was fabricated and achieved a gain of 5.7 dBi, which gives it a reading range of up to 23 m.</t>
  </si>
  <si>
    <t>5446-5449</t>
  </si>
  <si>
    <t>60025761;60025761;60014171</t>
  </si>
  <si>
    <t>56809735700;7006868490;7006080963</t>
  </si>
  <si>
    <t>Sun, Hu;Tao, Bo;Ramahi, Omar M.</t>
  </si>
  <si>
    <t>Wuhan;Waterloo</t>
  </si>
  <si>
    <t>Huazhong University of Science and Technology;University of Waterloo</t>
  </si>
  <si>
    <t>60025761;60014171</t>
  </si>
  <si>
    <t>Proximity Coupled Cavity Backed Patch Antenna for Long Range UHF RFID Tag</t>
  </si>
  <si>
    <t>10.1109/TAP.2016.2606881</t>
  </si>
  <si>
    <t>2-s2.0-85027503349</t>
  </si>
  <si>
    <t>['wave beamformer', 'suppress co', 'promising candidate', 'presented using', 'novel subspace', 'manifold vectors', 'increased number', 'increased interest', 'far problem', 'fading coefficients', 'estimates delays', 'employable antennas', 'desired directions', 'design beampatterns', 'critical point', 'channel interference', 'based communications']</t>
  </si>
  <si>
    <t>channel estimation | frequency selective channel | MIMO | mm-wave | spatiotemporal beamformer</t>
  </si>
  <si>
    <t>With requirements of spiraling data rates and limited spectrum availability, there is an increased interest in mm-wave beamformer-based communications for 5G. For upcoming cellular networks, the critical point is to exploit the increased number of employable antennas at both Tx and Rx to: 1) combat increased path loss; 2) tackle higher interference due to higher user density; and 3) handle multipath effects in frequency selective channels. Toward this, a multi-beam spatiotemporal superresolution beamforming framework is proposed in this paper as a promising candidate to design beampatterns that mitigate/suppress co-channel interference and deliver massive gain in the desired directions. Initially, channel and signal models suitable for the mm-wave MIMO system are presented using the manifold vectors of both Tx and Rx antenna arrays. Based on these models, a novel subspace-based channel estimator is employed, which estimates delays, directions, velocities, and fading coefficients of the desired signal paths. This information is then exploited by the proposed spatiotemporal beamformer to provide a massive array gain that combats path loss without increasing the number of antenna array elements and to be tolerant to the near-far problem in a high interference environment. The performance of the proposed channel estimator and beamformer is examined using computer simulation studies.</t>
  </si>
  <si>
    <t>8025-8038</t>
  </si>
  <si>
    <t>60015150;60015150;60015150</t>
  </si>
  <si>
    <t>57189462005;57189463755;7003393843</t>
  </si>
  <si>
    <t>Sridhar, Vidhya;Gabillard, Thibaud;Manikas, Athanassios</t>
  </si>
  <si>
    <t>Sridhar V.</t>
  </si>
  <si>
    <t>Spatiotemporal-MIMO Channel Estimator and Beamformer for 5G</t>
  </si>
  <si>
    <t>10.1109/TWC.2016.2610974</t>
  </si>
  <si>
    <t>2-s2.0-85027507738</t>
  </si>
  <si>
    <t>['still second', 'stability compared', 'space domain', 'scattering parameters', 'presented method', 'order force', 'order accurate', 'optimal force', 'numerical stability', 'numerical dissipation', 'nonoptimal force', 'minimized norm', 'higher accuracy', 'equations based', 'difference time', 'additional constraint']</t>
  </si>
  <si>
    <t>Finite-difference time-domain (FDTD) method | force-gradient | optimal | symplectic integrator</t>
  </si>
  <si>
    <t>In this communication, we design an optimal force-gradient symplectic finite-difference time-domain (SFDTD) scheme for numerically solving Maxwell's equations based on the additional constraint of the minimized norm of fourth-order truncation errors. The numerical dissipation can be minimized and the optimal time coefficients for the third-order force-gradient symplectic method can be obtained. Due to the second-order accurate adopted in space domain, in general, the proposed optimal SFDTD method is still second-order accurate. The numerical stability and numerical dispersion analysis indicate that the optimal force-gradient SFDTD method has higher accuracy and stability compared with the nonoptimal force-gradient SFDTD method. Moreover, in order to verify the validity of the presented method, the scattering parameters of a line-fed rectangular microstrip antenna are calculated.</t>
  </si>
  <si>
    <t>5450-5454</t>
  </si>
  <si>
    <t>60008332;60008332;60008332-117030805</t>
  </si>
  <si>
    <t>10339272700;57195365572;27168003800</t>
  </si>
  <si>
    <t>Zhong, Shuangying;Ran, Chongxi;Liu, Song</t>
  </si>
  <si>
    <t>Nanchang University;State Key Laboratory of Millimeter Waves</t>
  </si>
  <si>
    <t>60008332;117030805</t>
  </si>
  <si>
    <t>Zhong S.</t>
  </si>
  <si>
    <t>The Optimal Force-Gradient Symplectic Finite-Difference Time-Domain Scheme for Electromagnetic Wave Propagation</t>
  </si>
  <si>
    <t>10.1109/TAP.2016.2606543</t>
  </si>
  <si>
    <t>2-s2.0-85027512658</t>
  </si>
  <si>
    <t>MOST104-2221-E-011-027</t>
  </si>
  <si>
    <t>['unconventional two', 'two slots', 'term evolution', 'slot openings', 'results demonstrate', 'proposed antenna', 'parametric studies', 'metal rim', 'coupled feed', 'common feed']</t>
  </si>
  <si>
    <t>Handset antennas | long-term evolution (LTE) advanced | lumped element loadings | slot antennas</t>
  </si>
  <si>
    <t>The metal body handset initiates various antenna design challenges. An assembly of two slots is proposed for long-term evolution (LTE) uses on metal body handsets. Several novel techniques are devised to address LTE operation needs. The slot openings are placed on the metal rim to minimize visual intrusion. The two-end open LTE high band (1700‚àº2700 MHz) slot excites multiple adjacent resonances to stitch a broad operation band. The other one-end open slot adopts a coupled feed to provide a broad LTE low band (690‚àº960 MHz). An unconventional two-branch feed network is proposed. Its frequency selective characteristic allows excitations of the two slots using a common feed. Parametric studies and tests that emulate the actual handset environment were conducted. Results demonstrate that the proposed antenna is resilient toward operation scenario changes and yields stable performances.</t>
  </si>
  <si>
    <t>5436-5440</t>
  </si>
  <si>
    <t>57212663600;15757742500;57214380259</t>
  </si>
  <si>
    <t>Chang, Chih Kai;Liao, Wen Jiao;Tsai, Chin Che</t>
  </si>
  <si>
    <t>Chang C.</t>
  </si>
  <si>
    <t>Metal Body-Integrated Open-End Slot-Antenna Designs for Handset LTE Uses</t>
  </si>
  <si>
    <t>10.1109/TAP.2016.2606544</t>
  </si>
  <si>
    <t>2-s2.0-85027514542</t>
  </si>
  <si>
    <t>['zf scheme', 'users approaches', 'user case', 'two users', 'two receivers', 'transmission scheme', 'time division', 'square error', 'provided based', 'proposed approach', 'paper considers', 'noise ratio', 'modulation division', 'miso bc', 'minimum mean', 'min fairness', 'lower probability', 'input single', 'hermitian angle', 'grouping method', 'general case', 'far less', 'explicit design', 'error compared', 'efficiently detect', 'desired signals', 'design criterion', 'bs antennas', 'bc ),', 'based techniques', 'base station']</t>
  </si>
  <si>
    <t>Broadcast channels (BCs) | grouping | MISO | modulation division | non-orthogonal multiple access (NOMA) | uniquely decomposable constellation group (UDCG)</t>
  </si>
  <si>
    <t>This paper considers a discrete-time multiuser multiple-input single-output (MISO) Gaussian broadcast channel (BC), in which channel state information is available at both the transmitter and the receivers. The flexible and explicit design of a uniquely decomposable constellation group is provided based on pulse amplitude modulation and rectangular quadrature amplitude modulation constellations. With this, a modulation division (MD) transmission scheme is developed for the MISO BC. The proposed MD scheme enables each receiver to uniquely and efficiently detect their desired signals from the superposition of mutually interfering cochannel signals in the absence of noise. In our design, the optimal transmitter beamforming problem is solved in a closed-form for two-user MISO BC using max-min fairness as a design criterion. Then, for a general case with more than two receivers, we develop a user-grouping-based beamforming scheme, where the grouping method, beamforming vector design and power allocation problems are addressed by using weighted max-min fairness. It is shown that our proposed approach has a lower probability of error compared with the zero-forcing (ZF) method when the Hermitian angle between the two channel vectors is small in a two-user case. In addition, simulation results also reveal that for the general channel model with more than two users, our user-grouping-based scheme significantly outperforms the ZF, time division, minimum mean-square error, and signal-to-leakage-and-noise ratio-based techniques in moderate and high SNR regimes when the number of users approaches to the number of base station (BS) antennas and it degrades into the ZF scheme when the number of users is far less than the number of BS antennas in Rayleigh fading channels.</t>
  </si>
  <si>
    <t>1551-1566</t>
  </si>
  <si>
    <t>60031828;60080979;60031828;60018554</t>
  </si>
  <si>
    <t>57223763788;37040040600;15066178800;37002459500</t>
  </si>
  <si>
    <t>Dong, Zheng;Zhang, Yan Yu;Zhang, Jian Kang;Gao, Xiang Chuan</t>
  </si>
  <si>
    <t>China;Canada;China</t>
  </si>
  <si>
    <t>Zhengzhou;Hamilton;Zhengzhou</t>
  </si>
  <si>
    <t>National Digital Switching System Engineering &amp; Technological Research Center;McMaster University;Zhengzhou University</t>
  </si>
  <si>
    <t>60080979;60031828;60018554</t>
  </si>
  <si>
    <t>Quadrature Amplitude Modulation Division for Multiuser MISO Broadcast Channels</t>
  </si>
  <si>
    <t>10.1109/JSTSP.2016.2607684</t>
  </si>
  <si>
    <t>2-s2.0-85027515757</t>
  </si>
  <si>
    <t>['terminal antenna', 'space radiation', 'siw transition', 'relative position', 'reduced remarkably', 'mutual interference', 'metallic vias', 'measured results', 'inner circuits', 'good consistence', 'element connected', 'circuit nearby', 'also designed', '50 ghz', '5 ghz', '4 ghz', '4 dbi', '2 db', '15 db', '11aj applications', '10 db']</t>
  </si>
  <si>
    <t>IEEE 80211aj | millimeter wave antenna | substrate integrated waveguide (SIW) | terminal antenna</t>
  </si>
  <si>
    <t>A packaged ultrabroadband terminal antenna is proposed and investigated in this paper for the 45-GHz band IEEE 802.11aj applications. A pair of dual-dipole-element connected by metallic vias is adopted as the terminal antenna with a lower radiation pattern ripple. Then, a substrate integrated waveguide (SIW) open-cavity is used to reduce the mutual interference between the antenna and the inner circuits and make the bore sight gain of the antenna versus operation frequency more stable. Lastly, a broadband broadside coupled dual line- to-SIW transition is also designed with a low return loss in an ultrabroadband. The measured S11 amplitude is below -10 dB from 36 to 50 GHz, and below -15 dB from 38 to 46.5 GHz and 47.5 to 48.5 GHz. The radiation pattern ripple of the H-plane in the positive-half-space is low (below 1.2 dB from 42.3 to 48.4 GHz, and below 2 dB from 36 to 50 GHz). Meanwhile, the negative-half-space radiation, or the radiation toward circuit board, is reduced remarkably, improving the isolation between the antenna and the circuit nearby. The calibrated bore sight gain of this antenna is about 4 dBi. The performance of antenna is not sensitive to the size of the substrate or the relative position of the antenna. The electromagnetic simulation software HFSS was used for simulating the antenna, and the measured results are in good consistence with the simulations.</t>
  </si>
  <si>
    <t>5153-5162</t>
  </si>
  <si>
    <t>55263019900;56937616600;55461569400;57189693206</t>
  </si>
  <si>
    <t>Yu, Shunhua;Hong, Wei;Yan, Zhang;Mei, Jiang</t>
  </si>
  <si>
    <t>Packaged Ultrabroadband Terminal Antenna for 45 GHz Band IEEE 802.11aj Applications</t>
  </si>
  <si>
    <t>10.1109/TAP.2016.2608385</t>
  </si>
  <si>
    <t>2-s2.0-85027519320</t>
  </si>
  <si>
    <t>['results establish', 'practical solutions', 'pattern nulls', 'pattern control', 'pathway specifying', 'many cases', 'fully leverage', 'examples showcase', 'design requirements', 'communication integrates', 'available reconfigurability', 'antenna element']</t>
  </si>
  <si>
    <t>Adaptive arrays | antenna arrays | cognitive radio | least mean square (LSM) methods | pattern reconfigurable antennas</t>
  </si>
  <si>
    <t>Pattern reconfigurable antennas implemented in small adaptive arrays can serve as practical solutions in applications, which are limited by available platform space while providing additional degrees of pattern control. This communication integrates the concept of pattern variability directly into an adaptive array optimization routine with a unique pattern reconfigurable antenna element equivalent model, allowing the algorithm to fully leverage the available reconfigurability-which may include individual pattern beam tilts and pattern nulls. Examples showcase the model's impact on adaptive array performance via the signal-to-interference plus noise ratio metric. The results establish a pathway specifying the design requirements for pattern reconfigurable antennas to improve small adaptive array performance, demonstrating that designers should focus on the null steering capability of the antenna element in many cases.</t>
  </si>
  <si>
    <t>5441-5446</t>
  </si>
  <si>
    <t>60000745-60030931;60000745</t>
  </si>
  <si>
    <t>16031677400;7101803680</t>
  </si>
  <si>
    <t>Roach, T. L.;Bernhard, J. T.</t>
  </si>
  <si>
    <t>Norman;Urbana</t>
  </si>
  <si>
    <t>University of Oklahoma;University of Illinois Urbana-Champaign</t>
  </si>
  <si>
    <t>60030931;60000745</t>
  </si>
  <si>
    <t>Roach T.</t>
  </si>
  <si>
    <t>Investigation of Desired Element Pattern Reconfigurability in Small Adaptive Arrays</t>
  </si>
  <si>
    <t>10.1109/TAP.2016.2606542</t>
  </si>
  <si>
    <t>2-s2.0-85027532240</t>
  </si>
  <si>
    <t>['transmission lines', 'transmission coefficient', 'theoretical value', 'system consists', 'six 110', 'rf power', 'repaired 110', 'recently installed', 'power industries', 'plasma center', 'past year', 'mw gyrotron', 'gun failure', 'gradually updated', 'ghz gyrotrons', '8 mw', '640 kw', '6 mj', '5 seconds', '5 ghz', '11 years', '1 db']</t>
  </si>
  <si>
    <t>Antenna | DIII-D | electron cyclotron current drive (ECCD) | electron cyclotron heating (ECH) | gyrotron | RF transmission line | tokamak</t>
  </si>
  <si>
    <t>The DIII-D electron cyclotron heating (ECH) system consists of six 110-GHz gyrotrons with corrugated coaxial 31.75-mm waveguide transmission lines, and steerable launching mirrors. The system has been gradually updated, leading to an increased experimental flexibility and a high system reliability of 91% in the past year. Operationally, the gyrotrons can generate up to a total of 4.8 MW of RF power for pulses up to 5 seconds. The maximum ECH energy injected into the DIII-D is 16.6 MJ. The HE1,1 mode content is over 85% for all the lines, and the transmission coefficient is better than-1.1 dB for all the transmission lines, close to the theoretical value. A new depressed collector gyrotron was recently installed and was injected up to 640 kW of power into the plasma during 2014-2015 tokamak operations. Four dual waveguide launchers, which can steer the RF beams ¬±20¬∞ poloidally and toroidally, are used for real-Time neoclassical tearing mode control and suppression. The launchers now have increased poloidal scanning speed and beam positioning accuracy of approximately ¬±2 mm at the plasma center. Two more gyrotrons are expected to be installed and operational in 2015-2016. The first is a repaired 110-GHz, 1-MW gyrotron that had a gun failure after more than 11 years of operation at DIII-D. The second is a newly designed depressed collector tube in the 1.5 MW class, operating at 117.5 GHz, manufactured by Communications and Power Industries.</t>
  </si>
  <si>
    <t>3465-3470</t>
  </si>
  <si>
    <t>60013901;60013901;60013901;60013901;60013901;60013901;60013901</t>
  </si>
  <si>
    <t>6505779957;7103413769;55600995700;15766801000;7003766134;57132026800;7006111874</t>
  </si>
  <si>
    <t>Cengher, Mirela;Lohr, John;Gorelov, Yuri;Torrezan, Antonio;Ponce, Dan;Chen, Xi;Moeller, Charles</t>
  </si>
  <si>
    <t>Cengher M.</t>
  </si>
  <si>
    <t>DIII-D Electron Cyclotron Heating System Status and Upgrades</t>
  </si>
  <si>
    <t>10.1109/TPS.2016.2571219</t>
  </si>
  <si>
    <t>2-s2.0-85028282908</t>
  </si>
  <si>
    <t>['wlan application', 'radiation pattern']</t>
  </si>
  <si>
    <t>Conformal antenna | Microstrip | WLAN</t>
  </si>
  <si>
    <t>This work analyzes planar antenna conformable to chair arm shaped surfaces for WLAN application. Closed form expressions for its radiation pattern are developed and validated using measurements on prototype and commercial EM code at 2.4¬†GHz.</t>
  </si>
  <si>
    <t>577-580</t>
  </si>
  <si>
    <t>60012658;60012658</t>
  </si>
  <si>
    <t>7402648371;55645530100</t>
  </si>
  <si>
    <t>Mishra, Rabindra Kishore;Sahu, Kumar Satyabrat</t>
  </si>
  <si>
    <t>Berhampur</t>
  </si>
  <si>
    <t>Berhampur University</t>
  </si>
  <si>
    <t>Radiation Pattern of Chair Armed Microstrip Antenna</t>
  </si>
  <si>
    <t>10.1007/s40031-016-0255-3</t>
  </si>
  <si>
    <t>2-s2.0-85029796327</t>
  </si>
  <si>
    <t>['wide band', 'simulated results', 'shaped slots', 'return loss', 'radiation patch', 'proposed antenna', 'microstrip line', 'measured results', 'inverted l', 'frequency range', 'fr4 epoxy', 'far better', 'dielectric substrate', 'close agreement', 'based tool', 'antenna consists', '70 ¬†%']</t>
  </si>
  <si>
    <t>HFSS | Inverted L and I shaped | Microstrip feed line | TLM</t>
  </si>
  <si>
    <t>In this paper, an irregular pentagon shaped patch antenna has been presented. The proposed antenna operates over a wide band in frequency range from 12 to 26¬†GHz with VSWR¬†&lt;¬†2. It has a partial ground plane with two-inverted L and one I shaped slots in the radiation patch to attain wide bandwidth. The antenna consists of FR4 epoxy as a dielectric substrate with dielectric constant 4.4 and loss tangent 0.002. The size of the antenna is 30¬†√ó¬†30¬†√ó¬†1.57¬†mm3 and is fed by the microstrip line. The size of the fabricated proposed antenna is smaller than that of the antenna under reference (elliptical radiating patch with defected ground plane). The simulation has been done using high frequency structure simulator¬†(HFSS) which is a finite element method¬†(FEM) based tool. The proposed antenna exhibits the return loss of 21.85, 28.03 and 29.14¬†dB and gain of 6.6, 5.67 and 7.0¬†dB at resonant frequencies 16.7, 19.00 and 21.4¬†GHz, respectively. The bandwidth of the antenna is 10¬†GHz with normalized radiation efficiencies of 65, 69 and 70¬†% at corresponding resonant frequencies. The measured results of the fabricated proposed antenna have been compared with the simulated results and there has been a close agreement between both the results. Also the simulated results of the proposed antenna have been compared with the antenna under reference and it is found that the performance of the proposed antenna is far better. The proposed antenna can be used for land based vehicles in both Ku-band (12‚Äì18¬†GHz) and K-band (18‚Äì26¬†GHz).</t>
  </si>
  <si>
    <t>595-600</t>
  </si>
  <si>
    <t>100332632;100332632</t>
  </si>
  <si>
    <t>16549313300;57195769538</t>
  </si>
  <si>
    <t>Gangwar, R. P.S.;Dutt, Sanjay</t>
  </si>
  <si>
    <t>Pantnagar Nainital</t>
  </si>
  <si>
    <t>College of Technology</t>
  </si>
  <si>
    <t>Gangwar R.</t>
  </si>
  <si>
    <t>Wideband Patch Antenna for Land based Vehicles</t>
  </si>
  <si>
    <t>10.1007/s40031-016-0252-6</t>
  </si>
  <si>
    <t>2-s2.0-85029798567</t>
  </si>
  <si>
    <t>['‚ àº5', 'return loss', 'proposed filtenna', 'paper reports', 'measured gain', 'measured bandwidth', 'insertion loss', 'gps applications', 'filtenna gain', 'developed sub', '9 ghz', '7 dbi', '6 ghz', '5 ghz', '5 dbi', '5 db', '300 mhz', '20 db', '1575 mhz', '15 ghz', '10 db']</t>
  </si>
  <si>
    <t>Adaptable | Antenna | Band pass filter | Filtenna | GPS | ITS</t>
  </si>
  <si>
    <t>This paper reports the design, simulation and characterization of adaptable band pass filter, planar microstrip antenna and filtenna for GPS and ITS (intelligent transportation systems) applications. The designed microstrip slotted antenna has a 300 MHz of measured bandwidth and 5.7 dBi of measured gain, which is sufficient to cover the ITS band (5.85‚Äì5.925 GHz). On the other hand, the developed filtenna operates in dedicated ITS band at 5.9 GHz and have 1.5 dBi of measured antenna gain. The reduction in filtenna gain is due to the additional insertion loss introduced by the hairpin bandpass filter incorporated in the feed of the proposed filtenna. Two adaptable bandpass filters have also been designed for GPS applications. First tunable filter operates at 1575 MHz (GPS L1 frequency) while rejects 1227 MHz frequency (GPS L2 frequency band). The (measured) return loss of the filter is better than 20 dB from 1.5 GHz to 1.6 GHz; while insertion loss at 1575 MHz is ‚àº5.5 dB. Second tunable filter has been designed to cover both 1575 MHz (L1 frequency band) as well as 1227 MHz frequency ranges (L2 frequency band). The return loss (measured) of this filter is better than 10 dB from 1.15 GHz to 2.15 GHz, and insertion loss is ‚àº5.5 dB. The developed sub-systems can be used to build a low cost RF transceiver system for GPS and ITS applications.</t>
  </si>
  <si>
    <t>1815-1825</t>
  </si>
  <si>
    <t>57207486857;7005642176;8963649200</t>
  </si>
  <si>
    <t>Tripathi, Shivesh;Pathak, N. P.;Parida, M.</t>
  </si>
  <si>
    <t>Microwave front-end subsystems design for ITS/GPS applications</t>
  </si>
  <si>
    <t>S221509861630235X</t>
  </si>
  <si>
    <t>10.1016/j.jestch.2016.08.017</t>
  </si>
  <si>
    <t>2-s2.0-85032879408</t>
  </si>
  <si>
    <t>['radiation patterns', 'pin diodes', 'input multiple', 'approximately 4', 'active elements', '5 dbi', '4 dbi']</t>
  </si>
  <si>
    <t>Beam steering antenna | Beamforming antenna | Reconfigurable antenna | Reconfigurable radiation pattern | Switched parasitic array (SPA)</t>
  </si>
  <si>
    <t>In this study, a dual-band pattern reconfigurable antenna is proposed for 2.4 and 5.8 GHz wireless multiple-input multiple-output (MIMO) applications. The proposed antenna comprises four pairs of active elements and parasitic elements loaded on PIN diodes. By switching PIN diodes, the parasitic element acts as a director or reflector, and the radiation patterns of the antenna are optimized. The antenna offers three modes with nine radiation beam patterns in a 5.8 GHz band. The measured peak gain of all the beam patterns ranges from 5.6 to 10.4 dBi. At a 2.4 GHz band, omnidirectional beam patterns with a measured peak gain of approximately 4.5 dBi are generated.</t>
  </si>
  <si>
    <t>Dual-band pattern reconfigurable antenna for wireless MIMO applications</t>
  </si>
  <si>
    <t>S2405959516300765</t>
  </si>
  <si>
    <t>10.1016/j.icte.2016.08.002</t>
  </si>
  <si>
    <t>2-s2.0-85032988238</t>
  </si>
  <si>
    <t>RAS</t>
  </si>
  <si>
    <t>['vlbi mission', 'variable position', 'search window', 'radioastron space', 'radio astronomy', 'process data', 'perigee observations', 'orbiting antenna', 'opportunity 2', 'm5b ).', 'july 2016', 'july 2014', 'handle processing', 'distributed fx', 'data reduction', 'correlation stage', 'available thanks', 'allowing one']</t>
  </si>
  <si>
    <t>AGN | Correlation | RadioAstron | Space-VLBI | VLBI</t>
  </si>
  <si>
    <t>Distributed FX-architecture (DiFX) is a software Very Long Baseline Interferometry (VLBI) correlator currently adopted by several main correlation sites around the globe. After the launch of the RadioAstron Space-VLBI mission in 2011, an extension was necessary to handle processing of an orbiting antenna, to be correlated with supporting ground arrays. Here, we present a branch of the main DiFX distribution (2.4), uploaded on the publicly available repository during July 2016, that the Max Planck Institute for Radio Astronomy (MPIfR) developed to process data of the three key active galactic nuclei (AGN)-imaging RadioAstron science projects, as well as part of the AGN survey project, and General Observing Time (GOT) projects proposed since Announcement of Opportunity 2 (AO-2, July 2014-July 2015). It can account for general relativistic correction of an orbiting antenna with variable position/velocity, providing a routine to convert the native RadioAstron Data Format (RDF) format to the more common Mark5 B (M5B). The possibility of introducing a polynomial clock allows one to mitigate the effects of spacecraft acceleration terms in near-perigee observations. Additionally, since for the first time polarimetry on space-baselines is available thanks to RadioAstron, this DiFX branch allows one to include the spacecraft orientation information at the correlation stage, in order to perform proper polarization calibration during data reduction. Finally, a fringe-finding algorithm able to manage an arbitrarily large fringe-search window is included, allowing one to increase the search space normally adopted by common software packages like HOPS.</t>
  </si>
  <si>
    <t>Galaxies</t>
  </si>
  <si>
    <t>60001754;60030245;60001754;60001754;60001754-60028229;60001754</t>
  </si>
  <si>
    <t>56950092500;55731058800;6603338811;36816303500;7101957568;57194222510</t>
  </si>
  <si>
    <t>Bruni, Gabriele;Anderson, James M.;Alef, Walter;Rottmann, Helge;Lobanov, Andrei P.;Zensus, J. Anton</t>
  </si>
  <si>
    <t>Potsdam;Hamburg;Bonn</t>
  </si>
  <si>
    <t>Deutsches GeoForschungsZentrum (GFZ);Universit√§t Hamburg;Max Planck Institute for Radio Astronomy</t>
  </si>
  <si>
    <t>60030245;60028229;60001754</t>
  </si>
  <si>
    <t>Bruni G.</t>
  </si>
  <si>
    <t>The radioastron dedicated DiFX distribution</t>
  </si>
  <si>
    <t>10.3390/galaxies4040055</t>
  </si>
  <si>
    <t>2-s2.0-85040250842</t>
  </si>
  <si>
    <t>IIP-1362048</t>
  </si>
  <si>
    <t>['test line', 'surface mounted', 'reflected signal', 'quantum dots', 'qds emitting', 'potential applications', 'light sources', 'lfia strip', 'lfia demonstrated', 'integrated system', 'high sensitivity', 'harvested power', 'excitation source', 'electronics integration', 'digital camera', 'conventional au', 'chip vehicle', 'chip assembly', 'au nps', 'au nanoparticles']</t>
  </si>
  <si>
    <t>Fluorescent | LFIA | NFC | Quantum dots</t>
  </si>
  <si>
    <t>Alab-on-chip vehicle was explored combining RF near field communication (NFC) harvested power and light sources for paper-based lateral flow immunoassay systems (LFIA) with quantum dots (QD) as fluorophores. Such a vehicle has potential applications in point-of-care systems requiring high sensitivity while also being low-cost, disposable and easy to use. Micro-LEDs which provided the excitation source for the test line of a QD-LFIA were surface mounted on plastic substrates using a printed hybrid electronics approach for the fabrication of power harvesting NFC antenna, chip assembly and electronics integration with the LFIA strip. The LFIA is a rotavirus assay kit with Au nanoparticles into which QDs emitting at 655 nmwere also incorporated. A digital camera was used for detecting the fluorescence from QDs and the reflected signal from Au NPs. The signals were compared using grayscale analysis. The NFC-powered LED light source integrated with the QD-LFIA demonstrated ~9√óhigher sensitivity compared to conventional Au-NP based assays. Such an integrated system can be potentially mass manufactured using roll-to-roll processing making the device cost effective, as well as having high sensitivity.</t>
  </si>
  <si>
    <t>60025152;60033191;112766794;60025152</t>
  </si>
  <si>
    <t>57213385029;54787984300;57200374296;35318896900</t>
  </si>
  <si>
    <t>Venkatraman, Vishak;Liedert, Ralph;Kozak, Kenneth;Steckl, Andrew J.</t>
  </si>
  <si>
    <t>Espoo;Cincinnati;Cincinnati</t>
  </si>
  <si>
    <t>VTT Technical Research Centre of Finland;University of Cincinnati;Meridian Bioscience, Inc.</t>
  </si>
  <si>
    <t>60033191;60025152;112766794</t>
  </si>
  <si>
    <t>Venkatraman V.</t>
  </si>
  <si>
    <t>Integrated NFC power source for zero on-board power in fluorescent paper-based lateral flow immunoassays</t>
  </si>
  <si>
    <t>10.1088/2058-8585/1/4/044001</t>
  </si>
  <si>
    <t>2-s2.0-85040552498</t>
  </si>
  <si>
    <t>['‚ àí12', 'three patches', 'simulated results', 'resonant frequency', 'peak gain', 'parasitic patches', 'paper proposed', 'measured results', 'impedance bandwidth', 'good cross', 'good agreement', 'fed coaxially', 'even less', 'coupled c', 'communication systems', 'band resonating', 'antenna structure', 'antenna operates', '5 dbi', '2 db']</t>
  </si>
  <si>
    <t>Antenna | Communication | Dielectric | Gap coupling | Stacking</t>
  </si>
  <si>
    <t>This paper proposed a coupled C-band stacked dual resonant antenna using different dielectric constant substrates for communication systems. The antenna operates in C-band resonating at two different frequencies. Two different substrates FR4 and Mica are used in this antenna structure. The stacked antenna design is fed coaxially at the central patch keeping the other three patches as parasitic patches. The antenna is optimized to obtain an impedance bandwidth of about 8% and 7% in the two bands respectively with a peak gain of 9.5 dBi and side lobe level of ‚àí12.2 dB at the resonant frequency. The antenna has obtained very good cross-polarization of about ‚àí28 dB in YZ-plane and even less than ‚àí40 dB at XZ-plane. The efficiencies at both the resonances are very good and the other simulated results are in good agreement with the measured results.</t>
  </si>
  <si>
    <t>1801-1807</t>
  </si>
  <si>
    <t>60104116;60031855;60105229</t>
  </si>
  <si>
    <t>54403152500;57192294193;55490525100</t>
  </si>
  <si>
    <t>Kandwal, Abhishek;Chauhan, J. V.;Luadang, B.</t>
  </si>
  <si>
    <t>Thailand;India;India</t>
  </si>
  <si>
    <t>Bangkok;Solan;Mumbai</t>
  </si>
  <si>
    <t>Rajamangala University of Technology Krungthep;Jaypee University of Information Technology, Solan;Tata Institute of Fundamental Research, Mumbai</t>
  </si>
  <si>
    <t>60105229;60104116;60031855</t>
  </si>
  <si>
    <t>Kandwal A.</t>
  </si>
  <si>
    <t>Coupled C-band stacked antenna using different dielectric constant substrates for communication systems</t>
  </si>
  <si>
    <t>S2215098616302646</t>
  </si>
  <si>
    <t>10.1016/j.jestch.2016.08.005</t>
  </si>
  <si>
    <t>2-s2.0-85044256252</t>
  </si>
  <si>
    <t>['statistical point', 'significant deviation', 'paper concerns', 'linear arrays', 'glr principle', 'detection method', 'based fault', 'antenna elements', 'abnormal event']</t>
  </si>
  <si>
    <t>Fault detection | GLR test | Hypothesis testing | Linear antenna arrays | Radiation pattern</t>
  </si>
  <si>
    <t>The paper concerns the problem of monitoring linear antenna arrays using the generalized likelihood ratio (GLR) test. When an abnormal event (fault) affects an array of antenna elements, the radiation pattern changes and significant deviation from the desired design performance specifications can resulted. In this paper, the detection of faults is addressed from a statistical point of view as a fault detection problem. Specifically, a statistical method rested on the GLR principle is used to detect potential faults in linear arrays. To assess the strength of the GLR-based monitoring scheme, three case studies involving different types of faults were performed. Simulation results clearly shown the effectiveness of the GLR-based fault-detection method to monitor the performance of linear antenna arrays.</t>
  </si>
  <si>
    <t>1781-1787</t>
  </si>
  <si>
    <t>26433417000;55737745300</t>
  </si>
  <si>
    <t>Harrou, Fouzi;Sun, Ying</t>
  </si>
  <si>
    <t>Harrou F.</t>
  </si>
  <si>
    <t>Statistical monitoring of linear antenna arrays</t>
  </si>
  <si>
    <t>S2215098616305900</t>
  </si>
  <si>
    <t>10.1016/j.jestch.2016.10.010</t>
  </si>
  <si>
    <t>2-s2.0-85044326438</t>
  </si>
  <si>
    <t>['undergoing installation', 'timing operation', 'term residuals', 'systems capable', 'similar operations', 'pulsar b1937', 'initial results', 'goldstone system', 'currently underway', 'commissioning observations', 'become operational', 'baseline set']</t>
  </si>
  <si>
    <t>Instrumentation | miscellaneous</t>
  </si>
  <si>
    <t>The 70-m DSN's Deep Space Station antenna 14 (DSS-14) at Goldstone has recently been outfitted with instrumentation to enable pulsar searching and timing operation. Systems capable of similar operations are undergoing installation at DSS-63, and are planned for DSS-43. The Goldstone system is the first of these to become operational with a 640MHz bandwidth stretching from 1325-1965MHz. Initial results from the pulsar timing pipeline show short-term residuals of &lt;100ns for pulsar B1937+21. Commissioning observations at DSS-14 to obtain a baseline set of time of arrival (TOA) measurements on several millisecond pulsars (MSPs) are currently underway.</t>
  </si>
  <si>
    <t>60031581-60009037;60009037;60009037;60009037;60009037</t>
  </si>
  <si>
    <t>16241545600;6603958492;7402225911;57192165151;56348520200</t>
  </si>
  <si>
    <t>Kocz, J.;Majid, W.;White, L.;Snedeker, L.;Franco, M.</t>
  </si>
  <si>
    <t>Kocz J.</t>
  </si>
  <si>
    <t>Pulsar Timing at the Deep Space Network</t>
  </si>
  <si>
    <t>10.1142/S2251171716410130</t>
  </si>
  <si>
    <t>2-s2.0-85051416990</t>
  </si>
  <si>
    <t>['turn system', 'turn network', "turn ').", 'small fraction', 'representative fraction', 'reasonable cost', 'passive copper', 'minimizing cost', 'maximize performance', 'implement direct', 'free operation', 'eye diagrams', 'exchange data', 'ethernet links', 'equivalent corner', 'digitizer inputs', 'digital back', 'currently commissioning', 'computing visibilities', 'combining data', 'channelizing nodes', '128 digitizing']</t>
  </si>
  <si>
    <t>field programmable gate arrays | high speed correlators | networking | Radio astronomy</t>
  </si>
  <si>
    <t>New generation radio interferometers encode signals from thousands of antenna feeds across large bandwidth. Channelizing and correlating this data requires networking capabilities that can handle unprecedented data rates with reasonable cost. The Canadian Hydrogen Intensity Mapping Experiment (CHIME) correlator processes 8-bits from N=2,048 digitizer inputs across 400MHz of bandwidth. Measured in N2√ó bandwidth, it is the largest radio correlator that is currently commissioning. Its digital back-end must exchange and reorganize the 6.6terabit/s produced by its 128 digitizing and channelizing nodes, and feed it to the 256 graphics processing unit (GPU) node spatial correlator in a way that each node obtains data from all digitizer inputs but across a small fraction of the bandwidth (i.e. 'corner-turn'). In order to maximize performance and reliability of the corner-turn system while minimizing cost, a custom networking solution has been implemented. The system makes use of Field Programmable Gate Array (FPGA) transceivers to implement direct, passive copper, full-mesh, high speed serial connections between sixteen circuit boards in a crate, to exchange data between crates, and to offload the data to a cluster of 256 GPU nodes using standard 10Gbit/s Ethernet links. The GPU nodes complete the corner-turn by combining data from all crates and then computing visibilities. Eye diagrams and frame error counters confirm error-free operation of the corner-turn network in both the currently operating CHIME Pathfinder telescope (a prototype for the full CHIME telescope) and a representative fraction of the full CHIME hardware providing an end-to-end system validation. An analysis of an equivalent corner-turn system built with Ethernet switches instead of custom passive data links is provided.</t>
  </si>
  <si>
    <t>60002494-60021143;60002494;60002494-60082875;60002494;60002494;60002494;60002494-113320892</t>
  </si>
  <si>
    <t>24767613500;57203051658;56034660600;7201514299;57208114525;56515481000;24825403000</t>
  </si>
  <si>
    <t>Bandura, K.;Cliche, J. F.;Dobbs, M. A.;Gilbert, A. J.;Ittah, D.;Mena Parra, J.;Smecher, G.</t>
  </si>
  <si>
    <t>Canada;United States;Canada;Canada</t>
  </si>
  <si>
    <t>Toronto;Morgantown;Montreal;Vancouver</t>
  </si>
  <si>
    <t>Canadian Institute for Advanced Research;West Virginia University;Universit√© McGill;Three-Speed Logic, Inc.</t>
  </si>
  <si>
    <t>60082875;60021143;60002494;113320892</t>
  </si>
  <si>
    <t>Bandura K.</t>
  </si>
  <si>
    <t>ICE-Based Custom Full-Mesh Network for the CHIME High Bandwidth Radio Astronomy Correlator</t>
  </si>
  <si>
    <t>10.1142/S225117171641004X</t>
  </si>
  <si>
    <t>2-s2.0-85051565069</t>
  </si>
  <si>
    <t>['time pre', 'subsequent channelizations', 'station level', 'signal recombinations', 'sensitive topic', 'rfi characteristics', 'recent years', 'proposed concept', 'noise ratio', 'maximum right', 'least automatic', 'iterative processing', 'huge amount', 'hardware complexity', 'generic high', 'frequency resolutions', 'flagging procedure', 'electronic multi', 'different time', 'different stages', 'detection efficiency', 'data rate', 'data quality', 'data delivered', 'correlation stages', 'core level', 'continuously monitor', '4 tmacs']</t>
  </si>
  <si>
    <t>flagging | FPGA | hardware implementation | pre-correlation techniques | RFI mitigation | UniBoard</t>
  </si>
  <si>
    <t>Because of the denser active use of the spectrum, and because of radio telescopes higher sensitivity, radio frequency interference (RFI) mitigation has become a sensitive topic for current and future radio telescope designs. Even if quite sophisticated approaches have been proposed in the recent years, the majority of RFI mitigation operational procedures are based on post-correlation corrupted data flagging. Moreover, given the huge amount of data delivered by current and next generation radio telescopes, all these RFI detection procedures have to be at least automatic and, if possible, real-time. In this paper, the implementation of a real-time pre-correlation RFI detection and flagging procedure into generic high-performance computing platforms based on field programmable gate arrays (FPGA) is described, simulated and tested. One of these boards, UniBoard, developed under a Joint Research Activity in the RadioNet FP7 European programme is based on eight FPGAs interconnected by a high speed transceiver mesh. It provides up to 4 TMACs with ¬ÆAltera Stratix IV FPGA and 160 Gbps data rate for the input data stream. The proposed concept is to continuously monitor the data quality at different stages in the digital preprocessing pipeline between the antennas and the correlator, at the station level and the core level. In this way, the detectors are applied at stages where different time-frequency resolutions can be achieved and where the interference-to-noise ratio (INR) is maximum right before any dilution of RFI characteristics by subsequent channelizations or signal recombinations. The detection decisions could be linked to a RFI statistics database or could be attached to the data for later stage flagging. Considering the high in-out data rate in the pre-correlation stages, only real-time and go-through detectors (i.e. no iterative processing) can be implemented. In this paper, a real-time and adaptive detection scheme is described. An ongoing case study has been set up with the Electronic Multi-Beam Radio Astronomy Concept (EMBRACE) radio telescope facility at Nan√ßay Observatory. The objective is to evaluate the performances of this concept in term of hardware complexity, detection efficiency and additional RFI metadata rate cost. The UniBoard implementation scheme is described.</t>
  </si>
  <si>
    <t>60028160;60028160-60029689;60029689</t>
  </si>
  <si>
    <t>19640152100;10041860200;6602581393</t>
  </si>
  <si>
    <t>Dumez-Viou, C√©dric;Weber, Rodolphe;Ravier, Philippe</t>
  </si>
  <si>
    <t>Orleans;Nancay</t>
  </si>
  <si>
    <t>Universite d'Orleans;USN - Station de Radioastronomie de Nancay</t>
  </si>
  <si>
    <t>60029689;60028160</t>
  </si>
  <si>
    <t>Dumez-Viou C.</t>
  </si>
  <si>
    <t>Multi-Level Pre-Correlation RFI Flagging for Real-Time Implementation on UniBoard</t>
  </si>
  <si>
    <t>10.1142/S2251171716410191</t>
  </si>
  <si>
    <t>2-s2.0-85055845242</t>
  </si>
  <si>
    <t>['void detection', 'vertical extension', 'utility networks', 'two stages', 'tendon ducts', 'survey cart', 'successfully used', 'subsurface voids', 'subsequently treated', 'structural applications', 'several void', 'selected anomalies', 'road surface', 'quickly survey', 'preliminary survey', 'potential voids', 'potential void', 'potential presence', 'one example', 'mostly came', 'might exist', 'main road', 'like anomalies', 'large void', 'improper construction', 'identified void', 'hidden cover', 'gpr method', 'gpr data', 'gpr anomalies', 'excellent tool', 'example shown', 'drilling boreholes', 'detailed surveys', 'detailed survey', 'coupled antenna', 'concrete structures', 'collapsed roads', 'clearly seen', 'case study', 'bangkok city', 'approximately 4']</t>
  </si>
  <si>
    <t>GPR | Pavement | Void</t>
  </si>
  <si>
    <t>Background: There have been several recent reports of collapsed roads at the various locations throughout the Bangkok metropolitan area. Most of the problems are caused by improper construction of utility networks and poor rehabilitation work. Ground penetrating radar (GPR) technique was selected to investigate the potential presence of subsurface voids under the road surface. In geotechnical and structural applications, GPR is an excellent tool for being able to image steel reinforcing bars, voids and tendon ducts in concrete structures and, more relevantly to this study, voids beneath concrete roads. Objectives: The objective of this study was to survey the area for potential voids that might exist under the road surface using ground penetrating radar technique. Methods: The GPR survey campaign was divided into two stages, which were the preliminary and detailed surveys. The objective of the preliminary survey was to quickly survey the area for potential voids that might exist under the road surface and subsequently a more detailed survey of those areas was performed to confirm the existence and determined the lateral and vertical extension of the potential void(s) identified in the preliminary GPR survey. The GPR data were collected with 400 MHz antenna mounted on a survey cart. Results: Several void-like anomalies were detected from the GPR data and these selected anomalies were drilled to confirm the existence of a void. However, some GPR anomalies were found not to be voids, and mostly came from areas of past road maintenance or manholes with a hidden cover (asphaltic concrete overlay). One example of a large void under the road surface was detected in this study, being clearly seen in the GPR data and then confirmed by drilling. Conclusion: The GPR method was successfully used for void detection under a main road in Bangkok city. In this study the 400 MHz ground-coupled antenna was used to image potential subsurface voids and these were then confirmed (or not) by drilling boreholes in that area through the road surface. In the example shown in this report as a case study, the identified void was approximately 4 m long, 2 m wide and 1.5 m deep. As a result of its discovery it was subsequently treated by backfilling and a new road surface was then constructed.</t>
  </si>
  <si>
    <t>International Journal of Geo-Engineering</t>
  </si>
  <si>
    <t>60028190;101254071;101254071;60028190</t>
  </si>
  <si>
    <t>8373258000;57208575107;57208583346;15060246200</t>
  </si>
  <si>
    <t>Thitimakorn, Thanop;Kampananon, Natamon;Jongjaiwanichkit, Napassapong;Kupongsak, Sasikan</t>
  </si>
  <si>
    <t>Bangkok;Bangkok</t>
  </si>
  <si>
    <t>Chulalongkorn University;STS Engineering Consultants Co Ltd</t>
  </si>
  <si>
    <t>60028190;101254071</t>
  </si>
  <si>
    <t>Thitimakorn T.</t>
  </si>
  <si>
    <t>Subsurface void detection under the road surface using ground penetrating radar (GPR), a case study in the Bangkok metropolitan area, Thailand</t>
  </si>
  <si>
    <t>10.1186/s40703-016-0017-8</t>
  </si>
  <si>
    <t>2-s2.0-85059011654</t>
  </si>
  <si>
    <t>['study revealed', 'structure failure', 'southwestern nigeria', 'soil classification', 'shallow depth', 'sandy clay', 'ray diffraction', 'quartz minerals', 'peaty soil', 'peat using', 'peat occurred', 'organic content', 'organic clay', 'moisture content', 'investigated using', 'investigated area', 'gssi sir', 'gpr probing', 'gpr data', 'geotechnical techniques', 'foundation depth', 'fine grained', 'engineering properties', 'depths deeper', 'consolidation test', 'competence test', 'canal construction', 'atterberg limits', '12 ¬†%.']</t>
  </si>
  <si>
    <t>Compressibility | Consolidation coefficient | Peaty soil | Settlement | Subsidence</t>
  </si>
  <si>
    <t>Channel structure settlement along a canal in Lagos, southwestern Nigeria, was investigated using the ground penetrating radar (GPR) and geotechnical techniques with a view to establishing the cause(s) of the structure failure. GPR probing was carried out along eight parallel traverses in the E‚ÄìW direction using the GSSI SIR-3000 200¬†MHz monostatic antenna. Geotechnical investigations involving sieve analysis, Atterberg limits, moisture content, organic content and consolidation test were carried out for soil classification and competence test. X-ray diffraction (XRD) studies were conducted to determine clay mineralogy of the peaty soil. The GPR data were processed using Radpro software. Four lithological layers consisting the topsoil (sand), peat, clay and sandy clay were delineated from the processed GPR data. Peat occurred at shallow depth to depths deeper than the foundation depth of the engineering structure investigated. The geotechnical results revealed that the peat has 125‚Äì167¬†% moisture content, high liquid limit and plastic index values of 109‚Äì174¬†% and 60‚Äì100¬†% respectively and organic content of 5.12¬†%. The sieve analysis showed that the peaty soil is fine grained having up to 98¬†% passing at 0.004¬†mm sieve opening exhibiting high compressibility and low consolidation coefficients. This peat was classified as organic clay with peat using the unified soil classification system. The XRD analyses showed the dominance of kaolinite, illite and quartz minerals in the peaty soil. This study revealed that the peaty soil underlying the investigated area has geologic and engineering properties not suitable to sustain the canal construction.</t>
  </si>
  <si>
    <t>60011031;60011031;122498100</t>
  </si>
  <si>
    <t>57208583047;9639424100;57208574007</t>
  </si>
  <si>
    <t>Evinemi, Isaac Eneji;Adepelumi, Adekunle Abraham;Adebayo, Olasupo</t>
  </si>
  <si>
    <t>Ife;Lagos</t>
  </si>
  <si>
    <t>Obafemi Awolowo University;Mildmay Engineering</t>
  </si>
  <si>
    <t>60011031;122498100</t>
  </si>
  <si>
    <t>Evinemi I.</t>
  </si>
  <si>
    <t>Canal structure subsidence investigation using ground penetrating radar and geotechnical techniques</t>
  </si>
  <si>
    <t>10.1186/s40703-016-0023-x</t>
  </si>
  <si>
    <t>2-s2.0-85059930420</t>
  </si>
  <si>
    <t>['workers designated', 'worker castes', 'unit area', 'typical workers', 'three categories', 'terminal segment', 'single queen', 'reproductive males', 'polymorphic colony', 'numerical ratio', 'minor workers', 'highest number', 'genetic diversity', 'colony different', 'characters established']</t>
  </si>
  <si>
    <t>Molecular probe | Oecophylla smaragdina | SEM antennal sensillae | Typical worker</t>
  </si>
  <si>
    <t>The polymorphic colony of arboreal weaver ant Oecophylla smaragdina Fabricius has three categories of workers designated as typical, major and minor. The colony structure fluctuated sharply with seasons but the numerical ratio of worker castes always remained as 65:25:10. Typical workers have highest number of sensillae/unit area on the terminal segment of antenna and all the above characters established their role in the colony different from major and minor workers. Microsatellite DNA analysis of worker castes indicated high degree of genetic diversity, heterozygocity and genetic polymorphism among three worker castes, reproductive males and females. Mitochondrial DNA analysis proved that all the three categories of worker castes were developed from eggs of a single queen.</t>
  </si>
  <si>
    <t>319-328</t>
  </si>
  <si>
    <t>Entomon</t>
  </si>
  <si>
    <t>60025474;60025474</t>
  </si>
  <si>
    <t>56728529700;34770435800</t>
  </si>
  <si>
    <t>Vidhu, V. V.;Evans, D. A.</t>
  </si>
  <si>
    <t>University College, Thiruvananthapuram</t>
  </si>
  <si>
    <t>Vidhu V.V.</t>
  </si>
  <si>
    <t>Molecular probe, colony structure and sem of antennal sensillae substantiate intermediate workers of oecophylla smaragdina (Fab.) as typical worker</t>
  </si>
  <si>
    <t>2-s2.0-85112503181</t>
  </si>
  <si>
    <t>['verified experimentally', 'unit cell', 'theoretically analyzed', 'satellite applications', 'reflection loss', 'power efficiency', 'power budget', 'polarization levels', 'phased array', 'new linearly', 'low cross', 'layer structure', 'insertion loss', 'ghz band', 'gain values', 'also achieved', '7 %,', '6 ghz', '5 ghz', '42 db', '22 dbi']</t>
  </si>
  <si>
    <t>Antenna arrays | Beam-steering | Discrete lens | Millimeter-wave phase shifters | Q-band | Slot antennas | Transmit-arrays</t>
  </si>
  <si>
    <t>A new linearly-polarized discrete lens antenna for satellite applications is designed in 42-GHZ band with 1-bit phase quantization and attractive unit cell design. A three-layer structure is adopted for the phased array to achieve design simplicity. The unit cell is characterized by using Gaussian optics measurements. The design and optimization of the power budget has been theoretically analyzed and verified experimentally. The unit cell's impedance matching measurements show a reflection loss below ‚àí10 dB at 40.3‚Äì42.6 GHz and an insertion loss of 0.42 dB at 41.5 GHz. The proposed discrete lens antenna achieves directivity/gain values of 25.1/22 dBi. Power efficiency of 50% is also achieved with a 3-dB gain bandwidth of up to 8.7%, and very low cross-polarization levels.</t>
  </si>
  <si>
    <t>December 02, 2016</t>
  </si>
  <si>
    <t>60006848-118992337;118992337;118992337</t>
  </si>
  <si>
    <t>56495186200;26424315400;55609494900</t>
  </si>
  <si>
    <t>Kaouach, Hamza;Kabashi, Amar;Ouasli, Faicel</t>
  </si>
  <si>
    <t>Umm Al-Qura University;University Campus</t>
  </si>
  <si>
    <t>60006848;118992337</t>
  </si>
  <si>
    <t>High-efficiency wideband transmit-array antenna with linear polarization in Q-band</t>
  </si>
  <si>
    <t>S1434841116303168</t>
  </si>
  <si>
    <t>10.1016/j.aeue.2016.06.013</t>
  </si>
  <si>
    <t>2-s2.0-84978869471</t>
  </si>
  <si>
    <t>['vortex beams', 'unstructured surface', 'topological charge', 'selected wavelengths', 'scale dimensions', 'resolution techniques', 'recent advances', 'prescribed wavelength', 'prescribed azimuthal', 'polar directions', 'photonic crystals', 'mapping plasmons', 'magnitude higher', 'including time', 'impact interactions', 'generate highly', 'energy free', 'electron proximity', 'electron injection', 'directional visible', 'antenna arrays']</t>
  </si>
  <si>
    <t>Recent advances in the physics and technology of light generation via free-electron proximity and impact interactions with nanostructures (gratings, photonic crystals, nano-undulators, metamaterials and antenna arrays) have enabled the development of nanoscale-resolution techniques for such applications as mapping plasmons, studying nanoparticle structural transformations and characterizing luminescent materials (including time-resolved measurements). Here, we introduce a universal approach allowing generation of light with prescribed wavelength, direction, divergence and topological charge via point-excitation of holographic plasmonic metasurfaces. It is illustrated using medium-energy free-electron injection to generate highly-directional visible to near-infrared light beams, at selected wavelengths in prescribed azimuthal and polar directions, with brightness two orders of magnitude higher than that from an unstructured surface, and vortex beams with topological charge up to ten. Such emitters, with micron-scale dimensions and the freedom to fully control radiation parameters, offer novel applications in nano-spectroscopy, nano-chemistry and sensing.</t>
  </si>
  <si>
    <t>60025225-60029925;60025225;60025225-60118967;60025225;60025225-60118967</t>
  </si>
  <si>
    <t>55084943600;57192200299;7102853929;55945746000;7004908928</t>
  </si>
  <si>
    <t>Li, Guanhai;Clarke, Brendan P.;So, Jin Kyu;Macdonald, Kevin F.;Zheludev, Nikolay I.</t>
  </si>
  <si>
    <t>Singapore;China;United Kingdom</t>
  </si>
  <si>
    <t>Singapore City;Shanghai;Southampton</t>
  </si>
  <si>
    <t>Centre for Disruptive Photonic Technologies;Shanghai Institute of Technical Physics Chinese Academy of Sciences;University of Southampton</t>
  </si>
  <si>
    <t>60118967;60029925;60025225</t>
  </si>
  <si>
    <t>Holographic free-electron light source</t>
  </si>
  <si>
    <t>10.1038/ncomms13705</t>
  </si>
  <si>
    <t>2-s2.0-85000399237</t>
  </si>
  <si>
    <t>Office of Science</t>
  </si>
  <si>
    <t>DE-FG02-91ER20021</t>
  </si>
  <si>
    <t>SC</t>
  </si>
  <si>
    <t>['two domains', 'translocated entirely', 'second protein', 'regulatory domains', 'photosynthetic organisms', 'photochemical centres', 'pbs ),', 'one type', 'ocpr ),', 'ocp ¬∞)', 'ocp ),', 'mechanism functions', 'induces excitation', 'inactive ocp', 'high irradiance', 'energy quenching', 'energy arriving', 'effector domain', 'cyanobacterial antenna', 'completely separated', 'carotenoid spanning', 'active ocpr']</t>
  </si>
  <si>
    <t>In photosynthetic organisms, the production of dangerous oxygen species is stimulated under high irradiance. To cope with this stress, these organisms have evolved photoprotective mechanisms. One type of mechanism functions to decrease the energy arriving at the photochemical centres by increasing thermal dissipation at the level of antennae. In cyanobacteria, the trigger for this mechanism is the photoactivation of a soluble carotenoid protein, the orange carotenoid protein (OCP), which is a structurally and functionally modular protein. The inactive orange form (OCP¬∞) is compact and globular, with the carotenoid spanning the effector and the regulatory domains. In the active red form (OCPr), the two domains are completely separated and the carotenoid has translocated entirely into the effector domain. The activated OCPr interacts with the phycobilisome (PBS), the cyanobacterial antenna, and induces excitation-energy quenching. A second protein, the fluorescence recovery protein (FRP), dislodges the active OCPr from the PBSs and accelerates its conversion to the inactive OCP.</t>
  </si>
  <si>
    <t>60106129-60106253;60031707-60121355-60007174-60121467</t>
  </si>
  <si>
    <t>7004114169;6701512374</t>
  </si>
  <si>
    <t>Kirilovsky, Diana;Kerfeld, Cheryl A.</t>
  </si>
  <si>
    <t>United States;United States;France;France;United States;United States</t>
  </si>
  <si>
    <t>Berkeley;Berkeley;Gif-sur-Yvette;Gif-sur-Yvette;East Lansing;Berkeley</t>
  </si>
  <si>
    <t>The Synthetic Biology Institute at UC Berkeley;Department of Plant &amp; Microbial Biology;Institut de Biologie et de Technologies de Saclay;Institut de Biologie Int√©grative de la Cellule;Michigan State University;Lawrence Berkeley National Laboratory</t>
  </si>
  <si>
    <t>60121467;60121355;60106253;60106129;60031707;60007174</t>
  </si>
  <si>
    <t>Kirilovsky D.</t>
  </si>
  <si>
    <t>Cyanobacterial photoprotection by the orange carotenoid protein</t>
  </si>
  <si>
    <t>10.1038/nplants.2016.180</t>
  </si>
  <si>
    <t>2-s2.0-85002388928</t>
  </si>
  <si>
    <t>['unphysiological manner', 'two types', 'striking manifestation', 'recent experimental', 'reaction center', 'quantum systems', 'quantum entanglement', 'quantum coherence', 'previous studies', 'nonvanishing entanglement', 'natural habitat', 'motion method', 'initial conditions', 'follow thereby', 'fmo complex', 'exponentially decaying', 'entanglement form', 'eet ).', 'different pairs', 'correlation properties', 'chromophore pairs', 'bipartite nonlocality', 'bipartite entanglement', 'also seen', 'already known', 'abrupt manner', 'abrupt disappearance']</t>
  </si>
  <si>
    <t>Bell nonlocality | FMO complex | open quantum systems</t>
  </si>
  <si>
    <t>The Fenna‚ÄìMatthews‚ÄìOlson (FMO) complex‚Äîa pigment protein complex involved in photosynthesis in green sulfur bacteria‚Äîis remarkably efficient in transferring excitation energy from light harvesting antenna molecules to a reaction center. Recent experimental and theoretical studies suggest that quantum coherence and entanglement may play a role in this excitation energy transfer (EET). We examine whether bipartite quantum nonlocality, a property that expresses a stronger-than-entanglement form of correlation, exists between different pairs of chromophores in the FMO complex when modeling the EET by the hierarchically coupled equations of motion method. We compare the results for nonlocality with the amount of bipartite entanglement in the system. In particular, we analyze in what way these correlation properties are affected by different initial conditions. It is found that bipartite nonlocality only exists when the initial conditions are chosen in an unphysiological manner and probably is absent when considering the EET in the FMO complex in its natural habitat. It is also seen that nonlocality and entanglement behave quite differently in this system. In particular, for localized initial states, nonlocality only exists on a very short time scale and then drops to zero in an abrupt manner. As already known from previous studies, quantum entanglement between chromophore pairs, on the other hand, is oscillating and exponentially decaying and follow thereby a pattern more similar to the chromophore population dynamics. The abrupt disappearance of nonlocality in the presence of nonvanishing entanglement is a phenomenon we call nonlocality sudden death; a striking manifestation of the difference between these two types of correlations in quantum systems.</t>
  </si>
  <si>
    <t>1763-1771</t>
  </si>
  <si>
    <t>1097461X</t>
  </si>
  <si>
    <t>International Journal of Quantum Chemistry</t>
  </si>
  <si>
    <t>60023238;60023238-60003858;60003858</t>
  </si>
  <si>
    <t>57191227819;23092173300;7003413101</t>
  </si>
  <si>
    <t>Bengtson, Charlotta;Stenrup, Michael;Sj√∂qvist, Erik</t>
  </si>
  <si>
    <t>Uppsala;Uppsala</t>
  </si>
  <si>
    <t>Angstrom Laboratory;Uppsala Universitet</t>
  </si>
  <si>
    <t>60023238;60003858</t>
  </si>
  <si>
    <t>Bengtson C.</t>
  </si>
  <si>
    <t>Quantum nonlocality in the excitation energy transfer in the Fenna‚ÄìMatthews‚ÄìOlson complex</t>
  </si>
  <si>
    <t>10.1002/qua.25221</t>
  </si>
  <si>
    <t>2-s2.0-84987941928</t>
  </si>
  <si>
    <t>DP2GM105454</t>
  </si>
  <si>
    <t>['ventral surface', 'ventral half', 'tightly correlated', 'specific cluster', 'sociogenomic research', 'social behavior', 'small number', 'odorant receptor', 'novel clade', 'molecular evolution', 'major aim', 'large clade', 'important signals', 'important role', 'highly enriched', 'genomic expansion', 'gene duplications', 'expressed exclusively', 'exon subfamily', 'evidence suggests', 'evidence suggesting', 'corresponding expansion', 'continued expansion', 'clade underwent', 'basiconic sensilla', 'antennal lobe', 'antennal club', 'ant communication', 'also mirrored', 'across species']</t>
  </si>
  <si>
    <t>Antennal lobe | Chemosensation | Formicidae | Social evolution | Sociogenomics</t>
  </si>
  <si>
    <t>A major aim of sociogenomic research is to uncover common principles in the molecular evolution of sociality. This endeavor has been hampered by the small number of specific genes currently known to function in social behavior. Here we provide several lines of evidence suggesting that ants have evolved a large and novel clade of odorant receptor (OR) genes to perceive hydrocarbonbased pheromones, arguably the most important signals in ant communication. This genomic expansion is also mirrored in the ant brain via a corresponding expansion of a specific cluster of glomeruli in the antennal lobe. We show that in the clonal raider ant, hydrocarbon-sensitive basiconic sensilla are found only on the ventral surface of the female antennal club. Correspondingly, nearly all genes in a clade of 180 ORs within the 9-exon subfamily of ORs are expressed exclusively in females and are highly enriched in expression in the ventral half of the antennal club. Furthermore, we found that across species and sexes, the number of 9-exon ORs expressed in antennae is tightly correlated with the number of glomeruli in the antennal lobe region innervated by odorant receptor neurons from basiconic sensilla. Evolutionary analyses show that this clade underwent a striking gene expansion in the ancestors of all ants and slower but continued expansion in extant ant lineages. This evidence suggests that ants have evolved a large clade of genes to support pheromone perception and that gene duplications have played an important role in the molecular evolution of ant communication.</t>
  </si>
  <si>
    <t>14091-14096</t>
  </si>
  <si>
    <t>60026827;60026827;60026827;60026827</t>
  </si>
  <si>
    <t>56019948800;36172359000;6602408155;6602437042</t>
  </si>
  <si>
    <t>McKenzie, Sean K.;Fetter-Pruneda, Ingrid;Ruta, Vanessa;Kronauer, Daniel J.C.</t>
  </si>
  <si>
    <t>Rockefeller University</t>
  </si>
  <si>
    <t>McKenzie S.</t>
  </si>
  <si>
    <t>Transcriptomics and neuroanatomy of the clonal raider ant implicate an expanded clade of odorant receptors in chemical communication</t>
  </si>
  <si>
    <t>10.1073/pnas.1610800113</t>
  </si>
  <si>
    <t>2-s2.0-85002263287</t>
  </si>
  <si>
    <t>['worldwide distribution', 'segmented cerci', 'provides one', 'nov .,', 'new taxon', 'new species', 'new genera', 'inner mongolia', 'hind leg', 'first records', 'family protodiplatyidae', 'et sp', 'early earwig', 'distinct long', 'diagnostic characters', 'dermaptera might']</t>
  </si>
  <si>
    <t>Abrderma | Archidermaptera | Insect fossil | New genus | New species | Perissoderma</t>
  </si>
  <si>
    <t>Two new genera, each with a new species, Perissoderma triangulum gen. et sp. nov. and Abrderma gracilentum gen. et sp. nov., of the family Protodiplatyidae are described from the latest Middle Jurassic Jiulongshan Formation of Daohugou, Inner Mongolia, China. They are the first records of Protodiplatyidae from the latest Middle Jurassic Daohugou locality. Both new genera are assigned to Protodiplatyidae based mainly on diagnostic characters of antennae, pronotum, tegmina, tarsi and the distinct long, slender, multi-segmented cerci. We summarize the distributions and ages of all described fossil Archidermaptera and infer that the Dermaptera might have originated in Eurasia and started their diversification and migration to a worldwide distribution. The new taxon of Abrderma gracilentum gen. et sp. nov. provides one more example of an early earwig with well-preserved pentamerous tarsi on the hind leg.</t>
  </si>
  <si>
    <t>180-188</t>
  </si>
  <si>
    <t>New Earwigs in Protodiplatyidae (Insecta: Dermaptera) from the Middle Jurassic Jiulongshan Formation of Northeastern China</t>
  </si>
  <si>
    <t>10.11646/zootaxa.4205.2.7</t>
  </si>
  <si>
    <t>2-s2.0-85002906591</t>
  </si>
  <si>
    <t>['wiggle similarly', 'twiss effect', 'similarly brought', 'resolution filtering', 'propose bringing', 'polariton condensate', 'photon interferences', 'particle point', 'optical range', 'opposite characteristic', 'obvious step', 'naked eye', 'modern physics', 'late thirties', 'known tendencies', 'indistinguishable photons', 'indistinguishable particles', 'high degree', 'hanbury brown', 'generalized version', 'frequency filtering', 'exhibit positive', 'detected photons', 'detected light', 'deemed impossible', 'considerable opposition', 'celebrated phenomenologies', 'basic observation', 'arrive together', 'allows high']</t>
  </si>
  <si>
    <t>The Hanbury Brown-Twiss effect is one of the celebrated phenomenologies of modern physics that accommodates equally well classical (interferences of waves) and quantum (correlations between indistinguishable particles) interpretations. The effect was discovered in the late thirties with a basic observation of Hanbury Brown that radio-pulses from two distinct antennas generate signals on the oscilloscope that wiggle similarly to the naked eye. When Hanbury Brown and his mathematician colleague Twiss took the obvious step to propose bringing the effect in the optical range, they met with considerable opposition as single-photon interferences were deemed impossible. The Hanbury Brown-Twiss effect is nowadays universally accepted and, being so fundamental, embodies many subtleties of our understanding of the wave/particle dual nature of light. Thanks to a novel experimental technique, we report here a generalized version of the Hanbury Brown-Twiss effect to include the frequency of the detected light, or, from the particle point of view, the energy of the detected photons. Our source of light is a polariton condensate, that allows high-resolution filtering of a spectrally broad source with a high degree of coherence. In addition to the known tendencies of indistinguishable photons to arrive together on the detector, we find that photons of different colors present the opposite characteristic of avoiding each others. We postulate that fermions can be similarly brought to exhibit positive (boson-like) correlations by frequency filtering.</t>
  </si>
  <si>
    <t>60021199-60026796;60026796;60021199;60029010;60021199;60021199;60003269;60003269;60026796;60021199;60026796-60068681</t>
  </si>
  <si>
    <t>57192302700;55080084800;9745707200;35274907800;7005736239;35592486700;35411321600;35420992900;57193098147;9741880700;6602258223</t>
  </si>
  <si>
    <t>Silva, B.;S√°nchez Mun√µz, C.;Ballarini, D.;Gonz√°lez-Tudela, A.;De Giorgi, M.;Gigli, G.;West, K.;Pfeiffer, L.;Del Valle, E.;Sanvitto, D.;Laussy, F. P.</t>
  </si>
  <si>
    <t>Russian Federation;Germany;Spain;Italy;United States</t>
  </si>
  <si>
    <t>Moscow;Garching bei Munchen;Madrid;Rome;Princeton</t>
  </si>
  <si>
    <t>National University of Science &amp; Technology (MISIS);Max Planck Institute of Quantum Optics;Universidad Aut√≥noma de Madrid;Consiglio Nazionale delle Ricerche;Princeton University</t>
  </si>
  <si>
    <t>60068681;60029010;60026796;60021199;60003269</t>
  </si>
  <si>
    <t>Silva B.</t>
  </si>
  <si>
    <t>The colored Hanbury Brown-Twiss effect</t>
  </si>
  <si>
    <t>srep37980</t>
  </si>
  <si>
    <t>10.1038/srep37980</t>
  </si>
  <si>
    <t>2-s2.0-85003758684</t>
  </si>
  <si>
    <t>['wireless sensing', 'upon reaction', 'sensing process', 'room temperature', 'relative humidity', 'presented herein', 'porous nature', 'ohm range', 'interdigitated electrode', 'h2s concentration', 'gas sensing', 'electrode resistance', 'electrical properties', 'either humidity', 'dipole arm', 'conductivity changes', 'chipless identification', 'base conductivity', '45 %.', '3 min', '10 ppm']</t>
  </si>
  <si>
    <t>Chipless radio frequency identification | Gas sensor | Hydrogen sulfide gas | Inkjet printing | Internet-of-things | Paper substrate | Wireless applications</t>
  </si>
  <si>
    <t>An inkjet-printed, fully passive sensor capable of either humidity or gas sensing is presented herein. The sensor is composed of an interdigitated electrode, a customized printable gas sensitive ink and a specialized dipole antenna for wireless sensing. The interdigitated electrode printed on a paper substrate provides the base conductivity that varies during the sensing process. Aided by the porous nature of the substrate, a change in relative humidity from 18% to 88% decreases the electrode resistance from a few Mega-ohms to the kilo-ohm range. For gas sensing, an additional copper acetate-based customized ink is printed on top of the electrode, which, upon reaction with hydrogen sulphide gas (H2S) changes, both the optical and the electrical properties of the electrode. A fast response time of 3 min is achieved at room temperature for a H2S concentration of 10 ppm at a relative humidity (RH) of 45%. The passive wireless sensing is enabled through an antenna in which the inner loop takes care of conductivity changes in the 4-5 GHz band, whereas the outer-dipole arm is used for chipless identification in the 2-3 GHz band.</t>
  </si>
  <si>
    <t>60059937;60092945;60059937;60059937;60092945;60092945;60059937</t>
  </si>
  <si>
    <t>56582419800;57190982176;57043764400;35488964200;15030309600;57203414946;22033560000</t>
  </si>
  <si>
    <t>Quddious, Abdul;Yang, Shuai;Khan, Munawar M.;Tahir, Farooq A.;Shamim, Atif;Salama, Khaled N.;Cheema, Hammad M.</t>
  </si>
  <si>
    <t>Saudi Arabia;Pakistan</t>
  </si>
  <si>
    <t>Thuwal;Islamabad</t>
  </si>
  <si>
    <t>King Abdullah University of Science and Technology;National University of Sciences and Technology Pakistan</t>
  </si>
  <si>
    <t>60092945;60059937</t>
  </si>
  <si>
    <t>Quddious A.</t>
  </si>
  <si>
    <t>Disposable, paper-based, inkjet-printed humidity and H&lt;inf&gt;2&lt;/inf&gt;S gas sensor for passive sensing applications</t>
  </si>
  <si>
    <t>10.3390/s16122073</t>
  </si>
  <si>
    <t>2-s2.0-85006042977</t>
  </si>
  <si>
    <t>['videos obtained', 'track features', 'still unresolved', 'soon require', 'new technologies', 'motion information', 'monocular vision', 'mapping applications', 'impressive growth', 'height estimation', 'flying height', 'decision tree', 'classifies whether', 'better perceive']</t>
  </si>
  <si>
    <t>Computer vision | Optical flow | Robotics | Terrain following flights | UAV</t>
  </si>
  <si>
    <t>In this paper, we present a monocular vision-based height estimation algorithm for terrain following flights. The impressive growth of Unmanned Aerial Vehicle (UAV) usage, notably in mapping applications, will soon require the creation of new technologies to enable these systems to better perceive their surroundings. Specifically, we chose to tackle the terrain following problem, as it is still unresolved for consumer available systems. Virtually every mapping aircraft carries a camera, therefore, we chose to exploit this in order to use presently available hardware to extract the height information toward performing terrain following flights. The proposed methodology consists of using optical flow to track features from videos obtained by the UAV, as well as its motion information to estimate the flying height. To determine if the height estimation is reliable, we trained a decision tree that takes the optical flow information as input and classifies whether the output is trustworthy or not. The classifier achieved accuracies of 80% for positives and 90% for negatives, while the height estimation algorithm presented good accuracy.</t>
  </si>
  <si>
    <t>60030074;60030074;60194531;60030074</t>
  </si>
  <si>
    <t>57188957439;26423977100;35603208000;6602923971</t>
  </si>
  <si>
    <t>Campos, Igor S.G.;Nascimento, Erickson R.;Freitas, Gustavo M.;Chaimowicz, Luiz</t>
  </si>
  <si>
    <t>Ouro Preto;Belo Horizonte</t>
  </si>
  <si>
    <t>Instituto Tecnol√≥gico Vale;Universidade Federal de Minas Gerais</t>
  </si>
  <si>
    <t>60194531;60030074</t>
  </si>
  <si>
    <t>Campos I.S.G.</t>
  </si>
  <si>
    <t>A height estimation approach for terrain following flights from monocular vision</t>
  </si>
  <si>
    <t>10.3390/s16122071</t>
  </si>
  <si>
    <t>2-s2.0-85006070803</t>
  </si>
  <si>
    <t>['wireless systems', 'wearable technologies', 'sensors may', 'sensor system', 'sensing performance', 'sensing gases', 'rapid advances', 'ppy nps', 'portable equipment', 'passive sensor', 'nps ).', 'many approaches', 'many advantages', 'low cost', 'highly sensitive', 'detecting concentrations', 'covalently bonded', 'chemical properties', '1 ppm']</t>
  </si>
  <si>
    <t>polypyrrole | RFID tag | sensor | volatile organic compound | wireless</t>
  </si>
  <si>
    <t>Due to rapid advances in technology which have contributed to the development of portable equipment, highly sensitive and selective sensor technology is in demand. In particular, many approaches to the modification of wireless sensor systems have been studied. Wireless systems have many advantages, including unobtrusive installation, high nodal densities, low cost, and potential commercial applications. In this study, we fabricated radio frequency identification (RFID)-based wireless sensor systems using carboxyl group functionalized polypyrrole (C-PPy) nanoparticles (NPs). The C-PPy NPs were synthesized via chemical oxidation copolymerization, and then their electrical and chemical properties were characterized by a variety of methods. The sensor system was composed of an RFID reader antenna and a sensor tag made from a commercially available ultrahigh frequency RFID tag coated with C-PPy NPs. The C-PPy NPs were covalently bonded to the tag to form a passive sensor. This type of sensor can be produced at a very low cost and exhibits ultrahigh sensitivity to ammonia, detecting concentrations as low as 0.1 ppm. These sensors operated wirelessly and maintained their sensing performance as they were deformed by bending and twisting. Due to their flexibility, these sensors may be used in wearable technologies for sensing gases.</t>
  </si>
  <si>
    <t>33139-33147</t>
  </si>
  <si>
    <t>60013682;60013682;60013682;60013682;60013682;60013682;60013682</t>
  </si>
  <si>
    <t>55946625400;56520742700;56530887300;56306770100;57201487311;7405810419;35261931900</t>
  </si>
  <si>
    <t>Jun, Jaemoon;Oh, Jungkyun;Shin, Dong Hoon;Kim, Sung Gun;Lee, Jun Seop;Kim, Wooyoung;Jang, Jyongsik</t>
  </si>
  <si>
    <t>Jun J.</t>
  </si>
  <si>
    <t>Wireless, Room Temperature Volatile Organic Compound Sensor Based on Polypyrrole Nanoparticle Immobilized Ultrahigh Frequency Radio Frequency Identification Tag</t>
  </si>
  <si>
    <t>10.1021/acsami.6b08344</t>
  </si>
  <si>
    <t>2-s2.0-85002842787</t>
  </si>
  <si>
    <t>['verifying information', 'reliably writing', 'reliably write', 'read information', 'proposed antenna', 'novel dual', 'loop near', 'loaded dual', 'labels bonded', 'frequency identification', 'field antenna', '20 mm']</t>
  </si>
  <si>
    <t>A novel dual-loop near-field antenna for reliably writing or verifying information on loop-type UHF radio-frequency identification (RFID) labels bonded to a roll is presented. A resistor and inductor-loaded dual-loop is fed by specially designed coaxial feeding structure. The proposed antenna can reliably write or read information on a label just above its aperture while discriminating labels laterally offset from its aperture by 20 mm.</t>
  </si>
  <si>
    <t>2029-2030</t>
  </si>
  <si>
    <t>117802134;117801731;117802606;60004739;60004739;60004739</t>
  </si>
  <si>
    <t>35217660600;57192249122;57192236105;57192254025;7202790771;57204797527</t>
  </si>
  <si>
    <t>Bang, J. H.;Jeong, Y. S.;Kim, C. H.;Li, S.;Ahn, B. C.;Choi, S. G.</t>
  </si>
  <si>
    <t>Cheongju;;Daejeon;</t>
  </si>
  <si>
    <t>Chungbuk National University;Mactech, Co. Ltd.;Duta Technology, Co. Ltd.;Woojin Industial Systems</t>
  </si>
  <si>
    <t>60004739;117802606;117802134;117801731</t>
  </si>
  <si>
    <t>Bang J.</t>
  </si>
  <si>
    <t>Dual-loop near-field antenna for RFID label printer applications</t>
  </si>
  <si>
    <t>10.1049/el.2016.2893</t>
  </si>
  <si>
    <t>2-s2.0-85001967763</t>
  </si>
  <si>
    <t>['wide range', 'unique functionalities', 'unambiguously associated', 'typically described', 'systematic experimental', 'spherical symmetry', 'optical components', 'numerical characterization', 'multipolar response', 'multipolar modes', 'mie theory', 'individual resonators', 'efficiency performance', 'disk resonators', 'designing nano', 'clear association', 'building blocks']</t>
  </si>
  <si>
    <t>Dielectric resonators form the building blocks of nano-scale optical antennas and metamaterials. Due to their multipolar resonant response and low intrinsic losses they offer design flexibility and high-efficiency performance. These resonators are typically described in terms of a spherical harmonic decomposition with Mie theory. In experimental realizations however, a departure from spherical symmetry and the use of high-index substrates leads to new features appearing in the multipolar response. To clarify this behavior, we present a systematic experimental and numerical characterization of Silicon disk resonators. We demonstrate that for disk resonators on low-index quartz substrates, the electric and magnetic dipole modes are easily identifiable across a wide range of aspect-ratios, but that higher order peaks cannot be unambiguously associated with any specific multipolar mode. On high-index Silicon substrates, even the fundamental dipole modes do not have a clear association. When arranged into arrays, resonances are shifted and pronounced preferential forward and backward scattering conditions appear, which are not as apparent in individual resonators and may be associated with interference between multipolar modes. These findings present new opportunities for engineering the multipolar scattering response of dielectric optical antennas and metamaterials, and provide a strategy for designing nano-optical components with unique functionalities.</t>
  </si>
  <si>
    <t>55939930200;14020605700</t>
  </si>
  <si>
    <t>Butakov, Nikita A.;Schuller, Jon A.</t>
  </si>
  <si>
    <t>Butakov N.</t>
  </si>
  <si>
    <t>Designing Multipolar Resonances in Dielectric Metamaterials</t>
  </si>
  <si>
    <t>srep38487</t>
  </si>
  <si>
    <t>10.1038/srep38487</t>
  </si>
  <si>
    <t>2-s2.0-85002828902</t>
  </si>
  <si>
    <t>['wireless communications', 'transformation optics', 'transformation cylinders', 'traditional dual', 'standing problems', 'simultaneous arbitrary', 'polarization antennas', 'people utilize', 'multipath fading', 'metamaterial block', 'limited number', 'helical wavefronts', 'diversity antennas', 'could provide', 'communication systems', 'communication equipment', 'certain space', '3d sawog', '2d four']</t>
  </si>
  <si>
    <t>In wireless communications, people utilize the technology of diversity against multipath fading, so as to improve the reliability of communication equipment. One of the long-standing problems in diversity antennas is the limited number of diversity in a certain space. In this paper, we provide a solution to this issue by a three-dimensional (3D) simultaneous arbitrary-way orbital angular momentum (OAM) generator (3D SAWOG) based on transformation optics. The proposed 3D SAWOG consists of a metamaterial block and a group of transformation cylinders, by which arbitrary-way planar wavefronts can be converted to helical wavefronts with various topological charges simultaneously. The 2D four-way OAM generator and the 3D SAWOG are analyzed, designed, and simulated. The simulation results validate the performance of a 3D SAWOG successfully, indicating that the proposed model possess a high mode purity and expansibility. The SAWOG can be used as a novel diversity antenna array due to the orthogonal property among different modes, which could provide more degrees of freedom than traditional dual-polarization antennas, further improving the reliability of the communication systems.</t>
  </si>
  <si>
    <t>60016930;60016930;60016930;60005244;60016930;60016930;60016930;60016930;60016930</t>
  </si>
  <si>
    <t>57192273425;57200511546;24472795400;36077619200;57095162700;57198736649;57193344816;16022226800;55864652900</t>
  </si>
  <si>
    <t>Zhang, Chen;Deng, Li;Hong, Wei Jun;Jiang, Wei Xiang;Zhu, Jian Feng;Zhou, Mi;Wang, Ling;Li, Shu Fang;Peng, Biao</t>
  </si>
  <si>
    <t>Three-Dimensional Simultaneous Arbitrary-Way Orbital Angular Momentum Generator Based on Transformation Optics</t>
  </si>
  <si>
    <t>srep38667</t>
  </si>
  <si>
    <t>10.1038/srep38667</t>
  </si>
  <si>
    <t>2-s2.0-85002922642</t>
  </si>
  <si>
    <t>['virtual structure', 'uavs ).', 'state observer', 'simulation results', 'path parameters', 'paper considers', 'loop signals', 'formation robustness', 'desired trajectory']</t>
  </si>
  <si>
    <t>formation tracking | non-holonomic constraint | output feedback | Unmanned aerial vehicle | virtual structure</t>
  </si>
  <si>
    <t>ABSTRACT: This paper considers the output-feedback formation problem of tracking a desired trajectory for a group of networked unmanned aerial vehicles (UAVs). By introducing a state observer, the controller for the non-holonomic UAV model can be designed without linear and angular velocities measurements. The formation robustness can be improved by applying the virtual structure and synchronising the path parameters. It is proved that, with the proposed control strategy, all the closed-loop signals are bounded and the formation tracking errors asymptotically converge to zero. Simulation results are given to illustrate the effectiveness of the proposed control strategy.</t>
  </si>
  <si>
    <t>3919-3928</t>
  </si>
  <si>
    <t>International Journal of Systems Science</t>
  </si>
  <si>
    <t>60069720;60069720;60013789</t>
  </si>
  <si>
    <t>55612327600;8670287500;56540105000</t>
  </si>
  <si>
    <t>He, Lei;Sun, Xiuxia;Lin, Yan</t>
  </si>
  <si>
    <t>Distributed output-feedback formation tracking control for unmanned aerial vehicles</t>
  </si>
  <si>
    <t>10.1080/00207721.2016.1139758</t>
  </si>
  <si>
    <t>2-s2.0-84958044998</t>
  </si>
  <si>
    <t>['wpans ),', 'throughput maximization', 'sight path', 'relatively weak', 'provide guidelines', 'overall throughput', 'optimal solutions', 'imperfect information', 'effectively combats', 'cooperative approach', 'comprehensive simulations']</t>
  </si>
  <si>
    <t>60¬†GHz WPAN | Cooperative transmission | Performance analysis | Throughput maximization</t>
  </si>
  <si>
    <t>Transmission in the 60¬†GHz frequency band performs poorly in long-distance direct links due to the large path loss. The received signal strength can be relatively weak if the line-of-sight path is blocked by obstacles. A device cooperation approach, which effectively combats the severe path loss thereby improving the overall throughput for wireless personal area networks (WPANs), is proposed in this paper. Throughput maximization is formulated as a linear programming problem and the optimal solutions are provided in each case. Comprehensive simulations are performed to quantify the performance of the cooperative approach with different antenna models and spatial reuse strategies. The effect of minor-lobe, imperfect information and other factors are investigated under different network settings. The performance analysis presented here can provide guidelines for the design of cooperative 60¬†GHz WPANs.</t>
  </si>
  <si>
    <t>Computer Networks</t>
  </si>
  <si>
    <t>60017161;60017161;60017161;60005465;60002668</t>
  </si>
  <si>
    <t>56121316900;6603429024;35583365100;56073071600;55209759100</t>
  </si>
  <si>
    <t>Wang, Yu;Motani, Mehul;Garg, Hari Krishna;Kang, Xin;Chen, Qian</t>
  </si>
  <si>
    <t>Singapore City;Chengdu;Singapore City</t>
  </si>
  <si>
    <t>National University of Singapore;University of Electronic Science and Technology of China;A-Star, Institute for Infocomm Research</t>
  </si>
  <si>
    <t>60017161;60005465;60002668</t>
  </si>
  <si>
    <t>Throughput maximization for cooperative 60¬†GHz wireless personal area networks</t>
  </si>
  <si>
    <t>S1389128616303000</t>
  </si>
  <si>
    <t>10.1016/j.comnet.2016.09.010</t>
  </si>
  <si>
    <t>2-s2.0-84988733922</t>
  </si>
  <si>
    <t>EP/J018171/1</t>
  </si>
  <si>
    <t>['terahertz pulse', 'terahertz generation', 'results contribute', 'quantitative interpretation', 'practical way', 'potential applications', 'peak intensity', 'nearly single', 'filament length', 'envelope phase', 'electric field', 'array model', 'angular distribution']</t>
  </si>
  <si>
    <t>We demonstrate effective control on the carrier-envelope phase and angular distribution as well as the peak intensity of a nearly single-cycle terahertz pulse emitted from a laser filament formed by two-color, the fundamental and the corresponding second harmonics, femtosecond laser pulses propagating in air. Experimentally, such control has been performed by varying the filament length and the initial phase difference between the two-color laser components. A linear-dipole-array model, including the descriptions of both the generation (via laser field ionization) and propagation of the emitted terahertz pulse, is proposed to present a quantitative interpretation of the observations. Our results contribute to the understanding of terahertz generation in a femtosecond laser filament and suggest a practical way to control the electric field of a terahertz pulse for potential applications.</t>
  </si>
  <si>
    <t>60025084;60025084;60025084;60025084;60025084;60025084-60024724;60025084</t>
  </si>
  <si>
    <t>56359446400;55721177600;57077137900;55826691500;24292367100;13308285700;23399036200</t>
  </si>
  <si>
    <t>Zhang, Zhelin;Chen, Yanping;Chen, Min;Zhang, Zhen;Yu, Jin;Sheng, Zhengming;Zhang, Jie</t>
  </si>
  <si>
    <t>Shanghai;Glasgow</t>
  </si>
  <si>
    <t>Shanghai Jiao Tong University;University of Strathclyde</t>
  </si>
  <si>
    <t>60025084;60024724</t>
  </si>
  <si>
    <t>Controllable Terahertz Radiation from a Linear-Dipole Array Formed by a Two-Color Laser Filament in Air</t>
  </si>
  <si>
    <t>10.1103/PhysRevLett.117.243901</t>
  </si>
  <si>
    <t>2-s2.0-85003510827</t>
  </si>
  <si>
    <t>['two well', 'two models', 'slightly different', 'signal detection', 'ofdma systems', 'modeled channels', 'correlation functions', 'combination sfbc', 'antenna directions', 'antenna arrangements', '4g channels']</t>
  </si>
  <si>
    <t>channel correlation functions | MIMO-OFDMA | MMSE | Onering channel model | SCM | SFBC</t>
  </si>
  <si>
    <t>This paper compares two types of channel modeling methods, which are the spatial channel modeling (SCM) and the Onering channel modeling method. These two well-known channel models are proposed for 4G wideband mobile communication networks. To compare the performance of these channel modeling methods, we analyze the properties of the spatial, temporal, frequency correlation functions simulated by using these methods. The correlation functions of the two channel models are compared in the same conditions of antenna arrangements. The simulation and calculation results show that the correlation functions of Onering and SCM channel models are very close to each other if the BS and the MS antenna arrays are parallel and perpendicular to the broadside of MS-BS. In other cases, the correlation functions of the two models are slightly different; however, their shapes are similar. These differences can be explained that the Onering model hardly fully describes all the characteristics of 4G channels as the performance SCM model does. The performance of these channel modeling methods is compared in system simulation level‚ÄîMIMO-OFDMA systems. The combination SFBC-MMSE is used for spatial channel coding and the signal detection. The simulation results show that the system performance obtained by using these two channel models are comparable, given that the both modeled channels have same parameters and antenna directions. Copyright √Ø¬ø¬Ω 2016 John Wiley &amp; Sons, Ltd.</t>
  </si>
  <si>
    <t>3123-3138</t>
  </si>
  <si>
    <t>60071354;60071354</t>
  </si>
  <si>
    <t>57198024910;7203068747</t>
  </si>
  <si>
    <t>Nguyen, Thu Nga;Nguyen, Van Duc</t>
  </si>
  <si>
    <t>Hanoi University of Science and Technology</t>
  </si>
  <si>
    <t>Nguyen T.N.</t>
  </si>
  <si>
    <t>A performance comparison of the SCM and the Onering channel modeling method for MIMO-OFDMA systems</t>
  </si>
  <si>
    <t>10.1002/wcm.2730</t>
  </si>
  <si>
    <t>2-s2.0-84991756912</t>
  </si>
  <si>
    <t>['uncoded four', 'transmitting antennas', 'swarm intelligence', 'per symbol', 'nt denotes', 'modulation signals', 'modulation alphabet', 'maximum likelihood', 'finite time', 'detection algorithms', 'detection algorithm', 'abc algorithm']</t>
  </si>
  <si>
    <t>artificial bee colony (ABC) | bit error rate (BER) | computational comlexity | detection algorithm | massive multiple input multiple output (MIMO) system | spectral efficiency</t>
  </si>
  <si>
    <t>As a hot-spot of 5G, the research on detection algorithms for massive multiple input multiple output (MIMO) system is significant but difficult. The traditional MIMO detection algorithms or their improvements are not appropriate for large scaled antennas. In this paper, we propose artificial bee colony (ABC) detection algorithm for massive MIMO system. As one advanced technology of swarm intelligence, ABC algorithm is most efficient for large scaled constrained numerical combinatorial optimization problem. Therefore, we employ it to search the optimum solution vector in the modulation alphabet with linear detection result as initial. Simulation and data analysis prove the correctness and efficiency. Versus the scale of massive MIMO systems from 64¬†√ó¬†64 to 1024¬†√ó¬†1024 with uncoded four-quadrature-amplitude-modulation signals, the proposed ABC detection algorithm obtains bit error rate of 10‚àí¬†5 at low average received signal-to-noise-ratio of 12¬†dB with rapid convergence rate, which approximates the optimum bit error rate performance of the maximum likelihood and achieves the theoretical optimum spectral efficiency with low required average received signal-to-noise-ratio of 10¬†dB in similar increasing regularity, over finite time of low polynomial computational complexity of (N2T) per symbol, where NT denotes the transmitting antennas' number. The proposed ABC detection algorithm is efficient for massive MIMO system. Copyright ¬© 2016 John Wiley &amp; Sons, Ltd.</t>
  </si>
  <si>
    <t>3139-3152</t>
  </si>
  <si>
    <t>60019616-60108780;60019616-60108780;60019616-60108780</t>
  </si>
  <si>
    <t>57191597348;8240138900;57191589742</t>
  </si>
  <si>
    <t>Li, Lin;Meng, Weixiao;Ju, Shihao</t>
  </si>
  <si>
    <t>Ministry of Public Security of the People's Republic of China;Harbin Institute of Technology</t>
  </si>
  <si>
    <t>60108780;60019616</t>
  </si>
  <si>
    <t>A novel artificial bee colony detection algorithm for massive MIMO system</t>
  </si>
  <si>
    <t>10.1002/wcm.2754</t>
  </si>
  <si>
    <t>2-s2.0-84991758350</t>
  </si>
  <si>
    <t>['shower energy', 'reference source', 'ray measurements', 'radio technique', 'radio signal', 'radio measurements', 'radio extensions', 'radio antennas', 'prototype experiment', 'promising method', 'measured absolutely', 'lopes achieved', 'host experiments', 'energy scales', 'comparison reaches', 'calibrated measurements', 'approximately 10', 'air showers', 'absolute scale']</t>
  </si>
  <si>
    <t>Cosmic rays | KASCADE-Grande | LOPES | Radio detection | Tunka-133 | Tunka-Rex</t>
  </si>
  <si>
    <t>The radio technique is a promising method for detection of cosmic-ray air showers of energies around 100PeV and higher with an array of radio antennas. Since the amplitude of the radio signal can be measured absolutely and increases with the shower energy, radio measurements can be used to determine the air-shower energy on an absolute scale. We show that calibrated measurements of radio detectors operated in coincidence with host experiments measuring air showers based on other techniques can be used for comparing the energy scales of these host experiments. Using two approaches, first via direct amplitude measurements, and second via comparison of measurements with air shower simulations, we compare the energy scales of the air-shower experiments Tunka-133 and KASCADE-Grande, using their radio extensions, Tunka-Rex and LOPES, respectively. Due to the consistent amplitude calibration for Tunka-Rex and LOPES achieved by using the same reference source, this comparison reaches an accuracy of approximately 10% ‚Äì limited by some shortcomings of LOPES, which was a prototype experiment for the digital radio technique for air showers. In particular we show that the energy scales of cosmic-ray measurements by the independently calibrated experiments KASCADE-Grande and Tunka-133 are consistent with each other on this level.</t>
  </si>
  <si>
    <t>Physics Letters, Section B: Nuclear, Elementary Particle and High-Energy Physics</t>
  </si>
  <si>
    <t>60027314;60032816;60025529;60000081;60027314;60012259;60001754;60027314;60027314;60007512;60000081;60012259-60030106;60012259;60027314;60008088;60012259;60027314;60027314;60025529-60001754-60016529;60000081;60027314;60102538;60000081;60024260;60027314;60027314;60027314;60016529;60001754;60027314;60027314;60029791;60022995;60027314;60000081;60102538;60007457;60027314;60102538;60016529;60007457;60027314;60007457;60117150;60027314;60027314;60027314;60000081;60000081;60030106;60027314;60007457;60000081;60027314;60000081;60027314;60007457;60022995;60027314;60027314;60031546;60102538;60007512;60027314;60102538;60027314;60027314;60001478;60007512;60030106;60027314;60030635;60027314;60117150;60000081;60001754</t>
  </si>
  <si>
    <t>35351661400;55925600300;8520190400;56815052400;6701532467;7003775605;7004339578;8566967400;7004585018;7004861245;6603881292;24503080500;7003434990;6701713770;22933903900;57211248472;7005892720;10538834500;7006807059;57190133052;55581664700;7004320952;6603510034;35227271100;10538884100;7102735817;7005379831;7003356984;8707375300;7202396102;6506540646;14025818100;7004596292;10244393000;55606254200;6602072426;13807022300;54796754700;8520193800;8520193900;6604008469;26537835900;36011816100;57211220656;26537930400;7003400123;26537802400;6602073397;55795722100;22968160100;10539074900;8423188400;54928095000;57191494666;55666871300;6601964305;6603652104;35277426300;10538872300;57217261210;9942741700;36626237700;35562469300;6603745834;57208182312;55606409400;7202408136;6701921864;10540420700;7004662529;7005215113;17436170500;7003717624;7003663290;26538417500;7004929291</t>
  </si>
  <si>
    <t>Apel, W. D.;Arteaga-Vel√°zquez, J. C.;B√§hren, L.;Bezyazeekov, P. A.;Bekk, K.;Bertaina, M.;Biermann, P. L.;Bl√ºmer, J.;Bozdog, H.;Brancus, I. M.;Budnev, N. M.;Cantoni, E.;Chiavassa, A.;Daumiller, K.;de Souza, V.;Di Pierro, F.;Doll, P.;Engel, R.;Falcke, H.;Fedorov, O.;Fuchs, B.;Gemmeke, H.;Gress, O. A.;Grupen, C.;Haungs, A.;Heck, D.;Hiller, R.;H√∂randel, J. R.;Horneffer, A.;Huber, D.;Huege, T.;Isar, P. G.;Kampert, K. H.;Kang, D.;Kazarina, Y.;Kleifges, M.;Korosteleva, E. E.;Kostunin, D.;Kr√∂mer, O.;Kuijpers, J.;Kuzmichev, L. A.;Link, K.;Lubsandorzhiev, N.;≈Åuczak, P.;Ludwig, M.;Mathes, H. J.;Melissas, M.;Mirgazov, R. R.;Monkhoev, R.;Morello, C.;Oehlschl√§ger, J.;Osipova, E. A.;Pakhorukov, A.;Palmieri, N.;Pankov, L.;Pierog, T.;Prosin, V. V.;Rautenberg, J.;Rebel, H.;Roth, M.;Rubtsov, G. I.;R√ºhle, C.;Saftoiu, A.;Schieler, H.;Schmidt, A.;Schoo, S.;Schr√∂der, F. G.;Sima, O.;Toma, G.;Trinchero, G. C.;Weindl, A.;Wischnewski, R.;Wochele, J.;Zabierowski, J.;Zagorodnikov, A.;Zensus, J. A.</t>
  </si>
  <si>
    <t>Poland;Germany;Mexico;Russian Federation;Germany;Italy;Romania;Germany;Netherlands;Germany;Germany;Netherlands;Italy;Brazil;Romania;Russian Federation;Germany;Romania;Russian Federation</t>
  </si>
  <si>
    <t>Lodz;Karlsruhe;Morelia;Moscow;Hamburg;Rome;Bucharest;Eggenstein-Leopoldshafen;Dwingeloo;Siegen;Wuppertal;Nijmegen;Turin;Sao Paulo;Bucharest;Moscow;Bonn;Bucharest;Irkutsk</t>
  </si>
  <si>
    <t>Narodowe Centrum Bada≈Ñ JƒÖdrowych, ≈Å√≥d≈∫;Karlsruher Institut f√ºr Technologie;Universidad Michoacana de San Nicol√°s de Hidalgo;Institute for Nuclear Research of the Russian Academy of Sciences;Deutsches Elektronen-Synchrotron (DESY);Istituto Nazionale Di Astrofisica, Rome;Institute for Space Sciences, Bucharest;Karlsruhe Institute of Technology, Campus North;Netherlands Foundation for Research in Astronomy;Universit√§t Siegen;Bergische Universit√§t Wuppertal;Radboud University Nijmegen;Universit√† degli Studi di Torino;Universidade de S√£o Paulo;Horia Hulubei National Institute of Physics and Nuclear Engineering;Lomonosov Moscow State University;Max Planck Institute for Radio Astronomy;Universitatea din Bucuresti;Irkutsk State University</t>
  </si>
  <si>
    <t>60117150;60102538;60032816;60031546;60030635;60030106;60029791;60027314;60025529;60024260;60022995;60016529;60012259;60008088;60007512;60007457;60001754;60001478;60000081</t>
  </si>
  <si>
    <t>A comparison of the cosmic-ray energy scales of Tunka-133 and KASCADE-Grande via their radio extensions Tunka-Rex and LOPES</t>
  </si>
  <si>
    <t>S0370269316306025</t>
  </si>
  <si>
    <t>10.1016/j.physletb.2016.10.031</t>
  </si>
  <si>
    <t>2-s2.0-84994045695</t>
  </si>
  <si>
    <t>['reflection coefficient', 'rectangular cavity', 'radiation pattern', 'radiating arms', 'proposed cross', 'proposed antenna', 'proper radius', 'operating bandwidth', 'impedance bandwidth', 'dipole elements', 'dipole antennas', 'dipole antenna', 'delay line', 'called cavity', 'broad 3', 'backed reflector', 'also yields', 'achieved across', '66 ghz', '35 ghz', '20 ghz', '16 ghz', '10 dbic']</t>
  </si>
  <si>
    <t>axial ratio (AR) bandwidth | circularly polarized | cross-dipole antenna | impedance bandwidth | wideband antenna</t>
  </si>
  <si>
    <t>In this paper, we present a novel wideband circularly polarized (CP) composite, called cavity-backed crossed dipole antenna for 2.45 GHz industrial, scientific, and medical (ISM) band wireless communication. To excite the CP radiation effectively, a curved-delay line providing an orthogonal phase difference among the cross-dipole elements is attached at corners of the sequentially rotated elements. By choosing a proper radius of the curved-delay line, a wide input impedance of the antenna can be realized. Unlike conventional cross-dipole antennas, the proposed cross-dipole antenna is designed with an open stub added to the radiating arms of the dipole so that both impedance and axial ratio bandwidths are enhanced. The antenna is center-fed by a 50-Œ© coaxial cable and is placed above a cavity-backed reflector to obtain a directional CP radiation pattern. With the advantage of being center-fed, a symmetric CP radiation pattern can be achieved across the entire operating bandwidth. To further improve the directivity and the radiation pattern, a rectangular cavity-backed reflector is used. Simulated and measured results confirm that the proposed antenna has good CP characteristics. The proposed antenna obtains a broad 3-dB axial ratio bandwidth of 49% (1.20 GHz, 1.96‚Äì3.16 GHz) and an impedance bandwidth of 67.7% (1.66 GHz, 1.69‚Äì3.35 GHz) for reflection coefficient (S11) ‚â¶ ‚àí10 dB. It also yields an average CP gain of 9.2 dBic across the operating bandwidth and a peak CP gain of 10 dBic. Copyright ¬© 2016 John Wiley &amp; Sons, Ltd.</t>
  </si>
  <si>
    <t>3153-3162</t>
  </si>
  <si>
    <t>60000937;60000937-60021032;60021032</t>
  </si>
  <si>
    <t>57220957760;8593278000;7003916876</t>
  </si>
  <si>
    <t>He, Wei;He, Yejun;Tentzeris, Manos M.</t>
  </si>
  <si>
    <t>60021032;60000937</t>
  </si>
  <si>
    <t>He W.</t>
  </si>
  <si>
    <t>A novel wideband and circularly polarized cross-dipole antenna</t>
  </si>
  <si>
    <t>10.1002/wcm.2743</t>
  </si>
  <si>
    <t>2-s2.0-84995450864</t>
  </si>
  <si>
    <t>['two rows', 'study presents', 'prototype antenna', 'proposed gaa', 'prevent collision', 'low profile', 'large bandwidth', 'high gain', 'hence provides', 'fundamental operation', 'experimental results', 'efficiently detect', 'bandwidth performance']</t>
  </si>
  <si>
    <t>This study presents the design of an ultra-wideband (UWB) grid array antenna (GAA) for automotive radar sensors. The GAA is constructed using long transmission lines and short radiating lines loaded with reactive circular disc elements to improve the bandwidth performance. The reactance loading provides more number of zeros in the antenna's reactance and hence provides a wider impedance bandwidth. A simplified equivalent circuit model is provided to understand the fundamental operation of the proposed GAA. The GAA is composed of 33 elements arranged in two rows to obtain narrow beam along one plane and relatively wider beam along the other plane. The proposed GAA is characterised by low profile, large bandwidth, high gain and fan beam radiation pattern. The prototype antenna is fabricated and experimental results are presented. From the experimental results, it is evident that the proposed GAA is suitable for UWB short range automotive radar systems to efficiently detect and prevent collision.</t>
  </si>
  <si>
    <t>1613-1617</t>
  </si>
  <si>
    <t>60079728;60108956</t>
  </si>
  <si>
    <t>54580566800;55511179300</t>
  </si>
  <si>
    <t>Alsath, Mohammed Gulam Nabi;Kanagasabai, Malathi</t>
  </si>
  <si>
    <t>Alsath M.G.N.</t>
  </si>
  <si>
    <t>Ultra-wideband grid array antenna for automotive radar sensors</t>
  </si>
  <si>
    <t>10.1049/iet-map.2015.0730</t>
  </si>
  <si>
    <t>2-s2.0-85005959426</t>
  </si>
  <si>
    <t>['wlan )].', 'wideband mode', 'two narrowbands', 'simulated results', 'section performance', 'radar cross', 'prototype antenna', 'principal planes', 'narrowband mode', 'mobile communication', 'measured results', 'impedance bandwidth', 'ideal switch', 'gsm 1800', 'global system', 'antenna provides', '800 mhz', '7 ghz', '6 db', '280 mhz']</t>
  </si>
  <si>
    <t>In this study, a dual mode antipodal Vivaldi antenna is developed to operate in ultra-wideband and two narrowbands [global system for mobile communication (GSM) 1800, wireless local area network (WLAN)]. The antenna provides an impedance bandwidth of 9.7 GHz in wideband mode and 800 MHz, 280 MHz (WLAN, GSM 1800) in narrowband mode at -10 dB reference level. The antenna maintains symmetric radiation pattern in both the principal planes and provides minimum gain of 6 dB in both narrowband and wideband mode. Additionally, radar cross-section performance of the antenna is calculated through simulation and discussed. Prototype antenna is fabricated with ideal switch and simulated results are validated through the measured results.</t>
  </si>
  <si>
    <t>1643-1647</t>
  </si>
  <si>
    <t>60108956;60108956;60079728</t>
  </si>
  <si>
    <t>38461604600;55511179300;54580566800</t>
  </si>
  <si>
    <t>Natarajan, Rajesh;Kanagasabai, Malathi;Alsath, Mohammed Gulam Nabi</t>
  </si>
  <si>
    <t>Dual mode antipodal Vivaldi antenna</t>
  </si>
  <si>
    <t>10.1049/iet-map.2015.0840</t>
  </si>
  <si>
    <t>2-s2.0-85005966766</t>
  </si>
  <si>
    <t>['yagi antenna', 'two stripes', 'proposed antenna', 'planar quasi', 'phase offsets', 'moderate gain', 'giving rise', 'fire antenna', 'far field', 'dipole structure', 'dipole connected', 'coplanar stripline', 'compact arrangement', 'band rejection', 'antenna comprises', 'antenna achieves', '1 ghz', '1 dbi', '08 ghz']</t>
  </si>
  <si>
    <t>Aiming to realise an end-on-fire antenna with band rejection for ultra-wideband (UWB) system, a planar quasi-Yagi antenna with dual-dipole structure is proposed. The antenna comprises of a coupling transition structure, two stripes and a dual-dipole connected by a coplanar stripline. The compact arrangement of the dual-dipole generates reverse currents at some specific frequency points on their edges, giving rise to phase offsets in far field. This mechanism is used to design band rejection. Simulated and measured results show that the proposed antenna has a bandwidth from 3.08 to 11.1 GHz, which covers the whole UWB band. Meanwhile, the antenna achieves a band rejection from 5.12 to 6.08 GHz, which avoids wireless local area network interference. In pass-band, the antenna achieves a moderate gain, from 4.6 to 7.1 dBi.</t>
  </si>
  <si>
    <t>1708-1714</t>
  </si>
  <si>
    <t>55622506500;57190496673;7404149276;56590796900;55645491100</t>
  </si>
  <si>
    <t>Yang, Deqiang;Qu, Jiafeng;Zhao, Zhiqin;Liu, Sihao;Nie, Zaiping</t>
  </si>
  <si>
    <t>Planar quasi-Yagi antenna with band rejection based on dual dipole structure for UWB</t>
  </si>
  <si>
    <t>10.1049/iet-map.2016.0160</t>
  </si>
  <si>
    <t>2-s2.0-85005977750</t>
  </si>
  <si>
    <t>['worldwide interoperability', 'uniplanar multi', 'type arm', 'tablets application', 'shaped arm', 'proposed antenna', 'near omni', 'main structure', 'exact frequencies', 'directional radiation', 'directional coverage', 'band operation', 'band antenna', 'achieving resonances']</t>
  </si>
  <si>
    <t>In this study, a compact (15 mm √ó 12 mm) uniplanar multi-band antenna is proposed for laptops and tablets application with a near omni-directional coverage. The main structure of the antenna implements meander design for compactness and multi-band operation. A staircase-type arm and an F-shaped arm are added for achieving resonances at exact frequencies and for good impedance matching, respectively. The antenna is designed such that it operates in all the global positioning system/wireless local area network/worldwide interoperability for microwave access bands and is easy to fabricate and integrate inside laptops/tablets. A prototype of the proposed antenna is fabricated, and its performance is validated for multi-band operation and omni-directional radiation.</t>
  </si>
  <si>
    <t>1618-1624</t>
  </si>
  <si>
    <t>112656504;112656504;107086195;60114993;60030835</t>
  </si>
  <si>
    <t>57192373692;14825060800;55726457100;56962785800;24171880600</t>
  </si>
  <si>
    <t>Bartwal, Pallavi;Gautam, Anil Kumar;Singh, Anil Kumar;Kanaujia, Binod Kumar;Rambabu, Karumudi</t>
  </si>
  <si>
    <t>India;Canada;India;India</t>
  </si>
  <si>
    <t>New Delhi;Edmonton;Garhwal;Moradabad</t>
  </si>
  <si>
    <t>Ambedkar Institute of Advanced Communication Technologies &amp; Research;University of Alberta;G. B. Pant Engineering College;MJP Rohilkhand University</t>
  </si>
  <si>
    <t>60114993;60030835;112656504;107086195</t>
  </si>
  <si>
    <t>Bartwal P.</t>
  </si>
  <si>
    <t>Design of compact multi-band meander-line antenna for global positioning system/ wireless local area network/worldwide interoperability for microwave access band applications in laptops/tablets</t>
  </si>
  <si>
    <t>10.1049/iet-map.2015.0777</t>
  </si>
  <si>
    <t>2-s2.0-85005979495</t>
  </si>
  <si>
    <t>['reduces coupling', 'port cross', 'polarisation levels', 'patch antenna', 'overall size', 'orthogonal elements', 'operating band', 'narrow bandwidth', 'low cross', 'intricate fabrication', 'interdigital structure', 'high isolation', 'four elements', 'fairly compact', 'antenna system', '85 mhz', '5 db', '28 db']</t>
  </si>
  <si>
    <t>A four-port planar multiple input multiple output antenna system employing polarisation and pattern diversity technique is proposed. The antenna system, resonating at 2.4 GHz ISM band, includes a dual polarised two-port cross-patch antenna and an orthogonally polarised two-port square ring patch antenna. Undesired high coupling between elements is reduced by incorporating an interdigital structure on the ground. This reduces coupling between elements by 12.5 dB, ensuring a high isolation of about 28 dB between any set of elements in the antenna system. The overall size of the quad element antenna is about 0.5 √ó 0.5l, which makes it fairly compact. The cross-patch antenna has low cross-polarisation levels, which reduces the coupling between its orthogonal elements. The narrow bandwidth of the higher order modes of the square ring antenna is doubled by adding half wavelength slits along its arms. All four elements have a 2:1 voltage standing wave ratio (VSWR) bandwidth of 85 MHz and have low envelope correlation in the operating band. The antenna is printed on a low cost FR4 substrate and does not require any intricate fabrication.</t>
  </si>
  <si>
    <t>1633-1642</t>
  </si>
  <si>
    <t>57188868407;56304093300;57192375063;57218539158;56512338300</t>
  </si>
  <si>
    <t>Ramachandran, Anitha;Mathew, Sumitha;Viswanathan, Vinesh P.;Pezholil, Mohanan;Kesavath, Vasudevan</t>
  </si>
  <si>
    <t>Diversity-based four-port multiple input multiple output antenna loaded with interdigital structure for high isolation</t>
  </si>
  <si>
    <t>10.1049/iet-map.2015.0828</t>
  </si>
  <si>
    <t>2-s2.0-85005980365</t>
  </si>
  <si>
    <t>['worldwide interoperability', 'two resonators', 'total efficiency', 'shaped quasi', 'rejection characteristics', 'radiating patches', 'proposed antenna', 'operating bandwidth', 'mutual coupling', 'mirrorimage configuration', 'microwave access', 'isolation technique', 'image configuration', 'experimental studies', 'excited individually', 'efficiency around', 'complementary elements', 'arranged side', '1 ghz']</t>
  </si>
  <si>
    <t>In this study, the simulation and experimental studies of a single-sided broadband multiple-input-multipleoutput (MIMO) antenna with and without dual band-rejection characteristics are discussed. The proposed antenna consists of two castor leaf-shaped quasi-self-complementary elements, which are arranged side-by-side in mirrorimage configuration. The antenna provides good isolation between its ports without using any isolation technique. The simulated and experimental impedance bandwidths of optimally designed antenna are 142.5% (2.2-13.1 GHz) and 133.3% (2.6-13.0 GHz), respectively. The overlapping communication bands, worldwide interoperability for microwave access and wireless local area network are rejected using two resonators: a slit and a hexagonal-split-ring slot loaded on radiating patches. For both the antennas, mutual coupling (S21) between ports and envelope correlation coefficient are &lt;-15 dB and 0.02, respectively, over the operating frequency band. The antenna elements radiate in opposite directions due to their mirror-image configuration, when excited individually through the source while the non-excited antenna port is match-terminating. The antenna exhibits good peak realised gain and total efficiency over its operating bandwidth, and when loaded with two resonators, it shows a decrease of gain as well as efficiency around the rejected frequency bands. The proposed antenna can be utilised for devices requiring ultra wideband along with Bluetooth frequency spectrum.</t>
  </si>
  <si>
    <t>55819958500;57201871254</t>
  </si>
  <si>
    <t>Patre, Situ Rani;Singh, Surya P.</t>
  </si>
  <si>
    <t>Patre S.R.</t>
  </si>
  <si>
    <t>Broadband multiple-input-multiple-output antenna using castor leaf-shaped quasi-self-complementary elements</t>
  </si>
  <si>
    <t>10.1049/iet-map.2016.0058</t>
  </si>
  <si>
    <t>2-s2.0-85005992373</t>
  </si>
  <si>
    <t>['thin substrate', 'small thickness', 'slots therefore', 'slots radiate', 'simulated results', 'several slots', 'return loss', 'radiation pattern', 'radiating elements', 'proposed antenna', 'parasitic coupling', 'metallic reflector', 'measured ones', 'maximum gain', 'ground plane', 'flush mounted', 'fire direction', 'fire beam', 'fed directly', 'exact end', 'easily designed', 'different dimensions', 'conformal applications', 'conducting surface', 'also fabricated', 'airborne vehicle', '40 %.', '18 ghz', '10 db']</t>
  </si>
  <si>
    <t>In this study a novel slot array antenna backed by a metallic reflector has been presented which produces endfire radiation. Several slots with different dimensions were etched in the ground plane of a thin substrate. Only first two slots were fed directly by a coplanar waveguide feed line while the other slots radiate by the mechanism of parasitic coupling. The simulation results show that the proposed antenna is capable of producing tilted end-fire beam in a wide frequency band ranging from 12 to 18 GHz. The fractional impedance bandwidth of the antenna was found to be 40%. A prototype of the design was also fabricated and measurements were taken. It was found that the simulated results for the return loss, radiation pattern and gain of the antenna are close to the measured ones. The peak measured gain was found to be 10 dB while the maximum gain in exact end-fire direction is almost 2 dB. As the radiating elements are slots therefore the antenna can be flush mounted in the conducting surface of an airborne vehicle. Moreover, due to the small thickness of substrate the antenna can be easily designed for conformal applications.</t>
  </si>
  <si>
    <t>1734-1739</t>
  </si>
  <si>
    <t>60005465;60005465;60020620</t>
  </si>
  <si>
    <t>57191169375;7102510668;57192373130</t>
  </si>
  <si>
    <t>Basit, Muhammad Abdul;Wen, Guangjun;Ping, Wang</t>
  </si>
  <si>
    <t>Chongqing University of Posts and Telecommunications;University of Electronic Science and Technology of China</t>
  </si>
  <si>
    <t>60020620;60005465</t>
  </si>
  <si>
    <t>Wide-band CPW-fed slot antenna with parasitic directors for end-fire radiation</t>
  </si>
  <si>
    <t>10.1049/iet-map.2016.0346</t>
  </si>
  <si>
    <t>2-s2.0-85005992378</t>
  </si>
  <si>
    <t>['used together', 'upper one', 'upper limit', 'proposed antenna', 'potentially suitable', 'paper presents', 'operating band', 'new resonance', 'monopole antenna', 'modes corresponding', 'middle resonance', 'measured results', 'gradually varying', 'good impedance', 'good agreement', 'frequency bandwidth', 'concise reasons', 'cognitive radios', 'band narrowband', 'applications needing', 'antenna consists']</t>
  </si>
  <si>
    <t>This paper presents a frequency bandwidth reconfigurable antenna capable of gradually varying its bandwidth from 43 to 76% by keeping the lower band limit fixed and varying the upper one. The antenna consists of a disc-monopole antenna with four vertical slot lines and a via-shorted slot ring incorporated in its ground-plane. To vary the bandwidth, the first slot line is used to create a new resonance below the operating band of the monopole, which is used as the fixed lower band limit. The next two slots are used to vary the upper limit while adjusting the middle resonance in order to maintain a good impedance-matching over the bandwidth. The fourth slot line and the shorted slot ring are used together to suppress high frequencies. In addition to this gradual bandwidth reconfiguration, the proposed antenna has the potential to offer several different modes of operation; however for concise reasons, only two other modes corresponding to a singleband and a dual-band narrowband, modes are presented here. To validate the proposed bandwidth reconfiguration approach, simulated and measured results are provided and a good agreement is achieved. The antenna is potentially suitable for applications needing to adjust the frequency bandwidth such as cognitive radios.</t>
  </si>
  <si>
    <t>1725-1733</t>
  </si>
  <si>
    <t>60068734-60068739;60068734-109342696;60021005;60001738;60001738</t>
  </si>
  <si>
    <t>42861949600;6602592699;27567733600;35570172500;16068241000</t>
  </si>
  <si>
    <t>Mansoul, Ali;Ghanem, Farid;Hamid, Mohamad R.;Salonen, Erkki;Berg, Markus</t>
  </si>
  <si>
    <t>Algeria;Algeria;Malaysia;Finland;Algeria</t>
  </si>
  <si>
    <t>Algiers;Algiers;Johor Bahru;Oulu;Algiers</t>
  </si>
  <si>
    <t>Ecole Nationale Polytechnique Alger;Centre de D√©veloppement des Technologies Avanc√©es;Universiti Teknologi Malaysia;Centre for Wireless Communications;R and D and i</t>
  </si>
  <si>
    <t>60068739;60068734;60021005;60001738;109342696</t>
  </si>
  <si>
    <t>Mansoul A.</t>
  </si>
  <si>
    <t>Bandwidth reconfigurable antenna with a fixed lower and a variable upper limit</t>
  </si>
  <si>
    <t>10.1049/iet-map.2016.0286</t>
  </si>
  <si>
    <t>2-s2.0-85005996234</t>
  </si>
  <si>
    <t>['wider bandwidth', 'two iterations', 'miniaturised size', 'impedance bandwidth', 'good agreement', 'experimental results', 'designed antenna', '4 ghz']</t>
  </si>
  <si>
    <t>A compact hexagonal Sierpinski fractal antenna for super wideband applications is presented. It consists of hexagonal radiation patch with two iterations of Sierpinski square slots and coplanar waveguide feeding. An impedance bandwidth of 3.4-37.4 GHz is achieved. The achieved bandwidth ratio is 11:1. Desirable radiation performance characteristics including relatively stable and omni-directional radiation patterns are obtained over this range. A good agreement is achieved between the simulated and experimental results. The designed antenna has advantages of wider bandwidth and miniaturised size over the previously reported structures.</t>
  </si>
  <si>
    <t>1701-1707</t>
  </si>
  <si>
    <t>CPW-fed hexagonal Sierpinski super wideband fractal antenna</t>
  </si>
  <si>
    <t>10.1049/iet-map.2016.0154</t>
  </si>
  <si>
    <t>2-s2.0-85006002307</t>
  </si>
  <si>
    <t>['wave bands', 'rectifying diode', 'rectifying circuit', 'rectenna efficiency', 'receiving antenna', 'received power', 'ratio bandwidth', 'peak gain', 'pass filters', 'paper presents', 'millimetre wave', 'microstrip line', 'measured 3', 'low cost', 'ka band', 'input port', 'input impedance', 'highest efficiency', 'gain fabry', 'far fields', 'far field', 'f dc', 'experimental method', 'direct current', 'db axial', 'circularly polarised', 'centre frequency', '8 ghz', '35 ghz', '3 mw', '17 dbi']</t>
  </si>
  <si>
    <t>This paper presents the design and implementation of a high-efficiency microstrip rectenna for millimetre wave power transmission (MMPT) at Ka band with low cost. An experimental method is suggested to obtain the input impedance of the rectifying diode at millimetre-wave bands. So the high-efficiency rectifying circuit could be designed with an effective input impedance match network and two output class-F dc-pass filters. A high-gain Fabry-Perot resonator antenna with circularly polarised (CP) operation and harmonic suppression function is proposed as the receiving antenna, which has a measured 3-dB axial-ratio bandwidth of 6.5% and peak gain of 17 dBi at the centre frequency of 35 GHz. The antenna is fed by a microstrip line, which is the same as the input port of the rectifying circuit, so the integration of the rectenna is easy. The millimetre wave to direct current (MMW-DC) efficiency of the rectenna has been measured in far field, which shows a good CP performance. A more precise measurement system, which could be applied both in near and far fields, is proposed to evaluate the rectenna efficiency. The highest efficiency of 63.8% is measured on the load of 430 Œ© at 34.8 GHz with the received power being 77.3 mW.</t>
  </si>
  <si>
    <t>1648-1655</t>
  </si>
  <si>
    <t>56966180400;25650927100;56486598300;55856396700</t>
  </si>
  <si>
    <t>Mei, Huan;Yang, Xuexia;Han, Bing;Tan, Guannan</t>
  </si>
  <si>
    <t>Mei H.</t>
  </si>
  <si>
    <t>High-efficiency microstrip rectenna for microwave power transmission at Ka band with low cost</t>
  </si>
  <si>
    <t>10.1049/iet-map.2016.0025</t>
  </si>
  <si>
    <t>2-s2.0-85006004142</t>
  </si>
  <si>
    <t>['wwan bands', 'unbroken metalrim', 'successfully cover', 'rimmed ).', 'proposed dual', 'proposed antenna', 'matching circuit', 'main advantage', 'lte bands', 'loop structure', 'loop antenna', 'ground portion', 'full metal', 'also presented', 'achieve narrow', '2500 ).']</t>
  </si>
  <si>
    <t>A dual-loop antenna for hepta-band wireless wide area network (WWAN)/long term evolution (LTE) narrowframe full metal-rimmed smartphone application is proposed and studied. Compared with recent reported works, the main advantage of this design is the ability to achieve narrow-frame (smaller ground clearance) with unbroken metalrim (or full metal-rimmed). Due to the modification of top no-ground portion, a band-stop matching circuit is used in this case to compensate the impedance mismatch caused by this modification. By combining the six resonant modes induced by the proposed dual-loop structure with the additional lower resonant mode excited by the matching circuit, the proposed antenna can successfully cover both WWAN bands (GSM850/900/DCS/PCS/UMTS2100) and LTE bands (LTE2300/2500). A prototype of the proposed antenna is fabricated, and the obtained results including reflection coefficients, efficiencies and gains are also presented and discussed.</t>
  </si>
  <si>
    <t>1715-1720</t>
  </si>
  <si>
    <t>60005465;60005465;60005465;60004879</t>
  </si>
  <si>
    <t>57192383286;8401587700;34977962700;8273190800</t>
  </si>
  <si>
    <t>Yan, Yi;Ban, Yong Ling;Wu, Gang;Sim, Chow Yen Desmond</t>
  </si>
  <si>
    <t>Dual-loop antenna with band-stop matching circuit for WWAN/LTE full metal-rimmed smartphone application</t>
  </si>
  <si>
    <t>10.1049/iet-map.2016.0209</t>
  </si>
  <si>
    <t>2-s2.0-85006035811</t>
  </si>
  <si>
    <t>['wave communication', 'uhf radio', 'terminated stub', 'suggested antenna', 'proposed scheme', 'phase shifter', 'notch filtering', 'making approaches', 'electromagnetic simulation', 'e service', 'different notch', 'bottom surfaces', 'band applications', 'band antenna', '900 mhz', '700 mhz', '3 ghz', '2 mm', '12 mm']</t>
  </si>
  <si>
    <t>A novel ultra high frequency (UHF) broadband polygonal monopole antenna with a notch is presented. The antenna is a wineglass-shaped geometry near two pairs of long-horn-shaped coupling elements located on the top and bottom surfaces to cover the band of 700 MHz-1.3 GHz with the size of 150 √ó 100 √ó 1.2 mm. The notch filtering is achieved at 900 MHz by using the open-terminated stub of a novel composite right/left handed transmission-line phase shifter. The phase shifter is 12 mm as 0.07 √ó lg. The validity of the proposed scheme is verified by designing and comparing the wide-band antenna with different notch-making approaches through electromagnetic simulation, fabrication and measurement. The simulated and measured results show high degrees of agreement. The suggested antenna is shown to be useful for UHF-band applications with a stopband at 900 MHz to avoid potential interference from the GSM-E service, Z-wave communication and UHF radio-frequency identification tag frequencies.</t>
  </si>
  <si>
    <t>1625-1632</t>
  </si>
  <si>
    <t>Khattak, Muhammad Kamran;Kahng, Sungtek</t>
  </si>
  <si>
    <t>Design of a UHF wide-band antenna with a compact notch filter</t>
  </si>
  <si>
    <t>10.1049/iet-map.2015.0780</t>
  </si>
  <si>
    <t>2-s2.0-85006043295</t>
  </si>
  <si>
    <t>['wideband band', 'subsequently obtained', 'small size', 'reasonable timeframe', 'minimum size', 'miniaturised multiple', 'mimo structure', 'measurement data', 'heavily constrained', 'final design', 'entire ultra', 'design task', 'design optimisation', 'assisted optimisation', 'arranging two', '565 mm2']</t>
  </si>
  <si>
    <t>In this study, a concept and design optimisation of a miniaturised multiple-input-multiple-output (MIMO) antenna is presented. In the authors' approach, an improved space filling is achieved by optimising an individual antenna layout for minimum size. The MIMO structure is subsequently obtained by arranging two of the previously designed structures. As the design task is heavily constrained both in terms of geometry and electrical performance objectives, surrogate-assisted optimisation is exploited to obtain the final design in reasonable timeframe. The MIMO structure features a small size of only 565 mm2 and exhibits good isolation in the entire ultra-wideband band as confirmed by the measurement data.</t>
  </si>
  <si>
    <t>1721-1724</t>
  </si>
  <si>
    <t>Electromagnetic-simulation-driven design of compact ultra-wideband multiple-input-multiple-output antenna</t>
  </si>
  <si>
    <t>10.1049/iet-map.2016.0233</t>
  </si>
  <si>
    <t>2-s2.0-85006047640</t>
  </si>
  <si>
    <t>['wireless transceivers', 'study presents', 'space wavelength', 'small antennas', 'radiation efficiency', 'profile light', 'planar nature', 'periodic array', 'peak gain', 'operating frequency', 'fractional bandwidth', 'finalised antenna', 'eshaped slits', 'empirical results', '84 %,', '76 ghz', '6 mm3', '45 dbi', '410 mhz', '1 ghz', '05 dbi']</t>
  </si>
  <si>
    <t>This study presents the empirical results of a low-profile light-weight antenna based on a periodic array of the complementary artificial magnetic conductor metamaterial structure, which is realised by loading the antenna with Eshaped slits and inductive microstrip lines grounded using metallic via-holes. The finalised prototype antenna operates over a broadband of 0.41-4.1 GHz, which corresponds to a fractional bandwidth of 165.84%, and has dimensions of 40 √ó 35 √ó 1.6 mm3 or 0.054l0 √ó 0.047l0 √ó 0.0021l0, where l0 is free-space wavelength at operating frequency of 410 MHz. The finalised antenna has a peak gain and radiation efficiency of 4.45 dBi and 85.8%, respectively, at 2.76 GHz. At the lower operating frequency of 410 MHz, the gain and radiation efficiency are 1.05 dBi and 32.5%, respectively, which is normally highly challenging to realise with very small antennas. The planar nature of antenna enables easy integration with wireless transceivers.</t>
  </si>
  <si>
    <t>1682-1691</t>
  </si>
  <si>
    <t>Alibakhshi-Kenari, Mohammad;Naser-Moghadasi, Mohammad;Sadeghzadeh, Ramzan Ali;Virdee, Bal S.;Limiti, Ernesto</t>
  </si>
  <si>
    <t>Periodic array of complementary artificial magnetic conductor metamaterials-based multiband antennas for broadband wireless transceivers</t>
  </si>
  <si>
    <t>10.1049/iet-map.2016.0069</t>
  </si>
  <si>
    <t>2-s2.0-85006054169</t>
  </si>
  <si>
    <t>['study involves', 'optimal thickness', 'minimum impact', 'lengthy electromagnetic', 'frequency tested', 'electrically large', 'carefully designed', 'calculated thickness', 'anechoic chamber']</t>
  </si>
  <si>
    <t>A radome has to be carefully designed to ensure it has minimum impact on the performance of the antenna. Traditional approaches involve equation approximations, complex ray tracing, iterative manufacturing process and or electrically large and lengthy electromagnetic (EM) simulations. The novel approach described in this study involves a two-dimensional ray tracing method simulation in MATLAB and an electrically small unit cell simulation in high-frequency structure simulator. This new approach gives an optimal thickness result that is only 0.004 mm different to that of a full EM simulation. The radome is manufactured and radio-frequency tested in an anechoic chamber, the calculated thickness is shown to be the optimal thickness.</t>
  </si>
  <si>
    <t>60022109;60022109;60026851</t>
  </si>
  <si>
    <t>56488128700;7005244140;7401697889</t>
  </si>
  <si>
    <t>Sheret, Tamara;Parini, Clive;Allen, Ben</t>
  </si>
  <si>
    <t>Efficient design of a radome for minimised transmission loss</t>
  </si>
  <si>
    <t>10.1049/iet-map.2016.0041</t>
  </si>
  <si>
    <t>2-s2.0-85006063021</t>
  </si>
  <si>
    <t>['special fan', 'original technique', 'letter presents', 'lens antenna', 'horizontal planes', 'fdtd scheme', 'determined separately']</t>
  </si>
  <si>
    <t>This Letter presents an original technique to design and synthesize an inhomogeneous asymmetrical lens resulting in a special fan-beam radiation pattern in a wide frequency bandwidth. The vertical and horizontal planes of the fan-beam radiation pattern can be determined separately. Wide angle search and detection are achievable by using this type of lens antenna because of its suitable radiation pattern. The proposed relative index profile is validated by the means of commercial CST software and an FDTD scheme.</t>
  </si>
  <si>
    <t>57208372241;55665121100</t>
  </si>
  <si>
    <t>Taskhiri, Mohammad Mahdi;Khalaj-Amirhosseini, Mohammad</t>
  </si>
  <si>
    <t>Taskhiri M.M.</t>
  </si>
  <si>
    <t>Inhomogeneous lens antenna design with fan-beam radiation pattern</t>
  </si>
  <si>
    <t>10.3788/COL201614.121601</t>
  </si>
  <si>
    <t>2-s2.0-85010016471</t>
  </si>
  <si>
    <t>['simulation results', 'shorting pin', 'shaped patch', 'radiation patterns', 'impedance matching', 'fractional bandwidth']</t>
  </si>
  <si>
    <t>directional antenna | dual band | Microstrip patch antennas | miniaturized antenna | WLAN</t>
  </si>
  <si>
    <t>A single feed dual-band miniaturized microstrip patch antenna for Wireless Local Area Network (WLAN) communications has been proposed. The outer rectangular loop patch and inner modified E-shaped patch were used to resonate at 2.4 and 5¬†GHz, respectively. In order to separate the effect between two frequency bands, a shorting pin was set between two resonance cells. The simulated results show that it can operate at 2.4 and 5¬†GHz bands with 0.072¬†GHz (2.407‚Äì2.479¬†GHz) and 0.715¬†GHz (5.137‚Äì5.853¬†GHz) fractional bandwidth, respectively, which can cover the whole frequency band of WLAN. In addition, the antenna is miniaturized by 31% compared to the conventional rectangular patch without a slot. At last, the proposed microstrip patch antenna has been fabricated and measured for both impedance matching and radiation patterns. A comparison of the measurement and simulation results is given, which show reasonable good agreement.</t>
  </si>
  <si>
    <t>2390-2401</t>
  </si>
  <si>
    <t>60005465-60018926;60018926</t>
  </si>
  <si>
    <t>35240945700;55734224600</t>
  </si>
  <si>
    <t>Meng, Fanji;Sharma, Satish</t>
  </si>
  <si>
    <t>San Diego;Chengdu</t>
  </si>
  <si>
    <t>San Diego State University;University of Electronic Science and Technology of China</t>
  </si>
  <si>
    <t>60018926;60005465</t>
  </si>
  <si>
    <t>A single feed dual-band (2.4¬†GHz/5¬†GHz) miniaturized patch antenna for wireless local area network (WLAN) communications</t>
  </si>
  <si>
    <t>10.1080/09205071.2016.1251854</t>
  </si>
  <si>
    <t>2-s2.0-84995555554</t>
  </si>
  <si>
    <t>['whole system', 'smaller array', 'profile design', 'package integration', 'measured gain', 'larger 16', 'international 60', 'integrated antenna', 'ideal 3d', 'element array', 'chip 60', '17 dbi', '14 dbi']</t>
  </si>
  <si>
    <t>60¬†GHz integrated arrays | array combiners | Artificial magnetic conductors | directive antennas | in-package integration | low-profile dipole antenna | mm-wave technology | scanning arrays</t>
  </si>
  <si>
    <t>We present a low-profile design of dipole antenna arrays integrated on a planar artificial magnetic conductor (AMC) based on spiral unit cells. The whole system is designed and manufactured on a multi-layer organic laminate packaging technology and can be integrated with a single-chip 60-GHz radio transceiver die. We analyze two fabricated arrays of different total area both of which contain 16 elements fed through a combiner network exciting the array elements either in phase or for 45¬∞ scan angle. The integrated antenna-AMC array element presented has twice the impedance bandwidth necessary to cover all international 60-GHz radio bands, small form factor suitable for on-package integration, and 5 dBi gain including all losses. The larger 16-element array, occupying 11¬†√ó¬†11¬†mm2 package area, has a measured gain of 17 dBi at broadside and 15¬†dBi at 45¬∞ scan angle, while the smaller array, occupying a 6.6¬†√ó¬†11¬†mm2 package area, has a gain of 15¬†dBi at broadside and 14 dBi at a 45¬∞ scan angle. These arrays are an ideal 3D-integrated package solution for 60¬†GHz radio transceivers.</t>
  </si>
  <si>
    <t>2365-2389</t>
  </si>
  <si>
    <t>60110605;60001104;60110605;60110605;60007278;60110605;60110605-117886426</t>
  </si>
  <si>
    <t>6506964645;6603958665;56323204400;24475300900;7003924393;7004064046;7004468161</t>
  </si>
  <si>
    <t>Kyriazidou, Chryssoula A.;Contopanagos, Harry;Yoon, Seunghwan;Papi√≥ Toda, Anna;De Flaviis, Franco;Castaneda, Jesus A.;Alexopoulos, Nicolaos G.</t>
  </si>
  <si>
    <t>United States;United States;Greece;United States</t>
  </si>
  <si>
    <t>San Jose;Irvine;Athens;Newport Beach</t>
  </si>
  <si>
    <t>Broadcom Inc., San Jose;University of California, Irvine;Demokritos National Centre for Scientific Research;Vice President for Academic Programs and University Relations</t>
  </si>
  <si>
    <t>60110605;60007278;60001104;117886426</t>
  </si>
  <si>
    <t>Kyriazidou C.</t>
  </si>
  <si>
    <t>3D package-integrated artificial magnetic conductor antenna arrays for 60¬†GHz transceivers</t>
  </si>
  <si>
    <t>10.1080/09205071.2016.1250679</t>
  </si>
  <si>
    <t>2-s2.0-84995676337</t>
  </si>
  <si>
    <t>['various fidelities', 'unreliable responses', 'statistical analysis', 'simplified model', 'proposed technique', 'promising approaches', 'optimization burden', 'optimization algorithm', 'one hand', 'obtained results', 'numerical cost', 'method allows', 'mesh setup', 'important issue', 'fidelity model', 'exploiting variable', 'expedited simulation', 'evaluation time', 'done carefully', 'discretization level', 'discretization density', 'determined automatically', 'design process', 'design cost', 'computational model', 'based optimization', 'appropriate low', 'acceptable compromise']</t>
  </si>
  <si>
    <t>Antenna design | feature-based optimization | low-fidelity models | model selection | simulation-driven design | variable-fidelity optimization</t>
  </si>
  <si>
    <t>Surrogate-based optimization (SBO) exploiting variable-fidelity EM models belongs to one of the most promising approaches to expedited simulation-driven antenna design. In SBO, the optimization burden is shifted to a coarsely discretized EM representation of the structure, whereas the high-fidelity model evaluations are carried out only to acquire data necessary for correction of the simplified model or verification of the obtained results. An important issue of variable-fidelity SBO schemes is determination of appropriate low-fidelity model, understood as finding an acceptable compromise between its evaluation time and accuracy. On one hand, unreliable responses of the model that is too coarse may lead to a failure (e.g. divergence) of the optimization algorithm. On the other hand, numerical cost of the design process significantly grows with discretization density of the computational model. Hence, adjustment of the latter should be done carefully so as to control the design cost. Normally, the trade-off between the cost and reliability of the low-fidelity model is determined manually based on the designer‚Äôs experience, mostly by checking for discrepancies between the responses for various discretization levels. In this work, the mesh setup is determined automatically through statistical analysis of correlations between the models of various fidelities. The method allows for selecting the discretization level of the low-fidelity model so that it provides acceptable trade-off between the speed and reliability of the design process. The proposed technique is verified using two structures: a dielectric resonator antenna and a slot-ring-coupled patch antenna.</t>
  </si>
  <si>
    <t>2444-2458</t>
  </si>
  <si>
    <t>Low-fidelity model considerations for EM-driven design of antenna structures</t>
  </si>
  <si>
    <t>10.1080/09205071.2016.1255567</t>
  </si>
  <si>
    <t>2-s2.0-85003890142</t>
  </si>
  <si>
    <t>['signal correlation', 'radiation performances', 'radiating body', 'maximum number', 'isolation improve', 'impedance characteristics', 'impedance bandwidth', 'highly desired', 'ground plane', 'element multiple', 'electronic components', 'electromagnetic interference', 'base stations']</t>
  </si>
  <si>
    <t>4G antennas | Antennas | Compact base stations | Isolation techniques | Monopole antennas</t>
  </si>
  <si>
    <t>A quad-element multiple-input-multiple-output (MIMO) antenna for compact long term evolution (LTE) base stations is proposed. While most of the literature on LTE base station antennas concerns only the upper frequency bands (1710‚àí2690 MHz), this work not only focuses on the wideband performance enhancement of LTE700/850/900 (698‚àí960 MHz), but it also employs four-unit antenna elements, which are the maximum number to date for compact base stations aiming at LTE700/850/900. A pentagonal conductor wall is established on the ground plane; accordingly, not only does isolation improve, but the electromagnetic interference (EMI) between the antenna and other electronic components is reduced. Although the design space exhibits a highly truncated ground plane, we design a top-loading meandered monopole with dual sleeves attached to each side of the radiating body, optimizing the characteristics of impedance bandwidth and radiation efficiency concurrently. The experimental results show that the impedance characteristics, radiation performances, and signal correlation are highly desired for femtocell base stations.</t>
  </si>
  <si>
    <t>431-443</t>
  </si>
  <si>
    <t>57001591100;57143273400</t>
  </si>
  <si>
    <t>Zhou, Huang Cheng;Chen, Yen Sheng</t>
  </si>
  <si>
    <t>A quad-element LTE MIMO antenna on a finite ground plane for femtocell base stations</t>
  </si>
  <si>
    <t>10.1080/09205071.2015.1117024</t>
  </si>
  <si>
    <t>2-s2.0-84949784782</t>
  </si>
  <si>
    <t>FA9550-12-1-0491</t>
  </si>
  <si>
    <t>['resonator designed', 'radiative characteristics', 'radiation efficiency', 'proposed element', 'potential benefits', 'potential application', 'plate waveguide', 'microstrip line', 'metamaterial element', 'fractional bandwidth', 'filled parallel', 'element shows', 'efficient radiator', 'dimensional platforms', 'complimentary electric', 'building block', '7 %.']</t>
  </si>
  <si>
    <t>We present a metamaterial element designed as an efficient radiator for waveguide-fed metasurface antennas. The metamaterial element is an electrically-small, complimentary electric-LC (cELC) resonator designed to exhibit large radiated power while maintaining low ohmic losses. The shape of the element is tapered to simultaneously achieve broadband operation and suppression of cross polarization radiation. Full-wave numerical studies at the K-band are conducted to examine its performance when etched into a microstrip line. In this configuration, the element shows a radiation efficiency of 90.2% and a fractional bandwidth of 8.7%. To investigate the potential benefits of the proposed element in two-dimensional platforms, the radiative characteristics of the element are calculated when the element is embedded in a dielectric-filled parallel-plate waveguide. This efficient metamaterial element has potential application as a building block for metasurface devices used in imaging, sensing, wireless power transfer, and wireless communication systems.</t>
  </si>
  <si>
    <t>28686-28692</t>
  </si>
  <si>
    <t>57192396952;35094175100;56192115900;57198520497</t>
  </si>
  <si>
    <t>Yoo, Insang;Imani, Mohammadreza F.;Sleasman, Timothy;Smith, David R.</t>
  </si>
  <si>
    <t>Yoo I.</t>
  </si>
  <si>
    <t>Efficient complementary metamaterial element for waveguide-fed metasurface antennas</t>
  </si>
  <si>
    <t>10.1364/OE.24.028686</t>
  </si>
  <si>
    <t>2-s2.0-85006149710</t>
  </si>
  <si>
    <t>['telecommunication band', 'single near', 'scale integrable', 'pronounced coupling', 'optical activity', 'moreover allow', 'matter coupling', 'linear polarisation', 'emission intensity', 'electromagnetic hot', 'efficient nano', 'effect accompanied', 'art nanoantennas', 'antenna axis', '4x purcell']</t>
  </si>
  <si>
    <t>Deterministically integrating semiconductor quantum emitters with plasmonic nanodevices paves the way towards chip-scale integrable, true nanoscale quantum photonic technologies. For this purpose, stable and bright semiconductor emitters are needed, which moreover allow for CMOS-compatibility and optical activity in the telecommunication band. Here, we demonstrate strongly enhanced light-matter coupling of single near-surface (&lt; 10 nm) InAs quantum dots monolithically integrated into electromagnetic hot-spots of sub-wavelength sized metal nanoantennas. The antenna strongly enhances the emission intensity of single quantum dots by up to ‚àº 16x, an effect accompanied by an up to 3.4x Purcell-enhanced spontaneous emission rate. Moreover, the emission is strongly polarised along the antenna axis with degrees of linear polarisation up to ‚àº 85 %. The results unambiguously demonstrate a pronounced coupling of individual quantum dots to state-of-the-art nanoantennas. Our work provides new perspectives for the realisation of quantum plasmonic sensors, step-changing photovoltaic devices, bright and ultrafast quantum light sources and efficient nano-lasers.</t>
  </si>
  <si>
    <t>28936-28944</t>
  </si>
  <si>
    <t>60072280-60068677-60002049;60072280;60072280-60117652;60072280;60068677-60002049;60068677;60068677;60072280</t>
  </si>
  <si>
    <t>35183562300;54881981100;56613445300;57192395553;7004310969;7102208162;6602183295;18535908400</t>
  </si>
  <si>
    <t>Lyamkina, A. A.;Schraml, K.;Regler, A.;Schalk, M.;Bakarov, A. K.;Toropov, A. I.;Moshchenko, S. P.;Kaniber, Michael</t>
  </si>
  <si>
    <t>Germany;Germany;Russian Federation;Russian Federation</t>
  </si>
  <si>
    <t>Garching bei Munchen;Garching bei Munchen;Novosibirsk;Novosibirsk</t>
  </si>
  <si>
    <t>Institute for Advanced Study of Technical University of Munich;Walter Schottky Institut;Institute of Semiconductor Physics, Siberian Branch, Russian Academy of Sciences;Novosibirsk State University</t>
  </si>
  <si>
    <t>60117652;60072280;60068677;60002049</t>
  </si>
  <si>
    <t>Lyamkina A.</t>
  </si>
  <si>
    <t>Monolithically integrated single quantum dots coupled to bowtie nanoantennas</t>
  </si>
  <si>
    <t>10.1364/OE.24.028936</t>
  </si>
  <si>
    <t>2-s2.0-85006158737</t>
  </si>
  <si>
    <t>F31MH101956</t>
  </si>
  <si>
    <t>['wireless control', 'unique capabilities', 'spatial ranges', 'sleep arousal', 'separately control', 'sensitive proteins', 'report stretchable', 'pathological contexts', 'optogenetic methods', 'nucleus accumbens', 'multiresonance antennas', 'multicolor œº', 'modulate cells', 'modeling results', 'miniaturized platforms', 'low levels', 'locus coeruleus', 'large areas', 'independently addressable', 'greatly accelerated', 'fully implantable', 'free schemes', 'emitting diodes', 'active motion']</t>
  </si>
  <si>
    <t>Antenna | Deep brain stimulation | Stretchable electronics | Wireless optogenetics | Wireless power transmission</t>
  </si>
  <si>
    <t>Optogenetic methods to modulate cells and signaling pathways via targeted expression and activation of light-sensitive proteins have greatly accelerated the process of mapping complex neural circuits and defining their roles in physiological and pathological contexts. Recently demonstrated technologies based on injectable, microscale inorganic light-emitting diodes (Œº-ILEDs) with wireless control and power delivery strategies offer important functionality in such experiments, by eliminating the external tethers associated with traditional fiber optic approaches. Existing wireless Œº-ILED embodiments allow, however, illumination only at a single targeted region of the brain with a single optical wavelength and over spatial ranges of operation that are constrained by the radio frequency power transmission hardware. Here we report stretchable, multiresonance antennas and battery-free schemes for multichannel wireless operation of independently addressable, multicolor Œº-ILEDs with fully implantable, miniaturized platforms. This advance, as demonstrated through in vitro and in vivo studies using thin, mechanically soft systems that separately control as many as three different Œº-ILEDs, relies on specially designed stretchable antennas in which parallel capacitive coupling circuits yield several independent, well-separated operating frequencies, as verified through experimental and modeling results.When used in combination with active motion-tracking antenna arrays, these devices enable multichannel optogenetic research on complex behavioral responses in groups of animals over large areas at low levels of radio frequency power (&lt;1 W). Studies of the regions of the brain that are involved in sleep arousal (locus coeruleus) and preference/aversion (nucleus accumbens) demonstrate the unique capabilities of these technologies.</t>
  </si>
  <si>
    <t>E8169-E8177</t>
  </si>
  <si>
    <t>60020547-60000745;60000745;60022756;60022756;60022756;60009415;60022756;60000745;60000745;60022756;60000745;60000745;60022756;60022756;60022756;60022756;60022756;60000745</t>
  </si>
  <si>
    <t>57191670948;22035954000;55653912000;36192735200;56961022800;56720732100;55258057700;56921555300;57192372495;57078851200;56083645900;16245213000;35211183600;6506569112;7202061920;46261174400;10141146200;56755517500</t>
  </si>
  <si>
    <t>Park, Sung Il;Shin, Gunchul;McCall, Jordan G.;Al-Hasani, Ream;Norrisf, Aaron;Xia, Li;Brenner, Daniel S.;Noh, Kyung Nim;Bang, Sang Yun;Bhatti, Dionnet L.;Jang, Kyung In;Kang, Seung Kyun;Mickle, Aaron D.;Dussor, Gregory;Price, Theodore J.;Iv, Robert W.Gereau;Bruchas, Michael R.;Rogers, John A.</t>
  </si>
  <si>
    <t>St. Louis;College Station;Richardson;Urbana</t>
  </si>
  <si>
    <t>Washington University School of Medicine in St. Louis;Texas A&amp;M University;The University of Texas at Dallas;University of Illinois Urbana-Champaign</t>
  </si>
  <si>
    <t>60022756;60020547;60009415;60000745</t>
  </si>
  <si>
    <t>Park S.I.</t>
  </si>
  <si>
    <t>Stretchable multichannel antennas in soft wireless optoelectronic implants for optogenetics</t>
  </si>
  <si>
    <t>10.1073/pnas.1611769113</t>
  </si>
  <si>
    <t>2-s2.0-85006042924</t>
  </si>
  <si>
    <t>['steric distribution', 'red region', 'oligofluorene unit', 'oligofluorene might', 'o5 ),', 'mechanistic analyses', 'light absorber', 'lha process', 'intense spectra', 'harvesting antenna', 'fluorene repeats', 'exciton could', 'energy transfer', 'electronic interaction', 'dyads composed', 'dual emission', 'conjugation components', 'cardo carbon', 'bodipy units', 'alternative properties', '78 ).', '70 ).']</t>
  </si>
  <si>
    <t>The design and synthesis of light-harvesting antenna (LHA) and alternative properties between pure red luminescence and dual emission are demonstrated. The dyads composed of size-defined oligofluorenes including trimer (O3), pentamer (O5), and heptamer (O7) as a light absorber and red-emissive boron dipyrromethene (BODIPY) derivative linked via the cardo carbon were prepared. As we expected, amplified emission via the LHA process in the red region was obtained (œÜ &gt; 0.78). By increasing the number of fluorene repeats from 3-mer to 7-mer, the light absorption ability increased, leading to large LHA efficiency. Especially, owing to the steric distribution of the conjugation components on the basis of the cardo carbon, electronic interaction was suppressed in the dyad. Then, intrinsic emission properties such as sharp and intense spectra can be preserved. Interestingly, it was observed that O7 showed dual emission from both oligofluorene and BODIPY units. From the mechanistic analyses, it was revealed that energy transfer was suppressed only in O7 (O3, O5: &gt;0.95, O7: &lt;0.70). It was implied that the effective exciton diffusion length on the oligofluorene might be from 5 to 7 fluorene units. In O7, the exciton could be localized in the part of the oligofluorene unit. Therefore, some percentage of the exciton could show emission in the oligofluorene unit before energy transfer.</t>
  </si>
  <si>
    <t>8899-8904</t>
  </si>
  <si>
    <t>Macromolecules</t>
  </si>
  <si>
    <t>55324816500;7406929093;7103216697</t>
  </si>
  <si>
    <t>Yeo, Hyeonuk;Tanaka, Kazuo;Chujo, Yoshiki</t>
  </si>
  <si>
    <t>Yeo H.</t>
  </si>
  <si>
    <t>Tunable Optical Property between Pure Red Luminescence and Dual Emission Depended on the Length of Light-Harvesting Antennae in the Dyads Containing the Cardo Structure of BODIPY and Oligofluorene</t>
  </si>
  <si>
    <t>10.1021/acs.macromol.6b02169</t>
  </si>
  <si>
    <t>2-s2.0-85006237783</t>
  </si>
  <si>
    <t>['wireless applications', 'two elements', 'small separation', 'put together', 'mimo antennas', 'mimo antenna', 'measured results', 'good agreement', 'diversity gain', 'correlation coefficient', 'compact size', 'close separation', '8 ghz', '034 œª0']</t>
  </si>
  <si>
    <t>Isolation enhancement | Left handed transmission line | Metamaterial | MIMO antenna</t>
  </si>
  <si>
    <t>A design of CRLH MIMO metamaterial with reversal CRLH configuration antenna is presented. The two antenna elements are designed to operate at 5.8 GHz for wireless applications. The two antenna elements are designed using reversed one left handed unit cell for high mutual coupling isolation in close separation. The two elements of MIMO antenna are put together with very small separation between them where the distance between the edges of two antenna elements is only 0.034 Œª0. The MIMO antenna has compact size (its size is only 2.93 √ó 2.6 cm2). The designed antenna elements have better than 35 dB coupling isolation between the two inputs without using extra structures. The performance of MIMO antennas is evaluated by studying the correlation coefficient, diversity gain and total active reflection coefficient. A good agreement is achieved between simulation and measured results.</t>
  </si>
  <si>
    <t>1134-1141</t>
  </si>
  <si>
    <t>December 14, 2016</t>
  </si>
  <si>
    <t>60009750;60032320</t>
  </si>
  <si>
    <t>55574762300;22033543800</t>
  </si>
  <si>
    <t>Ibrahim, Ahmed A.;Abdalla, Mahmoud A.</t>
  </si>
  <si>
    <t>Cairo;Minia</t>
  </si>
  <si>
    <t>Military Technical College, Cairo;Minia University</t>
  </si>
  <si>
    <t>60032320;60009750</t>
  </si>
  <si>
    <t>Ibrahim A.</t>
  </si>
  <si>
    <t>CRLH MIMO antenna with reversal configuration</t>
  </si>
  <si>
    <t>S1434841116301741</t>
  </si>
  <si>
    <t>10.1016/j.aeue.2016.05.012</t>
  </si>
  <si>
    <t>2-s2.0-84971673581</t>
  </si>
  <si>
    <t>['promising candidate', 'potential application', 'miniaturized antennas', 'initial permeability', 'grain size', 'different temperatures', 'dielectric properties', 'composites increases', 'composite sample', 'annealing treatment', '100 hz', '1 mhz', '1 ghz']</t>
  </si>
  <si>
    <t>annealing | composite | magnetic properties</t>
  </si>
  <si>
    <t>A series of Ni0.5Zn0.5Fe2O4 (NZO)/polyvinylidene fluoride (PVDF) composites were prepared and studied for their potential application as magneto-dielectric antenna substrate materials. The NZO ferrite powders were synthesized by the solid-state reaction method and then annealed at different temperatures of 700, 900 and 1100 ¬∞C. The influence of the annealing treatment on the grain size, crystallinity and magneto-dielectric properties were discussed. The magnetic and dielectric properties of the composites were measured in 1 MHz-1 GHz and 100 Hz-1 GHz, respectively. With the annealing temperature increase from 700 to 1100 ¬∞C, the initial permeability of the composites increases from 3.89 to 7.93, while the static permittivity changed regularly with the growing grain size. Almost equal values of Œº‚Ä≤ and œµ‚Ä≤ are obtained in the composite sample with the 1100 ¬∞C annealed NZO powders. Considering the relatively low magnetic and dielectric loss tangent, this material is the promising candidate for the design of miniaturized antennas.</t>
  </si>
  <si>
    <t>3675-3681</t>
  </si>
  <si>
    <t>Journal of Materials Research</t>
  </si>
  <si>
    <t>60026981;60026981;60026981;60026981</t>
  </si>
  <si>
    <t>56489016500;55951836100;57192098133;57192100048</t>
  </si>
  <si>
    <t>He, Li;Liu, Jing;Xie, Hongwei;Zhang, Chao</t>
  </si>
  <si>
    <t>Greatly enhanced magneto-dielectric performance of the Ni&lt;inf&gt;0.5&lt;/inf&gt;Zn&lt;inf&gt;0.5&lt;/inf&gt;Fe&lt;inf&gt;2&lt;/inf&gt;O&lt;inf&gt;4&lt;/inf&gt;/polyvinylidene fluoride composites with annealed ferrite powders for antenna applications</t>
  </si>
  <si>
    <t>S0884291416004179</t>
  </si>
  <si>
    <t>10.1557/jmr.2016.417</t>
  </si>
  <si>
    <t>2-s2.0-84997418159</t>
  </si>
  <si>
    <t>CAMM-2014M3A6B3063709</t>
  </si>
  <si>
    <t>['unique properties', 'typically designed', 'topological charge', 'specific frequency', 'several approaches', 'recently proposed', 'optical vortex', 'nonlinear super', 'integer termed', 'imaging system', 'helical wavefront', 'frequency range', '6 thz', '3 mw']</t>
  </si>
  <si>
    <t>Optical vortex, possessing an annular intensity profile and an orbital angular momentum (characterized by an integer termed a topological charge) associated with a helical wavefront, has attracted great attention for diverse applications due to its unique properties. In particular for terahertz (THz) frequency range, several approaches for THz vortex generation, including molded phase plates consisting of metal slit antennas, achromatic polarization elements and binary-diffractive optical elements, have been recently proposed, however, they are typically designed for a specific frequency. Here, we demonstrate highly intense broadband monocycle vortex generation near 0.6 THz by utilizing a polymeric Tsurupica spiral phase plate in combination with tilted-pulse-front optical rectification in a prism-cut LiNbO 3 crystal. A maximum peak power of 2.3 MW was obtained for THz vortex output with an expected topological charge of 1.15. Furthermore, we applied the highly intense THz vortex beam for studying unique nonlinear behaviors in bilayer graphene towards the development of nonlinear super-resolution THz microscopy and imaging system.</t>
  </si>
  <si>
    <t>60002787;60002445;60002445;60002787;60002787;60032407;60002445-60032144;60002787</t>
  </si>
  <si>
    <t>7402106852;55735044500;57204720145;55880892500;55818890300;22959157300;7003540294;7006074466</t>
  </si>
  <si>
    <t>Miyamoto, Katsuhiko;Kang, Bong Joo;Kim, Won Tae;Sasaki, Yuta;Niinomi, Hiromasa;Suizu, Koji;Rotermund, Fabian;Omatsu, Takashige</t>
  </si>
  <si>
    <t>Japan;South Korea;Japan;South Korea</t>
  </si>
  <si>
    <t>Narashino;Daejeon;Chiba;Kyonggi-do</t>
  </si>
  <si>
    <t>Chiba Institute of Technology;Korea Advanced Institute of Science and Technology;Chiba University;Ajou University</t>
  </si>
  <si>
    <t>60032407;60032144;60002787;60002445</t>
  </si>
  <si>
    <t>Miyamoto K.</t>
  </si>
  <si>
    <t>Highly intense monocycle terahertz vortex generation by utilizing a Tsurupica spiral phase plate</t>
  </si>
  <si>
    <t>10.1038/srep38880</t>
  </si>
  <si>
    <t>2-s2.0-85006048997</t>
  </si>
  <si>
    <t>['wedge antennas', 'wedge antenna', 'wafer scale', 'template stripping', 'standalone tips', 'spectroscopy applications', 'single platform', 'sharp tips', 'nanogaps produce', 'nanogap perpendicular', 'key features', 'infrared light', 'gap geometry', 'field enhancement', 'fabricate split', 'dimensional split', 'dimensional nanofocusing', '1 nm']</t>
  </si>
  <si>
    <t>atomic layer deposition | atomic layer lithography | gap plasmon | Optical antenna | surface-enhanced Raman scattering (SERS) | template stripping</t>
  </si>
  <si>
    <t>We present a novel plasmonic antenna structure, a split-wedge antenna, created by splitting an ultrasharp metallic wedge with a nanogap perpendicular to its apex. The nanogap can tightly confine gap plasmons and boost the local optical field intensity in and around these opposing metallic wedge tips. This three-dimensional split-wedge antenna integrates the key features of nanogaps and sharp tips, i.e., tight field confinement and three-dimensional nanofocusing, respectively, into a single platform. We fabricate split-wedge antennas with gaps that are as small as 1 nm in width at the wafer scale by combining silicon V-grooves with template stripping and atomic layer lithography. Computer simulations show that the field enhancement and confinement are stronger at the tip-gap interface compared to what standalone tips or nanogaps produce, with electric field amplitude enhancement factors exceeding 50 when near-infrared light is focused on the tip-gap geometry. The resulting nanometric hotspot volume is on the order of Œª3/106. Experimentally, Raman enhancement factors exceeding 107 are observed from a 2 nm gap split-wedge antenna, demonstrating its potential for sensing and spectroscopy applications.</t>
  </si>
  <si>
    <t>7849-7856</t>
  </si>
  <si>
    <t>60029445;60029445-60008757;60029445;60000221;60025858;60029445</t>
  </si>
  <si>
    <t>55792705000;16549932000;57159898000;57210198828;35398564900;55005509600</t>
  </si>
  <si>
    <t>Chen, Xiaoshu;Lindquist, Nathan C.;Klemme, Daniel J.;Nagpal, Prashant;Norris, David J.;Oh, Sang Hyun</t>
  </si>
  <si>
    <t>United States;Switzerland;United States;United States</t>
  </si>
  <si>
    <t>Minneapolis;Zurich ZH,;Saint Paul;Boulder</t>
  </si>
  <si>
    <t>University of Minnesota Twin Cities;ETH Zurich;Bethel University;University of Colorado Boulder</t>
  </si>
  <si>
    <t>60029445;60025858;60008757;60000221</t>
  </si>
  <si>
    <t>Split-Wedge Antennas with Sub-5 nm Gaps for Plasmonic Nanofocusing</t>
  </si>
  <si>
    <t>10.1021/acs.nanolett.6b04113</t>
  </si>
  <si>
    <t>2-s2.0-85006248651</t>
  </si>
  <si>
    <t>Bonfils-Stanton Foundation</t>
  </si>
  <si>
    <t>['optical components', 'new opportunities', 'new functionalities', 'light propagation', 'key point', 'including axial', 'imparting local', 'form factors', 'advanced imaging']</t>
  </si>
  <si>
    <t>geometric phase | Metasurfaces | multifunctional optics | phased array antenna | spatial multiplexing</t>
  </si>
  <si>
    <t>Metasurfaces provide unprecedented control over light propagation by imparting local, space-variant phase changes on an incident electromagnetic wave. They can improve the performance of conventional optical elements and facilitate the creation of optical components with new functionalities and form factors. Here, we build on knowledge from shared aperture phased array antennas and Si-based gradient metasurfaces to realize various multifunctional metasurfaces capable of achieving multiple distinct functions within a single surface region. As a key point, we demonstrate that interleaving multiple optical elements can be accomplished without reducing the aperture of each subelement. Multifunctional optical elements constructed from Si-based gradient metasurface are realized, including axial and lateral multifocus geometric phase metasurface lenses. We further demonstrate multiwavelength color imaging with a high spatial resolution. Finally, optical imaging functionality with simultaneous color separation has been obtained by using multifunctional metasurfaces, which opens up new opportunities for the field of advanced imaging and display.</t>
  </si>
  <si>
    <t>7671-7676</t>
  </si>
  <si>
    <t>60091253-60012708;60091253;60022403;60012708;60022144;60022403;60091253</t>
  </si>
  <si>
    <t>56274612900;55217664400;55693820300;24462821700;6603691910;7005954128;6603867126</t>
  </si>
  <si>
    <t>Lin, Dianmin;Holsteen, Aaron L.;Maguid, Elhanan;Wetzstein, Gordon;Kik, Pieter G.;Hasman, Erez;Brongersma, Mark L.</t>
  </si>
  <si>
    <t>United States;Israel;United States;United States</t>
  </si>
  <si>
    <t>Stanford;Haifa;Orlando;Palo Alto</t>
  </si>
  <si>
    <t>Geballe Laboratory for Advanced Materials;Technion - Israel Institute of Technology;University of Central Florida;Stanford University</t>
  </si>
  <si>
    <t>60091253;60022403;60022144;60012708</t>
  </si>
  <si>
    <t>Photonic Multitasking Interleaved Si Nanoantenna Phased Array</t>
  </si>
  <si>
    <t>10.1021/acs.nanolett.6b03505</t>
  </si>
  <si>
    <t>2-s2.0-85006379828</t>
  </si>
  <si>
    <t>['yet explained', 'time period', 'scale discontinuity', 'new series', 'new modeling', 'main objective', 'longer shows', 'latest generation', 'itrf2014 ),', 'itrf2008 show', 'itrf2008 exhibits', 'intrinsic quality', 'ids contribution', 'ground antennas', 'evaluation shows', 'early 2002', 'doris receiver', 'data come', 'combination process', 'analysis centers', '2014 realization']</t>
  </si>
  <si>
    <t>DORIS | Intra-technique combination | ITRF | Polar motion | Terrestrial Reference Frame</t>
  </si>
  <si>
    <t>In preparation of the 2014 realization of the International Terrestrial Reference Frame (ITRF2014), the International DORIS Service delivered to the International Earth Rotation and Reference Systems Service a set of 1140 weekly solution files including station coordinates and Earth orientation parameters, covering the time period from 1993.0 to 2015.0. The data come from eleven DORIS satellites: TOPEX/Poseidon, SPOT2, SPOT3, SPOT4, SPOT5, Envisat, Jason-1, Jason-2, Cryosat-2, Saral and HY-2A. In their processing, the six analysis centers which contributed to the DORIS combined solution used the latest time variable gravity models and estimated DORIS ground beacon frequency variations. Furthermore, all the analysis centers but one excepted included in their processing phase center variations for ground antennas. The main objective of this study is to present the combination process and to analyze the impact of the new modeling on the performance of the new combined solution. Comparisons with the IDS contribution to ITRF2008 show that (i) the application of the DORIS ground phase center variations in the data processing shifts the combined scale upward by nearly 7‚Äì11¬†mm and (ii) thanks to estimation of DORIS ground beacon frequency variations, the new combined solution no longer shows any scale discontinuity in early 2002 and does not present unexplained vertical discontinuities in any station position time series. However, analysis of the new series with respect to ITRF2008 exhibits a scale increase late 2011 which is not yet explained. A new DORIS Terrestrial Reference Frame was computed to evaluate the intrinsic quality of the new combined solution. That evaluation shows that the addition of data from the new missions equipped with the latest generation of DORIS receiver (Jason-2, Cryosat-2, HY-2A, Saral), results in an internal position consistency of 10¬†mm or better after mid-2008.</t>
  </si>
  <si>
    <t>2479-2504</t>
  </si>
  <si>
    <t>60111963;60006337;60111963;60005269;101100227;60085324;113338892-60001970;60017694</t>
  </si>
  <si>
    <t>57028163000;7005415199;15051816800;36903721200;8572774600;30567870000;7102962927;6507645543</t>
  </si>
  <si>
    <t>Moreaux, Guilhem;Lemoine, Frank G.;Capdeville, Hugues;Kuzin, Sergey;Otten, Michiel;≈†tƒõp√°nek, Petr;Willis, Pascal;Ferrage, Pascale</t>
  </si>
  <si>
    <t>France;Czech Republic;France;United States;Russian Federation;France;France;Germany</t>
  </si>
  <si>
    <t>Ramonville;Zdiby;Paris;Greenbelt;Moscow;Paris;Saint-Mande;Darmstadt</t>
  </si>
  <si>
    <t>Collecte Localisation Satellites;Vyzkumny √östav Geodeticky Topograficky A Kartograficky, v.v.i.;CNES Centre National d'Etudes Spatiales;NASA Goddard Space Flight Center;Institute of Astronomy of the Russian Academy of Sciences;Institut de Physique du Globe de Paris;INSTITUT NATIONAL DE L'INFORMATION GEOGRAPHIQUE ET FORESTIERE;European Space Operations Center</t>
  </si>
  <si>
    <t>60111963;60085324;60017694;60006337;60005269;60001970;113338892;101100227</t>
  </si>
  <si>
    <t>Moreaux G.</t>
  </si>
  <si>
    <t>The International DORIS Service contribution to the 2014 realization of the International Terrestrial Reference Frame</t>
  </si>
  <si>
    <t>S0273117715008765</t>
  </si>
  <si>
    <t>10.1016/j.asr.2015.12.021</t>
  </si>
  <si>
    <t>2-s2.0-84952333682</t>
  </si>
  <si>
    <t>['vertical position', 'vertical direction', 'vertical component', 'type c', 'traditional surveys', 'studied separately', 'standard uncertainty', 'site surveying', 'previous antenna', 'phase centers', 'phase center', 'new method', 'manufacturing process', 'horizontal plane', 'ground markers', 'ground antennas', 'good reproducibility', 'dimensional combination', 'conventional points', 'clearly identified', 'arp position', 'arp ),', 'antenna geometry', 'also propose']</t>
  </si>
  <si>
    <t>Antenna reference point | DORIS | Tie vectors | Tracking network</t>
  </si>
  <si>
    <t>The DORIS system measures distances between phase centers of onboard and ground antennas to determine the position of the satellites in their orbits. To this end, the ground antenna phase center position must be known in a terrestrial reference frame. Its position is linked and defined with respect to the antenna reference point (ARP), a conventional physical point for which coordinates are assigned. Although the determination of the ARP position with respect to ground markers can be achieved by traditional surveys, the connection with the actual measurement point (phase center) is far more difficult to determine. This is the main concern explored in this paper. Regardless of the need for a good antenna characterization, CNES and IGN jointly worked to establish a first error budget of the ground antenna position. With this aim in view, each component was clearly identified and studied separately. We distinguished between errors from manufacturing and from site surveying and, on the other hand, errors affecting horizontal and vertical position. The knowledge of the antenna geometry and the guarantee of a good reproducibility in the manufacturing process are essential. Based on these requirements, we have defined new manufacturing specifications to create a new antenna type: Starec type C. Compared to the previous antenna (Starec type B), the standard uncertainty of the 2¬†GHz phase center position in the vertical direction has been reduced from 5¬†mm to 1¬†mm. Following this work, we provide for the new Starec antenna (type C) total uncertainties involved in the ground antenna positioning in a local reference frame: 2¬†mm in the horizontal plane, 2.5¬†mm for the vertical component and 3.2¬†mm in three-dimensional combination. We also propose for DORIS new definitions of conventional points and a new method to determine ground antennas position that were not possible before this manufacturing specifications change.</t>
  </si>
  <si>
    <t>2717-2724</t>
  </si>
  <si>
    <t>122487223;60017694;60017694</t>
  </si>
  <si>
    <t>57147414400;6506827315;35729641900</t>
  </si>
  <si>
    <t>Saunier, J.;Auriol, A.;Tourain, C.</t>
  </si>
  <si>
    <t>Paris;St-Mande</t>
  </si>
  <si>
    <t>CNES Centre National d'Etudes Spatiales;Institut National de l'Information G√©ographique et Foresti√®re (IGN)</t>
  </si>
  <si>
    <t>60017694;122487223</t>
  </si>
  <si>
    <t>Saunier J.</t>
  </si>
  <si>
    <t>Initiating an error budget of the DORIS ground antenna position: Genesis of the Starec antenna type C</t>
  </si>
  <si>
    <t>S0273117716001125</t>
  </si>
  <si>
    <t>10.1016/j.asr.2016.02.013</t>
  </si>
  <si>
    <t>2-s2.0-84959432449</t>
  </si>
  <si>
    <t>['weekly models', 'ty ).', 'ty ),', 'tracking data', 'supplied corrections', 'processed data', 'offset corrections', 'normal equations', 'measurement model', 'january 1993', 'itrf2008 submission', 'goce data', 'doris solution', 'doris data', 'detailed models', 'december 2014', 'day arcs', 'annual amplitude', 'alcatel antennae']</t>
  </si>
  <si>
    <t>DORIS | ITRF2014 | Polar motion | Precise orbit determination | Terrestrial Reference Frame</t>
  </si>
  <si>
    <t>The NASA GSFC DORIS analysis center has processed data from January 1993 to December 2014 and provided 1141 weekly solutions in the form of normal equations for incorporation into the DORIS solution for ITRF2014. The solution time series, designated as gscwd26, were based on tracking data to eleven DORIS satellites divided generally into seven-day arcs. With respect to the ITRF2008 submission (Le Bail et al., 2010), the measurement model was updated to model the beacon frequency variations at certain DORIS sites, to apply the DORIS antenna phase law for the Starec and Alcatel antennae, and to apply the antenna offset corrections in the NASA GSFC orbit determination software rather than using the data-supplied corrections. We show that computing the antenna offset corrections in the orbit determination software is superior to using the offset corrections that are supplied with the DORIS data, and that this improves the RMS of fit for SPOT-2, Envisat, SPOT-4, and SPOT-5. The updates for the force model included: (1) the development of improved nonconservative force modeling for SPOT-2, SPOT-3, SPOT-5, Envisat, and HY-2A, and (2) the application of an updated static gravity model based on GRACE and GOCE data, and weekly models of the variations in the low degree gravity field deduced independently from tracking by Satellite Laser Ranging (SLR) and DORIS. The post-ITRF2008 DORIS coordinate WRMS after the launch of Envisat and SPOT-5 is improved from 11.20 to 12.45¬†mm with ITRF2008 (Le Bail et al., 2010), to between 8.50 and 9.99¬†mm with the gscwd26 SINEX solution. The application of the DORIS antenna phase laws shifts the DORIS scale wrt DPOD2008 by +6.0¬†mm from 1993/01/03 to 2002/06/06, and by +11.4¬†mm from 2002/06/13 to 2011/10/30. The application of more detailed models of time-variable gravity reduces the slopes in the Helmert transformation parameters Tx, and Ty (w.r.t. DPOD2008) after 2005. The annual amplitude in these parameters is reduced from 3.2¬†mm (for Tx), 4.1¬†mm (for Ty), to 1.7¬†mm (for Tx) and 2.8¬†mm (for Ty).</t>
  </si>
  <si>
    <t>2520-2542</t>
  </si>
  <si>
    <t>60006337;60007499;60007499;108615069;100416784</t>
  </si>
  <si>
    <t>7005415199;7005655962;6508346913;56050328300;15051877600</t>
  </si>
  <si>
    <t>Lemoine, F. G.;Chinn, D. S.;Zelensky, N. P.;Beall, J. W.;Le Bail, K.</t>
  </si>
  <si>
    <t>Houston;Greenbelt;Greenbelt;Greenbelt</t>
  </si>
  <si>
    <t>KBR Inc., USA;NASA Goddard Space Flight Center;Emergent Space Technologies;NVI, Inc.</t>
  </si>
  <si>
    <t>60007499;60006337;108615069;100416784</t>
  </si>
  <si>
    <t>Lemoine F.G.</t>
  </si>
  <si>
    <t>The development of the GSFC DORIS contribution to ITRF2014</t>
  </si>
  <si>
    <t>S027311771600003X</t>
  </si>
  <si>
    <t>10.1016/j.asr.2015.12.043</t>
  </si>
  <si>
    <t>2-s2.0-84961797427</t>
  </si>
  <si>
    <t>['time series', 'three methods', 'theoretical study', 'standards aiming', 'stability result', 'significant improvements', 'position data', 'paper describes', 'network monumentation', 'network based', 'monument types', 'monument stability', 'monument led', 'metallic structures', 'mechanical behavior', 'measurement stability', 'made following', 'less stringent', 'ground surveys', 'geodetic techniques', 'continuous efforts', 'concrete pedestals', 'comparative assessment', 'building roofs', '58 stations', '2006 ).', '10 ¬†']</t>
  </si>
  <si>
    <t>DORIS | Geodetic monuments | GNSS | Monument stability | Time series analysis | Tracking network</t>
  </si>
  <si>
    <t>Stability of the monumentation is essential for precise positioning applications to minimize velocity uncertainties and noises in the position data. In charge of the DORIS global tracking network deployment since the beginning, IGN, in consultation with CNES, designed three standard monuments compliant with the DORIS system requirements and general geodetic specifications, and suitable for various site configurations: building roofs, concrete pedestals or pillars. This paper describes the monument types in use in the DORIS network according to the current required specifications and provides a comparative assessment of the stability of the monuments over the network based on three methods: a theoretical study of the mechanical behavior of the metallic structures, a misclosure analysis taken during ground surveys and a qualitative approach taking into account different factors. This overview of the network monumentation gives new key numbers following the previous network assessment performed by Fagard (2006). Significant improvements have been made following the continuous efforts to renovate the network monumentation. These results are relevant for the Global Geodetic Observing System (GGOS) goals of measurement stability for the geodetic techniques. Today, two-thirds of the DORIS network monuments are compliant with the standards aiming at stability of 0.1¬†mm/y. This stability result has been measured for 16 of the 58 stations more than 10¬†y after its installation while monuments with more than 1¬†mm antenna tilts are over 10¬†y old when specifications were less stringent. The grading and scoring grid drawn up for each monument led to the mapping of the stability of the current DORIS network. Finally, we present a number of further actions to monitor the monument stability and provide new elements for the network monumentation assessment, exploring two different approaches: analysis of the time series and direct measurements using devices placed on each monument.</t>
  </si>
  <si>
    <t>2725-2741</t>
  </si>
  <si>
    <t>Saunier, J.</t>
  </si>
  <si>
    <t>Saint-Mande</t>
  </si>
  <si>
    <t>Institut National de l'Information G√©ographique et Foresti√®re</t>
  </si>
  <si>
    <t>Assessment of the DORIS network monumentation</t>
  </si>
  <si>
    <t>S0273117716300059</t>
  </si>
  <si>
    <t>10.1016/j.asr.2016.02.026</t>
  </si>
  <si>
    <t>2-s2.0-84961822527</t>
  </si>
  <si>
    <t>['work results', 'updated characterization', 'updated characteristics', 'system observables', 'starec antennas', 'seven antennas', 'scale offset', 'positioning results', 'phase law', 'mathematical models', 'manufacturing variations', 'manufacturing process', 'kept unchanged', 'ids ).', 'horizontal plane', 'ground antennae', 'fundamental component', 'catr ),', 'azimuth independent', 'antenna alone']</t>
  </si>
  <si>
    <t>Antenna | Error budget | International Terrestrial Reference Frame (ITRF) | Phase center | Phase law | Scale factor</t>
  </si>
  <si>
    <t>In a geodetic radio frequency observing system the phase center offsets and phase center variations of ground antennae are a fundamental component of mathematical models of the system observables. In this paper we describe work aimed at improving the DORIS Starec ground antenna phase center definition model. Seven antennas were analyzed in the Compact Antenna Test Range (CATR), a dedicated CNES facility. With respect to the manufacturer specified phase center offset, the measured antennae varied between ‚àí6¬†mm and +4¬†mm due to manufacturing variations. To solve this problem, discussions were held with the manufacturer, leading to an improvement of the manufacturing process. This work results in a reduction in the scatter to ¬±1¬†mm. The phase center position has been kept unchanged and associated phase law has been updated and provided to users of the International DORIS Service (IDS). This phase law is applicable to all Starec antennas (before and after manufacturing process consolidation) and is azimuth independent. An error budget taking into account these updated characteristics has been established for the antenna alone: ¬±2¬†mm on the horizontal plane and ¬±3¬†mm on the up component, maximum error values for antennas named type C (Saunier et al., 2016) produced with consolidated manufacturing process. Finally the impact of this updated characterization on positioning results has been analyzed and shows a scale offset only of the order of +12¬†mm for the Terrestrial Reference Frame.</t>
  </si>
  <si>
    <t>2707-2716</t>
  </si>
  <si>
    <t>60017694;60111963;60017694;122487265</t>
  </si>
  <si>
    <t>35729641900;57028163000;6506827315;57147414400</t>
  </si>
  <si>
    <t>Tourain, C.;Moreaux, G.;Auriol, A.;Saunier, J.</t>
  </si>
  <si>
    <t>Ramonville;Paris;St-Mande</t>
  </si>
  <si>
    <t>Collecte Localisation Satellites;CNES Centre National d'Etudes Spatiales;IGN</t>
  </si>
  <si>
    <t>60111963;60017694;122487265</t>
  </si>
  <si>
    <t>Tourain C.</t>
  </si>
  <si>
    <t>DORIS Starec ground antenna characterization and impact on positioning</t>
  </si>
  <si>
    <t>S0273117716301995</t>
  </si>
  <si>
    <t>10.1016/j.asr.2016.05.013</t>
  </si>
  <si>
    <t>2-s2.0-84976464818</t>
  </si>
  <si>
    <t>['superradiant resonator', 'subradiant resonator', 'silicon array', 'pit peak', 'pit comes', 'obviously suppressed', 'light manipulation', 'induced transparency', 'hybrid system', 'highly directivity', 'get close', 'dielectric array', 'backward scattering', 'also observed']</t>
  </si>
  <si>
    <t>Far-field | Nanoantenna array | Plasmon-induced transparency</t>
  </si>
  <si>
    <t>We demonstrate the existence of plasmon-induced transparency (PIT) like spectral response in a hybrid system of plasmonic antenna array coupled with dielectric silicon array. After tuning the period of the silicon array, different resonant wavelength with high quality factor (range from 50 to 400) can be achieved. When the subradiant resonator (dielectric array) get close to the superradiant resonator (metallic nanoantenna array), a peak of PIT comes into emerging between the two asymmetric resonant dips. Meanwhile, the far-field emission pattern of the PIT peak was also observed with a highly directivity that was neatly two times than a same period of plasmonic Au array and the backward scattering was obviously suppressed. Our works provide productive insight into the light manipulation with near-field electromagnetic coupling.</t>
  </si>
  <si>
    <t>60019118;60019118;60019118;60019118;60019118;60019118;60019118</t>
  </si>
  <si>
    <t>56515993200;57208416254;57164694600;8525795500;56297398800;8632809400;55628574513</t>
  </si>
  <si>
    <t>Ni, Yuan;Zhang, Cheng;Wang, Yong;Lu, Yonghua;Wang, Pei;Zhang, Douguo;Ming, Hai</t>
  </si>
  <si>
    <t>PIT-like effect with high directivity in hybrid plasmonic array</t>
  </si>
  <si>
    <t>S0030401816305570</t>
  </si>
  <si>
    <t>10.1016/j.optcom.2016.06.061</t>
  </si>
  <si>
    <t>2-s2.0-84976877655</t>
  </si>
  <si>
    <t>SR/NM/NS-1141/2012(G)</t>
  </si>
  <si>
    <t>['two aspects', 'radiative interaction', 'quantum emitter', 'plasmonic nanostructure', 'plasmonic geometry', 'plane orientation', 'interesting connection', 'individual atoms', 'gold nanotriangle', 'geometrical control', 'direct implication', 'control emission']</t>
  </si>
  <si>
    <t>Nanotriangle | Radiative and non-radiative decay | Thermoplasmonics</t>
  </si>
  <si>
    <t>Herein we report on our studies of radiative and non-radiative interaction between an individual quantum emitter and an anisotropic plasmonic nanostructure: a gold nanotriangle. Our theoretical and three-dimensional electromagnetic simulation studies highlight an interesting connection between: dipole-orientation of the quantum emitter, anisotropy of the plasmonic nanostructure and, radiative and non-radiative energy transfer processes between the emitter and the plasmonic geometry. For the out of plane orientation of quantum emitter, the total decay rate and non-radiative decay rate was found to be maximum, showing radiation extraction efficiency of 0.678. Also the radiative decay rate was greater for the same orientation, and showed a pronounced spatial dependence with respect to the nanotriangle. Our study has direct implication on two aspects: designing nanoparticle optical antennas to control emission from individual atoms and molecules and geometrical control of quenching of emission into plasmonic decay channels.</t>
  </si>
  <si>
    <t>227-233</t>
  </si>
  <si>
    <t>60103628;60103628</t>
  </si>
  <si>
    <t>57189904766;14523216800</t>
  </si>
  <si>
    <t>Vasista, Adarsh B.;Kumar, G. V.Pavan</t>
  </si>
  <si>
    <t>Indian Institute of Science Education and Research Pune</t>
  </si>
  <si>
    <t>Vasista A.B.</t>
  </si>
  <si>
    <t>Quantum emitter coupled to plasmonic nanotriangle: Spatially dependent emission and thermal mapping</t>
  </si>
  <si>
    <t>S0030401816305739</t>
  </si>
  <si>
    <t>10.1016/j.optcom.2016.06.077</t>
  </si>
  <si>
    <t>2-s2.0-84978422563</t>
  </si>
  <si>
    <t>['space optical', 'snr region', 'rf users', 'rf links', 'pointing errors', 'mixed rf', 'g functions', 'g function', 'fso systems', 'fso links', 'fso link', 'form expressions', 'either fixed', 'average snr', 'asymptotic expansion']</t>
  </si>
  <si>
    <t>Free space optical communication | Mixed RF/FSO system | Performance analysis | Space time coding</t>
  </si>
  <si>
    <t>In consideration of either fixed or variable gain relay scheme, end-to-end performance analysis of a dual-hop relay system over the asymmetric links composed of both radio-frequency (RF) and free-space optical (FSO) links with space time block coding (STBC) and two transmit antennas for the RF users is provided. In the analysis the RF links are modeled as the Rayleigh fading channel and the FSO link as the Gamma‚ÄìGamma fading channel with pointing errors. Closed-form expressions for the end-to-end outage probability (OP) and average symbol error probability (ASEP) in terms of the Meijer's G functions are obtained. Based on the asymptotic expansion of the Meijer's G function at high-SNR region, the asymptotic OP performance of the mixed RF/FSO systems with the fixed gain relay and misalignment FSO channels is discussed. Numerical simulations demonstrate that the system performance deteriorates when channel conditions become severe, and the RF users using STBC can achieve better communication quality than that of the regular RF users. In addition, the system with the fixed gain relay is better than that with the variable gain relay under the same average SNR in both the RF links and the FSO links.</t>
  </si>
  <si>
    <t>244-252</t>
  </si>
  <si>
    <t>60007711;60007711</t>
  </si>
  <si>
    <t>56547771400;55547111891</t>
  </si>
  <si>
    <t>Feng, Jianfeng;Zhao, Xiaohui</t>
  </si>
  <si>
    <t>Feng J.</t>
  </si>
  <si>
    <t>Performance analysis of mixed RF/FSO systems with STBC users</t>
  </si>
  <si>
    <t>S0030401816305740</t>
  </si>
  <si>
    <t>10.1016/j.optcom.2016.06.078</t>
  </si>
  <si>
    <t>2-s2.0-84978484039</t>
  </si>
  <si>
    <t>['taking advantage', 'sum filter', 'squares sense', 'special cases', 'spatial filter', 'simultaneously achieved', 'significantly improve', 'sidelobe levels', 'series representation', 'quantitatively illustrated', 'proposed method', 'proposed filters', 'proposed filter', 'practical applications', 'paper presents', 'numerical simulations', 'nonuniform directivity', 'low sidelobes', 'localized defects', 'inverse problem', 'gate function', 'form expressions', 'filters designed', 'explicitly taking', 'explicit way', 'e .,', 'derive closed', 'conventional delay', 'circular array', 'best approximated', 'beam quality', 'array elements', 'angular resolution', 'analytical method', 'also shown', 'also presented']</t>
  </si>
  <si>
    <t>Beam pattern | Beam shaping | Guided wave | Phased array | Spatial filter</t>
  </si>
  <si>
    <t>This paper presents an analytical method for designing a spatial filter that processes the data from an array of two-dimensional guided wave transducers. An inverse problem is defined where the spatial filter coefficients are determined in such a way that a prescribed beam shape, i.e., a desired array output is best approximated in the least-squares sense. Taking advantage of the 2œÄ-periodicity of the generated wave field, Fourier-series representation is used to derive closed-form expressions for the constituting matrix elements. Special cases in which the desired array output is an ideal delta function and a gate function are considered in a more explicit way. Numerical simulations are performed to examine the performance of the filters designed by the proposed method. It is shown that the proposed filters can significantly improve the beam quality in general. Most notable is that the proposed method does not compromise between the main lobe width and the sidelobe levels; i.e. a narrow main lobe and low sidelobes are simultaneously achieved. It is also shown that the proposed filter can compensate the effects of nonuniform directivity and sensitivity of array elements by explicitly taking these into account in the formulation. From an example of detecting two separate targets, how much the angular resolution can be improved as compared to the conventional delay-And-sum filter is quantitatively illustrated. Lamb wave based imaging of localized defects in an elastic plate using a circular array is also presented as an example of practical applications.</t>
  </si>
  <si>
    <t>433-446</t>
  </si>
  <si>
    <t>Mechanical Systems and Signal Processing</t>
  </si>
  <si>
    <t>60028270;60019647</t>
  </si>
  <si>
    <t>55819717700;36012934600</t>
  </si>
  <si>
    <t>Kwon, Hyu Sang;Kim, Jin Yeon</t>
  </si>
  <si>
    <t>Yusong;Atlanta</t>
  </si>
  <si>
    <t>Korea Research Institute of Standards and Science;Georgia Institute of Technology</t>
  </si>
  <si>
    <t>Kwon H.S.</t>
  </si>
  <si>
    <t>An analytical filter design method for guided wave phased arrays</t>
  </si>
  <si>
    <t>S0888327016300164</t>
  </si>
  <si>
    <t>10.1016/j.ymssp.2016.03.021</t>
  </si>
  <si>
    <t>2-s2.0-84979461246</t>
  </si>
  <si>
    <t>['year 2016', 'usual doris2', 'scale increase', 'scale factor', 'relative satellite', 'processing results', 'process rinex', 'phase measurements', 'parameter transform', 'ones obtained', 'network solution', 'method implemented', 'measurement instead', 'itrf2014 combination', 'ids ),', 'end points', 'doris format', 'doris data', 'doppler counts', 'dgxx instruments', 'bias due', 'beacon velocities', 'also enhanced', 'also address', '2a data', '2012 observed', '2 data']</t>
  </si>
  <si>
    <t>Doppler | DORIS | IDS | POD | RINEX | Station position estimation</t>
  </si>
  <si>
    <t>Within the frame of the International DORIS Service (IDS), the CNES/CLS Analysis Center contributes to the geodetic and geophysical research activity through DORIS data analysis. A strategy was developed for the processing of the measurements of the DGXX instruments in RINEX/DORIS format, as it will be the only type of DORIS format made available by CNES, starting with the Jason-3 and Sentinel-3A missions launched at the beginning of the year 2016. The purpose of this paper is to describe the method implemented in the CNES/CLS Analysis Center orbit computation software GINS to process RINEX/DORIS data files. Phase measurements are converted into Doppler counts and then into relative satellite-to-beacon velocities. In this approach, the iono-free phase centers have to be used as the end points of the measurement instead of the 2¬†GHz phase centers. Given that, the processing results with RINEX/DORIS data are similar to the ones obtained with the usual doris2.2 data, except the scale factor of the Terrestrial Reference Frame in the 7-parameter transform of the network solution. We also address the issue of the scale factor increase from 2012 observed by all the IDS Analysis Centers in their solutions for the ITRF2014 combination. We show that the scale increase in 2012 is dependent on the type of DORIS data used. This scale increase is also enhanced by a bias due to the inclusion of HY-2A data, but which can be eliminated by adopting different coordinates of the onboard DORIS antenna phase center.</t>
  </si>
  <si>
    <t>2677-2690</t>
  </si>
  <si>
    <t>60017694;60111963;60111963</t>
  </si>
  <si>
    <t>7102488873;15051816800;6603644978</t>
  </si>
  <si>
    <t>Lemoine, Jean Michel;Capdeville, Hugues;Soudarin, Laurent</t>
  </si>
  <si>
    <t>Ramonville;Paris</t>
  </si>
  <si>
    <t>Collecte Localisation Satellites;CNES Centre National d'Etudes Spatiales</t>
  </si>
  <si>
    <t>60111963;60017694</t>
  </si>
  <si>
    <t>Lemoine J.</t>
  </si>
  <si>
    <t>Precise orbit determination and station position estimation using DORIS RINEX data</t>
  </si>
  <si>
    <t>S0273117716303398</t>
  </si>
  <si>
    <t>10.1016/j.asr.2016.06.024</t>
  </si>
  <si>
    <t>2-s2.0-84979659108</t>
  </si>
  <si>
    <t>15-05-03349</t>
  </si>
  <si>
    <t>['z components', 'weekly solutions', 'upgraded models', 'station positions', 'short ina', 'scale increase', 'satellites hy', 'russian academy', 'result precision', 'recovered amplitudes', 'present results', 'polar motion', 'permitted us', 'pcv model', 'itrf2014 carried', 'ids combination', 'ground antennas', 'gravity field', 'good agreement', 'geophysical models', 'future work', 'evaluated amplitudes', 'analysis centers', '5 satellite', '1 mas']</t>
  </si>
  <si>
    <t>DORIS | IDS Analysis Center | ITRF2008 | ITRF2014</t>
  </si>
  <si>
    <t>We present results of the DORIS data processing for the ITRF2014 carried out in the Institute of Astronomy, Russian Academy of Sciences (short INA) for the time period 1993.0‚Äì2015.0. The evaluated SINEX free-network (inawd08) weekly solutions for station positions and polar motion have been submitted to the IDS Combination Center. We applied the upgraded models of the gravity field, troposphere, and used corrected data for SPOT-5 satellite which permitted us to improve the result precision for Helmert transformation parameters and EOP. The agreement with the IERS C04 solution turns out better than 0.1 mas with a dispersion of 1 mas. The evaluated amplitudes of annual geocenter variations derived from inawd08 weekly solutions are 3.4¬†¬±¬†0.5¬†mm, 4.4¬†¬±¬†0.5¬†mm, and 3.3¬†¬±¬†1.0¬†mm for X, Y, and Z components, respectively. The recovered amplitudes and phases are in a good agreement with the geophysical models. The results of two single satellite campaigns related to the scale increase in 2012 and 1994 for IDS combination are studied. Unlike other Analysis Centers, we did not apply a phase center law for ground antennas. It was shown that the correction for the phase center variation (PCV) of ground DORIS antennas results in the shift of the mean scale factor by 1.24¬†ppb (i.e., ‚àº8¬†mm) with respect to the case without correction. The PCV model and the satellites HY-2A and SARAL are included into the INA latest solutions (inawd10) after the submission for the ITRF2014. The future work is discussed.</t>
  </si>
  <si>
    <t>2561-2571</t>
  </si>
  <si>
    <t>60005269;60005269</t>
  </si>
  <si>
    <t>36903721200;6507916758</t>
  </si>
  <si>
    <t>Kuzin, Sergey;Tatevian, Suriya</t>
  </si>
  <si>
    <t>Institute of Astronomy of the Russian Academy of Sciences</t>
  </si>
  <si>
    <t>Kuzin S.</t>
  </si>
  <si>
    <t>DORIS data processing in the INASAN Analysis Center and the contribution to ITRF2014</t>
  </si>
  <si>
    <t>S0273117716303696</t>
  </si>
  <si>
    <t>10.1016/j.asr.2016.07.010</t>
  </si>
  <si>
    <t>2-s2.0-84979760210</t>
  </si>
  <si>
    <t>['wide patches', 'watershed transform', 'two peninsulas', 'svm classifier', 'surface types', 'surface covers', 'summer campaigns', 'satellite images', 'representative objects', 'proposed method', 'overall accuracies', 'microscale variability', 'maritime antarctica', 'main objective', 'images acquired', 'identified object', 'homogeneous regions', 'high resolution', 'ground level', 'free regions', 'free areas', 'even ultra', 'defining classifiers', 'best performances', 'barton peninsulas', 'bare soil', 'bare rock', 'automated delineation', 'automated approach', 'adequate filtering']</t>
  </si>
  <si>
    <t>Ice-free surfaces | Image analysis | Object-based classification | Polar regions | Segmentation</t>
  </si>
  <si>
    <t>The ice-free areas of Maritime Antarctica show complex mosaics of surface covers, with wide patches of diverse bare soils and rock, together with various vegetation communities dominated by lichens and mosses. The microscale variability is difficult to characterize and quantify, but is essential for ground-truthing and for defining classifiers for large areas using, for example high resolution satellite imagery, or even ultra-high resolution unmanned aerial vehicle (UAV) imagery. The main objective of this paper is to verify the ability and robustness of an automated approach to discriminate the variety of surface types in digital photographs acquired at ground level in ice-free regions of Maritime Antarctica. The proposed method is based on an object-based classification procedure built in two main steps: first, on the automated delineation of homogeneous regions (the objects) of the images through the watershed transform with adequate filtering to avoid an over-segmentation, and second, on labelling each identified object with a supervised decision classifier trained with samples of representative objects of ice-free surface types (bare rock, bare soil, moss and lichen formations). The method is evaluated with images acquired in summer campaigns in Fildes and Barton peninsulas (King George Island, South Shetlands). The best performances for the datasets of the two peninsulas are achieved with a SVM classifier with overall accuracies of about 92% and kappa values around 0.89. The excellent performances allow validating the adequacy of the approach for obtaining accurate surface reference data at the complete pixel scale (sub-metric) of current very high resolution (VHR) satellite images, instead of a common single point sampling.</t>
  </si>
  <si>
    <t>60004956;60106182;60004956;60106182</t>
  </si>
  <si>
    <t>7003294807;7005863976;8976578500;7102104610</t>
  </si>
  <si>
    <t>Pina, Pedro;Vieira, Gon√ßalo;Bandeira, Louren√ßo;Mora, Carla</t>
  </si>
  <si>
    <t>Instituto de Geografia e Ordenamento do Territ√≥rio, Universidade de Lisboa;Instituto Superior T√©cnico</t>
  </si>
  <si>
    <t>60106182;60004956</t>
  </si>
  <si>
    <t>Pina P.</t>
  </si>
  <si>
    <t>Accurate determination of surface reference data in digital photographs in ice-free surfaces of Maritime Antarctica</t>
  </si>
  <si>
    <t>S0048969716317971</t>
  </si>
  <si>
    <t>10.1016/j.scitotenv.2016.08.104</t>
  </si>
  <si>
    <t>2-s2.0-84983657001</t>
  </si>
  <si>
    <t>['zenith delays', 'weather events', 'tropospheric ties', 'traced zhd', 'sufficiently dense', 'standard deviations', 'smoothed solution', 'small differences', 'significantly improve', 'several cases', 'periodic variations', 'mean difference', 'location sites', 'located sites', 'least squares', 'kalman filtered', 'general agree', 'first time', 'doris observations', 'doris gradients', 'different positions', 'dense enough', 'definition interval', 'cont14 campaign', 'considered prior', 'comparing ray', 'comparable level', 'atmospheric parameters', 'atmospheric gradient', '5 ¬∞', '0 ¬∞,']</t>
  </si>
  <si>
    <t>Atmospheric gradients | DORIS | GPS | Tropospheric ties | VLBI | Zenith delays</t>
  </si>
  <si>
    <t>The atmospheric parameters, zenith delays and gradients, obtained by the DORIS, GPS, VLBI, and numerical weather models, ECMWF and NCEP, are compared at five DORIS co-located sites during the 15¬†days of the CONT14 campaign from 2014-05-06 until 2014-05-20. Further examined are two different solutions of GPS, VLBI and NCEP: for GPS, a network solution comparable to the TIGA reprocessing analysis strategy and a precise point positioning solution, for VLBI, a least squares and a Kalman filtered and smoothed solution, and for NCEP two spatial resolutions, 0.5¬∞ and 1.0¬∞, are tested. The different positions of the antenna reference points at co-location sites affect the atmospheric parameters and have to be considered prior to the comparison. We assess and discuss these differences, tropospheric ties, by comparing ray-traced atmospheric parameters obtained at the positions of the various antenna reference points. While ray-traced ZHD and ZWD at the co-located antennas significantly differ, the ray-traced gradients show only very small differences. Weather events can introduce larger disagreement between atmospheric parameters obtained at co-location sites. The various weather model solutions in general agree very well in providing tropospheric ties. The atmospheric parameters are compared using statistical methods, such as the mean difference and standard deviations with repect to a weighted mean value. While GPS and VLBI atmospheric parameters agree very well in general, the DORIS observations are in several cases not dense enough to achieve a comparable level of agreement. The estimated zenith delays from DORIS, however, are competitive with the other space geodetic techniques. If the DORIS observation geometry is insufficient for the estimation of an atmospheric gradient, less than three satellites observed during the definition interval, the DORIS atmospheric parameters degrade and show small quasi-periodic variations that correlate with the number of observations and in particular with the number of satellites. An increase in the DORIS constellation concerning more satellites and in general more observations is very likely to significantly improve the quality of DORIS derived atmospheric parameters. For the first time we tested a 6¬†h sampling of the DORIS gradients. Where the observations are sufficiently dense, the increased sampling results in an improvement of the agreement of the DORIS gradients with the other solutions.</t>
  </si>
  <si>
    <t>2758-2773</t>
  </si>
  <si>
    <t>60030245;117400716-60001970;60030245;60030245;60030245;60030245;60030245;60030245;60030245</t>
  </si>
  <si>
    <t>11539145300;7102962927;55449482100;8618154900;57201598163;56034883700;26425322200;7004427005;7004210914</t>
  </si>
  <si>
    <t>Heinkelmann, Robert;Willis, Pascal;Deng, Zhiguo;Dick, Galina;Nilsson, Tobias;Soja, Benedikt;Zus, Florian;Wickert, Jens;Schuh, Harald</t>
  </si>
  <si>
    <t>Germany;France;France</t>
  </si>
  <si>
    <t>Potsdam;Paris;Marne-la-Vallee</t>
  </si>
  <si>
    <t>Deutsches GeoForschungsZentrum (GFZ);Institut de Physique du Globe de Paris;Institut national de l'information g√©ographique et foresti√©re</t>
  </si>
  <si>
    <t>60030245;60001970;117400716</t>
  </si>
  <si>
    <t>Heinkelmann R.</t>
  </si>
  <si>
    <t>Multi-technique comparison of atmospheric parameters at the DORIS co-location sites during CONT14</t>
  </si>
  <si>
    <t>S0273117716305543</t>
  </si>
  <si>
    <t>10.1016/j.asr.2016.09.023</t>
  </si>
  <si>
    <t>2-s2.0-84992065908</t>
  </si>
  <si>
    <t>['target case', 'square target', 'simulation results', 'schemes outperform', 'resource allocation', 'localization accuracy', 'iteration complexity', 'higher per', 'given mean', 'estimation error', 'detection performance', 'critical importance', 'convergence speed', 'convergence performance', 'computational complexity', 'analyzed theoretically', 'admm imposes', 'admm algorithm', 'achievable performance']</t>
  </si>
  <si>
    <t>Alternating direction method of multipliers | localization | multiple-input multiple-output radar | optimality condition decomposition | resource allocation</t>
  </si>
  <si>
    <t>Distributed radar systems are capable of enhancing the detection performance by using multiple widely spaced distributed antennas. With prior statistic information of targets, resource allocation is of critical importance for further improving the system's achievable performance. In this paper, the total transmitted power is minimized at a given mean-square target-estimation error. We derive two iterative decomposition algorithms for solving this nonconvex constrained optimization problem, namely, the optimality condition decomposition (OCD)-based and the alternating direction method of multipliers (ADMM)-based algorithms. Both the convergence performance and the computational complexity of our algorithms are analyzed theoretically, which are then confirmed by our simulation results. The OCD method imposes a much lower computational burden per iteration, while the ADMM method exhibits a higher per-iteration complexity, but as a benefit of its significantly faster convergence speed, it requires less iterations. Therefore, the ADMM imposes a lower total complexity than the OCD. The results also show that both of our schemes outperform the state-of-the-art benchmark scheme for the multiple-target case, in terms of the total power allocated, at the cost of some degradation in localization accuracy. For the single-target case, all the three algorithms achieve similar performance. Our ADMM algorithm has similar total computational complexity per iteration and convergence speed to those of the benchmark.</t>
  </si>
  <si>
    <t>6443-6458</t>
  </si>
  <si>
    <t>60016835;60025225;60016835;60016835;60025225</t>
  </si>
  <si>
    <t>56491770800;55733364300;35184311300;14044631700;36043733600</t>
  </si>
  <si>
    <t>Ma, Ying;Chen, Sheng;Xing, Chengwen;Bu, Xiangyuan;Hanzo, Lajos</t>
  </si>
  <si>
    <t>University of Southampton;Beijing Institute of Technology</t>
  </si>
  <si>
    <t>60025225;60016835</t>
  </si>
  <si>
    <t>Decomposition Optimization Algorithms for Distributed Radar Systems</t>
  </si>
  <si>
    <t>10.1109/TSP.2016.2602801</t>
  </si>
  <si>
    <t>2-s2.0-84993981983</t>
  </si>
  <si>
    <t>14KJA520002</t>
  </si>
  <si>
    <t>['widely used', 'virtual tag', 'tracked tag', 'tracked one', 'surveillance region', 'square grids', 'relative displacements', 'moving track', 'millimeter level', 'method based', 'measured phase', 'large number', 'known trajectory', 'known track', 'initial position', 'first partition', 'constant speed']</t>
  </si>
  <si>
    <t>Phase detection | Radio frequency identification | RF signals | RFID tags</t>
  </si>
  <si>
    <t>Radio Frequency Identification (RFID) technology is widely used to achieve indoor object tracking and positioning. Currently, many methods need to deploy a large number of reference tags beforehand and some are limited by antennas‚Äô spacing. Further, the signal propagation along Non-Line of Sight introduces multipath effects which will challenge the accuracy of RFID localization system. In this work, we propose a method based on measured phase to track mobile RFID tags with millimeter level (mm-level) accuracy. We first partition the surveillance region into square grids at mm-level and suppose that there is a virtual tag as the same as the tracked one in each grid. On this basis, for the case where the tags move along a known track with constant speed, we only need to locate the tag's initial position. We leverage phase periodicity to obtain some candidates and then eliminate position ambiguity by double difference true phase. And for the case where the tag's moving track is unknown to the system, we adopt a first-order Taylor series expansion to calculate the relative displacements of the tracked tag and then locate the initial position as the same process as tracking the known trajectory. In our experiment, our solution can achieve a mean error distance of 0.26¬†cm and 0.55¬†cm for known and unknown movement tracks respectively.</t>
  </si>
  <si>
    <t>132-144</t>
  </si>
  <si>
    <t>60009400;60009400-117559868;60021902;60009400-117559868;60009400-117559868</t>
  </si>
  <si>
    <t>54787045100;57224556587;26326986900;7201709602;55507341000</t>
  </si>
  <si>
    <t>Wang, Zhongqin;Ye, Ning;Malekian, Reza;Xiao, Fu;Wang, Ruchuan</t>
  </si>
  <si>
    <t>South Africa;China;China</t>
  </si>
  <si>
    <t>Pretoria;Nanjing;Nanjing</t>
  </si>
  <si>
    <t>University of Pretoria;Nanjing University of Post and TeleCommunications;Jiangsu High Technology Research Key Laboratory for Wireless Sensor Networks</t>
  </si>
  <si>
    <t>60021902;60009400;117559868</t>
  </si>
  <si>
    <t>TrackT: Accurate tracking of RFID tags with mm-level accuracy using first-order taylor series approximation</t>
  </si>
  <si>
    <t>S1570870516302736</t>
  </si>
  <si>
    <t>10.1016/j.adhoc.2016.09.026</t>
  </si>
  <si>
    <t>2-s2.0-84994766921</t>
  </si>
  <si>
    <t>TU1208</t>
  </si>
  <si>
    <t>['wave parameters', 'waterfront depths', 'water variations', 'water penetration', 'visually registered', 'two factors', 'totally agreed', 'term performance', 'signals registered', 'penetrating radar', 'immersed surface', 'gpr measurements', 'gpr may', 'experimental study', 'excellent agreements', 'etc .,', 'enormous potential', 'directly tied', 'correlated variables', 'concrete structures', 'concrete samples', 'concrete durability', '4cm depth']</t>
  </si>
  <si>
    <t>The long-term performance of concrete structures is directly tied to two factors: concrete durability and strength. When assessing the durability of concrete structures, the study of the water penetration is paramount, because almost all reactions like corrosion, alkali-silica, sulfate, etc., which produce their deterioration, require the presence of water. Ground-penetrating radar (GPR) has shown to be very sensitive to water variations. On this basis, the objective of this experimental study is, firstly, to analyze the correlation between the water penetration depth in concrete samples and the GPR wave parameters. To do this, the samples were immersed into water for different time intervals and the wave parameters were obtained from signals registered when the antenna was placed on the immersed surface of the samples. Secondly, a procedure has been developed to be able to determine, from those signals, the reliability in the detection and location of waterfront depths. The results have revealed that GPR may have an enormous potential in this field, because excellent agreements were found between the correlated variables. In addition, when comparing the waterfront depths calculated from GPR measurements and those visually registered after breaking the samples, we observed that they totally agreed when the waterfront was more than 4cm depth.</t>
  </si>
  <si>
    <t>567-574</t>
  </si>
  <si>
    <t>60011476;60102124;60011476;60102124;60011476</t>
  </si>
  <si>
    <t>23493667800;8235353400;6508017488;57192428942;56755365800</t>
  </si>
  <si>
    <t>Rodr√≠guez-Abad, Isabel;Klysz, Gilles;Mart√≠nez-Sala, Rosa;Paul Balayssac, Jean;Men√©-Aparicio, Jes√∫s</t>
  </si>
  <si>
    <t>Universit√© F√©d√©rale Toulouse Midi-Pyr√©n√©es;Universitat Polit√®cnica de Val√®ncia</t>
  </si>
  <si>
    <t>60102124;60011476</t>
  </si>
  <si>
    <t>Rodr√≠guez-Abad I.</t>
  </si>
  <si>
    <t>Application of ground-penetrating radar technique to evaluate the waterfront location in hardened concrete</t>
  </si>
  <si>
    <t>10.5194/gi-5-567-2016</t>
  </si>
  <si>
    <t>2-s2.0-85006371583</t>
  </si>
  <si>
    <t>['theoretical modeling', 'results suggest', 'raman spectroscopy', 'porphyrin aggregates', 'population within', 'multichromophoric assemblies', 'molecular aggregates', 'main one', 'linear j', 'intraband dynamics', 'inner structure', 'fully characterize', 'full characterization', 'excitonic coherence', 'exciton fluctuations', 'exciton band', 'energy transfer', 'electronic coherence', 'characteristic time', 'band occurs', '280 fs']</t>
  </si>
  <si>
    <t>The intraband exciton dynamics of molecular aggregates is a crucial initial step to determine the possibly coherent nature of energy transfer and its implications for the ensuing interband relaxation pathways in strongly coupled excitonic systems. In this work, we fully characterize the intraband dynamics in linear J-aggregates of porphyrins, good model systems for multichromophoric assemblies in biological antenna complexes. Using different 2D electronic spectroscopy schemes together with Raman spectroscopy and theoretical modeling, we provide a full characterization of the inner structure of the main one-exciton band of the porphyrin aggregates. We find that the redistribution of population within the band occurs with a characteristic time of 280 fs and dominates the modulation of an electronic coherence. While we do not find that the coupling to vibrations significantly affects the dynamics of excitonic coherence, our results suggest that exciton fluctuations are nevertheless highly correlated.</t>
  </si>
  <si>
    <t>4996-5001</t>
  </si>
  <si>
    <t>60000481;60018363;60000481</t>
  </si>
  <si>
    <t>55933131600;35224855000;8648300900</t>
  </si>
  <si>
    <t>Bolzonello, Luca;Fassioli, Francesca;Collini, Elisabetta</t>
  </si>
  <si>
    <t>Trieste;Padua</t>
  </si>
  <si>
    <t>Universit√† degli Studi di Trieste;Universit√† degli Studi di Padova</t>
  </si>
  <si>
    <t>60018363;60000481</t>
  </si>
  <si>
    <t>Bolzonello L.</t>
  </si>
  <si>
    <t>Correlated Fluctuations and Intraband Dynamics of J-Aggregates Revealed by Combination of 2DES Schemes</t>
  </si>
  <si>
    <t>10.1021/acs.jpclett.6b02433</t>
  </si>
  <si>
    <t>2-s2.0-85006721627</t>
  </si>
  <si>
    <t>['techniques enable', 'shifted training', 'precoding methods', 'pilot contamination', 'output system', 'numerical results', 'matrix form', 'linear detector', 'finite number', 'downlink transmissions', 'downlink rates', 'conventional systems', 'base station', 'achievable uplink', 'achievable rates']</t>
  </si>
  <si>
    <t>Pilot contamination reduction can improve the achievable uplink and downlink rates in a multicell massive multiple-input-multiple-output system. To this end, this study first proposes two schemes to mitigate the effect of pilot contamination by implementing uplink training with time-aligned and time-shifted pilot transmissions. Accordingly, these techniques enable the system not only to exploit the advantages of time-shifted training but also to benefit from the use of conventional systems that improve the achievable rates. The authors introduce channel estimation in matrix form by estimating from a near minimum mean square error method. Furthermore, linear detector and precoding methods are used for a base station with a finite number of antennas in order to derive the closed-form lower bounds of the achievable rates with two uplink training schemes for both uplink and downlink transmissions. Finally, numerical results are presented to verify the analysis.</t>
  </si>
  <si>
    <t>2499-2506</t>
  </si>
  <si>
    <t>Shin, Oh Soon</t>
  </si>
  <si>
    <t>Shin O.S.</t>
  </si>
  <si>
    <t>Uplink training for multicell massive multiple-input-multiple-output systems: A combination of time-shifted and time-aligned pilot approaches</t>
  </si>
  <si>
    <t>10.1049/iet-com.2016.0258</t>
  </si>
  <si>
    <t>2-s2.0-85007039865</t>
  </si>
  <si>
    <t>['second slot', 'received signals', 'ratio combining', 'power transfer', 'outage probability', 'outage performance', 'noma ),', 'mobile users', 'harvested energy', 'form expressions', 'first slot', 'emerging candidate', 'effective solution', 'base station', 'antenna selection']</t>
  </si>
  <si>
    <t>5G mobile communication | Antenna arrays | Nakagami channels | Radiofrequency power transmission | Transmitting antennas</t>
  </si>
  <si>
    <t>Non-orthogonal multiple access (NOMA), which is an effective solution to improve spectral efficiency, has been considered as an emerging candidate for the fifth generation multiple access. In addition, simultaneous wireless information and power transfer, which aims to maximise energy efficiency, has received significant attention. In this study, the authors design NOMA for downlink energy harvesting (EH) multiple-antenna relaying networks. The base station communicates with multiple mobile users simultaneously via an EH relay node. In the first slot, the relay node harvests energy from the received signals; and in the second slot, the relay node uses the harvested energy to broadcast the received signals to all mobile users. Antenna selection is adopted at the base station while maximal-ratio combining is applied at the mobile users. The outage performance for the NOMA-EH relaying networks is studied over Nakagami-m fading and closed-form expressions for the outage probability are obtained. In addition, the presented simulation results demonstrate the correctness of the authors' analysis and the advantage of NOMA over conventional orthogonal multiple access.</t>
  </si>
  <si>
    <t>2687-2693</t>
  </si>
  <si>
    <t>Han, Weiliang</t>
  </si>
  <si>
    <t>Performance analysis for NOMA energy harvesting relaying networks with transmit antenna selection and maximal-ratio combining over nakagami-m fading</t>
  </si>
  <si>
    <t>10.1049/iet-com.2016.0630</t>
  </si>
  <si>
    <t>2-s2.0-85007062121</t>
  </si>
  <si>
    <t>['study proposes', 'simulated results', 'radiation patterns', 'pin diodes', 'peak gains', 'operating bands', 'mimo antennas', 'mimo antenna', 'input multiple', 'high isolation', 'gsm 900', 'gsm 850', 'gsm 1900', 'gsm 1800', 'gps 1575', 'good agreement', 'four configurations', 'f antenna', 'antenna consisting', '53 dbi', '20 db']</t>
  </si>
  <si>
    <t>This study proposes a single frequency reconfigurable planar invert-F antenna (FRPIFA) using PIN diodes based on the changes of shorting pin positions. The single FRPIFA operates in four configurations which cover the bands of GSM 900/GSM 850, GPS 1575, GSM 1800/GSM 1900 and UMTS (Universal Mobile Telecommunication System) with peak gains of -7.24, 2.30, 2.98 and 3.53 dBi, respectively. Furthermore, a frequency reconfigurable multiple-input multiple-output (MIMO) antenna consisting of two single reconfigurable ones with a distance of half-wavelength is presented. By switching the PIN diodes, the reconfigurable MIMO antenna obtains four different configurations. For MIMO antenna, results of the operating bands, gains, radiation patterns are similar to those of the reconfigurable single one. The MIMO antenna achieves a high isolation with |S21| less than -20 dB in all operating bands. The simulated results of S-parameters of the antennas are in good agreement with measurements. The proposed compact single and MIMO antennas are suitable for green smart wireless communication systems.</t>
  </si>
  <si>
    <t>2567-2574</t>
  </si>
  <si>
    <t>60071354-106228199;60071354;60071354</t>
  </si>
  <si>
    <t>57191048428;57192650108;37063993100</t>
  </si>
  <si>
    <t>Thi Phuong Thao, Hoang;Thanh Luan, Vu;Van Yem, Vu</t>
  </si>
  <si>
    <t>Hanoi;Hanoi</t>
  </si>
  <si>
    <t>Hanoi University of Science and Technology;Electric Power University</t>
  </si>
  <si>
    <t>60071354;106228199</t>
  </si>
  <si>
    <t>Thi Phuong Thao H.</t>
  </si>
  <si>
    <t>Design of compact frequency reconfigurable planar invert-F antenna for green wireless communications</t>
  </si>
  <si>
    <t>10.1049/iet-com.2016.0267</t>
  </si>
  <si>
    <t>2-s2.0-85007105412</t>
  </si>
  <si>
    <t>['wnt signalling', 'three components', 'signalling pathways', 'signal transduction', 'sensory organelles', 'providing information', 'primary cilium', 'potential role', 'popular approach', 'people worldwide', 'pcp pathway', 'novel role', 'might lighten', 'measurable indicators', 'kidney transplantation', 'kidney dialysis', 'intrigued us', 'important biomarker', 'fast becoming', 'effector molecule', 'disease prognosis', 'could lead', 'chronic conditions', 'canonical wnt', 'biological conditions', 'atm interactor', 'also affect']</t>
  </si>
  <si>
    <t>Biomarkers, the measurable indicators of biological conditions, are fast becoming a popular approach in providing information to track disease processes that could lead to novel therapeutic interventions for chronic conditions. Inherited, chronic kidney disease affects millions of people worldwide and although pharmacological treatments exist for some conditions, there are still patients whose only option is kidney dialysis and kidney transplantation. In the past 10 years, certain chronic kidney diseases have been reclassified as ciliopathies. Cilia in the kidney are antenna-like, sensory organelles that are required for signal transduction. One of the signalling pathways that requires the primary cilium in the kidney is Wnt signalling and it has three components such as canonical Wnt, non-canonical Wnt/planar cell olarity (PCP) and non-canonical Wnt/Ca2+ signalling. Identification of the novel role of ATM INteractor (ATMIN) as an effector molecule in the non-canonical Wnt/PCP pathway has intrigued us to investigate its potential role in chronic kidney disease. ATMIN could thus be an important biomarker in disease prognosis and treatment that might lighten the burden of chronic kidney disease and also affect on its progression.</t>
  </si>
  <si>
    <t>1745-1751</t>
  </si>
  <si>
    <t>60033359-60022148;60022148</t>
  </si>
  <si>
    <t>26221671200;35395923900</t>
  </si>
  <si>
    <t>Goggolidou, Paraskevi;Wilson, Patricia D.</t>
  </si>
  <si>
    <t>Kingston Upon Thames;London</t>
  </si>
  <si>
    <t>Kingston University;University College London</t>
  </si>
  <si>
    <t>60033359;60022148</t>
  </si>
  <si>
    <t>Goggolidou P.</t>
  </si>
  <si>
    <t>Novel biomarkers in kidney disease: Roles for cilia, Wnt signalling and ATMIN in polycystic kidney disease</t>
  </si>
  <si>
    <t>10.1042/BST20160124</t>
  </si>
  <si>
    <t>2-s2.0-85009733765</t>
  </si>
  <si>
    <t>JO 801/13-1</t>
  </si>
  <si>
    <t>['tstinr model', 'transmit precoders', 'total signal', 'sum rate', 'stream selection', 'significantly reduced', 'receiver decoders', 'problems efficiently', 'precoding matrices', 'orthogonal columns', 'multiple relays', 'multiple links', 'maximization approach', 'lower bound', 'individual user', 'existing model', 'computational cost', 'computation time', 'certain number', 'antenna amplify']</t>
  </si>
  <si>
    <t>MIMO AF relay network | stream selection | sum rate maximization | total signal to total interference plus noise ratio</t>
  </si>
  <si>
    <t>A multiple-antenna amplify-and-forward (AF) two-hop interference network with multiple links and multiple relays is considered. In this paper, we optimize the transmit precoders, the receiver decoders, and the relay AF matrices to maximize the achievable sum rate. First, the total signal to total interference plus noise ratio (TSTINR) maximization approach is proposed to approximate the sum rate maximization problem as a lower bound. Under individual user and individual relay transmit power constraints, an efficient alternating direction algorithm is proposed to maximize the TSTINR. Then, we modify our TSTINR model as well as the algorithm to guarantee multiple data stream transmission, by requiring the precoding matrices to have a certain number of orthogonal columns. We propose the stream selection for preprocessing, and prove that the stream selection problem to maximize the sum rate is NP-hard. Simulation results show that our proposed stream selection TSTINR model achieves much higher sum rate compared to the existing model with the same computational cost; the proposed algorithm solves the problems efficiently, and the computation time is significantly reduced.</t>
  </si>
  <si>
    <t>6392-6405</t>
  </si>
  <si>
    <t>60016930;60018353;60019499</t>
  </si>
  <si>
    <t>7404248391;7003871700;7402709022</t>
  </si>
  <si>
    <t>Sun, Cong;Jorswieck, Eduard Axel;Yuan, Ya Xiang</t>
  </si>
  <si>
    <t>Beijing;Dresden;Beijing</t>
  </si>
  <si>
    <t>Chinese Academy of Sciences;Technische Universit√§t Dresden;Beijing University of Posts and Telecommunications</t>
  </si>
  <si>
    <t>60019499;60018353;60016930</t>
  </si>
  <si>
    <t>Sum Rate Maximization for Non-Regenerative MIMO Relay Networks</t>
  </si>
  <si>
    <t>10.1109/TSP.2016.2607143</t>
  </si>
  <si>
    <t>2-s2.0-85027055196</t>
  </si>
  <si>
    <t>['wlsd transforms', 'unified model', 'subset share', 'shrunk one', 'sd candidates', 'rotation vectors', 'rotation vector', 'rotation matrix', 'proposed wlsd', 'paper investigates', 'mqam signals', 'mimo systems', 'mimo detection', 'input multiple', 'half compared', 'general mpsk', 'diversity order', 'corresponding phase', 'conjugate symmetry', 'computational complexity', 'circular signals', 'candidate phase', 'also conducted', 'achieve quasi']</t>
  </si>
  <si>
    <t>Circularity | diversity | MIMO detection | modulated signal | sphere decoding | widely linear processing</t>
  </si>
  <si>
    <t>This paper investigates the widely linear processing (WLP) for the detection of circular signals, such as M-ary phaseshift keying (MPSK) signals and M-ary quadrature amplitude modulation (MQAM) signals. First, a unified mathematical model is derived to describe the conjugate symmetry of general MPSK/MQAM signals. In the unified model, a phase-rotation matrix (PRM) is introduced to partition the constellation of multiple-input multiple-output (MIMO) signals into subsets. Signals in a subset share the same PRM. Second, a widely linear receiver is proposed in each subset for MIMO detection. To avoid repetitive WLP in each subset, a widely linear sphere decoder (WLSD) is further proposed for MIMO systems. WLSD transforms the traditional sphere decoder (SD) searching for a true transmitted vector into a shrunk one by searching for the corresponding phase-rotation vector. Finally, the diversity order of WLSD is proven to be more than NR - NT -1/2 and less than NR, where NT (or NR) denotes the number of transmitting (or receiving) antennas. Additional performance analysis is also conducted to quantify the signal-to-noise ratio improvement. The complexity analysis reveals that the candidate phase-rotation vectors of WLSD are no more than (1/2)NT of the SD candidates. Simulation results show that the proposed WLSD can achieve quasi-optimal bit error rate performance, while the computational complexity is reduced by more than a half compared with the Schnorr-Euchner sphere decoder.</t>
  </si>
  <si>
    <t>6428-6442</t>
  </si>
  <si>
    <t>60024542-108868195-119086780;60024542;60105585-119085455;60024542;60008919</t>
  </si>
  <si>
    <t>55812630400;56257015500;54882995500;57213767205;35239850300</t>
  </si>
  <si>
    <t>Ding, Yuehua;Li, Nanxi;Wang, Yide;Feng, Suili;Chen, Hongbin</t>
  </si>
  <si>
    <t>France;China;China;China;France;China</t>
  </si>
  <si>
    <t>Rennes;Guangzhou;Guilin;Guangzhou;Nantes;Xi'an</t>
  </si>
  <si>
    <t>Institut d‚Äô√âlectronique et des Technologies du num√©Rique;South China University of Technology;Guilin University of Electronic Technology;Sino-French Research Center in Information and Communication;Sino-French Research Center in Information and Communication;State Key Laboratory of Integrated Services Networks</t>
  </si>
  <si>
    <t>60105585;60024542;60008919;119086780;119085455;108868195</t>
  </si>
  <si>
    <t>Widely Linear Sphere Decoder in MIMO Systems by Exploiting the Conjugate Symmetry of Linearly Modulated Signals</t>
  </si>
  <si>
    <t>10.1109/TSP.2016.2598317</t>
  </si>
  <si>
    <t>2-s2.0-85027488939</t>
  </si>
  <si>
    <t>['thus providing', 'thermal analysis', 'proposed structure', 'numerical simulations', 'mobile phone', 'improved gain', 'impedance bandwidth', 'human tissues', 'ground planes', 'greatly reduced', 'back ratio', 'antenna prototype', 'already reported', '8 ghz', '21 db']</t>
  </si>
  <si>
    <t>Artificial magnetic conductors | High impedance surface | Specific absorption rate | Tapered ring monopole</t>
  </si>
  <si>
    <t>In this paper, a compact tapered ring monopole (TRM) antenna with high impedance surface (HIS) is reported. This antenna is characterized by improved gain and reduced back lobe radiation. This provides specific absorption rate (SAR) reduction on human tissues, when used in a mobile phone. The reflection phase property of the HIS is used to increase the radiated field towards the antenna, thus providing a good return loss with 21% impedance bandwidth, 7.4 dBi gain and front to back ratio of 21 dB. In contrast to the already reported HIS ground planes, the proposed structure has a simple design methodology with compact form factor of 0.52Œª √ó 0.52Œª √ó 0.026Œª at 1.8 GHz. The antenna prototype was fabricated and measurements were carried out. Further, numerical simulations were performed for SAR and thermal analysis. It is observed that SAR and consequent temperature rise in human tissues are greatly reduced, when HIS is added to the TRMA.</t>
  </si>
  <si>
    <t>1192-1198</t>
  </si>
  <si>
    <t>December 16, 2016</t>
  </si>
  <si>
    <t>56556952100;56880491900</t>
  </si>
  <si>
    <t>Kamalaveni, A.;Ganesh Madhan, M.</t>
  </si>
  <si>
    <t>Kamalaveni A.</t>
  </si>
  <si>
    <t>A compact TRM antenna with high impedance surface for SAR reduction at 1800 MHz</t>
  </si>
  <si>
    <t>S1434841116302138</t>
  </si>
  <si>
    <t>10.1016/j.aeue.2016.06.002</t>
  </si>
  <si>
    <t>2-s2.0-84977591026</t>
  </si>
  <si>
    <t>['wood material', 'wave method', 'relative permittivity', 'reflected waves', 'receiving antennas', 'received signal', 'penetrating radar', 'paper presents', 'moisture variation', 'laboratory measurements', 'fixed position', 'electromagnetic field', 'direct waves', 'different separations']</t>
  </si>
  <si>
    <t>This paper presents the results of a series of laboratory measurements, carried out to study how the ground-penetrating radar (GPR) signal is affected by moisture variation in wood material. The effects of the wood fibre direction, with respect to the polarisation of the electromagnetic field, are investigated. The relative permittivity of wood and the amplitude of the electric field received by the radar are measured for different humidity levels using the direct-wave method in wide angle radar reflection configuration, in which one GPR antenna is moved while the other is kept in a fixed position. The received signal is recorded for different separations between the transmitting and receiving antennas. Dielectric constants estimated from direct waves are compared to those estimated from reflected waves: direct and reflected waves show different behaviour when the moisture content varies, due to their different propagation paths.</t>
  </si>
  <si>
    <t>575-581</t>
  </si>
  <si>
    <t>60072133;60102125;60102125;60032350;60072133</t>
  </si>
  <si>
    <t>25823455900;57192539985;12796006900;12344632700;57192555563</t>
  </si>
  <si>
    <t>Reci, Hamza;Chinh Ma√Ø, Tien;Mehdi Sbarta√Ø, Zoubir;Pajewski, Lara;Kiri, Emanuela</t>
  </si>
  <si>
    <t>France;Albania;Italy</t>
  </si>
  <si>
    <t>Bordeaux;Tirana;Rome</t>
  </si>
  <si>
    <t>Universit√© de Bordeaux;Polytechnic University of Tirana;Sapienza Universit√† di Roma</t>
  </si>
  <si>
    <t>60102125;60072133;60032350</t>
  </si>
  <si>
    <t>Reci H.</t>
  </si>
  <si>
    <t>Non-destructive evaluation of moisture content in wood using ground-penetrating radar</t>
  </si>
  <si>
    <t>10.5194/gi-5-575-2016</t>
  </si>
  <si>
    <t>2-s2.0-85006758062</t>
  </si>
  <si>
    <t>['strong transition', 'solution domain', 'several experiments', 'rf field', 'previous diii', 'power loss', 'paper examines', 'likely nonlinear', 'hhfw ),', 'heating regimes', 'fw cut', 'experimental observations', 'edge density', 'east devices', 'different machines', 'different behavior', 'damping processes', 'alcator c']</t>
  </si>
  <si>
    <t>fast wave | heating losses | HHFW | ICRH | power losses | scrape-off layer | SOL</t>
  </si>
  <si>
    <t>Several experiments on different machines and in different fast wave (FW) heating regimes, such as hydrogen minority heating and high harmonic fast waves (HHFW), have found strong interaction between radio-frequency (RF) waves and the scrape-off layer (SOL) region. This paper examines the propagation and the power loss in the SOL by using the full wave code AORSA, in which the edge plasma beyond the last closed flux surface (LCFS) is included in the solution domain and a collisional damping parameter is used as a proxy to represent the real, and most likely nonlinear, damping processes. 2D and 3D AORSA results for the National Spherical Torus eXperiment (NSTX) have shown a strong transition to higher SOL power losses (driven by the RF field) when the FW cut-off is removed from in front of the antenna by increasing the edge density. Here, full wave simulations have been extended for 'conventional' tokamaks with higher aspect ratios, such as the DIII-D, Alcator C-Mod, and EAST devices. DIII-D results in HHFW regime show similar behavior found in NSTX and NSTX-U, consistent with previous DIII-D experimental observations. In contrast, a different behavior has been found for C-Mod and EAST, which operate in the minority heating regime.</t>
  </si>
  <si>
    <t>60018020;109516145;60018020;60018020;60024266;60022717;60018020;60024266;60018020;60018020;60020697;60013901;60013901;60024266;60018020;60018020;60018020;60022717;60020697</t>
  </si>
  <si>
    <t>9249760000;7005521707;22967475100;57203798415;7102192775;22033558700;7005743960;7404386232;7006074201;36445037000;14830409000;7003617702;7004204756;7402922192;56567233300;6602813438;57202528890;56768536300;55715754500</t>
  </si>
  <si>
    <t>Bertelli, N.;Jaeger, E. F.;Hosea, J. C.;Phillips, C. K.;Berry, L.;Bonoli, P. T.;Gerhardt, S. P.;Green, D.;Leblanc, B.;Perkins, R. J.;Qin, C. M.;Pinsker, R. I.;Prater, R.;Ryan, P. M.;Taylor, G.;Valeo, E. J.;Wilson, J. R.;Wright, J. C.;Zhang, X. J.</t>
  </si>
  <si>
    <t>United States;United States;China;United States;United States;United States</t>
  </si>
  <si>
    <t>Oak Ridge;Cambridge;Hefei;Princeton;San Diego;Oak Ridge</t>
  </si>
  <si>
    <t>Oak Ridge National Laboratory;Plasma Science and Fusion Center;Institute of Plasma Physics Chinese Academy of Sciences;Princeton Plasma Physics Laboratory;General Atomics;XCEL Engineering Inc.</t>
  </si>
  <si>
    <t>60024266;60022717;60020697;60018020;60013901;109516145</t>
  </si>
  <si>
    <t>Bertelli N.</t>
  </si>
  <si>
    <t>Full wave simulations of fast wave efficiency and power losses in the scrape-off layer of tokamak plasmas in mid/high harmonic and minority heating regimes</t>
  </si>
  <si>
    <t>10.1088/0029-5515/56/1/016019</t>
  </si>
  <si>
    <t>2-s2.0-84953896450</t>
  </si>
  <si>
    <t>BK2011011</t>
  </si>
  <si>
    <t>['wavelength slit', 'two sub', 'split bull', 'polarization dependence', 'introduced sub', 'intersection angle', 'independent transmissionenhancement', 'flexibly tailored', 'cos 2', 'angular dependence']</t>
  </si>
  <si>
    <t>Split bull's eye (SBE) antennas exhibit much larger extraordinary optical transmission and strong polarization dependence rather than bull's eye (BE) antennas in the infrared range due to the introduced sub-wavelength slit. Here, we demonstrate a dual-split bull's eye (DSBE) antenna, which consists of two sub-wavelength slits crossing through the center of the BE antenna with an intersection angle Œ∏. The polarization dependence in transmission can be flexibly tailored by adjusting the intersection angle, following a cos 2 (œÜ+ Œ∏/2) angular dependence on polarization angle œÜ. When Œ∏=90¬∞, the DSBE antenna yields high and polarization-independent transmissionenhancement over the entire infrared spectrum. It presents highlypromising applications for polarization-insensitive photodetectors andother optoelectronic devices.</t>
  </si>
  <si>
    <t>60033100;60033100;60033100;60033100;60033100;60033100;60033100;60033100;60033100</t>
  </si>
  <si>
    <t>56328022800;57203428129;57205778125;57188868025;36926331600;7701326364;7404843994;7404836634;7404964959</t>
  </si>
  <si>
    <t>Yang, Meng;Ren, Fang Fang;Pu, Lin;Xiao, Long;Sheng, Yun;Wang, Junzhuan;Lu, Hai;Zheng, Youdou;Shi, Yi</t>
  </si>
  <si>
    <t>Polarization-independent split bull's eye antennas for infrared nano-photodetectors</t>
  </si>
  <si>
    <t>srep39106</t>
  </si>
  <si>
    <t>10.1038/srep39106</t>
  </si>
  <si>
    <t>2-s2.0-85006340142</t>
  </si>
  <si>
    <t>R01GM014642</t>
  </si>
  <si>
    <t>['ubiquitinated proteins', 'two escrt', 'related proteins', 'related protein', 'recent work', 'receiving signals', 'rapid assay', 'protein composition', 'mutated ubiquitin', 'motile cilia', 'intercellular communication', 'gamete activation', 'flagellar shortening', 'flagellar membrane', 'flagellar ectosomes', 'flagella function', 'ectosomes released', 'data suggest', 'ciliary proteins', 'cellular homeostasis', 'cellular antennae', 'cell signaling', 'better understand']</t>
  </si>
  <si>
    <t>Chlamydomonas | cilia | ectosome | ESCRT | flagella | ubiquitin</t>
  </si>
  <si>
    <t>Primary and motile cilia/flagella function as cellular antennae, receiving signals from the environment and subsequently activating signaling pathways that are critical for cellular homeostasis and differentiation [1‚Äì3]. Recent work with the green alga Chlamydomonas and the nematode C.¬†elegans demonstrated that ectosomes can be released from the cilium and can mediate the intercellular communication [4‚Äì9]. To better understand the function of flagellar ectosomes, we have compared their protein composition to that of the flagellar membrane from which they are derived. Ectosomes released from flagella have a unique protein composition, being enriched in a subset of flagellar membrane proteins, proteases, proteins from the endosomal sorting complex required for transport (ESCRT) [10‚Äì12], small GTPases, and ubiquitinated proteins. Live imaging showed that an ESCRT-related protein (PDCD6) was enriched in ectosomes released from flagella during gamete activation. We devised a sensitive and rapid assay to monitor ectosome release using luciferase fused to PDCD6 and a mutated ubiquitin. Ectosome release increased when cells underwent flagellar resorption. Knockdown of two ESCRT-related proteins, PDCD6 and VPS4, attenuated ectosome release during flagellar shortening and shortening was slowed. These data suggest that the ESCRT proteins mediate ectosome release and thereby influence flagellar shortening in Chlamydomonas. In addition, the prevalence of receptors such as agglutinin and ubiquitinated proteins in ciliary ectosomes suggests that they are involved in cell signaling and turnover of ciliary proteins.</t>
  </si>
  <si>
    <t>3327-3335</t>
  </si>
  <si>
    <t>60021836;60021836-60027363;60021836-60027363;60021836;60005455;60005455;60021836</t>
  </si>
  <si>
    <t>55627954500;57192428187;57192438191;56661385500;6701687375;7201549537;7403188434</t>
  </si>
  <si>
    <t>Long, Huan;Zhang, Fan;Xu, Nannan;Liu, Gai;Diener, Dennis R.;Rosenbaum, Joel L.;Huang, Kaiyao</t>
  </si>
  <si>
    <t>Beijing;Wuhan;New Haven</t>
  </si>
  <si>
    <t>University of Chinese Academy of Sciences;Institute of Hydrobiology, Chinese Academy of Sciences;Yale University</t>
  </si>
  <si>
    <t>60027363;60021836;60005455</t>
  </si>
  <si>
    <t>Long H.</t>
  </si>
  <si>
    <t>Comparative Analysis of Ciliary Membranes and Ectosomes</t>
  </si>
  <si>
    <t>S096098221631140X</t>
  </si>
  <si>
    <t>10.1016/j.cub.2016.09.055</t>
  </si>
  <si>
    <t>2-s2.0-85006355573</t>
  </si>
  <si>
    <t>['temperate location', 'simulations demonstrate', 'significantly reduces', 'productivity loss', 'potential solution', 'netherlands ).', 'mutant cultures', 'microalgal cultures', 'mediterranean location', 'mass cultures', 'light conditions', 'kinetic model', 'good potential', 'cultivation time', 'biomass productivity', 'also found', '100 days']</t>
  </si>
  <si>
    <t>Antenna size mutant | Areal biomass productivity | Chlorella sorokiniana | Competition | Photosynthetic efficiency</t>
  </si>
  <si>
    <t>Under high light conditions, microalgae are oversaturated with light which significantly reduces the light use efficiency. Microalgae with a reduced pigment content, antenna size mutants, have been proposed as a potential solution to increase the light use efficiency. The goal of this study was to investigate the competition between antenna size mutants and wild type microalgae in mass cultures. Using a kinetic model and literature-derived experimental data from wild type Chlorella sorokiniana, the productivity and competition of wild type cells and antenna size mutants were simulated. Cultivation was simulated in an outdoor microalgal raceway pond production system which was assumed to be limited by light only. Light conditions were based on a Mediterranean location (Tunisia) and a more temperate location (the Netherlands). Several wild type contamination levels were simulated in each mutant culture separately to predict the effect on the productivity over the cultivation time of a hypothetical summer season of 100 days. The simulations demonstrate a good potential of antenna size reduction to increase the biomass productivity of microalgal cultures. However, it was also found that after a contamination with wild type cells the mutant cultures will be rapidly overgrown resulting in productivity loss.</t>
  </si>
  <si>
    <t>60004156;60004156;60004156-60021876;60004156</t>
  </si>
  <si>
    <t>56397154300;57191630212;7006318656;7202771238</t>
  </si>
  <si>
    <t>de Mooij, Tim;Schediwy, Kira;Wijffels, Ren√© H.;Janssen, Marcel</t>
  </si>
  <si>
    <t>Norway;Netherlands</t>
  </si>
  <si>
    <t>Bodo;Wageningen</t>
  </si>
  <si>
    <t>Nord universitet;Wageningen University &amp; Research</t>
  </si>
  <si>
    <t>60021876;60004156</t>
  </si>
  <si>
    <t>de Mooij T.</t>
  </si>
  <si>
    <t>Modeling the competition between antenna size mutant and wild type microalgae in outdoor mass culture</t>
  </si>
  <si>
    <t>S0168165616315656</t>
  </si>
  <si>
    <t>10.1016/j.jbiotec.2016.10.009</t>
  </si>
  <si>
    <t>2-s2.0-84992213009</t>
  </si>
  <si>
    <t>['various sizes', 'using nanoparticles', 'transporting nanoparticles', 'transported directly', 'surface functionalization', 'related applications', 'plasmonic nanoantenna', 'physiological osmolality', 'nanoparticles endocytosed', 'minimal short', 'medical imaging', 'live cells', 'lateral pressures', 'internalized particles', 'including nanoparticle', 'impermeable molecules', 'hypoosmotic pressures', 'gold nanoparticles', 'drug delivery', 'delivery platform', 'cytosolic internalization', 'cells exposed']</t>
  </si>
  <si>
    <t>Transporting nanoparticles into live cells is important for drug delivery and other related applications. We found that cells exposed to hypoosmotic pressures can internalize substantial quantities of gold nanoparticles. Importantly, these nanoparticles can circumvent normal intracellular traffic and be transported directly into the cytosol, without the need for surface functionalization. In contrast, nanoparticles endocytosed at physiological osmolality are segregated inside endocytic organelles and are not able to reach the cytosol. Cytosolic internalization was observed for nanoparticles of various sizes and materials, with minimal short- or long-term damage induced by the internalized particles. Thus, our strategy can be used as a delivery platform for a range of applications from therapeutics to medical imaging. As examples, we demonstrated rapid delivery of membrane-impermeable molecules to the cytosol by using nanoparticles as carriers and the use of nanoparticles assembled within the cytosol as plasmonic nanoantenna to enhance intracellular fluorescence. We propose a model for the mechanisms behind nanoparticle internalization through pressurized plasma membranes via the release of lateral pressures. Such characterizations may constitute a foundation for developing new technologies, including nanoparticle-based drug delivery.</t>
  </si>
  <si>
    <t>13534-13545</t>
  </si>
  <si>
    <t>60002414;60002414;60002414-60005429;60005429;60002414;60002414</t>
  </si>
  <si>
    <t>6602180189;57192652218;57192654553;36463176500;8940096200;7202405324</t>
  </si>
  <si>
    <t>Kaizuka, Yoshihisa;Ura, Tomoto;Lyu, Shaowei;Chao, Ling;Henzie, Joel;Nakao, Hidenobu</t>
  </si>
  <si>
    <t>Taiwan;Japan</t>
  </si>
  <si>
    <t>Taipei;Tsukuba</t>
  </si>
  <si>
    <t>National Taiwan University;National Institute for Materials Science</t>
  </si>
  <si>
    <t>60005429;60002414</t>
  </si>
  <si>
    <t>Kaizuka Y.</t>
  </si>
  <si>
    <t>Cytosolic Transport of Nanoparticles through Pressurized Plasma Membranes for Molecular Delivery and Amplification of Intracellular Fluorescence</t>
  </si>
  <si>
    <t>10.1021/acs.langmuir.6b03412</t>
  </si>
  <si>
    <t>2-s2.0-85007049040</t>
  </si>
  <si>
    <t>['vertical integration', 'varied typology', 'three groups', 'thorough analysis', 'smart pipe', 'shipyards 4', 'shipyard environment', 'shipyard 4', 'prospective cyber', 'progressive implantation', 'production systems', 'pipe workshop', 'physical system', 'overall accuracy', 'object able', 'new generation', 'monitoring constitutes', 'many industries', 'making changes', 'key pieces', 'kalman filtering', 'industry 4', 'indoor location', 'improved identification', 'huge number', 'horizontal integration', 'future challenges', 'essential hardware', 'different technologies', 'appropriate technologies', 'antenna algorithms', 'active rfid', '0 paradigm']</t>
  </si>
  <si>
    <t>Cyber-physical systems | Identification | Indoor positioning | Industry 4.0 | IoT | Kalman filter | Localization | Multi-antenna techniques | RFID | RSS | Shipyard 4.0 | Smart pipes | Tracking | Wi-Fi</t>
  </si>
  <si>
    <t>As a result of the progressive implantation of the Industry 4.0 paradigm, many industries are experimenting a revolution that shipyards cannot ignore. Therefore, the application of the principles of Industry 4.0 to shipyards are leading to the creation of Shipyards 4.0. Due to this, Navantia, one of the 10 largest shipbuilders in the world, is updating its whole inner workings to keep up with the near-future challenges that a Shipyard 4.0 will have to face. Such challenges can be divided into three groups: the vertical integration of production systems, the horizontal integration of a new generation of value creation networks, and the re-engineering of the entire production chain, making changes that affect the entire life cycle of each piece of a ship. Pipes, which exist in a huge number and varied typology on a ship, are one of the key pieces, and its monitoring constitutes a prospective cyber-physical system. Their improved identification, traceability, and indoor location, from production and through their life, can enhance shipyard productivity and safety. In order to perform such tasks, this article first conducts a thorough analysis of the shipyard environment. From this analysis, the essential hardware and software technical requirements are determined. Next, the concept of smart pipe is presented and defined as an object able to transmit signals periodically that allows for providing enhanced services in a shipyard. In order to build a smart pipe system, different technologies are selected and evaluated, concluding that passive and active RFID (Radio Frequency Identification) are currently the most appropriate technologies to create it. Furthermore, some promising indoor positioning results obtained in a pipe workshop are presented, showing that multi-antenna algorithms and Kalman filtering can help to stabilize Received Signal Strength (RSS) and improve the overall accuracy of the system.</t>
  </si>
  <si>
    <t>60023610;60023610;60023610;60023610;60023610</t>
  </si>
  <si>
    <t>56039568800;57192653457;24467756100;57192649733;57192652599</t>
  </si>
  <si>
    <t>Fraga-Lamas, Paula;Noceda-Davila, Diego;Fern√°ndez-Caram√©s, Tiago M.;D√≠az-Bouza, Manuel A.;Vilar-Montesinos, Miguel</t>
  </si>
  <si>
    <t>A Coruna</t>
  </si>
  <si>
    <t>Universidade da Coru√±a</t>
  </si>
  <si>
    <t>Fraga-Lamas P.</t>
  </si>
  <si>
    <t>Smart pipe system for a shipyard 4.0</t>
  </si>
  <si>
    <t>10.3390/s1612218</t>
  </si>
  <si>
    <t>2-s2.0-85007109419</t>
  </si>
  <si>
    <t>SFB 631-B3</t>
  </si>
  <si>
    <t>['well established', 'structural properties', 'strong enhancement', 'sized feedgaps', 'sized dimensions', 'root cause', 'require sub', 'realize antennas', 'pronounced metamorphism', 'promising route', 'optical devices', 'observed enhancement', 'nonlinear signal', 'nonlinear response', 'nanoplasmonic antennas', 'nanoantenna feedgap', 'metamorphic nanoantennas', 'induced modification', 'induced electromigration', 'illumination show', 'gold nanoparticles', 'focusing light', 'far field', 'experimentally quantifying', 'demonstrate consistency', 'complete switching', 'clear modification', 'antenna feedgap']</t>
  </si>
  <si>
    <t>Multiphoton processes | Scattering, particles | Spectroscopy, nonlinear | Surface plasmons</t>
  </si>
  <si>
    <t>Nanoplasmonic antennas are well established for focusing light from the far field into subwavelength-sized dimensions, while simultaneously increasing strongly the local electromagnetic field‚Äîan important ingredient for boosting nonlinear optical effects. Here, we study both the optical and structural properties of gold bowtie nanoantennas under illumination with femtosecond laser pulses and observe a pronounced metamorphism of the antennas, while the upconverted incoherent nonlinear emission increases simultaneously. Scanning electron microscopy images recorded before and after illumination show a clear modification of the antenna feedgap, accompanied by an 100 √ó increase of the nonlinear signal. This is caused by laser-induced electromigration of gold nanoparticles, a process that is feedgap-sizedependent, self-limiting, and irreversible.Moreover, it is identified as the root cause for the strong enhancement of the nonlinear conversion efficiency by a factor of ‚â• 4 √ó 106 as compared with an unpatterned gold film. By experimentally quantifying the electric field enhancement inside the nanoantenna feedgap to be &gt;2000 √ó, we demonstrate consistency with the observed enhancement of the nonlinear signal. Complete switching off of the nonlinear response of such metamorphic nanoantennas with a degree of polarization &gt;99% indicates their potential for novel, nonlinear all-optical devices. Furthermore, we envision the controlled, laser-induced modification of plasmonic nanoantennasmay provide a promising route to realize antennas with even higher field enhancements and, moreover, might enable deterministic quantum plasmonic experiments that require sub-nanometer-sized feedgaps.</t>
  </si>
  <si>
    <t>1453-1459</t>
  </si>
  <si>
    <t>60072280-60170301;60072280-60117652;60072280;60072280;60072280;60072280-60170301-60117652;60072280</t>
  </si>
  <si>
    <t>54881981100;56613445300;57188688886;56613369300;56287675600;56016491400;18535908400</t>
  </si>
  <si>
    <t>Schraml, Konrad;Regler, Armin;Bartl, Johannes;Glashagen, Glenn;Wierzbowski, Jakob;Finley, Jonathan J.;Kaniber, Michael</t>
  </si>
  <si>
    <t>Schraml K.</t>
  </si>
  <si>
    <t>Metamorphic plasmonic nanoantennas for self-enhanced nonlinear light generation</t>
  </si>
  <si>
    <t>10.1364/OPTICA.3.001453</t>
  </si>
  <si>
    <t>2-s2.0-85007141034</t>
  </si>
  <si>
    <t>BCXJ15-04</t>
  </si>
  <si>
    <t>NUAA</t>
  </si>
  <si>
    <t>['wideband band', 'theoretical analysis', 'terahertz frequencies', 'stop filter', 'simple band', 'shaped unit', 'plasmonic circuits', 'microwave frequency', 'lateral branch', 'judiciously designed', 'equivalent height', 'defect units', 'defect unit', 'coplanar waveguide', 'center frequency']</t>
  </si>
  <si>
    <t>In this work, a wideband band-stop plasmonic filter based on localized spoof surface plasmons is reported, which consists of a coplanar waveguide (CPW) and an ultra-thin periodic corrugated metallic strip with defect units at the back of the substrate. Defect units are used to localize the transmission energy along the CPW. Each defect unit can introduce a narrow stop band, and a series of defect units is judiciously designed to form a broadband CPW band-stop filter. The center frequency and bandwidth of the filter can be tuned by the heights and numbers of the defect units. In addition, a T -shaped unit is designed to increase the equivalent height of the lateral branch so as to realize the miniaturization of the vertical geometric dimension. Theoretical analysis of the filter has been conducted, and a sample at microwave frequency has been fabricated and measured to validate our design. This simple band-stop plasmonic filter can find potential applications in plasmonic circuits and antennas at microwave and terahertz frequencies.</t>
  </si>
  <si>
    <t>10323-10328</t>
  </si>
  <si>
    <t>60021666;60021666;60021666;60021666;60021666;60021666;60021666</t>
  </si>
  <si>
    <t>13607804900;56796902300;56166947700;57192938021;55501783800;36717962700;7202186504</t>
  </si>
  <si>
    <t>Li, Zhuo;Xu, Jia;Chen, Chen;Sun, Yunhe;Xu, Bingzheng;Liu, Liangliang;Gu, Changqing</t>
  </si>
  <si>
    <t>Coplanar waveguide wideband band-stop filter based on localized spoof surface plasmons</t>
  </si>
  <si>
    <t>10.1364/AO.55.010323</t>
  </si>
  <si>
    <t>2-s2.0-85009291557</t>
  </si>
  <si>
    <t>16J01574</t>
  </si>
  <si>
    <t>['visible wavelengths', 'promising route', 'plasmonic nw', 'plasmon resonances', 'metallic film', 'incorporating nanoelectromechanics', 'experimental demonstration', 'electromechanically tune']</t>
  </si>
  <si>
    <t>gap plasmon | metallic nanowire | nanoelectromechanical system | optical antenna | pick-and-place method | tunable plasmon resonance</t>
  </si>
  <si>
    <t>We present an experimental demonstration of electrically controlled plasmonic resonators in visible wavelengths. This is accomplished by employing a suspended plasmonic nanowire (NW) placed on a metallic film. By incorporating nanoelectromechanics into the plasmonic NW, we electromechanically tune the gap between the NW and the metallic film. This electromechanical tuning dramatically changes the optical resonant properties of the NW, enabling dynamic modulation of the plasmon resonances. The proposed approach provides a promising route for achieving electrical control of plasmonic building blocks operating at visible wavelengths.</t>
  </si>
  <si>
    <t>2268-2274</t>
  </si>
  <si>
    <t>60024322;60024322;60024322;60024322</t>
  </si>
  <si>
    <t>55138621900;57192576705;56176704200;7101818564</t>
  </si>
  <si>
    <t>Miyata, Masashi;Kaijima, Akira;Nagasaki, Yusuke;Takahara, Junichi</t>
  </si>
  <si>
    <t>Electromechanically Tunable Plasmonic Nanowires Operating in Visible Wavelengths</t>
  </si>
  <si>
    <t>10.1021/acsphotonics.6b00691</t>
  </si>
  <si>
    <t>2-s2.0-85006905981</t>
  </si>
  <si>
    <t>BB/H004238/1</t>
  </si>
  <si>
    <t>['trap limitation', 'transient absorption', 'synechococcus elongatus', 'reaction centre', 'polarized light', 'oxygenic photosynthesis', 'overall light', 'limited model', 'light harvesting', 'harvesting process', 'harvesting antennae', 'functional implications', 'excitation energy', 'critical test']</t>
  </si>
  <si>
    <t>In oxygenic photosynthesis, two photosystems work in series. Each of them contains a reaction centre that is surrounded by light-harvesting antennae, which absorb the light and transfer the excitation energy to the reaction centre where electron transfer reactions are driven. Here we report a critical test for two contrasting models of light harvesting by photosystem II cores, known as the trap-limited and the transfer-to-the trap-limited model. Oriented single crystals of photosystem II core complexes of Synechococcus elongatus are excited by polarized visible light and the transient absorption is probed with polarized light in the infrared. The dichroic amplitudes resulting from photoselection are maintained on the 60 ps timescale that corresponds to the dominant energy transfer process providing compelling evidence for the transfer-to-the-trap limitation of the overall light-harvesting process. This finding has functional implications for the quenching of excited states allowing plants to survive under high light intensities.</t>
  </si>
  <si>
    <t>60015150;60015150;60015150;60021931;60015150</t>
  </si>
  <si>
    <t>8343530800;6508037760;7402350514;6701521842;6603551671</t>
  </si>
  <si>
    <t>Kaucikas, Marius;Maghlaoui, Karim;Barber, Jim;Renger, Thomas;Van Thor, Jasper J.</t>
  </si>
  <si>
    <t>Austria;United Kingdom</t>
  </si>
  <si>
    <t>Linz;London</t>
  </si>
  <si>
    <t>Johannes Kepler University Linz;Imperial College London</t>
  </si>
  <si>
    <t>60021931;60015150</t>
  </si>
  <si>
    <t>Kaucikas M.</t>
  </si>
  <si>
    <t>Ultrafast infrared observation of exciton equilibration from oriented single crystals of photosystem II</t>
  </si>
  <si>
    <t>10.1038/ncomms13977</t>
  </si>
  <si>
    <t>2-s2.0-85007010750</t>
  </si>
  <si>
    <t>['wearable antenna', 'verified using', 'results demonstrate', 'reduces complexity', 'realized antenna', 'overall dimension', 'microwave imaging', 'imaging reconstruction', 'excellent omni', 'electromagnetic performances', 'electromagnetic performance', 'comprehensive aim', 'carbaldehyde compound', 'bending conditions', 'based bra', 'average gain', 'average efficiency', 'antennas must', '6 ghz', '16 antennas', '1 dbi']</t>
  </si>
  <si>
    <t>In this paper, we report a compact and ultra-wide band antenna on a flexible substrate using the 5-(4-(perfluorohexyl)phenyl)thiophene-2-carbaldehyde compound for microwave imaging. In contrast to other microwave based imaging systems, such as an array of 16 antennas, we proposed a bi-static radar based imaging system consisting of two omnidirectional antennas, which reduces complexity and the overall dimension. The proposed compact antennas are 20 √ó 14 mm2 and designed for operating at frequencies from 4 to 6 GHz. To allow for implantation into a bra, the electromagnetic performances of the antennas must be considered in bending conditions. In comparison with the recently reported flexible antennas, we demonstrated both electromagnetic performance and imaging reconstruction for bending conditions. For the proof of concept, the electromagnetic performances both at flat and bending conditions have been verified using a homogeneous multilayer model of the human breast phantom. Our results demonstrate that the antenna, even at bending conditions, exhibits an excellent omni-directional radiation pattern with an average efficiency above 70% and average gain above 1 dBi, within the operational frequency band. The comprehensive aim of the realized antenna is to design a biodegradable and wearable antenna-based bra for early breast cancer detection in the future.</t>
  </si>
  <si>
    <t>60001821;60001821-60031838;60001821;60001821;60001821</t>
  </si>
  <si>
    <t>56555804900;55328836300;13105366200;55637259500;57195441001</t>
  </si>
  <si>
    <t>Rahman, Ashiqur;Islam, Mohammad Tariqul;Singh, Mandeep Jit;Kibria, Salehin;Akhtaruzzaman, Md</t>
  </si>
  <si>
    <t>Kitakyushu;Bangi</t>
  </si>
  <si>
    <t>Kyushu Institute of Technology;Universiti Kebangsaan Malaysia</t>
  </si>
  <si>
    <t>60031838;60001821</t>
  </si>
  <si>
    <t>Electromagnetic Performances Analysis of an Ultra-wideband and Flexible Material Antenna in Microwave Breast Imaging: To Implement A Wearable Medical Bra</t>
  </si>
  <si>
    <t>10.1038/srep38906</t>
  </si>
  <si>
    <t>2-s2.0-85007275370</t>
  </si>
  <si>
    <t>IITP-2016-H8501-16-1007</t>
  </si>
  <si>
    <t>['virtually generated', 'significantly reduce', 'serving enodeb', 'proposed technique', 'processing time', 'hierarchical manner', 'efficient handover', 'cell network', 'cell id', 'cell handovers', 'cell handover', 'based scn', 'allowing us', '3d beamforming']</t>
  </si>
  <si>
    <t>3D beamforming | handover | inter-cell handover | intra-cell handover | small cell network | virtual cell synchronization signal</t>
  </si>
  <si>
    <t>A small-cell network (SCN) constructed by splitting a macro-cell into numerous small cells using an active antenna array system is studied. A synchronization signal appropriate for the SCN, virtually generated by an eNodeB with 3D beamforming, is proposed for efficient handover in SCNs. The virtual cell synchronization signal (VCSS) carries a macro-cell ID (MCID) and virtual-cell ID (VCID) in a hierarchical manner, allowing us to distinguish between an intra-cell handover (virtual cell handover within a cell without changing the serving eNodeB) and inter-cell handover (virtual cell handovers across cells while changing the serving eNodeB) in SCNs. Using the signal metrics obtained by the VCSS, an efficient handover measurement technique is proposed which can significantly reduce the processing time and overhead by distinguishing between the intra-cell/inter-cell handovers. The performance of the proposed technique is evaluated by simulating two different deployment scenarios of LTE-based SCN with 3D beamforming. Copyright ¬© 2017 John Wiley &amp; Sons, Ltd.</t>
  </si>
  <si>
    <t>3408-3422</t>
  </si>
  <si>
    <t>60014237;60094206;60014237</t>
  </si>
  <si>
    <t>55566248600;57104055700;55472194900</t>
  </si>
  <si>
    <t>Pec, Rothna;Park, Chang Hwan;Cho, Yong Soo</t>
  </si>
  <si>
    <t>LG Electronics, Korea;Chung-Ang University</t>
  </si>
  <si>
    <t>60094206;60014237</t>
  </si>
  <si>
    <t>Pec R.</t>
  </si>
  <si>
    <t>Efficient handover measurement technique for small-cell networks using a virtual cell synchronization signal</t>
  </si>
  <si>
    <t>10.1002/wcm.2766</t>
  </si>
  <si>
    <t>2-s2.0-85013102309</t>
  </si>
  <si>
    <t>LO1204</t>
  </si>
  <si>
    <t>['unavoidably associated', 'triplet chlorophyll', 'singlet oxygen', 'singlet chlorophyll', 'ros production', 'ros ).', 'recent progress', 'plants survive', 'photosystem ii', 'photosynthetic apparatus', 'molecular basis', 'intersystem crossing', 'inevitably associated', 'hydroxyl radical', 'hydrogen peroxide', 'high temperature', 'high light', 'heme iron', 'energy transfer', 'electron transport', 'electron leakage', 'dark production']</t>
  </si>
  <si>
    <t>Free oxygen radicals | Heat inactivation | Lipid peroxidation | Photoinhibition | Singlet oxygen</t>
  </si>
  <si>
    <t>The effect of various abiotic stresses on photosynthetic apparatus is inevitably associated with formation of harmful reactive oxygen species (ROS). In this review, recent progress on ROS production by photosystem II (PSII) as a response to high light and high temperature is overviewed. Under high light, ROS production is unavoidably associated with energy transfer and electron transport in PSII. Singlet oxygen is produced by the energy transfer form triplet chlorophyll to molecular oxygen formed by the intersystem crossing from singlet chlorophyll in the PSII antennae complex or the recombination of the charge separated radical pair in the PSII reaction center. Apart to triplet chlorophyll, triplet carbonyl formed by lipid peroxidation transfers energy to molecular oxygen forming singlet oxygen. On the PSII electron acceptor side, electron leakage to molecular oxygen forms superoxide anion radical which dismutes to hydrogen peroxide which is reduced by the non-heme iron to hydroxyl radical. On the PSII electron donor side, incomplete water oxidation forms hydrogen peroxide which is reduced by manganese to hydroxyl radical. Under high temperature, dark production of singlet oxygen results from lipid peroxidation initiated by lipoxygenase, whereas incomplete water oxidation forms hydrogen peroxide which is reduced by manganese to hydroxyl radical. The understanding of molecular basis for ROS production by PSII provides new insight into how plants survive under adverse environmental conditions.</t>
  </si>
  <si>
    <t>Posp√≠≈°il, Pavel</t>
  </si>
  <si>
    <t>Olomouc</t>
  </si>
  <si>
    <t>Univerzita Palack√©ho v Olomouci</t>
  </si>
  <si>
    <t>Posp√≠≈°il P.</t>
  </si>
  <si>
    <t>Production of reactive oxygen species by photosystem II as a response to light and temperature stress</t>
  </si>
  <si>
    <t>10.3389/fpls.2016.01950</t>
  </si>
  <si>
    <t>2-s2.0-85007508397</t>
  </si>
  <si>
    <t>['‚ àº52', 'wideband self', 'two electro', 'theoretical derivation', 'sic ).', 'optical self', 'ofdm signals', 'mhz bandwidth', 'interference cancellation', 'impact factors', 'horn antennas', 'experimentally demonstrate', 'experimental verification', 'different bandwidth', 'broadband ibfd', 'band fullduplex', 'balanced photo', 'also demonstrated', 'absorptionmodulated lasers', '3 spurious']</t>
  </si>
  <si>
    <t>In this paper, we experimentally demonstrate and study a wideband in-band fullduplex (IBFD) wireless communication system based on optical self-interference cancellation (SIC). The optical SIC performances based on antennas for broadband IBFD are firstly evaluated within high frequency bands (&gt; 10GHz). In this system, two electro-absorptionmodulated lasers (EMLs) and a balanced photo-detector (BPD) are employed to remove the wideband self-interference within received wireless signal. By theoretical derivation and experimental verification, the impact factors of SIC are analyzed, especially for non-flatness wireless channel case. Experimental results show more than 30-dB cancellation depth in 100-MHz bandwidth with employment of horn antennas. Besides, IBFD transmission performance based on OFDM signals for different bandwidth with 11.15-GHz center frequency is also demonstrated, and ‚àº52.2-dB‚Ä¢Hz2/3 spurious-free dynamic range (SFDR) is obtained.</t>
  </si>
  <si>
    <t>30139-30148</t>
  </si>
  <si>
    <t>60025084;60025084;60025084;60025084;60025084-60013614;60025084;60025084-60002014;60025084</t>
  </si>
  <si>
    <t>56449458300;7402022609;57192163562;57189892610;36494061700;56447351800;56447283400;8224204400</t>
  </si>
  <si>
    <t>Zhang, Yunhao;Xiao, Shilin;Yu, Yinghong;Chen, Cao;Bi, Meihua;Liu, Ling;Zhang, Lu;Hu, Weisheng</t>
  </si>
  <si>
    <t>China;China;Sweden</t>
  </si>
  <si>
    <t>Shanghai;Hangzhou;Stockholm</t>
  </si>
  <si>
    <t>Shanghai Jiao Tong University;Hangzhou Dianzi University;The Royal Institute of Technology (KTH)</t>
  </si>
  <si>
    <t>60025084;60013614;60002014</t>
  </si>
  <si>
    <t>Experimental study of wideband in-band full-duplex communication based on optical self-interference cancellation</t>
  </si>
  <si>
    <t>10.1364/OE.24.030139</t>
  </si>
  <si>
    <t>2-s2.0-85009265607</t>
  </si>
  <si>
    <t>['using finite', 'underlying physics', 'trapping performance', 'trapping capability', 'still far', 'snscs coupled', 'sectional snscs', 'photocurrent density', 'metallic slit', 'dramatically enhance', 'conventional circular', 'absorption efficiency']</t>
  </si>
  <si>
    <t>Single-nanowire solar cells (SNSCs) are attracting increasing interest due to their unique optical antenna effect beneficial for achieving higher light-trapping capability. However, for conventional circular-cross-sectional SNSCs, the light-trapping performance is still far from the expectation. Here we demonstrate that integrating a silicon single nanowire into a metallic slit can dramatically enhance the absorption efficiency over almost the whole spectral band due to strengthened optical antenna effect. Especially, it is found that by using finite-size metallic blocks to form a nanoscale metallic cavity, the light-trapping performance of the SNSCs can be further improved. Through examining the detailed optical spectral response, electric field distribution, and cavity dispersion characteristics, the metallic-coupled SNSC system is optimized and the underlying physics are provided. Simulation results indicate that the photocurrent density of the SNSCs coupled with the designed metallic cavity can be enhanced by 44.4% than that of the conventional bare SNSCs.</t>
  </si>
  <si>
    <t>A1505-A1513</t>
  </si>
  <si>
    <t>57192950079;56103882700;55220733000;55978413300</t>
  </si>
  <si>
    <t>Gai, Feng;Zhang, Cheng;Zhan, Yaohui;Li, Xiaofeng</t>
  </si>
  <si>
    <t>Gai F.</t>
  </si>
  <si>
    <t>Enhanced light-harvesting capability for silicon single-nanowire solar cells coupled with metallic cavity</t>
  </si>
  <si>
    <t>10.1364/OE.24.0A1505</t>
  </si>
  <si>
    <t>2-s2.0-85009384632</t>
  </si>
  <si>
    <t>ANR-10-LABX-0064</t>
  </si>
  <si>
    <t>['unambiguously identify', 'transparency dip', 'strong coupling', 'spectral window', 'spectral profile', 'key role', 'gap size', 'face distance', 'exciting light', 'different nature', 'destructive interference', 'anomalous transparency', 'also coexist', 'also blue']</t>
  </si>
  <si>
    <t>fano resonance | gap plasmon | gold nanocubes | nanoparticle dimers | plasmonic coupling | plasmonic nanoantennas | silver nanocubes</t>
  </si>
  <si>
    <t>Homodimers of noble metal nanocubes form model plasmonic systems where the localized plasmon resonances sustained by each particle not only hybridize but also coexist with excitations of a different nature: surface plasmon polaritons confined within the Fabry-Perot cavity delimited by facing cube surfaces (i.e., gap plasmons). Destructive interference in the strong coupling between one of these highly localized modes and the highly radiating longitudinal dipolar plasmon of the dimer is responsible for the formation of a Fano resonance profile and the opening of a spectral window of anomalous transparency for the exciting light. We report on the clear experimental evidence of this effect in the case of 50 nm silver and 160 nm gold nanocube dimers studied by spatial modulation spectroscopy at the single particle level. A numerical study based on a plasmon mode analysis leads us to unambiguously identify the main cavity mode involved in this process and especially the major role played by its symmetry. The Fano depletion dip is red-shifted when the gap size is decreasing. It is also blue-shifted and all the more pronounced that the cube edge rounding is large. Combining nanopatch antenna and plasmon hybridization descriptions, we quantify the key role of the face-to-face distance and the cube edge morphology on the spectral profile of the transparency dip.</t>
  </si>
  <si>
    <t>11266-11279</t>
  </si>
  <si>
    <t>60023578;60023578;60023578;60023578;60023578;60023578;60023578;60106017;60002014;60023578</t>
  </si>
  <si>
    <t>56236706100;56538479200;56458376000;22633620900;36092591800;6507800883;7004109086;57191591358;36504805400;6603850186</t>
  </si>
  <si>
    <t>Pellarin, Michel;Ramade, Julien;Rye, Jan Michael;Bonnet, Christophe;Broyer, Michel;Lebeault, Marie Ange;Lerm√©, Jean;Marguet, Sylvie;Navarro, Julien R.G.;Cottancin, Emmanuel</t>
  </si>
  <si>
    <t>France;France;Sweden</t>
  </si>
  <si>
    <t>Saint-Aubin;Villeurbanne;Stockholm</t>
  </si>
  <si>
    <t>Universite Paris-Saclay;Universit√© Claude Bernard Lyon 1;The Royal Institute of Technology (KTH)</t>
  </si>
  <si>
    <t>60106017;60023578;60002014</t>
  </si>
  <si>
    <t>Pellarin M.</t>
  </si>
  <si>
    <t>Fano Transparency in Rounded Nanocube Dimers Induced by Gap Plasmon Coupling</t>
  </si>
  <si>
    <t>10.1021/acsnano.6b06406</t>
  </si>
  <si>
    <t>2-s2.0-85008147395</t>
  </si>
  <si>
    <t>['wave vectors', 'vital importance', 'two polarization', 'two modes', 'sp modes', 'silver nws', 'results show', 'resolved directly', 'radiation polarization', 'radiation directions', 'radiation angles', 'propagation length', 'nanometer scale', 'metallic nanowires', 'longitudinal mode', 'leakage radiation', 'fourier images', 'excitation wavelength', 'excitation light', 'controlled effectively', 'clearly resolved', 'al2o3 thickness']</t>
  </si>
  <si>
    <t>Metallic nanowires (NWs) support multiple surface plasmon (SP) modes, which lead to extraordinary SP propagation behaviors. The leaky SP modes in metallic NWs connect the guiding and radiation of light at the nanometer scale. Understanding and controlling these modes are of vital importance for various nanophotonic applications. Here, we investigate the radiation from two polarization-controlled SP modes on supported silver NWs by using leakage radiation imaging and Fourier imaging techniques. The radiation directions from these modes can be clearly resolved from the Fourier images. The radiation polarization of the SP modes is related to the polarization of the excitation light. By depositing thin Al2O3 films onto silver NWs or decreasing the excitation wavelength, the radiation angles and wave vectors of the two modes are increased, and the longitudinal mode is more sensitive to Al2O3 thickness. Moreover, the propagation length of the longitudinal mode is obtained by analyzing the leakage radiation images, which is decreased with the decrease of the excitation wavelength and the increase of the Al2O3 layer thickness. These results show that leakage radiation from different SP modes on silver NWs can be resolved directly and controlled effectively. The supported silver NWs can thus be applied to designing plasmonic circuits, nanoantennas and nanosensors.</t>
  </si>
  <si>
    <t>20118-20124</t>
  </si>
  <si>
    <t>60012820;60012820;60029306;60029306</t>
  </si>
  <si>
    <t>56167569300;7402516851;55676489900;7407451545</t>
  </si>
  <si>
    <t>Jia, Zhili;Wei, Hong;Pan, Deng;Xu, Hongxing</t>
  </si>
  <si>
    <t>Wuhan University;Institute of Physics Chinese Academy of Sciences</t>
  </si>
  <si>
    <t>60029306;60012820</t>
  </si>
  <si>
    <t>Direction-resolved radiation from polarization-controlled surface plasmon modes on silver nanowire antennas</t>
  </si>
  <si>
    <t>10.1039/c6nr07242a</t>
  </si>
  <si>
    <t>2-s2.0-85005980444</t>
  </si>
  <si>
    <t>['specifically responded', 'sensory organization', 'rhagoletis responding', 'rhagoletis pomonella', 'receptor expression', 'paired neurons', 'olfactory preferences', 'neuronal projections', 'neurological bases', 'mate choice', 'host volatiles', 'host fruit', 'hawthorn flies', 'fruit volatiles', 'fly population', 'finding supports', 'behavioural difference', 'behavioural changes', 'antagonist volatiles']</t>
  </si>
  <si>
    <t>Chemosensory system | Ecological speciation | Electrophysiology | Host choice | Host shifts | Phytophagous insects</t>
  </si>
  <si>
    <t>Behavioural changes in habitat or mate choice can trigger population divergence, leading to speciation. However, little is known about the neurological bases for such changes. Rhagoletis pomonella (Diptera: Tephritidae) is a model for ecological speciation via host plant shifts. Within the past 180 years, Rhagoletis flies infesting hawthorn (Crataegus spp.) shifted to attack domesticated apple (Malus pumila). The two populations differ in their olfactory preferences for apple versus hawthorn fruit. Here, we looked for patterns of sensory organization that may have contributed to this shift by characterizing the morphology, specificity and distribution of olfactory sensory neurons (OSNs) on the antennae of Rhagoletis responding to host fruit and non-host volatiles. Of 28 OSN classes identified, two colocalized OSN pairs were found that specifically responded to the major behavioural attractant and antagonist volatiles for each fly population. A reversal in the response of these OSNs to fruit volatiles, either through a switch in receptor expression between these paired neurons or changes in neuronal projections in the brain, could therefore account for the behavioural difference between apple and hawthorn flies. The finding supports the hypothesis that relatively minor changes in olfactory sensory pathways may contribute to rapid host shifting and divergence in Rhagoletis.</t>
  </si>
  <si>
    <t>60021508;60005502;60005502;60021508;60005502</t>
  </si>
  <si>
    <t>56146824600;57192682285;57209145348;7103319673;12445043100</t>
  </si>
  <si>
    <t>Tait, Cheyenne;Batra, Srishti;Ramaswamy, Sree Subha;Feder, Jeffrey L.;Olsson, Shannon B.</t>
  </si>
  <si>
    <t>Notre Dame;Bengaluru</t>
  </si>
  <si>
    <t>University of Notre Dame;National Centre for Biological Sciences</t>
  </si>
  <si>
    <t>60021508;60005502</t>
  </si>
  <si>
    <t>Tait C.</t>
  </si>
  <si>
    <t>Sensory specificity and speciation: A potential neuronal pathway for host fruit odour discrimination in rhagoletis pomonella</t>
  </si>
  <si>
    <t>10.1098/rspb.2016.2101</t>
  </si>
  <si>
    <t>2-s2.0-85007410092</t>
  </si>
  <si>
    <t>['ultrafast photon', 'strong dispersion', 'sio2 near', 'scale gaps', 'phonon coupling', 'nanoscale devices', 'mos devices', 'material interfaces', 'large transverse', 'large impact', 'infrared dispersion', 'impact large', 'gap transverse', 'field confinement', 'electromagnetic confinement', 'electric field', 'distributed large', 'diode rectifier', 'dc photocurrent', 'assisted tunneling', '2d nanoantenna']</t>
  </si>
  <si>
    <t>The interplay of strong infrared photon-phonon coupling with electromagnetic confinement in nanoscale devices is demonstrated to have a large impact on ultrafast photon-assisted tunneling in metal-oxide-semiconductor (MOS) structures. Infrared active optical phonon modes in polar oxides lead to strong dispersion and enhanced electric fields at material interfaces. We find that the infrared dispersion of SiO2 near a longitudinal optical phonon mode can effectively impedance match a photonic surface mode into a nanoscale tunnel gap that results in large transverse-field confinement. An integrated 2D nanoantenna structure on a distributed large-area MOS tunnel-diode rectifier is designed and built to resonantly excite infrared surface modes and is shown to efficiently channel infrared radiation into nanometer-scale gaps in these MOS devices. This enhanced-gap transverse-electric field is converted to a rectified tunneling displacement current resulting in a dc photocurrent. We examine the angular and polarization-dependent spectral photocurrent response of these 2D nanoantenna-coupled tunnel diodes in the photon-enhanced tunneling spectral region. Our 2D nanoantenna-coupled infrared tunnel-diode rectifier promises to impact large-area thermal energy harvesting and infrared direct detectors.</t>
  </si>
  <si>
    <t>60007843;60007843;60007843;60007843;60007843</t>
  </si>
  <si>
    <t>50161864800;6603044279;54790112100;35572120800;7004430390</t>
  </si>
  <si>
    <t>Kadlec, Emil A.;Jarecki, Robert L.;Starbuck, Andrew;Peters, David W.;Davids, Paul S.</t>
  </si>
  <si>
    <t>Sandia National Laboratories, New Mexico</t>
  </si>
  <si>
    <t>Kadlec E.</t>
  </si>
  <si>
    <t>Photon-Phonon-Enhanced Infrared Rectification in a Two-Dimensional Nanoantenna-Coupled Tunnel Diode</t>
  </si>
  <si>
    <t>10.1103/PhysRevApplied.6.064019</t>
  </si>
  <si>
    <t>2-s2.0-85010370201</t>
  </si>
  <si>
    <t>['xanthophyll present', 'vis absorption', 'violaxanthin promotes', 'therefore excitations', 'strong light', 'strong illumination', 'strategic role', 'results point', 'regulatory system', 'reaction centers', 'q states', 'protein environment', 'protein complex', 'present study', 'photosynthetic apparatus', 'photophysical properties', 'molecular organization', 'molecular imaging', 'low light', 'light quanta', 'harvesting pigment', 'fluorescence spectroscopy', 'experiments show', 'energy levels', 'drive photosynthesis', 'b states']</t>
  </si>
  <si>
    <t>The main physiological function of LHCII (light-harvesting pigment-protein complex of photosystem II), the largest photosynthetic antenna complex of plants, is absorption of light quanta and transfer of excitation energy toward the reaction centers, to drive photosynthesis. However, under strong illumination, the photosynthetic apparatus faces the danger of photodegradation and therefore excitations in LHCII have to be down-regulated, e.g., via thermal energy dissipation. One of the elements of the regulatory system, operating in the photosynthetic apparatus under light stress conditions, is a conversion of violaxanthin, the xanthophyll present under low light, to zeaxanthin, accumulated under strong light. In the present study, an effect of violaxanthin and zeaxanthin on the molecular organization and the photophysical properties of LHCII was studied in a monomolecular layer system with application of molecular imaging (atomic force microscopy, fluorescence lifetime imaging microscopy) and spectroscopy (UV-Vis absorption, FTIR, fluorescence spectroscopy) techniques. The results of the experiments show that violaxanthin promotes the formation of supramolecular LHCII structures preventing dissipative excitation quenching while zeaxanthin is involved in the formation of excitonic energy states able to quench chlorophyll excitations in both the higher (B states) and lower (Q states) energy levels. The results point to a strategic role of xanthophylls that are not embedded in a protein environment, in regulation of the photosynthetic light harvesting activity in plants.</t>
  </si>
  <si>
    <t>13056-13064</t>
  </si>
  <si>
    <t>60011685;60011685;60011685;60011685;60011685-60069011;60011685</t>
  </si>
  <si>
    <t>13403896300;8331139700;6603778853;55551159300;56721086500;7005047468</t>
  </si>
  <si>
    <t>Welc, Renata;Luchowski, Rafal;Grudzinski, Wojciech;Puzio, Michal;Sowinski, Karol;Gruszecki, Wieslaw I.</t>
  </si>
  <si>
    <t>Welc R.</t>
  </si>
  <si>
    <t>A Key Role of Xanthophylls That Are Not Embedded in Proteins in Regulation of the Photosynthetic Antenna Function in Plants, Revealed by Monomolecular Layer Studies</t>
  </si>
  <si>
    <t>10.1021/acs.jpcb.6b10393</t>
  </si>
  <si>
    <t>2-s2.0-85027259217</t>
  </si>
  <si>
    <t>['northeastern china', 'new genus', 'known species', 'irregular stain', 'identification key', 'et sp']</t>
  </si>
  <si>
    <t>Lower Cretaceous | New genus | Venation | Yixian Formation</t>
  </si>
  <si>
    <t>Specimens of the Venicoridae (Heteroptera) occur in the Lower Cretaceous Yixian Formation in northeastern China. We describe a new genus and two new species Halonatusivena shii gen. et sp. nov. and Halonatusivena nervosus sp. nov. from this formation. The veins of the membrane are distinctive; the edges of veins are not simple but resemble an irregular stain, with a reduced vasiform structure previously unknown in the Heteroptera. Remarkably, the antennae of one of the specimens of Halonatusivena shii exhibit morphological abnormality. An identification key for the known species of the Venicoridae is provided.</t>
  </si>
  <si>
    <t>21-27</t>
  </si>
  <si>
    <t>57188974429;15125357900;7202034641</t>
  </si>
  <si>
    <t>Du, Sile;Yao, Yunzhi;Ren, Dong</t>
  </si>
  <si>
    <t>Du S.</t>
  </si>
  <si>
    <t>New fossil species of the Venicoridae (Heteroptera: Pentatomomorpha) from the Lower Cretaceous of Northeast China</t>
  </si>
  <si>
    <t>S019566711630163X</t>
  </si>
  <si>
    <t>10.1016/j.cretres.2016.08.005</t>
  </si>
  <si>
    <t>2-s2.0-84982108599</t>
  </si>
  <si>
    <t>['uplink cooperative', 'two terms', 'transmitting power', 'stage solution', 'sbss ).', 'right number', 'parallel computation', 'paper analyses', 'open question', 'obtain multiple', 'method two', 'method one', 'match traffic', 'k users', 'heuristic algorithm', 'fixed quantity', 'existing works', 'dual decomposition', 'coordinated overhead', 'computationally efficient', 'cell uplinks', 'beamforming problem']</t>
  </si>
  <si>
    <t>Convex relaxation | Coordinated beamforming | Mixed integer programme | QoS | User-base station association</t>
  </si>
  <si>
    <t>How to determine the right number of small base stations to activate in multi-cell uplinks to match traffic from a fixed quantity of K users is an open question. This paper analyses the uplink cooperative that jointly receives base stations activation to explore this question. This paper is different from existing works only consider transmitting power as optimization objective function. The global objective function is formulated as a summation of two terms: transmitting power for data and coordinated overhead for control. Then, the joint base stations activation and beamforming problem is formulated as a mixed integer second order cone optimization. To solve this problem, we develop two polynomial-time distributed methods. Method one is a two-stage solution which activates no more than K small base stations (SBSs). Method two is a heuristic algorithm by dual decomposition to MI-SOCP that activates more SBSs to obtain multiple-antennae diversity gains. Thanks to the parallel computation for each node, our methods are more computationally efficient. The strengths and weaknesses of these two proposed two algorithms are also compared using numerical results.</t>
  </si>
  <si>
    <t>5212-5230</t>
  </si>
  <si>
    <t>56767330800;57218831670;56824624500;8209292900</t>
  </si>
  <si>
    <t>Lu, Li;Wang, Desheng;Zhao, Hongyi;Liu, Yingzhuang</t>
  </si>
  <si>
    <t>Small base station association and cooperative receiver design for hetnets via distributed SOCP</t>
  </si>
  <si>
    <t>10.3837/tiis.2016.12.005</t>
  </si>
  <si>
    <t>2-s2.0-85008187236</t>
  </si>
  <si>
    <t>['wide bandwidth', 'well designed', 'two esrr', 'two band', 'radiating patch', 'proposed antenna', 'operating bandwidth', 'notched properties', 'notched function', 'notched frequencies', 'extensively investigated', 'experimental results', 'different dimensions', 'design guidelines', 'compact ultra', 'average efficiency', 'around 10', 'also investigated', 'adjusted according', '02 dbi']</t>
  </si>
  <si>
    <t>elliptical split ring resonator (ESRR) | notch band | step impedance resonator (SIR) | ultra wide band (UWB) | Wi-MAX | WLAN</t>
  </si>
  <si>
    <t>In this paper, a compact ultra-wideband (UWB) antenna with triple notch bands is proposed. By etching out two ESRR of different dimensions in the radiating patch, two band-notched properties in the Wi-MAX (3‚Äì3.7¬†GHz), WLAN (5.125‚Äì5.825¬†GHz) are obtained. Furthermore, by placing SIR near the feed line‚Äìpatch junction of the antenna, band notch property for the 7.9‚Äì8.4¬†GHz (X-band) frequencies is achieved. Design guidelines for implementing the notch-bands at the desired frequency regions are provided. The notched frequencies can be adjusted according to specification by altering the parameters of the ESRR and SIR. The effects of the key design parameters on band notch characteristics are also investigated. The realized antenna achieved an operating bandwidth (VSWR¬†&lt;¬†2) ranges from 2.94 to more than 11.3¬†GHz with triple notched bands of 3.0‚Äì3.7, 5.2‚Äì6.1, and 7.9‚Äì8.7¬†GHz. The proposed antenna is well designed and extensively investigated. The experimental results are given to verify that the proposed antenna with a wide bandwidth, three designated band-notched function which is suitable for modern high data rate UWB communication applications. The maximum simulated gain of the antenna is around 10.02 dBi with an average efficiency above 82.2% throughout the bandwidth.</t>
  </si>
  <si>
    <t>Cogent Engineering</t>
  </si>
  <si>
    <t>60115883;60028153-60110553;60115883;60104571;60110553;60028153;60028153</t>
  </si>
  <si>
    <t>57193316322;57213323302;57193315413;57193318165;57217568206;57213467004;36061185300</t>
  </si>
  <si>
    <t>Choudhary, Heena;Singh, Tejbir;Arif Ali, Kunver;Vats, Ashish;Singh, Pawan Kumar;Phalswal, D. R.;Gahlaut, Vishant</t>
  </si>
  <si>
    <t>Meerut;Sonipat;Faridabad;Vanasthali</t>
  </si>
  <si>
    <t>Swami Vivekanand Subharti University;SRM University Delhi-NCR, Sonepat;Manav Rachna International Institute of Research and Studies;Banasthali Vidyapith</t>
  </si>
  <si>
    <t>60115883;60110553;60104571;60028153</t>
  </si>
  <si>
    <t>Choudhary H.</t>
  </si>
  <si>
    <t>Design and analysis of triple band-notched micro-strip UWB antenna</t>
  </si>
  <si>
    <t>10.1080/23311916.2016.1249603</t>
  </si>
  <si>
    <t>2-s2.0-85012926215</t>
  </si>
  <si>
    <t>['wide range', 'selected geometry', 'results presented', 'phase control', 'patch antenna', 'paper intends', 'optimizing antenna', 'incident emw', 'important parameters', 'forming techniques', 'electromagnetic waves', 'directivity patterns', 'different geometries', 'array elements', 'array antenna']</t>
  </si>
  <si>
    <t>array geometry | directivity | side lobe</t>
  </si>
  <si>
    <t>Array antennas offer a wide range of opportunities in the variation of their directivity patterns through amplitude and phase control. Directivity is one of very important parameters when optimizing Antenna. This paper intends to investigate the effects of different geometries of array antenna on directivity and side lobe levels. A six by four antenna array was chosen for investigation with uniform element spacing between the elements and the results were presented for each selected geometry, Array elements of dipole and patch antenna were chosen for the investigation and analysis. An analysis of the effect of the chosen antenna array was done by investigating its response when an incident emw (electromagnetic waves) from a mobile phone impinge on the array antenna where the tapering and beam-forming techniques were used for analysis and results presented.</t>
  </si>
  <si>
    <t>60120572;60120572</t>
  </si>
  <si>
    <t>57193313868;56468944200</t>
  </si>
  <si>
    <t>Kazema, Twahir;Michael, Kisangiri</t>
  </si>
  <si>
    <t>Tanzania</t>
  </si>
  <si>
    <t>Arusha</t>
  </si>
  <si>
    <t>Nelson Mandela African Institution of Science and Technology</t>
  </si>
  <si>
    <t>Kazema T.</t>
  </si>
  <si>
    <t>Investigation and analysis of the effects of geometry orientation of array antenna on directivity for wire-less communication</t>
  </si>
  <si>
    <t>10.1080/23311916.2016.1232330</t>
  </si>
  <si>
    <t>2-s2.0-85012931854</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</si>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</sst>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11"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363DB-FA1D-224C-BA19-59329A67B385}">
  <dimension ref="A1:AW2824"/>
  <sheetViews>
    <sheetView tabSelected="1" topLeftCell="AF1" workbookViewId="0">
      <selection activeCell="AN2" sqref="AN2"/>
    </sheetView>
  </sheetViews>
  <sheetFormatPr baseColWidth="10" defaultRowHeight="16" x14ac:dyDescent="0.2"/>
  <sheetData>
    <row r="1" spans="1:49" s="20" customFormat="1" x14ac:dyDescent="0.2">
      <c r="A1" s="12"/>
      <c r="B1" s="12" t="s">
        <v>37544</v>
      </c>
      <c r="C1" s="12" t="s">
        <v>37545</v>
      </c>
      <c r="D1" s="12" t="s">
        <v>37546</v>
      </c>
      <c r="E1" s="12" t="s">
        <v>37547</v>
      </c>
      <c r="F1" s="12" t="s">
        <v>37548</v>
      </c>
      <c r="G1" s="12" t="s">
        <v>37549</v>
      </c>
      <c r="H1" s="12" t="s">
        <v>37550</v>
      </c>
      <c r="I1" s="12" t="s">
        <v>37551</v>
      </c>
      <c r="J1" s="12" t="s">
        <v>37552</v>
      </c>
      <c r="K1" s="12" t="s">
        <v>37553</v>
      </c>
      <c r="L1" s="12" t="s">
        <v>37554</v>
      </c>
      <c r="M1" s="12" t="s">
        <v>37555</v>
      </c>
      <c r="N1" s="12" t="s">
        <v>37556</v>
      </c>
      <c r="O1" s="12" t="s">
        <v>37557</v>
      </c>
      <c r="P1" s="12" t="s">
        <v>37558</v>
      </c>
      <c r="Q1" s="12" t="s">
        <v>37559</v>
      </c>
      <c r="R1" s="13" t="s">
        <v>37560</v>
      </c>
      <c r="S1" s="12" t="s">
        <v>37561</v>
      </c>
      <c r="T1" s="12" t="s">
        <v>37561</v>
      </c>
      <c r="U1" s="12" t="s">
        <v>37562</v>
      </c>
      <c r="V1" s="13" t="s">
        <v>37563</v>
      </c>
      <c r="W1" s="12" t="s">
        <v>37564</v>
      </c>
      <c r="X1" s="14" t="s">
        <v>37565</v>
      </c>
      <c r="Y1" s="15" t="s">
        <v>37566</v>
      </c>
      <c r="Z1" s="16" t="s">
        <v>37567</v>
      </c>
      <c r="AA1" s="12" t="s">
        <v>37568</v>
      </c>
      <c r="AB1" s="12" t="s">
        <v>37569</v>
      </c>
      <c r="AC1" s="12" t="s">
        <v>37570</v>
      </c>
      <c r="AD1" s="12" t="s">
        <v>37571</v>
      </c>
      <c r="AE1" s="12" t="s">
        <v>37572</v>
      </c>
      <c r="AF1" s="12" t="s">
        <v>37573</v>
      </c>
      <c r="AG1" s="12" t="s">
        <v>37574</v>
      </c>
      <c r="AH1" s="12" t="s">
        <v>37575</v>
      </c>
      <c r="AI1" s="12" t="s">
        <v>37576</v>
      </c>
      <c r="AJ1" s="12" t="s">
        <v>37577</v>
      </c>
      <c r="AK1" s="14" t="s">
        <v>37578</v>
      </c>
      <c r="AL1" s="12" t="s">
        <v>37579</v>
      </c>
      <c r="AM1" s="17" t="s">
        <v>37580</v>
      </c>
      <c r="AN1" s="18" t="s">
        <v>37581</v>
      </c>
      <c r="AO1" s="18" t="s">
        <v>37567</v>
      </c>
      <c r="AP1" s="12" t="s">
        <v>37582</v>
      </c>
      <c r="AQ1" s="12" t="s">
        <v>37583</v>
      </c>
      <c r="AR1" s="12" t="s">
        <v>37584</v>
      </c>
      <c r="AS1" s="12" t="s">
        <v>37585</v>
      </c>
      <c r="AT1" s="14" t="s">
        <v>37586</v>
      </c>
      <c r="AU1" s="19" t="s">
        <v>37587</v>
      </c>
      <c r="AV1" s="19" t="s">
        <v>37588</v>
      </c>
      <c r="AW1" s="19" t="s">
        <v>37589</v>
      </c>
    </row>
    <row r="2" spans="1:49" x14ac:dyDescent="0.2">
      <c r="A2">
        <v>0</v>
      </c>
      <c r="B2" t="s">
        <v>37543</v>
      </c>
      <c r="C2" t="s">
        <v>37542</v>
      </c>
      <c r="F2" t="s">
        <v>37541</v>
      </c>
      <c r="G2" t="s">
        <v>5</v>
      </c>
      <c r="H2" t="s">
        <v>4</v>
      </c>
      <c r="I2" t="s">
        <v>37540</v>
      </c>
      <c r="J2">
        <v>60120572</v>
      </c>
      <c r="K2" t="s">
        <v>37539</v>
      </c>
      <c r="L2" t="s">
        <v>37538</v>
      </c>
      <c r="M2" t="s">
        <v>37537</v>
      </c>
      <c r="N2">
        <v>2</v>
      </c>
      <c r="O2" t="s">
        <v>37536</v>
      </c>
      <c r="P2" t="s">
        <v>37535</v>
      </c>
      <c r="Q2" t="s">
        <v>37534</v>
      </c>
      <c r="R2" s="7">
        <v>42735</v>
      </c>
      <c r="S2" s="8">
        <f t="shared" ref="S2:S65" si="0">YEAR(R2)</f>
        <v>2016</v>
      </c>
      <c r="T2" s="8">
        <v>2016</v>
      </c>
      <c r="U2" s="8">
        <f t="shared" ref="U2:U65" si="1">2022-T2</f>
        <v>6</v>
      </c>
      <c r="V2" s="7">
        <v>42735</v>
      </c>
      <c r="W2" t="s">
        <v>37520</v>
      </c>
      <c r="X2" s="2">
        <v>0.312</v>
      </c>
      <c r="Y2" s="6">
        <f>(X2-$Z$3)/($Z$2-$Z$3)</f>
        <v>8.3286618082806119E-3</v>
      </c>
      <c r="Z2">
        <v>37.460999999999999</v>
      </c>
      <c r="AB2">
        <v>21100466404</v>
      </c>
      <c r="AC2">
        <v>23311916</v>
      </c>
      <c r="AD2" t="s">
        <v>2</v>
      </c>
      <c r="AE2">
        <v>3</v>
      </c>
      <c r="AF2">
        <v>1</v>
      </c>
      <c r="AG2">
        <v>1232330</v>
      </c>
      <c r="AI2" t="s">
        <v>37533</v>
      </c>
      <c r="AJ2" t="s">
        <v>37532</v>
      </c>
      <c r="AK2" t="s">
        <v>37531</v>
      </c>
      <c r="AL2">
        <v>0</v>
      </c>
      <c r="AM2" s="5">
        <f t="shared" ref="AM2:AM65" si="2">AL2/U2</f>
        <v>0</v>
      </c>
      <c r="AN2" s="4">
        <f>(AM2-$AO$3)/($AO$2-$AO$3)</f>
        <v>0</v>
      </c>
      <c r="AO2" s="3">
        <v>660.25</v>
      </c>
      <c r="AP2">
        <v>1</v>
      </c>
      <c r="AR2" t="s">
        <v>1</v>
      </c>
      <c r="AT2" s="2" t="s">
        <v>0</v>
      </c>
      <c r="AU2" s="1">
        <f t="shared" ref="AU2:AU65" si="3">(Y2*0.7+AN2*0.3)*100</f>
        <v>0.5830063265796428</v>
      </c>
      <c r="AV2" s="1">
        <f t="shared" ref="AV2:AV65" si="4">(Y2*0.5+AN2*0.5)*100</f>
        <v>0.41643309041403059</v>
      </c>
      <c r="AW2" s="1">
        <f t="shared" ref="AW2:AW65" si="5">(Y2*0.3+AN2*0.7)*100</f>
        <v>0.24985985424841833</v>
      </c>
    </row>
    <row r="3" spans="1:49" x14ac:dyDescent="0.2">
      <c r="A3">
        <v>1</v>
      </c>
      <c r="B3" t="s">
        <v>37530</v>
      </c>
      <c r="C3" t="s">
        <v>37529</v>
      </c>
      <c r="F3" t="s">
        <v>37528</v>
      </c>
      <c r="G3" t="s">
        <v>5</v>
      </c>
      <c r="H3" t="s">
        <v>4</v>
      </c>
      <c r="I3" t="s">
        <v>37527</v>
      </c>
      <c r="J3" t="s">
        <v>37526</v>
      </c>
      <c r="K3" t="s">
        <v>37525</v>
      </c>
      <c r="L3" t="s">
        <v>37524</v>
      </c>
      <c r="M3" t="s">
        <v>1490</v>
      </c>
      <c r="N3">
        <v>7</v>
      </c>
      <c r="O3" t="s">
        <v>37523</v>
      </c>
      <c r="P3" t="s">
        <v>37522</v>
      </c>
      <c r="Q3" t="s">
        <v>37521</v>
      </c>
      <c r="R3" s="7">
        <v>42735</v>
      </c>
      <c r="S3" s="8">
        <f t="shared" si="0"/>
        <v>2016</v>
      </c>
      <c r="T3" s="8">
        <v>2016</v>
      </c>
      <c r="U3" s="8">
        <f t="shared" si="1"/>
        <v>6</v>
      </c>
      <c r="V3" s="7">
        <v>42735</v>
      </c>
      <c r="W3" t="s">
        <v>37520</v>
      </c>
      <c r="X3" s="2">
        <v>0.312</v>
      </c>
      <c r="Y3" s="6">
        <f t="shared" ref="Y3:Y66" si="6">(X3-$Z$3)/($Z$2-$Z$3)</f>
        <v>8.3286618082806119E-3</v>
      </c>
      <c r="Z3">
        <v>0</v>
      </c>
      <c r="AB3">
        <v>21100466404</v>
      </c>
      <c r="AC3">
        <v>23311916</v>
      </c>
      <c r="AD3" t="s">
        <v>2</v>
      </c>
      <c r="AE3">
        <v>3</v>
      </c>
      <c r="AF3">
        <v>1</v>
      </c>
      <c r="AG3">
        <v>1249603</v>
      </c>
      <c r="AI3" t="s">
        <v>37519</v>
      </c>
      <c r="AJ3" t="s">
        <v>37518</v>
      </c>
      <c r="AK3" t="s">
        <v>37517</v>
      </c>
      <c r="AL3">
        <v>2</v>
      </c>
      <c r="AM3" s="5">
        <f t="shared" si="2"/>
        <v>0.33333333333333331</v>
      </c>
      <c r="AN3" s="4">
        <f t="shared" ref="AN3:AN66" si="7">(AM3-$AO$3)/($AO$2-$AO$3)</f>
        <v>5.048592704783541E-4</v>
      </c>
      <c r="AO3" s="3">
        <v>0</v>
      </c>
      <c r="AP3">
        <v>1</v>
      </c>
      <c r="AR3" t="s">
        <v>1</v>
      </c>
      <c r="AT3" s="2" t="s">
        <v>0</v>
      </c>
      <c r="AU3" s="1">
        <f t="shared" si="3"/>
        <v>0.59815210469399349</v>
      </c>
      <c r="AV3" s="1">
        <f t="shared" si="4"/>
        <v>0.44167605393794834</v>
      </c>
      <c r="AW3" s="1">
        <f t="shared" si="5"/>
        <v>0.28520000318190314</v>
      </c>
    </row>
    <row r="4" spans="1:49" x14ac:dyDescent="0.2">
      <c r="A4">
        <v>2</v>
      </c>
      <c r="B4" t="s">
        <v>37516</v>
      </c>
      <c r="C4" t="s">
        <v>37515</v>
      </c>
      <c r="F4" t="s">
        <v>37514</v>
      </c>
      <c r="G4" t="s">
        <v>5</v>
      </c>
      <c r="H4" t="s">
        <v>4</v>
      </c>
      <c r="I4" t="s">
        <v>977</v>
      </c>
      <c r="J4">
        <v>60025761</v>
      </c>
      <c r="K4" t="s">
        <v>242</v>
      </c>
      <c r="L4" t="s">
        <v>241</v>
      </c>
      <c r="M4" t="s">
        <v>67</v>
      </c>
      <c r="N4">
        <v>4</v>
      </c>
      <c r="O4" t="s">
        <v>37513</v>
      </c>
      <c r="P4" t="s">
        <v>37512</v>
      </c>
      <c r="Q4" t="s">
        <v>8835</v>
      </c>
      <c r="R4" s="7">
        <v>42735</v>
      </c>
      <c r="S4" s="8">
        <f t="shared" si="0"/>
        <v>2016</v>
      </c>
      <c r="T4" s="8">
        <v>2016</v>
      </c>
      <c r="U4" s="8">
        <f t="shared" si="1"/>
        <v>6</v>
      </c>
      <c r="V4" s="7">
        <v>42735</v>
      </c>
      <c r="W4" t="s">
        <v>2614</v>
      </c>
      <c r="X4" s="2">
        <v>0.22800000000000001</v>
      </c>
      <c r="Y4" s="6">
        <f t="shared" si="6"/>
        <v>6.0863297829742936E-3</v>
      </c>
      <c r="AA4">
        <v>19767277</v>
      </c>
      <c r="AB4">
        <v>17700155805</v>
      </c>
      <c r="AC4">
        <v>22881468</v>
      </c>
      <c r="AD4" t="s">
        <v>2</v>
      </c>
      <c r="AE4">
        <v>10</v>
      </c>
      <c r="AF4">
        <v>12</v>
      </c>
      <c r="AH4" t="s">
        <v>37511</v>
      </c>
      <c r="AI4" t="s">
        <v>37510</v>
      </c>
      <c r="AJ4" t="s">
        <v>37509</v>
      </c>
      <c r="AK4" t="s">
        <v>37508</v>
      </c>
      <c r="AL4">
        <v>0</v>
      </c>
      <c r="AM4" s="5">
        <f t="shared" si="2"/>
        <v>0</v>
      </c>
      <c r="AN4" s="4">
        <f t="shared" si="7"/>
        <v>0</v>
      </c>
      <c r="AO4" s="3"/>
      <c r="AP4">
        <v>0</v>
      </c>
      <c r="AQ4" t="s">
        <v>48</v>
      </c>
      <c r="AR4" t="s">
        <v>2197</v>
      </c>
      <c r="AS4" t="s">
        <v>47</v>
      </c>
      <c r="AT4" s="2">
        <v>0.85799999999999998</v>
      </c>
      <c r="AU4" s="1">
        <f t="shared" si="3"/>
        <v>0.42604308480820058</v>
      </c>
      <c r="AV4" s="1">
        <f t="shared" si="4"/>
        <v>0.30431648914871468</v>
      </c>
      <c r="AW4" s="1">
        <f t="shared" si="5"/>
        <v>0.1825898934892288</v>
      </c>
    </row>
    <row r="5" spans="1:49" x14ac:dyDescent="0.2">
      <c r="A5">
        <v>3</v>
      </c>
      <c r="B5" t="s">
        <v>37507</v>
      </c>
      <c r="C5" t="s">
        <v>37506</v>
      </c>
      <c r="D5" t="s">
        <v>37505</v>
      </c>
      <c r="F5" t="s">
        <v>37504</v>
      </c>
      <c r="G5" t="s">
        <v>5</v>
      </c>
      <c r="H5" t="s">
        <v>4</v>
      </c>
      <c r="I5" t="s">
        <v>37503</v>
      </c>
      <c r="J5">
        <v>60020256</v>
      </c>
      <c r="K5" t="s">
        <v>1988</v>
      </c>
      <c r="L5" t="s">
        <v>264</v>
      </c>
      <c r="M5" t="s">
        <v>67</v>
      </c>
      <c r="N5">
        <v>3</v>
      </c>
      <c r="O5" t="s">
        <v>37502</v>
      </c>
      <c r="P5" t="s">
        <v>37501</v>
      </c>
      <c r="Q5" t="s">
        <v>14390</v>
      </c>
      <c r="R5" s="7">
        <v>42735</v>
      </c>
      <c r="S5" s="8">
        <f t="shared" si="0"/>
        <v>2016</v>
      </c>
      <c r="T5" s="8">
        <v>2016</v>
      </c>
      <c r="U5" s="8">
        <f t="shared" si="1"/>
        <v>6</v>
      </c>
      <c r="V5" s="7">
        <v>42735</v>
      </c>
      <c r="W5" t="s">
        <v>74</v>
      </c>
      <c r="X5" s="2">
        <v>0.84399999999999997</v>
      </c>
      <c r="Y5" s="6">
        <f t="shared" si="6"/>
        <v>2.2530097968553962E-2</v>
      </c>
      <c r="AA5">
        <v>1956671</v>
      </c>
      <c r="AB5">
        <v>22539</v>
      </c>
      <c r="AC5" t="s">
        <v>73</v>
      </c>
      <c r="AD5" t="s">
        <v>2</v>
      </c>
      <c r="AE5">
        <v>68</v>
      </c>
      <c r="AH5" t="s">
        <v>37500</v>
      </c>
      <c r="AI5" t="s">
        <v>37499</v>
      </c>
      <c r="AJ5" t="s">
        <v>37498</v>
      </c>
      <c r="AK5" t="s">
        <v>37497</v>
      </c>
      <c r="AL5">
        <v>2</v>
      </c>
      <c r="AM5" s="5">
        <f t="shared" si="2"/>
        <v>0.33333333333333331</v>
      </c>
      <c r="AN5" s="4">
        <f t="shared" si="7"/>
        <v>5.048592704783541E-4</v>
      </c>
      <c r="AO5" s="3"/>
      <c r="AP5">
        <v>0</v>
      </c>
      <c r="AQ5" t="s">
        <v>48</v>
      </c>
      <c r="AR5">
        <v>31230065</v>
      </c>
      <c r="AS5" t="s">
        <v>47</v>
      </c>
      <c r="AT5" s="2">
        <v>2.1760000000000002</v>
      </c>
      <c r="AU5" s="1">
        <f t="shared" si="3"/>
        <v>1.5922526359131277</v>
      </c>
      <c r="AV5" s="1">
        <f t="shared" si="4"/>
        <v>1.1517478619516157</v>
      </c>
      <c r="AW5" s="1">
        <f t="shared" si="5"/>
        <v>0.71124308799010361</v>
      </c>
    </row>
    <row r="6" spans="1:49" x14ac:dyDescent="0.2">
      <c r="A6">
        <v>4</v>
      </c>
      <c r="B6" t="s">
        <v>37496</v>
      </c>
      <c r="C6" t="s">
        <v>37495</v>
      </c>
      <c r="E6">
        <v>27976589</v>
      </c>
      <c r="F6" t="s">
        <v>37494</v>
      </c>
      <c r="G6" t="s">
        <v>5</v>
      </c>
      <c r="H6" t="s">
        <v>4</v>
      </c>
      <c r="I6" t="s">
        <v>37493</v>
      </c>
      <c r="J6" t="s">
        <v>2281</v>
      </c>
      <c r="K6" t="s">
        <v>2280</v>
      </c>
      <c r="L6" t="s">
        <v>2279</v>
      </c>
      <c r="M6" t="s">
        <v>1381</v>
      </c>
      <c r="N6">
        <v>6</v>
      </c>
      <c r="O6" t="s">
        <v>37492</v>
      </c>
      <c r="P6" t="s">
        <v>37491</v>
      </c>
      <c r="Q6" t="s">
        <v>37490</v>
      </c>
      <c r="R6" s="7">
        <v>42733</v>
      </c>
      <c r="S6" s="8">
        <f t="shared" si="0"/>
        <v>2016</v>
      </c>
      <c r="T6" s="8">
        <v>2016</v>
      </c>
      <c r="U6" s="8">
        <f t="shared" si="1"/>
        <v>6</v>
      </c>
      <c r="V6" s="7">
        <v>42733</v>
      </c>
      <c r="W6" t="s">
        <v>1993</v>
      </c>
      <c r="X6" s="2">
        <v>0.86399999999999999</v>
      </c>
      <c r="Y6" s="6">
        <f t="shared" si="6"/>
        <v>2.3063986546007848E-2</v>
      </c>
      <c r="AA6">
        <v>15206106</v>
      </c>
      <c r="AB6">
        <v>26970</v>
      </c>
      <c r="AC6">
        <v>15205207</v>
      </c>
      <c r="AD6" t="s">
        <v>2</v>
      </c>
      <c r="AE6">
        <v>120</v>
      </c>
      <c r="AF6">
        <v>51</v>
      </c>
      <c r="AH6" t="s">
        <v>37489</v>
      </c>
      <c r="AI6" t="s">
        <v>37488</v>
      </c>
      <c r="AK6" t="s">
        <v>37487</v>
      </c>
      <c r="AL6">
        <v>5</v>
      </c>
      <c r="AM6" s="5">
        <f t="shared" si="2"/>
        <v>0.83333333333333337</v>
      </c>
      <c r="AN6" s="4">
        <f t="shared" si="7"/>
        <v>1.2621481761958854E-3</v>
      </c>
      <c r="AO6" s="3"/>
      <c r="AP6">
        <v>0</v>
      </c>
      <c r="AR6" t="s">
        <v>1</v>
      </c>
      <c r="AT6" s="2">
        <v>2.9910000000000001</v>
      </c>
      <c r="AU6" s="1">
        <f t="shared" si="3"/>
        <v>1.6523435035064256</v>
      </c>
      <c r="AV6" s="1">
        <f t="shared" si="4"/>
        <v>1.2163067361101867</v>
      </c>
      <c r="AW6" s="1">
        <f t="shared" si="5"/>
        <v>0.78026996871394738</v>
      </c>
    </row>
    <row r="7" spans="1:49" x14ac:dyDescent="0.2">
      <c r="A7">
        <v>5</v>
      </c>
      <c r="B7" t="s">
        <v>37486</v>
      </c>
      <c r="C7" t="s">
        <v>37485</v>
      </c>
      <c r="F7" t="s">
        <v>37484</v>
      </c>
      <c r="G7" t="s">
        <v>5</v>
      </c>
      <c r="H7" t="s">
        <v>4</v>
      </c>
      <c r="I7" t="s">
        <v>37483</v>
      </c>
      <c r="J7">
        <v>60007843</v>
      </c>
      <c r="K7" t="s">
        <v>37482</v>
      </c>
      <c r="L7" t="s">
        <v>2129</v>
      </c>
      <c r="M7" t="s">
        <v>79</v>
      </c>
      <c r="N7">
        <v>5</v>
      </c>
      <c r="O7" t="s">
        <v>37481</v>
      </c>
      <c r="P7" t="s">
        <v>37480</v>
      </c>
      <c r="Q7" t="s">
        <v>37479</v>
      </c>
      <c r="R7" s="7">
        <v>42732</v>
      </c>
      <c r="S7" s="8">
        <f t="shared" si="0"/>
        <v>2016</v>
      </c>
      <c r="T7" s="8">
        <v>2016</v>
      </c>
      <c r="U7" s="8">
        <f t="shared" si="1"/>
        <v>6</v>
      </c>
      <c r="V7" s="7">
        <v>42732</v>
      </c>
      <c r="W7" t="s">
        <v>2321</v>
      </c>
      <c r="X7" s="2">
        <v>1.883</v>
      </c>
      <c r="Y7" s="6">
        <f t="shared" si="6"/>
        <v>5.0265609567283313E-2</v>
      </c>
      <c r="AB7">
        <v>21100431535</v>
      </c>
      <c r="AC7">
        <v>23317019</v>
      </c>
      <c r="AD7" t="s">
        <v>2</v>
      </c>
      <c r="AE7">
        <v>6</v>
      </c>
      <c r="AF7">
        <v>6</v>
      </c>
      <c r="AG7">
        <v>64019</v>
      </c>
      <c r="AI7" t="s">
        <v>37478</v>
      </c>
      <c r="AK7" t="s">
        <v>37477</v>
      </c>
      <c r="AL7">
        <v>6</v>
      </c>
      <c r="AM7" s="5">
        <f t="shared" si="2"/>
        <v>1</v>
      </c>
      <c r="AN7" s="4">
        <f t="shared" si="7"/>
        <v>1.5145778114350624E-3</v>
      </c>
      <c r="AO7" s="3"/>
      <c r="AP7">
        <v>1</v>
      </c>
      <c r="AR7" t="s">
        <v>1</v>
      </c>
      <c r="AT7" s="2">
        <v>4.9850000000000003</v>
      </c>
      <c r="AU7" s="1">
        <f t="shared" si="3"/>
        <v>3.5640300040528836</v>
      </c>
      <c r="AV7" s="1">
        <f t="shared" si="4"/>
        <v>2.5890093689359186</v>
      </c>
      <c r="AW7" s="1">
        <f t="shared" si="5"/>
        <v>1.6139887338189538</v>
      </c>
    </row>
    <row r="8" spans="1:49" x14ac:dyDescent="0.2">
      <c r="A8">
        <v>6</v>
      </c>
      <c r="B8" t="s">
        <v>37476</v>
      </c>
      <c r="C8" t="s">
        <v>37475</v>
      </c>
      <c r="E8">
        <v>28003447</v>
      </c>
      <c r="F8" t="s">
        <v>37474</v>
      </c>
      <c r="G8" t="s">
        <v>5</v>
      </c>
      <c r="H8" t="s">
        <v>4</v>
      </c>
      <c r="I8" t="s">
        <v>37473</v>
      </c>
      <c r="J8" t="s">
        <v>37472</v>
      </c>
      <c r="K8" t="s">
        <v>37471</v>
      </c>
      <c r="L8" t="s">
        <v>37470</v>
      </c>
      <c r="M8" t="s">
        <v>1110</v>
      </c>
      <c r="N8">
        <v>5</v>
      </c>
      <c r="O8" t="s">
        <v>37469</v>
      </c>
      <c r="P8" t="s">
        <v>37468</v>
      </c>
      <c r="Q8" t="s">
        <v>37467</v>
      </c>
      <c r="R8" s="7">
        <v>42732</v>
      </c>
      <c r="S8" s="8">
        <f t="shared" si="0"/>
        <v>2016</v>
      </c>
      <c r="T8" s="8">
        <v>2016</v>
      </c>
      <c r="U8" s="8">
        <f t="shared" si="1"/>
        <v>6</v>
      </c>
      <c r="V8" s="7">
        <v>42732</v>
      </c>
      <c r="W8" t="s">
        <v>2609</v>
      </c>
      <c r="X8" s="2">
        <v>2.3420000000000001</v>
      </c>
      <c r="Y8" s="6">
        <f t="shared" si="6"/>
        <v>6.2518352419849987E-2</v>
      </c>
      <c r="AA8">
        <v>9628452</v>
      </c>
      <c r="AB8">
        <v>130030</v>
      </c>
      <c r="AC8">
        <v>14712954</v>
      </c>
      <c r="AD8" t="s">
        <v>2</v>
      </c>
      <c r="AE8">
        <v>283</v>
      </c>
      <c r="AF8">
        <v>1845</v>
      </c>
      <c r="AG8">
        <v>20162101</v>
      </c>
      <c r="AI8" t="s">
        <v>37466</v>
      </c>
      <c r="AJ8" t="s">
        <v>37465</v>
      </c>
      <c r="AK8" t="s">
        <v>37464</v>
      </c>
      <c r="AL8">
        <v>15</v>
      </c>
      <c r="AM8" s="5">
        <f t="shared" si="2"/>
        <v>2.5</v>
      </c>
      <c r="AN8" s="4">
        <f t="shared" si="7"/>
        <v>3.7864445285876562E-3</v>
      </c>
      <c r="AO8" s="3"/>
      <c r="AP8">
        <v>0</v>
      </c>
      <c r="AQ8" t="s">
        <v>44</v>
      </c>
      <c r="AR8">
        <v>1313583</v>
      </c>
      <c r="AS8" t="s">
        <v>43</v>
      </c>
      <c r="AT8" s="2" t="s">
        <v>0</v>
      </c>
      <c r="AU8" s="1">
        <f t="shared" si="3"/>
        <v>4.489878005247129</v>
      </c>
      <c r="AV8" s="1">
        <f t="shared" si="4"/>
        <v>3.3152398474218825</v>
      </c>
      <c r="AW8" s="1">
        <f t="shared" si="5"/>
        <v>2.1406016895966355</v>
      </c>
    </row>
    <row r="9" spans="1:49" x14ac:dyDescent="0.2">
      <c r="A9">
        <v>7</v>
      </c>
      <c r="B9" t="s">
        <v>37463</v>
      </c>
      <c r="C9" t="s">
        <v>37462</v>
      </c>
      <c r="F9" t="s">
        <v>37461</v>
      </c>
      <c r="G9" t="s">
        <v>5</v>
      </c>
      <c r="H9" t="s">
        <v>4</v>
      </c>
      <c r="I9" t="s">
        <v>7002</v>
      </c>
      <c r="J9" t="s">
        <v>37460</v>
      </c>
      <c r="K9" t="s">
        <v>37459</v>
      </c>
      <c r="L9" t="s">
        <v>2535</v>
      </c>
      <c r="M9" t="s">
        <v>49</v>
      </c>
      <c r="N9">
        <v>4</v>
      </c>
      <c r="O9" t="s">
        <v>37458</v>
      </c>
      <c r="P9" t="s">
        <v>37457</v>
      </c>
      <c r="Q9" t="s">
        <v>37456</v>
      </c>
      <c r="R9" s="7">
        <v>42732</v>
      </c>
      <c r="S9" s="8">
        <f t="shared" si="0"/>
        <v>2016</v>
      </c>
      <c r="T9" s="8">
        <v>2016</v>
      </c>
      <c r="U9" s="8">
        <f t="shared" si="1"/>
        <v>6</v>
      </c>
      <c r="V9" s="7">
        <v>42732</v>
      </c>
      <c r="W9" t="s">
        <v>2253</v>
      </c>
      <c r="X9" s="2">
        <v>2.0379999999999998</v>
      </c>
      <c r="Y9" s="6">
        <f t="shared" si="6"/>
        <v>5.4403246042550917E-2</v>
      </c>
      <c r="AA9">
        <v>20403364</v>
      </c>
      <c r="AB9">
        <v>19700173215</v>
      </c>
      <c r="AC9">
        <v>20403372</v>
      </c>
      <c r="AD9" t="s">
        <v>2</v>
      </c>
      <c r="AE9">
        <v>8</v>
      </c>
      <c r="AF9">
        <v>48</v>
      </c>
      <c r="AH9" t="s">
        <v>37455</v>
      </c>
      <c r="AI9" t="s">
        <v>37454</v>
      </c>
      <c r="AK9" t="s">
        <v>37453</v>
      </c>
      <c r="AL9">
        <v>23</v>
      </c>
      <c r="AM9" s="5">
        <f t="shared" si="2"/>
        <v>3.8333333333333335</v>
      </c>
      <c r="AN9" s="4">
        <f t="shared" si="7"/>
        <v>5.805881610501073E-3</v>
      </c>
      <c r="AO9" s="3"/>
      <c r="AP9">
        <v>0</v>
      </c>
      <c r="AQ9" t="s">
        <v>48</v>
      </c>
      <c r="AR9">
        <v>11134013</v>
      </c>
      <c r="AS9" t="s">
        <v>47</v>
      </c>
      <c r="AT9" s="2">
        <v>7.79</v>
      </c>
      <c r="AU9" s="1">
        <f t="shared" si="3"/>
        <v>3.9824036712935968</v>
      </c>
      <c r="AV9" s="1">
        <f t="shared" si="4"/>
        <v>3.0104563826525994</v>
      </c>
      <c r="AW9" s="1">
        <f t="shared" si="5"/>
        <v>2.0385090940116024</v>
      </c>
    </row>
    <row r="10" spans="1:49" x14ac:dyDescent="0.2">
      <c r="A10">
        <v>8</v>
      </c>
      <c r="B10" t="s">
        <v>37452</v>
      </c>
      <c r="C10" t="s">
        <v>37451</v>
      </c>
      <c r="F10" t="s">
        <v>37450</v>
      </c>
      <c r="G10" t="s">
        <v>5</v>
      </c>
      <c r="H10" t="s">
        <v>4</v>
      </c>
      <c r="I10" t="s">
        <v>37449</v>
      </c>
      <c r="J10" t="s">
        <v>37448</v>
      </c>
      <c r="K10" t="s">
        <v>37447</v>
      </c>
      <c r="L10" t="s">
        <v>37446</v>
      </c>
      <c r="M10" t="s">
        <v>37445</v>
      </c>
      <c r="N10">
        <v>10</v>
      </c>
      <c r="O10" t="s">
        <v>37444</v>
      </c>
      <c r="P10" t="s">
        <v>37443</v>
      </c>
      <c r="Q10" t="s">
        <v>37442</v>
      </c>
      <c r="R10" s="7">
        <v>42731</v>
      </c>
      <c r="S10" s="8">
        <f t="shared" si="0"/>
        <v>2016</v>
      </c>
      <c r="T10" s="8">
        <v>2016</v>
      </c>
      <c r="U10" s="8">
        <f t="shared" si="1"/>
        <v>6</v>
      </c>
      <c r="V10" s="7">
        <v>42731</v>
      </c>
      <c r="W10" t="s">
        <v>1987</v>
      </c>
      <c r="X10" s="2">
        <v>5.5540000000000003</v>
      </c>
      <c r="Y10" s="6">
        <f t="shared" si="6"/>
        <v>0.14826085795894398</v>
      </c>
      <c r="AA10">
        <v>19360851</v>
      </c>
      <c r="AB10">
        <v>11500153511</v>
      </c>
      <c r="AC10" t="s">
        <v>1986</v>
      </c>
      <c r="AD10" t="s">
        <v>2</v>
      </c>
      <c r="AE10">
        <v>10</v>
      </c>
      <c r="AF10">
        <v>12</v>
      </c>
      <c r="AH10" t="s">
        <v>37441</v>
      </c>
      <c r="AI10" t="s">
        <v>37440</v>
      </c>
      <c r="AJ10" t="s">
        <v>37439</v>
      </c>
      <c r="AK10" t="s">
        <v>37438</v>
      </c>
      <c r="AL10">
        <v>34</v>
      </c>
      <c r="AM10" s="5">
        <f t="shared" si="2"/>
        <v>5.666666666666667</v>
      </c>
      <c r="AN10" s="4">
        <f t="shared" si="7"/>
        <v>8.5826075981320204E-3</v>
      </c>
      <c r="AO10" s="3"/>
      <c r="AP10">
        <v>0</v>
      </c>
      <c r="AQ10" t="s">
        <v>1305</v>
      </c>
      <c r="AR10" t="s">
        <v>37437</v>
      </c>
      <c r="AS10" t="s">
        <v>1304</v>
      </c>
      <c r="AT10" s="2">
        <v>15.881</v>
      </c>
      <c r="AU10" s="1">
        <f t="shared" si="3"/>
        <v>10.635738285070039</v>
      </c>
      <c r="AV10" s="1">
        <f t="shared" si="4"/>
        <v>7.8421732778537994</v>
      </c>
      <c r="AW10" s="1">
        <f t="shared" si="5"/>
        <v>5.0486082706375601</v>
      </c>
    </row>
    <row r="11" spans="1:49" x14ac:dyDescent="0.2">
      <c r="A11">
        <v>9</v>
      </c>
      <c r="B11" t="s">
        <v>37436</v>
      </c>
      <c r="C11" t="s">
        <v>37435</v>
      </c>
      <c r="F11" t="s">
        <v>37434</v>
      </c>
      <c r="G11" t="s">
        <v>5</v>
      </c>
      <c r="H11" t="s">
        <v>4</v>
      </c>
      <c r="I11" t="s">
        <v>37433</v>
      </c>
      <c r="J11">
        <v>60010432</v>
      </c>
      <c r="K11" t="s">
        <v>3314</v>
      </c>
      <c r="L11" t="s">
        <v>149</v>
      </c>
      <c r="M11" t="s">
        <v>67</v>
      </c>
      <c r="N11">
        <v>4</v>
      </c>
      <c r="O11" t="s">
        <v>37432</v>
      </c>
      <c r="P11" t="s">
        <v>37431</v>
      </c>
      <c r="Q11" t="s">
        <v>3313</v>
      </c>
      <c r="R11" s="7">
        <v>42730</v>
      </c>
      <c r="S11" s="8">
        <f t="shared" si="0"/>
        <v>2016</v>
      </c>
      <c r="T11" s="8">
        <v>2016</v>
      </c>
      <c r="U11" s="8">
        <f t="shared" si="1"/>
        <v>6</v>
      </c>
      <c r="V11" s="7">
        <v>42730</v>
      </c>
      <c r="W11" t="s">
        <v>1930</v>
      </c>
      <c r="X11" s="2">
        <v>1.3939999999999999</v>
      </c>
      <c r="Y11" s="6">
        <f t="shared" si="6"/>
        <v>3.721203384853581E-2</v>
      </c>
      <c r="AB11">
        <v>12862</v>
      </c>
      <c r="AC11">
        <v>10944087</v>
      </c>
      <c r="AD11" t="s">
        <v>2</v>
      </c>
      <c r="AE11">
        <v>24</v>
      </c>
      <c r="AF11">
        <v>26</v>
      </c>
      <c r="AH11" t="s">
        <v>37430</v>
      </c>
      <c r="AI11" t="s">
        <v>37429</v>
      </c>
      <c r="AK11" t="s">
        <v>37428</v>
      </c>
      <c r="AL11">
        <v>1</v>
      </c>
      <c r="AM11" s="5">
        <f t="shared" si="2"/>
        <v>0.16666666666666666</v>
      </c>
      <c r="AN11" s="4">
        <f t="shared" si="7"/>
        <v>2.5242963523917705E-4</v>
      </c>
      <c r="AO11" s="3"/>
      <c r="AP11">
        <v>1</v>
      </c>
      <c r="AQ11" t="s">
        <v>48</v>
      </c>
      <c r="AR11">
        <v>61405132</v>
      </c>
      <c r="AS11" t="s">
        <v>47</v>
      </c>
      <c r="AT11" s="2">
        <v>3.8940000000000001</v>
      </c>
      <c r="AU11" s="1">
        <f t="shared" si="3"/>
        <v>2.612415258454682</v>
      </c>
      <c r="AV11" s="1">
        <f t="shared" si="4"/>
        <v>1.8732231741887495</v>
      </c>
      <c r="AW11" s="1">
        <f t="shared" si="5"/>
        <v>1.1340310899228165</v>
      </c>
    </row>
    <row r="12" spans="1:49" x14ac:dyDescent="0.2">
      <c r="A12">
        <v>10</v>
      </c>
      <c r="B12" t="s">
        <v>37427</v>
      </c>
      <c r="C12" t="s">
        <v>37426</v>
      </c>
      <c r="F12" t="s">
        <v>37425</v>
      </c>
      <c r="G12" t="s">
        <v>5</v>
      </c>
      <c r="H12" t="s">
        <v>4</v>
      </c>
      <c r="I12" t="s">
        <v>133</v>
      </c>
      <c r="J12" t="s">
        <v>37424</v>
      </c>
      <c r="K12" t="s">
        <v>37423</v>
      </c>
      <c r="L12" t="s">
        <v>37422</v>
      </c>
      <c r="M12" t="s">
        <v>37421</v>
      </c>
      <c r="N12">
        <v>8</v>
      </c>
      <c r="O12" t="s">
        <v>37420</v>
      </c>
      <c r="P12" t="s">
        <v>37419</v>
      </c>
      <c r="Q12" t="s">
        <v>37418</v>
      </c>
      <c r="R12" s="7">
        <v>42730</v>
      </c>
      <c r="S12" s="8">
        <f t="shared" si="0"/>
        <v>2016</v>
      </c>
      <c r="T12" s="8">
        <v>2016</v>
      </c>
      <c r="U12" s="8">
        <f t="shared" si="1"/>
        <v>6</v>
      </c>
      <c r="V12" s="7">
        <v>42730</v>
      </c>
      <c r="W12" t="s">
        <v>1930</v>
      </c>
      <c r="X12" s="2">
        <v>1.3939999999999999</v>
      </c>
      <c r="Y12" s="6">
        <f t="shared" si="6"/>
        <v>3.721203384853581E-2</v>
      </c>
      <c r="AB12">
        <v>12862</v>
      </c>
      <c r="AC12">
        <v>10944087</v>
      </c>
      <c r="AD12" t="s">
        <v>2</v>
      </c>
      <c r="AE12">
        <v>24</v>
      </c>
      <c r="AF12">
        <v>26</v>
      </c>
      <c r="AH12" t="s">
        <v>37417</v>
      </c>
      <c r="AI12" t="s">
        <v>37416</v>
      </c>
      <c r="AK12" t="s">
        <v>37415</v>
      </c>
      <c r="AL12">
        <v>16</v>
      </c>
      <c r="AM12" s="5">
        <f t="shared" si="2"/>
        <v>2.6666666666666665</v>
      </c>
      <c r="AN12" s="4">
        <f t="shared" si="7"/>
        <v>4.0388741638268328E-3</v>
      </c>
      <c r="AO12" s="3"/>
      <c r="AP12">
        <v>1</v>
      </c>
      <c r="AR12" t="s">
        <v>1</v>
      </c>
      <c r="AT12" s="2">
        <v>3.8940000000000001</v>
      </c>
      <c r="AU12" s="1">
        <f t="shared" si="3"/>
        <v>2.7260085943123116</v>
      </c>
      <c r="AV12" s="1">
        <f t="shared" si="4"/>
        <v>2.0625454006181321</v>
      </c>
      <c r="AW12" s="1">
        <f t="shared" si="5"/>
        <v>1.3990822069239524</v>
      </c>
    </row>
    <row r="13" spans="1:49" x14ac:dyDescent="0.2">
      <c r="A13">
        <v>11</v>
      </c>
      <c r="B13" t="s">
        <v>37414</v>
      </c>
      <c r="C13" t="s">
        <v>37413</v>
      </c>
      <c r="F13" t="s">
        <v>37412</v>
      </c>
      <c r="G13" t="s">
        <v>5</v>
      </c>
      <c r="H13" t="s">
        <v>4</v>
      </c>
      <c r="I13" t="s">
        <v>37411</v>
      </c>
      <c r="J13">
        <v>60003367</v>
      </c>
      <c r="K13" t="s">
        <v>37410</v>
      </c>
      <c r="L13" t="s">
        <v>37409</v>
      </c>
      <c r="M13" t="s">
        <v>231</v>
      </c>
      <c r="N13">
        <v>1</v>
      </c>
      <c r="O13" t="s">
        <v>37408</v>
      </c>
      <c r="P13">
        <v>7004059629</v>
      </c>
      <c r="Q13">
        <v>60003367</v>
      </c>
      <c r="R13" s="7">
        <v>42730</v>
      </c>
      <c r="S13" s="8">
        <f t="shared" si="0"/>
        <v>2016</v>
      </c>
      <c r="T13" s="8">
        <v>2016</v>
      </c>
      <c r="U13" s="8">
        <f t="shared" si="1"/>
        <v>6</v>
      </c>
      <c r="V13" s="7">
        <v>42730</v>
      </c>
      <c r="W13" t="s">
        <v>2305</v>
      </c>
      <c r="X13" s="2">
        <v>1.752</v>
      </c>
      <c r="Y13" s="6">
        <f t="shared" si="6"/>
        <v>4.6768639384960363E-2</v>
      </c>
      <c r="AB13">
        <v>21100313905</v>
      </c>
      <c r="AC13" t="s">
        <v>2304</v>
      </c>
      <c r="AD13" t="s">
        <v>2</v>
      </c>
      <c r="AE13">
        <v>7</v>
      </c>
      <c r="AF13" s="9">
        <v>42705</v>
      </c>
      <c r="AG13">
        <v>1950</v>
      </c>
      <c r="AI13" t="s">
        <v>37407</v>
      </c>
      <c r="AJ13" t="s">
        <v>37406</v>
      </c>
      <c r="AK13" t="s">
        <v>37405</v>
      </c>
      <c r="AL13">
        <v>145</v>
      </c>
      <c r="AM13" s="5">
        <f t="shared" si="2"/>
        <v>24.166666666666668</v>
      </c>
      <c r="AN13" s="4">
        <f t="shared" si="7"/>
        <v>3.660229710968068E-2</v>
      </c>
      <c r="AO13" s="3"/>
      <c r="AP13">
        <v>1</v>
      </c>
      <c r="AR13" t="s">
        <v>37404</v>
      </c>
      <c r="AT13" s="2">
        <v>5.7530000000000001</v>
      </c>
      <c r="AU13" s="1">
        <f t="shared" si="3"/>
        <v>4.3718736702376457</v>
      </c>
      <c r="AV13" s="1">
        <f t="shared" si="4"/>
        <v>4.1685468247320525</v>
      </c>
      <c r="AW13" s="1">
        <f t="shared" si="5"/>
        <v>3.965219979226458</v>
      </c>
    </row>
    <row r="14" spans="1:49" x14ac:dyDescent="0.2">
      <c r="A14">
        <v>12</v>
      </c>
      <c r="B14" t="s">
        <v>37403</v>
      </c>
      <c r="C14" t="s">
        <v>37402</v>
      </c>
      <c r="F14" t="s">
        <v>37401</v>
      </c>
      <c r="G14" t="s">
        <v>5</v>
      </c>
      <c r="H14" t="s">
        <v>4</v>
      </c>
      <c r="I14" t="s">
        <v>37400</v>
      </c>
      <c r="J14" t="s">
        <v>37399</v>
      </c>
      <c r="K14" t="s">
        <v>37398</v>
      </c>
      <c r="L14" t="s">
        <v>191</v>
      </c>
      <c r="M14" t="s">
        <v>101</v>
      </c>
      <c r="N14">
        <v>3</v>
      </c>
      <c r="O14" t="s">
        <v>37397</v>
      </c>
      <c r="P14" t="s">
        <v>37396</v>
      </c>
      <c r="Q14" t="s">
        <v>37395</v>
      </c>
      <c r="R14" s="7">
        <v>42729</v>
      </c>
      <c r="S14" s="8">
        <f t="shared" si="0"/>
        <v>2016</v>
      </c>
      <c r="T14" s="8">
        <v>2016</v>
      </c>
      <c r="U14" s="8">
        <f t="shared" si="1"/>
        <v>6</v>
      </c>
      <c r="V14" s="7">
        <v>42729</v>
      </c>
      <c r="W14" t="s">
        <v>416</v>
      </c>
      <c r="X14" s="2">
        <v>0.42</v>
      </c>
      <c r="Y14" s="6">
        <f t="shared" si="6"/>
        <v>1.1211660126531593E-2</v>
      </c>
      <c r="AA14">
        <v>15308669</v>
      </c>
      <c r="AB14">
        <v>17543</v>
      </c>
      <c r="AC14">
        <v>15308677</v>
      </c>
      <c r="AD14" t="s">
        <v>2</v>
      </c>
      <c r="AE14">
        <v>16</v>
      </c>
      <c r="AF14">
        <v>18</v>
      </c>
      <c r="AH14" t="s">
        <v>37394</v>
      </c>
      <c r="AI14" t="s">
        <v>37393</v>
      </c>
      <c r="AJ14" t="s">
        <v>37392</v>
      </c>
      <c r="AK14" t="s">
        <v>37391</v>
      </c>
      <c r="AL14">
        <v>0</v>
      </c>
      <c r="AM14" s="5">
        <f t="shared" si="2"/>
        <v>0</v>
      </c>
      <c r="AN14" s="4">
        <f t="shared" si="7"/>
        <v>0</v>
      </c>
      <c r="AO14" s="3"/>
      <c r="AP14">
        <v>0</v>
      </c>
      <c r="AQ14" t="s">
        <v>408</v>
      </c>
      <c r="AR14" t="s">
        <v>37390</v>
      </c>
      <c r="AS14" t="s">
        <v>407</v>
      </c>
      <c r="AT14" s="2" t="s">
        <v>0</v>
      </c>
      <c r="AU14" s="1">
        <f t="shared" si="3"/>
        <v>0.78481620885721137</v>
      </c>
      <c r="AV14" s="1">
        <f t="shared" si="4"/>
        <v>0.56058300632657965</v>
      </c>
      <c r="AW14" s="1">
        <f t="shared" si="5"/>
        <v>0.33634980379594775</v>
      </c>
    </row>
    <row r="15" spans="1:49" x14ac:dyDescent="0.2">
      <c r="A15">
        <v>13</v>
      </c>
      <c r="B15" t="s">
        <v>37389</v>
      </c>
      <c r="C15" t="s">
        <v>37388</v>
      </c>
      <c r="E15">
        <v>28008923</v>
      </c>
      <c r="F15" t="s">
        <v>37387</v>
      </c>
      <c r="G15" t="s">
        <v>5</v>
      </c>
      <c r="H15" t="s">
        <v>4</v>
      </c>
      <c r="I15" t="s">
        <v>1137</v>
      </c>
      <c r="J15" t="s">
        <v>37386</v>
      </c>
      <c r="K15" t="s">
        <v>37385</v>
      </c>
      <c r="L15" t="s">
        <v>37384</v>
      </c>
      <c r="M15" t="s">
        <v>903</v>
      </c>
      <c r="N15">
        <v>5</v>
      </c>
      <c r="O15" t="s">
        <v>37383</v>
      </c>
      <c r="P15" t="s">
        <v>37382</v>
      </c>
      <c r="Q15" t="s">
        <v>37381</v>
      </c>
      <c r="R15" s="7">
        <v>42727</v>
      </c>
      <c r="S15" s="8">
        <f t="shared" si="0"/>
        <v>2016</v>
      </c>
      <c r="T15" s="8">
        <v>2016</v>
      </c>
      <c r="U15" s="8">
        <f t="shared" si="1"/>
        <v>6</v>
      </c>
      <c r="V15" s="7">
        <v>42727</v>
      </c>
      <c r="W15" t="s">
        <v>1458</v>
      </c>
      <c r="X15" s="2">
        <v>1.24</v>
      </c>
      <c r="Y15" s="6">
        <f t="shared" si="6"/>
        <v>3.3101091802140895E-2</v>
      </c>
      <c r="AB15">
        <v>21100200805</v>
      </c>
      <c r="AC15">
        <v>20452322</v>
      </c>
      <c r="AD15" t="s">
        <v>2</v>
      </c>
      <c r="AE15">
        <v>6</v>
      </c>
      <c r="AG15">
        <v>38906</v>
      </c>
      <c r="AI15" t="s">
        <v>37380</v>
      </c>
      <c r="AK15" t="s">
        <v>37379</v>
      </c>
      <c r="AL15">
        <v>41</v>
      </c>
      <c r="AM15" s="5">
        <f t="shared" si="2"/>
        <v>6.833333333333333</v>
      </c>
      <c r="AN15" s="4">
        <f t="shared" si="7"/>
        <v>1.0349615044806261E-2</v>
      </c>
      <c r="AO15" s="3"/>
      <c r="AP15">
        <v>1</v>
      </c>
      <c r="AR15" t="s">
        <v>1</v>
      </c>
      <c r="AT15" s="2">
        <v>4.3789999999999996</v>
      </c>
      <c r="AU15" s="1">
        <f t="shared" si="3"/>
        <v>2.6275648774940503</v>
      </c>
      <c r="AV15" s="1">
        <f t="shared" si="4"/>
        <v>2.1725353423473579</v>
      </c>
      <c r="AW15" s="1">
        <f t="shared" si="5"/>
        <v>1.717505807200665</v>
      </c>
    </row>
    <row r="16" spans="1:49" x14ac:dyDescent="0.2">
      <c r="A16">
        <v>14</v>
      </c>
      <c r="B16" t="s">
        <v>37378</v>
      </c>
      <c r="C16" t="s">
        <v>37377</v>
      </c>
      <c r="E16">
        <v>28008915</v>
      </c>
      <c r="F16" t="s">
        <v>37376</v>
      </c>
      <c r="G16" t="s">
        <v>5</v>
      </c>
      <c r="H16" t="s">
        <v>4</v>
      </c>
      <c r="I16" t="s">
        <v>37375</v>
      </c>
      <c r="J16" t="s">
        <v>37374</v>
      </c>
      <c r="K16" t="s">
        <v>37373</v>
      </c>
      <c r="L16" t="s">
        <v>37372</v>
      </c>
      <c r="M16" t="s">
        <v>37371</v>
      </c>
      <c r="N16">
        <v>5</v>
      </c>
      <c r="O16" t="s">
        <v>37370</v>
      </c>
      <c r="P16" t="s">
        <v>37369</v>
      </c>
      <c r="Q16" t="s">
        <v>37368</v>
      </c>
      <c r="R16" s="7">
        <v>42727</v>
      </c>
      <c r="S16" s="8">
        <f t="shared" si="0"/>
        <v>2016</v>
      </c>
      <c r="T16" s="8">
        <v>2016</v>
      </c>
      <c r="U16" s="8">
        <f t="shared" si="1"/>
        <v>6</v>
      </c>
      <c r="V16" s="7">
        <v>42727</v>
      </c>
      <c r="W16" t="s">
        <v>1939</v>
      </c>
      <c r="X16" s="2">
        <v>5.5590000000000002</v>
      </c>
      <c r="Y16" s="6">
        <f t="shared" si="6"/>
        <v>0.14839433010330744</v>
      </c>
      <c r="AB16">
        <v>19700182758</v>
      </c>
      <c r="AC16">
        <v>20411723</v>
      </c>
      <c r="AD16" t="s">
        <v>2</v>
      </c>
      <c r="AE16">
        <v>7</v>
      </c>
      <c r="AG16">
        <v>13977</v>
      </c>
      <c r="AI16" t="s">
        <v>37367</v>
      </c>
      <c r="AK16" t="s">
        <v>37366</v>
      </c>
      <c r="AL16">
        <v>14</v>
      </c>
      <c r="AM16" s="5">
        <f t="shared" si="2"/>
        <v>2.3333333333333335</v>
      </c>
      <c r="AN16" s="4">
        <f t="shared" si="7"/>
        <v>3.5340148933484792E-3</v>
      </c>
      <c r="AO16" s="3"/>
      <c r="AP16">
        <v>1</v>
      </c>
      <c r="AQ16" t="s">
        <v>2379</v>
      </c>
      <c r="AR16" t="s">
        <v>37365</v>
      </c>
      <c r="AS16" t="s">
        <v>2378</v>
      </c>
      <c r="AT16" s="2">
        <v>14.919</v>
      </c>
      <c r="AU16" s="1">
        <f t="shared" si="3"/>
        <v>10.493623554031975</v>
      </c>
      <c r="AV16" s="1">
        <f t="shared" si="4"/>
        <v>7.596417249832796</v>
      </c>
      <c r="AW16" s="1">
        <f t="shared" si="5"/>
        <v>4.6992109456336157</v>
      </c>
    </row>
    <row r="17" spans="1:49" x14ac:dyDescent="0.2">
      <c r="A17">
        <v>15</v>
      </c>
      <c r="B17" t="s">
        <v>37364</v>
      </c>
      <c r="C17" t="s">
        <v>37363</v>
      </c>
      <c r="F17" t="s">
        <v>37362</v>
      </c>
      <c r="G17" t="s">
        <v>5</v>
      </c>
      <c r="H17" t="s">
        <v>4</v>
      </c>
      <c r="I17" t="s">
        <v>3096</v>
      </c>
      <c r="J17">
        <v>60024322</v>
      </c>
      <c r="K17" t="s">
        <v>1631</v>
      </c>
      <c r="L17" t="s">
        <v>1630</v>
      </c>
      <c r="M17" t="s">
        <v>289</v>
      </c>
      <c r="N17">
        <v>4</v>
      </c>
      <c r="O17" t="s">
        <v>37361</v>
      </c>
      <c r="P17" t="s">
        <v>37360</v>
      </c>
      <c r="Q17" t="s">
        <v>37359</v>
      </c>
      <c r="R17" s="7">
        <v>42725</v>
      </c>
      <c r="S17" s="8">
        <f t="shared" si="0"/>
        <v>2016</v>
      </c>
      <c r="T17" s="8">
        <v>2016</v>
      </c>
      <c r="U17" s="8">
        <f t="shared" si="1"/>
        <v>6</v>
      </c>
      <c r="V17" s="7">
        <v>42725</v>
      </c>
      <c r="W17" t="s">
        <v>1965</v>
      </c>
      <c r="X17" s="2">
        <v>2.7349999999999999</v>
      </c>
      <c r="Y17" s="6">
        <f t="shared" si="6"/>
        <v>7.3009262966818825E-2</v>
      </c>
      <c r="AB17">
        <v>21100368207</v>
      </c>
      <c r="AC17">
        <v>23304022</v>
      </c>
      <c r="AD17" t="s">
        <v>2</v>
      </c>
      <c r="AE17">
        <v>3</v>
      </c>
      <c r="AF17">
        <v>12</v>
      </c>
      <c r="AH17" t="s">
        <v>37358</v>
      </c>
      <c r="AI17" t="s">
        <v>37357</v>
      </c>
      <c r="AJ17" t="s">
        <v>37356</v>
      </c>
      <c r="AK17" t="s">
        <v>37355</v>
      </c>
      <c r="AL17">
        <v>7</v>
      </c>
      <c r="AM17" s="5">
        <f t="shared" si="2"/>
        <v>1.1666666666666667</v>
      </c>
      <c r="AN17" s="4">
        <f t="shared" si="7"/>
        <v>1.7670074466742396E-3</v>
      </c>
      <c r="AO17" s="3"/>
      <c r="AP17">
        <v>0</v>
      </c>
      <c r="AQ17" t="s">
        <v>342</v>
      </c>
      <c r="AR17" t="s">
        <v>37354</v>
      </c>
      <c r="AS17" t="s">
        <v>283</v>
      </c>
      <c r="AT17" s="2">
        <v>7.5289999999999999</v>
      </c>
      <c r="AU17" s="1">
        <f t="shared" si="3"/>
        <v>5.1636586310775447</v>
      </c>
      <c r="AV17" s="1">
        <f t="shared" si="4"/>
        <v>3.7388135206746531</v>
      </c>
      <c r="AW17" s="1">
        <f t="shared" si="5"/>
        <v>2.3139684102717615</v>
      </c>
    </row>
    <row r="18" spans="1:49" x14ac:dyDescent="0.2">
      <c r="A18">
        <v>16</v>
      </c>
      <c r="B18" t="s">
        <v>37353</v>
      </c>
      <c r="C18" t="s">
        <v>37352</v>
      </c>
      <c r="F18" t="s">
        <v>37351</v>
      </c>
      <c r="G18" t="s">
        <v>5</v>
      </c>
      <c r="H18" t="s">
        <v>4</v>
      </c>
      <c r="I18" t="s">
        <v>1322</v>
      </c>
      <c r="J18">
        <v>60021666</v>
      </c>
      <c r="K18" t="s">
        <v>1538</v>
      </c>
      <c r="L18" t="s">
        <v>125</v>
      </c>
      <c r="M18" t="s">
        <v>67</v>
      </c>
      <c r="N18">
        <v>7</v>
      </c>
      <c r="O18" t="s">
        <v>37350</v>
      </c>
      <c r="P18" t="s">
        <v>37349</v>
      </c>
      <c r="Q18" t="s">
        <v>37348</v>
      </c>
      <c r="R18" s="7">
        <v>42724</v>
      </c>
      <c r="S18" s="8">
        <f t="shared" si="0"/>
        <v>2016</v>
      </c>
      <c r="T18" s="8">
        <v>2016</v>
      </c>
      <c r="U18" s="8">
        <f t="shared" si="1"/>
        <v>6</v>
      </c>
      <c r="V18" s="7">
        <v>42724</v>
      </c>
      <c r="W18" t="s">
        <v>2858</v>
      </c>
      <c r="X18" s="2">
        <v>0.66800000000000004</v>
      </c>
      <c r="Y18" s="6">
        <f t="shared" si="6"/>
        <v>1.7831878486959774E-2</v>
      </c>
      <c r="AA18" t="s">
        <v>2857</v>
      </c>
      <c r="AB18">
        <v>29593</v>
      </c>
      <c r="AC18">
        <v>21553165</v>
      </c>
      <c r="AD18" t="s">
        <v>2</v>
      </c>
      <c r="AE18">
        <v>55</v>
      </c>
      <c r="AF18">
        <v>36</v>
      </c>
      <c r="AH18" t="s">
        <v>37347</v>
      </c>
      <c r="AI18" t="s">
        <v>37346</v>
      </c>
      <c r="AK18" t="s">
        <v>37345</v>
      </c>
      <c r="AL18">
        <v>11</v>
      </c>
      <c r="AM18" s="5">
        <f t="shared" si="2"/>
        <v>1.8333333333333333</v>
      </c>
      <c r="AN18" s="4">
        <f t="shared" si="7"/>
        <v>2.7767259876309478E-3</v>
      </c>
      <c r="AO18" s="3"/>
      <c r="AP18">
        <v>0</v>
      </c>
      <c r="AQ18" t="s">
        <v>37344</v>
      </c>
      <c r="AR18" t="s">
        <v>37343</v>
      </c>
      <c r="AS18" t="s">
        <v>1538</v>
      </c>
      <c r="AT18" s="2">
        <v>1.98</v>
      </c>
      <c r="AU18" s="1">
        <f t="shared" si="3"/>
        <v>1.3315332737161125</v>
      </c>
      <c r="AV18" s="1">
        <f t="shared" si="4"/>
        <v>1.030430223729536</v>
      </c>
      <c r="AW18" s="1">
        <f t="shared" si="5"/>
        <v>0.72932717374295952</v>
      </c>
    </row>
    <row r="19" spans="1:49" x14ac:dyDescent="0.2">
      <c r="A19">
        <v>17</v>
      </c>
      <c r="B19" t="s">
        <v>37342</v>
      </c>
      <c r="C19" t="s">
        <v>37341</v>
      </c>
      <c r="F19" t="s">
        <v>37340</v>
      </c>
      <c r="G19" t="s">
        <v>5</v>
      </c>
      <c r="H19" t="s">
        <v>4</v>
      </c>
      <c r="I19" t="s">
        <v>37339</v>
      </c>
      <c r="J19" t="s">
        <v>2601</v>
      </c>
      <c r="K19" t="s">
        <v>2600</v>
      </c>
      <c r="L19" t="s">
        <v>2599</v>
      </c>
      <c r="M19" t="s">
        <v>7</v>
      </c>
      <c r="N19">
        <v>7</v>
      </c>
      <c r="O19" t="s">
        <v>37338</v>
      </c>
      <c r="P19" t="s">
        <v>37337</v>
      </c>
      <c r="Q19" t="s">
        <v>37336</v>
      </c>
      <c r="R19" s="7">
        <v>42724</v>
      </c>
      <c r="S19" s="8">
        <f t="shared" si="0"/>
        <v>2016</v>
      </c>
      <c r="T19" s="8">
        <v>2016</v>
      </c>
      <c r="U19" s="8">
        <f t="shared" si="1"/>
        <v>6</v>
      </c>
      <c r="V19" s="7">
        <v>42724</v>
      </c>
      <c r="W19" t="s">
        <v>1919</v>
      </c>
      <c r="X19" s="2">
        <v>5.0739999999999998</v>
      </c>
      <c r="Y19" s="6">
        <f t="shared" si="6"/>
        <v>0.13544753210005073</v>
      </c>
      <c r="AA19">
        <v>23342536</v>
      </c>
      <c r="AB19">
        <v>21100407195</v>
      </c>
      <c r="AD19" t="s">
        <v>2</v>
      </c>
      <c r="AE19">
        <v>3</v>
      </c>
      <c r="AF19">
        <v>12</v>
      </c>
      <c r="AH19" t="s">
        <v>37335</v>
      </c>
      <c r="AI19" t="s">
        <v>37334</v>
      </c>
      <c r="AJ19" t="s">
        <v>37333</v>
      </c>
      <c r="AK19" t="s">
        <v>37332</v>
      </c>
      <c r="AL19">
        <v>8</v>
      </c>
      <c r="AM19" s="5">
        <f t="shared" si="2"/>
        <v>1.3333333333333333</v>
      </c>
      <c r="AN19" s="4">
        <f t="shared" si="7"/>
        <v>2.0194370819134164E-3</v>
      </c>
      <c r="AO19" s="3"/>
      <c r="AP19">
        <v>1</v>
      </c>
      <c r="AQ19" t="s">
        <v>181</v>
      </c>
      <c r="AR19" t="s">
        <v>37331</v>
      </c>
      <c r="AS19" t="s">
        <v>180</v>
      </c>
      <c r="AT19" s="2">
        <v>11.103999999999999</v>
      </c>
      <c r="AU19" s="1">
        <f t="shared" si="3"/>
        <v>9.5419103594609513</v>
      </c>
      <c r="AV19" s="1">
        <f t="shared" si="4"/>
        <v>6.8733484590982066</v>
      </c>
      <c r="AW19" s="1">
        <f t="shared" si="5"/>
        <v>4.2047865587354609</v>
      </c>
    </row>
    <row r="20" spans="1:49" x14ac:dyDescent="0.2">
      <c r="A20">
        <v>18</v>
      </c>
      <c r="B20" t="s">
        <v>37330</v>
      </c>
      <c r="C20" t="s">
        <v>37329</v>
      </c>
      <c r="F20" t="s">
        <v>37328</v>
      </c>
      <c r="G20" t="s">
        <v>5</v>
      </c>
      <c r="H20" t="s">
        <v>4</v>
      </c>
      <c r="I20" t="s">
        <v>37327</v>
      </c>
      <c r="J20">
        <v>60023610</v>
      </c>
      <c r="K20" t="s">
        <v>37326</v>
      </c>
      <c r="L20" t="s">
        <v>37325</v>
      </c>
      <c r="M20" t="s">
        <v>872</v>
      </c>
      <c r="N20">
        <v>5</v>
      </c>
      <c r="O20" t="s">
        <v>37324</v>
      </c>
      <c r="P20" t="s">
        <v>37323</v>
      </c>
      <c r="Q20" t="s">
        <v>37322</v>
      </c>
      <c r="R20" s="7">
        <v>42724</v>
      </c>
      <c r="S20" s="8">
        <f t="shared" si="0"/>
        <v>2016</v>
      </c>
      <c r="T20" s="8">
        <v>2016</v>
      </c>
      <c r="U20" s="8">
        <f t="shared" si="1"/>
        <v>6</v>
      </c>
      <c r="V20" s="7">
        <v>42724</v>
      </c>
      <c r="W20" t="s">
        <v>1860</v>
      </c>
      <c r="X20" s="2">
        <v>0.63600000000000001</v>
      </c>
      <c r="Y20" s="6">
        <f t="shared" si="6"/>
        <v>1.6977656763033557E-2</v>
      </c>
      <c r="AA20">
        <v>14248220</v>
      </c>
      <c r="AB20">
        <v>130124</v>
      </c>
      <c r="AD20" t="s">
        <v>2</v>
      </c>
      <c r="AE20">
        <v>16</v>
      </c>
      <c r="AF20">
        <v>12</v>
      </c>
      <c r="AG20">
        <v>2186</v>
      </c>
      <c r="AI20" t="s">
        <v>37321</v>
      </c>
      <c r="AJ20" t="s">
        <v>37320</v>
      </c>
      <c r="AK20" t="s">
        <v>37319</v>
      </c>
      <c r="AL20">
        <v>33</v>
      </c>
      <c r="AM20" s="5">
        <f t="shared" si="2"/>
        <v>5.5</v>
      </c>
      <c r="AN20" s="4">
        <f t="shared" si="7"/>
        <v>8.330177962892843E-3</v>
      </c>
      <c r="AO20" s="3"/>
      <c r="AP20">
        <v>0</v>
      </c>
      <c r="AR20" t="s">
        <v>1</v>
      </c>
      <c r="AT20" s="2" t="s">
        <v>0</v>
      </c>
      <c r="AU20" s="1">
        <f t="shared" si="3"/>
        <v>1.4383413122991342</v>
      </c>
      <c r="AV20" s="1">
        <f t="shared" si="4"/>
        <v>1.2653917362963201</v>
      </c>
      <c r="AW20" s="1">
        <f t="shared" si="5"/>
        <v>1.0924421602935057</v>
      </c>
    </row>
    <row r="21" spans="1:49" x14ac:dyDescent="0.2">
      <c r="A21">
        <v>19</v>
      </c>
      <c r="B21" t="s">
        <v>37318</v>
      </c>
      <c r="C21" t="s">
        <v>37317</v>
      </c>
      <c r="E21">
        <v>27993015</v>
      </c>
      <c r="F21" t="s">
        <v>37316</v>
      </c>
      <c r="G21" t="s">
        <v>5</v>
      </c>
      <c r="H21" t="s">
        <v>4</v>
      </c>
      <c r="I21" t="s">
        <v>37315</v>
      </c>
      <c r="J21" t="s">
        <v>37314</v>
      </c>
      <c r="K21" t="s">
        <v>37313</v>
      </c>
      <c r="L21" t="s">
        <v>37312</v>
      </c>
      <c r="M21" t="s">
        <v>37311</v>
      </c>
      <c r="N21">
        <v>6</v>
      </c>
      <c r="O21" t="s">
        <v>37310</v>
      </c>
      <c r="P21" t="s">
        <v>37309</v>
      </c>
      <c r="Q21" t="s">
        <v>37308</v>
      </c>
      <c r="R21" s="7">
        <v>42724</v>
      </c>
      <c r="S21" s="8">
        <f t="shared" si="0"/>
        <v>2016</v>
      </c>
      <c r="T21" s="8">
        <v>2016</v>
      </c>
      <c r="U21" s="8">
        <f t="shared" si="1"/>
        <v>6</v>
      </c>
      <c r="V21" s="7">
        <v>42724</v>
      </c>
      <c r="W21" t="s">
        <v>3286</v>
      </c>
      <c r="X21" s="2">
        <v>1.042</v>
      </c>
      <c r="Y21" s="6">
        <f t="shared" si="6"/>
        <v>2.781559488534743E-2</v>
      </c>
      <c r="AA21">
        <v>7437463</v>
      </c>
      <c r="AB21">
        <v>26987</v>
      </c>
      <c r="AC21">
        <v>15205827</v>
      </c>
      <c r="AD21" t="s">
        <v>2</v>
      </c>
      <c r="AE21">
        <v>32</v>
      </c>
      <c r="AF21">
        <v>50</v>
      </c>
      <c r="AH21" t="s">
        <v>37307</v>
      </c>
      <c r="AI21" t="s">
        <v>37306</v>
      </c>
      <c r="AK21" t="s">
        <v>37305</v>
      </c>
      <c r="AL21">
        <v>1</v>
      </c>
      <c r="AM21" s="5">
        <f t="shared" si="2"/>
        <v>0.16666666666666666</v>
      </c>
      <c r="AN21" s="4">
        <f t="shared" si="7"/>
        <v>2.5242963523917705E-4</v>
      </c>
      <c r="AO21" s="3"/>
      <c r="AP21">
        <v>0</v>
      </c>
      <c r="AR21" t="s">
        <v>1</v>
      </c>
      <c r="AT21" s="2">
        <v>3.8820000000000001</v>
      </c>
      <c r="AU21" s="1">
        <f t="shared" si="3"/>
        <v>1.9546645310314952</v>
      </c>
      <c r="AV21" s="1">
        <f t="shared" si="4"/>
        <v>1.4034012260293303</v>
      </c>
      <c r="AW21" s="1">
        <f t="shared" si="5"/>
        <v>0.85213792102716512</v>
      </c>
    </row>
    <row r="22" spans="1:49" x14ac:dyDescent="0.2">
      <c r="A22">
        <v>20</v>
      </c>
      <c r="B22" t="s">
        <v>37304</v>
      </c>
      <c r="C22" t="s">
        <v>37303</v>
      </c>
      <c r="D22" t="s">
        <v>37302</v>
      </c>
      <c r="E22">
        <v>27746308</v>
      </c>
      <c r="F22" t="s">
        <v>37301</v>
      </c>
      <c r="G22" t="s">
        <v>5</v>
      </c>
      <c r="H22" t="s">
        <v>4</v>
      </c>
      <c r="I22" t="s">
        <v>37300</v>
      </c>
      <c r="J22" t="s">
        <v>37299</v>
      </c>
      <c r="K22" t="s">
        <v>37298</v>
      </c>
      <c r="L22" t="s">
        <v>37297</v>
      </c>
      <c r="M22" t="s">
        <v>37296</v>
      </c>
      <c r="N22">
        <v>4</v>
      </c>
      <c r="O22" t="s">
        <v>37295</v>
      </c>
      <c r="P22" t="s">
        <v>37294</v>
      </c>
      <c r="Q22" t="s">
        <v>37293</v>
      </c>
      <c r="R22" s="7">
        <v>42724</v>
      </c>
      <c r="S22" s="8">
        <f t="shared" si="0"/>
        <v>2016</v>
      </c>
      <c r="T22" s="8">
        <v>2016</v>
      </c>
      <c r="U22" s="8">
        <f t="shared" si="1"/>
        <v>6</v>
      </c>
      <c r="V22" s="7">
        <v>42724</v>
      </c>
      <c r="W22" t="s">
        <v>2264</v>
      </c>
      <c r="X22" s="2">
        <v>0.90100000000000002</v>
      </c>
      <c r="Y22" s="6">
        <f t="shared" si="6"/>
        <v>2.4051680414297536E-2</v>
      </c>
      <c r="AA22">
        <v>1681656</v>
      </c>
      <c r="AB22">
        <v>16078</v>
      </c>
      <c r="AC22">
        <v>18734863</v>
      </c>
      <c r="AD22" t="s">
        <v>2</v>
      </c>
      <c r="AE22">
        <v>240</v>
      </c>
      <c r="AH22" s="9">
        <v>41275</v>
      </c>
      <c r="AI22" t="s">
        <v>37292</v>
      </c>
      <c r="AJ22" t="s">
        <v>37291</v>
      </c>
      <c r="AK22" t="s">
        <v>37290</v>
      </c>
      <c r="AL22">
        <v>4</v>
      </c>
      <c r="AM22" s="5">
        <f t="shared" si="2"/>
        <v>0.66666666666666663</v>
      </c>
      <c r="AN22" s="4">
        <f t="shared" si="7"/>
        <v>1.0097185409567082E-3</v>
      </c>
      <c r="AO22" s="3"/>
      <c r="AP22">
        <v>1</v>
      </c>
      <c r="AQ22" t="s">
        <v>2900</v>
      </c>
      <c r="AR22" t="s">
        <v>1</v>
      </c>
      <c r="AS22" t="s">
        <v>2899</v>
      </c>
      <c r="AT22" s="2">
        <v>3.3069999999999999</v>
      </c>
      <c r="AU22" s="1">
        <f t="shared" si="3"/>
        <v>1.713909185229529</v>
      </c>
      <c r="AV22" s="1">
        <f t="shared" si="4"/>
        <v>1.2530699477627123</v>
      </c>
      <c r="AW22" s="1">
        <f t="shared" si="5"/>
        <v>0.79223071029589553</v>
      </c>
    </row>
    <row r="23" spans="1:49" x14ac:dyDescent="0.2">
      <c r="A23">
        <v>21</v>
      </c>
      <c r="B23" t="s">
        <v>37289</v>
      </c>
      <c r="C23" t="s">
        <v>37288</v>
      </c>
      <c r="D23" t="s">
        <v>37287</v>
      </c>
      <c r="E23">
        <v>27866888</v>
      </c>
      <c r="F23" t="s">
        <v>37286</v>
      </c>
      <c r="G23" t="s">
        <v>5</v>
      </c>
      <c r="H23" t="s">
        <v>4</v>
      </c>
      <c r="I23" t="s">
        <v>37285</v>
      </c>
      <c r="J23" t="s">
        <v>37284</v>
      </c>
      <c r="K23" t="s">
        <v>37283</v>
      </c>
      <c r="L23" t="s">
        <v>37282</v>
      </c>
      <c r="M23" t="s">
        <v>2071</v>
      </c>
      <c r="N23">
        <v>7</v>
      </c>
      <c r="O23" t="s">
        <v>37281</v>
      </c>
      <c r="P23" t="s">
        <v>37280</v>
      </c>
      <c r="Q23" t="s">
        <v>37279</v>
      </c>
      <c r="R23" s="7">
        <v>42723</v>
      </c>
      <c r="S23" s="8">
        <f t="shared" si="0"/>
        <v>2016</v>
      </c>
      <c r="T23" s="8">
        <v>2016</v>
      </c>
      <c r="U23" s="8">
        <f t="shared" si="1"/>
        <v>6</v>
      </c>
      <c r="V23" s="7">
        <v>42723</v>
      </c>
      <c r="W23" t="s">
        <v>12991</v>
      </c>
      <c r="X23" s="2">
        <v>3.8220000000000001</v>
      </c>
      <c r="Y23" s="6">
        <f t="shared" si="6"/>
        <v>0.10202610715143751</v>
      </c>
      <c r="AA23">
        <v>9609822</v>
      </c>
      <c r="AB23">
        <v>15537</v>
      </c>
      <c r="AD23" t="s">
        <v>2</v>
      </c>
      <c r="AE23">
        <v>26</v>
      </c>
      <c r="AF23">
        <v>24</v>
      </c>
      <c r="AH23" t="s">
        <v>37278</v>
      </c>
      <c r="AI23" t="s">
        <v>37277</v>
      </c>
      <c r="AJ23" t="s">
        <v>37276</v>
      </c>
      <c r="AK23" t="s">
        <v>37275</v>
      </c>
      <c r="AL23">
        <v>35</v>
      </c>
      <c r="AM23" s="5">
        <f t="shared" si="2"/>
        <v>5.833333333333333</v>
      </c>
      <c r="AN23" s="4">
        <f t="shared" si="7"/>
        <v>8.8350372333711978E-3</v>
      </c>
      <c r="AO23" s="3"/>
      <c r="AP23">
        <v>1</v>
      </c>
      <c r="AQ23" t="s">
        <v>2128</v>
      </c>
      <c r="AR23" t="s">
        <v>37274</v>
      </c>
      <c r="AS23" t="s">
        <v>2127</v>
      </c>
      <c r="AT23" s="2">
        <v>10.834</v>
      </c>
      <c r="AU23" s="1">
        <f t="shared" si="3"/>
        <v>7.4068786176017616</v>
      </c>
      <c r="AV23" s="1">
        <f t="shared" si="4"/>
        <v>5.5430572192404357</v>
      </c>
      <c r="AW23" s="1">
        <f t="shared" si="5"/>
        <v>3.6792358208791094</v>
      </c>
    </row>
    <row r="24" spans="1:49" x14ac:dyDescent="0.2">
      <c r="A24">
        <v>22</v>
      </c>
      <c r="B24" t="s">
        <v>37273</v>
      </c>
      <c r="C24" t="s">
        <v>37272</v>
      </c>
      <c r="D24" t="s">
        <v>37271</v>
      </c>
      <c r="F24" t="s">
        <v>37270</v>
      </c>
      <c r="G24" t="s">
        <v>5</v>
      </c>
      <c r="H24" t="s">
        <v>4</v>
      </c>
      <c r="I24" t="s">
        <v>806</v>
      </c>
      <c r="J24">
        <v>60033100</v>
      </c>
      <c r="K24" t="s">
        <v>2608</v>
      </c>
      <c r="L24" t="s">
        <v>125</v>
      </c>
      <c r="M24" t="s">
        <v>67</v>
      </c>
      <c r="N24">
        <v>9</v>
      </c>
      <c r="O24" t="s">
        <v>37269</v>
      </c>
      <c r="P24" t="s">
        <v>37268</v>
      </c>
      <c r="Q24" t="s">
        <v>37267</v>
      </c>
      <c r="R24" s="7">
        <v>42723</v>
      </c>
      <c r="S24" s="8">
        <f t="shared" si="0"/>
        <v>2016</v>
      </c>
      <c r="T24" s="8">
        <v>2016</v>
      </c>
      <c r="U24" s="8">
        <f t="shared" si="1"/>
        <v>6</v>
      </c>
      <c r="V24" s="7">
        <v>42723</v>
      </c>
      <c r="W24" t="s">
        <v>1458</v>
      </c>
      <c r="X24" s="2">
        <v>1.24</v>
      </c>
      <c r="Y24" s="6">
        <f t="shared" si="6"/>
        <v>3.3101091802140895E-2</v>
      </c>
      <c r="AB24">
        <v>21100200805</v>
      </c>
      <c r="AC24">
        <v>20452322</v>
      </c>
      <c r="AD24" t="s">
        <v>2</v>
      </c>
      <c r="AE24">
        <v>6</v>
      </c>
      <c r="AG24">
        <v>39106</v>
      </c>
      <c r="AI24" t="s">
        <v>37266</v>
      </c>
      <c r="AK24" t="s">
        <v>37265</v>
      </c>
      <c r="AL24">
        <v>3</v>
      </c>
      <c r="AM24" s="5">
        <f t="shared" si="2"/>
        <v>0.5</v>
      </c>
      <c r="AN24" s="4">
        <f t="shared" si="7"/>
        <v>7.572889057175312E-4</v>
      </c>
      <c r="AO24" s="3"/>
      <c r="AP24">
        <v>1</v>
      </c>
      <c r="AQ24" t="s">
        <v>48</v>
      </c>
      <c r="AR24" t="s">
        <v>37264</v>
      </c>
      <c r="AS24" t="s">
        <v>47</v>
      </c>
      <c r="AT24" s="2">
        <v>4.3789999999999996</v>
      </c>
      <c r="AU24" s="1">
        <f t="shared" si="3"/>
        <v>2.3397950933213885</v>
      </c>
      <c r="AV24" s="1">
        <f t="shared" si="4"/>
        <v>1.6929190353929213</v>
      </c>
      <c r="AW24" s="1">
        <f t="shared" si="5"/>
        <v>1.046042977464454</v>
      </c>
    </row>
    <row r="25" spans="1:49" x14ac:dyDescent="0.2">
      <c r="A25">
        <v>23</v>
      </c>
      <c r="B25" t="s">
        <v>37263</v>
      </c>
      <c r="C25" t="s">
        <v>37262</v>
      </c>
      <c r="F25" t="s">
        <v>37261</v>
      </c>
      <c r="G25" t="s">
        <v>5</v>
      </c>
      <c r="H25" t="s">
        <v>4</v>
      </c>
      <c r="I25" t="s">
        <v>37260</v>
      </c>
      <c r="J25" t="s">
        <v>37259</v>
      </c>
      <c r="K25" t="s">
        <v>37258</v>
      </c>
      <c r="L25" t="s">
        <v>37257</v>
      </c>
      <c r="M25" t="s">
        <v>37256</v>
      </c>
      <c r="N25">
        <v>19</v>
      </c>
      <c r="O25" t="s">
        <v>37255</v>
      </c>
      <c r="P25" t="s">
        <v>37254</v>
      </c>
      <c r="Q25" t="s">
        <v>37253</v>
      </c>
      <c r="R25" s="7">
        <v>42721</v>
      </c>
      <c r="S25" s="8">
        <f t="shared" si="0"/>
        <v>2016</v>
      </c>
      <c r="T25" s="8">
        <v>2016</v>
      </c>
      <c r="U25" s="8">
        <f t="shared" si="1"/>
        <v>6</v>
      </c>
      <c r="V25" s="7">
        <v>42721</v>
      </c>
      <c r="W25" t="s">
        <v>1042</v>
      </c>
      <c r="X25" s="2">
        <v>1.774</v>
      </c>
      <c r="Y25" s="6">
        <f t="shared" si="6"/>
        <v>4.7355916820159633E-2</v>
      </c>
      <c r="AA25">
        <v>295515</v>
      </c>
      <c r="AB25">
        <v>29066</v>
      </c>
      <c r="AC25">
        <v>17414326</v>
      </c>
      <c r="AD25" t="s">
        <v>2</v>
      </c>
      <c r="AE25">
        <v>56</v>
      </c>
      <c r="AF25">
        <v>1</v>
      </c>
      <c r="AG25">
        <v>16019</v>
      </c>
      <c r="AI25" t="s">
        <v>37252</v>
      </c>
      <c r="AJ25" t="s">
        <v>37251</v>
      </c>
      <c r="AK25" t="s">
        <v>37250</v>
      </c>
      <c r="AL25">
        <v>18</v>
      </c>
      <c r="AM25" s="5">
        <f t="shared" si="2"/>
        <v>3</v>
      </c>
      <c r="AN25" s="4">
        <f t="shared" si="7"/>
        <v>4.5437334343051876E-3</v>
      </c>
      <c r="AO25" s="3"/>
      <c r="AP25">
        <v>0</v>
      </c>
      <c r="AR25" t="s">
        <v>1</v>
      </c>
      <c r="AT25" s="2">
        <v>3.1789999999999998</v>
      </c>
      <c r="AU25" s="1">
        <f t="shared" si="3"/>
        <v>3.4512261804403295</v>
      </c>
      <c r="AV25" s="1">
        <f t="shared" si="4"/>
        <v>2.5949825127232411</v>
      </c>
      <c r="AW25" s="1">
        <f t="shared" si="5"/>
        <v>1.7387388450061518</v>
      </c>
    </row>
    <row r="26" spans="1:49" x14ac:dyDescent="0.2">
      <c r="A26">
        <v>24</v>
      </c>
      <c r="B26" t="s">
        <v>37249</v>
      </c>
      <c r="C26" t="s">
        <v>37248</v>
      </c>
      <c r="F26" t="s">
        <v>37247</v>
      </c>
      <c r="G26" t="s">
        <v>5</v>
      </c>
      <c r="H26" t="s">
        <v>4</v>
      </c>
      <c r="I26" t="s">
        <v>37246</v>
      </c>
      <c r="J26" t="s">
        <v>37245</v>
      </c>
      <c r="K26" t="s">
        <v>37244</v>
      </c>
      <c r="L26" t="s">
        <v>37243</v>
      </c>
      <c r="M26" t="s">
        <v>37242</v>
      </c>
      <c r="N26">
        <v>5</v>
      </c>
      <c r="O26" t="s">
        <v>37241</v>
      </c>
      <c r="P26" t="s">
        <v>37240</v>
      </c>
      <c r="Q26" t="s">
        <v>37239</v>
      </c>
      <c r="R26" s="7">
        <v>42720</v>
      </c>
      <c r="S26" s="8">
        <f t="shared" si="0"/>
        <v>2016</v>
      </c>
      <c r="T26" s="8">
        <v>2016</v>
      </c>
      <c r="U26" s="8">
        <f t="shared" si="1"/>
        <v>6</v>
      </c>
      <c r="V26" s="7">
        <v>42720</v>
      </c>
      <c r="W26" t="s">
        <v>30872</v>
      </c>
      <c r="X26" s="2">
        <v>0.309</v>
      </c>
      <c r="Y26" s="6">
        <f t="shared" si="6"/>
        <v>8.2485785216625286E-3</v>
      </c>
      <c r="AA26">
        <v>21930856</v>
      </c>
      <c r="AB26">
        <v>21100405022</v>
      </c>
      <c r="AC26">
        <v>21930864</v>
      </c>
      <c r="AD26" t="s">
        <v>2</v>
      </c>
      <c r="AE26">
        <v>5</v>
      </c>
      <c r="AF26">
        <v>2</v>
      </c>
      <c r="AH26" t="s">
        <v>37238</v>
      </c>
      <c r="AI26" t="s">
        <v>37237</v>
      </c>
      <c r="AK26" t="s">
        <v>37236</v>
      </c>
      <c r="AL26">
        <v>9</v>
      </c>
      <c r="AM26" s="5">
        <f t="shared" si="2"/>
        <v>1.5</v>
      </c>
      <c r="AN26" s="4">
        <f t="shared" si="7"/>
        <v>2.2718667171525938E-3</v>
      </c>
      <c r="AO26" s="3"/>
      <c r="AP26">
        <v>1</v>
      </c>
      <c r="AQ26" t="s">
        <v>1089</v>
      </c>
      <c r="AR26" t="s">
        <v>37128</v>
      </c>
      <c r="AS26" t="s">
        <v>1088</v>
      </c>
      <c r="AT26" s="2" t="s">
        <v>0</v>
      </c>
      <c r="AU26" s="1">
        <f t="shared" si="3"/>
        <v>0.64555649803095472</v>
      </c>
      <c r="AV26" s="1">
        <f t="shared" si="4"/>
        <v>0.52602226194075608</v>
      </c>
      <c r="AW26" s="1">
        <f t="shared" si="5"/>
        <v>0.40648802585055743</v>
      </c>
    </row>
    <row r="27" spans="1:49" x14ac:dyDescent="0.2">
      <c r="A27">
        <v>25</v>
      </c>
      <c r="B27" t="s">
        <v>37235</v>
      </c>
      <c r="C27" t="s">
        <v>37234</v>
      </c>
      <c r="D27" t="s">
        <v>37233</v>
      </c>
      <c r="F27" t="s">
        <v>37232</v>
      </c>
      <c r="G27" t="s">
        <v>5</v>
      </c>
      <c r="H27" t="s">
        <v>4</v>
      </c>
      <c r="I27" t="s">
        <v>37231</v>
      </c>
      <c r="J27">
        <v>60005941</v>
      </c>
      <c r="K27" t="s">
        <v>2428</v>
      </c>
      <c r="L27" t="s">
        <v>147</v>
      </c>
      <c r="M27" t="s">
        <v>34</v>
      </c>
      <c r="N27">
        <v>2</v>
      </c>
      <c r="O27" t="s">
        <v>37230</v>
      </c>
      <c r="P27" t="s">
        <v>37229</v>
      </c>
      <c r="Q27" t="s">
        <v>2427</v>
      </c>
      <c r="R27" s="7">
        <v>42720</v>
      </c>
      <c r="S27" s="8">
        <f t="shared" si="0"/>
        <v>2016</v>
      </c>
      <c r="T27" s="8">
        <v>2016</v>
      </c>
      <c r="U27" s="8">
        <f t="shared" si="1"/>
        <v>6</v>
      </c>
      <c r="V27" s="7" t="s">
        <v>37228</v>
      </c>
      <c r="W27" t="s">
        <v>252</v>
      </c>
      <c r="X27" s="2">
        <v>0.54700000000000004</v>
      </c>
      <c r="Y27" s="6">
        <f t="shared" si="6"/>
        <v>1.4601852593363766E-2</v>
      </c>
      <c r="AA27">
        <v>14348411</v>
      </c>
      <c r="AB27">
        <v>17683</v>
      </c>
      <c r="AC27">
        <v>16180399</v>
      </c>
      <c r="AD27" t="s">
        <v>2</v>
      </c>
      <c r="AE27">
        <v>70</v>
      </c>
      <c r="AF27">
        <v>9</v>
      </c>
      <c r="AH27" t="s">
        <v>37227</v>
      </c>
      <c r="AI27" t="s">
        <v>37226</v>
      </c>
      <c r="AJ27" t="s">
        <v>37225</v>
      </c>
      <c r="AK27" t="s">
        <v>37224</v>
      </c>
      <c r="AL27">
        <v>25</v>
      </c>
      <c r="AM27" s="5">
        <f t="shared" si="2"/>
        <v>4.166666666666667</v>
      </c>
      <c r="AN27" s="4">
        <f t="shared" si="7"/>
        <v>6.310740880979427E-3</v>
      </c>
      <c r="AO27" s="3"/>
      <c r="AP27">
        <v>0</v>
      </c>
      <c r="AR27" t="s">
        <v>1</v>
      </c>
      <c r="AT27" s="2" t="s">
        <v>0</v>
      </c>
      <c r="AU27" s="1">
        <f t="shared" si="3"/>
        <v>1.2114519079648465</v>
      </c>
      <c r="AV27" s="1">
        <f t="shared" si="4"/>
        <v>1.0456296737171598</v>
      </c>
      <c r="AW27" s="1">
        <f t="shared" si="5"/>
        <v>0.87980743946947282</v>
      </c>
    </row>
    <row r="28" spans="1:49" x14ac:dyDescent="0.2">
      <c r="A28">
        <v>26</v>
      </c>
      <c r="B28" t="s">
        <v>37223</v>
      </c>
      <c r="C28" t="s">
        <v>37222</v>
      </c>
      <c r="F28" t="s">
        <v>37221</v>
      </c>
      <c r="G28" t="s">
        <v>5</v>
      </c>
      <c r="H28" t="s">
        <v>4</v>
      </c>
      <c r="I28" t="s">
        <v>2375</v>
      </c>
      <c r="J28" t="s">
        <v>37220</v>
      </c>
      <c r="K28" t="s">
        <v>37219</v>
      </c>
      <c r="L28" t="s">
        <v>37218</v>
      </c>
      <c r="M28" t="s">
        <v>37217</v>
      </c>
      <c r="N28">
        <v>5</v>
      </c>
      <c r="O28" t="s">
        <v>37216</v>
      </c>
      <c r="P28" t="s">
        <v>37215</v>
      </c>
      <c r="Q28" t="s">
        <v>37214</v>
      </c>
      <c r="R28" s="7">
        <v>42719</v>
      </c>
      <c r="S28" s="8">
        <f t="shared" si="0"/>
        <v>2016</v>
      </c>
      <c r="T28" s="8">
        <v>2016</v>
      </c>
      <c r="U28" s="8">
        <f t="shared" si="1"/>
        <v>6</v>
      </c>
      <c r="V28" s="7">
        <v>42719</v>
      </c>
      <c r="W28" t="s">
        <v>1761</v>
      </c>
      <c r="X28" s="2">
        <v>1.6379999999999999</v>
      </c>
      <c r="Y28" s="6">
        <f t="shared" si="6"/>
        <v>4.3725474493473214E-2</v>
      </c>
      <c r="AA28" t="s">
        <v>1760</v>
      </c>
      <c r="AB28">
        <v>17391</v>
      </c>
      <c r="AD28" t="s">
        <v>2</v>
      </c>
      <c r="AE28">
        <v>64</v>
      </c>
      <c r="AF28">
        <v>24</v>
      </c>
      <c r="AH28" t="s">
        <v>37213</v>
      </c>
      <c r="AI28" t="s">
        <v>37212</v>
      </c>
      <c r="AJ28" t="s">
        <v>37211</v>
      </c>
      <c r="AK28" t="s">
        <v>37210</v>
      </c>
      <c r="AL28">
        <v>7</v>
      </c>
      <c r="AM28" s="5">
        <f t="shared" si="2"/>
        <v>1.1666666666666667</v>
      </c>
      <c r="AN28" s="4">
        <f t="shared" si="7"/>
        <v>1.7670074466742396E-3</v>
      </c>
      <c r="AO28" s="3"/>
      <c r="AP28">
        <v>0</v>
      </c>
      <c r="AR28" t="s">
        <v>1</v>
      </c>
      <c r="AT28" s="2">
        <v>4.931</v>
      </c>
      <c r="AU28" s="1">
        <f t="shared" si="3"/>
        <v>3.1137934379433521</v>
      </c>
      <c r="AV28" s="1">
        <f t="shared" si="4"/>
        <v>2.2746240970073726</v>
      </c>
      <c r="AW28" s="1">
        <f t="shared" si="5"/>
        <v>1.4354547560713933</v>
      </c>
    </row>
    <row r="29" spans="1:49" x14ac:dyDescent="0.2">
      <c r="A29">
        <v>27</v>
      </c>
      <c r="B29" t="s">
        <v>37209</v>
      </c>
      <c r="C29" t="s">
        <v>37208</v>
      </c>
      <c r="F29" t="s">
        <v>37207</v>
      </c>
      <c r="G29" t="s">
        <v>5</v>
      </c>
      <c r="H29" t="s">
        <v>4</v>
      </c>
      <c r="I29" t="s">
        <v>1592</v>
      </c>
      <c r="J29" t="s">
        <v>37206</v>
      </c>
      <c r="K29" t="s">
        <v>37205</v>
      </c>
      <c r="L29" t="s">
        <v>37204</v>
      </c>
      <c r="M29" t="s">
        <v>2126</v>
      </c>
      <c r="N29">
        <v>3</v>
      </c>
      <c r="O29" t="s">
        <v>37203</v>
      </c>
      <c r="P29" t="s">
        <v>37202</v>
      </c>
      <c r="Q29" t="s">
        <v>37201</v>
      </c>
      <c r="R29" s="7">
        <v>42719</v>
      </c>
      <c r="S29" s="8">
        <f t="shared" si="0"/>
        <v>2016</v>
      </c>
      <c r="T29" s="8">
        <v>2016</v>
      </c>
      <c r="U29" s="8">
        <f t="shared" si="1"/>
        <v>6</v>
      </c>
      <c r="V29" s="7">
        <v>42719</v>
      </c>
      <c r="W29" t="s">
        <v>1761</v>
      </c>
      <c r="X29" s="2">
        <v>1.6379999999999999</v>
      </c>
      <c r="Y29" s="6">
        <f t="shared" si="6"/>
        <v>4.3725474493473214E-2</v>
      </c>
      <c r="AA29" t="s">
        <v>1760</v>
      </c>
      <c r="AB29">
        <v>17391</v>
      </c>
      <c r="AD29" t="s">
        <v>2</v>
      </c>
      <c r="AE29">
        <v>64</v>
      </c>
      <c r="AF29">
        <v>24</v>
      </c>
      <c r="AH29" t="s">
        <v>37200</v>
      </c>
      <c r="AI29" t="s">
        <v>37199</v>
      </c>
      <c r="AJ29" t="s">
        <v>37198</v>
      </c>
      <c r="AK29" t="s">
        <v>37197</v>
      </c>
      <c r="AL29">
        <v>6</v>
      </c>
      <c r="AM29" s="5">
        <f t="shared" si="2"/>
        <v>1</v>
      </c>
      <c r="AN29" s="4">
        <f t="shared" si="7"/>
        <v>1.5145778114350624E-3</v>
      </c>
      <c r="AO29" s="3"/>
      <c r="AP29">
        <v>0</v>
      </c>
      <c r="AQ29" t="s">
        <v>181</v>
      </c>
      <c r="AR29" t="s">
        <v>37196</v>
      </c>
      <c r="AS29" t="s">
        <v>180</v>
      </c>
      <c r="AT29" s="2">
        <v>4.931</v>
      </c>
      <c r="AU29" s="1">
        <f t="shared" si="3"/>
        <v>3.1062205488861765</v>
      </c>
      <c r="AV29" s="1">
        <f t="shared" si="4"/>
        <v>2.2620026152454136</v>
      </c>
      <c r="AW29" s="1">
        <f t="shared" si="5"/>
        <v>1.4177846816046507</v>
      </c>
    </row>
    <row r="30" spans="1:49" x14ac:dyDescent="0.2">
      <c r="A30">
        <v>28</v>
      </c>
      <c r="B30" t="s">
        <v>37195</v>
      </c>
      <c r="C30" t="s">
        <v>37194</v>
      </c>
      <c r="E30">
        <v>27913685</v>
      </c>
      <c r="F30" t="s">
        <v>37193</v>
      </c>
      <c r="G30" t="s">
        <v>5</v>
      </c>
      <c r="H30" t="s">
        <v>4</v>
      </c>
      <c r="I30" t="s">
        <v>37192</v>
      </c>
      <c r="J30" t="s">
        <v>37191</v>
      </c>
      <c r="K30" t="s">
        <v>37190</v>
      </c>
      <c r="L30" t="s">
        <v>37189</v>
      </c>
      <c r="M30" t="s">
        <v>970</v>
      </c>
      <c r="N30">
        <v>2</v>
      </c>
      <c r="O30" t="s">
        <v>37188</v>
      </c>
      <c r="P30" t="s">
        <v>37187</v>
      </c>
      <c r="Q30" t="s">
        <v>37186</v>
      </c>
      <c r="R30" s="7">
        <v>42719</v>
      </c>
      <c r="S30" s="8">
        <f t="shared" si="0"/>
        <v>2016</v>
      </c>
      <c r="T30" s="8">
        <v>2016</v>
      </c>
      <c r="U30" s="8">
        <f t="shared" si="1"/>
        <v>6</v>
      </c>
      <c r="V30" s="7">
        <v>42719</v>
      </c>
      <c r="W30" t="s">
        <v>24810</v>
      </c>
      <c r="X30" s="2">
        <v>2.5619999999999998</v>
      </c>
      <c r="Y30" s="6">
        <f t="shared" si="6"/>
        <v>6.8391126771842711E-2</v>
      </c>
      <c r="AA30">
        <v>3005127</v>
      </c>
      <c r="AB30">
        <v>16855</v>
      </c>
      <c r="AC30">
        <v>14708752</v>
      </c>
      <c r="AD30" t="s">
        <v>2</v>
      </c>
      <c r="AE30">
        <v>44</v>
      </c>
      <c r="AF30">
        <v>6</v>
      </c>
      <c r="AH30" t="s">
        <v>37185</v>
      </c>
      <c r="AI30" t="s">
        <v>37184</v>
      </c>
      <c r="AK30" t="s">
        <v>37183</v>
      </c>
      <c r="AL30">
        <v>4</v>
      </c>
      <c r="AM30" s="5">
        <f t="shared" si="2"/>
        <v>0.66666666666666663</v>
      </c>
      <c r="AN30" s="4">
        <f t="shared" si="7"/>
        <v>1.0097185409567082E-3</v>
      </c>
      <c r="AO30" s="3"/>
      <c r="AP30">
        <v>0</v>
      </c>
      <c r="AR30" t="s">
        <v>1</v>
      </c>
      <c r="AT30" s="2">
        <v>5.407</v>
      </c>
      <c r="AU30" s="1">
        <f t="shared" si="3"/>
        <v>4.8176704302576905</v>
      </c>
      <c r="AV30" s="1">
        <f t="shared" si="4"/>
        <v>3.4700422656399708</v>
      </c>
      <c r="AW30" s="1">
        <f t="shared" si="5"/>
        <v>2.122414101022251</v>
      </c>
    </row>
    <row r="31" spans="1:49" x14ac:dyDescent="0.2">
      <c r="A31">
        <v>29</v>
      </c>
      <c r="B31" t="s">
        <v>37182</v>
      </c>
      <c r="C31" t="s">
        <v>37181</v>
      </c>
      <c r="F31" t="s">
        <v>37180</v>
      </c>
      <c r="G31" t="s">
        <v>5</v>
      </c>
      <c r="H31" t="s">
        <v>4</v>
      </c>
      <c r="I31" t="s">
        <v>37179</v>
      </c>
      <c r="J31" t="s">
        <v>37178</v>
      </c>
      <c r="K31" t="s">
        <v>37177</v>
      </c>
      <c r="L31" t="s">
        <v>37176</v>
      </c>
      <c r="M31" t="s">
        <v>12474</v>
      </c>
      <c r="N31">
        <v>3</v>
      </c>
      <c r="O31" t="s">
        <v>37175</v>
      </c>
      <c r="P31" t="s">
        <v>37174</v>
      </c>
      <c r="Q31" t="s">
        <v>37173</v>
      </c>
      <c r="R31" s="7">
        <v>42719</v>
      </c>
      <c r="S31" s="8">
        <f t="shared" si="0"/>
        <v>2016</v>
      </c>
      <c r="T31" s="8">
        <v>2016</v>
      </c>
      <c r="U31" s="8">
        <f t="shared" si="1"/>
        <v>6</v>
      </c>
      <c r="V31" s="7">
        <v>42719</v>
      </c>
      <c r="W31" t="s">
        <v>1908</v>
      </c>
      <c r="X31" s="2">
        <v>0.35499999999999998</v>
      </c>
      <c r="Y31" s="6">
        <f t="shared" si="6"/>
        <v>9.4765222498064648E-3</v>
      </c>
      <c r="AA31">
        <v>17518628</v>
      </c>
      <c r="AB31">
        <v>5300152202</v>
      </c>
      <c r="AD31" t="s">
        <v>2</v>
      </c>
      <c r="AE31">
        <v>10</v>
      </c>
      <c r="AF31">
        <v>18</v>
      </c>
      <c r="AH31" t="s">
        <v>37172</v>
      </c>
      <c r="AI31" t="s">
        <v>37171</v>
      </c>
      <c r="AK31" t="s">
        <v>37170</v>
      </c>
      <c r="AL31">
        <v>8</v>
      </c>
      <c r="AM31" s="5">
        <f t="shared" si="2"/>
        <v>1.3333333333333333</v>
      </c>
      <c r="AN31" s="4">
        <f t="shared" si="7"/>
        <v>2.0194370819134164E-3</v>
      </c>
      <c r="AO31" s="3"/>
      <c r="AP31">
        <v>0</v>
      </c>
      <c r="AR31" t="s">
        <v>1</v>
      </c>
      <c r="AT31" s="2">
        <v>1.542</v>
      </c>
      <c r="AU31" s="1">
        <f t="shared" si="3"/>
        <v>0.72393966994385495</v>
      </c>
      <c r="AV31" s="1">
        <f t="shared" si="4"/>
        <v>0.57479796658599402</v>
      </c>
      <c r="AW31" s="1">
        <f t="shared" si="5"/>
        <v>0.4256562632281331</v>
      </c>
    </row>
    <row r="32" spans="1:49" x14ac:dyDescent="0.2">
      <c r="A32">
        <v>30</v>
      </c>
      <c r="B32" t="s">
        <v>37169</v>
      </c>
      <c r="C32" t="s">
        <v>37168</v>
      </c>
      <c r="F32" t="s">
        <v>37167</v>
      </c>
      <c r="G32" t="s">
        <v>5</v>
      </c>
      <c r="H32" t="s">
        <v>4</v>
      </c>
      <c r="I32" t="s">
        <v>795</v>
      </c>
      <c r="J32">
        <v>60025578</v>
      </c>
      <c r="K32" t="s">
        <v>132</v>
      </c>
      <c r="L32" t="s">
        <v>131</v>
      </c>
      <c r="M32" t="s">
        <v>67</v>
      </c>
      <c r="N32">
        <v>1</v>
      </c>
      <c r="O32" t="s">
        <v>37166</v>
      </c>
      <c r="P32">
        <v>56482624700</v>
      </c>
      <c r="Q32">
        <v>60025578</v>
      </c>
      <c r="R32" s="7">
        <v>42719</v>
      </c>
      <c r="S32" s="8">
        <f t="shared" si="0"/>
        <v>2016</v>
      </c>
      <c r="T32" s="8">
        <v>2016</v>
      </c>
      <c r="U32" s="8">
        <f t="shared" si="1"/>
        <v>6</v>
      </c>
      <c r="V32" s="7">
        <v>42719</v>
      </c>
      <c r="W32" t="s">
        <v>1908</v>
      </c>
      <c r="X32" s="2">
        <v>0.35499999999999998</v>
      </c>
      <c r="Y32" s="6">
        <f t="shared" si="6"/>
        <v>9.4765222498064648E-3</v>
      </c>
      <c r="AA32">
        <v>17518628</v>
      </c>
      <c r="AB32">
        <v>5300152202</v>
      </c>
      <c r="AD32" t="s">
        <v>2</v>
      </c>
      <c r="AE32">
        <v>10</v>
      </c>
      <c r="AF32">
        <v>18</v>
      </c>
      <c r="AH32" t="s">
        <v>37165</v>
      </c>
      <c r="AI32" t="s">
        <v>37164</v>
      </c>
      <c r="AJ32" t="s">
        <v>37163</v>
      </c>
      <c r="AK32" t="s">
        <v>37162</v>
      </c>
      <c r="AL32">
        <v>70</v>
      </c>
      <c r="AM32" s="5">
        <f t="shared" si="2"/>
        <v>11.666666666666666</v>
      </c>
      <c r="AN32" s="4">
        <f t="shared" si="7"/>
        <v>1.7670074466742396E-2</v>
      </c>
      <c r="AO32" s="3"/>
      <c r="AP32">
        <v>0</v>
      </c>
      <c r="AR32" t="s">
        <v>1</v>
      </c>
      <c r="AT32" s="2">
        <v>1.542</v>
      </c>
      <c r="AU32" s="1">
        <f t="shared" si="3"/>
        <v>1.1934587914887242</v>
      </c>
      <c r="AV32" s="1">
        <f t="shared" si="4"/>
        <v>1.357329835827443</v>
      </c>
      <c r="AW32" s="1">
        <f t="shared" si="5"/>
        <v>1.5212008801661616</v>
      </c>
    </row>
    <row r="33" spans="1:49" x14ac:dyDescent="0.2">
      <c r="A33">
        <v>31</v>
      </c>
      <c r="B33" t="s">
        <v>37161</v>
      </c>
      <c r="C33" t="s">
        <v>37160</v>
      </c>
      <c r="F33" t="s">
        <v>37159</v>
      </c>
      <c r="G33" t="s">
        <v>5</v>
      </c>
      <c r="H33" t="s">
        <v>4</v>
      </c>
      <c r="I33" t="s">
        <v>37158</v>
      </c>
      <c r="J33">
        <v>60014156</v>
      </c>
      <c r="K33" t="s">
        <v>2084</v>
      </c>
      <c r="L33" t="s">
        <v>223</v>
      </c>
      <c r="M33" t="s">
        <v>138</v>
      </c>
      <c r="N33">
        <v>1</v>
      </c>
      <c r="O33" t="s">
        <v>37157</v>
      </c>
      <c r="P33">
        <v>7004309619</v>
      </c>
      <c r="Q33">
        <v>60014156</v>
      </c>
      <c r="R33" s="7">
        <v>42719</v>
      </c>
      <c r="S33" s="8">
        <f t="shared" si="0"/>
        <v>2016</v>
      </c>
      <c r="T33" s="8">
        <v>2016</v>
      </c>
      <c r="U33" s="8">
        <f t="shared" si="1"/>
        <v>6</v>
      </c>
      <c r="V33" s="7">
        <v>42719</v>
      </c>
      <c r="W33" t="s">
        <v>1908</v>
      </c>
      <c r="X33" s="2">
        <v>0.35499999999999998</v>
      </c>
      <c r="Y33" s="6">
        <f t="shared" si="6"/>
        <v>9.4765222498064648E-3</v>
      </c>
      <c r="AA33">
        <v>17518628</v>
      </c>
      <c r="AB33">
        <v>5300152202</v>
      </c>
      <c r="AD33" t="s">
        <v>2</v>
      </c>
      <c r="AE33">
        <v>10</v>
      </c>
      <c r="AF33">
        <v>18</v>
      </c>
      <c r="AH33" t="s">
        <v>37156</v>
      </c>
      <c r="AI33" t="s">
        <v>37155</v>
      </c>
      <c r="AK33" t="s">
        <v>37154</v>
      </c>
      <c r="AL33">
        <v>2</v>
      </c>
      <c r="AM33" s="5">
        <f t="shared" si="2"/>
        <v>0.33333333333333331</v>
      </c>
      <c r="AN33" s="4">
        <f t="shared" si="7"/>
        <v>5.048592704783541E-4</v>
      </c>
      <c r="AO33" s="3"/>
      <c r="AP33">
        <v>0</v>
      </c>
      <c r="AR33" t="s">
        <v>1</v>
      </c>
      <c r="AT33" s="2">
        <v>1.542</v>
      </c>
      <c r="AU33" s="1">
        <f t="shared" si="3"/>
        <v>0.6785023356008032</v>
      </c>
      <c r="AV33" s="1">
        <f t="shared" si="4"/>
        <v>0.499069076014241</v>
      </c>
      <c r="AW33" s="1">
        <f t="shared" si="5"/>
        <v>0.31963581642767874</v>
      </c>
    </row>
    <row r="34" spans="1:49" x14ac:dyDescent="0.2">
      <c r="A34">
        <v>32</v>
      </c>
      <c r="B34" t="s">
        <v>37153</v>
      </c>
      <c r="C34" t="s">
        <v>37152</v>
      </c>
      <c r="F34" t="s">
        <v>37151</v>
      </c>
      <c r="G34" t="s">
        <v>5</v>
      </c>
      <c r="H34" t="s">
        <v>4</v>
      </c>
      <c r="I34" t="s">
        <v>37150</v>
      </c>
      <c r="J34" t="s">
        <v>37149</v>
      </c>
      <c r="K34" t="s">
        <v>37148</v>
      </c>
      <c r="L34" t="s">
        <v>37147</v>
      </c>
      <c r="M34" t="s">
        <v>394</v>
      </c>
      <c r="N34">
        <v>3</v>
      </c>
      <c r="O34" t="s">
        <v>37146</v>
      </c>
      <c r="P34" t="s">
        <v>37145</v>
      </c>
      <c r="Q34" t="s">
        <v>37144</v>
      </c>
      <c r="R34" s="7">
        <v>42719</v>
      </c>
      <c r="S34" s="8">
        <f t="shared" si="0"/>
        <v>2016</v>
      </c>
      <c r="T34" s="8">
        <v>2016</v>
      </c>
      <c r="U34" s="8">
        <f t="shared" si="1"/>
        <v>6</v>
      </c>
      <c r="V34" s="7">
        <v>42719</v>
      </c>
      <c r="W34" t="s">
        <v>2852</v>
      </c>
      <c r="X34" s="2">
        <v>2.5630000000000002</v>
      </c>
      <c r="Y34" s="6">
        <f t="shared" si="6"/>
        <v>6.841782120071542E-2</v>
      </c>
      <c r="AB34">
        <v>19600166212</v>
      </c>
      <c r="AC34">
        <v>19487185</v>
      </c>
      <c r="AD34" t="s">
        <v>2</v>
      </c>
      <c r="AE34">
        <v>7</v>
      </c>
      <c r="AF34">
        <v>24</v>
      </c>
      <c r="AH34" t="s">
        <v>37143</v>
      </c>
      <c r="AI34" t="s">
        <v>37142</v>
      </c>
      <c r="AK34" t="s">
        <v>37141</v>
      </c>
      <c r="AL34">
        <v>21</v>
      </c>
      <c r="AM34" s="5">
        <f t="shared" si="2"/>
        <v>3.5</v>
      </c>
      <c r="AN34" s="4">
        <f t="shared" si="7"/>
        <v>5.301022340022719E-3</v>
      </c>
      <c r="AO34" s="3"/>
      <c r="AP34">
        <v>1</v>
      </c>
      <c r="AQ34" t="s">
        <v>229</v>
      </c>
      <c r="AR34">
        <v>278560</v>
      </c>
      <c r="AS34" t="s">
        <v>228</v>
      </c>
      <c r="AT34" s="2">
        <v>6.4749999999999996</v>
      </c>
      <c r="AU34" s="1">
        <f t="shared" si="3"/>
        <v>4.9482781542507608</v>
      </c>
      <c r="AV34" s="1">
        <f t="shared" si="4"/>
        <v>3.6859421770369072</v>
      </c>
      <c r="AW34" s="1">
        <f t="shared" si="5"/>
        <v>2.4236061998230527</v>
      </c>
    </row>
    <row r="35" spans="1:49" x14ac:dyDescent="0.2">
      <c r="A35">
        <v>33</v>
      </c>
      <c r="B35" t="s">
        <v>37140</v>
      </c>
      <c r="C35" t="s">
        <v>37139</v>
      </c>
      <c r="F35" t="s">
        <v>37138</v>
      </c>
      <c r="G35" t="s">
        <v>5</v>
      </c>
      <c r="H35" t="s">
        <v>4</v>
      </c>
      <c r="I35" t="s">
        <v>37137</v>
      </c>
      <c r="J35" t="s">
        <v>37136</v>
      </c>
      <c r="K35" t="s">
        <v>37135</v>
      </c>
      <c r="L35" t="s">
        <v>41</v>
      </c>
      <c r="M35" t="s">
        <v>40</v>
      </c>
      <c r="N35">
        <v>5</v>
      </c>
      <c r="O35" t="s">
        <v>37134</v>
      </c>
      <c r="P35" t="s">
        <v>37133</v>
      </c>
      <c r="Q35" t="s">
        <v>37132</v>
      </c>
      <c r="R35" s="7">
        <v>42719</v>
      </c>
      <c r="S35" s="8">
        <f t="shared" si="0"/>
        <v>2016</v>
      </c>
      <c r="T35" s="8">
        <v>2016</v>
      </c>
      <c r="U35" s="8">
        <f t="shared" si="1"/>
        <v>6</v>
      </c>
      <c r="V35" s="7">
        <v>42719</v>
      </c>
      <c r="W35" t="s">
        <v>30872</v>
      </c>
      <c r="X35" s="2">
        <v>0.309</v>
      </c>
      <c r="Y35" s="6">
        <f t="shared" si="6"/>
        <v>8.2485785216625286E-3</v>
      </c>
      <c r="AA35">
        <v>21930856</v>
      </c>
      <c r="AB35">
        <v>21100405022</v>
      </c>
      <c r="AC35">
        <v>21930864</v>
      </c>
      <c r="AD35" t="s">
        <v>2</v>
      </c>
      <c r="AE35">
        <v>5</v>
      </c>
      <c r="AF35">
        <v>2</v>
      </c>
      <c r="AH35" t="s">
        <v>37131</v>
      </c>
      <c r="AI35" t="s">
        <v>37130</v>
      </c>
      <c r="AK35" t="s">
        <v>37129</v>
      </c>
      <c r="AL35">
        <v>6</v>
      </c>
      <c r="AM35" s="5">
        <f t="shared" si="2"/>
        <v>1</v>
      </c>
      <c r="AN35" s="4">
        <f t="shared" si="7"/>
        <v>1.5145778114350624E-3</v>
      </c>
      <c r="AO35" s="3"/>
      <c r="AP35">
        <v>1</v>
      </c>
      <c r="AQ35" t="s">
        <v>1089</v>
      </c>
      <c r="AR35" t="s">
        <v>37128</v>
      </c>
      <c r="AS35" t="s">
        <v>1088</v>
      </c>
      <c r="AT35" s="2" t="s">
        <v>0</v>
      </c>
      <c r="AU35" s="1">
        <f t="shared" si="3"/>
        <v>0.62283783085942879</v>
      </c>
      <c r="AV35" s="1">
        <f t="shared" si="4"/>
        <v>0.48815781665487956</v>
      </c>
      <c r="AW35" s="1">
        <f t="shared" si="5"/>
        <v>0.35347780245033017</v>
      </c>
    </row>
    <row r="36" spans="1:49" x14ac:dyDescent="0.2">
      <c r="A36">
        <v>34</v>
      </c>
      <c r="B36" t="s">
        <v>37127</v>
      </c>
      <c r="C36" t="s">
        <v>37126</v>
      </c>
      <c r="D36" t="s">
        <v>37125</v>
      </c>
      <c r="F36" t="s">
        <v>37124</v>
      </c>
      <c r="G36" t="s">
        <v>5</v>
      </c>
      <c r="H36" t="s">
        <v>4</v>
      </c>
      <c r="I36" t="s">
        <v>621</v>
      </c>
      <c r="J36" t="s">
        <v>37123</v>
      </c>
      <c r="K36" t="s">
        <v>37122</v>
      </c>
      <c r="L36" t="s">
        <v>37121</v>
      </c>
      <c r="M36" t="s">
        <v>37120</v>
      </c>
      <c r="N36">
        <v>5</v>
      </c>
      <c r="O36" t="s">
        <v>37119</v>
      </c>
      <c r="P36" t="s">
        <v>37118</v>
      </c>
      <c r="Q36" t="s">
        <v>37117</v>
      </c>
      <c r="R36" s="7">
        <v>42719</v>
      </c>
      <c r="S36" s="8">
        <f t="shared" si="0"/>
        <v>2016</v>
      </c>
      <c r="T36" s="8">
        <v>2016</v>
      </c>
      <c r="U36" s="8">
        <f t="shared" si="1"/>
        <v>6</v>
      </c>
      <c r="V36" s="7">
        <v>42719</v>
      </c>
      <c r="W36" t="s">
        <v>127</v>
      </c>
      <c r="X36" s="2">
        <v>0.78100000000000003</v>
      </c>
      <c r="Y36" s="6">
        <f t="shared" si="6"/>
        <v>2.0848348949574224E-2</v>
      </c>
      <c r="AA36">
        <v>15708705</v>
      </c>
      <c r="AB36">
        <v>26799</v>
      </c>
      <c r="AD36" t="s">
        <v>2</v>
      </c>
      <c r="AE36">
        <v>53</v>
      </c>
      <c r="AH36" t="s">
        <v>37116</v>
      </c>
      <c r="AI36" t="s">
        <v>37115</v>
      </c>
      <c r="AJ36" t="s">
        <v>37114</v>
      </c>
      <c r="AK36" t="s">
        <v>37113</v>
      </c>
      <c r="AL36">
        <v>44</v>
      </c>
      <c r="AM36" s="5">
        <f t="shared" si="2"/>
        <v>7.333333333333333</v>
      </c>
      <c r="AN36" s="4">
        <f t="shared" si="7"/>
        <v>1.1106903950523791E-2</v>
      </c>
      <c r="AO36" s="3"/>
      <c r="AP36">
        <v>0</v>
      </c>
      <c r="AQ36" t="s">
        <v>135</v>
      </c>
      <c r="AR36" t="s">
        <v>37112</v>
      </c>
      <c r="AS36" t="s">
        <v>1874</v>
      </c>
      <c r="AT36" s="2">
        <v>4.1109999999999998</v>
      </c>
      <c r="AU36" s="1">
        <f t="shared" si="3"/>
        <v>1.7925915449859096</v>
      </c>
      <c r="AV36" s="1">
        <f t="shared" si="4"/>
        <v>1.5977626450049007</v>
      </c>
      <c r="AW36" s="1">
        <f t="shared" si="5"/>
        <v>1.4029337450238921</v>
      </c>
    </row>
    <row r="37" spans="1:49" x14ac:dyDescent="0.2">
      <c r="A37">
        <v>35</v>
      </c>
      <c r="B37" t="s">
        <v>37111</v>
      </c>
      <c r="C37" t="s">
        <v>37110</v>
      </c>
      <c r="F37" t="s">
        <v>37109</v>
      </c>
      <c r="G37" t="s">
        <v>5</v>
      </c>
      <c r="H37" t="s">
        <v>4</v>
      </c>
      <c r="I37" t="s">
        <v>1369</v>
      </c>
      <c r="J37" t="s">
        <v>37108</v>
      </c>
      <c r="K37" t="s">
        <v>37107</v>
      </c>
      <c r="L37" t="s">
        <v>1338</v>
      </c>
      <c r="M37" t="s">
        <v>584</v>
      </c>
      <c r="N37">
        <v>5</v>
      </c>
      <c r="O37" t="s">
        <v>37106</v>
      </c>
      <c r="P37" t="s">
        <v>37105</v>
      </c>
      <c r="Q37" t="s">
        <v>37104</v>
      </c>
      <c r="R37" s="7">
        <v>42719</v>
      </c>
      <c r="S37" s="8">
        <f t="shared" si="0"/>
        <v>2016</v>
      </c>
      <c r="T37" s="8">
        <v>2016</v>
      </c>
      <c r="U37" s="8">
        <f t="shared" si="1"/>
        <v>6</v>
      </c>
      <c r="V37" s="7">
        <v>42719</v>
      </c>
      <c r="W37" t="s">
        <v>1761</v>
      </c>
      <c r="X37" s="2">
        <v>1.6379999999999999</v>
      </c>
      <c r="Y37" s="6">
        <f t="shared" si="6"/>
        <v>4.3725474493473214E-2</v>
      </c>
      <c r="AA37" t="s">
        <v>1760</v>
      </c>
      <c r="AB37">
        <v>17391</v>
      </c>
      <c r="AD37" t="s">
        <v>2</v>
      </c>
      <c r="AE37">
        <v>64</v>
      </c>
      <c r="AF37">
        <v>24</v>
      </c>
      <c r="AG37">
        <v>7552593</v>
      </c>
      <c r="AH37" t="s">
        <v>37103</v>
      </c>
      <c r="AI37" t="s">
        <v>37102</v>
      </c>
      <c r="AJ37" t="s">
        <v>37101</v>
      </c>
      <c r="AK37" t="s">
        <v>37100</v>
      </c>
      <c r="AL37">
        <v>10</v>
      </c>
      <c r="AM37" s="5">
        <f t="shared" si="2"/>
        <v>1.6666666666666667</v>
      </c>
      <c r="AN37" s="4">
        <f t="shared" si="7"/>
        <v>2.5242963523917708E-3</v>
      </c>
      <c r="AO37" s="3"/>
      <c r="AP37">
        <v>0</v>
      </c>
      <c r="AR37" t="s">
        <v>1</v>
      </c>
      <c r="AT37" s="2">
        <v>4.931</v>
      </c>
      <c r="AU37" s="1">
        <f t="shared" si="3"/>
        <v>3.1365121051148783</v>
      </c>
      <c r="AV37" s="1">
        <f t="shared" si="4"/>
        <v>2.3124885422932491</v>
      </c>
      <c r="AW37" s="1">
        <f t="shared" si="5"/>
        <v>1.4884649794716203</v>
      </c>
    </row>
    <row r="38" spans="1:49" x14ac:dyDescent="0.2">
      <c r="A38">
        <v>36</v>
      </c>
      <c r="B38" t="s">
        <v>37099</v>
      </c>
      <c r="C38" t="s">
        <v>37098</v>
      </c>
      <c r="D38" t="s">
        <v>37097</v>
      </c>
      <c r="F38" t="s">
        <v>37096</v>
      </c>
      <c r="G38" t="s">
        <v>5</v>
      </c>
      <c r="H38" t="s">
        <v>4</v>
      </c>
      <c r="I38" t="s">
        <v>37095</v>
      </c>
      <c r="J38" t="s">
        <v>37094</v>
      </c>
      <c r="K38" t="s">
        <v>37093</v>
      </c>
      <c r="L38" t="s">
        <v>37092</v>
      </c>
      <c r="M38" t="s">
        <v>37091</v>
      </c>
      <c r="N38">
        <v>9</v>
      </c>
      <c r="O38" t="s">
        <v>37090</v>
      </c>
      <c r="P38" t="s">
        <v>37089</v>
      </c>
      <c r="Q38" t="s">
        <v>37088</v>
      </c>
      <c r="R38" s="7">
        <v>42719</v>
      </c>
      <c r="S38" s="8">
        <f t="shared" si="0"/>
        <v>2016</v>
      </c>
      <c r="T38" s="8">
        <v>2016</v>
      </c>
      <c r="U38" s="8">
        <f t="shared" si="1"/>
        <v>6</v>
      </c>
      <c r="V38" s="7">
        <v>42719</v>
      </c>
      <c r="W38" t="s">
        <v>1949</v>
      </c>
      <c r="X38" s="2">
        <v>0.68200000000000005</v>
      </c>
      <c r="Y38" s="6">
        <f t="shared" si="6"/>
        <v>1.8205600491177493E-2</v>
      </c>
      <c r="AA38">
        <v>2731177</v>
      </c>
      <c r="AB38">
        <v>12375</v>
      </c>
      <c r="AC38">
        <v>18791948</v>
      </c>
      <c r="AD38" t="s">
        <v>2</v>
      </c>
      <c r="AE38">
        <v>58</v>
      </c>
      <c r="AF38">
        <v>12</v>
      </c>
      <c r="AH38" t="s">
        <v>37087</v>
      </c>
      <c r="AI38" t="s">
        <v>37086</v>
      </c>
      <c r="AJ38" t="s">
        <v>37085</v>
      </c>
      <c r="AK38" t="s">
        <v>37084</v>
      </c>
      <c r="AL38">
        <v>3</v>
      </c>
      <c r="AM38" s="5">
        <f t="shared" si="2"/>
        <v>0.5</v>
      </c>
      <c r="AN38" s="4">
        <f t="shared" si="7"/>
        <v>7.572889057175312E-4</v>
      </c>
      <c r="AO38" s="3"/>
      <c r="AP38">
        <v>0</v>
      </c>
      <c r="AR38" t="s">
        <v>1</v>
      </c>
      <c r="AT38" s="2">
        <v>2.1520000000000001</v>
      </c>
      <c r="AU38" s="1">
        <f t="shared" si="3"/>
        <v>1.2971107015539503</v>
      </c>
      <c r="AV38" s="1">
        <f t="shared" si="4"/>
        <v>0.9481444698447512</v>
      </c>
      <c r="AW38" s="1">
        <f t="shared" si="5"/>
        <v>0.59917823813555193</v>
      </c>
    </row>
    <row r="39" spans="1:49" x14ac:dyDescent="0.2">
      <c r="A39">
        <v>37</v>
      </c>
      <c r="B39" t="s">
        <v>37083</v>
      </c>
      <c r="C39" t="s">
        <v>37082</v>
      </c>
      <c r="D39" t="s">
        <v>37081</v>
      </c>
      <c r="F39" t="s">
        <v>37080</v>
      </c>
      <c r="G39" t="s">
        <v>5</v>
      </c>
      <c r="H39" t="s">
        <v>4</v>
      </c>
      <c r="I39" t="s">
        <v>37079</v>
      </c>
      <c r="J39" t="s">
        <v>37078</v>
      </c>
      <c r="K39" t="s">
        <v>37077</v>
      </c>
      <c r="L39" t="s">
        <v>3004</v>
      </c>
      <c r="M39" t="s">
        <v>1309</v>
      </c>
      <c r="N39">
        <v>4</v>
      </c>
      <c r="O39" t="s">
        <v>37076</v>
      </c>
      <c r="P39" t="s">
        <v>37075</v>
      </c>
      <c r="Q39" t="s">
        <v>37074</v>
      </c>
      <c r="R39" s="7">
        <v>42719</v>
      </c>
      <c r="S39" s="8">
        <f t="shared" si="0"/>
        <v>2016</v>
      </c>
      <c r="T39" s="8">
        <v>2016</v>
      </c>
      <c r="U39" s="8">
        <f t="shared" si="1"/>
        <v>6</v>
      </c>
      <c r="V39" s="7">
        <v>42719</v>
      </c>
      <c r="W39" t="s">
        <v>2000</v>
      </c>
      <c r="X39" s="2">
        <v>1.7949999999999999</v>
      </c>
      <c r="Y39" s="6">
        <f t="shared" si="6"/>
        <v>4.7916499826486214E-2</v>
      </c>
      <c r="AA39">
        <v>489697</v>
      </c>
      <c r="AB39">
        <v>25349</v>
      </c>
      <c r="AC39">
        <v>18791026</v>
      </c>
      <c r="AD39" t="s">
        <v>2</v>
      </c>
      <c r="AE39">
        <v>573</v>
      </c>
      <c r="AH39" t="s">
        <v>3164</v>
      </c>
      <c r="AI39" t="s">
        <v>37073</v>
      </c>
      <c r="AJ39" t="s">
        <v>37072</v>
      </c>
      <c r="AK39" t="s">
        <v>37071</v>
      </c>
      <c r="AL39">
        <v>8</v>
      </c>
      <c r="AM39" s="5">
        <f t="shared" si="2"/>
        <v>1.3333333333333333</v>
      </c>
      <c r="AN39" s="4">
        <f t="shared" si="7"/>
        <v>2.0194370819134164E-3</v>
      </c>
      <c r="AO39" s="3"/>
      <c r="AP39">
        <v>0</v>
      </c>
      <c r="AR39" t="s">
        <v>1</v>
      </c>
      <c r="AT39" s="2">
        <v>7.9630000000000001</v>
      </c>
      <c r="AU39" s="1">
        <f t="shared" si="3"/>
        <v>3.4147381003114372</v>
      </c>
      <c r="AV39" s="1">
        <f t="shared" si="4"/>
        <v>2.4967968454199818</v>
      </c>
      <c r="AW39" s="1">
        <f t="shared" si="5"/>
        <v>1.5788555905285255</v>
      </c>
    </row>
    <row r="40" spans="1:49" x14ac:dyDescent="0.2">
      <c r="A40">
        <v>38</v>
      </c>
      <c r="B40" t="s">
        <v>37070</v>
      </c>
      <c r="C40" t="s">
        <v>37069</v>
      </c>
      <c r="D40" t="s">
        <v>37068</v>
      </c>
      <c r="F40" t="s">
        <v>37067</v>
      </c>
      <c r="G40" t="s">
        <v>5</v>
      </c>
      <c r="H40" t="s">
        <v>4</v>
      </c>
      <c r="I40" t="s">
        <v>37066</v>
      </c>
      <c r="J40">
        <v>60005269</v>
      </c>
      <c r="K40" t="s">
        <v>37065</v>
      </c>
      <c r="L40" t="s">
        <v>819</v>
      </c>
      <c r="M40" t="s">
        <v>404</v>
      </c>
      <c r="N40">
        <v>2</v>
      </c>
      <c r="O40" t="s">
        <v>37064</v>
      </c>
      <c r="P40" t="s">
        <v>37063</v>
      </c>
      <c r="Q40" t="s">
        <v>37062</v>
      </c>
      <c r="R40" s="7">
        <v>42719</v>
      </c>
      <c r="S40" s="8">
        <f t="shared" si="0"/>
        <v>2016</v>
      </c>
      <c r="T40" s="8">
        <v>2016</v>
      </c>
      <c r="U40" s="8">
        <f t="shared" si="1"/>
        <v>6</v>
      </c>
      <c r="V40" s="7">
        <v>42719</v>
      </c>
      <c r="W40" t="s">
        <v>1949</v>
      </c>
      <c r="X40" s="2">
        <v>0.68200000000000005</v>
      </c>
      <c r="Y40" s="6">
        <f t="shared" si="6"/>
        <v>1.8205600491177493E-2</v>
      </c>
      <c r="AA40">
        <v>2731177</v>
      </c>
      <c r="AB40">
        <v>12375</v>
      </c>
      <c r="AC40">
        <v>18791948</v>
      </c>
      <c r="AD40" t="s">
        <v>2</v>
      </c>
      <c r="AE40">
        <v>58</v>
      </c>
      <c r="AF40">
        <v>12</v>
      </c>
      <c r="AH40" t="s">
        <v>37061</v>
      </c>
      <c r="AI40" t="s">
        <v>37060</v>
      </c>
      <c r="AJ40" t="s">
        <v>37059</v>
      </c>
      <c r="AK40" t="s">
        <v>37058</v>
      </c>
      <c r="AL40">
        <v>3</v>
      </c>
      <c r="AM40" s="5">
        <f t="shared" si="2"/>
        <v>0.5</v>
      </c>
      <c r="AN40" s="4">
        <f t="shared" si="7"/>
        <v>7.572889057175312E-4</v>
      </c>
      <c r="AO40" s="3"/>
      <c r="AP40">
        <v>0</v>
      </c>
      <c r="AQ40" t="s">
        <v>403</v>
      </c>
      <c r="AR40" t="s">
        <v>37057</v>
      </c>
      <c r="AS40" t="s">
        <v>71</v>
      </c>
      <c r="AT40" s="2">
        <v>2.1520000000000001</v>
      </c>
      <c r="AU40" s="1">
        <f t="shared" si="3"/>
        <v>1.2971107015539503</v>
      </c>
      <c r="AV40" s="1">
        <f t="shared" si="4"/>
        <v>0.9481444698447512</v>
      </c>
      <c r="AW40" s="1">
        <f t="shared" si="5"/>
        <v>0.59917823813555193</v>
      </c>
    </row>
    <row r="41" spans="1:49" x14ac:dyDescent="0.2">
      <c r="A41">
        <v>39</v>
      </c>
      <c r="B41" t="s">
        <v>37056</v>
      </c>
      <c r="C41" t="s">
        <v>37055</v>
      </c>
      <c r="D41" t="s">
        <v>37054</v>
      </c>
      <c r="F41" t="s">
        <v>37053</v>
      </c>
      <c r="G41" t="s">
        <v>5</v>
      </c>
      <c r="H41" t="s">
        <v>4</v>
      </c>
      <c r="I41" t="s">
        <v>37052</v>
      </c>
      <c r="J41" t="s">
        <v>37051</v>
      </c>
      <c r="K41" t="s">
        <v>37050</v>
      </c>
      <c r="L41" t="s">
        <v>37049</v>
      </c>
      <c r="M41" t="s">
        <v>327</v>
      </c>
      <c r="N41">
        <v>3</v>
      </c>
      <c r="O41" t="s">
        <v>37048</v>
      </c>
      <c r="P41" t="s">
        <v>37047</v>
      </c>
      <c r="Q41" t="s">
        <v>37046</v>
      </c>
      <c r="R41" s="7">
        <v>42719</v>
      </c>
      <c r="S41" s="8">
        <f t="shared" si="0"/>
        <v>2016</v>
      </c>
      <c r="T41" s="8">
        <v>2016</v>
      </c>
      <c r="U41" s="8">
        <f t="shared" si="1"/>
        <v>6</v>
      </c>
      <c r="V41" s="7">
        <v>42719</v>
      </c>
      <c r="W41" t="s">
        <v>1949</v>
      </c>
      <c r="X41" s="2">
        <v>0.68200000000000005</v>
      </c>
      <c r="Y41" s="6">
        <f t="shared" si="6"/>
        <v>1.8205600491177493E-2</v>
      </c>
      <c r="AA41">
        <v>2731177</v>
      </c>
      <c r="AB41">
        <v>12375</v>
      </c>
      <c r="AC41">
        <v>18791948</v>
      </c>
      <c r="AD41" t="s">
        <v>2</v>
      </c>
      <c r="AE41">
        <v>58</v>
      </c>
      <c r="AF41">
        <v>12</v>
      </c>
      <c r="AH41" t="s">
        <v>37045</v>
      </c>
      <c r="AI41" t="s">
        <v>37044</v>
      </c>
      <c r="AJ41" t="s">
        <v>37043</v>
      </c>
      <c r="AK41" t="s">
        <v>37042</v>
      </c>
      <c r="AL41">
        <v>7</v>
      </c>
      <c r="AM41" s="5">
        <f t="shared" si="2"/>
        <v>1.1666666666666667</v>
      </c>
      <c r="AN41" s="4">
        <f t="shared" si="7"/>
        <v>1.7670074466742396E-3</v>
      </c>
      <c r="AO41" s="3"/>
      <c r="AP41">
        <v>0</v>
      </c>
      <c r="AQ41" t="s">
        <v>9221</v>
      </c>
      <c r="AR41" t="s">
        <v>1</v>
      </c>
      <c r="AS41" t="s">
        <v>9220</v>
      </c>
      <c r="AT41" s="2">
        <v>2.1520000000000001</v>
      </c>
      <c r="AU41" s="1">
        <f t="shared" si="3"/>
        <v>1.3274022577826516</v>
      </c>
      <c r="AV41" s="1">
        <f t="shared" si="4"/>
        <v>0.9986303968925867</v>
      </c>
      <c r="AW41" s="1">
        <f t="shared" si="5"/>
        <v>0.66985853600252154</v>
      </c>
    </row>
    <row r="42" spans="1:49" x14ac:dyDescent="0.2">
      <c r="A42">
        <v>40</v>
      </c>
      <c r="B42" t="s">
        <v>37041</v>
      </c>
      <c r="C42" t="s">
        <v>37040</v>
      </c>
      <c r="D42" t="s">
        <v>37039</v>
      </c>
      <c r="F42" t="s">
        <v>37038</v>
      </c>
      <c r="G42" t="s">
        <v>5</v>
      </c>
      <c r="H42" t="s">
        <v>4</v>
      </c>
      <c r="I42" t="s">
        <v>37037</v>
      </c>
      <c r="J42" t="s">
        <v>37032</v>
      </c>
      <c r="K42" t="s">
        <v>37036</v>
      </c>
      <c r="L42" t="s">
        <v>37035</v>
      </c>
      <c r="M42" t="s">
        <v>1175</v>
      </c>
      <c r="N42">
        <v>2</v>
      </c>
      <c r="O42" t="s">
        <v>37034</v>
      </c>
      <c r="P42" t="s">
        <v>37033</v>
      </c>
      <c r="Q42" t="s">
        <v>37032</v>
      </c>
      <c r="R42" s="7">
        <v>42719</v>
      </c>
      <c r="S42" s="8">
        <f t="shared" si="0"/>
        <v>2016</v>
      </c>
      <c r="T42" s="8">
        <v>2016</v>
      </c>
      <c r="U42" s="8">
        <f t="shared" si="1"/>
        <v>6</v>
      </c>
      <c r="V42" s="7">
        <v>42719</v>
      </c>
      <c r="W42" t="s">
        <v>37031</v>
      </c>
      <c r="X42" s="2">
        <v>2.2749999999999999</v>
      </c>
      <c r="Y42" s="6">
        <f t="shared" si="6"/>
        <v>6.0729825685379463E-2</v>
      </c>
      <c r="AA42">
        <v>8883270</v>
      </c>
      <c r="AB42">
        <v>21080</v>
      </c>
      <c r="AC42">
        <v>10961216</v>
      </c>
      <c r="AD42" t="s">
        <v>2</v>
      </c>
      <c r="AE42">
        <v>81</v>
      </c>
      <c r="AH42" t="s">
        <v>37030</v>
      </c>
      <c r="AI42" t="s">
        <v>37029</v>
      </c>
      <c r="AJ42" t="s">
        <v>37028</v>
      </c>
      <c r="AK42" t="s">
        <v>37027</v>
      </c>
      <c r="AL42">
        <v>8</v>
      </c>
      <c r="AM42" s="5">
        <f t="shared" si="2"/>
        <v>1.3333333333333333</v>
      </c>
      <c r="AN42" s="4">
        <f t="shared" si="7"/>
        <v>2.0194370819134164E-3</v>
      </c>
      <c r="AO42" s="3"/>
      <c r="AP42">
        <v>0</v>
      </c>
      <c r="AQ42" t="s">
        <v>408</v>
      </c>
      <c r="AR42" t="s">
        <v>2634</v>
      </c>
      <c r="AS42" t="s">
        <v>407</v>
      </c>
      <c r="AT42" s="2" t="s">
        <v>0</v>
      </c>
      <c r="AU42" s="1">
        <f t="shared" si="3"/>
        <v>4.3116709104339641</v>
      </c>
      <c r="AV42" s="1">
        <f t="shared" si="4"/>
        <v>3.1374631383646441</v>
      </c>
      <c r="AW42" s="1">
        <f t="shared" si="5"/>
        <v>1.9632553662953227</v>
      </c>
    </row>
    <row r="43" spans="1:49" x14ac:dyDescent="0.2">
      <c r="A43">
        <v>41</v>
      </c>
      <c r="B43" t="s">
        <v>37026</v>
      </c>
      <c r="C43" t="s">
        <v>37025</v>
      </c>
      <c r="D43" t="s">
        <v>37024</v>
      </c>
      <c r="F43" t="s">
        <v>37023</v>
      </c>
      <c r="G43" t="s">
        <v>5</v>
      </c>
      <c r="H43" t="s">
        <v>4</v>
      </c>
      <c r="I43" t="s">
        <v>37022</v>
      </c>
      <c r="J43">
        <v>60007711</v>
      </c>
      <c r="K43" t="s">
        <v>2074</v>
      </c>
      <c r="L43" t="s">
        <v>486</v>
      </c>
      <c r="M43" t="s">
        <v>67</v>
      </c>
      <c r="N43">
        <v>2</v>
      </c>
      <c r="O43" t="s">
        <v>37021</v>
      </c>
      <c r="P43" t="s">
        <v>37020</v>
      </c>
      <c r="Q43" t="s">
        <v>37019</v>
      </c>
      <c r="R43" s="7">
        <v>42719</v>
      </c>
      <c r="S43" s="8">
        <f t="shared" si="0"/>
        <v>2016</v>
      </c>
      <c r="T43" s="8">
        <v>2016</v>
      </c>
      <c r="U43" s="8">
        <f t="shared" si="1"/>
        <v>6</v>
      </c>
      <c r="V43" s="7">
        <v>42719</v>
      </c>
      <c r="W43" t="s">
        <v>1947</v>
      </c>
      <c r="X43" s="2">
        <v>0.625</v>
      </c>
      <c r="Y43" s="6">
        <f t="shared" si="6"/>
        <v>1.6684018045433919E-2</v>
      </c>
      <c r="AA43">
        <v>304018</v>
      </c>
      <c r="AB43">
        <v>12352</v>
      </c>
      <c r="AD43" t="s">
        <v>2</v>
      </c>
      <c r="AE43">
        <v>381</v>
      </c>
      <c r="AH43" t="s">
        <v>37018</v>
      </c>
      <c r="AI43" t="s">
        <v>37017</v>
      </c>
      <c r="AJ43" t="s">
        <v>37016</v>
      </c>
      <c r="AK43" t="s">
        <v>37015</v>
      </c>
      <c r="AL43">
        <v>13</v>
      </c>
      <c r="AM43" s="5">
        <f t="shared" si="2"/>
        <v>2.1666666666666665</v>
      </c>
      <c r="AN43" s="4">
        <f t="shared" si="7"/>
        <v>3.2815852581093018E-3</v>
      </c>
      <c r="AO43" s="3"/>
      <c r="AP43">
        <v>0</v>
      </c>
      <c r="AR43" t="s">
        <v>1</v>
      </c>
      <c r="AT43" s="2">
        <v>2.31</v>
      </c>
      <c r="AU43" s="1">
        <f t="shared" si="3"/>
        <v>1.2663288209236534</v>
      </c>
      <c r="AV43" s="1">
        <f t="shared" si="4"/>
        <v>0.99828016517716101</v>
      </c>
      <c r="AW43" s="1">
        <f t="shared" si="5"/>
        <v>0.73023150943066872</v>
      </c>
    </row>
    <row r="44" spans="1:49" x14ac:dyDescent="0.2">
      <c r="A44">
        <v>42</v>
      </c>
      <c r="B44" t="s">
        <v>37014</v>
      </c>
      <c r="C44" t="s">
        <v>37013</v>
      </c>
      <c r="D44" t="s">
        <v>37012</v>
      </c>
      <c r="F44" t="s">
        <v>37011</v>
      </c>
      <c r="G44" t="s">
        <v>5</v>
      </c>
      <c r="H44" t="s">
        <v>4</v>
      </c>
      <c r="I44" t="s">
        <v>37010</v>
      </c>
      <c r="J44">
        <v>60103628</v>
      </c>
      <c r="K44" t="s">
        <v>37009</v>
      </c>
      <c r="L44" t="s">
        <v>451</v>
      </c>
      <c r="M44" t="s">
        <v>34</v>
      </c>
      <c r="N44">
        <v>2</v>
      </c>
      <c r="O44" t="s">
        <v>37008</v>
      </c>
      <c r="P44" t="s">
        <v>37007</v>
      </c>
      <c r="Q44" t="s">
        <v>37006</v>
      </c>
      <c r="R44" s="7">
        <v>42719</v>
      </c>
      <c r="S44" s="8">
        <f t="shared" si="0"/>
        <v>2016</v>
      </c>
      <c r="T44" s="8">
        <v>2016</v>
      </c>
      <c r="U44" s="8">
        <f t="shared" si="1"/>
        <v>6</v>
      </c>
      <c r="V44" s="7">
        <v>42719</v>
      </c>
      <c r="W44" t="s">
        <v>1947</v>
      </c>
      <c r="X44" s="2">
        <v>0.625</v>
      </c>
      <c r="Y44" s="6">
        <f t="shared" si="6"/>
        <v>1.6684018045433919E-2</v>
      </c>
      <c r="AA44">
        <v>304018</v>
      </c>
      <c r="AB44">
        <v>12352</v>
      </c>
      <c r="AD44" t="s">
        <v>2</v>
      </c>
      <c r="AE44">
        <v>381</v>
      </c>
      <c r="AH44" t="s">
        <v>37005</v>
      </c>
      <c r="AI44" t="s">
        <v>37004</v>
      </c>
      <c r="AJ44" t="s">
        <v>37003</v>
      </c>
      <c r="AK44" t="s">
        <v>37002</v>
      </c>
      <c r="AL44">
        <v>2</v>
      </c>
      <c r="AM44" s="5">
        <f t="shared" si="2"/>
        <v>0.33333333333333331</v>
      </c>
      <c r="AN44" s="4">
        <f t="shared" si="7"/>
        <v>5.048592704783541E-4</v>
      </c>
      <c r="AO44" s="3"/>
      <c r="AP44">
        <v>0</v>
      </c>
      <c r="AQ44" t="s">
        <v>1094</v>
      </c>
      <c r="AR44" t="s">
        <v>37001</v>
      </c>
      <c r="AS44" t="s">
        <v>1093</v>
      </c>
      <c r="AT44" s="2">
        <v>2.31</v>
      </c>
      <c r="AU44" s="1">
        <f t="shared" si="3"/>
        <v>1.183027041294725</v>
      </c>
      <c r="AV44" s="1">
        <f t="shared" si="4"/>
        <v>0.85944386579561372</v>
      </c>
      <c r="AW44" s="1">
        <f t="shared" si="5"/>
        <v>0.5358606902965023</v>
      </c>
    </row>
    <row r="45" spans="1:49" x14ac:dyDescent="0.2">
      <c r="A45">
        <v>43</v>
      </c>
      <c r="B45" t="s">
        <v>37000</v>
      </c>
      <c r="C45" t="s">
        <v>36999</v>
      </c>
      <c r="D45" t="s">
        <v>36998</v>
      </c>
      <c r="F45" t="s">
        <v>36997</v>
      </c>
      <c r="G45" t="s">
        <v>5</v>
      </c>
      <c r="H45" t="s">
        <v>4</v>
      </c>
      <c r="I45" t="s">
        <v>2150</v>
      </c>
      <c r="J45">
        <v>60019118</v>
      </c>
      <c r="K45" t="s">
        <v>1416</v>
      </c>
      <c r="L45" t="s">
        <v>652</v>
      </c>
      <c r="M45" t="s">
        <v>67</v>
      </c>
      <c r="N45">
        <v>7</v>
      </c>
      <c r="O45" t="s">
        <v>36996</v>
      </c>
      <c r="P45" t="s">
        <v>36995</v>
      </c>
      <c r="Q45" t="s">
        <v>36994</v>
      </c>
      <c r="R45" s="7">
        <v>42719</v>
      </c>
      <c r="S45" s="8">
        <f t="shared" si="0"/>
        <v>2016</v>
      </c>
      <c r="T45" s="8">
        <v>2016</v>
      </c>
      <c r="U45" s="8">
        <f t="shared" si="1"/>
        <v>6</v>
      </c>
      <c r="V45" s="7">
        <v>42719</v>
      </c>
      <c r="W45" t="s">
        <v>1947</v>
      </c>
      <c r="X45" s="2">
        <v>0.625</v>
      </c>
      <c r="Y45" s="6">
        <f t="shared" si="6"/>
        <v>1.6684018045433919E-2</v>
      </c>
      <c r="AA45">
        <v>304018</v>
      </c>
      <c r="AB45">
        <v>12352</v>
      </c>
      <c r="AD45" t="s">
        <v>2</v>
      </c>
      <c r="AE45">
        <v>381</v>
      </c>
      <c r="AH45" s="10">
        <v>44446</v>
      </c>
      <c r="AI45" t="s">
        <v>36993</v>
      </c>
      <c r="AJ45" t="s">
        <v>36992</v>
      </c>
      <c r="AK45" t="s">
        <v>36991</v>
      </c>
      <c r="AL45">
        <v>1</v>
      </c>
      <c r="AM45" s="5">
        <f t="shared" si="2"/>
        <v>0.16666666666666666</v>
      </c>
      <c r="AN45" s="4">
        <f t="shared" si="7"/>
        <v>2.5242963523917705E-4</v>
      </c>
      <c r="AO45" s="3"/>
      <c r="AP45">
        <v>0</v>
      </c>
      <c r="AQ45" t="s">
        <v>48</v>
      </c>
      <c r="AR45">
        <v>11274293</v>
      </c>
      <c r="AS45" t="s">
        <v>47</v>
      </c>
      <c r="AT45" s="2">
        <v>2.31</v>
      </c>
      <c r="AU45" s="1">
        <f t="shared" si="3"/>
        <v>1.1754541522375495</v>
      </c>
      <c r="AV45" s="1">
        <f t="shared" si="4"/>
        <v>0.84682238403365473</v>
      </c>
      <c r="AW45" s="1">
        <f t="shared" si="5"/>
        <v>0.51819061582976</v>
      </c>
    </row>
    <row r="46" spans="1:49" x14ac:dyDescent="0.2">
      <c r="A46">
        <v>44</v>
      </c>
      <c r="B46" t="s">
        <v>36990</v>
      </c>
      <c r="C46" t="s">
        <v>36989</v>
      </c>
      <c r="D46" t="s">
        <v>36988</v>
      </c>
      <c r="F46" t="s">
        <v>36987</v>
      </c>
      <c r="G46" t="s">
        <v>5</v>
      </c>
      <c r="H46" t="s">
        <v>4</v>
      </c>
      <c r="I46" t="s">
        <v>36986</v>
      </c>
      <c r="J46" t="s">
        <v>36985</v>
      </c>
      <c r="K46" t="s">
        <v>36984</v>
      </c>
      <c r="L46" t="s">
        <v>36983</v>
      </c>
      <c r="M46" t="s">
        <v>321</v>
      </c>
      <c r="N46">
        <v>4</v>
      </c>
      <c r="O46" t="s">
        <v>36982</v>
      </c>
      <c r="P46" t="s">
        <v>36981</v>
      </c>
      <c r="Q46" t="s">
        <v>36980</v>
      </c>
      <c r="R46" s="7">
        <v>42719</v>
      </c>
      <c r="S46" s="8">
        <f t="shared" si="0"/>
        <v>2016</v>
      </c>
      <c r="T46" s="8">
        <v>2016</v>
      </c>
      <c r="U46" s="8">
        <f t="shared" si="1"/>
        <v>6</v>
      </c>
      <c r="V46" s="7">
        <v>42719</v>
      </c>
      <c r="W46" t="s">
        <v>1949</v>
      </c>
      <c r="X46" s="2">
        <v>0.68200000000000005</v>
      </c>
      <c r="Y46" s="6">
        <f t="shared" si="6"/>
        <v>1.8205600491177493E-2</v>
      </c>
      <c r="AA46">
        <v>2731177</v>
      </c>
      <c r="AB46">
        <v>12375</v>
      </c>
      <c r="AC46">
        <v>18791948</v>
      </c>
      <c r="AD46" t="s">
        <v>2</v>
      </c>
      <c r="AE46">
        <v>58</v>
      </c>
      <c r="AF46">
        <v>12</v>
      </c>
      <c r="AH46" t="s">
        <v>36979</v>
      </c>
      <c r="AI46" t="s">
        <v>36978</v>
      </c>
      <c r="AJ46" t="s">
        <v>36977</v>
      </c>
      <c r="AK46" t="s">
        <v>36976</v>
      </c>
      <c r="AL46">
        <v>13</v>
      </c>
      <c r="AM46" s="5">
        <f t="shared" si="2"/>
        <v>2.1666666666666665</v>
      </c>
      <c r="AN46" s="4">
        <f t="shared" si="7"/>
        <v>3.2815852581093018E-3</v>
      </c>
      <c r="AO46" s="3"/>
      <c r="AP46">
        <v>0</v>
      </c>
      <c r="AR46" t="s">
        <v>1</v>
      </c>
      <c r="AT46" s="2">
        <v>2.1520000000000001</v>
      </c>
      <c r="AU46" s="1">
        <f t="shared" si="3"/>
        <v>1.3728395921257035</v>
      </c>
      <c r="AV46" s="1">
        <f t="shared" si="4"/>
        <v>1.0743592874643397</v>
      </c>
      <c r="AW46" s="1">
        <f t="shared" si="5"/>
        <v>0.77587898280297585</v>
      </c>
    </row>
    <row r="47" spans="1:49" x14ac:dyDescent="0.2">
      <c r="A47">
        <v>45</v>
      </c>
      <c r="B47" t="s">
        <v>36975</v>
      </c>
      <c r="C47" t="s">
        <v>36974</v>
      </c>
      <c r="D47" t="s">
        <v>36973</v>
      </c>
      <c r="F47" t="s">
        <v>36972</v>
      </c>
      <c r="G47" t="s">
        <v>5</v>
      </c>
      <c r="H47" t="s">
        <v>4</v>
      </c>
      <c r="I47" t="s">
        <v>36945</v>
      </c>
      <c r="J47">
        <v>113083869</v>
      </c>
      <c r="K47" t="s">
        <v>36971</v>
      </c>
      <c r="L47" t="s">
        <v>36970</v>
      </c>
      <c r="M47" t="s">
        <v>725</v>
      </c>
      <c r="N47">
        <v>1</v>
      </c>
      <c r="O47" t="s">
        <v>36969</v>
      </c>
      <c r="P47">
        <v>57147414400</v>
      </c>
      <c r="Q47">
        <v>113083869</v>
      </c>
      <c r="R47" s="7">
        <v>42719</v>
      </c>
      <c r="S47" s="8">
        <f t="shared" si="0"/>
        <v>2016</v>
      </c>
      <c r="T47" s="8">
        <v>2016</v>
      </c>
      <c r="U47" s="8">
        <f t="shared" si="1"/>
        <v>6</v>
      </c>
      <c r="V47" s="7">
        <v>42719</v>
      </c>
      <c r="W47" t="s">
        <v>1949</v>
      </c>
      <c r="X47" s="2">
        <v>0.68200000000000005</v>
      </c>
      <c r="Y47" s="6">
        <f t="shared" si="6"/>
        <v>1.8205600491177493E-2</v>
      </c>
      <c r="AA47">
        <v>2731177</v>
      </c>
      <c r="AB47">
        <v>12375</v>
      </c>
      <c r="AC47">
        <v>18791948</v>
      </c>
      <c r="AD47" t="s">
        <v>2</v>
      </c>
      <c r="AE47">
        <v>58</v>
      </c>
      <c r="AF47">
        <v>12</v>
      </c>
      <c r="AH47" t="s">
        <v>36968</v>
      </c>
      <c r="AI47" t="s">
        <v>36967</v>
      </c>
      <c r="AJ47" t="s">
        <v>36966</v>
      </c>
      <c r="AK47" t="s">
        <v>36965</v>
      </c>
      <c r="AL47">
        <v>7</v>
      </c>
      <c r="AM47" s="5">
        <f t="shared" si="2"/>
        <v>1.1666666666666667</v>
      </c>
      <c r="AN47" s="4">
        <f t="shared" si="7"/>
        <v>1.7670074466742396E-3</v>
      </c>
      <c r="AO47" s="3"/>
      <c r="AP47">
        <v>0</v>
      </c>
      <c r="AR47" t="s">
        <v>1</v>
      </c>
      <c r="AT47" s="2">
        <v>2.1520000000000001</v>
      </c>
      <c r="AU47" s="1">
        <f t="shared" si="3"/>
        <v>1.3274022577826516</v>
      </c>
      <c r="AV47" s="1">
        <f t="shared" si="4"/>
        <v>0.9986303968925867</v>
      </c>
      <c r="AW47" s="1">
        <f t="shared" si="5"/>
        <v>0.66985853600252154</v>
      </c>
    </row>
    <row r="48" spans="1:49" x14ac:dyDescent="0.2">
      <c r="A48">
        <v>46</v>
      </c>
      <c r="B48" t="s">
        <v>36964</v>
      </c>
      <c r="C48" t="s">
        <v>36963</v>
      </c>
      <c r="D48" t="s">
        <v>36962</v>
      </c>
      <c r="F48" t="s">
        <v>36961</v>
      </c>
      <c r="G48" t="s">
        <v>5</v>
      </c>
      <c r="H48" t="s">
        <v>4</v>
      </c>
      <c r="I48" t="s">
        <v>36960</v>
      </c>
      <c r="J48" t="s">
        <v>36959</v>
      </c>
      <c r="K48" t="s">
        <v>36958</v>
      </c>
      <c r="L48" t="s">
        <v>36957</v>
      </c>
      <c r="M48" t="s">
        <v>237</v>
      </c>
      <c r="N48">
        <v>5</v>
      </c>
      <c r="O48" t="s">
        <v>36956</v>
      </c>
      <c r="P48" t="s">
        <v>36955</v>
      </c>
      <c r="Q48" t="s">
        <v>36954</v>
      </c>
      <c r="R48" s="7">
        <v>42719</v>
      </c>
      <c r="S48" s="8">
        <f t="shared" si="0"/>
        <v>2016</v>
      </c>
      <c r="T48" s="8">
        <v>2016</v>
      </c>
      <c r="U48" s="8">
        <f t="shared" si="1"/>
        <v>6</v>
      </c>
      <c r="V48" s="7">
        <v>42719</v>
      </c>
      <c r="W48" t="s">
        <v>1949</v>
      </c>
      <c r="X48" s="2">
        <v>0.68200000000000005</v>
      </c>
      <c r="Y48" s="6">
        <f t="shared" si="6"/>
        <v>1.8205600491177493E-2</v>
      </c>
      <c r="AA48">
        <v>2731177</v>
      </c>
      <c r="AB48">
        <v>12375</v>
      </c>
      <c r="AC48">
        <v>18791948</v>
      </c>
      <c r="AD48" t="s">
        <v>2</v>
      </c>
      <c r="AE48">
        <v>58</v>
      </c>
      <c r="AF48">
        <v>12</v>
      </c>
      <c r="AH48" t="s">
        <v>36953</v>
      </c>
      <c r="AI48" t="s">
        <v>36952</v>
      </c>
      <c r="AJ48" t="s">
        <v>36951</v>
      </c>
      <c r="AK48" t="s">
        <v>36950</v>
      </c>
      <c r="AL48">
        <v>11</v>
      </c>
      <c r="AM48" s="5">
        <f t="shared" si="2"/>
        <v>1.8333333333333333</v>
      </c>
      <c r="AN48" s="4">
        <f t="shared" si="7"/>
        <v>2.7767259876309478E-3</v>
      </c>
      <c r="AO48" s="3"/>
      <c r="AP48">
        <v>1</v>
      </c>
      <c r="AR48" t="s">
        <v>1</v>
      </c>
      <c r="AT48" s="2">
        <v>2.1520000000000001</v>
      </c>
      <c r="AU48" s="1">
        <f t="shared" si="3"/>
        <v>1.3576938140113528</v>
      </c>
      <c r="AV48" s="1">
        <f t="shared" si="4"/>
        <v>1.049116323940422</v>
      </c>
      <c r="AW48" s="1">
        <f t="shared" si="5"/>
        <v>0.74053883386949115</v>
      </c>
    </row>
    <row r="49" spans="1:49" x14ac:dyDescent="0.2">
      <c r="A49">
        <v>47</v>
      </c>
      <c r="B49" t="s">
        <v>36949</v>
      </c>
      <c r="C49" t="s">
        <v>36948</v>
      </c>
      <c r="D49" t="s">
        <v>36947</v>
      </c>
      <c r="F49" t="s">
        <v>36946</v>
      </c>
      <c r="G49" t="s">
        <v>5</v>
      </c>
      <c r="H49" t="s">
        <v>4</v>
      </c>
      <c r="I49" t="s">
        <v>36945</v>
      </c>
      <c r="J49" t="s">
        <v>36944</v>
      </c>
      <c r="K49" t="s">
        <v>36943</v>
      </c>
      <c r="L49" t="s">
        <v>36942</v>
      </c>
      <c r="M49" t="s">
        <v>327</v>
      </c>
      <c r="N49">
        <v>3</v>
      </c>
      <c r="O49" t="s">
        <v>36941</v>
      </c>
      <c r="P49" t="s">
        <v>36940</v>
      </c>
      <c r="Q49" t="s">
        <v>36939</v>
      </c>
      <c r="R49" s="7">
        <v>42719</v>
      </c>
      <c r="S49" s="8">
        <f t="shared" si="0"/>
        <v>2016</v>
      </c>
      <c r="T49" s="8">
        <v>2016</v>
      </c>
      <c r="U49" s="8">
        <f t="shared" si="1"/>
        <v>6</v>
      </c>
      <c r="V49" s="7">
        <v>42719</v>
      </c>
      <c r="W49" t="s">
        <v>1949</v>
      </c>
      <c r="X49" s="2">
        <v>0.68200000000000005</v>
      </c>
      <c r="Y49" s="6">
        <f t="shared" si="6"/>
        <v>1.8205600491177493E-2</v>
      </c>
      <c r="AA49">
        <v>2731177</v>
      </c>
      <c r="AB49">
        <v>12375</v>
      </c>
      <c r="AC49">
        <v>18791948</v>
      </c>
      <c r="AD49" t="s">
        <v>2</v>
      </c>
      <c r="AE49">
        <v>58</v>
      </c>
      <c r="AF49">
        <v>12</v>
      </c>
      <c r="AH49" t="s">
        <v>36938</v>
      </c>
      <c r="AI49" t="s">
        <v>36937</v>
      </c>
      <c r="AJ49" t="s">
        <v>36936</v>
      </c>
      <c r="AK49" t="s">
        <v>36935</v>
      </c>
      <c r="AL49">
        <v>6</v>
      </c>
      <c r="AM49" s="5">
        <f t="shared" si="2"/>
        <v>1</v>
      </c>
      <c r="AN49" s="4">
        <f t="shared" si="7"/>
        <v>1.5145778114350624E-3</v>
      </c>
      <c r="AO49" s="3"/>
      <c r="AP49">
        <v>0</v>
      </c>
      <c r="AR49" t="s">
        <v>1</v>
      </c>
      <c r="AT49" s="2">
        <v>2.1520000000000001</v>
      </c>
      <c r="AU49" s="1">
        <f t="shared" si="3"/>
        <v>1.3198293687254763</v>
      </c>
      <c r="AV49" s="1">
        <f t="shared" si="4"/>
        <v>0.98600891513062772</v>
      </c>
      <c r="AW49" s="1">
        <f t="shared" si="5"/>
        <v>0.65218846153577914</v>
      </c>
    </row>
    <row r="50" spans="1:49" x14ac:dyDescent="0.2">
      <c r="A50">
        <v>48</v>
      </c>
      <c r="B50" t="s">
        <v>36934</v>
      </c>
      <c r="C50" t="s">
        <v>36933</v>
      </c>
      <c r="D50" t="s">
        <v>36932</v>
      </c>
      <c r="F50" t="s">
        <v>36931</v>
      </c>
      <c r="G50" t="s">
        <v>5</v>
      </c>
      <c r="H50" t="s">
        <v>4</v>
      </c>
      <c r="I50" t="s">
        <v>36930</v>
      </c>
      <c r="J50" t="s">
        <v>36929</v>
      </c>
      <c r="K50" t="s">
        <v>36928</v>
      </c>
      <c r="L50" t="s">
        <v>36927</v>
      </c>
      <c r="M50" t="s">
        <v>36926</v>
      </c>
      <c r="N50">
        <v>8</v>
      </c>
      <c r="O50" t="s">
        <v>36925</v>
      </c>
      <c r="P50" t="s">
        <v>36924</v>
      </c>
      <c r="Q50" t="s">
        <v>36923</v>
      </c>
      <c r="R50" s="7">
        <v>42719</v>
      </c>
      <c r="S50" s="8">
        <f t="shared" si="0"/>
        <v>2016</v>
      </c>
      <c r="T50" s="8">
        <v>2016</v>
      </c>
      <c r="U50" s="8">
        <f t="shared" si="1"/>
        <v>6</v>
      </c>
      <c r="V50" s="7">
        <v>42719</v>
      </c>
      <c r="W50" t="s">
        <v>1949</v>
      </c>
      <c r="X50" s="2">
        <v>0.68200000000000005</v>
      </c>
      <c r="Y50" s="6">
        <f t="shared" si="6"/>
        <v>1.8205600491177493E-2</v>
      </c>
      <c r="AA50">
        <v>2731177</v>
      </c>
      <c r="AB50">
        <v>12375</v>
      </c>
      <c r="AC50">
        <v>18791948</v>
      </c>
      <c r="AD50" t="s">
        <v>2</v>
      </c>
      <c r="AE50">
        <v>58</v>
      </c>
      <c r="AF50">
        <v>12</v>
      </c>
      <c r="AH50" t="s">
        <v>36922</v>
      </c>
      <c r="AI50" t="s">
        <v>36921</v>
      </c>
      <c r="AJ50" t="s">
        <v>36920</v>
      </c>
      <c r="AK50" t="s">
        <v>36919</v>
      </c>
      <c r="AL50">
        <v>36</v>
      </c>
      <c r="AM50" s="5">
        <f t="shared" si="2"/>
        <v>6</v>
      </c>
      <c r="AN50" s="4">
        <f t="shared" si="7"/>
        <v>9.0874668686103752E-3</v>
      </c>
      <c r="AO50" s="3"/>
      <c r="AP50">
        <v>0</v>
      </c>
      <c r="AR50" t="s">
        <v>1</v>
      </c>
      <c r="AT50" s="2">
        <v>2.1520000000000001</v>
      </c>
      <c r="AU50" s="1">
        <f t="shared" si="3"/>
        <v>1.5470160404407356</v>
      </c>
      <c r="AV50" s="1">
        <f t="shared" si="4"/>
        <v>1.3646533679893935</v>
      </c>
      <c r="AW50" s="1">
        <f t="shared" si="5"/>
        <v>1.182290695538051</v>
      </c>
    </row>
    <row r="51" spans="1:49" x14ac:dyDescent="0.2">
      <c r="A51">
        <v>49</v>
      </c>
      <c r="B51" t="s">
        <v>36918</v>
      </c>
      <c r="C51" t="s">
        <v>36917</v>
      </c>
      <c r="F51" t="s">
        <v>36916</v>
      </c>
      <c r="G51" t="s">
        <v>5</v>
      </c>
      <c r="H51" t="s">
        <v>4</v>
      </c>
      <c r="I51" t="s">
        <v>3246</v>
      </c>
      <c r="J51" t="s">
        <v>36915</v>
      </c>
      <c r="K51" t="s">
        <v>36914</v>
      </c>
      <c r="L51" t="s">
        <v>36913</v>
      </c>
      <c r="M51" t="s">
        <v>36912</v>
      </c>
      <c r="N51">
        <v>7</v>
      </c>
      <c r="O51" t="s">
        <v>36911</v>
      </c>
      <c r="P51" t="s">
        <v>36910</v>
      </c>
      <c r="Q51" t="s">
        <v>36909</v>
      </c>
      <c r="R51" s="7">
        <v>42718</v>
      </c>
      <c r="S51" s="8">
        <f t="shared" si="0"/>
        <v>2016</v>
      </c>
      <c r="T51" s="8">
        <v>2016</v>
      </c>
      <c r="U51" s="8">
        <f t="shared" si="1"/>
        <v>6</v>
      </c>
      <c r="V51" s="7">
        <v>42718</v>
      </c>
      <c r="W51" t="s">
        <v>1936</v>
      </c>
      <c r="X51" s="2">
        <v>4.8529999999999998</v>
      </c>
      <c r="Y51" s="6">
        <f t="shared" si="6"/>
        <v>0.12954806331918528</v>
      </c>
      <c r="AA51">
        <v>15306984</v>
      </c>
      <c r="AB51">
        <v>17853</v>
      </c>
      <c r="AC51">
        <v>15306992</v>
      </c>
      <c r="AD51" t="s">
        <v>2</v>
      </c>
      <c r="AE51">
        <v>16</v>
      </c>
      <c r="AF51">
        <v>12</v>
      </c>
      <c r="AH51" t="s">
        <v>36908</v>
      </c>
      <c r="AI51" t="s">
        <v>36907</v>
      </c>
      <c r="AJ51" t="s">
        <v>36906</v>
      </c>
      <c r="AK51" t="s">
        <v>36905</v>
      </c>
      <c r="AL51">
        <v>81</v>
      </c>
      <c r="AM51" s="5">
        <f t="shared" si="2"/>
        <v>13.5</v>
      </c>
      <c r="AN51" s="4">
        <f t="shared" si="7"/>
        <v>2.0446800454373342E-2</v>
      </c>
      <c r="AO51" s="3"/>
      <c r="AP51">
        <v>0</v>
      </c>
      <c r="AQ51" t="s">
        <v>3262</v>
      </c>
      <c r="AR51" t="s">
        <v>2588</v>
      </c>
      <c r="AS51" t="s">
        <v>36904</v>
      </c>
      <c r="AT51" s="2">
        <v>11.189</v>
      </c>
      <c r="AU51" s="1">
        <f t="shared" si="3"/>
        <v>9.6817684459741695</v>
      </c>
      <c r="AV51" s="1">
        <f t="shared" si="4"/>
        <v>7.4997431886779307</v>
      </c>
      <c r="AW51" s="1">
        <f t="shared" si="5"/>
        <v>5.3177179313816918</v>
      </c>
    </row>
    <row r="52" spans="1:49" x14ac:dyDescent="0.2">
      <c r="A52">
        <v>50</v>
      </c>
      <c r="B52" t="s">
        <v>36903</v>
      </c>
      <c r="C52" t="s">
        <v>36902</v>
      </c>
      <c r="F52" t="s">
        <v>36901</v>
      </c>
      <c r="G52" t="s">
        <v>5</v>
      </c>
      <c r="H52" t="s">
        <v>4</v>
      </c>
      <c r="I52" t="s">
        <v>418</v>
      </c>
      <c r="J52" t="s">
        <v>36900</v>
      </c>
      <c r="K52" t="s">
        <v>36899</v>
      </c>
      <c r="L52" t="s">
        <v>36898</v>
      </c>
      <c r="M52" t="s">
        <v>36897</v>
      </c>
      <c r="N52">
        <v>6</v>
      </c>
      <c r="O52" t="s">
        <v>36896</v>
      </c>
      <c r="P52" t="s">
        <v>36895</v>
      </c>
      <c r="Q52" t="s">
        <v>36894</v>
      </c>
      <c r="R52" s="7">
        <v>42718</v>
      </c>
      <c r="S52" s="8">
        <f t="shared" si="0"/>
        <v>2016</v>
      </c>
      <c r="T52" s="8">
        <v>2016</v>
      </c>
      <c r="U52" s="8">
        <f t="shared" si="1"/>
        <v>6</v>
      </c>
      <c r="V52" s="7">
        <v>42718</v>
      </c>
      <c r="W52" t="s">
        <v>1936</v>
      </c>
      <c r="X52" s="2">
        <v>4.8529999999999998</v>
      </c>
      <c r="Y52" s="6">
        <f t="shared" si="6"/>
        <v>0.12954806331918528</v>
      </c>
      <c r="AA52">
        <v>15306984</v>
      </c>
      <c r="AB52">
        <v>17853</v>
      </c>
      <c r="AC52">
        <v>15306992</v>
      </c>
      <c r="AD52" t="s">
        <v>2</v>
      </c>
      <c r="AE52">
        <v>16</v>
      </c>
      <c r="AF52">
        <v>12</v>
      </c>
      <c r="AH52" t="s">
        <v>36893</v>
      </c>
      <c r="AI52" t="s">
        <v>36892</v>
      </c>
      <c r="AJ52" t="s">
        <v>36891</v>
      </c>
      <c r="AK52" t="s">
        <v>36890</v>
      </c>
      <c r="AL52">
        <v>41</v>
      </c>
      <c r="AM52" s="5">
        <f t="shared" si="2"/>
        <v>6.833333333333333</v>
      </c>
      <c r="AN52" s="4">
        <f t="shared" si="7"/>
        <v>1.0349615044806261E-2</v>
      </c>
      <c r="AO52" s="3"/>
      <c r="AP52">
        <v>1</v>
      </c>
      <c r="AQ52" t="s">
        <v>44</v>
      </c>
      <c r="AR52">
        <v>1363334</v>
      </c>
      <c r="AS52" t="s">
        <v>43</v>
      </c>
      <c r="AT52" s="2">
        <v>11.189</v>
      </c>
      <c r="AU52" s="1">
        <f t="shared" si="3"/>
        <v>9.3788528836871574</v>
      </c>
      <c r="AV52" s="1">
        <f t="shared" si="4"/>
        <v>6.9948839181995766</v>
      </c>
      <c r="AW52" s="1">
        <f t="shared" si="5"/>
        <v>4.6109149527119957</v>
      </c>
    </row>
    <row r="53" spans="1:49" x14ac:dyDescent="0.2">
      <c r="A53">
        <v>51</v>
      </c>
      <c r="B53" t="s">
        <v>36889</v>
      </c>
      <c r="C53" t="s">
        <v>36888</v>
      </c>
      <c r="F53" t="s">
        <v>36887</v>
      </c>
      <c r="G53" t="s">
        <v>5</v>
      </c>
      <c r="H53" t="s">
        <v>4</v>
      </c>
      <c r="I53" t="s">
        <v>36886</v>
      </c>
      <c r="J53" t="s">
        <v>36885</v>
      </c>
      <c r="K53" t="s">
        <v>36884</v>
      </c>
      <c r="L53" t="s">
        <v>36883</v>
      </c>
      <c r="M53" t="s">
        <v>36882</v>
      </c>
      <c r="N53">
        <v>8</v>
      </c>
      <c r="O53" t="s">
        <v>36881</v>
      </c>
      <c r="P53" t="s">
        <v>36880</v>
      </c>
      <c r="Q53" t="s">
        <v>36879</v>
      </c>
      <c r="R53" s="7">
        <v>42718</v>
      </c>
      <c r="S53" s="8">
        <f t="shared" si="0"/>
        <v>2016</v>
      </c>
      <c r="T53" s="8">
        <v>2016</v>
      </c>
      <c r="U53" s="8">
        <f t="shared" si="1"/>
        <v>6</v>
      </c>
      <c r="V53" s="7">
        <v>42718</v>
      </c>
      <c r="W53" t="s">
        <v>1458</v>
      </c>
      <c r="X53" s="2">
        <v>1.24</v>
      </c>
      <c r="Y53" s="6">
        <f t="shared" si="6"/>
        <v>3.3101091802140895E-2</v>
      </c>
      <c r="AB53">
        <v>21100200805</v>
      </c>
      <c r="AC53">
        <v>20452322</v>
      </c>
      <c r="AD53" t="s">
        <v>2</v>
      </c>
      <c r="AE53">
        <v>6</v>
      </c>
      <c r="AG53">
        <v>38880</v>
      </c>
      <c r="AI53" t="s">
        <v>36878</v>
      </c>
      <c r="AK53" t="s">
        <v>36877</v>
      </c>
      <c r="AL53">
        <v>22</v>
      </c>
      <c r="AM53" s="5">
        <f t="shared" si="2"/>
        <v>3.6666666666666665</v>
      </c>
      <c r="AN53" s="4">
        <f t="shared" si="7"/>
        <v>5.5534519752618956E-3</v>
      </c>
      <c r="AO53" s="3"/>
      <c r="AP53">
        <v>1</v>
      </c>
      <c r="AQ53" t="s">
        <v>3062</v>
      </c>
      <c r="AR53" t="s">
        <v>36876</v>
      </c>
      <c r="AS53" t="s">
        <v>3061</v>
      </c>
      <c r="AT53" s="2">
        <v>4.3789999999999996</v>
      </c>
      <c r="AU53" s="1">
        <f t="shared" si="3"/>
        <v>2.4836799854077194</v>
      </c>
      <c r="AV53" s="1">
        <f t="shared" si="4"/>
        <v>1.9327271888701394</v>
      </c>
      <c r="AW53" s="1">
        <f t="shared" si="5"/>
        <v>1.3817743923325596</v>
      </c>
    </row>
    <row r="54" spans="1:49" x14ac:dyDescent="0.2">
      <c r="A54">
        <v>52</v>
      </c>
      <c r="B54" t="s">
        <v>36875</v>
      </c>
      <c r="C54" t="s">
        <v>36874</v>
      </c>
      <c r="D54" t="s">
        <v>36873</v>
      </c>
      <c r="F54" t="s">
        <v>36872</v>
      </c>
      <c r="G54" t="s">
        <v>5</v>
      </c>
      <c r="H54" t="s">
        <v>4</v>
      </c>
      <c r="I54" t="s">
        <v>6763</v>
      </c>
      <c r="J54">
        <v>60026981</v>
      </c>
      <c r="K54" t="s">
        <v>3106</v>
      </c>
      <c r="L54" t="s">
        <v>131</v>
      </c>
      <c r="M54" t="s">
        <v>67</v>
      </c>
      <c r="N54">
        <v>4</v>
      </c>
      <c r="O54" t="s">
        <v>36871</v>
      </c>
      <c r="P54" t="s">
        <v>36870</v>
      </c>
      <c r="Q54" t="s">
        <v>36869</v>
      </c>
      <c r="R54" s="7">
        <v>42718</v>
      </c>
      <c r="S54" s="8">
        <f t="shared" si="0"/>
        <v>2016</v>
      </c>
      <c r="T54" s="8">
        <v>2016</v>
      </c>
      <c r="U54" s="8">
        <f t="shared" si="1"/>
        <v>6</v>
      </c>
      <c r="V54" s="7">
        <v>42718</v>
      </c>
      <c r="W54" t="s">
        <v>36868</v>
      </c>
      <c r="X54" s="2">
        <v>0.78800000000000003</v>
      </c>
      <c r="Y54" s="6">
        <f t="shared" si="6"/>
        <v>2.1035209951683086E-2</v>
      </c>
      <c r="AA54">
        <v>8842914</v>
      </c>
      <c r="AB54">
        <v>21161</v>
      </c>
      <c r="AC54">
        <v>20445326</v>
      </c>
      <c r="AD54" t="s">
        <v>2</v>
      </c>
      <c r="AE54">
        <v>31</v>
      </c>
      <c r="AF54">
        <v>23</v>
      </c>
      <c r="AH54" t="s">
        <v>36867</v>
      </c>
      <c r="AI54" t="s">
        <v>36866</v>
      </c>
      <c r="AJ54" t="s">
        <v>36865</v>
      </c>
      <c r="AK54" t="s">
        <v>36864</v>
      </c>
      <c r="AL54">
        <v>1</v>
      </c>
      <c r="AM54" s="5">
        <f t="shared" si="2"/>
        <v>0.16666666666666666</v>
      </c>
      <c r="AN54" s="4">
        <f t="shared" si="7"/>
        <v>2.5242963523917705E-4</v>
      </c>
      <c r="AO54" s="3"/>
      <c r="AP54">
        <v>0</v>
      </c>
      <c r="AQ54" t="s">
        <v>48</v>
      </c>
      <c r="AR54">
        <v>51602256</v>
      </c>
      <c r="AS54" t="s">
        <v>47</v>
      </c>
      <c r="AT54" s="2">
        <v>3.089</v>
      </c>
      <c r="AU54" s="1">
        <f t="shared" si="3"/>
        <v>1.4800375856749912</v>
      </c>
      <c r="AV54" s="1">
        <f t="shared" si="4"/>
        <v>1.0643819793461131</v>
      </c>
      <c r="AW54" s="1">
        <f t="shared" si="5"/>
        <v>0.64872637301723501</v>
      </c>
    </row>
    <row r="55" spans="1:49" x14ac:dyDescent="0.2">
      <c r="A55">
        <v>53</v>
      </c>
      <c r="B55" t="s">
        <v>36863</v>
      </c>
      <c r="C55" t="s">
        <v>36862</v>
      </c>
      <c r="D55" t="s">
        <v>36861</v>
      </c>
      <c r="F55" t="s">
        <v>36860</v>
      </c>
      <c r="G55" t="s">
        <v>5</v>
      </c>
      <c r="H55" t="s">
        <v>4</v>
      </c>
      <c r="I55" t="s">
        <v>36859</v>
      </c>
      <c r="J55" t="s">
        <v>36858</v>
      </c>
      <c r="K55" t="s">
        <v>36857</v>
      </c>
      <c r="L55" t="s">
        <v>36856</v>
      </c>
      <c r="M55" t="s">
        <v>77</v>
      </c>
      <c r="N55">
        <v>2</v>
      </c>
      <c r="O55" t="s">
        <v>36855</v>
      </c>
      <c r="P55" t="s">
        <v>36854</v>
      </c>
      <c r="Q55" t="s">
        <v>36853</v>
      </c>
      <c r="R55" s="7">
        <v>42718</v>
      </c>
      <c r="S55" s="8">
        <f t="shared" si="0"/>
        <v>2016</v>
      </c>
      <c r="T55" s="8">
        <v>2016</v>
      </c>
      <c r="U55" s="8">
        <f t="shared" si="1"/>
        <v>6</v>
      </c>
      <c r="V55" s="7" t="s">
        <v>36852</v>
      </c>
      <c r="W55" t="s">
        <v>252</v>
      </c>
      <c r="X55" s="2">
        <v>0.54700000000000004</v>
      </c>
      <c r="Y55" s="6">
        <f t="shared" si="6"/>
        <v>1.4601852593363766E-2</v>
      </c>
      <c r="AA55">
        <v>14348411</v>
      </c>
      <c r="AB55">
        <v>17683</v>
      </c>
      <c r="AC55">
        <v>16180399</v>
      </c>
      <c r="AD55" t="s">
        <v>2</v>
      </c>
      <c r="AE55">
        <v>70</v>
      </c>
      <c r="AF55">
        <v>9</v>
      </c>
      <c r="AH55" t="s">
        <v>36851</v>
      </c>
      <c r="AI55" t="s">
        <v>36850</v>
      </c>
      <c r="AJ55" t="s">
        <v>36849</v>
      </c>
      <c r="AK55" t="s">
        <v>36848</v>
      </c>
      <c r="AL55">
        <v>36</v>
      </c>
      <c r="AM55" s="5">
        <f t="shared" si="2"/>
        <v>6</v>
      </c>
      <c r="AN55" s="4">
        <f t="shared" si="7"/>
        <v>9.0874668686103752E-3</v>
      </c>
      <c r="AO55" s="3"/>
      <c r="AP55">
        <v>0</v>
      </c>
      <c r="AR55" t="s">
        <v>1</v>
      </c>
      <c r="AT55" s="2" t="s">
        <v>0</v>
      </c>
      <c r="AU55" s="1">
        <f t="shared" si="3"/>
        <v>1.2947536875937748</v>
      </c>
      <c r="AV55" s="1">
        <f t="shared" si="4"/>
        <v>1.184465973098707</v>
      </c>
      <c r="AW55" s="1">
        <f t="shared" si="5"/>
        <v>1.0741782586036392</v>
      </c>
    </row>
    <row r="56" spans="1:49" x14ac:dyDescent="0.2">
      <c r="A56">
        <v>54</v>
      </c>
      <c r="B56" t="s">
        <v>36847</v>
      </c>
      <c r="C56" t="s">
        <v>36846</v>
      </c>
      <c r="F56" t="s">
        <v>36845</v>
      </c>
      <c r="G56" t="s">
        <v>5</v>
      </c>
      <c r="H56" t="s">
        <v>4</v>
      </c>
      <c r="I56" t="s">
        <v>36844</v>
      </c>
      <c r="J56">
        <v>60011001</v>
      </c>
      <c r="K56" t="s">
        <v>2567</v>
      </c>
      <c r="L56" t="s">
        <v>325</v>
      </c>
      <c r="M56" t="s">
        <v>289</v>
      </c>
      <c r="N56">
        <v>3</v>
      </c>
      <c r="O56" t="s">
        <v>36843</v>
      </c>
      <c r="P56" t="s">
        <v>36842</v>
      </c>
      <c r="Q56" t="s">
        <v>2566</v>
      </c>
      <c r="R56" s="7">
        <v>42717</v>
      </c>
      <c r="S56" s="8">
        <f t="shared" si="0"/>
        <v>2016</v>
      </c>
      <c r="T56" s="8">
        <v>2016</v>
      </c>
      <c r="U56" s="8">
        <f t="shared" si="1"/>
        <v>6</v>
      </c>
      <c r="V56" s="7">
        <v>42717</v>
      </c>
      <c r="W56" t="s">
        <v>36841</v>
      </c>
      <c r="X56" s="2">
        <v>1.994</v>
      </c>
      <c r="Y56" s="6">
        <f t="shared" si="6"/>
        <v>5.322869117215237E-2</v>
      </c>
      <c r="AA56">
        <v>249297</v>
      </c>
      <c r="AB56">
        <v>21100779404</v>
      </c>
      <c r="AC56">
        <v>15205835</v>
      </c>
      <c r="AD56" t="s">
        <v>2</v>
      </c>
      <c r="AE56">
        <v>49</v>
      </c>
      <c r="AF56">
        <v>23</v>
      </c>
      <c r="AH56" t="s">
        <v>36840</v>
      </c>
      <c r="AI56" t="s">
        <v>36839</v>
      </c>
      <c r="AK56" t="s">
        <v>36838</v>
      </c>
      <c r="AL56">
        <v>18</v>
      </c>
      <c r="AM56" s="5">
        <f t="shared" si="2"/>
        <v>3</v>
      </c>
      <c r="AN56" s="4">
        <f t="shared" si="7"/>
        <v>4.5437334343051876E-3</v>
      </c>
      <c r="AO56" s="3"/>
      <c r="AP56">
        <v>0</v>
      </c>
      <c r="AR56" t="s">
        <v>1</v>
      </c>
      <c r="AT56" s="2">
        <v>5.9850000000000003</v>
      </c>
      <c r="AU56" s="1">
        <f t="shared" si="3"/>
        <v>3.8623203850798213</v>
      </c>
      <c r="AV56" s="1">
        <f t="shared" si="4"/>
        <v>2.8886212303228782</v>
      </c>
      <c r="AW56" s="1">
        <f t="shared" si="5"/>
        <v>1.9149220755659342</v>
      </c>
    </row>
    <row r="57" spans="1:49" x14ac:dyDescent="0.2">
      <c r="A57">
        <v>55</v>
      </c>
      <c r="B57" t="s">
        <v>36837</v>
      </c>
      <c r="C57" t="s">
        <v>36836</v>
      </c>
      <c r="E57">
        <v>27911798</v>
      </c>
      <c r="F57" t="s">
        <v>36835</v>
      </c>
      <c r="G57" t="s">
        <v>5</v>
      </c>
      <c r="H57" t="s">
        <v>4</v>
      </c>
      <c r="I57" t="s">
        <v>36834</v>
      </c>
      <c r="J57" t="s">
        <v>36833</v>
      </c>
      <c r="K57" t="s">
        <v>36832</v>
      </c>
      <c r="L57" t="s">
        <v>36831</v>
      </c>
      <c r="M57" t="s">
        <v>237</v>
      </c>
      <c r="N57">
        <v>18</v>
      </c>
      <c r="O57" t="s">
        <v>36830</v>
      </c>
      <c r="P57" t="s">
        <v>36829</v>
      </c>
      <c r="Q57" t="s">
        <v>36828</v>
      </c>
      <c r="R57" s="7">
        <v>42717</v>
      </c>
      <c r="S57" s="8">
        <f t="shared" si="0"/>
        <v>2016</v>
      </c>
      <c r="T57" s="8">
        <v>2016</v>
      </c>
      <c r="U57" s="8">
        <f t="shared" si="1"/>
        <v>6</v>
      </c>
      <c r="V57" s="7">
        <v>42717</v>
      </c>
      <c r="W57" t="s">
        <v>2239</v>
      </c>
      <c r="X57" s="2">
        <v>5.0110000000000001</v>
      </c>
      <c r="Y57" s="6">
        <f t="shared" si="6"/>
        <v>0.13376578308107098</v>
      </c>
      <c r="AA57">
        <v>278424</v>
      </c>
      <c r="AB57">
        <v>21121</v>
      </c>
      <c r="AC57">
        <v>10916490</v>
      </c>
      <c r="AD57" t="s">
        <v>2</v>
      </c>
      <c r="AE57">
        <v>113</v>
      </c>
      <c r="AF57">
        <v>50</v>
      </c>
      <c r="AH57" t="s">
        <v>36827</v>
      </c>
      <c r="AI57" t="s">
        <v>36826</v>
      </c>
      <c r="AJ57" t="s">
        <v>36825</v>
      </c>
      <c r="AK57" t="s">
        <v>36824</v>
      </c>
      <c r="AL57">
        <v>67</v>
      </c>
      <c r="AM57" s="5">
        <f t="shared" si="2"/>
        <v>11.166666666666666</v>
      </c>
      <c r="AN57" s="4">
        <f t="shared" si="7"/>
        <v>1.6912785561024865E-2</v>
      </c>
      <c r="AO57" s="3"/>
      <c r="AP57">
        <v>1</v>
      </c>
      <c r="AQ57" t="s">
        <v>2128</v>
      </c>
      <c r="AR57" t="s">
        <v>36823</v>
      </c>
      <c r="AS57" t="s">
        <v>2127</v>
      </c>
      <c r="AT57" s="2" t="s">
        <v>0</v>
      </c>
      <c r="AU57" s="1">
        <f t="shared" si="3"/>
        <v>9.8709883825057148</v>
      </c>
      <c r="AV57" s="1">
        <f t="shared" si="4"/>
        <v>7.5339284321047915</v>
      </c>
      <c r="AW57" s="1">
        <f t="shared" si="5"/>
        <v>5.1968684817038699</v>
      </c>
    </row>
    <row r="58" spans="1:49" x14ac:dyDescent="0.2">
      <c r="A58">
        <v>56</v>
      </c>
      <c r="B58" t="s">
        <v>36822</v>
      </c>
      <c r="C58" t="s">
        <v>36821</v>
      </c>
      <c r="F58" t="s">
        <v>36820</v>
      </c>
      <c r="G58" t="s">
        <v>5</v>
      </c>
      <c r="H58" t="s">
        <v>4</v>
      </c>
      <c r="I58" t="s">
        <v>36819</v>
      </c>
      <c r="J58" t="s">
        <v>36818</v>
      </c>
      <c r="K58" t="s">
        <v>36817</v>
      </c>
      <c r="L58" t="s">
        <v>36816</v>
      </c>
      <c r="M58" t="s">
        <v>36815</v>
      </c>
      <c r="N58">
        <v>8</v>
      </c>
      <c r="O58" t="s">
        <v>36814</v>
      </c>
      <c r="P58" t="s">
        <v>36813</v>
      </c>
      <c r="Q58" t="s">
        <v>36812</v>
      </c>
      <c r="R58" s="7">
        <v>42716</v>
      </c>
      <c r="S58" s="8">
        <f t="shared" si="0"/>
        <v>2016</v>
      </c>
      <c r="T58" s="8">
        <v>2016</v>
      </c>
      <c r="U58" s="8">
        <f t="shared" si="1"/>
        <v>6</v>
      </c>
      <c r="V58" s="7">
        <v>42716</v>
      </c>
      <c r="W58" t="s">
        <v>1930</v>
      </c>
      <c r="X58" s="2">
        <v>1.3939999999999999</v>
      </c>
      <c r="Y58" s="6">
        <f t="shared" si="6"/>
        <v>3.721203384853581E-2</v>
      </c>
      <c r="AB58">
        <v>12862</v>
      </c>
      <c r="AC58">
        <v>10944087</v>
      </c>
      <c r="AD58" t="s">
        <v>2</v>
      </c>
      <c r="AE58">
        <v>24</v>
      </c>
      <c r="AF58">
        <v>25</v>
      </c>
      <c r="AH58" t="s">
        <v>36811</v>
      </c>
      <c r="AI58" t="s">
        <v>36810</v>
      </c>
      <c r="AK58" t="s">
        <v>36809</v>
      </c>
      <c r="AL58">
        <v>12</v>
      </c>
      <c r="AM58" s="5">
        <f t="shared" si="2"/>
        <v>2</v>
      </c>
      <c r="AN58" s="4">
        <f t="shared" si="7"/>
        <v>3.0291556228701248E-3</v>
      </c>
      <c r="AO58" s="3"/>
      <c r="AP58">
        <v>1</v>
      </c>
      <c r="AQ58" t="s">
        <v>181</v>
      </c>
      <c r="AR58" t="s">
        <v>2598</v>
      </c>
      <c r="AS58" t="s">
        <v>180</v>
      </c>
      <c r="AT58" s="2">
        <v>3.8940000000000001</v>
      </c>
      <c r="AU58" s="1">
        <f t="shared" si="3"/>
        <v>2.6957170380836106</v>
      </c>
      <c r="AV58" s="1">
        <f t="shared" si="4"/>
        <v>2.0120594735702966</v>
      </c>
      <c r="AW58" s="1">
        <f t="shared" si="5"/>
        <v>1.328401909056983</v>
      </c>
    </row>
    <row r="59" spans="1:49" x14ac:dyDescent="0.2">
      <c r="A59">
        <v>57</v>
      </c>
      <c r="B59" t="s">
        <v>36808</v>
      </c>
      <c r="C59" t="s">
        <v>36807</v>
      </c>
      <c r="F59" t="s">
        <v>36806</v>
      </c>
      <c r="G59" t="s">
        <v>5</v>
      </c>
      <c r="H59" t="s">
        <v>4</v>
      </c>
      <c r="I59" t="s">
        <v>36805</v>
      </c>
      <c r="J59">
        <v>60008724</v>
      </c>
      <c r="K59" t="s">
        <v>1938</v>
      </c>
      <c r="L59" t="s">
        <v>1937</v>
      </c>
      <c r="M59" t="s">
        <v>79</v>
      </c>
      <c r="N59">
        <v>4</v>
      </c>
      <c r="O59" t="s">
        <v>36804</v>
      </c>
      <c r="P59" t="s">
        <v>36803</v>
      </c>
      <c r="Q59" t="s">
        <v>13699</v>
      </c>
      <c r="R59" s="7">
        <v>42716</v>
      </c>
      <c r="S59" s="8">
        <f t="shared" si="0"/>
        <v>2016</v>
      </c>
      <c r="T59" s="8">
        <v>2016</v>
      </c>
      <c r="U59" s="8">
        <f t="shared" si="1"/>
        <v>6</v>
      </c>
      <c r="V59" s="7">
        <v>42716</v>
      </c>
      <c r="W59" t="s">
        <v>1930</v>
      </c>
      <c r="X59" s="2">
        <v>1.3939999999999999</v>
      </c>
      <c r="Y59" s="6">
        <f t="shared" si="6"/>
        <v>3.721203384853581E-2</v>
      </c>
      <c r="AB59">
        <v>12862</v>
      </c>
      <c r="AC59">
        <v>10944087</v>
      </c>
      <c r="AD59" t="s">
        <v>2</v>
      </c>
      <c r="AE59">
        <v>24</v>
      </c>
      <c r="AF59">
        <v>25</v>
      </c>
      <c r="AH59" t="s">
        <v>36802</v>
      </c>
      <c r="AI59" t="s">
        <v>36801</v>
      </c>
      <c r="AK59" t="s">
        <v>36800</v>
      </c>
      <c r="AL59">
        <v>26</v>
      </c>
      <c r="AM59" s="5">
        <f t="shared" si="2"/>
        <v>4.333333333333333</v>
      </c>
      <c r="AN59" s="4">
        <f t="shared" si="7"/>
        <v>6.5631705162186036E-3</v>
      </c>
      <c r="AO59" s="3"/>
      <c r="AP59">
        <v>1</v>
      </c>
      <c r="AQ59" t="s">
        <v>1086</v>
      </c>
      <c r="AR59" t="s">
        <v>36799</v>
      </c>
      <c r="AS59" t="s">
        <v>1085</v>
      </c>
      <c r="AT59" s="2">
        <v>3.8940000000000001</v>
      </c>
      <c r="AU59" s="1">
        <f t="shared" si="3"/>
        <v>2.8017374848840646</v>
      </c>
      <c r="AV59" s="1">
        <f t="shared" si="4"/>
        <v>2.1887602182377206</v>
      </c>
      <c r="AW59" s="1">
        <f t="shared" si="5"/>
        <v>1.5757829515913764</v>
      </c>
    </row>
    <row r="60" spans="1:49" x14ac:dyDescent="0.2">
      <c r="A60">
        <v>58</v>
      </c>
      <c r="B60" t="s">
        <v>36798</v>
      </c>
      <c r="C60" t="s">
        <v>36797</v>
      </c>
      <c r="F60" t="s">
        <v>36796</v>
      </c>
      <c r="G60" t="s">
        <v>5</v>
      </c>
      <c r="H60" t="s">
        <v>4</v>
      </c>
      <c r="I60" t="s">
        <v>723</v>
      </c>
      <c r="J60">
        <v>60012392</v>
      </c>
      <c r="K60" t="s">
        <v>256</v>
      </c>
      <c r="L60" t="s">
        <v>148</v>
      </c>
      <c r="M60" t="s">
        <v>62</v>
      </c>
      <c r="N60">
        <v>2</v>
      </c>
      <c r="O60" t="s">
        <v>36795</v>
      </c>
      <c r="P60" t="s">
        <v>36794</v>
      </c>
      <c r="Q60" t="s">
        <v>989</v>
      </c>
      <c r="R60" s="7">
        <v>42716</v>
      </c>
      <c r="S60" s="8">
        <f t="shared" si="0"/>
        <v>2016</v>
      </c>
      <c r="T60" s="8">
        <v>2016</v>
      </c>
      <c r="U60" s="8">
        <f t="shared" si="1"/>
        <v>6</v>
      </c>
      <c r="V60" s="7">
        <v>42716</v>
      </c>
      <c r="W60" t="s">
        <v>1244</v>
      </c>
      <c r="X60" s="2">
        <v>0.28599999999999998</v>
      </c>
      <c r="Y60" s="6">
        <f t="shared" si="6"/>
        <v>7.6346066575905605E-3</v>
      </c>
      <c r="AA60">
        <v>9205071</v>
      </c>
      <c r="AB60">
        <v>28139</v>
      </c>
      <c r="AC60">
        <v>15693937</v>
      </c>
      <c r="AD60" t="s">
        <v>2</v>
      </c>
      <c r="AE60">
        <v>30</v>
      </c>
      <c r="AF60">
        <v>4</v>
      </c>
      <c r="AH60" t="s">
        <v>36793</v>
      </c>
      <c r="AI60" t="s">
        <v>36792</v>
      </c>
      <c r="AJ60" t="s">
        <v>36791</v>
      </c>
      <c r="AK60" t="s">
        <v>36790</v>
      </c>
      <c r="AL60">
        <v>3</v>
      </c>
      <c r="AM60" s="5">
        <f t="shared" si="2"/>
        <v>0.5</v>
      </c>
      <c r="AN60" s="4">
        <f t="shared" si="7"/>
        <v>7.572889057175312E-4</v>
      </c>
      <c r="AO60" s="3"/>
      <c r="AP60">
        <v>0</v>
      </c>
      <c r="AR60" t="s">
        <v>1</v>
      </c>
      <c r="AT60" s="2" t="s">
        <v>0</v>
      </c>
      <c r="AU60" s="1">
        <f t="shared" si="3"/>
        <v>0.55714113320286518</v>
      </c>
      <c r="AV60" s="1">
        <f t="shared" si="4"/>
        <v>0.41959477816540458</v>
      </c>
      <c r="AW60" s="1">
        <f t="shared" si="5"/>
        <v>0.28204842312794398</v>
      </c>
    </row>
    <row r="61" spans="1:49" x14ac:dyDescent="0.2">
      <c r="A61">
        <v>59</v>
      </c>
      <c r="B61" t="s">
        <v>36789</v>
      </c>
      <c r="C61" t="s">
        <v>36788</v>
      </c>
      <c r="F61" t="s">
        <v>36787</v>
      </c>
      <c r="G61" t="s">
        <v>5</v>
      </c>
      <c r="H61" t="s">
        <v>4</v>
      </c>
      <c r="I61" t="s">
        <v>923</v>
      </c>
      <c r="J61">
        <v>60071140</v>
      </c>
      <c r="K61" t="s">
        <v>1721</v>
      </c>
      <c r="L61" t="s">
        <v>1720</v>
      </c>
      <c r="M61" t="s">
        <v>1719</v>
      </c>
      <c r="N61">
        <v>2</v>
      </c>
      <c r="O61" t="s">
        <v>918</v>
      </c>
      <c r="P61" t="s">
        <v>917</v>
      </c>
      <c r="Q61" t="s">
        <v>1718</v>
      </c>
      <c r="R61" s="7">
        <v>42715</v>
      </c>
      <c r="S61" s="8">
        <f t="shared" si="0"/>
        <v>2016</v>
      </c>
      <c r="T61" s="8">
        <v>2016</v>
      </c>
      <c r="U61" s="8">
        <f t="shared" si="1"/>
        <v>6</v>
      </c>
      <c r="V61" s="7">
        <v>42715</v>
      </c>
      <c r="W61" t="s">
        <v>1244</v>
      </c>
      <c r="X61" s="2">
        <v>0.28599999999999998</v>
      </c>
      <c r="Y61" s="6">
        <f t="shared" si="6"/>
        <v>7.6346066575905605E-3</v>
      </c>
      <c r="AA61">
        <v>9205071</v>
      </c>
      <c r="AB61">
        <v>28139</v>
      </c>
      <c r="AC61">
        <v>15693937</v>
      </c>
      <c r="AD61" t="s">
        <v>2</v>
      </c>
      <c r="AE61">
        <v>30</v>
      </c>
      <c r="AF61">
        <v>18</v>
      </c>
      <c r="AH61" t="s">
        <v>36786</v>
      </c>
      <c r="AI61" t="s">
        <v>36785</v>
      </c>
      <c r="AJ61" t="s">
        <v>36784</v>
      </c>
      <c r="AK61" t="s">
        <v>36783</v>
      </c>
      <c r="AL61">
        <v>3</v>
      </c>
      <c r="AM61" s="5">
        <f t="shared" si="2"/>
        <v>0.5</v>
      </c>
      <c r="AN61" s="4">
        <f t="shared" si="7"/>
        <v>7.572889057175312E-4</v>
      </c>
      <c r="AO61" s="3"/>
      <c r="AP61">
        <v>0</v>
      </c>
      <c r="AR61" t="s">
        <v>1</v>
      </c>
      <c r="AT61" s="2" t="s">
        <v>0</v>
      </c>
      <c r="AU61" s="1">
        <f t="shared" si="3"/>
        <v>0.55714113320286518</v>
      </c>
      <c r="AV61" s="1">
        <f t="shared" si="4"/>
        <v>0.41959477816540458</v>
      </c>
      <c r="AW61" s="1">
        <f t="shared" si="5"/>
        <v>0.28204842312794398</v>
      </c>
    </row>
    <row r="62" spans="1:49" x14ac:dyDescent="0.2">
      <c r="A62">
        <v>60</v>
      </c>
      <c r="B62" t="s">
        <v>36782</v>
      </c>
      <c r="C62" t="s">
        <v>36781</v>
      </c>
      <c r="F62" t="s">
        <v>36780</v>
      </c>
      <c r="G62" t="s">
        <v>5</v>
      </c>
      <c r="H62" t="s">
        <v>4</v>
      </c>
      <c r="I62" t="s">
        <v>36779</v>
      </c>
      <c r="J62" t="s">
        <v>36778</v>
      </c>
      <c r="K62" t="s">
        <v>36777</v>
      </c>
      <c r="L62" t="s">
        <v>36776</v>
      </c>
      <c r="M62" t="s">
        <v>36775</v>
      </c>
      <c r="N62">
        <v>7</v>
      </c>
      <c r="O62" t="s">
        <v>36774</v>
      </c>
      <c r="P62" t="s">
        <v>36773</v>
      </c>
      <c r="Q62" t="s">
        <v>36772</v>
      </c>
      <c r="R62" s="7">
        <v>42715</v>
      </c>
      <c r="S62" s="8">
        <f t="shared" si="0"/>
        <v>2016</v>
      </c>
      <c r="T62" s="8">
        <v>2016</v>
      </c>
      <c r="U62" s="8">
        <f t="shared" si="1"/>
        <v>6</v>
      </c>
      <c r="V62" s="7">
        <v>42715</v>
      </c>
      <c r="W62" t="s">
        <v>1244</v>
      </c>
      <c r="X62" s="2">
        <v>0.28599999999999998</v>
      </c>
      <c r="Y62" s="6">
        <f t="shared" si="6"/>
        <v>7.6346066575905605E-3</v>
      </c>
      <c r="AA62">
        <v>9205071</v>
      </c>
      <c r="AB62">
        <v>28139</v>
      </c>
      <c r="AC62">
        <v>15693937</v>
      </c>
      <c r="AD62" t="s">
        <v>2</v>
      </c>
      <c r="AE62">
        <v>30</v>
      </c>
      <c r="AF62">
        <v>18</v>
      </c>
      <c r="AH62" t="s">
        <v>36771</v>
      </c>
      <c r="AI62" t="s">
        <v>36770</v>
      </c>
      <c r="AJ62" t="s">
        <v>36769</v>
      </c>
      <c r="AK62" t="s">
        <v>36768</v>
      </c>
      <c r="AL62">
        <v>1</v>
      </c>
      <c r="AM62" s="5">
        <f t="shared" si="2"/>
        <v>0.16666666666666666</v>
      </c>
      <c r="AN62" s="4">
        <f t="shared" si="7"/>
        <v>2.5242963523917705E-4</v>
      </c>
      <c r="AO62" s="3"/>
      <c r="AP62">
        <v>0</v>
      </c>
      <c r="AR62" t="s">
        <v>1</v>
      </c>
      <c r="AT62" s="2" t="s">
        <v>0</v>
      </c>
      <c r="AU62" s="1">
        <f t="shared" si="3"/>
        <v>0.5419953550885146</v>
      </c>
      <c r="AV62" s="1">
        <f t="shared" si="4"/>
        <v>0.39435181464148689</v>
      </c>
      <c r="AW62" s="1">
        <f t="shared" si="5"/>
        <v>0.2467082741944592</v>
      </c>
    </row>
    <row r="63" spans="1:49" x14ac:dyDescent="0.2">
      <c r="A63">
        <v>61</v>
      </c>
      <c r="B63" t="s">
        <v>36767</v>
      </c>
      <c r="C63" t="s">
        <v>36766</v>
      </c>
      <c r="F63" t="s">
        <v>36765</v>
      </c>
      <c r="G63" t="s">
        <v>5</v>
      </c>
      <c r="H63" t="s">
        <v>4</v>
      </c>
      <c r="I63" t="s">
        <v>15777</v>
      </c>
      <c r="J63" t="s">
        <v>36764</v>
      </c>
      <c r="K63" t="s">
        <v>36763</v>
      </c>
      <c r="L63" t="s">
        <v>36762</v>
      </c>
      <c r="M63" t="s">
        <v>473</v>
      </c>
      <c r="N63">
        <v>2</v>
      </c>
      <c r="O63" t="s">
        <v>36761</v>
      </c>
      <c r="P63" t="s">
        <v>36760</v>
      </c>
      <c r="Q63" t="s">
        <v>36759</v>
      </c>
      <c r="R63" s="7">
        <v>42715</v>
      </c>
      <c r="S63" s="8">
        <f t="shared" si="0"/>
        <v>2016</v>
      </c>
      <c r="T63" s="8">
        <v>2016</v>
      </c>
      <c r="U63" s="8">
        <f t="shared" si="1"/>
        <v>6</v>
      </c>
      <c r="V63" s="7">
        <v>42715</v>
      </c>
      <c r="W63" t="s">
        <v>1244</v>
      </c>
      <c r="X63" s="2">
        <v>0.28599999999999998</v>
      </c>
      <c r="Y63" s="6">
        <f t="shared" si="6"/>
        <v>7.6346066575905605E-3</v>
      </c>
      <c r="AA63">
        <v>9205071</v>
      </c>
      <c r="AB63">
        <v>28139</v>
      </c>
      <c r="AC63">
        <v>15693937</v>
      </c>
      <c r="AD63" t="s">
        <v>2</v>
      </c>
      <c r="AE63">
        <v>30</v>
      </c>
      <c r="AF63">
        <v>18</v>
      </c>
      <c r="AH63" t="s">
        <v>36758</v>
      </c>
      <c r="AI63" t="s">
        <v>36757</v>
      </c>
      <c r="AJ63" t="s">
        <v>36756</v>
      </c>
      <c r="AK63" t="s">
        <v>36755</v>
      </c>
      <c r="AL63">
        <v>8</v>
      </c>
      <c r="AM63" s="5">
        <f t="shared" si="2"/>
        <v>1.3333333333333333</v>
      </c>
      <c r="AN63" s="4">
        <f t="shared" si="7"/>
        <v>2.0194370819134164E-3</v>
      </c>
      <c r="AO63" s="3"/>
      <c r="AP63">
        <v>0</v>
      </c>
      <c r="AR63" t="s">
        <v>1</v>
      </c>
      <c r="AT63" s="2" t="s">
        <v>0</v>
      </c>
      <c r="AU63" s="1">
        <f t="shared" si="3"/>
        <v>0.59500557848874169</v>
      </c>
      <c r="AV63" s="1">
        <f t="shared" si="4"/>
        <v>0.48270218697519884</v>
      </c>
      <c r="AW63" s="1">
        <f t="shared" si="5"/>
        <v>0.37039879546165594</v>
      </c>
    </row>
    <row r="64" spans="1:49" x14ac:dyDescent="0.2">
      <c r="A64">
        <v>62</v>
      </c>
      <c r="B64" t="s">
        <v>36754</v>
      </c>
      <c r="C64" t="s">
        <v>36753</v>
      </c>
      <c r="F64" t="s">
        <v>36752</v>
      </c>
      <c r="G64" t="s">
        <v>5</v>
      </c>
      <c r="H64" t="s">
        <v>4</v>
      </c>
      <c r="I64" t="s">
        <v>36751</v>
      </c>
      <c r="J64">
        <v>60012835</v>
      </c>
      <c r="K64" t="s">
        <v>59</v>
      </c>
      <c r="L64" t="s">
        <v>58</v>
      </c>
      <c r="M64" t="s">
        <v>57</v>
      </c>
      <c r="N64">
        <v>2</v>
      </c>
      <c r="O64" t="s">
        <v>36750</v>
      </c>
      <c r="P64" t="s">
        <v>36749</v>
      </c>
      <c r="Q64" t="s">
        <v>56</v>
      </c>
      <c r="R64" s="7">
        <v>42714</v>
      </c>
      <c r="S64" s="8">
        <f t="shared" si="0"/>
        <v>2016</v>
      </c>
      <c r="T64" s="8">
        <v>2016</v>
      </c>
      <c r="U64" s="8">
        <f t="shared" si="1"/>
        <v>6</v>
      </c>
      <c r="V64" s="7">
        <v>42714</v>
      </c>
      <c r="W64" t="s">
        <v>1929</v>
      </c>
      <c r="X64" s="2">
        <v>0.61699999999999999</v>
      </c>
      <c r="Y64" s="6">
        <f t="shared" si="6"/>
        <v>1.6470462614452366E-2</v>
      </c>
      <c r="AA64">
        <v>16717694</v>
      </c>
      <c r="AB64">
        <v>66344</v>
      </c>
      <c r="AD64" t="s">
        <v>2</v>
      </c>
      <c r="AE64">
        <v>14</v>
      </c>
      <c r="AF64">
        <v>12</v>
      </c>
      <c r="AG64">
        <v>121601</v>
      </c>
      <c r="AI64" t="s">
        <v>36748</v>
      </c>
      <c r="AK64" t="s">
        <v>36747</v>
      </c>
      <c r="AL64">
        <v>3</v>
      </c>
      <c r="AM64" s="5">
        <f t="shared" si="2"/>
        <v>0.5</v>
      </c>
      <c r="AN64" s="4">
        <f t="shared" si="7"/>
        <v>7.572889057175312E-4</v>
      </c>
      <c r="AO64" s="3"/>
      <c r="AP64">
        <v>0</v>
      </c>
      <c r="AR64" t="s">
        <v>1</v>
      </c>
      <c r="AT64" s="2">
        <v>2.448</v>
      </c>
      <c r="AU64" s="1">
        <f t="shared" si="3"/>
        <v>1.1756510501831914</v>
      </c>
      <c r="AV64" s="1">
        <f t="shared" si="4"/>
        <v>0.8613875760084948</v>
      </c>
      <c r="AW64" s="1">
        <f t="shared" si="5"/>
        <v>0.54712410183379812</v>
      </c>
    </row>
    <row r="65" spans="1:49" x14ac:dyDescent="0.2">
      <c r="A65">
        <v>63</v>
      </c>
      <c r="B65" t="s">
        <v>36746</v>
      </c>
      <c r="C65" t="s">
        <v>36745</v>
      </c>
      <c r="F65" t="s">
        <v>36744</v>
      </c>
      <c r="G65" t="s">
        <v>5</v>
      </c>
      <c r="H65" t="s">
        <v>4</v>
      </c>
      <c r="I65" t="s">
        <v>2891</v>
      </c>
      <c r="J65" t="s">
        <v>2890</v>
      </c>
      <c r="K65" t="s">
        <v>2889</v>
      </c>
      <c r="L65" t="s">
        <v>2888</v>
      </c>
      <c r="M65" t="s">
        <v>970</v>
      </c>
      <c r="N65">
        <v>3</v>
      </c>
      <c r="O65" t="s">
        <v>36743</v>
      </c>
      <c r="P65" t="s">
        <v>36742</v>
      </c>
      <c r="Q65" t="s">
        <v>36741</v>
      </c>
      <c r="R65" s="7">
        <v>42714</v>
      </c>
      <c r="S65" s="8">
        <f t="shared" si="0"/>
        <v>2016</v>
      </c>
      <c r="T65" s="8">
        <v>2016</v>
      </c>
      <c r="U65" s="8">
        <f t="shared" si="1"/>
        <v>6</v>
      </c>
      <c r="V65" s="7">
        <v>42714</v>
      </c>
      <c r="W65" t="s">
        <v>1920</v>
      </c>
      <c r="X65" s="2">
        <v>0.55500000000000005</v>
      </c>
      <c r="Y65" s="6">
        <f t="shared" si="6"/>
        <v>1.4815408024345321E-2</v>
      </c>
      <c r="AA65">
        <v>17518725</v>
      </c>
      <c r="AB65">
        <v>6100153023</v>
      </c>
      <c r="AC65">
        <v>17518733</v>
      </c>
      <c r="AD65" t="s">
        <v>2</v>
      </c>
      <c r="AE65">
        <v>10</v>
      </c>
      <c r="AF65">
        <v>15</v>
      </c>
      <c r="AH65" t="s">
        <v>3952</v>
      </c>
      <c r="AI65" t="s">
        <v>36740</v>
      </c>
      <c r="AK65" t="s">
        <v>36739</v>
      </c>
      <c r="AL65">
        <v>6</v>
      </c>
      <c r="AM65" s="5">
        <f t="shared" si="2"/>
        <v>1</v>
      </c>
      <c r="AN65" s="4">
        <f t="shared" si="7"/>
        <v>1.5145778114350624E-3</v>
      </c>
      <c r="AO65" s="3"/>
      <c r="AP65">
        <v>0</v>
      </c>
      <c r="AR65" t="s">
        <v>1</v>
      </c>
      <c r="AT65" s="2" t="s">
        <v>0</v>
      </c>
      <c r="AU65" s="1">
        <f t="shared" si="3"/>
        <v>1.0825158960472243</v>
      </c>
      <c r="AV65" s="1">
        <f t="shared" si="4"/>
        <v>0.81649929178901925</v>
      </c>
      <c r="AW65" s="1">
        <f t="shared" si="5"/>
        <v>0.55048268753081397</v>
      </c>
    </row>
    <row r="66" spans="1:49" x14ac:dyDescent="0.2">
      <c r="A66">
        <v>64</v>
      </c>
      <c r="B66" t="s">
        <v>36738</v>
      </c>
      <c r="C66" t="s">
        <v>36737</v>
      </c>
      <c r="F66" t="s">
        <v>36736</v>
      </c>
      <c r="G66" t="s">
        <v>5</v>
      </c>
      <c r="H66" t="s">
        <v>4</v>
      </c>
      <c r="I66" t="s">
        <v>66</v>
      </c>
      <c r="J66" t="s">
        <v>2369</v>
      </c>
      <c r="K66" t="s">
        <v>2368</v>
      </c>
      <c r="L66" t="s">
        <v>2367</v>
      </c>
      <c r="M66" t="s">
        <v>2366</v>
      </c>
      <c r="N66">
        <v>5</v>
      </c>
      <c r="O66" t="s">
        <v>36735</v>
      </c>
      <c r="P66" t="s">
        <v>2478</v>
      </c>
      <c r="Q66" t="s">
        <v>2365</v>
      </c>
      <c r="R66" s="7">
        <v>42714</v>
      </c>
      <c r="S66" s="8">
        <f t="shared" ref="S66:S129" si="8">YEAR(R66)</f>
        <v>2016</v>
      </c>
      <c r="T66" s="8">
        <v>2016</v>
      </c>
      <c r="U66" s="8">
        <f t="shared" ref="U66:U129" si="9">2022-T66</f>
        <v>6</v>
      </c>
      <c r="V66" s="7">
        <v>42714</v>
      </c>
      <c r="W66" t="s">
        <v>1920</v>
      </c>
      <c r="X66" s="2">
        <v>0.55500000000000005</v>
      </c>
      <c r="Y66" s="6">
        <f t="shared" si="6"/>
        <v>1.4815408024345321E-2</v>
      </c>
      <c r="AA66">
        <v>17518725</v>
      </c>
      <c r="AB66">
        <v>6100153023</v>
      </c>
      <c r="AC66">
        <v>17518733</v>
      </c>
      <c r="AD66" t="s">
        <v>2</v>
      </c>
      <c r="AE66">
        <v>10</v>
      </c>
      <c r="AF66">
        <v>15</v>
      </c>
      <c r="AH66" t="s">
        <v>36734</v>
      </c>
      <c r="AI66" t="s">
        <v>36733</v>
      </c>
      <c r="AK66" t="s">
        <v>36732</v>
      </c>
      <c r="AL66">
        <v>45</v>
      </c>
      <c r="AM66" s="5">
        <f t="shared" ref="AM66:AM129" si="10">AL66/U66</f>
        <v>7.5</v>
      </c>
      <c r="AN66" s="4">
        <f t="shared" si="7"/>
        <v>1.1359333585762969E-2</v>
      </c>
      <c r="AO66" s="3"/>
      <c r="AP66">
        <v>0</v>
      </c>
      <c r="AR66" t="s">
        <v>1</v>
      </c>
      <c r="AT66" s="2" t="s">
        <v>0</v>
      </c>
      <c r="AU66" s="1">
        <f t="shared" ref="AU66:AU129" si="11">(Y66*0.7+AN66*0.3)*100</f>
        <v>1.3778585692770615</v>
      </c>
      <c r="AV66" s="1">
        <f t="shared" ref="AV66:AV129" si="12">(Y66*0.5+AN66*0.5)*100</f>
        <v>1.3087370805054146</v>
      </c>
      <c r="AW66" s="1">
        <f t="shared" ref="AW66:AW129" si="13">(Y66*0.3+AN66*0.7)*100</f>
        <v>1.2396155917337675</v>
      </c>
    </row>
    <row r="67" spans="1:49" x14ac:dyDescent="0.2">
      <c r="A67">
        <v>65</v>
      </c>
      <c r="B67" t="s">
        <v>36731</v>
      </c>
      <c r="C67" t="s">
        <v>36730</v>
      </c>
      <c r="F67" t="s">
        <v>36729</v>
      </c>
      <c r="G67" t="s">
        <v>5</v>
      </c>
      <c r="H67" t="s">
        <v>4</v>
      </c>
      <c r="I67" t="s">
        <v>923</v>
      </c>
      <c r="J67">
        <v>60071140</v>
      </c>
      <c r="K67" t="s">
        <v>1721</v>
      </c>
      <c r="L67" t="s">
        <v>1720</v>
      </c>
      <c r="M67" t="s">
        <v>1719</v>
      </c>
      <c r="N67">
        <v>2</v>
      </c>
      <c r="O67" t="s">
        <v>918</v>
      </c>
      <c r="P67" t="s">
        <v>917</v>
      </c>
      <c r="Q67" t="s">
        <v>1718</v>
      </c>
      <c r="R67" s="7">
        <v>42714</v>
      </c>
      <c r="S67" s="8">
        <f t="shared" si="8"/>
        <v>2016</v>
      </c>
      <c r="T67" s="8">
        <v>2016</v>
      </c>
      <c r="U67" s="8">
        <f t="shared" si="9"/>
        <v>6</v>
      </c>
      <c r="V67" s="7">
        <v>42714</v>
      </c>
      <c r="W67" t="s">
        <v>1920</v>
      </c>
      <c r="X67" s="2">
        <v>0.55500000000000005</v>
      </c>
      <c r="Y67" s="6">
        <f t="shared" ref="Y67:Y130" si="14">(X67-$Z$3)/($Z$2-$Z$3)</f>
        <v>1.4815408024345321E-2</v>
      </c>
      <c r="AA67">
        <v>17518725</v>
      </c>
      <c r="AB67">
        <v>6100153023</v>
      </c>
      <c r="AC67">
        <v>17518733</v>
      </c>
      <c r="AD67" t="s">
        <v>2</v>
      </c>
      <c r="AE67">
        <v>10</v>
      </c>
      <c r="AF67">
        <v>15</v>
      </c>
      <c r="AH67" t="s">
        <v>36728</v>
      </c>
      <c r="AI67" t="s">
        <v>36727</v>
      </c>
      <c r="AK67" t="s">
        <v>36726</v>
      </c>
      <c r="AL67">
        <v>5</v>
      </c>
      <c r="AM67" s="5">
        <f t="shared" si="10"/>
        <v>0.83333333333333337</v>
      </c>
      <c r="AN67" s="4">
        <f t="shared" ref="AN67:AN130" si="15">(AM67-$AO$3)/($AO$2-$AO$3)</f>
        <v>1.2621481761958854E-3</v>
      </c>
      <c r="AO67" s="3"/>
      <c r="AP67">
        <v>0</v>
      </c>
      <c r="AR67" t="s">
        <v>1</v>
      </c>
      <c r="AT67" s="2" t="s">
        <v>0</v>
      </c>
      <c r="AU67" s="1">
        <f t="shared" si="11"/>
        <v>1.074943006990049</v>
      </c>
      <c r="AV67" s="1">
        <f t="shared" si="12"/>
        <v>0.80387781002706038</v>
      </c>
      <c r="AW67" s="1">
        <f t="shared" si="13"/>
        <v>0.53281261306407157</v>
      </c>
    </row>
    <row r="68" spans="1:49" x14ac:dyDescent="0.2">
      <c r="A68">
        <v>66</v>
      </c>
      <c r="B68" t="s">
        <v>36725</v>
      </c>
      <c r="C68" t="s">
        <v>36724</v>
      </c>
      <c r="F68" t="s">
        <v>36723</v>
      </c>
      <c r="G68" t="s">
        <v>5</v>
      </c>
      <c r="H68" t="s">
        <v>4</v>
      </c>
      <c r="I68" t="s">
        <v>1300</v>
      </c>
      <c r="J68">
        <v>60012291</v>
      </c>
      <c r="K68" t="s">
        <v>98</v>
      </c>
      <c r="L68" t="s">
        <v>1123</v>
      </c>
      <c r="M68" t="s">
        <v>138</v>
      </c>
      <c r="N68">
        <v>2</v>
      </c>
      <c r="O68" t="s">
        <v>36722</v>
      </c>
      <c r="P68" t="s">
        <v>1299</v>
      </c>
      <c r="Q68" t="s">
        <v>1298</v>
      </c>
      <c r="R68" s="7">
        <v>42714</v>
      </c>
      <c r="S68" s="8">
        <f t="shared" si="8"/>
        <v>2016</v>
      </c>
      <c r="T68" s="8">
        <v>2016</v>
      </c>
      <c r="U68" s="8">
        <f t="shared" si="9"/>
        <v>6</v>
      </c>
      <c r="V68" s="7">
        <v>42714</v>
      </c>
      <c r="W68" t="s">
        <v>1920</v>
      </c>
      <c r="X68" s="2">
        <v>0.55500000000000005</v>
      </c>
      <c r="Y68" s="6">
        <f t="shared" si="14"/>
        <v>1.4815408024345321E-2</v>
      </c>
      <c r="AA68">
        <v>17518725</v>
      </c>
      <c r="AB68">
        <v>6100153023</v>
      </c>
      <c r="AC68">
        <v>17518733</v>
      </c>
      <c r="AD68" t="s">
        <v>2</v>
      </c>
      <c r="AE68">
        <v>10</v>
      </c>
      <c r="AF68">
        <v>15</v>
      </c>
      <c r="AH68" t="s">
        <v>36721</v>
      </c>
      <c r="AI68" t="s">
        <v>36720</v>
      </c>
      <c r="AK68" t="s">
        <v>36719</v>
      </c>
      <c r="AL68">
        <v>9</v>
      </c>
      <c r="AM68" s="5">
        <f t="shared" si="10"/>
        <v>1.5</v>
      </c>
      <c r="AN68" s="4">
        <f t="shared" si="15"/>
        <v>2.2718667171525938E-3</v>
      </c>
      <c r="AO68" s="3"/>
      <c r="AP68">
        <v>0</v>
      </c>
      <c r="AR68" t="s">
        <v>1</v>
      </c>
      <c r="AT68" s="2" t="s">
        <v>0</v>
      </c>
      <c r="AU68" s="1">
        <f t="shared" si="11"/>
        <v>1.1052345632187501</v>
      </c>
      <c r="AV68" s="1">
        <f t="shared" si="12"/>
        <v>0.85436373707489577</v>
      </c>
      <c r="AW68" s="1">
        <f t="shared" si="13"/>
        <v>0.60349291093104107</v>
      </c>
    </row>
    <row r="69" spans="1:49" x14ac:dyDescent="0.2">
      <c r="A69">
        <v>67</v>
      </c>
      <c r="B69" t="s">
        <v>36718</v>
      </c>
      <c r="C69" t="s">
        <v>36717</v>
      </c>
      <c r="F69" t="s">
        <v>36716</v>
      </c>
      <c r="G69" t="s">
        <v>5</v>
      </c>
      <c r="H69" t="s">
        <v>4</v>
      </c>
      <c r="I69" t="s">
        <v>1241</v>
      </c>
      <c r="J69" t="s">
        <v>1333</v>
      </c>
      <c r="K69" t="s">
        <v>1332</v>
      </c>
      <c r="L69" t="s">
        <v>1331</v>
      </c>
      <c r="M69" t="s">
        <v>1278</v>
      </c>
      <c r="N69">
        <v>4</v>
      </c>
      <c r="O69" t="s">
        <v>36715</v>
      </c>
      <c r="P69" t="s">
        <v>36714</v>
      </c>
      <c r="Q69" t="s">
        <v>36713</v>
      </c>
      <c r="R69" s="7">
        <v>42714</v>
      </c>
      <c r="S69" s="8">
        <f t="shared" si="8"/>
        <v>2016</v>
      </c>
      <c r="T69" s="8">
        <v>2016</v>
      </c>
      <c r="U69" s="8">
        <f t="shared" si="9"/>
        <v>6</v>
      </c>
      <c r="V69" s="7">
        <v>42714</v>
      </c>
      <c r="W69" t="s">
        <v>1920</v>
      </c>
      <c r="X69" s="2">
        <v>0.55500000000000005</v>
      </c>
      <c r="Y69" s="6">
        <f t="shared" si="14"/>
        <v>1.4815408024345321E-2</v>
      </c>
      <c r="AA69">
        <v>17518725</v>
      </c>
      <c r="AB69">
        <v>6100153023</v>
      </c>
      <c r="AC69">
        <v>17518733</v>
      </c>
      <c r="AD69" t="s">
        <v>2</v>
      </c>
      <c r="AE69">
        <v>10</v>
      </c>
      <c r="AF69">
        <v>15</v>
      </c>
      <c r="AH69" t="s">
        <v>36712</v>
      </c>
      <c r="AI69" t="s">
        <v>36711</v>
      </c>
      <c r="AK69" t="s">
        <v>36710</v>
      </c>
      <c r="AL69">
        <v>24</v>
      </c>
      <c r="AM69" s="5">
        <f t="shared" si="10"/>
        <v>4</v>
      </c>
      <c r="AN69" s="4">
        <f t="shared" si="15"/>
        <v>6.0583112457402496E-3</v>
      </c>
      <c r="AO69" s="3"/>
      <c r="AP69">
        <v>0</v>
      </c>
      <c r="AR69" t="s">
        <v>1</v>
      </c>
      <c r="AT69" s="2" t="s">
        <v>0</v>
      </c>
      <c r="AU69" s="1">
        <f t="shared" si="11"/>
        <v>1.2188278990763797</v>
      </c>
      <c r="AV69" s="1">
        <f t="shared" si="12"/>
        <v>1.0436859635042786</v>
      </c>
      <c r="AW69" s="1">
        <f t="shared" si="13"/>
        <v>0.868544027932177</v>
      </c>
    </row>
    <row r="70" spans="1:49" x14ac:dyDescent="0.2">
      <c r="A70">
        <v>68</v>
      </c>
      <c r="B70" t="s">
        <v>36709</v>
      </c>
      <c r="C70" t="s">
        <v>36708</v>
      </c>
      <c r="F70" t="s">
        <v>36707</v>
      </c>
      <c r="G70" t="s">
        <v>5</v>
      </c>
      <c r="H70" t="s">
        <v>4</v>
      </c>
      <c r="I70" t="s">
        <v>36706</v>
      </c>
      <c r="J70">
        <v>60023813</v>
      </c>
      <c r="K70" t="s">
        <v>887</v>
      </c>
      <c r="L70" t="s">
        <v>68</v>
      </c>
      <c r="M70" t="s">
        <v>67</v>
      </c>
      <c r="N70">
        <v>4</v>
      </c>
      <c r="O70" t="s">
        <v>36705</v>
      </c>
      <c r="P70" t="s">
        <v>36704</v>
      </c>
      <c r="Q70" t="s">
        <v>1191</v>
      </c>
      <c r="R70" s="7">
        <v>42714</v>
      </c>
      <c r="S70" s="8">
        <f t="shared" si="8"/>
        <v>2016</v>
      </c>
      <c r="T70" s="8">
        <v>2016</v>
      </c>
      <c r="U70" s="8">
        <f t="shared" si="9"/>
        <v>6</v>
      </c>
      <c r="V70" s="7">
        <v>42714</v>
      </c>
      <c r="W70" t="s">
        <v>1920</v>
      </c>
      <c r="X70" s="2">
        <v>0.55500000000000005</v>
      </c>
      <c r="Y70" s="6">
        <f t="shared" si="14"/>
        <v>1.4815408024345321E-2</v>
      </c>
      <c r="AA70">
        <v>17518725</v>
      </c>
      <c r="AB70">
        <v>6100153023</v>
      </c>
      <c r="AC70">
        <v>17518733</v>
      </c>
      <c r="AD70" t="s">
        <v>2</v>
      </c>
      <c r="AE70">
        <v>10</v>
      </c>
      <c r="AF70">
        <v>15</v>
      </c>
      <c r="AH70" t="s">
        <v>36703</v>
      </c>
      <c r="AI70" t="s">
        <v>36702</v>
      </c>
      <c r="AK70" t="s">
        <v>36701</v>
      </c>
      <c r="AL70">
        <v>22</v>
      </c>
      <c r="AM70" s="5">
        <f t="shared" si="10"/>
        <v>3.6666666666666665</v>
      </c>
      <c r="AN70" s="4">
        <f t="shared" si="15"/>
        <v>5.5534519752618956E-3</v>
      </c>
      <c r="AO70" s="3"/>
      <c r="AP70">
        <v>0</v>
      </c>
      <c r="AR70">
        <v>61271062</v>
      </c>
      <c r="AT70" s="2" t="s">
        <v>0</v>
      </c>
      <c r="AU70" s="1">
        <f t="shared" si="11"/>
        <v>1.2036821209620292</v>
      </c>
      <c r="AV70" s="1">
        <f t="shared" si="12"/>
        <v>1.0184429999803608</v>
      </c>
      <c r="AW70" s="1">
        <f t="shared" si="13"/>
        <v>0.8332038789986923</v>
      </c>
    </row>
    <row r="71" spans="1:49" x14ac:dyDescent="0.2">
      <c r="A71">
        <v>69</v>
      </c>
      <c r="B71" t="s">
        <v>36700</v>
      </c>
      <c r="C71" t="s">
        <v>36699</v>
      </c>
      <c r="F71" t="s">
        <v>36698</v>
      </c>
      <c r="G71" t="s">
        <v>5</v>
      </c>
      <c r="H71" t="s">
        <v>4</v>
      </c>
      <c r="I71" t="s">
        <v>1227</v>
      </c>
      <c r="J71">
        <v>60019106</v>
      </c>
      <c r="K71" t="s">
        <v>39</v>
      </c>
      <c r="L71" t="s">
        <v>38</v>
      </c>
      <c r="M71" t="s">
        <v>34</v>
      </c>
      <c r="N71">
        <v>2</v>
      </c>
      <c r="O71" t="s">
        <v>28013</v>
      </c>
      <c r="P71" t="s">
        <v>1226</v>
      </c>
      <c r="Q71" t="s">
        <v>1225</v>
      </c>
      <c r="R71" s="7">
        <v>42714</v>
      </c>
      <c r="S71" s="8">
        <f t="shared" si="8"/>
        <v>2016</v>
      </c>
      <c r="T71" s="8">
        <v>2016</v>
      </c>
      <c r="U71" s="8">
        <f t="shared" si="9"/>
        <v>6</v>
      </c>
      <c r="V71" s="7">
        <v>42714</v>
      </c>
      <c r="W71" t="s">
        <v>1920</v>
      </c>
      <c r="X71" s="2">
        <v>0.55500000000000005</v>
      </c>
      <c r="Y71" s="6">
        <f t="shared" si="14"/>
        <v>1.4815408024345321E-2</v>
      </c>
      <c r="AA71">
        <v>17518725</v>
      </c>
      <c r="AB71">
        <v>6100153023</v>
      </c>
      <c r="AC71">
        <v>17518733</v>
      </c>
      <c r="AD71" t="s">
        <v>2</v>
      </c>
      <c r="AE71">
        <v>10</v>
      </c>
      <c r="AF71">
        <v>15</v>
      </c>
      <c r="AH71" t="s">
        <v>36697</v>
      </c>
      <c r="AI71" t="s">
        <v>36696</v>
      </c>
      <c r="AK71" t="s">
        <v>36695</v>
      </c>
      <c r="AL71">
        <v>73</v>
      </c>
      <c r="AM71" s="5">
        <f t="shared" si="10"/>
        <v>12.166666666666666</v>
      </c>
      <c r="AN71" s="4">
        <f t="shared" si="15"/>
        <v>1.8427363372459926E-2</v>
      </c>
      <c r="AO71" s="3"/>
      <c r="AP71">
        <v>0</v>
      </c>
      <c r="AR71" t="s">
        <v>1</v>
      </c>
      <c r="AT71" s="2" t="s">
        <v>0</v>
      </c>
      <c r="AU71" s="1">
        <f t="shared" si="11"/>
        <v>1.5898994628779701</v>
      </c>
      <c r="AV71" s="1">
        <f t="shared" si="12"/>
        <v>1.6621385698402622</v>
      </c>
      <c r="AW71" s="1">
        <f t="shared" si="13"/>
        <v>1.7343776768025545</v>
      </c>
    </row>
    <row r="72" spans="1:49" x14ac:dyDescent="0.2">
      <c r="A72">
        <v>70</v>
      </c>
      <c r="B72" t="s">
        <v>36694</v>
      </c>
      <c r="C72" t="s">
        <v>36693</v>
      </c>
      <c r="F72" t="s">
        <v>36692</v>
      </c>
      <c r="G72" t="s">
        <v>5</v>
      </c>
      <c r="H72" t="s">
        <v>4</v>
      </c>
      <c r="I72" t="s">
        <v>36691</v>
      </c>
      <c r="J72" t="s">
        <v>36690</v>
      </c>
      <c r="K72" t="s">
        <v>36689</v>
      </c>
      <c r="L72" t="s">
        <v>36688</v>
      </c>
      <c r="M72" t="s">
        <v>36687</v>
      </c>
      <c r="N72">
        <v>5</v>
      </c>
      <c r="O72" t="s">
        <v>36686</v>
      </c>
      <c r="P72" t="s">
        <v>36685</v>
      </c>
      <c r="Q72" t="s">
        <v>36684</v>
      </c>
      <c r="R72" s="7">
        <v>42714</v>
      </c>
      <c r="S72" s="8">
        <f t="shared" si="8"/>
        <v>2016</v>
      </c>
      <c r="T72" s="8">
        <v>2016</v>
      </c>
      <c r="U72" s="8">
        <f t="shared" si="9"/>
        <v>6</v>
      </c>
      <c r="V72" s="7">
        <v>42714</v>
      </c>
      <c r="W72" t="s">
        <v>1920</v>
      </c>
      <c r="X72" s="2">
        <v>0.55500000000000005</v>
      </c>
      <c r="Y72" s="6">
        <f t="shared" si="14"/>
        <v>1.4815408024345321E-2</v>
      </c>
      <c r="AA72">
        <v>17518725</v>
      </c>
      <c r="AB72">
        <v>6100153023</v>
      </c>
      <c r="AC72">
        <v>17518733</v>
      </c>
      <c r="AD72" t="s">
        <v>2</v>
      </c>
      <c r="AE72">
        <v>10</v>
      </c>
      <c r="AF72">
        <v>15</v>
      </c>
      <c r="AH72" t="s">
        <v>36683</v>
      </c>
      <c r="AI72" t="s">
        <v>36682</v>
      </c>
      <c r="AK72" t="s">
        <v>36681</v>
      </c>
      <c r="AL72">
        <v>15</v>
      </c>
      <c r="AM72" s="5">
        <f t="shared" si="10"/>
        <v>2.5</v>
      </c>
      <c r="AN72" s="4">
        <f t="shared" si="15"/>
        <v>3.7864445285876562E-3</v>
      </c>
      <c r="AO72" s="3"/>
      <c r="AP72">
        <v>0</v>
      </c>
      <c r="AR72" t="s">
        <v>1</v>
      </c>
      <c r="AT72" s="2" t="s">
        <v>0</v>
      </c>
      <c r="AU72" s="1">
        <f t="shared" si="11"/>
        <v>1.1506718975618022</v>
      </c>
      <c r="AV72" s="1">
        <f t="shared" si="12"/>
        <v>0.93009262764664902</v>
      </c>
      <c r="AW72" s="1">
        <f t="shared" si="13"/>
        <v>0.70951335773149549</v>
      </c>
    </row>
    <row r="73" spans="1:49" x14ac:dyDescent="0.2">
      <c r="A73">
        <v>71</v>
      </c>
      <c r="B73" t="s">
        <v>36680</v>
      </c>
      <c r="C73" t="s">
        <v>36679</v>
      </c>
      <c r="F73" t="s">
        <v>36678</v>
      </c>
      <c r="G73" t="s">
        <v>5</v>
      </c>
      <c r="H73" t="s">
        <v>4</v>
      </c>
      <c r="I73" t="s">
        <v>144</v>
      </c>
      <c r="J73" t="s">
        <v>36677</v>
      </c>
      <c r="K73" t="s">
        <v>36676</v>
      </c>
      <c r="L73" t="s">
        <v>2092</v>
      </c>
      <c r="M73" t="s">
        <v>49</v>
      </c>
      <c r="N73">
        <v>3</v>
      </c>
      <c r="O73" t="s">
        <v>36675</v>
      </c>
      <c r="P73" t="s">
        <v>36674</v>
      </c>
      <c r="Q73" t="s">
        <v>36673</v>
      </c>
      <c r="R73" s="7">
        <v>42714</v>
      </c>
      <c r="S73" s="8">
        <f t="shared" si="8"/>
        <v>2016</v>
      </c>
      <c r="T73" s="8">
        <v>2016</v>
      </c>
      <c r="U73" s="8">
        <f t="shared" si="9"/>
        <v>6</v>
      </c>
      <c r="V73" s="7">
        <v>42714</v>
      </c>
      <c r="W73" t="s">
        <v>1920</v>
      </c>
      <c r="X73" s="2">
        <v>0.55500000000000005</v>
      </c>
      <c r="Y73" s="6">
        <f t="shared" si="14"/>
        <v>1.4815408024345321E-2</v>
      </c>
      <c r="AA73">
        <v>17518725</v>
      </c>
      <c r="AB73">
        <v>6100153023</v>
      </c>
      <c r="AC73">
        <v>17518733</v>
      </c>
      <c r="AD73" t="s">
        <v>2</v>
      </c>
      <c r="AE73">
        <v>10</v>
      </c>
      <c r="AF73">
        <v>15</v>
      </c>
      <c r="AH73" t="s">
        <v>36672</v>
      </c>
      <c r="AI73" t="s">
        <v>36671</v>
      </c>
      <c r="AK73" t="s">
        <v>36670</v>
      </c>
      <c r="AL73">
        <v>2</v>
      </c>
      <c r="AM73" s="5">
        <f t="shared" si="10"/>
        <v>0.33333333333333331</v>
      </c>
      <c r="AN73" s="4">
        <f t="shared" si="15"/>
        <v>5.048592704783541E-4</v>
      </c>
      <c r="AO73" s="3"/>
      <c r="AP73">
        <v>0</v>
      </c>
      <c r="AR73" t="s">
        <v>1</v>
      </c>
      <c r="AT73" s="2" t="s">
        <v>0</v>
      </c>
      <c r="AU73" s="1">
        <f t="shared" si="11"/>
        <v>1.0522243398185229</v>
      </c>
      <c r="AV73" s="1">
        <f t="shared" si="12"/>
        <v>0.76601336474118376</v>
      </c>
      <c r="AW73" s="1">
        <f t="shared" si="13"/>
        <v>0.47980238966384436</v>
      </c>
    </row>
    <row r="74" spans="1:49" x14ac:dyDescent="0.2">
      <c r="A74">
        <v>72</v>
      </c>
      <c r="B74" t="s">
        <v>36669</v>
      </c>
      <c r="C74" t="s">
        <v>36668</v>
      </c>
      <c r="F74" t="s">
        <v>36667</v>
      </c>
      <c r="G74" t="s">
        <v>5</v>
      </c>
      <c r="H74" t="s">
        <v>4</v>
      </c>
      <c r="I74" t="s">
        <v>36666</v>
      </c>
      <c r="J74">
        <v>60019106</v>
      </c>
      <c r="K74" t="s">
        <v>39</v>
      </c>
      <c r="L74" t="s">
        <v>38</v>
      </c>
      <c r="M74" t="s">
        <v>34</v>
      </c>
      <c r="N74">
        <v>2</v>
      </c>
      <c r="O74" t="s">
        <v>36665</v>
      </c>
      <c r="P74" t="s">
        <v>36664</v>
      </c>
      <c r="Q74" t="s">
        <v>1225</v>
      </c>
      <c r="R74" s="7">
        <v>42714</v>
      </c>
      <c r="S74" s="8">
        <f t="shared" si="8"/>
        <v>2016</v>
      </c>
      <c r="T74" s="8">
        <v>2016</v>
      </c>
      <c r="U74" s="8">
        <f t="shared" si="9"/>
        <v>6</v>
      </c>
      <c r="V74" s="7">
        <v>42714</v>
      </c>
      <c r="W74" t="s">
        <v>1920</v>
      </c>
      <c r="X74" s="2">
        <v>0.55500000000000005</v>
      </c>
      <c r="Y74" s="6">
        <f t="shared" si="14"/>
        <v>1.4815408024345321E-2</v>
      </c>
      <c r="AA74">
        <v>17518725</v>
      </c>
      <c r="AB74">
        <v>6100153023</v>
      </c>
      <c r="AC74">
        <v>17518733</v>
      </c>
      <c r="AD74" t="s">
        <v>2</v>
      </c>
      <c r="AE74">
        <v>10</v>
      </c>
      <c r="AF74">
        <v>15</v>
      </c>
      <c r="AH74" t="s">
        <v>16727</v>
      </c>
      <c r="AI74" t="s">
        <v>36663</v>
      </c>
      <c r="AK74" t="s">
        <v>36662</v>
      </c>
      <c r="AL74">
        <v>13</v>
      </c>
      <c r="AM74" s="5">
        <f t="shared" si="10"/>
        <v>2.1666666666666665</v>
      </c>
      <c r="AN74" s="4">
        <f t="shared" si="15"/>
        <v>3.2815852581093018E-3</v>
      </c>
      <c r="AO74" s="3"/>
      <c r="AP74">
        <v>0</v>
      </c>
      <c r="AR74" t="s">
        <v>1</v>
      </c>
      <c r="AT74" s="2" t="s">
        <v>0</v>
      </c>
      <c r="AU74" s="1">
        <f t="shared" si="11"/>
        <v>1.1355261194474515</v>
      </c>
      <c r="AV74" s="1">
        <f t="shared" si="12"/>
        <v>0.90484966412273127</v>
      </c>
      <c r="AW74" s="1">
        <f t="shared" si="13"/>
        <v>0.67417320879801068</v>
      </c>
    </row>
    <row r="75" spans="1:49" x14ac:dyDescent="0.2">
      <c r="A75">
        <v>73</v>
      </c>
      <c r="B75" t="s">
        <v>36661</v>
      </c>
      <c r="C75" t="s">
        <v>36660</v>
      </c>
      <c r="F75" t="s">
        <v>36659</v>
      </c>
      <c r="G75" t="s">
        <v>5</v>
      </c>
      <c r="H75" t="s">
        <v>4</v>
      </c>
      <c r="I75" t="s">
        <v>987</v>
      </c>
      <c r="J75">
        <v>60031544</v>
      </c>
      <c r="K75" t="s">
        <v>274</v>
      </c>
      <c r="L75" t="s">
        <v>273</v>
      </c>
      <c r="M75" t="s">
        <v>34</v>
      </c>
      <c r="N75">
        <v>5</v>
      </c>
      <c r="O75" t="s">
        <v>36658</v>
      </c>
      <c r="P75" t="s">
        <v>36657</v>
      </c>
      <c r="Q75" t="s">
        <v>3253</v>
      </c>
      <c r="R75" s="7">
        <v>42714</v>
      </c>
      <c r="S75" s="8">
        <f t="shared" si="8"/>
        <v>2016</v>
      </c>
      <c r="T75" s="8">
        <v>2016</v>
      </c>
      <c r="U75" s="8">
        <f t="shared" si="9"/>
        <v>6</v>
      </c>
      <c r="V75" s="7">
        <v>42714</v>
      </c>
      <c r="W75" t="s">
        <v>1920</v>
      </c>
      <c r="X75" s="2">
        <v>0.55500000000000005</v>
      </c>
      <c r="Y75" s="6">
        <f t="shared" si="14"/>
        <v>1.4815408024345321E-2</v>
      </c>
      <c r="AA75">
        <v>17518725</v>
      </c>
      <c r="AB75">
        <v>6100153023</v>
      </c>
      <c r="AC75">
        <v>17518733</v>
      </c>
      <c r="AD75" t="s">
        <v>2</v>
      </c>
      <c r="AE75">
        <v>10</v>
      </c>
      <c r="AF75">
        <v>15</v>
      </c>
      <c r="AH75" t="s">
        <v>36656</v>
      </c>
      <c r="AI75" t="s">
        <v>36655</v>
      </c>
      <c r="AK75" t="s">
        <v>36654</v>
      </c>
      <c r="AL75">
        <v>12</v>
      </c>
      <c r="AM75" s="5">
        <f t="shared" si="10"/>
        <v>2</v>
      </c>
      <c r="AN75" s="4">
        <f t="shared" si="15"/>
        <v>3.0291556228701248E-3</v>
      </c>
      <c r="AO75" s="3"/>
      <c r="AP75">
        <v>0</v>
      </c>
      <c r="AR75" t="s">
        <v>1</v>
      </c>
      <c r="AT75" s="2" t="s">
        <v>0</v>
      </c>
      <c r="AU75" s="1">
        <f t="shared" si="11"/>
        <v>1.1279532303902762</v>
      </c>
      <c r="AV75" s="1">
        <f t="shared" si="12"/>
        <v>0.89222818236077228</v>
      </c>
      <c r="AW75" s="1">
        <f t="shared" si="13"/>
        <v>0.65650313433126828</v>
      </c>
    </row>
    <row r="76" spans="1:49" x14ac:dyDescent="0.2">
      <c r="A76">
        <v>74</v>
      </c>
      <c r="B76" t="s">
        <v>36653</v>
      </c>
      <c r="C76" t="s">
        <v>36652</v>
      </c>
      <c r="F76" t="s">
        <v>36651</v>
      </c>
      <c r="G76" t="s">
        <v>5</v>
      </c>
      <c r="H76" t="s">
        <v>4</v>
      </c>
      <c r="I76" t="s">
        <v>36650</v>
      </c>
      <c r="J76" t="s">
        <v>36649</v>
      </c>
      <c r="K76" t="s">
        <v>36648</v>
      </c>
      <c r="L76" t="s">
        <v>36647</v>
      </c>
      <c r="M76" t="s">
        <v>36646</v>
      </c>
      <c r="N76">
        <v>5</v>
      </c>
      <c r="O76" t="s">
        <v>36645</v>
      </c>
      <c r="P76" t="s">
        <v>36644</v>
      </c>
      <c r="Q76" t="s">
        <v>36643</v>
      </c>
      <c r="R76" s="7">
        <v>42714</v>
      </c>
      <c r="S76" s="8">
        <f t="shared" si="8"/>
        <v>2016</v>
      </c>
      <c r="T76" s="8">
        <v>2016</v>
      </c>
      <c r="U76" s="8">
        <f t="shared" si="9"/>
        <v>6</v>
      </c>
      <c r="V76" s="7">
        <v>42714</v>
      </c>
      <c r="W76" t="s">
        <v>1920</v>
      </c>
      <c r="X76" s="2">
        <v>0.55500000000000005</v>
      </c>
      <c r="Y76" s="6">
        <f t="shared" si="14"/>
        <v>1.4815408024345321E-2</v>
      </c>
      <c r="AA76">
        <v>17518725</v>
      </c>
      <c r="AB76">
        <v>6100153023</v>
      </c>
      <c r="AC76">
        <v>17518733</v>
      </c>
      <c r="AD76" t="s">
        <v>2</v>
      </c>
      <c r="AE76">
        <v>10</v>
      </c>
      <c r="AF76">
        <v>15</v>
      </c>
      <c r="AH76" t="s">
        <v>36642</v>
      </c>
      <c r="AI76" t="s">
        <v>36641</v>
      </c>
      <c r="AK76" t="s">
        <v>36640</v>
      </c>
      <c r="AL76">
        <v>20</v>
      </c>
      <c r="AM76" s="5">
        <f t="shared" si="10"/>
        <v>3.3333333333333335</v>
      </c>
      <c r="AN76" s="4">
        <f t="shared" si="15"/>
        <v>5.0485927047835416E-3</v>
      </c>
      <c r="AO76" s="3"/>
      <c r="AP76">
        <v>0</v>
      </c>
      <c r="AR76" t="s">
        <v>1</v>
      </c>
      <c r="AT76" s="2" t="s">
        <v>0</v>
      </c>
      <c r="AU76" s="1">
        <f t="shared" si="11"/>
        <v>1.1885363428476787</v>
      </c>
      <c r="AV76" s="1">
        <f t="shared" si="12"/>
        <v>0.99320003645644306</v>
      </c>
      <c r="AW76" s="1">
        <f t="shared" si="13"/>
        <v>0.7978637300652075</v>
      </c>
    </row>
    <row r="77" spans="1:49" x14ac:dyDescent="0.2">
      <c r="A77">
        <v>75</v>
      </c>
      <c r="B77" t="s">
        <v>36639</v>
      </c>
      <c r="C77" t="s">
        <v>36638</v>
      </c>
      <c r="F77" t="s">
        <v>36637</v>
      </c>
      <c r="G77" t="s">
        <v>5</v>
      </c>
      <c r="H77" t="s">
        <v>4</v>
      </c>
      <c r="I77" t="s">
        <v>523</v>
      </c>
      <c r="J77">
        <v>60005465</v>
      </c>
      <c r="K77" t="s">
        <v>162</v>
      </c>
      <c r="L77" t="s">
        <v>161</v>
      </c>
      <c r="M77" t="s">
        <v>67</v>
      </c>
      <c r="N77">
        <v>5</v>
      </c>
      <c r="O77" t="s">
        <v>36636</v>
      </c>
      <c r="P77" t="s">
        <v>36635</v>
      </c>
      <c r="Q77" t="s">
        <v>565</v>
      </c>
      <c r="R77" s="7">
        <v>42714</v>
      </c>
      <c r="S77" s="8">
        <f t="shared" si="8"/>
        <v>2016</v>
      </c>
      <c r="T77" s="8">
        <v>2016</v>
      </c>
      <c r="U77" s="8">
        <f t="shared" si="9"/>
        <v>6</v>
      </c>
      <c r="V77" s="7">
        <v>42714</v>
      </c>
      <c r="W77" t="s">
        <v>1920</v>
      </c>
      <c r="X77" s="2">
        <v>0.55500000000000005</v>
      </c>
      <c r="Y77" s="6">
        <f t="shared" si="14"/>
        <v>1.4815408024345321E-2</v>
      </c>
      <c r="AA77">
        <v>17518725</v>
      </c>
      <c r="AB77">
        <v>6100153023</v>
      </c>
      <c r="AC77">
        <v>17518733</v>
      </c>
      <c r="AD77" t="s">
        <v>2</v>
      </c>
      <c r="AE77">
        <v>10</v>
      </c>
      <c r="AF77">
        <v>15</v>
      </c>
      <c r="AH77" t="s">
        <v>36634</v>
      </c>
      <c r="AI77" t="s">
        <v>36633</v>
      </c>
      <c r="AK77" t="s">
        <v>36632</v>
      </c>
      <c r="AL77">
        <v>11</v>
      </c>
      <c r="AM77" s="5">
        <f t="shared" si="10"/>
        <v>1.8333333333333333</v>
      </c>
      <c r="AN77" s="4">
        <f t="shared" si="15"/>
        <v>2.7767259876309478E-3</v>
      </c>
      <c r="AO77" s="3"/>
      <c r="AP77">
        <v>0</v>
      </c>
      <c r="AQ77" t="s">
        <v>48</v>
      </c>
      <c r="AR77">
        <v>61171044</v>
      </c>
      <c r="AS77" t="s">
        <v>47</v>
      </c>
      <c r="AT77" s="2" t="s">
        <v>0</v>
      </c>
      <c r="AU77" s="1">
        <f t="shared" si="11"/>
        <v>1.1203803413331008</v>
      </c>
      <c r="AV77" s="1">
        <f t="shared" si="12"/>
        <v>0.87960670059881352</v>
      </c>
      <c r="AW77" s="1">
        <f t="shared" si="13"/>
        <v>0.63883305986452599</v>
      </c>
    </row>
    <row r="78" spans="1:49" x14ac:dyDescent="0.2">
      <c r="A78">
        <v>76</v>
      </c>
      <c r="B78" t="s">
        <v>36631</v>
      </c>
      <c r="C78" t="s">
        <v>36630</v>
      </c>
      <c r="F78" t="s">
        <v>36629</v>
      </c>
      <c r="G78" t="s">
        <v>5</v>
      </c>
      <c r="H78" t="s">
        <v>4</v>
      </c>
      <c r="I78" t="s">
        <v>2592</v>
      </c>
      <c r="J78" t="s">
        <v>2591</v>
      </c>
      <c r="K78" t="s">
        <v>2590</v>
      </c>
      <c r="L78" t="s">
        <v>2589</v>
      </c>
      <c r="M78" t="s">
        <v>183</v>
      </c>
      <c r="N78">
        <v>3</v>
      </c>
      <c r="O78" t="s">
        <v>36628</v>
      </c>
      <c r="P78" t="s">
        <v>36627</v>
      </c>
      <c r="Q78" t="s">
        <v>36626</v>
      </c>
      <c r="R78" s="7">
        <v>42714</v>
      </c>
      <c r="S78" s="8">
        <f t="shared" si="8"/>
        <v>2016</v>
      </c>
      <c r="T78" s="8">
        <v>2016</v>
      </c>
      <c r="U78" s="8">
        <f t="shared" si="9"/>
        <v>6</v>
      </c>
      <c r="V78" s="7">
        <v>42714</v>
      </c>
      <c r="W78" t="s">
        <v>1920</v>
      </c>
      <c r="X78" s="2">
        <v>0.55500000000000005</v>
      </c>
      <c r="Y78" s="6">
        <f t="shared" si="14"/>
        <v>1.4815408024345321E-2</v>
      </c>
      <c r="AA78">
        <v>17518725</v>
      </c>
      <c r="AB78">
        <v>6100153023</v>
      </c>
      <c r="AC78">
        <v>17518733</v>
      </c>
      <c r="AD78" t="s">
        <v>2</v>
      </c>
      <c r="AE78">
        <v>10</v>
      </c>
      <c r="AF78">
        <v>15</v>
      </c>
      <c r="AH78" t="s">
        <v>36625</v>
      </c>
      <c r="AI78" t="s">
        <v>36624</v>
      </c>
      <c r="AK78" t="s">
        <v>36623</v>
      </c>
      <c r="AL78">
        <v>6</v>
      </c>
      <c r="AM78" s="5">
        <f t="shared" si="10"/>
        <v>1</v>
      </c>
      <c r="AN78" s="4">
        <f t="shared" si="15"/>
        <v>1.5145778114350624E-3</v>
      </c>
      <c r="AO78" s="3"/>
      <c r="AP78">
        <v>0</v>
      </c>
      <c r="AR78" t="s">
        <v>1</v>
      </c>
      <c r="AT78" s="2" t="s">
        <v>0</v>
      </c>
      <c r="AU78" s="1">
        <f t="shared" si="11"/>
        <v>1.0825158960472243</v>
      </c>
      <c r="AV78" s="1">
        <f t="shared" si="12"/>
        <v>0.81649929178901925</v>
      </c>
      <c r="AW78" s="1">
        <f t="shared" si="13"/>
        <v>0.55048268753081397</v>
      </c>
    </row>
    <row r="79" spans="1:49" x14ac:dyDescent="0.2">
      <c r="A79">
        <v>77</v>
      </c>
      <c r="B79" t="s">
        <v>36622</v>
      </c>
      <c r="C79" t="s">
        <v>36621</v>
      </c>
      <c r="F79" t="s">
        <v>36620</v>
      </c>
      <c r="G79" t="s">
        <v>5</v>
      </c>
      <c r="H79" t="s">
        <v>4</v>
      </c>
      <c r="I79" t="s">
        <v>36619</v>
      </c>
      <c r="J79" t="s">
        <v>2591</v>
      </c>
      <c r="K79" t="s">
        <v>2590</v>
      </c>
      <c r="L79" t="s">
        <v>2589</v>
      </c>
      <c r="M79" t="s">
        <v>183</v>
      </c>
      <c r="N79">
        <v>2</v>
      </c>
      <c r="O79" t="s">
        <v>36618</v>
      </c>
      <c r="P79" t="s">
        <v>36617</v>
      </c>
      <c r="Q79" t="s">
        <v>36616</v>
      </c>
      <c r="R79" s="7">
        <v>42714</v>
      </c>
      <c r="S79" s="8">
        <f t="shared" si="8"/>
        <v>2016</v>
      </c>
      <c r="T79" s="8">
        <v>2016</v>
      </c>
      <c r="U79" s="8">
        <f t="shared" si="9"/>
        <v>6</v>
      </c>
      <c r="V79" s="7">
        <v>42714</v>
      </c>
      <c r="W79" t="s">
        <v>1920</v>
      </c>
      <c r="X79" s="2">
        <v>0.55500000000000005</v>
      </c>
      <c r="Y79" s="6">
        <f t="shared" si="14"/>
        <v>1.4815408024345321E-2</v>
      </c>
      <c r="AA79">
        <v>17518725</v>
      </c>
      <c r="AB79">
        <v>6100153023</v>
      </c>
      <c r="AC79">
        <v>17518733</v>
      </c>
      <c r="AD79" t="s">
        <v>2</v>
      </c>
      <c r="AE79">
        <v>10</v>
      </c>
      <c r="AF79">
        <v>15</v>
      </c>
      <c r="AH79" t="s">
        <v>36615</v>
      </c>
      <c r="AI79" t="s">
        <v>36614</v>
      </c>
      <c r="AK79" t="s">
        <v>36613</v>
      </c>
      <c r="AL79">
        <v>6</v>
      </c>
      <c r="AM79" s="5">
        <f t="shared" si="10"/>
        <v>1</v>
      </c>
      <c r="AN79" s="4">
        <f t="shared" si="15"/>
        <v>1.5145778114350624E-3</v>
      </c>
      <c r="AO79" s="3"/>
      <c r="AP79">
        <v>0</v>
      </c>
      <c r="AR79" t="s">
        <v>1</v>
      </c>
      <c r="AT79" s="2" t="s">
        <v>0</v>
      </c>
      <c r="AU79" s="1">
        <f t="shared" si="11"/>
        <v>1.0825158960472243</v>
      </c>
      <c r="AV79" s="1">
        <f t="shared" si="12"/>
        <v>0.81649929178901925</v>
      </c>
      <c r="AW79" s="1">
        <f t="shared" si="13"/>
        <v>0.55048268753081397</v>
      </c>
    </row>
    <row r="80" spans="1:49" x14ac:dyDescent="0.2">
      <c r="A80">
        <v>78</v>
      </c>
      <c r="B80" t="s">
        <v>36612</v>
      </c>
      <c r="C80" t="s">
        <v>36611</v>
      </c>
      <c r="F80" t="s">
        <v>36610</v>
      </c>
      <c r="G80" t="s">
        <v>5</v>
      </c>
      <c r="H80" t="s">
        <v>4</v>
      </c>
      <c r="I80" t="s">
        <v>36609</v>
      </c>
      <c r="J80" t="s">
        <v>36608</v>
      </c>
      <c r="K80" t="s">
        <v>2202</v>
      </c>
      <c r="L80" t="s">
        <v>2201</v>
      </c>
      <c r="M80" t="s">
        <v>473</v>
      </c>
      <c r="N80">
        <v>3</v>
      </c>
      <c r="O80" t="s">
        <v>36607</v>
      </c>
      <c r="P80" t="s">
        <v>36606</v>
      </c>
      <c r="Q80" t="s">
        <v>36605</v>
      </c>
      <c r="R80" s="7">
        <v>42714</v>
      </c>
      <c r="S80" s="8">
        <f t="shared" si="8"/>
        <v>2016</v>
      </c>
      <c r="T80" s="8">
        <v>2016</v>
      </c>
      <c r="U80" s="8">
        <f t="shared" si="9"/>
        <v>6</v>
      </c>
      <c r="V80" s="7">
        <v>42714</v>
      </c>
      <c r="W80" t="s">
        <v>416</v>
      </c>
      <c r="X80" s="2">
        <v>0.42</v>
      </c>
      <c r="Y80" s="6">
        <f t="shared" si="14"/>
        <v>1.1211660126531593E-2</v>
      </c>
      <c r="AA80">
        <v>15308669</v>
      </c>
      <c r="AB80">
        <v>17543</v>
      </c>
      <c r="AC80">
        <v>15308677</v>
      </c>
      <c r="AD80" t="s">
        <v>2</v>
      </c>
      <c r="AE80">
        <v>16</v>
      </c>
      <c r="AF80">
        <v>17</v>
      </c>
      <c r="AH80" t="s">
        <v>36604</v>
      </c>
      <c r="AI80" t="s">
        <v>36603</v>
      </c>
      <c r="AJ80" t="s">
        <v>36602</v>
      </c>
      <c r="AK80" t="s">
        <v>36601</v>
      </c>
      <c r="AL80">
        <v>1</v>
      </c>
      <c r="AM80" s="5">
        <f t="shared" si="10"/>
        <v>0.16666666666666666</v>
      </c>
      <c r="AN80" s="4">
        <f t="shared" si="15"/>
        <v>2.5242963523917705E-4</v>
      </c>
      <c r="AO80" s="3"/>
      <c r="AP80">
        <v>0</v>
      </c>
      <c r="AQ80" t="s">
        <v>48</v>
      </c>
      <c r="AR80">
        <v>61372077</v>
      </c>
      <c r="AS80" t="s">
        <v>47</v>
      </c>
      <c r="AT80" s="2" t="s">
        <v>0</v>
      </c>
      <c r="AU80" s="1">
        <f t="shared" si="11"/>
        <v>0.79238909791438661</v>
      </c>
      <c r="AV80" s="1">
        <f t="shared" si="12"/>
        <v>0.57320448808853852</v>
      </c>
      <c r="AW80" s="1">
        <f t="shared" si="13"/>
        <v>0.3540198782626901</v>
      </c>
    </row>
    <row r="81" spans="1:49" x14ac:dyDescent="0.2">
      <c r="A81">
        <v>79</v>
      </c>
      <c r="B81" t="s">
        <v>36600</v>
      </c>
      <c r="C81" t="s">
        <v>36599</v>
      </c>
      <c r="D81" t="s">
        <v>36598</v>
      </c>
      <c r="F81" t="s">
        <v>36597</v>
      </c>
      <c r="G81" t="s">
        <v>5</v>
      </c>
      <c r="H81" t="s">
        <v>4</v>
      </c>
      <c r="I81" t="s">
        <v>2277</v>
      </c>
      <c r="J81" t="s">
        <v>36596</v>
      </c>
      <c r="K81" t="s">
        <v>36595</v>
      </c>
      <c r="L81" t="s">
        <v>36594</v>
      </c>
      <c r="M81" t="s">
        <v>36593</v>
      </c>
      <c r="N81">
        <v>76</v>
      </c>
      <c r="O81" t="s">
        <v>36592</v>
      </c>
      <c r="P81" t="s">
        <v>36591</v>
      </c>
      <c r="Q81" t="s">
        <v>36590</v>
      </c>
      <c r="R81" s="7">
        <v>42714</v>
      </c>
      <c r="S81" s="8">
        <f t="shared" si="8"/>
        <v>2016</v>
      </c>
      <c r="T81" s="8">
        <v>2016</v>
      </c>
      <c r="U81" s="8">
        <f t="shared" si="9"/>
        <v>6</v>
      </c>
      <c r="V81" s="7">
        <v>42714</v>
      </c>
      <c r="W81" t="s">
        <v>36589</v>
      </c>
      <c r="X81" s="2">
        <v>2.093</v>
      </c>
      <c r="Y81" s="6">
        <f t="shared" si="14"/>
        <v>5.5871439630549108E-2</v>
      </c>
      <c r="AA81">
        <v>3702693</v>
      </c>
      <c r="AB81">
        <v>29482</v>
      </c>
      <c r="AD81" t="s">
        <v>2</v>
      </c>
      <c r="AE81">
        <v>763</v>
      </c>
      <c r="AH81" t="s">
        <v>1220</v>
      </c>
      <c r="AI81" t="s">
        <v>36588</v>
      </c>
      <c r="AJ81" t="s">
        <v>36587</v>
      </c>
      <c r="AK81" t="s">
        <v>36586</v>
      </c>
      <c r="AL81">
        <v>30</v>
      </c>
      <c r="AM81" s="5">
        <f t="shared" si="10"/>
        <v>5</v>
      </c>
      <c r="AN81" s="4">
        <f t="shared" si="15"/>
        <v>7.5728890571753124E-3</v>
      </c>
      <c r="AO81" s="3"/>
      <c r="AP81">
        <v>1</v>
      </c>
      <c r="AQ81" t="s">
        <v>181</v>
      </c>
      <c r="AR81" t="s">
        <v>2275</v>
      </c>
      <c r="AS81" t="s">
        <v>180</v>
      </c>
      <c r="AT81" s="2" t="s">
        <v>0</v>
      </c>
      <c r="AU81" s="1">
        <f t="shared" si="11"/>
        <v>4.1381874458536965</v>
      </c>
      <c r="AV81" s="1">
        <f t="shared" si="12"/>
        <v>3.1722164343862214</v>
      </c>
      <c r="AW81" s="1">
        <f t="shared" si="13"/>
        <v>2.2062454229187449</v>
      </c>
    </row>
    <row r="82" spans="1:49" x14ac:dyDescent="0.2">
      <c r="A82">
        <v>80</v>
      </c>
      <c r="B82" t="s">
        <v>36585</v>
      </c>
      <c r="C82" t="s">
        <v>36584</v>
      </c>
      <c r="F82" t="s">
        <v>36583</v>
      </c>
      <c r="G82" t="s">
        <v>5</v>
      </c>
      <c r="H82" t="s">
        <v>4</v>
      </c>
      <c r="I82" t="s">
        <v>855</v>
      </c>
      <c r="J82" t="s">
        <v>36582</v>
      </c>
      <c r="K82" t="s">
        <v>36581</v>
      </c>
      <c r="L82" t="s">
        <v>1362</v>
      </c>
      <c r="M82" t="s">
        <v>49</v>
      </c>
      <c r="N82">
        <v>3</v>
      </c>
      <c r="O82" t="s">
        <v>36580</v>
      </c>
      <c r="P82" t="s">
        <v>36579</v>
      </c>
      <c r="Q82" t="s">
        <v>36578</v>
      </c>
      <c r="R82" s="7">
        <v>42714</v>
      </c>
      <c r="S82" s="8">
        <f t="shared" si="8"/>
        <v>2016</v>
      </c>
      <c r="T82" s="8">
        <v>2016</v>
      </c>
      <c r="U82" s="8">
        <f t="shared" si="9"/>
        <v>6</v>
      </c>
      <c r="V82" s="7">
        <v>42714</v>
      </c>
      <c r="W82" t="s">
        <v>416</v>
      </c>
      <c r="X82" s="2">
        <v>0.42</v>
      </c>
      <c r="Y82" s="6">
        <f t="shared" si="14"/>
        <v>1.1211660126531593E-2</v>
      </c>
      <c r="AA82">
        <v>15308669</v>
      </c>
      <c r="AB82">
        <v>17543</v>
      </c>
      <c r="AC82">
        <v>15308677</v>
      </c>
      <c r="AD82" t="s">
        <v>2</v>
      </c>
      <c r="AE82">
        <v>16</v>
      </c>
      <c r="AF82">
        <v>17</v>
      </c>
      <c r="AH82" t="s">
        <v>36577</v>
      </c>
      <c r="AI82" t="s">
        <v>36576</v>
      </c>
      <c r="AJ82" t="s">
        <v>36575</v>
      </c>
      <c r="AK82" t="s">
        <v>36574</v>
      </c>
      <c r="AL82">
        <v>2</v>
      </c>
      <c r="AM82" s="5">
        <f t="shared" si="10"/>
        <v>0.33333333333333331</v>
      </c>
      <c r="AN82" s="4">
        <f t="shared" si="15"/>
        <v>5.048592704783541E-4</v>
      </c>
      <c r="AO82" s="3"/>
      <c r="AP82">
        <v>0</v>
      </c>
      <c r="AQ82" t="s">
        <v>48</v>
      </c>
      <c r="AR82">
        <v>61471143</v>
      </c>
      <c r="AS82" t="s">
        <v>47</v>
      </c>
      <c r="AT82" s="2" t="s">
        <v>0</v>
      </c>
      <c r="AU82" s="1">
        <f t="shared" si="11"/>
        <v>0.79996198697156207</v>
      </c>
      <c r="AV82" s="1">
        <f t="shared" si="12"/>
        <v>0.5858259698504974</v>
      </c>
      <c r="AW82" s="1">
        <f t="shared" si="13"/>
        <v>0.37168995272943256</v>
      </c>
    </row>
    <row r="83" spans="1:49" x14ac:dyDescent="0.2">
      <c r="A83">
        <v>81</v>
      </c>
      <c r="B83" t="s">
        <v>36573</v>
      </c>
      <c r="C83" t="s">
        <v>36572</v>
      </c>
      <c r="F83" t="s">
        <v>36571</v>
      </c>
      <c r="G83" t="s">
        <v>5</v>
      </c>
      <c r="H83" t="s">
        <v>4</v>
      </c>
      <c r="I83" t="s">
        <v>36570</v>
      </c>
      <c r="J83">
        <v>60071354</v>
      </c>
      <c r="K83" t="s">
        <v>36569</v>
      </c>
      <c r="L83" t="s">
        <v>25636</v>
      </c>
      <c r="M83" t="s">
        <v>25635</v>
      </c>
      <c r="N83">
        <v>2</v>
      </c>
      <c r="O83" t="s">
        <v>36568</v>
      </c>
      <c r="P83" t="s">
        <v>36567</v>
      </c>
      <c r="Q83" t="s">
        <v>36566</v>
      </c>
      <c r="R83" s="7">
        <v>42714</v>
      </c>
      <c r="S83" s="8">
        <f t="shared" si="8"/>
        <v>2016</v>
      </c>
      <c r="T83" s="8">
        <v>2016</v>
      </c>
      <c r="U83" s="8">
        <f t="shared" si="9"/>
        <v>6</v>
      </c>
      <c r="V83" s="7">
        <v>42714</v>
      </c>
      <c r="W83" t="s">
        <v>416</v>
      </c>
      <c r="X83" s="2">
        <v>0.42</v>
      </c>
      <c r="Y83" s="6">
        <f t="shared" si="14"/>
        <v>1.1211660126531593E-2</v>
      </c>
      <c r="AA83">
        <v>15308669</v>
      </c>
      <c r="AB83">
        <v>17543</v>
      </c>
      <c r="AC83">
        <v>15308677</v>
      </c>
      <c r="AD83" t="s">
        <v>2</v>
      </c>
      <c r="AE83">
        <v>16</v>
      </c>
      <c r="AF83">
        <v>17</v>
      </c>
      <c r="AH83" t="s">
        <v>36565</v>
      </c>
      <c r="AI83" t="s">
        <v>36564</v>
      </c>
      <c r="AJ83" t="s">
        <v>36563</v>
      </c>
      <c r="AK83" t="s">
        <v>36562</v>
      </c>
      <c r="AL83">
        <v>3</v>
      </c>
      <c r="AM83" s="5">
        <f t="shared" si="10"/>
        <v>0.5</v>
      </c>
      <c r="AN83" s="4">
        <f t="shared" si="15"/>
        <v>7.572889057175312E-4</v>
      </c>
      <c r="AO83" s="3"/>
      <c r="AP83">
        <v>0</v>
      </c>
      <c r="AR83" t="s">
        <v>1</v>
      </c>
      <c r="AT83" s="2" t="s">
        <v>0</v>
      </c>
      <c r="AU83" s="1">
        <f t="shared" si="11"/>
        <v>0.8075348760287373</v>
      </c>
      <c r="AV83" s="1">
        <f t="shared" si="12"/>
        <v>0.59844745161245616</v>
      </c>
      <c r="AW83" s="1">
        <f t="shared" si="13"/>
        <v>0.38936002719617491</v>
      </c>
    </row>
    <row r="84" spans="1:49" x14ac:dyDescent="0.2">
      <c r="A84">
        <v>82</v>
      </c>
      <c r="B84" t="s">
        <v>36561</v>
      </c>
      <c r="C84" t="s">
        <v>36560</v>
      </c>
      <c r="F84" t="s">
        <v>36559</v>
      </c>
      <c r="G84" t="s">
        <v>5</v>
      </c>
      <c r="H84" t="s">
        <v>4</v>
      </c>
      <c r="I84" t="s">
        <v>500</v>
      </c>
      <c r="J84" t="s">
        <v>36558</v>
      </c>
      <c r="K84" t="s">
        <v>36557</v>
      </c>
      <c r="L84" t="s">
        <v>36556</v>
      </c>
      <c r="M84" t="s">
        <v>586</v>
      </c>
      <c r="N84">
        <v>7</v>
      </c>
      <c r="O84" t="s">
        <v>36555</v>
      </c>
      <c r="P84" t="s">
        <v>36554</v>
      </c>
      <c r="Q84" t="s">
        <v>36553</v>
      </c>
      <c r="R84" s="7">
        <v>42713</v>
      </c>
      <c r="S84" s="8">
        <f t="shared" si="8"/>
        <v>2016</v>
      </c>
      <c r="T84" s="8">
        <v>2016</v>
      </c>
      <c r="U84" s="8">
        <f t="shared" si="9"/>
        <v>6</v>
      </c>
      <c r="V84" s="7">
        <v>42713</v>
      </c>
      <c r="W84" t="s">
        <v>1980</v>
      </c>
      <c r="X84" s="2">
        <v>3.6880000000000002</v>
      </c>
      <c r="Y84" s="6">
        <f t="shared" si="14"/>
        <v>9.8449053682496471E-2</v>
      </c>
      <c r="AA84">
        <v>319007</v>
      </c>
      <c r="AB84">
        <v>29150</v>
      </c>
      <c r="AC84">
        <v>10797114</v>
      </c>
      <c r="AD84" t="s">
        <v>2</v>
      </c>
      <c r="AE84">
        <v>117</v>
      </c>
      <c r="AF84">
        <v>24</v>
      </c>
      <c r="AG84">
        <v>243901</v>
      </c>
      <c r="AI84" t="s">
        <v>36552</v>
      </c>
      <c r="AK84" t="s">
        <v>36551</v>
      </c>
      <c r="AL84">
        <v>39</v>
      </c>
      <c r="AM84" s="5">
        <f t="shared" si="10"/>
        <v>6.5</v>
      </c>
      <c r="AN84" s="4">
        <f t="shared" si="15"/>
        <v>9.8447557743279058E-3</v>
      </c>
      <c r="AO84" s="3"/>
      <c r="AP84">
        <v>0</v>
      </c>
      <c r="AQ84" t="s">
        <v>278</v>
      </c>
      <c r="AR84" t="s">
        <v>36550</v>
      </c>
      <c r="AS84" t="s">
        <v>276</v>
      </c>
      <c r="AT84" s="2">
        <v>9.1609999999999996</v>
      </c>
      <c r="AU84" s="1">
        <f t="shared" si="11"/>
        <v>7.1867764310045894</v>
      </c>
      <c r="AV84" s="1">
        <f t="shared" si="12"/>
        <v>5.4146904728412188</v>
      </c>
      <c r="AW84" s="1">
        <f t="shared" si="13"/>
        <v>3.6426045146778474</v>
      </c>
    </row>
    <row r="85" spans="1:49" x14ac:dyDescent="0.2">
      <c r="A85">
        <v>83</v>
      </c>
      <c r="B85" t="s">
        <v>36549</v>
      </c>
      <c r="C85" t="s">
        <v>36548</v>
      </c>
      <c r="D85" t="s">
        <v>36547</v>
      </c>
      <c r="F85" t="s">
        <v>36546</v>
      </c>
      <c r="G85" t="s">
        <v>5</v>
      </c>
      <c r="H85" t="s">
        <v>4</v>
      </c>
      <c r="I85" t="s">
        <v>487</v>
      </c>
      <c r="J85" t="s">
        <v>36545</v>
      </c>
      <c r="K85" t="s">
        <v>36544</v>
      </c>
      <c r="L85" t="s">
        <v>36543</v>
      </c>
      <c r="M85" t="s">
        <v>3099</v>
      </c>
      <c r="N85">
        <v>5</v>
      </c>
      <c r="O85" t="s">
        <v>36542</v>
      </c>
      <c r="P85" t="s">
        <v>36541</v>
      </c>
      <c r="Q85" t="s">
        <v>36540</v>
      </c>
      <c r="R85" s="7">
        <v>42713</v>
      </c>
      <c r="S85" s="8">
        <f t="shared" si="8"/>
        <v>2016</v>
      </c>
      <c r="T85" s="8">
        <v>2016</v>
      </c>
      <c r="U85" s="8">
        <f t="shared" si="9"/>
        <v>6</v>
      </c>
      <c r="V85" s="7">
        <v>42713</v>
      </c>
      <c r="W85" t="s">
        <v>36539</v>
      </c>
      <c r="X85" s="2">
        <v>0.79800000000000004</v>
      </c>
      <c r="Y85" s="6">
        <f t="shared" si="14"/>
        <v>2.1302154240410029E-2</v>
      </c>
      <c r="AA85">
        <v>13891286</v>
      </c>
      <c r="AB85">
        <v>26811</v>
      </c>
      <c r="AD85" t="s">
        <v>2</v>
      </c>
      <c r="AE85">
        <v>110</v>
      </c>
      <c r="AH85" t="s">
        <v>307</v>
      </c>
      <c r="AI85" t="s">
        <v>36538</v>
      </c>
      <c r="AJ85" t="s">
        <v>36537</v>
      </c>
      <c r="AK85" t="s">
        <v>36536</v>
      </c>
      <c r="AL85">
        <v>1</v>
      </c>
      <c r="AM85" s="5">
        <f t="shared" si="10"/>
        <v>0.16666666666666666</v>
      </c>
      <c r="AN85" s="4">
        <f t="shared" si="15"/>
        <v>2.5242963523917705E-4</v>
      </c>
      <c r="AO85" s="3"/>
      <c r="AP85">
        <v>0</v>
      </c>
      <c r="AQ85" t="s">
        <v>135</v>
      </c>
      <c r="AR85" t="s">
        <v>1</v>
      </c>
      <c r="AS85" t="s">
        <v>951</v>
      </c>
      <c r="AT85" s="2">
        <v>4.4740000000000002</v>
      </c>
      <c r="AU85" s="1">
        <f t="shared" si="11"/>
        <v>1.4987236858858772</v>
      </c>
      <c r="AV85" s="1">
        <f t="shared" si="12"/>
        <v>1.0777291937824602</v>
      </c>
      <c r="AW85" s="1">
        <f t="shared" si="13"/>
        <v>0.65673470167904335</v>
      </c>
    </row>
    <row r="86" spans="1:49" x14ac:dyDescent="0.2">
      <c r="A86">
        <v>84</v>
      </c>
      <c r="B86" t="s">
        <v>36535</v>
      </c>
      <c r="C86" t="s">
        <v>36534</v>
      </c>
      <c r="F86" t="s">
        <v>36533</v>
      </c>
      <c r="G86" t="s">
        <v>5</v>
      </c>
      <c r="H86" t="s">
        <v>4</v>
      </c>
      <c r="I86" t="s">
        <v>6763</v>
      </c>
      <c r="J86" t="s">
        <v>1826</v>
      </c>
      <c r="K86" t="s">
        <v>1825</v>
      </c>
      <c r="L86" t="s">
        <v>753</v>
      </c>
      <c r="M86" t="s">
        <v>49</v>
      </c>
      <c r="N86">
        <v>3</v>
      </c>
      <c r="O86" t="s">
        <v>36532</v>
      </c>
      <c r="P86" t="s">
        <v>36531</v>
      </c>
      <c r="Q86" t="s">
        <v>36530</v>
      </c>
      <c r="R86" s="7">
        <v>42713</v>
      </c>
      <c r="S86" s="8">
        <f t="shared" si="8"/>
        <v>2016</v>
      </c>
      <c r="T86" s="8">
        <v>2016</v>
      </c>
      <c r="U86" s="8">
        <f t="shared" si="9"/>
        <v>6</v>
      </c>
      <c r="V86" s="7">
        <v>42713</v>
      </c>
      <c r="W86" t="s">
        <v>36529</v>
      </c>
      <c r="X86" s="2">
        <v>0.59099999999999997</v>
      </c>
      <c r="Y86" s="6">
        <f t="shared" si="14"/>
        <v>1.5776407463762313E-2</v>
      </c>
      <c r="AA86">
        <v>207721</v>
      </c>
      <c r="AB86">
        <v>12419</v>
      </c>
      <c r="AC86">
        <v>14645319</v>
      </c>
      <c r="AD86" t="s">
        <v>2</v>
      </c>
      <c r="AE86">
        <v>47</v>
      </c>
      <c r="AF86">
        <v>16</v>
      </c>
      <c r="AH86" t="s">
        <v>36528</v>
      </c>
      <c r="AI86" t="s">
        <v>36527</v>
      </c>
      <c r="AJ86" t="s">
        <v>36526</v>
      </c>
      <c r="AK86" t="s">
        <v>36525</v>
      </c>
      <c r="AL86">
        <v>27</v>
      </c>
      <c r="AM86" s="5">
        <f t="shared" si="10"/>
        <v>4.5</v>
      </c>
      <c r="AN86" s="4">
        <f t="shared" si="15"/>
        <v>6.815600151457781E-3</v>
      </c>
      <c r="AO86" s="3"/>
      <c r="AP86">
        <v>0</v>
      </c>
      <c r="AQ86" t="s">
        <v>48</v>
      </c>
      <c r="AR86">
        <v>61273141</v>
      </c>
      <c r="AS86" t="s">
        <v>47</v>
      </c>
      <c r="AT86" s="2" t="s">
        <v>0</v>
      </c>
      <c r="AU86" s="1">
        <f t="shared" si="11"/>
        <v>1.3088165270070953</v>
      </c>
      <c r="AV86" s="1">
        <f t="shared" si="12"/>
        <v>1.1296003807610047</v>
      </c>
      <c r="AW86" s="1">
        <f t="shared" si="13"/>
        <v>0.95038423451491405</v>
      </c>
    </row>
    <row r="87" spans="1:49" x14ac:dyDescent="0.2">
      <c r="A87">
        <v>85</v>
      </c>
      <c r="B87" t="s">
        <v>36524</v>
      </c>
      <c r="C87" t="s">
        <v>36523</v>
      </c>
      <c r="D87" t="s">
        <v>36522</v>
      </c>
      <c r="F87" t="s">
        <v>36521</v>
      </c>
      <c r="G87" t="s">
        <v>5</v>
      </c>
      <c r="H87" t="s">
        <v>4</v>
      </c>
      <c r="I87" t="s">
        <v>1472</v>
      </c>
      <c r="J87" t="s">
        <v>834</v>
      </c>
      <c r="K87" t="s">
        <v>833</v>
      </c>
      <c r="L87" t="s">
        <v>832</v>
      </c>
      <c r="M87" t="s">
        <v>49</v>
      </c>
      <c r="N87">
        <v>9</v>
      </c>
      <c r="O87" t="s">
        <v>36520</v>
      </c>
      <c r="P87" t="s">
        <v>36519</v>
      </c>
      <c r="Q87" t="s">
        <v>36518</v>
      </c>
      <c r="R87" s="7">
        <v>42712</v>
      </c>
      <c r="S87" s="8">
        <f t="shared" si="8"/>
        <v>2016</v>
      </c>
      <c r="T87" s="8">
        <v>2016</v>
      </c>
      <c r="U87" s="8">
        <f t="shared" si="9"/>
        <v>6</v>
      </c>
      <c r="V87" s="7">
        <v>42712</v>
      </c>
      <c r="W87" t="s">
        <v>1458</v>
      </c>
      <c r="X87" s="2">
        <v>1.24</v>
      </c>
      <c r="Y87" s="6">
        <f t="shared" si="14"/>
        <v>3.3101091802140895E-2</v>
      </c>
      <c r="AB87">
        <v>21100200805</v>
      </c>
      <c r="AC87">
        <v>20452322</v>
      </c>
      <c r="AD87" t="s">
        <v>2</v>
      </c>
      <c r="AE87">
        <v>6</v>
      </c>
      <c r="AG87">
        <v>38667</v>
      </c>
      <c r="AI87" t="s">
        <v>36517</v>
      </c>
      <c r="AK87" t="s">
        <v>36516</v>
      </c>
      <c r="AL87">
        <v>4</v>
      </c>
      <c r="AM87" s="5">
        <f t="shared" si="10"/>
        <v>0.66666666666666663</v>
      </c>
      <c r="AN87" s="4">
        <f t="shared" si="15"/>
        <v>1.0097185409567082E-3</v>
      </c>
      <c r="AO87" s="3"/>
      <c r="AP87">
        <v>1</v>
      </c>
      <c r="AQ87" t="s">
        <v>48</v>
      </c>
      <c r="AR87" t="s">
        <v>1658</v>
      </c>
      <c r="AS87" t="s">
        <v>47</v>
      </c>
      <c r="AT87" s="2">
        <v>4.3789999999999996</v>
      </c>
      <c r="AU87" s="1">
        <f t="shared" si="11"/>
        <v>2.3473679823785636</v>
      </c>
      <c r="AV87" s="1">
        <f t="shared" si="12"/>
        <v>1.7055405171548803</v>
      </c>
      <c r="AW87" s="1">
        <f t="shared" si="13"/>
        <v>1.0637130519311964</v>
      </c>
    </row>
    <row r="88" spans="1:49" x14ac:dyDescent="0.2">
      <c r="A88">
        <v>86</v>
      </c>
      <c r="B88" t="s">
        <v>36515</v>
      </c>
      <c r="C88" t="s">
        <v>36514</v>
      </c>
      <c r="D88" t="s">
        <v>36513</v>
      </c>
      <c r="F88" t="s">
        <v>36512</v>
      </c>
      <c r="G88" t="s">
        <v>5</v>
      </c>
      <c r="H88" t="s">
        <v>4</v>
      </c>
      <c r="I88" t="s">
        <v>36511</v>
      </c>
      <c r="J88">
        <v>60029241</v>
      </c>
      <c r="K88" t="s">
        <v>2800</v>
      </c>
      <c r="L88" t="s">
        <v>2799</v>
      </c>
      <c r="M88" t="s">
        <v>79</v>
      </c>
      <c r="N88">
        <v>2</v>
      </c>
      <c r="O88" t="s">
        <v>36510</v>
      </c>
      <c r="P88" t="s">
        <v>36509</v>
      </c>
      <c r="Q88" t="s">
        <v>3284</v>
      </c>
      <c r="R88" s="7">
        <v>42712</v>
      </c>
      <c r="S88" s="8">
        <f t="shared" si="8"/>
        <v>2016</v>
      </c>
      <c r="T88" s="8">
        <v>2016</v>
      </c>
      <c r="U88" s="8">
        <f t="shared" si="9"/>
        <v>6</v>
      </c>
      <c r="V88" s="7">
        <v>42712</v>
      </c>
      <c r="W88" t="s">
        <v>1458</v>
      </c>
      <c r="X88" s="2">
        <v>1.24</v>
      </c>
      <c r="Y88" s="6">
        <f t="shared" si="14"/>
        <v>3.3101091802140895E-2</v>
      </c>
      <c r="AB88">
        <v>21100200805</v>
      </c>
      <c r="AC88">
        <v>20452322</v>
      </c>
      <c r="AD88" t="s">
        <v>2</v>
      </c>
      <c r="AE88">
        <v>6</v>
      </c>
      <c r="AG88">
        <v>38487</v>
      </c>
      <c r="AI88" t="s">
        <v>36508</v>
      </c>
      <c r="AK88" t="s">
        <v>36507</v>
      </c>
      <c r="AL88">
        <v>43</v>
      </c>
      <c r="AM88" s="5">
        <f t="shared" si="10"/>
        <v>7.166666666666667</v>
      </c>
      <c r="AN88" s="4">
        <f t="shared" si="15"/>
        <v>1.0854474315284615E-2</v>
      </c>
      <c r="AO88" s="3"/>
      <c r="AP88">
        <v>1</v>
      </c>
      <c r="AQ88" t="s">
        <v>44</v>
      </c>
      <c r="AR88">
        <v>960316</v>
      </c>
      <c r="AS88" t="s">
        <v>43</v>
      </c>
      <c r="AT88" s="2">
        <v>4.3789999999999996</v>
      </c>
      <c r="AU88" s="1">
        <f t="shared" si="11"/>
        <v>2.642710655608401</v>
      </c>
      <c r="AV88" s="1">
        <f t="shared" si="12"/>
        <v>2.1977783058712754</v>
      </c>
      <c r="AW88" s="1">
        <f t="shared" si="13"/>
        <v>1.7528459561341498</v>
      </c>
    </row>
    <row r="89" spans="1:49" x14ac:dyDescent="0.2">
      <c r="A89">
        <v>87</v>
      </c>
      <c r="B89" t="s">
        <v>36506</v>
      </c>
      <c r="C89" t="s">
        <v>36505</v>
      </c>
      <c r="F89" t="s">
        <v>36504</v>
      </c>
      <c r="G89" t="s">
        <v>5</v>
      </c>
      <c r="H89" t="s">
        <v>4</v>
      </c>
      <c r="I89" t="s">
        <v>36503</v>
      </c>
      <c r="J89" t="s">
        <v>36502</v>
      </c>
      <c r="K89" t="s">
        <v>36501</v>
      </c>
      <c r="L89" t="s">
        <v>36500</v>
      </c>
      <c r="M89" t="s">
        <v>1682</v>
      </c>
      <c r="N89">
        <v>6</v>
      </c>
      <c r="O89" t="s">
        <v>36499</v>
      </c>
      <c r="P89" t="s">
        <v>36498</v>
      </c>
      <c r="Q89" t="s">
        <v>36497</v>
      </c>
      <c r="R89" s="7">
        <v>42712</v>
      </c>
      <c r="S89" s="8">
        <f t="shared" si="8"/>
        <v>2016</v>
      </c>
      <c r="T89" s="8">
        <v>2016</v>
      </c>
      <c r="U89" s="8">
        <f t="shared" si="9"/>
        <v>6</v>
      </c>
      <c r="V89" s="7">
        <v>42712</v>
      </c>
      <c r="W89" t="s">
        <v>1917</v>
      </c>
      <c r="X89" s="2">
        <v>0.375</v>
      </c>
      <c r="Y89" s="6">
        <f t="shared" si="14"/>
        <v>1.0010410827260351E-2</v>
      </c>
      <c r="AA89">
        <v>135194</v>
      </c>
      <c r="AB89">
        <v>24918</v>
      </c>
      <c r="AD89" t="s">
        <v>2</v>
      </c>
      <c r="AE89">
        <v>52</v>
      </c>
      <c r="AF89">
        <v>25</v>
      </c>
      <c r="AH89" t="s">
        <v>36496</v>
      </c>
      <c r="AI89" t="s">
        <v>36495</v>
      </c>
      <c r="AK89" t="s">
        <v>36494</v>
      </c>
      <c r="AL89">
        <v>1</v>
      </c>
      <c r="AM89" s="5">
        <f t="shared" si="10"/>
        <v>0.16666666666666666</v>
      </c>
      <c r="AN89" s="4">
        <f t="shared" si="15"/>
        <v>2.5242963523917705E-4</v>
      </c>
      <c r="AO89" s="3"/>
      <c r="AP89">
        <v>0</v>
      </c>
      <c r="AR89" t="s">
        <v>1</v>
      </c>
      <c r="AT89" s="2">
        <v>1.3140000000000001</v>
      </c>
      <c r="AU89" s="1">
        <f t="shared" si="11"/>
        <v>0.70830164696539988</v>
      </c>
      <c r="AV89" s="1">
        <f t="shared" si="12"/>
        <v>0.51314202312497648</v>
      </c>
      <c r="AW89" s="1">
        <f t="shared" si="13"/>
        <v>0.31798239928455291</v>
      </c>
    </row>
    <row r="90" spans="1:49" x14ac:dyDescent="0.2">
      <c r="A90">
        <v>88</v>
      </c>
      <c r="B90" t="s">
        <v>36493</v>
      </c>
      <c r="C90" t="s">
        <v>36492</v>
      </c>
      <c r="F90" t="s">
        <v>36491</v>
      </c>
      <c r="G90" t="s">
        <v>5</v>
      </c>
      <c r="H90" t="s">
        <v>4</v>
      </c>
      <c r="I90" t="s">
        <v>36490</v>
      </c>
      <c r="J90">
        <v>60013682</v>
      </c>
      <c r="K90" t="s">
        <v>1041</v>
      </c>
      <c r="L90" t="s">
        <v>223</v>
      </c>
      <c r="M90" t="s">
        <v>138</v>
      </c>
      <c r="N90">
        <v>7</v>
      </c>
      <c r="O90" t="s">
        <v>36489</v>
      </c>
      <c r="P90" t="s">
        <v>36488</v>
      </c>
      <c r="Q90" t="s">
        <v>36487</v>
      </c>
      <c r="R90" s="7">
        <v>42711</v>
      </c>
      <c r="S90" s="8">
        <f t="shared" si="8"/>
        <v>2016</v>
      </c>
      <c r="T90" s="8">
        <v>2016</v>
      </c>
      <c r="U90" s="8">
        <f t="shared" si="9"/>
        <v>6</v>
      </c>
      <c r="V90" s="7">
        <v>42711</v>
      </c>
      <c r="W90" t="s">
        <v>1935</v>
      </c>
      <c r="X90" s="2">
        <v>2.5350000000000001</v>
      </c>
      <c r="Y90" s="6">
        <f t="shared" si="14"/>
        <v>6.7670377192279973E-2</v>
      </c>
      <c r="AA90">
        <v>19448244</v>
      </c>
      <c r="AB90">
        <v>19700171101</v>
      </c>
      <c r="AC90">
        <v>19448252</v>
      </c>
      <c r="AD90" t="s">
        <v>2</v>
      </c>
      <c r="AE90">
        <v>8</v>
      </c>
      <c r="AF90">
        <v>48</v>
      </c>
      <c r="AH90" t="s">
        <v>36486</v>
      </c>
      <c r="AI90" t="s">
        <v>36485</v>
      </c>
      <c r="AJ90" t="s">
        <v>36484</v>
      </c>
      <c r="AK90" t="s">
        <v>36483</v>
      </c>
      <c r="AL90">
        <v>37</v>
      </c>
      <c r="AM90" s="5">
        <f t="shared" si="10"/>
        <v>6.166666666666667</v>
      </c>
      <c r="AN90" s="4">
        <f t="shared" si="15"/>
        <v>9.3398965038495527E-3</v>
      </c>
      <c r="AO90" s="3"/>
      <c r="AP90">
        <v>0</v>
      </c>
      <c r="AR90" t="s">
        <v>1</v>
      </c>
      <c r="AT90" s="2" t="s">
        <v>0</v>
      </c>
      <c r="AU90" s="1">
        <f t="shared" si="11"/>
        <v>5.0171232985750844</v>
      </c>
      <c r="AV90" s="1">
        <f t="shared" si="12"/>
        <v>3.8505136848064767</v>
      </c>
      <c r="AW90" s="1">
        <f t="shared" si="13"/>
        <v>2.6839040710378677</v>
      </c>
    </row>
    <row r="91" spans="1:49" x14ac:dyDescent="0.2">
      <c r="A91">
        <v>89</v>
      </c>
      <c r="B91" t="s">
        <v>36482</v>
      </c>
      <c r="C91" t="s">
        <v>36481</v>
      </c>
      <c r="F91" t="s">
        <v>36480</v>
      </c>
      <c r="G91" t="s">
        <v>5</v>
      </c>
      <c r="H91" t="s">
        <v>4</v>
      </c>
      <c r="I91" t="s">
        <v>36479</v>
      </c>
      <c r="J91" t="s">
        <v>36478</v>
      </c>
      <c r="K91" t="s">
        <v>36477</v>
      </c>
      <c r="L91" t="s">
        <v>36476</v>
      </c>
      <c r="M91" t="s">
        <v>599</v>
      </c>
      <c r="N91">
        <v>4</v>
      </c>
      <c r="O91" t="s">
        <v>36475</v>
      </c>
      <c r="P91" t="s">
        <v>36474</v>
      </c>
      <c r="Q91" t="s">
        <v>36473</v>
      </c>
      <c r="R91" s="7">
        <v>42710</v>
      </c>
      <c r="S91" s="8">
        <f t="shared" si="8"/>
        <v>2016</v>
      </c>
      <c r="T91" s="8">
        <v>2016</v>
      </c>
      <c r="U91" s="8">
        <f t="shared" si="9"/>
        <v>6</v>
      </c>
      <c r="V91" s="7">
        <v>42710</v>
      </c>
      <c r="W91" t="s">
        <v>1860</v>
      </c>
      <c r="X91" s="2">
        <v>0.63600000000000001</v>
      </c>
      <c r="Y91" s="6">
        <f t="shared" si="14"/>
        <v>1.6977656763033557E-2</v>
      </c>
      <c r="AA91">
        <v>14248220</v>
      </c>
      <c r="AB91">
        <v>130124</v>
      </c>
      <c r="AD91" t="s">
        <v>2</v>
      </c>
      <c r="AE91">
        <v>16</v>
      </c>
      <c r="AF91">
        <v>12</v>
      </c>
      <c r="AG91">
        <v>2071</v>
      </c>
      <c r="AI91" t="s">
        <v>36472</v>
      </c>
      <c r="AJ91" t="s">
        <v>36471</v>
      </c>
      <c r="AK91" t="s">
        <v>36470</v>
      </c>
      <c r="AL91">
        <v>8</v>
      </c>
      <c r="AM91" s="5">
        <f t="shared" si="10"/>
        <v>1.3333333333333333</v>
      </c>
      <c r="AN91" s="4">
        <f t="shared" si="15"/>
        <v>2.0194370819134164E-3</v>
      </c>
      <c r="AO91" s="3"/>
      <c r="AP91">
        <v>1</v>
      </c>
      <c r="AR91" t="s">
        <v>1</v>
      </c>
      <c r="AT91" s="2" t="s">
        <v>0</v>
      </c>
      <c r="AU91" s="1">
        <f t="shared" si="11"/>
        <v>1.2490190858697514</v>
      </c>
      <c r="AV91" s="1">
        <f t="shared" si="12"/>
        <v>0.94985469224734864</v>
      </c>
      <c r="AW91" s="1">
        <f t="shared" si="13"/>
        <v>0.65069029862494587</v>
      </c>
    </row>
    <row r="92" spans="1:49" x14ac:dyDescent="0.2">
      <c r="A92">
        <v>90</v>
      </c>
      <c r="B92" t="s">
        <v>36469</v>
      </c>
      <c r="C92" t="s">
        <v>36468</v>
      </c>
      <c r="F92" t="s">
        <v>36467</v>
      </c>
      <c r="G92" t="s">
        <v>5</v>
      </c>
      <c r="H92" t="s">
        <v>4</v>
      </c>
      <c r="I92" t="s">
        <v>36466</v>
      </c>
      <c r="J92" t="s">
        <v>36465</v>
      </c>
      <c r="K92" t="s">
        <v>36464</v>
      </c>
      <c r="L92" t="s">
        <v>36463</v>
      </c>
      <c r="M92" t="s">
        <v>36462</v>
      </c>
      <c r="N92">
        <v>7</v>
      </c>
      <c r="O92" t="s">
        <v>36461</v>
      </c>
      <c r="P92" t="s">
        <v>36460</v>
      </c>
      <c r="Q92" t="s">
        <v>36459</v>
      </c>
      <c r="R92" s="7">
        <v>42710</v>
      </c>
      <c r="S92" s="8">
        <f t="shared" si="8"/>
        <v>2016</v>
      </c>
      <c r="T92" s="8">
        <v>2016</v>
      </c>
      <c r="U92" s="8">
        <f t="shared" si="9"/>
        <v>6</v>
      </c>
      <c r="V92" s="7">
        <v>42710</v>
      </c>
      <c r="W92" t="s">
        <v>1860</v>
      </c>
      <c r="X92" s="2">
        <v>0.63600000000000001</v>
      </c>
      <c r="Y92" s="6">
        <f t="shared" si="14"/>
        <v>1.6977656763033557E-2</v>
      </c>
      <c r="AA92">
        <v>14248220</v>
      </c>
      <c r="AB92">
        <v>130124</v>
      </c>
      <c r="AD92" t="s">
        <v>2</v>
      </c>
      <c r="AE92">
        <v>16</v>
      </c>
      <c r="AF92">
        <v>12</v>
      </c>
      <c r="AG92">
        <v>2073</v>
      </c>
      <c r="AI92" t="s">
        <v>36458</v>
      </c>
      <c r="AJ92" t="s">
        <v>36457</v>
      </c>
      <c r="AK92" t="s">
        <v>36456</v>
      </c>
      <c r="AL92">
        <v>41</v>
      </c>
      <c r="AM92" s="5">
        <f t="shared" si="10"/>
        <v>6.833333333333333</v>
      </c>
      <c r="AN92" s="4">
        <f t="shared" si="15"/>
        <v>1.0349615044806261E-2</v>
      </c>
      <c r="AO92" s="3"/>
      <c r="AP92">
        <v>1</v>
      </c>
      <c r="AQ92" t="s">
        <v>2010</v>
      </c>
      <c r="AR92" t="s">
        <v>1</v>
      </c>
      <c r="AS92" t="s">
        <v>2009</v>
      </c>
      <c r="AT92" s="2" t="s">
        <v>0</v>
      </c>
      <c r="AU92" s="1">
        <f t="shared" si="11"/>
        <v>1.4989244247565368</v>
      </c>
      <c r="AV92" s="1">
        <f t="shared" si="12"/>
        <v>1.3663635903919908</v>
      </c>
      <c r="AW92" s="1">
        <f t="shared" si="13"/>
        <v>1.2338027560274449</v>
      </c>
    </row>
    <row r="93" spans="1:49" x14ac:dyDescent="0.2">
      <c r="A93">
        <v>91</v>
      </c>
      <c r="B93" t="s">
        <v>36455</v>
      </c>
      <c r="C93" t="s">
        <v>36454</v>
      </c>
      <c r="D93" t="s">
        <v>36453</v>
      </c>
      <c r="F93" t="s">
        <v>36452</v>
      </c>
      <c r="G93" t="s">
        <v>5</v>
      </c>
      <c r="H93" t="s">
        <v>4</v>
      </c>
      <c r="I93" t="s">
        <v>36451</v>
      </c>
      <c r="J93" t="s">
        <v>36450</v>
      </c>
      <c r="K93" t="s">
        <v>36449</v>
      </c>
      <c r="L93" t="s">
        <v>36448</v>
      </c>
      <c r="M93" t="s">
        <v>36447</v>
      </c>
      <c r="N93">
        <v>11</v>
      </c>
      <c r="O93" t="s">
        <v>36446</v>
      </c>
      <c r="P93" t="s">
        <v>36445</v>
      </c>
      <c r="Q93" t="s">
        <v>36444</v>
      </c>
      <c r="R93" s="7">
        <v>42710</v>
      </c>
      <c r="S93" s="8">
        <f t="shared" si="8"/>
        <v>2016</v>
      </c>
      <c r="T93" s="8">
        <v>2016</v>
      </c>
      <c r="U93" s="8">
        <f t="shared" si="9"/>
        <v>6</v>
      </c>
      <c r="V93" s="7">
        <v>42710</v>
      </c>
      <c r="W93" t="s">
        <v>1458</v>
      </c>
      <c r="X93" s="2">
        <v>1.24</v>
      </c>
      <c r="Y93" s="6">
        <f t="shared" si="14"/>
        <v>3.3101091802140895E-2</v>
      </c>
      <c r="AB93">
        <v>21100200805</v>
      </c>
      <c r="AC93">
        <v>20452322</v>
      </c>
      <c r="AD93" t="s">
        <v>2</v>
      </c>
      <c r="AE93">
        <v>6</v>
      </c>
      <c r="AG93">
        <v>37980</v>
      </c>
      <c r="AI93" t="s">
        <v>36443</v>
      </c>
      <c r="AK93" t="s">
        <v>36442</v>
      </c>
      <c r="AL93">
        <v>13</v>
      </c>
      <c r="AM93" s="5">
        <f t="shared" si="10"/>
        <v>2.1666666666666665</v>
      </c>
      <c r="AN93" s="4">
        <f t="shared" si="15"/>
        <v>3.2815852581093018E-3</v>
      </c>
      <c r="AO93" s="3"/>
      <c r="AP93">
        <v>1</v>
      </c>
      <c r="AQ93" t="s">
        <v>44</v>
      </c>
      <c r="AR93">
        <v>1420541</v>
      </c>
      <c r="AS93" t="s">
        <v>43</v>
      </c>
      <c r="AT93" s="2">
        <v>4.3789999999999996</v>
      </c>
      <c r="AU93" s="1">
        <f t="shared" si="11"/>
        <v>2.4155239838931415</v>
      </c>
      <c r="AV93" s="1">
        <f t="shared" si="12"/>
        <v>1.8191338530125098</v>
      </c>
      <c r="AW93" s="1">
        <f t="shared" si="13"/>
        <v>1.222743722131878</v>
      </c>
    </row>
    <row r="94" spans="1:49" x14ac:dyDescent="0.2">
      <c r="A94">
        <v>92</v>
      </c>
      <c r="B94" t="s">
        <v>36441</v>
      </c>
      <c r="C94" t="s">
        <v>36440</v>
      </c>
      <c r="E94">
        <v>27988589</v>
      </c>
      <c r="F94" t="s">
        <v>36439</v>
      </c>
      <c r="G94" t="s">
        <v>5</v>
      </c>
      <c r="H94" t="s">
        <v>4</v>
      </c>
      <c r="I94" t="s">
        <v>2574</v>
      </c>
      <c r="J94" t="s">
        <v>14422</v>
      </c>
      <c r="K94" t="s">
        <v>14421</v>
      </c>
      <c r="L94" t="s">
        <v>14420</v>
      </c>
      <c r="M94" t="s">
        <v>10</v>
      </c>
      <c r="N94">
        <v>4</v>
      </c>
      <c r="O94" t="s">
        <v>14419</v>
      </c>
      <c r="P94" t="s">
        <v>14418</v>
      </c>
      <c r="Q94" t="s">
        <v>14417</v>
      </c>
      <c r="R94" s="7">
        <v>42710</v>
      </c>
      <c r="S94" s="8">
        <f t="shared" si="8"/>
        <v>2016</v>
      </c>
      <c r="T94" s="8">
        <v>2016</v>
      </c>
      <c r="U94" s="8">
        <f t="shared" si="9"/>
        <v>6</v>
      </c>
      <c r="V94" s="7">
        <v>42710</v>
      </c>
      <c r="W94" t="s">
        <v>1983</v>
      </c>
      <c r="X94" s="2">
        <v>0.621</v>
      </c>
      <c r="Y94" s="6">
        <f t="shared" si="14"/>
        <v>1.6577240329943142E-2</v>
      </c>
      <c r="AA94">
        <v>11755326</v>
      </c>
      <c r="AB94">
        <v>4700151916</v>
      </c>
      <c r="AC94">
        <v>11755334</v>
      </c>
      <c r="AD94" t="s">
        <v>2</v>
      </c>
      <c r="AE94">
        <v>4205</v>
      </c>
      <c r="AF94">
        <v>2</v>
      </c>
      <c r="AH94" t="s">
        <v>36438</v>
      </c>
      <c r="AI94" t="s">
        <v>36437</v>
      </c>
      <c r="AJ94" t="s">
        <v>36436</v>
      </c>
      <c r="AK94" t="s">
        <v>36435</v>
      </c>
      <c r="AL94">
        <v>0</v>
      </c>
      <c r="AM94" s="5">
        <f t="shared" si="10"/>
        <v>0</v>
      </c>
      <c r="AN94" s="4">
        <f t="shared" si="15"/>
        <v>0</v>
      </c>
      <c r="AO94" s="3"/>
      <c r="AP94">
        <v>0</v>
      </c>
      <c r="AR94" t="s">
        <v>14413</v>
      </c>
      <c r="AS94" t="s">
        <v>1988</v>
      </c>
      <c r="AT94" s="2">
        <v>1.091</v>
      </c>
      <c r="AU94" s="1">
        <f t="shared" si="11"/>
        <v>1.1604068230960198</v>
      </c>
      <c r="AV94" s="1">
        <f t="shared" si="12"/>
        <v>0.82886201649715707</v>
      </c>
      <c r="AW94" s="1">
        <f t="shared" si="13"/>
        <v>0.4973172098982942</v>
      </c>
    </row>
    <row r="95" spans="1:49" x14ac:dyDescent="0.2">
      <c r="A95">
        <v>93</v>
      </c>
      <c r="B95" t="s">
        <v>36434</v>
      </c>
      <c r="C95" t="s">
        <v>36433</v>
      </c>
      <c r="E95">
        <v>27911792</v>
      </c>
      <c r="F95" t="s">
        <v>36432</v>
      </c>
      <c r="G95" t="s">
        <v>5</v>
      </c>
      <c r="H95" t="s">
        <v>4</v>
      </c>
      <c r="I95" t="s">
        <v>36431</v>
      </c>
      <c r="J95">
        <v>60026827</v>
      </c>
      <c r="K95" t="s">
        <v>36430</v>
      </c>
      <c r="L95" t="s">
        <v>80</v>
      </c>
      <c r="M95" t="s">
        <v>79</v>
      </c>
      <c r="N95">
        <v>4</v>
      </c>
      <c r="O95" t="s">
        <v>36429</v>
      </c>
      <c r="P95" t="s">
        <v>36428</v>
      </c>
      <c r="Q95" t="s">
        <v>36427</v>
      </c>
      <c r="R95" s="7">
        <v>42710</v>
      </c>
      <c r="S95" s="8">
        <f t="shared" si="8"/>
        <v>2016</v>
      </c>
      <c r="T95" s="8">
        <v>2016</v>
      </c>
      <c r="U95" s="8">
        <f t="shared" si="9"/>
        <v>6</v>
      </c>
      <c r="V95" s="7">
        <v>42710</v>
      </c>
      <c r="W95" t="s">
        <v>2239</v>
      </c>
      <c r="X95" s="2">
        <v>5.0110000000000001</v>
      </c>
      <c r="Y95" s="6">
        <f t="shared" si="14"/>
        <v>0.13376578308107098</v>
      </c>
      <c r="AA95">
        <v>278424</v>
      </c>
      <c r="AB95">
        <v>21121</v>
      </c>
      <c r="AC95">
        <v>10916490</v>
      </c>
      <c r="AD95" t="s">
        <v>2</v>
      </c>
      <c r="AE95">
        <v>113</v>
      </c>
      <c r="AF95">
        <v>49</v>
      </c>
      <c r="AH95" t="s">
        <v>36426</v>
      </c>
      <c r="AI95" t="s">
        <v>36425</v>
      </c>
      <c r="AJ95" t="s">
        <v>36424</v>
      </c>
      <c r="AK95" t="s">
        <v>36423</v>
      </c>
      <c r="AL95">
        <v>46</v>
      </c>
      <c r="AM95" s="5">
        <f t="shared" si="10"/>
        <v>7.666666666666667</v>
      </c>
      <c r="AN95" s="4">
        <f t="shared" si="15"/>
        <v>1.1611763221002146E-2</v>
      </c>
      <c r="AO95" s="3"/>
      <c r="AP95">
        <v>1</v>
      </c>
      <c r="AQ95" t="s">
        <v>1723</v>
      </c>
      <c r="AR95" t="s">
        <v>36422</v>
      </c>
      <c r="AS95" t="s">
        <v>1722</v>
      </c>
      <c r="AT95" s="2" t="s">
        <v>0</v>
      </c>
      <c r="AU95" s="1">
        <f t="shared" si="11"/>
        <v>9.7119577123050327</v>
      </c>
      <c r="AV95" s="1">
        <f t="shared" si="12"/>
        <v>7.2688773151036568</v>
      </c>
      <c r="AW95" s="1">
        <f t="shared" si="13"/>
        <v>4.825796917902279</v>
      </c>
    </row>
    <row r="96" spans="1:49" x14ac:dyDescent="0.2">
      <c r="A96">
        <v>94</v>
      </c>
      <c r="B96" t="s">
        <v>36421</v>
      </c>
      <c r="C96" t="s">
        <v>36420</v>
      </c>
      <c r="F96" t="s">
        <v>36419</v>
      </c>
      <c r="G96" t="s">
        <v>5</v>
      </c>
      <c r="H96" t="s">
        <v>4</v>
      </c>
      <c r="I96" t="s">
        <v>36418</v>
      </c>
      <c r="J96" t="s">
        <v>36417</v>
      </c>
      <c r="K96" t="s">
        <v>36416</v>
      </c>
      <c r="L96" t="s">
        <v>36415</v>
      </c>
      <c r="M96" t="s">
        <v>1180</v>
      </c>
      <c r="N96">
        <v>3</v>
      </c>
      <c r="O96" t="s">
        <v>36414</v>
      </c>
      <c r="P96" t="s">
        <v>36413</v>
      </c>
      <c r="Q96" t="s">
        <v>36412</v>
      </c>
      <c r="R96" s="7">
        <v>42709</v>
      </c>
      <c r="S96" s="8">
        <f t="shared" si="8"/>
        <v>2016</v>
      </c>
      <c r="T96" s="8">
        <v>2016</v>
      </c>
      <c r="U96" s="8">
        <f t="shared" si="9"/>
        <v>6</v>
      </c>
      <c r="V96" s="7">
        <v>42709</v>
      </c>
      <c r="W96" t="s">
        <v>36411</v>
      </c>
      <c r="X96" s="2">
        <v>0.48399999999999999</v>
      </c>
      <c r="Y96" s="6">
        <f t="shared" si="14"/>
        <v>1.2920103574384027E-2</v>
      </c>
      <c r="AA96">
        <v>207608</v>
      </c>
      <c r="AB96">
        <v>24127</v>
      </c>
      <c r="AC96" t="s">
        <v>36410</v>
      </c>
      <c r="AD96" t="s">
        <v>2</v>
      </c>
      <c r="AE96">
        <v>116</v>
      </c>
      <c r="AF96">
        <v>23</v>
      </c>
      <c r="AH96" t="s">
        <v>36409</v>
      </c>
      <c r="AI96" t="s">
        <v>36408</v>
      </c>
      <c r="AJ96" t="s">
        <v>36407</v>
      </c>
      <c r="AK96" t="s">
        <v>36406</v>
      </c>
      <c r="AL96">
        <v>3</v>
      </c>
      <c r="AM96" s="5">
        <f t="shared" si="10"/>
        <v>0.5</v>
      </c>
      <c r="AN96" s="4">
        <f t="shared" si="15"/>
        <v>7.572889057175312E-4</v>
      </c>
      <c r="AO96" s="3"/>
      <c r="AP96">
        <v>0</v>
      </c>
      <c r="AR96" t="s">
        <v>1</v>
      </c>
      <c r="AT96" s="2" t="s">
        <v>0</v>
      </c>
      <c r="AU96" s="1">
        <f t="shared" si="11"/>
        <v>0.92712591737840777</v>
      </c>
      <c r="AV96" s="1">
        <f t="shared" si="12"/>
        <v>0.68386962400507789</v>
      </c>
      <c r="AW96" s="1">
        <f t="shared" si="13"/>
        <v>0.44061333063174796</v>
      </c>
    </row>
    <row r="97" spans="1:49" x14ac:dyDescent="0.2">
      <c r="A97">
        <v>95</v>
      </c>
      <c r="B97" t="s">
        <v>36405</v>
      </c>
      <c r="C97" t="s">
        <v>36404</v>
      </c>
      <c r="E97">
        <v>27909300</v>
      </c>
      <c r="F97" t="s">
        <v>36403</v>
      </c>
      <c r="G97" t="s">
        <v>5</v>
      </c>
      <c r="H97" t="s">
        <v>4</v>
      </c>
      <c r="I97" t="s">
        <v>36402</v>
      </c>
      <c r="J97" t="s">
        <v>36401</v>
      </c>
      <c r="K97" t="s">
        <v>36400</v>
      </c>
      <c r="L97" t="s">
        <v>36399</v>
      </c>
      <c r="M97" t="s">
        <v>36398</v>
      </c>
      <c r="N97">
        <v>2</v>
      </c>
      <c r="O97" t="s">
        <v>36397</v>
      </c>
      <c r="P97" t="s">
        <v>36396</v>
      </c>
      <c r="Q97" t="s">
        <v>36395</v>
      </c>
      <c r="R97" s="7">
        <v>42706</v>
      </c>
      <c r="S97" s="8">
        <f t="shared" si="8"/>
        <v>2016</v>
      </c>
      <c r="T97" s="8">
        <v>2016</v>
      </c>
      <c r="U97" s="8">
        <f t="shared" si="9"/>
        <v>6</v>
      </c>
      <c r="V97" s="7">
        <v>42706</v>
      </c>
      <c r="W97" t="s">
        <v>813</v>
      </c>
      <c r="X97" s="2">
        <v>5.38</v>
      </c>
      <c r="Y97" s="6">
        <f t="shared" si="14"/>
        <v>0.14361602733509518</v>
      </c>
      <c r="AB97">
        <v>21100416121</v>
      </c>
      <c r="AC97">
        <v>20550278</v>
      </c>
      <c r="AD97" t="s">
        <v>2</v>
      </c>
      <c r="AE97">
        <v>2</v>
      </c>
      <c r="AF97">
        <v>12</v>
      </c>
      <c r="AG97">
        <v>16180</v>
      </c>
      <c r="AI97" t="s">
        <v>36394</v>
      </c>
      <c r="AK97" t="s">
        <v>36393</v>
      </c>
      <c r="AL97">
        <v>94</v>
      </c>
      <c r="AM97" s="5">
        <f t="shared" si="10"/>
        <v>15.666666666666666</v>
      </c>
      <c r="AN97" s="4">
        <f t="shared" si="15"/>
        <v>2.3728385712482643E-2</v>
      </c>
      <c r="AO97" s="3"/>
      <c r="AP97">
        <v>0</v>
      </c>
      <c r="AQ97" t="s">
        <v>36392</v>
      </c>
      <c r="AR97" t="s">
        <v>36391</v>
      </c>
      <c r="AS97" t="s">
        <v>36390</v>
      </c>
      <c r="AT97" s="2">
        <v>15.792999999999999</v>
      </c>
      <c r="AU97" s="1">
        <f t="shared" si="11"/>
        <v>10.764973484831142</v>
      </c>
      <c r="AV97" s="1">
        <f t="shared" si="12"/>
        <v>8.3672206523788919</v>
      </c>
      <c r="AW97" s="1">
        <f t="shared" si="13"/>
        <v>5.9694678199266402</v>
      </c>
    </row>
    <row r="98" spans="1:49" x14ac:dyDescent="0.2">
      <c r="A98">
        <v>96</v>
      </c>
      <c r="B98" t="s">
        <v>36389</v>
      </c>
      <c r="C98" t="s">
        <v>36388</v>
      </c>
      <c r="F98" t="s">
        <v>36387</v>
      </c>
      <c r="G98" t="s">
        <v>5</v>
      </c>
      <c r="H98" t="s">
        <v>4</v>
      </c>
      <c r="I98" t="s">
        <v>2064</v>
      </c>
      <c r="J98" t="s">
        <v>36386</v>
      </c>
      <c r="K98" t="s">
        <v>36385</v>
      </c>
      <c r="L98" t="s">
        <v>36384</v>
      </c>
      <c r="M98" t="s">
        <v>36383</v>
      </c>
      <c r="N98">
        <v>5</v>
      </c>
      <c r="O98" t="s">
        <v>36382</v>
      </c>
      <c r="P98" t="s">
        <v>36381</v>
      </c>
      <c r="Q98" t="s">
        <v>36380</v>
      </c>
      <c r="R98" s="7">
        <v>42706</v>
      </c>
      <c r="S98" s="8">
        <f t="shared" si="8"/>
        <v>2016</v>
      </c>
      <c r="T98" s="8">
        <v>2016</v>
      </c>
      <c r="U98" s="8">
        <f t="shared" si="9"/>
        <v>6</v>
      </c>
      <c r="V98" s="7">
        <v>42706</v>
      </c>
      <c r="W98" t="s">
        <v>1939</v>
      </c>
      <c r="X98" s="2">
        <v>5.5590000000000002</v>
      </c>
      <c r="Y98" s="6">
        <f t="shared" si="14"/>
        <v>0.14839433010330744</v>
      </c>
      <c r="AB98">
        <v>19700182758</v>
      </c>
      <c r="AC98">
        <v>20411723</v>
      </c>
      <c r="AD98" t="s">
        <v>2</v>
      </c>
      <c r="AE98">
        <v>7</v>
      </c>
      <c r="AG98">
        <v>13705</v>
      </c>
      <c r="AI98" t="s">
        <v>36379</v>
      </c>
      <c r="AK98" t="s">
        <v>36378</v>
      </c>
      <c r="AL98">
        <v>45</v>
      </c>
      <c r="AM98" s="5">
        <f t="shared" si="10"/>
        <v>7.5</v>
      </c>
      <c r="AN98" s="4">
        <f t="shared" si="15"/>
        <v>1.1359333585762969E-2</v>
      </c>
      <c r="AO98" s="3"/>
      <c r="AP98">
        <v>1</v>
      </c>
      <c r="AQ98" t="s">
        <v>278</v>
      </c>
      <c r="AR98" t="s">
        <v>19176</v>
      </c>
      <c r="AS98" t="s">
        <v>276</v>
      </c>
      <c r="AT98" s="2">
        <v>14.919</v>
      </c>
      <c r="AU98" s="1">
        <f t="shared" si="11"/>
        <v>10.728383114804409</v>
      </c>
      <c r="AV98" s="1">
        <f t="shared" si="12"/>
        <v>7.9876831844535197</v>
      </c>
      <c r="AW98" s="1">
        <f t="shared" si="13"/>
        <v>5.2469832541026298</v>
      </c>
    </row>
    <row r="99" spans="1:49" x14ac:dyDescent="0.2">
      <c r="A99">
        <v>97</v>
      </c>
      <c r="B99" t="s">
        <v>36377</v>
      </c>
      <c r="C99" t="s">
        <v>36376</v>
      </c>
      <c r="D99" t="s">
        <v>36375</v>
      </c>
      <c r="F99" t="s">
        <v>36374</v>
      </c>
      <c r="G99" t="s">
        <v>5</v>
      </c>
      <c r="H99" t="s">
        <v>4</v>
      </c>
      <c r="I99" t="s">
        <v>757</v>
      </c>
      <c r="J99" t="s">
        <v>36373</v>
      </c>
      <c r="K99" t="s">
        <v>36372</v>
      </c>
      <c r="L99" t="s">
        <v>756</v>
      </c>
      <c r="M99" t="s">
        <v>755</v>
      </c>
      <c r="N99">
        <v>3</v>
      </c>
      <c r="O99" t="s">
        <v>36371</v>
      </c>
      <c r="P99" t="s">
        <v>36370</v>
      </c>
      <c r="Q99" t="s">
        <v>36369</v>
      </c>
      <c r="R99" s="7">
        <v>42706</v>
      </c>
      <c r="S99" s="8">
        <f t="shared" si="8"/>
        <v>2016</v>
      </c>
      <c r="T99" s="8">
        <v>2016</v>
      </c>
      <c r="U99" s="8">
        <f t="shared" si="9"/>
        <v>6</v>
      </c>
      <c r="V99" s="7" t="s">
        <v>36368</v>
      </c>
      <c r="W99" t="s">
        <v>252</v>
      </c>
      <c r="X99" s="2">
        <v>0.54700000000000004</v>
      </c>
      <c r="Y99" s="6">
        <f t="shared" si="14"/>
        <v>1.4601852593363766E-2</v>
      </c>
      <c r="AA99">
        <v>14348411</v>
      </c>
      <c r="AB99">
        <v>17683</v>
      </c>
      <c r="AC99">
        <v>16180399</v>
      </c>
      <c r="AD99" t="s">
        <v>2</v>
      </c>
      <c r="AE99">
        <v>70</v>
      </c>
      <c r="AF99">
        <v>9</v>
      </c>
      <c r="AH99" t="s">
        <v>3144</v>
      </c>
      <c r="AI99" t="s">
        <v>36367</v>
      </c>
      <c r="AJ99" t="s">
        <v>36366</v>
      </c>
      <c r="AK99" t="s">
        <v>36365</v>
      </c>
      <c r="AL99">
        <v>9</v>
      </c>
      <c r="AM99" s="5">
        <f t="shared" si="10"/>
        <v>1.5</v>
      </c>
      <c r="AN99" s="4">
        <f t="shared" si="15"/>
        <v>2.2718667171525938E-3</v>
      </c>
      <c r="AO99" s="3"/>
      <c r="AP99">
        <v>0</v>
      </c>
      <c r="AR99" t="s">
        <v>1</v>
      </c>
      <c r="AT99" s="2" t="s">
        <v>0</v>
      </c>
      <c r="AU99" s="1">
        <f t="shared" si="11"/>
        <v>1.0902856830500414</v>
      </c>
      <c r="AV99" s="1">
        <f t="shared" si="12"/>
        <v>0.84368596552581809</v>
      </c>
      <c r="AW99" s="1">
        <f t="shared" si="13"/>
        <v>0.5970862480015946</v>
      </c>
    </row>
    <row r="100" spans="1:49" x14ac:dyDescent="0.2">
      <c r="A100">
        <v>98</v>
      </c>
      <c r="B100" t="s">
        <v>36364</v>
      </c>
      <c r="F100" t="s">
        <v>36363</v>
      </c>
      <c r="G100" t="s">
        <v>5</v>
      </c>
      <c r="H100" t="s">
        <v>4</v>
      </c>
      <c r="I100" t="s">
        <v>36362</v>
      </c>
      <c r="J100">
        <v>60025474</v>
      </c>
      <c r="K100" t="s">
        <v>36361</v>
      </c>
      <c r="L100" t="s">
        <v>385</v>
      </c>
      <c r="M100" t="s">
        <v>34</v>
      </c>
      <c r="N100">
        <v>2</v>
      </c>
      <c r="O100" t="s">
        <v>36360</v>
      </c>
      <c r="P100" t="s">
        <v>36359</v>
      </c>
      <c r="Q100" t="s">
        <v>36358</v>
      </c>
      <c r="R100" s="7">
        <v>42705</v>
      </c>
      <c r="S100" s="8">
        <f t="shared" si="8"/>
        <v>2016</v>
      </c>
      <c r="T100" s="8">
        <v>2016</v>
      </c>
      <c r="U100" s="8">
        <f t="shared" si="9"/>
        <v>6</v>
      </c>
      <c r="V100" s="7">
        <v>42705</v>
      </c>
      <c r="W100" t="s">
        <v>36357</v>
      </c>
      <c r="X100" s="2" t="s">
        <v>0</v>
      </c>
      <c r="Y100" s="6" t="e">
        <f t="shared" si="14"/>
        <v>#VALUE!</v>
      </c>
      <c r="AA100">
        <v>3779335</v>
      </c>
      <c r="AB100">
        <v>21101045749</v>
      </c>
      <c r="AD100" t="s">
        <v>2</v>
      </c>
      <c r="AE100">
        <v>41</v>
      </c>
      <c r="AF100">
        <v>4</v>
      </c>
      <c r="AG100">
        <v>41409</v>
      </c>
      <c r="AH100" t="s">
        <v>36356</v>
      </c>
      <c r="AI100" t="s">
        <v>36355</v>
      </c>
      <c r="AJ100" t="s">
        <v>36354</v>
      </c>
      <c r="AK100" t="s">
        <v>36353</v>
      </c>
      <c r="AL100">
        <v>0</v>
      </c>
      <c r="AM100" s="5">
        <f t="shared" si="10"/>
        <v>0</v>
      </c>
      <c r="AN100" s="4">
        <f t="shared" si="15"/>
        <v>0</v>
      </c>
      <c r="AO100" s="3"/>
      <c r="AP100">
        <v>0</v>
      </c>
      <c r="AR100" t="s">
        <v>1</v>
      </c>
      <c r="AT100" s="2" t="s">
        <v>0</v>
      </c>
      <c r="AU100" s="1" t="e">
        <f t="shared" si="11"/>
        <v>#VALUE!</v>
      </c>
      <c r="AV100" s="1" t="e">
        <f t="shared" si="12"/>
        <v>#VALUE!</v>
      </c>
      <c r="AW100" s="1" t="e">
        <f t="shared" si="13"/>
        <v>#VALUE!</v>
      </c>
    </row>
    <row r="101" spans="1:49" x14ac:dyDescent="0.2">
      <c r="A101">
        <v>99</v>
      </c>
      <c r="B101" t="s">
        <v>36352</v>
      </c>
      <c r="C101" t="s">
        <v>36351</v>
      </c>
      <c r="F101" t="s">
        <v>36350</v>
      </c>
      <c r="G101" t="s">
        <v>5</v>
      </c>
      <c r="H101" t="s">
        <v>4</v>
      </c>
      <c r="I101" t="s">
        <v>36349</v>
      </c>
      <c r="J101" t="s">
        <v>36348</v>
      </c>
      <c r="K101" t="s">
        <v>36347</v>
      </c>
      <c r="L101" t="s">
        <v>36346</v>
      </c>
      <c r="M101" t="s">
        <v>1430</v>
      </c>
      <c r="N101">
        <v>3</v>
      </c>
      <c r="O101" t="s">
        <v>36345</v>
      </c>
      <c r="P101" t="s">
        <v>36344</v>
      </c>
      <c r="Q101" t="s">
        <v>36343</v>
      </c>
      <c r="R101" s="7">
        <v>42705</v>
      </c>
      <c r="S101" s="8">
        <f t="shared" si="8"/>
        <v>2016</v>
      </c>
      <c r="T101" s="8">
        <v>2016</v>
      </c>
      <c r="U101" s="8">
        <f t="shared" si="9"/>
        <v>6</v>
      </c>
      <c r="V101" s="7">
        <v>42705</v>
      </c>
      <c r="W101" t="s">
        <v>36329</v>
      </c>
      <c r="X101" s="2">
        <v>0.57299999999999995</v>
      </c>
      <c r="Y101" s="6">
        <f t="shared" si="14"/>
        <v>1.5295907744053816E-2</v>
      </c>
      <c r="AA101">
        <v>20929196</v>
      </c>
      <c r="AB101">
        <v>21100898838</v>
      </c>
      <c r="AC101">
        <v>21982783</v>
      </c>
      <c r="AD101" t="s">
        <v>2</v>
      </c>
      <c r="AE101">
        <v>7</v>
      </c>
      <c r="AF101">
        <v>1</v>
      </c>
      <c r="AG101">
        <v>9</v>
      </c>
      <c r="AI101" t="s">
        <v>36342</v>
      </c>
      <c r="AJ101" t="s">
        <v>36341</v>
      </c>
      <c r="AK101" t="s">
        <v>36340</v>
      </c>
      <c r="AL101">
        <v>1</v>
      </c>
      <c r="AM101" s="5">
        <f t="shared" si="10"/>
        <v>0.16666666666666666</v>
      </c>
      <c r="AN101" s="4">
        <f t="shared" si="15"/>
        <v>2.5242963523917705E-4</v>
      </c>
      <c r="AO101" s="3"/>
      <c r="AP101">
        <v>1</v>
      </c>
      <c r="AR101" t="s">
        <v>1</v>
      </c>
      <c r="AT101" s="2" t="s">
        <v>0</v>
      </c>
      <c r="AU101" s="1">
        <f t="shared" si="11"/>
        <v>1.0782864311409421</v>
      </c>
      <c r="AV101" s="1">
        <f t="shared" si="12"/>
        <v>0.77741686896464968</v>
      </c>
      <c r="AW101" s="1">
        <f t="shared" si="13"/>
        <v>0.47654730678835688</v>
      </c>
    </row>
    <row r="102" spans="1:49" x14ac:dyDescent="0.2">
      <c r="A102">
        <v>100</v>
      </c>
      <c r="B102" t="s">
        <v>36339</v>
      </c>
      <c r="C102" t="s">
        <v>36338</v>
      </c>
      <c r="F102" t="s">
        <v>36337</v>
      </c>
      <c r="G102" t="s">
        <v>5</v>
      </c>
      <c r="H102" t="s">
        <v>4</v>
      </c>
      <c r="I102" t="s">
        <v>36336</v>
      </c>
      <c r="J102" t="s">
        <v>36335</v>
      </c>
      <c r="K102" t="s">
        <v>36334</v>
      </c>
      <c r="L102" t="s">
        <v>36333</v>
      </c>
      <c r="M102" t="s">
        <v>1316</v>
      </c>
      <c r="N102">
        <v>4</v>
      </c>
      <c r="O102" t="s">
        <v>36332</v>
      </c>
      <c r="P102" t="s">
        <v>36331</v>
      </c>
      <c r="Q102" t="s">
        <v>36330</v>
      </c>
      <c r="R102" s="7">
        <v>42705</v>
      </c>
      <c r="S102" s="8">
        <f t="shared" si="8"/>
        <v>2016</v>
      </c>
      <c r="T102" s="8">
        <v>2016</v>
      </c>
      <c r="U102" s="8">
        <f t="shared" si="9"/>
        <v>6</v>
      </c>
      <c r="V102" s="7">
        <v>42705</v>
      </c>
      <c r="W102" t="s">
        <v>36329</v>
      </c>
      <c r="X102" s="2">
        <v>0.57299999999999995</v>
      </c>
      <c r="Y102" s="6">
        <f t="shared" si="14"/>
        <v>1.5295907744053816E-2</v>
      </c>
      <c r="AA102">
        <v>20929196</v>
      </c>
      <c r="AB102">
        <v>21100898838</v>
      </c>
      <c r="AC102">
        <v>21982783</v>
      </c>
      <c r="AD102" t="s">
        <v>2</v>
      </c>
      <c r="AE102">
        <v>7</v>
      </c>
      <c r="AF102">
        <v>1</v>
      </c>
      <c r="AG102">
        <v>2</v>
      </c>
      <c r="AI102" t="s">
        <v>36328</v>
      </c>
      <c r="AJ102" t="s">
        <v>36327</v>
      </c>
      <c r="AK102" t="s">
        <v>36326</v>
      </c>
      <c r="AL102">
        <v>14</v>
      </c>
      <c r="AM102" s="5">
        <f t="shared" si="10"/>
        <v>2.3333333333333335</v>
      </c>
      <c r="AN102" s="4">
        <f t="shared" si="15"/>
        <v>3.5340148933484792E-3</v>
      </c>
      <c r="AO102" s="3"/>
      <c r="AP102">
        <v>1</v>
      </c>
      <c r="AR102" t="s">
        <v>1</v>
      </c>
      <c r="AT102" s="2" t="s">
        <v>0</v>
      </c>
      <c r="AU102" s="1">
        <f t="shared" si="11"/>
        <v>1.1767339888842214</v>
      </c>
      <c r="AV102" s="1">
        <f t="shared" si="12"/>
        <v>0.94149613187011483</v>
      </c>
      <c r="AW102" s="1">
        <f t="shared" si="13"/>
        <v>0.70625827485600801</v>
      </c>
    </row>
    <row r="103" spans="1:49" x14ac:dyDescent="0.2">
      <c r="A103">
        <v>101</v>
      </c>
      <c r="B103" t="s">
        <v>36325</v>
      </c>
      <c r="C103" t="s">
        <v>36324</v>
      </c>
      <c r="F103" t="s">
        <v>36323</v>
      </c>
      <c r="G103" t="s">
        <v>5</v>
      </c>
      <c r="H103" t="s">
        <v>4</v>
      </c>
      <c r="I103" t="s">
        <v>36322</v>
      </c>
      <c r="J103" t="s">
        <v>36321</v>
      </c>
      <c r="K103" t="s">
        <v>36320</v>
      </c>
      <c r="L103" t="s">
        <v>36319</v>
      </c>
      <c r="M103" t="s">
        <v>327</v>
      </c>
      <c r="N103">
        <v>3</v>
      </c>
      <c r="O103" t="s">
        <v>36318</v>
      </c>
      <c r="P103" t="s">
        <v>36317</v>
      </c>
      <c r="Q103" t="s">
        <v>36316</v>
      </c>
      <c r="R103" s="7">
        <v>42705</v>
      </c>
      <c r="S103" s="8">
        <f t="shared" si="8"/>
        <v>2016</v>
      </c>
      <c r="T103" s="8">
        <v>2016</v>
      </c>
      <c r="U103" s="8">
        <f t="shared" si="9"/>
        <v>6</v>
      </c>
      <c r="V103" s="7">
        <v>42705</v>
      </c>
      <c r="W103" t="s">
        <v>3252</v>
      </c>
      <c r="X103" s="2">
        <v>0.76</v>
      </c>
      <c r="Y103" s="6">
        <f t="shared" si="14"/>
        <v>2.0287765943247646E-2</v>
      </c>
      <c r="AA103">
        <v>22511717</v>
      </c>
      <c r="AB103">
        <v>21100826328</v>
      </c>
      <c r="AC103">
        <v>22511725</v>
      </c>
      <c r="AD103" t="s">
        <v>2</v>
      </c>
      <c r="AE103">
        <v>5</v>
      </c>
      <c r="AF103">
        <v>4</v>
      </c>
      <c r="AG103">
        <v>1641019</v>
      </c>
      <c r="AI103" t="s">
        <v>36315</v>
      </c>
      <c r="AJ103" t="s">
        <v>36314</v>
      </c>
      <c r="AK103" t="s">
        <v>36313</v>
      </c>
      <c r="AL103">
        <v>4</v>
      </c>
      <c r="AM103" s="5">
        <f t="shared" si="10"/>
        <v>0.66666666666666663</v>
      </c>
      <c r="AN103" s="4">
        <f t="shared" si="15"/>
        <v>1.0097185409567082E-3</v>
      </c>
      <c r="AO103" s="3"/>
      <c r="AP103">
        <v>0</v>
      </c>
      <c r="AQ103" t="s">
        <v>229</v>
      </c>
      <c r="AR103">
        <v>227290</v>
      </c>
      <c r="AS103" t="s">
        <v>228</v>
      </c>
      <c r="AT103" s="2" t="s">
        <v>0</v>
      </c>
      <c r="AU103" s="1">
        <f t="shared" si="11"/>
        <v>1.4504351722560365</v>
      </c>
      <c r="AV103" s="1">
        <f t="shared" si="12"/>
        <v>1.0648742242102178</v>
      </c>
      <c r="AW103" s="1">
        <f t="shared" si="13"/>
        <v>0.67931327616439896</v>
      </c>
    </row>
    <row r="104" spans="1:49" x14ac:dyDescent="0.2">
      <c r="A104">
        <v>102</v>
      </c>
      <c r="B104" t="s">
        <v>36312</v>
      </c>
      <c r="C104" t="s">
        <v>36311</v>
      </c>
      <c r="F104" t="s">
        <v>36310</v>
      </c>
      <c r="G104" t="s">
        <v>5</v>
      </c>
      <c r="H104" t="s">
        <v>4</v>
      </c>
      <c r="I104" t="s">
        <v>36309</v>
      </c>
      <c r="J104" t="s">
        <v>36308</v>
      </c>
      <c r="K104" t="s">
        <v>36307</v>
      </c>
      <c r="L104" t="s">
        <v>36306</v>
      </c>
      <c r="M104" t="s">
        <v>36305</v>
      </c>
      <c r="N104">
        <v>7</v>
      </c>
      <c r="O104" t="s">
        <v>36304</v>
      </c>
      <c r="P104" t="s">
        <v>36303</v>
      </c>
      <c r="Q104" t="s">
        <v>36302</v>
      </c>
      <c r="R104" s="7">
        <v>42705</v>
      </c>
      <c r="S104" s="8">
        <f t="shared" si="8"/>
        <v>2016</v>
      </c>
      <c r="T104" s="8">
        <v>2016</v>
      </c>
      <c r="U104" s="8">
        <f t="shared" si="9"/>
        <v>6</v>
      </c>
      <c r="V104" s="7">
        <v>42705</v>
      </c>
      <c r="W104" t="s">
        <v>3252</v>
      </c>
      <c r="X104" s="2">
        <v>0.76</v>
      </c>
      <c r="Y104" s="6">
        <f t="shared" si="14"/>
        <v>2.0287765943247646E-2</v>
      </c>
      <c r="AA104">
        <v>22511717</v>
      </c>
      <c r="AB104">
        <v>21100826328</v>
      </c>
      <c r="AC104">
        <v>22511725</v>
      </c>
      <c r="AD104" t="s">
        <v>2</v>
      </c>
      <c r="AE104">
        <v>5</v>
      </c>
      <c r="AF104">
        <v>4</v>
      </c>
      <c r="AG104">
        <v>1641004</v>
      </c>
      <c r="AI104" t="s">
        <v>36301</v>
      </c>
      <c r="AJ104" t="s">
        <v>36300</v>
      </c>
      <c r="AK104" t="s">
        <v>36299</v>
      </c>
      <c r="AL104">
        <v>8</v>
      </c>
      <c r="AM104" s="5">
        <f t="shared" si="10"/>
        <v>1.3333333333333333</v>
      </c>
      <c r="AN104" s="4">
        <f t="shared" si="15"/>
        <v>2.0194370819134164E-3</v>
      </c>
      <c r="AO104" s="3"/>
      <c r="AP104">
        <v>0</v>
      </c>
      <c r="AR104" t="s">
        <v>1</v>
      </c>
      <c r="AT104" s="2" t="s">
        <v>0</v>
      </c>
      <c r="AU104" s="1">
        <f t="shared" si="11"/>
        <v>1.4807267284847376</v>
      </c>
      <c r="AV104" s="1">
        <f t="shared" si="12"/>
        <v>1.1153601512580531</v>
      </c>
      <c r="AW104" s="1">
        <f t="shared" si="13"/>
        <v>0.74999357403136846</v>
      </c>
    </row>
    <row r="105" spans="1:49" x14ac:dyDescent="0.2">
      <c r="A105">
        <v>103</v>
      </c>
      <c r="B105" t="s">
        <v>36298</v>
      </c>
      <c r="C105" t="s">
        <v>36297</v>
      </c>
      <c r="F105" t="s">
        <v>36296</v>
      </c>
      <c r="G105" t="s">
        <v>5</v>
      </c>
      <c r="H105" t="s">
        <v>4</v>
      </c>
      <c r="I105" t="s">
        <v>36295</v>
      </c>
      <c r="J105" t="s">
        <v>10662</v>
      </c>
      <c r="K105" t="s">
        <v>10661</v>
      </c>
      <c r="L105" t="s">
        <v>10660</v>
      </c>
      <c r="M105" t="s">
        <v>46</v>
      </c>
      <c r="N105">
        <v>5</v>
      </c>
      <c r="O105" t="s">
        <v>36294</v>
      </c>
      <c r="P105" t="s">
        <v>36293</v>
      </c>
      <c r="Q105" t="s">
        <v>36292</v>
      </c>
      <c r="R105" s="7">
        <v>42705</v>
      </c>
      <c r="S105" s="8">
        <f t="shared" si="8"/>
        <v>2016</v>
      </c>
      <c r="T105" s="8">
        <v>2016</v>
      </c>
      <c r="U105" s="8">
        <f t="shared" si="9"/>
        <v>6</v>
      </c>
      <c r="V105" s="7">
        <v>42705</v>
      </c>
      <c r="W105" t="s">
        <v>3252</v>
      </c>
      <c r="X105" s="2">
        <v>0.76</v>
      </c>
      <c r="Y105" s="6">
        <f t="shared" si="14"/>
        <v>2.0287765943247646E-2</v>
      </c>
      <c r="AA105">
        <v>22511717</v>
      </c>
      <c r="AB105">
        <v>21100826328</v>
      </c>
      <c r="AC105">
        <v>22511725</v>
      </c>
      <c r="AD105" t="s">
        <v>2</v>
      </c>
      <c r="AE105">
        <v>5</v>
      </c>
      <c r="AF105">
        <v>4</v>
      </c>
      <c r="AG105">
        <v>1641013</v>
      </c>
      <c r="AI105" t="s">
        <v>36291</v>
      </c>
      <c r="AJ105" t="s">
        <v>36290</v>
      </c>
      <c r="AK105" t="s">
        <v>36289</v>
      </c>
      <c r="AL105">
        <v>2</v>
      </c>
      <c r="AM105" s="5">
        <f t="shared" si="10"/>
        <v>0.33333333333333331</v>
      </c>
      <c r="AN105" s="4">
        <f t="shared" si="15"/>
        <v>5.048592704783541E-4</v>
      </c>
      <c r="AO105" s="3"/>
      <c r="AP105">
        <v>0</v>
      </c>
      <c r="AR105" t="s">
        <v>1</v>
      </c>
      <c r="AT105" s="2" t="s">
        <v>0</v>
      </c>
      <c r="AU105" s="1">
        <f t="shared" si="11"/>
        <v>1.4352893941416858</v>
      </c>
      <c r="AV105" s="1">
        <f t="shared" si="12"/>
        <v>1.0396312606863001</v>
      </c>
      <c r="AW105" s="1">
        <f t="shared" si="13"/>
        <v>0.64397312723091416</v>
      </c>
    </row>
    <row r="106" spans="1:49" x14ac:dyDescent="0.2">
      <c r="A106">
        <v>104</v>
      </c>
      <c r="B106" t="s">
        <v>36288</v>
      </c>
      <c r="C106" t="s">
        <v>36287</v>
      </c>
      <c r="D106" t="s">
        <v>36286</v>
      </c>
      <c r="F106" t="s">
        <v>36285</v>
      </c>
      <c r="G106" t="s">
        <v>5</v>
      </c>
      <c r="H106" t="s">
        <v>4</v>
      </c>
      <c r="I106" t="s">
        <v>36284</v>
      </c>
      <c r="J106">
        <v>60092945</v>
      </c>
      <c r="K106" t="s">
        <v>2009</v>
      </c>
      <c r="L106" t="s">
        <v>2086</v>
      </c>
      <c r="M106" t="s">
        <v>203</v>
      </c>
      <c r="N106">
        <v>2</v>
      </c>
      <c r="O106" t="s">
        <v>36283</v>
      </c>
      <c r="P106" t="s">
        <v>36282</v>
      </c>
      <c r="Q106" t="s">
        <v>7352</v>
      </c>
      <c r="R106" s="7">
        <v>42705</v>
      </c>
      <c r="S106" s="8">
        <f t="shared" si="8"/>
        <v>2016</v>
      </c>
      <c r="T106" s="8">
        <v>2016</v>
      </c>
      <c r="U106" s="8">
        <f t="shared" si="9"/>
        <v>6</v>
      </c>
      <c r="V106" s="7">
        <v>42705</v>
      </c>
      <c r="W106" t="s">
        <v>2544</v>
      </c>
      <c r="X106" s="2">
        <v>0.80300000000000005</v>
      </c>
      <c r="Y106" s="6">
        <f t="shared" si="14"/>
        <v>2.1435626384773501E-2</v>
      </c>
      <c r="AB106">
        <v>21100806003</v>
      </c>
      <c r="AC106">
        <v>22150986</v>
      </c>
      <c r="AD106" t="s">
        <v>2</v>
      </c>
      <c r="AE106">
        <v>19</v>
      </c>
      <c r="AF106">
        <v>4</v>
      </c>
      <c r="AH106" t="s">
        <v>36281</v>
      </c>
      <c r="AI106" t="s">
        <v>36280</v>
      </c>
      <c r="AJ106" t="s">
        <v>36279</v>
      </c>
      <c r="AK106" t="s">
        <v>36278</v>
      </c>
      <c r="AL106">
        <v>4</v>
      </c>
      <c r="AM106" s="5">
        <f t="shared" si="10"/>
        <v>0.66666666666666663</v>
      </c>
      <c r="AN106" s="4">
        <f t="shared" si="15"/>
        <v>1.0097185409567082E-3</v>
      </c>
      <c r="AO106" s="3"/>
      <c r="AP106">
        <v>1</v>
      </c>
      <c r="AR106" t="s">
        <v>1</v>
      </c>
      <c r="AT106" s="2" t="s">
        <v>0</v>
      </c>
      <c r="AU106" s="1">
        <f t="shared" si="11"/>
        <v>1.5307854031628463</v>
      </c>
      <c r="AV106" s="1">
        <f t="shared" si="12"/>
        <v>1.1222672462865104</v>
      </c>
      <c r="AW106" s="1">
        <f t="shared" si="13"/>
        <v>0.71374908941017456</v>
      </c>
    </row>
    <row r="107" spans="1:49" x14ac:dyDescent="0.2">
      <c r="A107">
        <v>105</v>
      </c>
      <c r="B107" t="s">
        <v>36277</v>
      </c>
      <c r="C107" t="s">
        <v>36276</v>
      </c>
      <c r="D107" t="s">
        <v>36275</v>
      </c>
      <c r="F107" t="s">
        <v>36274</v>
      </c>
      <c r="G107" t="s">
        <v>5</v>
      </c>
      <c r="H107" t="s">
        <v>4</v>
      </c>
      <c r="I107" t="s">
        <v>36273</v>
      </c>
      <c r="J107" t="s">
        <v>36272</v>
      </c>
      <c r="K107" t="s">
        <v>36271</v>
      </c>
      <c r="L107" t="s">
        <v>36270</v>
      </c>
      <c r="M107" t="s">
        <v>36269</v>
      </c>
      <c r="N107">
        <v>3</v>
      </c>
      <c r="O107" t="s">
        <v>36268</v>
      </c>
      <c r="P107" t="s">
        <v>36267</v>
      </c>
      <c r="Q107" t="s">
        <v>36266</v>
      </c>
      <c r="R107" s="7">
        <v>42705</v>
      </c>
      <c r="S107" s="8">
        <f t="shared" si="8"/>
        <v>2016</v>
      </c>
      <c r="T107" s="8">
        <v>2016</v>
      </c>
      <c r="U107" s="8">
        <f t="shared" si="9"/>
        <v>6</v>
      </c>
      <c r="V107" s="7">
        <v>42705</v>
      </c>
      <c r="W107" t="s">
        <v>2544</v>
      </c>
      <c r="X107" s="2">
        <v>0.80300000000000005</v>
      </c>
      <c r="Y107" s="6">
        <f t="shared" si="14"/>
        <v>2.1435626384773501E-2</v>
      </c>
      <c r="AB107">
        <v>21100806003</v>
      </c>
      <c r="AC107">
        <v>22150986</v>
      </c>
      <c r="AD107" t="s">
        <v>2</v>
      </c>
      <c r="AE107">
        <v>19</v>
      </c>
      <c r="AF107">
        <v>4</v>
      </c>
      <c r="AH107" t="s">
        <v>36265</v>
      </c>
      <c r="AI107" t="s">
        <v>36264</v>
      </c>
      <c r="AJ107" t="s">
        <v>36263</v>
      </c>
      <c r="AK107" t="s">
        <v>36262</v>
      </c>
      <c r="AL107">
        <v>3</v>
      </c>
      <c r="AM107" s="5">
        <f t="shared" si="10"/>
        <v>0.5</v>
      </c>
      <c r="AN107" s="4">
        <f t="shared" si="15"/>
        <v>7.572889057175312E-4</v>
      </c>
      <c r="AO107" s="3"/>
      <c r="AP107">
        <v>1</v>
      </c>
      <c r="AR107" t="s">
        <v>1</v>
      </c>
      <c r="AT107" s="2" t="s">
        <v>0</v>
      </c>
      <c r="AU107" s="1">
        <f t="shared" si="11"/>
        <v>1.5232125141056709</v>
      </c>
      <c r="AV107" s="1">
        <f t="shared" si="12"/>
        <v>1.1096457645245517</v>
      </c>
      <c r="AW107" s="1">
        <f t="shared" si="13"/>
        <v>0.69607901494343216</v>
      </c>
    </row>
    <row r="108" spans="1:49" x14ac:dyDescent="0.2">
      <c r="A108">
        <v>106</v>
      </c>
      <c r="B108" t="s">
        <v>36261</v>
      </c>
      <c r="C108" t="s">
        <v>36260</v>
      </c>
      <c r="F108" t="s">
        <v>36259</v>
      </c>
      <c r="G108" t="s">
        <v>5</v>
      </c>
      <c r="H108" t="s">
        <v>4</v>
      </c>
      <c r="I108" t="s">
        <v>36258</v>
      </c>
      <c r="J108" t="s">
        <v>36257</v>
      </c>
      <c r="K108" t="s">
        <v>36256</v>
      </c>
      <c r="L108" t="s">
        <v>36255</v>
      </c>
      <c r="M108" t="s">
        <v>11507</v>
      </c>
      <c r="N108">
        <v>4</v>
      </c>
      <c r="O108" t="s">
        <v>36254</v>
      </c>
      <c r="P108" t="s">
        <v>36253</v>
      </c>
      <c r="Q108" t="s">
        <v>36252</v>
      </c>
      <c r="R108" s="7">
        <v>42705</v>
      </c>
      <c r="S108" s="8">
        <f t="shared" si="8"/>
        <v>2016</v>
      </c>
      <c r="T108" s="8">
        <v>2016</v>
      </c>
      <c r="U108" s="8">
        <f t="shared" si="9"/>
        <v>6</v>
      </c>
      <c r="V108" s="7">
        <v>42705</v>
      </c>
      <c r="W108" t="s">
        <v>3259</v>
      </c>
      <c r="X108" s="2">
        <v>0.83199999999999996</v>
      </c>
      <c r="Y108" s="6">
        <f t="shared" si="14"/>
        <v>2.2209764822081632E-2</v>
      </c>
      <c r="AB108">
        <v>21100847942</v>
      </c>
      <c r="AC108">
        <v>20588585</v>
      </c>
      <c r="AD108" t="s">
        <v>2</v>
      </c>
      <c r="AE108">
        <v>1</v>
      </c>
      <c r="AF108">
        <v>4</v>
      </c>
      <c r="AG108">
        <v>44001</v>
      </c>
      <c r="AI108" t="s">
        <v>36251</v>
      </c>
      <c r="AJ108" t="s">
        <v>36250</v>
      </c>
      <c r="AK108" t="s">
        <v>36249</v>
      </c>
      <c r="AL108">
        <v>6</v>
      </c>
      <c r="AM108" s="5">
        <f t="shared" si="10"/>
        <v>1</v>
      </c>
      <c r="AN108" s="4">
        <f t="shared" si="15"/>
        <v>1.5145778114350624E-3</v>
      </c>
      <c r="AO108" s="3"/>
      <c r="AP108">
        <v>0</v>
      </c>
      <c r="AQ108" t="s">
        <v>44</v>
      </c>
      <c r="AR108" t="s">
        <v>36248</v>
      </c>
      <c r="AS108" t="s">
        <v>43</v>
      </c>
      <c r="AT108" s="2">
        <v>3.5880000000000001</v>
      </c>
      <c r="AU108" s="1">
        <f t="shared" si="11"/>
        <v>1.6001208718887661</v>
      </c>
      <c r="AV108" s="1">
        <f t="shared" si="12"/>
        <v>1.1862171316758348</v>
      </c>
      <c r="AW108" s="1">
        <f t="shared" si="13"/>
        <v>0.77231339146290334</v>
      </c>
    </row>
    <row r="109" spans="1:49" x14ac:dyDescent="0.2">
      <c r="A109">
        <v>107</v>
      </c>
      <c r="B109" t="s">
        <v>36247</v>
      </c>
      <c r="C109" t="s">
        <v>36246</v>
      </c>
      <c r="F109" t="s">
        <v>36245</v>
      </c>
      <c r="G109" t="s">
        <v>5</v>
      </c>
      <c r="H109" t="s">
        <v>4</v>
      </c>
      <c r="I109" t="s">
        <v>36244</v>
      </c>
      <c r="J109" t="s">
        <v>36243</v>
      </c>
      <c r="K109" t="s">
        <v>36242</v>
      </c>
      <c r="L109" t="s">
        <v>36241</v>
      </c>
      <c r="M109" t="s">
        <v>7</v>
      </c>
      <c r="N109">
        <v>6</v>
      </c>
      <c r="O109" t="s">
        <v>36240</v>
      </c>
      <c r="P109" t="s">
        <v>36239</v>
      </c>
      <c r="Q109" t="s">
        <v>36238</v>
      </c>
      <c r="R109" s="7">
        <v>42705</v>
      </c>
      <c r="S109" s="8">
        <f t="shared" si="8"/>
        <v>2016</v>
      </c>
      <c r="T109" s="8">
        <v>2016</v>
      </c>
      <c r="U109" s="8">
        <f t="shared" si="9"/>
        <v>6</v>
      </c>
      <c r="V109" s="7">
        <v>42705</v>
      </c>
      <c r="W109" t="s">
        <v>36237</v>
      </c>
      <c r="X109" s="2">
        <v>0.64600000000000002</v>
      </c>
      <c r="Y109" s="6">
        <f t="shared" si="14"/>
        <v>1.72446010517605E-2</v>
      </c>
      <c r="AB109">
        <v>21100833030</v>
      </c>
      <c r="AC109">
        <v>20754434</v>
      </c>
      <c r="AD109" t="s">
        <v>2</v>
      </c>
      <c r="AE109">
        <v>4</v>
      </c>
      <c r="AF109">
        <v>4</v>
      </c>
      <c r="AG109">
        <v>55</v>
      </c>
      <c r="AI109" t="s">
        <v>36236</v>
      </c>
      <c r="AJ109" t="s">
        <v>36235</v>
      </c>
      <c r="AK109" t="s">
        <v>36234</v>
      </c>
      <c r="AL109">
        <v>9</v>
      </c>
      <c r="AM109" s="5">
        <f t="shared" si="10"/>
        <v>1.5</v>
      </c>
      <c r="AN109" s="4">
        <f t="shared" si="15"/>
        <v>2.2718667171525938E-3</v>
      </c>
      <c r="AO109" s="3"/>
      <c r="AP109">
        <v>1</v>
      </c>
      <c r="AQ109" t="s">
        <v>36233</v>
      </c>
      <c r="AR109" t="s">
        <v>1</v>
      </c>
      <c r="AS109" t="s">
        <v>9491</v>
      </c>
      <c r="AT109" s="2" t="s">
        <v>0</v>
      </c>
      <c r="AU109" s="1">
        <f t="shared" si="11"/>
        <v>1.2752780751378128</v>
      </c>
      <c r="AV109" s="1">
        <f t="shared" si="12"/>
        <v>0.97582338844565475</v>
      </c>
      <c r="AW109" s="1">
        <f t="shared" si="13"/>
        <v>0.67636870175349662</v>
      </c>
    </row>
    <row r="110" spans="1:49" x14ac:dyDescent="0.2">
      <c r="A110">
        <v>108</v>
      </c>
      <c r="B110" t="s">
        <v>36232</v>
      </c>
      <c r="C110" t="s">
        <v>36231</v>
      </c>
      <c r="D110" t="s">
        <v>36230</v>
      </c>
      <c r="F110" t="s">
        <v>36229</v>
      </c>
      <c r="G110" t="s">
        <v>5</v>
      </c>
      <c r="H110" t="s">
        <v>4</v>
      </c>
      <c r="I110" t="s">
        <v>1432</v>
      </c>
      <c r="J110">
        <v>112655228</v>
      </c>
      <c r="K110" t="s">
        <v>1431</v>
      </c>
      <c r="L110" t="s">
        <v>223</v>
      </c>
      <c r="M110" t="s">
        <v>138</v>
      </c>
      <c r="N110">
        <v>1</v>
      </c>
      <c r="O110" t="s">
        <v>26655</v>
      </c>
      <c r="P110">
        <v>35072749700</v>
      </c>
      <c r="Q110">
        <v>112655228</v>
      </c>
      <c r="R110" s="7">
        <v>42705</v>
      </c>
      <c r="S110" s="8">
        <f t="shared" si="8"/>
        <v>2016</v>
      </c>
      <c r="T110" s="8">
        <v>2016</v>
      </c>
      <c r="U110" s="8">
        <f t="shared" si="9"/>
        <v>6</v>
      </c>
      <c r="V110" s="7">
        <v>42705</v>
      </c>
      <c r="W110" t="s">
        <v>2548</v>
      </c>
      <c r="X110" s="2">
        <v>0.73299999999999998</v>
      </c>
      <c r="Y110" s="6">
        <f t="shared" si="14"/>
        <v>1.9567016363684898E-2</v>
      </c>
      <c r="AB110">
        <v>21100836194</v>
      </c>
      <c r="AC110">
        <v>24059595</v>
      </c>
      <c r="AD110" t="s">
        <v>2</v>
      </c>
      <c r="AE110">
        <v>2</v>
      </c>
      <c r="AF110">
        <v>4</v>
      </c>
      <c r="AH110" t="s">
        <v>2794</v>
      </c>
      <c r="AI110" t="s">
        <v>36228</v>
      </c>
      <c r="AJ110" t="s">
        <v>36227</v>
      </c>
      <c r="AK110" t="s">
        <v>36226</v>
      </c>
      <c r="AL110">
        <v>8</v>
      </c>
      <c r="AM110" s="5">
        <f t="shared" si="10"/>
        <v>1.3333333333333333</v>
      </c>
      <c r="AN110" s="4">
        <f t="shared" si="15"/>
        <v>2.0194370819134164E-3</v>
      </c>
      <c r="AO110" s="3"/>
      <c r="AP110">
        <v>1</v>
      </c>
      <c r="AR110" t="s">
        <v>1</v>
      </c>
      <c r="AT110" s="2">
        <v>4.3170000000000002</v>
      </c>
      <c r="AU110" s="1">
        <f t="shared" si="11"/>
        <v>1.4302742579153451</v>
      </c>
      <c r="AV110" s="1">
        <f t="shared" si="12"/>
        <v>1.0793226722799156</v>
      </c>
      <c r="AW110" s="1">
        <f t="shared" si="13"/>
        <v>0.72837108664448613</v>
      </c>
    </row>
    <row r="111" spans="1:49" x14ac:dyDescent="0.2">
      <c r="A111">
        <v>109</v>
      </c>
      <c r="B111" t="s">
        <v>36225</v>
      </c>
      <c r="C111" t="s">
        <v>36224</v>
      </c>
      <c r="D111" t="s">
        <v>36223</v>
      </c>
      <c r="F111" t="s">
        <v>36222</v>
      </c>
      <c r="G111" t="s">
        <v>5</v>
      </c>
      <c r="H111" t="s">
        <v>4</v>
      </c>
      <c r="I111" t="s">
        <v>2398</v>
      </c>
      <c r="J111">
        <v>60031818</v>
      </c>
      <c r="K111" t="s">
        <v>374</v>
      </c>
      <c r="L111" t="s">
        <v>373</v>
      </c>
      <c r="M111" t="s">
        <v>34</v>
      </c>
      <c r="N111">
        <v>3</v>
      </c>
      <c r="O111" t="s">
        <v>36221</v>
      </c>
      <c r="P111" t="s">
        <v>36220</v>
      </c>
      <c r="Q111" t="s">
        <v>372</v>
      </c>
      <c r="R111" s="7">
        <v>42705</v>
      </c>
      <c r="S111" s="8">
        <f t="shared" si="8"/>
        <v>2016</v>
      </c>
      <c r="T111" s="8">
        <v>2016</v>
      </c>
      <c r="U111" s="8">
        <f t="shared" si="9"/>
        <v>6</v>
      </c>
      <c r="V111" s="7">
        <v>42705</v>
      </c>
      <c r="W111" t="s">
        <v>2544</v>
      </c>
      <c r="X111" s="2">
        <v>0.80300000000000005</v>
      </c>
      <c r="Y111" s="6">
        <f t="shared" si="14"/>
        <v>2.1435626384773501E-2</v>
      </c>
      <c r="AB111">
        <v>21100806003</v>
      </c>
      <c r="AC111">
        <v>22150986</v>
      </c>
      <c r="AD111" t="s">
        <v>2</v>
      </c>
      <c r="AE111">
        <v>19</v>
      </c>
      <c r="AF111">
        <v>4</v>
      </c>
      <c r="AH111" t="s">
        <v>36219</v>
      </c>
      <c r="AI111" t="s">
        <v>36218</v>
      </c>
      <c r="AJ111" t="s">
        <v>36217</v>
      </c>
      <c r="AK111" t="s">
        <v>36216</v>
      </c>
      <c r="AL111">
        <v>12</v>
      </c>
      <c r="AM111" s="5">
        <f t="shared" si="10"/>
        <v>2</v>
      </c>
      <c r="AN111" s="4">
        <f t="shared" si="15"/>
        <v>3.0291556228701248E-3</v>
      </c>
      <c r="AO111" s="3"/>
      <c r="AP111">
        <v>1</v>
      </c>
      <c r="AR111" t="s">
        <v>1</v>
      </c>
      <c r="AT111" s="2" t="s">
        <v>0</v>
      </c>
      <c r="AU111" s="1">
        <f t="shared" si="11"/>
        <v>1.5913685156202488</v>
      </c>
      <c r="AV111" s="1">
        <f t="shared" si="12"/>
        <v>1.2232391003821812</v>
      </c>
      <c r="AW111" s="1">
        <f t="shared" si="13"/>
        <v>0.85510968514411378</v>
      </c>
    </row>
    <row r="112" spans="1:49" x14ac:dyDescent="0.2">
      <c r="A112">
        <v>110</v>
      </c>
      <c r="B112" t="s">
        <v>36215</v>
      </c>
      <c r="C112" t="s">
        <v>36214</v>
      </c>
      <c r="F112" t="s">
        <v>36213</v>
      </c>
      <c r="G112" t="s">
        <v>5</v>
      </c>
      <c r="H112" t="s">
        <v>4</v>
      </c>
      <c r="I112" t="s">
        <v>36212</v>
      </c>
      <c r="J112">
        <v>100332632</v>
      </c>
      <c r="K112" t="s">
        <v>36211</v>
      </c>
      <c r="L112" t="s">
        <v>36210</v>
      </c>
      <c r="M112" t="s">
        <v>34</v>
      </c>
      <c r="N112">
        <v>2</v>
      </c>
      <c r="O112" t="s">
        <v>36209</v>
      </c>
      <c r="P112" t="s">
        <v>36208</v>
      </c>
      <c r="Q112" t="s">
        <v>36207</v>
      </c>
      <c r="R112" s="7">
        <v>42705</v>
      </c>
      <c r="S112" s="8">
        <f t="shared" si="8"/>
        <v>2016</v>
      </c>
      <c r="T112" s="8">
        <v>2016</v>
      </c>
      <c r="U112" s="8">
        <f t="shared" si="9"/>
        <v>6</v>
      </c>
      <c r="V112" s="7">
        <v>42705</v>
      </c>
      <c r="W112" t="s">
        <v>18339</v>
      </c>
      <c r="X112" s="2">
        <v>0.17299999999999999</v>
      </c>
      <c r="Y112" s="6">
        <f t="shared" si="14"/>
        <v>4.6181361949761083E-3</v>
      </c>
      <c r="AA112">
        <v>22502106</v>
      </c>
      <c r="AB112">
        <v>21100831436</v>
      </c>
      <c r="AC112">
        <v>22502114</v>
      </c>
      <c r="AD112" t="s">
        <v>2</v>
      </c>
      <c r="AE112">
        <v>97</v>
      </c>
      <c r="AF112">
        <v>4</v>
      </c>
      <c r="AH112" t="s">
        <v>36206</v>
      </c>
      <c r="AI112" t="s">
        <v>36205</v>
      </c>
      <c r="AJ112" t="s">
        <v>36204</v>
      </c>
      <c r="AK112" t="s">
        <v>36203</v>
      </c>
      <c r="AL112">
        <v>2</v>
      </c>
      <c r="AM112" s="5">
        <f t="shared" si="10"/>
        <v>0.33333333333333331</v>
      </c>
      <c r="AN112" s="4">
        <f t="shared" si="15"/>
        <v>5.048592704783541E-4</v>
      </c>
      <c r="AO112" s="3"/>
      <c r="AP112">
        <v>0</v>
      </c>
      <c r="AR112" t="s">
        <v>1</v>
      </c>
      <c r="AT112" s="2" t="s">
        <v>0</v>
      </c>
      <c r="AU112" s="1">
        <f t="shared" si="11"/>
        <v>0.33841531176267814</v>
      </c>
      <c r="AV112" s="1">
        <f t="shared" si="12"/>
        <v>0.25614977327272309</v>
      </c>
      <c r="AW112" s="1">
        <f t="shared" si="13"/>
        <v>0.17388423478276802</v>
      </c>
    </row>
    <row r="113" spans="1:49" x14ac:dyDescent="0.2">
      <c r="A113">
        <v>111</v>
      </c>
      <c r="B113" t="s">
        <v>36202</v>
      </c>
      <c r="C113" t="s">
        <v>36201</v>
      </c>
      <c r="F113" t="s">
        <v>36200</v>
      </c>
      <c r="G113" t="s">
        <v>5</v>
      </c>
      <c r="H113" t="s">
        <v>4</v>
      </c>
      <c r="I113" t="s">
        <v>1549</v>
      </c>
      <c r="J113">
        <v>60012658</v>
      </c>
      <c r="K113" t="s">
        <v>36199</v>
      </c>
      <c r="L113" t="s">
        <v>36198</v>
      </c>
      <c r="M113" t="s">
        <v>34</v>
      </c>
      <c r="N113">
        <v>2</v>
      </c>
      <c r="O113" t="s">
        <v>36197</v>
      </c>
      <c r="P113" t="s">
        <v>36196</v>
      </c>
      <c r="Q113" t="s">
        <v>36195</v>
      </c>
      <c r="R113" s="7">
        <v>42705</v>
      </c>
      <c r="S113" s="8">
        <f t="shared" si="8"/>
        <v>2016</v>
      </c>
      <c r="T113" s="8">
        <v>2016</v>
      </c>
      <c r="U113" s="8">
        <f t="shared" si="9"/>
        <v>6</v>
      </c>
      <c r="V113" s="7">
        <v>42705</v>
      </c>
      <c r="W113" t="s">
        <v>18339</v>
      </c>
      <c r="X113" s="2">
        <v>0.17299999999999999</v>
      </c>
      <c r="Y113" s="6">
        <f t="shared" si="14"/>
        <v>4.6181361949761083E-3</v>
      </c>
      <c r="AA113">
        <v>22502106</v>
      </c>
      <c r="AB113">
        <v>21100831436</v>
      </c>
      <c r="AC113">
        <v>22502114</v>
      </c>
      <c r="AD113" t="s">
        <v>2</v>
      </c>
      <c r="AE113">
        <v>97</v>
      </c>
      <c r="AF113">
        <v>4</v>
      </c>
      <c r="AH113" t="s">
        <v>36194</v>
      </c>
      <c r="AI113" t="s">
        <v>36193</v>
      </c>
      <c r="AJ113" t="s">
        <v>36192</v>
      </c>
      <c r="AK113" t="s">
        <v>36191</v>
      </c>
      <c r="AL113">
        <v>0</v>
      </c>
      <c r="AM113" s="5">
        <f t="shared" si="10"/>
        <v>0</v>
      </c>
      <c r="AN113" s="4">
        <f t="shared" si="15"/>
        <v>0</v>
      </c>
      <c r="AO113" s="3"/>
      <c r="AP113">
        <v>0</v>
      </c>
      <c r="AR113" t="s">
        <v>1</v>
      </c>
      <c r="AT113" s="2" t="s">
        <v>0</v>
      </c>
      <c r="AU113" s="1">
        <f t="shared" si="11"/>
        <v>0.32326953364832756</v>
      </c>
      <c r="AV113" s="1">
        <f t="shared" si="12"/>
        <v>0.23090680974880542</v>
      </c>
      <c r="AW113" s="1">
        <f t="shared" si="13"/>
        <v>0.13854408584928327</v>
      </c>
    </row>
    <row r="114" spans="1:49" x14ac:dyDescent="0.2">
      <c r="A114">
        <v>112</v>
      </c>
      <c r="B114" t="s">
        <v>36190</v>
      </c>
      <c r="C114" t="s">
        <v>36189</v>
      </c>
      <c r="F114" t="s">
        <v>36188</v>
      </c>
      <c r="G114" t="s">
        <v>5</v>
      </c>
      <c r="H114" t="s">
        <v>4</v>
      </c>
      <c r="I114" t="s">
        <v>36187</v>
      </c>
      <c r="J114">
        <v>60013901</v>
      </c>
      <c r="K114" t="s">
        <v>30012</v>
      </c>
      <c r="L114" t="s">
        <v>1554</v>
      </c>
      <c r="M114" t="s">
        <v>79</v>
      </c>
      <c r="N114">
        <v>7</v>
      </c>
      <c r="O114" t="s">
        <v>36186</v>
      </c>
      <c r="P114" t="s">
        <v>36185</v>
      </c>
      <c r="Q114" t="s">
        <v>36184</v>
      </c>
      <c r="R114" s="7">
        <v>42705</v>
      </c>
      <c r="S114" s="8">
        <f t="shared" si="8"/>
        <v>2016</v>
      </c>
      <c r="T114" s="8">
        <v>2016</v>
      </c>
      <c r="U114" s="8">
        <f t="shared" si="9"/>
        <v>6</v>
      </c>
      <c r="V114" s="7">
        <v>42705</v>
      </c>
      <c r="W114" t="s">
        <v>246</v>
      </c>
      <c r="X114" s="2">
        <v>0.46</v>
      </c>
      <c r="Y114" s="6">
        <f t="shared" si="14"/>
        <v>1.2279437281439364E-2</v>
      </c>
      <c r="AA114">
        <v>933813</v>
      </c>
      <c r="AB114">
        <v>28031</v>
      </c>
      <c r="AD114" t="s">
        <v>2</v>
      </c>
      <c r="AE114">
        <v>44</v>
      </c>
      <c r="AF114">
        <v>12</v>
      </c>
      <c r="AG114">
        <v>7498564</v>
      </c>
      <c r="AH114" t="s">
        <v>36183</v>
      </c>
      <c r="AI114" t="s">
        <v>36182</v>
      </c>
      <c r="AJ114" t="s">
        <v>36181</v>
      </c>
      <c r="AK114" t="s">
        <v>36180</v>
      </c>
      <c r="AL114">
        <v>4</v>
      </c>
      <c r="AM114" s="5">
        <f t="shared" si="10"/>
        <v>0.66666666666666663</v>
      </c>
      <c r="AN114" s="4">
        <f t="shared" si="15"/>
        <v>1.0097185409567082E-3</v>
      </c>
      <c r="AO114" s="3"/>
      <c r="AP114">
        <v>0</v>
      </c>
      <c r="AR114" t="s">
        <v>1</v>
      </c>
      <c r="AT114" s="2">
        <v>1.222</v>
      </c>
      <c r="AU114" s="1">
        <f t="shared" si="11"/>
        <v>0.8898521659294566</v>
      </c>
      <c r="AV114" s="1">
        <f t="shared" si="12"/>
        <v>0.66445779111980363</v>
      </c>
      <c r="AW114" s="1">
        <f t="shared" si="13"/>
        <v>0.43906341631015045</v>
      </c>
    </row>
    <row r="115" spans="1:49" x14ac:dyDescent="0.2">
      <c r="A115">
        <v>113</v>
      </c>
      <c r="B115" t="s">
        <v>36179</v>
      </c>
      <c r="C115" t="s">
        <v>36178</v>
      </c>
      <c r="F115" t="s">
        <v>36177</v>
      </c>
      <c r="G115" t="s">
        <v>5</v>
      </c>
      <c r="H115" t="s">
        <v>4</v>
      </c>
      <c r="I115" t="s">
        <v>36176</v>
      </c>
      <c r="J115" t="s">
        <v>36175</v>
      </c>
      <c r="K115" t="s">
        <v>36174</v>
      </c>
      <c r="L115" t="s">
        <v>36173</v>
      </c>
      <c r="M115" t="s">
        <v>46</v>
      </c>
      <c r="N115">
        <v>2</v>
      </c>
      <c r="O115" t="s">
        <v>36172</v>
      </c>
      <c r="P115" t="s">
        <v>36171</v>
      </c>
      <c r="Q115" t="s">
        <v>36170</v>
      </c>
      <c r="R115" s="7">
        <v>42705</v>
      </c>
      <c r="S115" s="8">
        <f t="shared" si="8"/>
        <v>2016</v>
      </c>
      <c r="T115" s="8">
        <v>2016</v>
      </c>
      <c r="U115" s="8">
        <f t="shared" si="9"/>
        <v>6</v>
      </c>
      <c r="V115" s="7">
        <v>42705</v>
      </c>
      <c r="W115" t="s">
        <v>1091</v>
      </c>
      <c r="X115" s="2">
        <v>1.6519999999999999</v>
      </c>
      <c r="Y115" s="6">
        <f t="shared" si="14"/>
        <v>4.409919649769093E-2</v>
      </c>
      <c r="AA115" t="s">
        <v>1090</v>
      </c>
      <c r="AB115">
        <v>17337</v>
      </c>
      <c r="AD115" t="s">
        <v>2</v>
      </c>
      <c r="AE115">
        <v>64</v>
      </c>
      <c r="AF115">
        <v>12</v>
      </c>
      <c r="AH115" t="s">
        <v>36169</v>
      </c>
      <c r="AI115" t="s">
        <v>36168</v>
      </c>
      <c r="AJ115" t="s">
        <v>36167</v>
      </c>
      <c r="AK115" t="s">
        <v>36166</v>
      </c>
      <c r="AL115">
        <v>3</v>
      </c>
      <c r="AM115" s="5">
        <f t="shared" si="10"/>
        <v>0.5</v>
      </c>
      <c r="AN115" s="4">
        <f t="shared" si="15"/>
        <v>7.572889057175312E-4</v>
      </c>
      <c r="AO115" s="3"/>
      <c r="AP115">
        <v>0</v>
      </c>
      <c r="AR115" t="s">
        <v>1</v>
      </c>
      <c r="AT115" s="2" t="s">
        <v>0</v>
      </c>
      <c r="AU115" s="1">
        <f t="shared" si="11"/>
        <v>3.1096624220098912</v>
      </c>
      <c r="AV115" s="1">
        <f t="shared" si="12"/>
        <v>2.2428242701704231</v>
      </c>
      <c r="AW115" s="1">
        <f t="shared" si="13"/>
        <v>1.375986118330955</v>
      </c>
    </row>
    <row r="116" spans="1:49" x14ac:dyDescent="0.2">
      <c r="A116">
        <v>114</v>
      </c>
      <c r="B116" t="s">
        <v>36165</v>
      </c>
      <c r="C116" t="s">
        <v>36164</v>
      </c>
      <c r="F116" t="s">
        <v>36163</v>
      </c>
      <c r="G116" t="s">
        <v>5</v>
      </c>
      <c r="H116" t="s">
        <v>4</v>
      </c>
      <c r="I116" t="s">
        <v>9417</v>
      </c>
      <c r="J116">
        <v>60005244</v>
      </c>
      <c r="K116" t="s">
        <v>126</v>
      </c>
      <c r="L116" t="s">
        <v>125</v>
      </c>
      <c r="M116" t="s">
        <v>67</v>
      </c>
      <c r="N116">
        <v>4</v>
      </c>
      <c r="O116" t="s">
        <v>36162</v>
      </c>
      <c r="P116" t="s">
        <v>36161</v>
      </c>
      <c r="Q116" t="s">
        <v>124</v>
      </c>
      <c r="R116" s="7">
        <v>42705</v>
      </c>
      <c r="S116" s="8">
        <f t="shared" si="8"/>
        <v>2016</v>
      </c>
      <c r="T116" s="8">
        <v>2016</v>
      </c>
      <c r="U116" s="8">
        <f t="shared" si="9"/>
        <v>6</v>
      </c>
      <c r="V116" s="7">
        <v>42705</v>
      </c>
      <c r="W116" t="s">
        <v>1091</v>
      </c>
      <c r="X116" s="2">
        <v>1.6519999999999999</v>
      </c>
      <c r="Y116" s="6">
        <f t="shared" si="14"/>
        <v>4.409919649769093E-2</v>
      </c>
      <c r="AA116" t="s">
        <v>1090</v>
      </c>
      <c r="AB116">
        <v>17337</v>
      </c>
      <c r="AD116" t="s">
        <v>2</v>
      </c>
      <c r="AE116">
        <v>64</v>
      </c>
      <c r="AF116">
        <v>12</v>
      </c>
      <c r="AH116" t="s">
        <v>36160</v>
      </c>
      <c r="AI116" t="s">
        <v>36159</v>
      </c>
      <c r="AJ116" t="s">
        <v>36158</v>
      </c>
      <c r="AK116" t="s">
        <v>36157</v>
      </c>
      <c r="AL116">
        <v>4</v>
      </c>
      <c r="AM116" s="5">
        <f t="shared" si="10"/>
        <v>0.66666666666666663</v>
      </c>
      <c r="AN116" s="4">
        <f t="shared" si="15"/>
        <v>1.0097185409567082E-3</v>
      </c>
      <c r="AO116" s="3"/>
      <c r="AP116">
        <v>0</v>
      </c>
      <c r="AR116" t="s">
        <v>1</v>
      </c>
      <c r="AT116" s="2" t="s">
        <v>0</v>
      </c>
      <c r="AU116" s="1">
        <f t="shared" si="11"/>
        <v>3.1172353110670663</v>
      </c>
      <c r="AV116" s="1">
        <f t="shared" si="12"/>
        <v>2.2554457519323821</v>
      </c>
      <c r="AW116" s="1">
        <f t="shared" si="13"/>
        <v>1.3936561927976974</v>
      </c>
    </row>
    <row r="117" spans="1:49" x14ac:dyDescent="0.2">
      <c r="A117">
        <v>115</v>
      </c>
      <c r="B117" t="s">
        <v>36156</v>
      </c>
      <c r="C117" t="s">
        <v>36155</v>
      </c>
      <c r="F117" t="s">
        <v>36154</v>
      </c>
      <c r="G117" t="s">
        <v>5</v>
      </c>
      <c r="H117" t="s">
        <v>4</v>
      </c>
      <c r="I117" t="s">
        <v>9977</v>
      </c>
      <c r="J117" t="s">
        <v>36153</v>
      </c>
      <c r="K117" t="s">
        <v>36152</v>
      </c>
      <c r="L117" t="s">
        <v>36151</v>
      </c>
      <c r="M117" t="s">
        <v>36150</v>
      </c>
      <c r="N117">
        <v>4</v>
      </c>
      <c r="O117" t="s">
        <v>36149</v>
      </c>
      <c r="P117" t="s">
        <v>36148</v>
      </c>
      <c r="Q117" t="s">
        <v>36147</v>
      </c>
      <c r="R117" s="7">
        <v>42705</v>
      </c>
      <c r="S117" s="8">
        <f t="shared" si="8"/>
        <v>2016</v>
      </c>
      <c r="T117" s="8">
        <v>2016</v>
      </c>
      <c r="U117" s="8">
        <f t="shared" si="9"/>
        <v>6</v>
      </c>
      <c r="V117" s="7">
        <v>42705</v>
      </c>
      <c r="W117" t="s">
        <v>2798</v>
      </c>
      <c r="X117" s="2">
        <v>1.603</v>
      </c>
      <c r="Y117" s="6">
        <f t="shared" si="14"/>
        <v>4.2791169482928916E-2</v>
      </c>
      <c r="AA117">
        <v>19324553</v>
      </c>
      <c r="AB117">
        <v>5900153311</v>
      </c>
      <c r="AD117" t="s">
        <v>2</v>
      </c>
      <c r="AE117">
        <v>10</v>
      </c>
      <c r="AF117">
        <v>8</v>
      </c>
      <c r="AH117" t="s">
        <v>36146</v>
      </c>
      <c r="AI117" t="s">
        <v>36145</v>
      </c>
      <c r="AJ117" t="s">
        <v>36144</v>
      </c>
      <c r="AK117" t="s">
        <v>36143</v>
      </c>
      <c r="AL117">
        <v>10</v>
      </c>
      <c r="AM117" s="5">
        <f t="shared" si="10"/>
        <v>1.6666666666666667</v>
      </c>
      <c r="AN117" s="4">
        <f t="shared" si="15"/>
        <v>2.5242963523917708E-3</v>
      </c>
      <c r="AO117" s="3"/>
      <c r="AP117">
        <v>0</v>
      </c>
      <c r="AQ117" t="s">
        <v>875</v>
      </c>
      <c r="AR117" t="s">
        <v>1843</v>
      </c>
      <c r="AS117" t="s">
        <v>874</v>
      </c>
      <c r="AT117" s="2" t="s">
        <v>0</v>
      </c>
      <c r="AU117" s="1">
        <f t="shared" si="11"/>
        <v>3.0711107543767771</v>
      </c>
      <c r="AV117" s="1">
        <f t="shared" si="12"/>
        <v>2.2657732917660343</v>
      </c>
      <c r="AW117" s="1">
        <f t="shared" si="13"/>
        <v>1.4604358291552915</v>
      </c>
    </row>
    <row r="118" spans="1:49" x14ac:dyDescent="0.2">
      <c r="A118">
        <v>116</v>
      </c>
      <c r="B118" t="s">
        <v>36142</v>
      </c>
      <c r="C118" t="s">
        <v>36141</v>
      </c>
      <c r="F118" t="s">
        <v>36140</v>
      </c>
      <c r="G118" t="s">
        <v>5</v>
      </c>
      <c r="H118" t="s">
        <v>4</v>
      </c>
      <c r="I118" t="s">
        <v>36139</v>
      </c>
      <c r="J118">
        <v>60027709</v>
      </c>
      <c r="K118" t="s">
        <v>698</v>
      </c>
      <c r="L118" t="s">
        <v>148</v>
      </c>
      <c r="M118" t="s">
        <v>62</v>
      </c>
      <c r="N118">
        <v>3</v>
      </c>
      <c r="O118" t="s">
        <v>36138</v>
      </c>
      <c r="P118" t="s">
        <v>36137</v>
      </c>
      <c r="Q118" t="s">
        <v>697</v>
      </c>
      <c r="R118" s="7">
        <v>42705</v>
      </c>
      <c r="S118" s="8">
        <f t="shared" si="8"/>
        <v>2016</v>
      </c>
      <c r="T118" s="8">
        <v>2016</v>
      </c>
      <c r="U118" s="8">
        <f t="shared" si="9"/>
        <v>6</v>
      </c>
      <c r="V118" s="7">
        <v>42705</v>
      </c>
      <c r="W118" t="s">
        <v>1091</v>
      </c>
      <c r="X118" s="2">
        <v>1.6519999999999999</v>
      </c>
      <c r="Y118" s="6">
        <f t="shared" si="14"/>
        <v>4.409919649769093E-2</v>
      </c>
      <c r="AA118" t="s">
        <v>1090</v>
      </c>
      <c r="AB118">
        <v>17337</v>
      </c>
      <c r="AD118" t="s">
        <v>2</v>
      </c>
      <c r="AE118">
        <v>64</v>
      </c>
      <c r="AF118">
        <v>12</v>
      </c>
      <c r="AH118" t="s">
        <v>36136</v>
      </c>
      <c r="AI118" t="s">
        <v>36135</v>
      </c>
      <c r="AJ118" t="s">
        <v>36134</v>
      </c>
      <c r="AK118" t="s">
        <v>36133</v>
      </c>
      <c r="AL118">
        <v>19</v>
      </c>
      <c r="AM118" s="5">
        <f t="shared" si="10"/>
        <v>3.1666666666666665</v>
      </c>
      <c r="AN118" s="4">
        <f t="shared" si="15"/>
        <v>4.7961630695443642E-3</v>
      </c>
      <c r="AO118" s="3"/>
      <c r="AP118">
        <v>0</v>
      </c>
      <c r="AQ118" t="s">
        <v>255</v>
      </c>
      <c r="AR118" t="s">
        <v>36132</v>
      </c>
      <c r="AS118" t="s">
        <v>960</v>
      </c>
      <c r="AT118" s="2" t="s">
        <v>0</v>
      </c>
      <c r="AU118" s="1">
        <f t="shared" si="11"/>
        <v>3.2308286469246958</v>
      </c>
      <c r="AV118" s="1">
        <f t="shared" si="12"/>
        <v>2.4447679783617646</v>
      </c>
      <c r="AW118" s="1">
        <f t="shared" si="13"/>
        <v>1.6587073097988334</v>
      </c>
    </row>
    <row r="119" spans="1:49" x14ac:dyDescent="0.2">
      <c r="A119">
        <v>117</v>
      </c>
      <c r="B119" t="s">
        <v>36131</v>
      </c>
      <c r="C119" t="s">
        <v>36130</v>
      </c>
      <c r="F119" t="s">
        <v>36129</v>
      </c>
      <c r="G119" t="s">
        <v>5</v>
      </c>
      <c r="H119" t="s">
        <v>4</v>
      </c>
      <c r="I119" t="s">
        <v>36128</v>
      </c>
      <c r="J119" t="s">
        <v>36127</v>
      </c>
      <c r="K119" t="s">
        <v>36126</v>
      </c>
      <c r="L119" t="s">
        <v>1219</v>
      </c>
      <c r="M119" t="s">
        <v>49</v>
      </c>
      <c r="N119">
        <v>3</v>
      </c>
      <c r="O119" t="s">
        <v>36125</v>
      </c>
      <c r="P119" t="s">
        <v>36124</v>
      </c>
      <c r="Q119" t="s">
        <v>36123</v>
      </c>
      <c r="R119" s="7">
        <v>42705</v>
      </c>
      <c r="S119" s="8">
        <f t="shared" si="8"/>
        <v>2016</v>
      </c>
      <c r="T119" s="8">
        <v>2016</v>
      </c>
      <c r="U119" s="8">
        <f t="shared" si="9"/>
        <v>6</v>
      </c>
      <c r="V119" s="7">
        <v>42705</v>
      </c>
      <c r="W119" t="s">
        <v>1091</v>
      </c>
      <c r="X119" s="2">
        <v>1.6519999999999999</v>
      </c>
      <c r="Y119" s="6">
        <f t="shared" si="14"/>
        <v>4.409919649769093E-2</v>
      </c>
      <c r="AA119" t="s">
        <v>1090</v>
      </c>
      <c r="AB119">
        <v>17337</v>
      </c>
      <c r="AD119" t="s">
        <v>2</v>
      </c>
      <c r="AE119">
        <v>64</v>
      </c>
      <c r="AF119">
        <v>12</v>
      </c>
      <c r="AH119" t="s">
        <v>36122</v>
      </c>
      <c r="AI119" t="s">
        <v>36121</v>
      </c>
      <c r="AJ119" t="s">
        <v>36120</v>
      </c>
      <c r="AK119" t="s">
        <v>36119</v>
      </c>
      <c r="AL119">
        <v>3</v>
      </c>
      <c r="AM119" s="5">
        <f t="shared" si="10"/>
        <v>0.5</v>
      </c>
      <c r="AN119" s="4">
        <f t="shared" si="15"/>
        <v>7.572889057175312E-4</v>
      </c>
      <c r="AO119" s="3"/>
      <c r="AP119">
        <v>0</v>
      </c>
      <c r="AR119" t="s">
        <v>1</v>
      </c>
      <c r="AT119" s="2" t="s">
        <v>0</v>
      </c>
      <c r="AU119" s="1">
        <f t="shared" si="11"/>
        <v>3.1096624220098912</v>
      </c>
      <c r="AV119" s="1">
        <f t="shared" si="12"/>
        <v>2.2428242701704231</v>
      </c>
      <c r="AW119" s="1">
        <f t="shared" si="13"/>
        <v>1.375986118330955</v>
      </c>
    </row>
    <row r="120" spans="1:49" x14ac:dyDescent="0.2">
      <c r="A120">
        <v>118</v>
      </c>
      <c r="B120" t="s">
        <v>36118</v>
      </c>
      <c r="C120" t="s">
        <v>36117</v>
      </c>
      <c r="F120" t="s">
        <v>36116</v>
      </c>
      <c r="G120" t="s">
        <v>5</v>
      </c>
      <c r="H120" t="s">
        <v>4</v>
      </c>
      <c r="I120" t="s">
        <v>36115</v>
      </c>
      <c r="J120">
        <v>60015150</v>
      </c>
      <c r="K120" t="s">
        <v>281</v>
      </c>
      <c r="L120" t="s">
        <v>280</v>
      </c>
      <c r="M120" t="s">
        <v>13</v>
      </c>
      <c r="N120">
        <v>3</v>
      </c>
      <c r="O120" t="s">
        <v>36114</v>
      </c>
      <c r="P120" t="s">
        <v>36113</v>
      </c>
      <c r="Q120" t="s">
        <v>36112</v>
      </c>
      <c r="R120" s="7">
        <v>42705</v>
      </c>
      <c r="S120" s="8">
        <f t="shared" si="8"/>
        <v>2016</v>
      </c>
      <c r="T120" s="8">
        <v>2016</v>
      </c>
      <c r="U120" s="8">
        <f t="shared" si="9"/>
        <v>6</v>
      </c>
      <c r="V120" s="7">
        <v>42705</v>
      </c>
      <c r="W120" t="s">
        <v>818</v>
      </c>
      <c r="X120" s="2">
        <v>2.0099999999999998</v>
      </c>
      <c r="Y120" s="6">
        <f t="shared" si="14"/>
        <v>5.3655802034115477E-2</v>
      </c>
      <c r="AA120">
        <v>15361276</v>
      </c>
      <c r="AB120">
        <v>18933</v>
      </c>
      <c r="AD120" t="s">
        <v>2</v>
      </c>
      <c r="AE120">
        <v>15</v>
      </c>
      <c r="AF120">
        <v>12</v>
      </c>
      <c r="AH120" t="s">
        <v>36111</v>
      </c>
      <c r="AI120" t="s">
        <v>36110</v>
      </c>
      <c r="AJ120" t="s">
        <v>36109</v>
      </c>
      <c r="AK120" t="s">
        <v>36108</v>
      </c>
      <c r="AL120">
        <v>6</v>
      </c>
      <c r="AM120" s="5">
        <f t="shared" si="10"/>
        <v>1</v>
      </c>
      <c r="AN120" s="4">
        <f t="shared" si="15"/>
        <v>1.5145778114350624E-3</v>
      </c>
      <c r="AO120" s="3"/>
      <c r="AP120">
        <v>0</v>
      </c>
      <c r="AR120" t="s">
        <v>1</v>
      </c>
      <c r="AT120" s="2" t="s">
        <v>0</v>
      </c>
      <c r="AU120" s="1">
        <f t="shared" si="11"/>
        <v>3.8013434767311352</v>
      </c>
      <c r="AV120" s="1">
        <f t="shared" si="12"/>
        <v>2.7585189922775268</v>
      </c>
      <c r="AW120" s="1">
        <f t="shared" si="13"/>
        <v>1.7156945078239185</v>
      </c>
    </row>
    <row r="121" spans="1:49" x14ac:dyDescent="0.2">
      <c r="A121">
        <v>119</v>
      </c>
      <c r="B121" t="s">
        <v>36107</v>
      </c>
      <c r="C121" t="s">
        <v>36106</v>
      </c>
      <c r="F121" t="s">
        <v>36105</v>
      </c>
      <c r="G121" t="s">
        <v>5</v>
      </c>
      <c r="H121" t="s">
        <v>4</v>
      </c>
      <c r="I121" t="s">
        <v>802</v>
      </c>
      <c r="J121" t="s">
        <v>36104</v>
      </c>
      <c r="K121" t="s">
        <v>36103</v>
      </c>
      <c r="L121" t="s">
        <v>36102</v>
      </c>
      <c r="M121" t="s">
        <v>961</v>
      </c>
      <c r="N121">
        <v>3</v>
      </c>
      <c r="O121" t="s">
        <v>36101</v>
      </c>
      <c r="P121" t="s">
        <v>36100</v>
      </c>
      <c r="Q121" t="s">
        <v>36099</v>
      </c>
      <c r="R121" s="7">
        <v>42705</v>
      </c>
      <c r="S121" s="8">
        <f t="shared" si="8"/>
        <v>2016</v>
      </c>
      <c r="T121" s="8">
        <v>2016</v>
      </c>
      <c r="U121" s="8">
        <f t="shared" si="9"/>
        <v>6</v>
      </c>
      <c r="V121" s="7">
        <v>42705</v>
      </c>
      <c r="W121" t="s">
        <v>1091</v>
      </c>
      <c r="X121" s="2">
        <v>1.6519999999999999</v>
      </c>
      <c r="Y121" s="6">
        <f t="shared" si="14"/>
        <v>4.409919649769093E-2</v>
      </c>
      <c r="AA121" t="s">
        <v>1090</v>
      </c>
      <c r="AB121">
        <v>17337</v>
      </c>
      <c r="AD121" t="s">
        <v>2</v>
      </c>
      <c r="AE121">
        <v>64</v>
      </c>
      <c r="AF121">
        <v>12</v>
      </c>
      <c r="AH121" t="s">
        <v>36098</v>
      </c>
      <c r="AI121" t="s">
        <v>36097</v>
      </c>
      <c r="AJ121" t="s">
        <v>36096</v>
      </c>
      <c r="AK121" t="s">
        <v>36095</v>
      </c>
      <c r="AL121">
        <v>12</v>
      </c>
      <c r="AM121" s="5">
        <f t="shared" si="10"/>
        <v>2</v>
      </c>
      <c r="AN121" s="4">
        <f t="shared" si="15"/>
        <v>3.0291556228701248E-3</v>
      </c>
      <c r="AO121" s="3"/>
      <c r="AP121">
        <v>0</v>
      </c>
      <c r="AR121" t="s">
        <v>1</v>
      </c>
      <c r="AT121" s="2" t="s">
        <v>0</v>
      </c>
      <c r="AU121" s="1">
        <f t="shared" si="11"/>
        <v>3.1778184235244686</v>
      </c>
      <c r="AV121" s="1">
        <f t="shared" si="12"/>
        <v>2.3564176060280526</v>
      </c>
      <c r="AW121" s="1">
        <f t="shared" si="13"/>
        <v>1.5350167885316366</v>
      </c>
    </row>
    <row r="122" spans="1:49" x14ac:dyDescent="0.2">
      <c r="A122">
        <v>120</v>
      </c>
      <c r="B122" t="s">
        <v>36094</v>
      </c>
      <c r="C122" t="s">
        <v>36093</v>
      </c>
      <c r="F122" t="s">
        <v>36092</v>
      </c>
      <c r="G122" t="s">
        <v>5</v>
      </c>
      <c r="H122" t="s">
        <v>4</v>
      </c>
      <c r="I122" t="s">
        <v>36091</v>
      </c>
      <c r="J122" t="s">
        <v>36090</v>
      </c>
      <c r="K122" t="s">
        <v>36089</v>
      </c>
      <c r="L122" t="s">
        <v>36088</v>
      </c>
      <c r="M122" t="s">
        <v>17999</v>
      </c>
      <c r="N122">
        <v>4</v>
      </c>
      <c r="O122" t="s">
        <v>36087</v>
      </c>
      <c r="P122" t="s">
        <v>36086</v>
      </c>
      <c r="Q122" t="s">
        <v>36085</v>
      </c>
      <c r="R122" s="7">
        <v>42705</v>
      </c>
      <c r="S122" s="8">
        <f t="shared" si="8"/>
        <v>2016</v>
      </c>
      <c r="T122" s="8">
        <v>2016</v>
      </c>
      <c r="U122" s="8">
        <f t="shared" si="9"/>
        <v>6</v>
      </c>
      <c r="V122" s="7">
        <v>42705</v>
      </c>
      <c r="W122" t="s">
        <v>557</v>
      </c>
      <c r="X122" s="2">
        <v>0.92900000000000005</v>
      </c>
      <c r="Y122" s="6">
        <f t="shared" si="14"/>
        <v>2.4799124422732979E-2</v>
      </c>
      <c r="AA122">
        <v>10897798</v>
      </c>
      <c r="AB122">
        <v>18896</v>
      </c>
      <c r="AD122" t="s">
        <v>2</v>
      </c>
      <c r="AE122">
        <v>20</v>
      </c>
      <c r="AF122">
        <v>12</v>
      </c>
      <c r="AH122" t="s">
        <v>36084</v>
      </c>
      <c r="AI122" t="s">
        <v>36083</v>
      </c>
      <c r="AJ122" t="s">
        <v>36082</v>
      </c>
      <c r="AK122" t="s">
        <v>36081</v>
      </c>
      <c r="AL122">
        <v>5</v>
      </c>
      <c r="AM122" s="5">
        <f t="shared" si="10"/>
        <v>0.83333333333333337</v>
      </c>
      <c r="AN122" s="4">
        <f t="shared" si="15"/>
        <v>1.2621481761958854E-3</v>
      </c>
      <c r="AO122" s="3"/>
      <c r="AP122">
        <v>0</v>
      </c>
      <c r="AQ122" t="s">
        <v>278</v>
      </c>
      <c r="AR122" t="s">
        <v>36080</v>
      </c>
      <c r="AS122" t="s">
        <v>1628</v>
      </c>
      <c r="AT122" s="2">
        <v>3.4359999999999999</v>
      </c>
      <c r="AU122" s="1">
        <f t="shared" si="11"/>
        <v>1.7738031548771849</v>
      </c>
      <c r="AV122" s="1">
        <f t="shared" si="12"/>
        <v>1.3030636299464433</v>
      </c>
      <c r="AW122" s="1">
        <f t="shared" si="13"/>
        <v>0.83232410501570131</v>
      </c>
    </row>
    <row r="123" spans="1:49" x14ac:dyDescent="0.2">
      <c r="A123">
        <v>121</v>
      </c>
      <c r="B123" t="s">
        <v>36079</v>
      </c>
      <c r="C123" t="s">
        <v>36078</v>
      </c>
      <c r="F123" t="s">
        <v>36077</v>
      </c>
      <c r="G123" t="s">
        <v>5</v>
      </c>
      <c r="H123" t="s">
        <v>4</v>
      </c>
      <c r="I123" t="s">
        <v>1588</v>
      </c>
      <c r="J123">
        <v>60025278</v>
      </c>
      <c r="K123" t="s">
        <v>715</v>
      </c>
      <c r="L123" t="s">
        <v>264</v>
      </c>
      <c r="M123" t="s">
        <v>67</v>
      </c>
      <c r="N123">
        <v>4</v>
      </c>
      <c r="O123" t="s">
        <v>2583</v>
      </c>
      <c r="P123" t="s">
        <v>2582</v>
      </c>
      <c r="Q123" t="s">
        <v>714</v>
      </c>
      <c r="R123" s="7">
        <v>42705</v>
      </c>
      <c r="S123" s="8">
        <f t="shared" si="8"/>
        <v>2016</v>
      </c>
      <c r="T123" s="8">
        <v>2016</v>
      </c>
      <c r="U123" s="8">
        <f t="shared" si="9"/>
        <v>6</v>
      </c>
      <c r="V123" s="7">
        <v>42705</v>
      </c>
      <c r="W123" t="s">
        <v>1091</v>
      </c>
      <c r="X123" s="2">
        <v>1.6519999999999999</v>
      </c>
      <c r="Y123" s="6">
        <f t="shared" si="14"/>
        <v>4.409919649769093E-2</v>
      </c>
      <c r="AA123" t="s">
        <v>1090</v>
      </c>
      <c r="AB123">
        <v>17337</v>
      </c>
      <c r="AD123" t="s">
        <v>2</v>
      </c>
      <c r="AE123">
        <v>64</v>
      </c>
      <c r="AF123">
        <v>12</v>
      </c>
      <c r="AH123" t="s">
        <v>36076</v>
      </c>
      <c r="AI123" t="s">
        <v>36075</v>
      </c>
      <c r="AJ123" t="s">
        <v>36074</v>
      </c>
      <c r="AK123" t="s">
        <v>36073</v>
      </c>
      <c r="AL123">
        <v>22</v>
      </c>
      <c r="AM123" s="5">
        <f t="shared" si="10"/>
        <v>3.6666666666666665</v>
      </c>
      <c r="AN123" s="4">
        <f t="shared" si="15"/>
        <v>5.5534519752618956E-3</v>
      </c>
      <c r="AO123" s="3"/>
      <c r="AP123">
        <v>0</v>
      </c>
      <c r="AQ123" t="s">
        <v>48</v>
      </c>
      <c r="AR123">
        <v>61301001</v>
      </c>
      <c r="AS123" t="s">
        <v>47</v>
      </c>
      <c r="AT123" s="2" t="s">
        <v>0</v>
      </c>
      <c r="AU123" s="1">
        <f t="shared" si="11"/>
        <v>3.2535473140962217</v>
      </c>
      <c r="AV123" s="1">
        <f t="shared" si="12"/>
        <v>2.4826324236476411</v>
      </c>
      <c r="AW123" s="1">
        <f t="shared" si="13"/>
        <v>1.7117175331990604</v>
      </c>
    </row>
    <row r="124" spans="1:49" x14ac:dyDescent="0.2">
      <c r="A124">
        <v>122</v>
      </c>
      <c r="B124" t="s">
        <v>36072</v>
      </c>
      <c r="C124" t="s">
        <v>36071</v>
      </c>
      <c r="F124" t="s">
        <v>36070</v>
      </c>
      <c r="G124" t="s">
        <v>5</v>
      </c>
      <c r="H124" t="s">
        <v>4</v>
      </c>
      <c r="I124" t="s">
        <v>36069</v>
      </c>
      <c r="J124">
        <v>60006369</v>
      </c>
      <c r="K124" t="s">
        <v>25468</v>
      </c>
      <c r="L124" t="s">
        <v>496</v>
      </c>
      <c r="M124" t="s">
        <v>108</v>
      </c>
      <c r="N124">
        <v>2</v>
      </c>
      <c r="O124" t="s">
        <v>36068</v>
      </c>
      <c r="P124" t="s">
        <v>36067</v>
      </c>
      <c r="Q124" t="s">
        <v>25465</v>
      </c>
      <c r="R124" s="7">
        <v>42705</v>
      </c>
      <c r="S124" s="8">
        <f t="shared" si="8"/>
        <v>2016</v>
      </c>
      <c r="T124" s="8">
        <v>2016</v>
      </c>
      <c r="U124" s="8">
        <f t="shared" si="9"/>
        <v>6</v>
      </c>
      <c r="V124" s="7">
        <v>42705</v>
      </c>
      <c r="W124" t="s">
        <v>2172</v>
      </c>
      <c r="X124" s="2">
        <v>1.23</v>
      </c>
      <c r="Y124" s="6">
        <f t="shared" si="14"/>
        <v>3.2834147513413951E-2</v>
      </c>
      <c r="AA124">
        <v>21622337</v>
      </c>
      <c r="AB124">
        <v>21100203111</v>
      </c>
      <c r="AC124">
        <v>21622345</v>
      </c>
      <c r="AD124" t="s">
        <v>2</v>
      </c>
      <c r="AE124">
        <v>5</v>
      </c>
      <c r="AF124">
        <v>6</v>
      </c>
      <c r="AH124" t="s">
        <v>36066</v>
      </c>
      <c r="AI124" t="s">
        <v>36065</v>
      </c>
      <c r="AJ124" t="s">
        <v>36064</v>
      </c>
      <c r="AK124" t="s">
        <v>36063</v>
      </c>
      <c r="AL124">
        <v>41</v>
      </c>
      <c r="AM124" s="5">
        <f t="shared" si="10"/>
        <v>6.833333333333333</v>
      </c>
      <c r="AN124" s="4">
        <f t="shared" si="15"/>
        <v>1.0349615044806261E-2</v>
      </c>
      <c r="AO124" s="3"/>
      <c r="AP124">
        <v>0</v>
      </c>
      <c r="AR124" t="s">
        <v>1</v>
      </c>
      <c r="AT124" s="2">
        <v>4.3479999999999999</v>
      </c>
      <c r="AU124" s="1">
        <f t="shared" si="11"/>
        <v>2.6088787772831643</v>
      </c>
      <c r="AV124" s="1">
        <f t="shared" si="12"/>
        <v>2.1591881279110106</v>
      </c>
      <c r="AW124" s="1">
        <f t="shared" si="13"/>
        <v>1.7094974785388566</v>
      </c>
    </row>
    <row r="125" spans="1:49" x14ac:dyDescent="0.2">
      <c r="A125">
        <v>123</v>
      </c>
      <c r="B125" t="s">
        <v>36062</v>
      </c>
      <c r="C125" t="s">
        <v>36061</v>
      </c>
      <c r="F125" t="s">
        <v>36060</v>
      </c>
      <c r="G125" t="s">
        <v>5</v>
      </c>
      <c r="H125" t="s">
        <v>4</v>
      </c>
      <c r="I125" t="s">
        <v>36059</v>
      </c>
      <c r="J125">
        <v>60020650</v>
      </c>
      <c r="K125" t="s">
        <v>2674</v>
      </c>
      <c r="L125" t="s">
        <v>2673</v>
      </c>
      <c r="M125" t="s">
        <v>13</v>
      </c>
      <c r="N125">
        <v>3</v>
      </c>
      <c r="O125" t="s">
        <v>36058</v>
      </c>
      <c r="P125" t="s">
        <v>36057</v>
      </c>
      <c r="Q125" t="s">
        <v>2672</v>
      </c>
      <c r="R125" s="7">
        <v>42705</v>
      </c>
      <c r="S125" s="8">
        <f t="shared" si="8"/>
        <v>2016</v>
      </c>
      <c r="T125" s="8">
        <v>2016</v>
      </c>
      <c r="U125" s="8">
        <f t="shared" si="9"/>
        <v>6</v>
      </c>
      <c r="V125" s="7">
        <v>42705</v>
      </c>
      <c r="W125" t="s">
        <v>36056</v>
      </c>
      <c r="X125" s="2">
        <v>1.159</v>
      </c>
      <c r="Y125" s="6">
        <f t="shared" si="14"/>
        <v>3.093884306345266E-2</v>
      </c>
      <c r="AA125">
        <v>8853010</v>
      </c>
      <c r="AB125">
        <v>12998</v>
      </c>
      <c r="AD125" t="s">
        <v>2</v>
      </c>
      <c r="AE125">
        <v>63</v>
      </c>
      <c r="AF125">
        <v>12</v>
      </c>
      <c r="AH125" t="s">
        <v>36055</v>
      </c>
      <c r="AI125" t="s">
        <v>36054</v>
      </c>
      <c r="AJ125" t="s">
        <v>36053</v>
      </c>
      <c r="AK125" t="s">
        <v>36052</v>
      </c>
      <c r="AL125">
        <v>8</v>
      </c>
      <c r="AM125" s="5">
        <f t="shared" si="10"/>
        <v>1.3333333333333333</v>
      </c>
      <c r="AN125" s="4">
        <f t="shared" si="15"/>
        <v>2.0194370819134164E-3</v>
      </c>
      <c r="AO125" s="3"/>
      <c r="AP125">
        <v>0</v>
      </c>
      <c r="AR125" t="s">
        <v>1</v>
      </c>
      <c r="AT125" s="2" t="s">
        <v>0</v>
      </c>
      <c r="AU125" s="1">
        <f t="shared" si="11"/>
        <v>2.2263021268990886</v>
      </c>
      <c r="AV125" s="1">
        <f t="shared" si="12"/>
        <v>1.6479140072683041</v>
      </c>
      <c r="AW125" s="1">
        <f t="shared" si="13"/>
        <v>1.0695258876375191</v>
      </c>
    </row>
    <row r="126" spans="1:49" x14ac:dyDescent="0.2">
      <c r="A126">
        <v>124</v>
      </c>
      <c r="B126" t="s">
        <v>36051</v>
      </c>
      <c r="C126" t="s">
        <v>36050</v>
      </c>
      <c r="F126" t="s">
        <v>36049</v>
      </c>
      <c r="G126" t="s">
        <v>5</v>
      </c>
      <c r="H126" t="s">
        <v>4</v>
      </c>
      <c r="I126" t="s">
        <v>36048</v>
      </c>
      <c r="J126" t="s">
        <v>36047</v>
      </c>
      <c r="K126" t="s">
        <v>36046</v>
      </c>
      <c r="L126" t="s">
        <v>36045</v>
      </c>
      <c r="M126" t="s">
        <v>49</v>
      </c>
      <c r="N126">
        <v>4</v>
      </c>
      <c r="O126" t="s">
        <v>36044</v>
      </c>
      <c r="P126" t="s">
        <v>36043</v>
      </c>
      <c r="Q126" t="s">
        <v>36042</v>
      </c>
      <c r="R126" s="7">
        <v>42705</v>
      </c>
      <c r="S126" s="8">
        <f t="shared" si="8"/>
        <v>2016</v>
      </c>
      <c r="T126" s="8">
        <v>2016</v>
      </c>
      <c r="U126" s="8">
        <f t="shared" si="9"/>
        <v>6</v>
      </c>
      <c r="V126" s="7">
        <v>42705</v>
      </c>
      <c r="W126" t="s">
        <v>1848</v>
      </c>
      <c r="X126" s="2">
        <v>0.82</v>
      </c>
      <c r="Y126" s="6">
        <f t="shared" si="14"/>
        <v>2.1889431675609299E-2</v>
      </c>
      <c r="AA126">
        <v>189456</v>
      </c>
      <c r="AB126">
        <v>15361</v>
      </c>
      <c r="AD126" t="s">
        <v>2</v>
      </c>
      <c r="AE126">
        <v>65</v>
      </c>
      <c r="AF126">
        <v>12</v>
      </c>
      <c r="AH126" t="s">
        <v>36041</v>
      </c>
      <c r="AI126" t="s">
        <v>36040</v>
      </c>
      <c r="AJ126" t="s">
        <v>36039</v>
      </c>
      <c r="AK126" t="s">
        <v>36038</v>
      </c>
      <c r="AL126">
        <v>15</v>
      </c>
      <c r="AM126" s="5">
        <f t="shared" si="10"/>
        <v>2.5</v>
      </c>
      <c r="AN126" s="4">
        <f t="shared" si="15"/>
        <v>3.7864445285876562E-3</v>
      </c>
      <c r="AO126" s="3"/>
      <c r="AP126">
        <v>0</v>
      </c>
      <c r="AQ126" t="s">
        <v>48</v>
      </c>
      <c r="AR126">
        <v>61333005</v>
      </c>
      <c r="AS126" t="s">
        <v>47</v>
      </c>
      <c r="AT126" s="2" t="s">
        <v>0</v>
      </c>
      <c r="AU126" s="1">
        <f t="shared" si="11"/>
        <v>1.6458535531502803</v>
      </c>
      <c r="AV126" s="1">
        <f t="shared" si="12"/>
        <v>1.2837938102098478</v>
      </c>
      <c r="AW126" s="1">
        <f t="shared" si="13"/>
        <v>0.92173406726941476</v>
      </c>
    </row>
    <row r="127" spans="1:49" x14ac:dyDescent="0.2">
      <c r="A127">
        <v>125</v>
      </c>
      <c r="B127" t="s">
        <v>36037</v>
      </c>
      <c r="C127" t="s">
        <v>36036</v>
      </c>
      <c r="F127" t="s">
        <v>36035</v>
      </c>
      <c r="G127" t="s">
        <v>5</v>
      </c>
      <c r="H127" t="s">
        <v>4</v>
      </c>
      <c r="I127" t="s">
        <v>754</v>
      </c>
      <c r="J127" t="s">
        <v>36034</v>
      </c>
      <c r="K127" t="s">
        <v>36033</v>
      </c>
      <c r="L127" t="s">
        <v>36032</v>
      </c>
      <c r="M127" t="s">
        <v>460</v>
      </c>
      <c r="N127">
        <v>5</v>
      </c>
      <c r="O127" t="s">
        <v>36031</v>
      </c>
      <c r="P127" t="s">
        <v>36030</v>
      </c>
      <c r="Q127" t="s">
        <v>36029</v>
      </c>
      <c r="R127" s="7">
        <v>42705</v>
      </c>
      <c r="S127" s="8">
        <f t="shared" si="8"/>
        <v>2016</v>
      </c>
      <c r="T127" s="8">
        <v>2016</v>
      </c>
      <c r="U127" s="8">
        <f t="shared" si="9"/>
        <v>6</v>
      </c>
      <c r="V127" s="7">
        <v>42705</v>
      </c>
      <c r="W127" t="s">
        <v>1860</v>
      </c>
      <c r="X127" s="2">
        <v>0.63600000000000001</v>
      </c>
      <c r="Y127" s="6">
        <f t="shared" si="14"/>
        <v>1.6977656763033557E-2</v>
      </c>
      <c r="AA127">
        <v>14248220</v>
      </c>
      <c r="AB127">
        <v>130124</v>
      </c>
      <c r="AD127" t="s">
        <v>2</v>
      </c>
      <c r="AE127">
        <v>16</v>
      </c>
      <c r="AF127">
        <v>12</v>
      </c>
      <c r="AG127">
        <v>2095</v>
      </c>
      <c r="AH127" s="9">
        <v>42736</v>
      </c>
      <c r="AI127" t="s">
        <v>36028</v>
      </c>
      <c r="AJ127" t="s">
        <v>36027</v>
      </c>
      <c r="AK127" t="s">
        <v>36026</v>
      </c>
      <c r="AL127">
        <v>5</v>
      </c>
      <c r="AM127" s="5">
        <f t="shared" si="10"/>
        <v>0.83333333333333337</v>
      </c>
      <c r="AN127" s="4">
        <f t="shared" si="15"/>
        <v>1.2621481761958854E-3</v>
      </c>
      <c r="AO127" s="3"/>
      <c r="AP127">
        <v>1</v>
      </c>
      <c r="AQ127" t="s">
        <v>48</v>
      </c>
      <c r="AR127">
        <v>61132006</v>
      </c>
      <c r="AS127" t="s">
        <v>47</v>
      </c>
      <c r="AT127" s="2" t="s">
        <v>0</v>
      </c>
      <c r="AU127" s="1">
        <f t="shared" si="11"/>
        <v>1.2263004186982256</v>
      </c>
      <c r="AV127" s="1">
        <f t="shared" si="12"/>
        <v>0.91199024696147213</v>
      </c>
      <c r="AW127" s="1">
        <f t="shared" si="13"/>
        <v>0.59768007522471878</v>
      </c>
    </row>
    <row r="128" spans="1:49" x14ac:dyDescent="0.2">
      <c r="A128">
        <v>126</v>
      </c>
      <c r="B128" t="s">
        <v>36025</v>
      </c>
      <c r="C128" t="s">
        <v>36024</v>
      </c>
      <c r="F128" t="s">
        <v>36023</v>
      </c>
      <c r="G128" t="s">
        <v>5</v>
      </c>
      <c r="H128" t="s">
        <v>4</v>
      </c>
      <c r="I128" t="s">
        <v>806</v>
      </c>
      <c r="J128" t="s">
        <v>1801</v>
      </c>
      <c r="K128" t="s">
        <v>1800</v>
      </c>
      <c r="L128" t="s">
        <v>1799</v>
      </c>
      <c r="M128" t="s">
        <v>1644</v>
      </c>
      <c r="N128">
        <v>5</v>
      </c>
      <c r="O128" t="s">
        <v>36015</v>
      </c>
      <c r="P128" t="s">
        <v>36014</v>
      </c>
      <c r="Q128" t="s">
        <v>36013</v>
      </c>
      <c r="R128" s="7">
        <v>42705</v>
      </c>
      <c r="S128" s="8">
        <f t="shared" si="8"/>
        <v>2016</v>
      </c>
      <c r="T128" s="8">
        <v>2016</v>
      </c>
      <c r="U128" s="8">
        <f t="shared" si="9"/>
        <v>6</v>
      </c>
      <c r="V128" s="7">
        <v>42705</v>
      </c>
      <c r="W128" t="s">
        <v>467</v>
      </c>
      <c r="X128" s="2">
        <v>1.468</v>
      </c>
      <c r="Y128" s="6">
        <f t="shared" si="14"/>
        <v>3.9187421585115186E-2</v>
      </c>
      <c r="AA128">
        <v>906778</v>
      </c>
      <c r="AB128">
        <v>18931</v>
      </c>
      <c r="AD128" t="s">
        <v>2</v>
      </c>
      <c r="AE128">
        <v>64</v>
      </c>
      <c r="AF128">
        <v>12</v>
      </c>
      <c r="AH128" t="s">
        <v>36022</v>
      </c>
      <c r="AI128" t="s">
        <v>36021</v>
      </c>
      <c r="AJ128" t="s">
        <v>36020</v>
      </c>
      <c r="AK128" t="s">
        <v>36019</v>
      </c>
      <c r="AL128">
        <v>32</v>
      </c>
      <c r="AM128" s="5">
        <f t="shared" si="10"/>
        <v>5.333333333333333</v>
      </c>
      <c r="AN128" s="4">
        <f t="shared" si="15"/>
        <v>8.0777483276536655E-3</v>
      </c>
      <c r="AO128" s="3"/>
      <c r="AP128">
        <v>0</v>
      </c>
      <c r="AR128" t="s">
        <v>1</v>
      </c>
      <c r="AT128" s="2">
        <v>5.0830000000000002</v>
      </c>
      <c r="AU128" s="1">
        <f t="shared" si="11"/>
        <v>2.9854519607876728</v>
      </c>
      <c r="AV128" s="1">
        <f t="shared" si="12"/>
        <v>2.3632584956384424</v>
      </c>
      <c r="AW128" s="1">
        <f t="shared" si="13"/>
        <v>1.7410650304892121</v>
      </c>
    </row>
    <row r="129" spans="1:49" x14ac:dyDescent="0.2">
      <c r="A129">
        <v>127</v>
      </c>
      <c r="B129" t="s">
        <v>36018</v>
      </c>
      <c r="C129" t="s">
        <v>36017</v>
      </c>
      <c r="F129" t="s">
        <v>36016</v>
      </c>
      <c r="G129" t="s">
        <v>5</v>
      </c>
      <c r="H129" t="s">
        <v>4</v>
      </c>
      <c r="I129" t="s">
        <v>806</v>
      </c>
      <c r="J129" t="s">
        <v>1801</v>
      </c>
      <c r="K129" t="s">
        <v>1800</v>
      </c>
      <c r="L129" t="s">
        <v>1799</v>
      </c>
      <c r="M129" t="s">
        <v>1644</v>
      </c>
      <c r="N129">
        <v>5</v>
      </c>
      <c r="O129" t="s">
        <v>36015</v>
      </c>
      <c r="P129" t="s">
        <v>36014</v>
      </c>
      <c r="Q129" t="s">
        <v>36013</v>
      </c>
      <c r="R129" s="7">
        <v>42705</v>
      </c>
      <c r="S129" s="8">
        <f t="shared" si="8"/>
        <v>2016</v>
      </c>
      <c r="T129" s="8">
        <v>2016</v>
      </c>
      <c r="U129" s="8">
        <f t="shared" si="9"/>
        <v>6</v>
      </c>
      <c r="V129" s="7">
        <v>42705</v>
      </c>
      <c r="W129" t="s">
        <v>818</v>
      </c>
      <c r="X129" s="2">
        <v>2.0099999999999998</v>
      </c>
      <c r="Y129" s="6">
        <f t="shared" si="14"/>
        <v>5.3655802034115477E-2</v>
      </c>
      <c r="AA129">
        <v>15361276</v>
      </c>
      <c r="AB129">
        <v>18933</v>
      </c>
      <c r="AD129" t="s">
        <v>2</v>
      </c>
      <c r="AE129">
        <v>15</v>
      </c>
      <c r="AF129">
        <v>12</v>
      </c>
      <c r="AH129" t="s">
        <v>36012</v>
      </c>
      <c r="AI129" t="s">
        <v>36011</v>
      </c>
      <c r="AJ129" t="s">
        <v>36010</v>
      </c>
      <c r="AK129" t="s">
        <v>36009</v>
      </c>
      <c r="AL129">
        <v>45</v>
      </c>
      <c r="AM129" s="5">
        <f t="shared" si="10"/>
        <v>7.5</v>
      </c>
      <c r="AN129" s="4">
        <f t="shared" si="15"/>
        <v>1.1359333585762969E-2</v>
      </c>
      <c r="AO129" s="3"/>
      <c r="AP129">
        <v>0</v>
      </c>
      <c r="AR129" t="s">
        <v>1</v>
      </c>
      <c r="AT129" s="2" t="s">
        <v>0</v>
      </c>
      <c r="AU129" s="1">
        <f t="shared" si="11"/>
        <v>4.0966861499609726</v>
      </c>
      <c r="AV129" s="1">
        <f t="shared" si="12"/>
        <v>3.250756780993922</v>
      </c>
      <c r="AW129" s="1">
        <f t="shared" si="13"/>
        <v>2.4048274120268722</v>
      </c>
    </row>
    <row r="130" spans="1:49" x14ac:dyDescent="0.2">
      <c r="A130">
        <v>128</v>
      </c>
      <c r="B130" t="s">
        <v>36008</v>
      </c>
      <c r="C130" t="s">
        <v>36007</v>
      </c>
      <c r="F130" t="s">
        <v>36006</v>
      </c>
      <c r="G130" t="s">
        <v>5</v>
      </c>
      <c r="H130" t="s">
        <v>4</v>
      </c>
      <c r="I130" t="s">
        <v>2868</v>
      </c>
      <c r="J130">
        <v>60010421</v>
      </c>
      <c r="K130" t="s">
        <v>1010</v>
      </c>
      <c r="L130" t="s">
        <v>161</v>
      </c>
      <c r="M130" t="s">
        <v>67</v>
      </c>
      <c r="N130">
        <v>3</v>
      </c>
      <c r="O130" t="s">
        <v>36005</v>
      </c>
      <c r="P130" t="s">
        <v>36004</v>
      </c>
      <c r="Q130" t="s">
        <v>1832</v>
      </c>
      <c r="R130" s="7">
        <v>42705</v>
      </c>
      <c r="S130" s="8">
        <f t="shared" ref="S130:S193" si="16">YEAR(R130)</f>
        <v>2016</v>
      </c>
      <c r="T130" s="8">
        <v>2016</v>
      </c>
      <c r="U130" s="8">
        <f t="shared" ref="U130:U193" si="17">2022-T130</f>
        <v>6</v>
      </c>
      <c r="V130" s="7">
        <v>42705</v>
      </c>
      <c r="W130" t="s">
        <v>554</v>
      </c>
      <c r="X130" s="2">
        <v>1.365</v>
      </c>
      <c r="Y130" s="6">
        <f t="shared" si="14"/>
        <v>3.6437895411227675E-2</v>
      </c>
      <c r="AA130">
        <v>189545</v>
      </c>
      <c r="AB130">
        <v>17393</v>
      </c>
      <c r="AD130" t="s">
        <v>2</v>
      </c>
      <c r="AE130">
        <v>65</v>
      </c>
      <c r="AF130">
        <v>12</v>
      </c>
      <c r="AH130" t="s">
        <v>36003</v>
      </c>
      <c r="AI130" t="s">
        <v>36002</v>
      </c>
      <c r="AJ130" t="s">
        <v>36001</v>
      </c>
      <c r="AK130" t="s">
        <v>36000</v>
      </c>
      <c r="AL130">
        <v>41</v>
      </c>
      <c r="AM130" s="5">
        <f t="shared" ref="AM130:AM193" si="18">AL130/U130</f>
        <v>6.833333333333333</v>
      </c>
      <c r="AN130" s="4">
        <f t="shared" si="15"/>
        <v>1.0349615044806261E-2</v>
      </c>
      <c r="AO130" s="3"/>
      <c r="AP130">
        <v>0</v>
      </c>
      <c r="AR130" t="s">
        <v>1</v>
      </c>
      <c r="AT130" s="2" t="s">
        <v>0</v>
      </c>
      <c r="AU130" s="1">
        <f t="shared" ref="AU130:AU193" si="19">(Y130*0.7+AN130*0.3)*100</f>
        <v>2.8611411301301248</v>
      </c>
      <c r="AV130" s="1">
        <f t="shared" ref="AV130:AV193" si="20">(Y130*0.5+AN130*0.5)*100</f>
        <v>2.339375522801697</v>
      </c>
      <c r="AW130" s="1">
        <f t="shared" ref="AW130:AW193" si="21">(Y130*0.3+AN130*0.7)*100</f>
        <v>1.8176099154732683</v>
      </c>
    </row>
    <row r="131" spans="1:49" x14ac:dyDescent="0.2">
      <c r="A131">
        <v>129</v>
      </c>
      <c r="B131" t="s">
        <v>35999</v>
      </c>
      <c r="C131" t="s">
        <v>35998</v>
      </c>
      <c r="F131" t="s">
        <v>35997</v>
      </c>
      <c r="G131" t="s">
        <v>5</v>
      </c>
      <c r="H131" t="s">
        <v>4</v>
      </c>
      <c r="I131" t="s">
        <v>10204</v>
      </c>
      <c r="J131" t="s">
        <v>35996</v>
      </c>
      <c r="K131" t="s">
        <v>35995</v>
      </c>
      <c r="L131" t="s">
        <v>35994</v>
      </c>
      <c r="M131" t="s">
        <v>9317</v>
      </c>
      <c r="N131">
        <v>3</v>
      </c>
      <c r="O131" t="s">
        <v>35993</v>
      </c>
      <c r="P131" t="s">
        <v>35992</v>
      </c>
      <c r="Q131" t="s">
        <v>35991</v>
      </c>
      <c r="R131" s="7">
        <v>42705</v>
      </c>
      <c r="S131" s="8">
        <f t="shared" si="16"/>
        <v>2016</v>
      </c>
      <c r="T131" s="8">
        <v>2016</v>
      </c>
      <c r="U131" s="8">
        <f t="shared" si="17"/>
        <v>6</v>
      </c>
      <c r="V131" s="7">
        <v>42705</v>
      </c>
      <c r="W131" t="s">
        <v>2798</v>
      </c>
      <c r="X131" s="2">
        <v>1.603</v>
      </c>
      <c r="Y131" s="6">
        <f t="shared" ref="Y131:Y194" si="22">(X131-$Z$3)/($Z$2-$Z$3)</f>
        <v>4.2791169482928916E-2</v>
      </c>
      <c r="AA131">
        <v>19324553</v>
      </c>
      <c r="AB131">
        <v>5900153311</v>
      </c>
      <c r="AD131" t="s">
        <v>2</v>
      </c>
      <c r="AE131">
        <v>10</v>
      </c>
      <c r="AF131">
        <v>8</v>
      </c>
      <c r="AH131" t="s">
        <v>35990</v>
      </c>
      <c r="AI131" t="s">
        <v>35989</v>
      </c>
      <c r="AJ131" t="s">
        <v>35988</v>
      </c>
      <c r="AK131" t="s">
        <v>35987</v>
      </c>
      <c r="AL131">
        <v>41</v>
      </c>
      <c r="AM131" s="5">
        <f t="shared" si="18"/>
        <v>6.833333333333333</v>
      </c>
      <c r="AN131" s="4">
        <f t="shared" ref="AN131:AN194" si="23">(AM131-$AO$3)/($AO$2-$AO$3)</f>
        <v>1.0349615044806261E-2</v>
      </c>
      <c r="AO131" s="3"/>
      <c r="AP131">
        <v>0</v>
      </c>
      <c r="AQ131" t="s">
        <v>48</v>
      </c>
      <c r="AR131">
        <v>61401073</v>
      </c>
      <c r="AS131" t="s">
        <v>47</v>
      </c>
      <c r="AT131" s="2" t="s">
        <v>0</v>
      </c>
      <c r="AU131" s="1">
        <f t="shared" si="19"/>
        <v>3.3058703151492121</v>
      </c>
      <c r="AV131" s="1">
        <f t="shared" si="20"/>
        <v>2.6570392263867588</v>
      </c>
      <c r="AW131" s="1">
        <f t="shared" si="21"/>
        <v>2.0082081376243055</v>
      </c>
    </row>
    <row r="132" spans="1:49" x14ac:dyDescent="0.2">
      <c r="A132">
        <v>130</v>
      </c>
      <c r="B132" t="s">
        <v>35986</v>
      </c>
      <c r="C132" t="s">
        <v>35985</v>
      </c>
      <c r="F132" t="s">
        <v>35984</v>
      </c>
      <c r="G132" t="s">
        <v>5</v>
      </c>
      <c r="H132" t="s">
        <v>4</v>
      </c>
      <c r="I132" t="s">
        <v>1918</v>
      </c>
      <c r="J132" t="s">
        <v>35983</v>
      </c>
      <c r="K132" t="s">
        <v>35982</v>
      </c>
      <c r="L132" t="s">
        <v>1336</v>
      </c>
      <c r="M132" t="s">
        <v>49</v>
      </c>
      <c r="N132">
        <v>3</v>
      </c>
      <c r="O132" t="s">
        <v>35981</v>
      </c>
      <c r="P132" t="s">
        <v>35980</v>
      </c>
      <c r="Q132" t="s">
        <v>35979</v>
      </c>
      <c r="R132" s="7">
        <v>42705</v>
      </c>
      <c r="S132" s="8">
        <f t="shared" si="16"/>
        <v>2016</v>
      </c>
      <c r="T132" s="8">
        <v>2016</v>
      </c>
      <c r="U132" s="8">
        <f t="shared" si="17"/>
        <v>6</v>
      </c>
      <c r="V132" s="7">
        <v>42705</v>
      </c>
      <c r="W132" t="s">
        <v>557</v>
      </c>
      <c r="X132" s="2">
        <v>0.92900000000000005</v>
      </c>
      <c r="Y132" s="6">
        <f t="shared" si="22"/>
        <v>2.4799124422732979E-2</v>
      </c>
      <c r="AA132">
        <v>10897798</v>
      </c>
      <c r="AB132">
        <v>18896</v>
      </c>
      <c r="AD132" t="s">
        <v>2</v>
      </c>
      <c r="AE132">
        <v>20</v>
      </c>
      <c r="AF132">
        <v>12</v>
      </c>
      <c r="AH132" t="s">
        <v>35978</v>
      </c>
      <c r="AI132" t="s">
        <v>35977</v>
      </c>
      <c r="AJ132" t="s">
        <v>35976</v>
      </c>
      <c r="AK132" t="s">
        <v>35975</v>
      </c>
      <c r="AL132">
        <v>6</v>
      </c>
      <c r="AM132" s="5">
        <f t="shared" si="18"/>
        <v>1</v>
      </c>
      <c r="AN132" s="4">
        <f t="shared" si="23"/>
        <v>1.5145778114350624E-3</v>
      </c>
      <c r="AO132" s="3"/>
      <c r="AP132">
        <v>0</v>
      </c>
      <c r="AR132" t="s">
        <v>1</v>
      </c>
      <c r="AT132" s="2">
        <v>3.4359999999999999</v>
      </c>
      <c r="AU132" s="1">
        <f t="shared" si="19"/>
        <v>1.78137604393436</v>
      </c>
      <c r="AV132" s="1">
        <f t="shared" si="20"/>
        <v>1.3156851117084021</v>
      </c>
      <c r="AW132" s="1">
        <f t="shared" si="21"/>
        <v>0.84999417948244371</v>
      </c>
    </row>
    <row r="133" spans="1:49" x14ac:dyDescent="0.2">
      <c r="A133">
        <v>131</v>
      </c>
      <c r="B133" t="s">
        <v>35974</v>
      </c>
      <c r="C133" t="s">
        <v>35973</v>
      </c>
      <c r="F133" t="s">
        <v>35972</v>
      </c>
      <c r="G133" t="s">
        <v>5</v>
      </c>
      <c r="H133" t="s">
        <v>4</v>
      </c>
      <c r="I133" t="s">
        <v>35971</v>
      </c>
      <c r="J133">
        <v>60003269</v>
      </c>
      <c r="K133" t="s">
        <v>35970</v>
      </c>
      <c r="L133" t="s">
        <v>6038</v>
      </c>
      <c r="M133" t="s">
        <v>79</v>
      </c>
      <c r="N133">
        <v>2</v>
      </c>
      <c r="O133" t="s">
        <v>35969</v>
      </c>
      <c r="P133" t="s">
        <v>35968</v>
      </c>
      <c r="Q133" t="s">
        <v>35967</v>
      </c>
      <c r="R133" s="7">
        <v>42705</v>
      </c>
      <c r="S133" s="8">
        <f t="shared" si="16"/>
        <v>2016</v>
      </c>
      <c r="T133" s="8">
        <v>2016</v>
      </c>
      <c r="U133" s="8">
        <f t="shared" si="17"/>
        <v>6</v>
      </c>
      <c r="V133" s="7">
        <v>42705</v>
      </c>
      <c r="W133" t="s">
        <v>2069</v>
      </c>
      <c r="X133" s="2">
        <v>2.5710000000000002</v>
      </c>
      <c r="Y133" s="6">
        <f t="shared" si="22"/>
        <v>6.8631376631696966E-2</v>
      </c>
      <c r="AA133">
        <v>189200</v>
      </c>
      <c r="AB133">
        <v>17278</v>
      </c>
      <c r="AD133" t="s">
        <v>2</v>
      </c>
      <c r="AE133">
        <v>51</v>
      </c>
      <c r="AF133">
        <v>12</v>
      </c>
      <c r="AH133" t="s">
        <v>35966</v>
      </c>
      <c r="AI133" t="s">
        <v>35965</v>
      </c>
      <c r="AJ133" t="s">
        <v>35964</v>
      </c>
      <c r="AK133" t="s">
        <v>35963</v>
      </c>
      <c r="AL133">
        <v>41</v>
      </c>
      <c r="AM133" s="5">
        <f t="shared" si="18"/>
        <v>6.833333333333333</v>
      </c>
      <c r="AN133" s="4">
        <f t="shared" si="23"/>
        <v>1.0349615044806261E-2</v>
      </c>
      <c r="AO133" s="3"/>
      <c r="AP133">
        <v>0</v>
      </c>
      <c r="AQ133" t="s">
        <v>35962</v>
      </c>
      <c r="AR133">
        <v>1509560</v>
      </c>
      <c r="AS133" t="s">
        <v>35961</v>
      </c>
      <c r="AT133" s="2">
        <v>5.0129999999999999</v>
      </c>
      <c r="AU133" s="1">
        <f t="shared" si="19"/>
        <v>5.1146848155629758</v>
      </c>
      <c r="AV133" s="1">
        <f t="shared" si="20"/>
        <v>3.9490495838251616</v>
      </c>
      <c r="AW133" s="1">
        <f t="shared" si="21"/>
        <v>2.7834143520873473</v>
      </c>
    </row>
    <row r="134" spans="1:49" x14ac:dyDescent="0.2">
      <c r="A134">
        <v>132</v>
      </c>
      <c r="B134" t="s">
        <v>35960</v>
      </c>
      <c r="C134" t="s">
        <v>35959</v>
      </c>
      <c r="F134" t="s">
        <v>35958</v>
      </c>
      <c r="G134" t="s">
        <v>5</v>
      </c>
      <c r="H134" t="s">
        <v>4</v>
      </c>
      <c r="I134" t="s">
        <v>35144</v>
      </c>
      <c r="J134" t="s">
        <v>35957</v>
      </c>
      <c r="K134" t="s">
        <v>35956</v>
      </c>
      <c r="L134" t="s">
        <v>35955</v>
      </c>
      <c r="M134" t="s">
        <v>35954</v>
      </c>
      <c r="N134">
        <v>3</v>
      </c>
      <c r="O134" t="s">
        <v>35953</v>
      </c>
      <c r="P134" t="s">
        <v>35952</v>
      </c>
      <c r="Q134" t="s">
        <v>35951</v>
      </c>
      <c r="R134" s="7">
        <v>42705</v>
      </c>
      <c r="S134" s="8">
        <f t="shared" si="16"/>
        <v>2016</v>
      </c>
      <c r="T134" s="8">
        <v>2016</v>
      </c>
      <c r="U134" s="8">
        <f t="shared" si="17"/>
        <v>6</v>
      </c>
      <c r="V134" s="7">
        <v>42705</v>
      </c>
      <c r="W134" t="s">
        <v>2798</v>
      </c>
      <c r="X134" s="2">
        <v>1.603</v>
      </c>
      <c r="Y134" s="6">
        <f t="shared" si="22"/>
        <v>4.2791169482928916E-2</v>
      </c>
      <c r="AA134">
        <v>19324553</v>
      </c>
      <c r="AB134">
        <v>5900153311</v>
      </c>
      <c r="AD134" t="s">
        <v>2</v>
      </c>
      <c r="AE134">
        <v>10</v>
      </c>
      <c r="AF134">
        <v>8</v>
      </c>
      <c r="AH134" t="s">
        <v>35950</v>
      </c>
      <c r="AI134" t="s">
        <v>35949</v>
      </c>
      <c r="AJ134" t="s">
        <v>35948</v>
      </c>
      <c r="AK134" t="s">
        <v>35947</v>
      </c>
      <c r="AL134">
        <v>39</v>
      </c>
      <c r="AM134" s="5">
        <f t="shared" si="18"/>
        <v>6.5</v>
      </c>
      <c r="AN134" s="4">
        <f t="shared" si="23"/>
        <v>9.8447557743279058E-3</v>
      </c>
      <c r="AO134" s="3"/>
      <c r="AP134">
        <v>0</v>
      </c>
      <c r="AR134" t="s">
        <v>1</v>
      </c>
      <c r="AT134" s="2" t="s">
        <v>0</v>
      </c>
      <c r="AU134" s="1">
        <f t="shared" si="19"/>
        <v>3.2907245370348606</v>
      </c>
      <c r="AV134" s="1">
        <f t="shared" si="20"/>
        <v>2.6317962628628409</v>
      </c>
      <c r="AW134" s="1">
        <f t="shared" si="21"/>
        <v>1.9728679886908209</v>
      </c>
    </row>
    <row r="135" spans="1:49" x14ac:dyDescent="0.2">
      <c r="A135">
        <v>133</v>
      </c>
      <c r="B135" t="s">
        <v>35946</v>
      </c>
      <c r="C135" t="s">
        <v>35945</v>
      </c>
      <c r="F135" t="s">
        <v>35944</v>
      </c>
      <c r="G135" t="s">
        <v>5</v>
      </c>
      <c r="H135" t="s">
        <v>4</v>
      </c>
      <c r="I135" t="s">
        <v>35943</v>
      </c>
      <c r="J135" t="s">
        <v>35942</v>
      </c>
      <c r="K135" t="s">
        <v>35941</v>
      </c>
      <c r="L135" t="s">
        <v>35940</v>
      </c>
      <c r="M135" t="s">
        <v>1067</v>
      </c>
      <c r="N135">
        <v>3</v>
      </c>
      <c r="O135" t="s">
        <v>35939</v>
      </c>
      <c r="P135" t="s">
        <v>35938</v>
      </c>
      <c r="Q135" t="s">
        <v>35937</v>
      </c>
      <c r="R135" s="7">
        <v>42705</v>
      </c>
      <c r="S135" s="8">
        <f t="shared" si="16"/>
        <v>2016</v>
      </c>
      <c r="T135" s="8">
        <v>2016</v>
      </c>
      <c r="U135" s="8">
        <f t="shared" si="17"/>
        <v>6</v>
      </c>
      <c r="V135" s="7">
        <v>42705</v>
      </c>
      <c r="W135" t="s">
        <v>557</v>
      </c>
      <c r="X135" s="2">
        <v>0.92900000000000005</v>
      </c>
      <c r="Y135" s="6">
        <f t="shared" si="22"/>
        <v>2.4799124422732979E-2</v>
      </c>
      <c r="AA135">
        <v>10897798</v>
      </c>
      <c r="AB135">
        <v>18896</v>
      </c>
      <c r="AD135" t="s">
        <v>2</v>
      </c>
      <c r="AE135">
        <v>20</v>
      </c>
      <c r="AF135">
        <v>12</v>
      </c>
      <c r="AH135" t="s">
        <v>35936</v>
      </c>
      <c r="AI135" t="s">
        <v>35935</v>
      </c>
      <c r="AJ135" t="s">
        <v>35934</v>
      </c>
      <c r="AK135" t="s">
        <v>35933</v>
      </c>
      <c r="AL135">
        <v>20</v>
      </c>
      <c r="AM135" s="5">
        <f t="shared" si="18"/>
        <v>3.3333333333333335</v>
      </c>
      <c r="AN135" s="4">
        <f t="shared" si="23"/>
        <v>5.0485927047835416E-3</v>
      </c>
      <c r="AO135" s="3"/>
      <c r="AP135">
        <v>0</v>
      </c>
      <c r="AQ135" t="s">
        <v>6568</v>
      </c>
      <c r="AR135" t="s">
        <v>1</v>
      </c>
      <c r="AS135" t="s">
        <v>6566</v>
      </c>
      <c r="AT135" s="2">
        <v>3.4359999999999999</v>
      </c>
      <c r="AU135" s="1">
        <f t="shared" si="19"/>
        <v>1.8873964907348144</v>
      </c>
      <c r="AV135" s="1">
        <f t="shared" si="20"/>
        <v>1.4923858563758261</v>
      </c>
      <c r="AW135" s="1">
        <f t="shared" si="21"/>
        <v>1.0973752220168373</v>
      </c>
    </row>
    <row r="136" spans="1:49" x14ac:dyDescent="0.2">
      <c r="A136">
        <v>134</v>
      </c>
      <c r="B136" t="s">
        <v>35932</v>
      </c>
      <c r="C136" t="s">
        <v>35931</v>
      </c>
      <c r="F136" t="s">
        <v>35930</v>
      </c>
      <c r="G136" t="s">
        <v>5</v>
      </c>
      <c r="H136" t="s">
        <v>4</v>
      </c>
      <c r="I136" t="s">
        <v>35929</v>
      </c>
      <c r="J136" t="s">
        <v>35925</v>
      </c>
      <c r="K136" t="s">
        <v>35928</v>
      </c>
      <c r="L136" t="s">
        <v>191</v>
      </c>
      <c r="M136" t="s">
        <v>101</v>
      </c>
      <c r="N136">
        <v>2</v>
      </c>
      <c r="O136" t="s">
        <v>35927</v>
      </c>
      <c r="P136" t="s">
        <v>35926</v>
      </c>
      <c r="Q136" t="s">
        <v>35925</v>
      </c>
      <c r="R136" s="7">
        <v>42705</v>
      </c>
      <c r="S136" s="8">
        <f t="shared" si="16"/>
        <v>2016</v>
      </c>
      <c r="T136" s="8">
        <v>2016</v>
      </c>
      <c r="U136" s="8">
        <f t="shared" si="17"/>
        <v>6</v>
      </c>
      <c r="V136" s="7">
        <v>42705</v>
      </c>
      <c r="W136" t="s">
        <v>35924</v>
      </c>
      <c r="X136" s="2">
        <v>0.59799999999999998</v>
      </c>
      <c r="Y136" s="6">
        <f t="shared" si="22"/>
        <v>1.5963268465871174E-2</v>
      </c>
      <c r="AB136">
        <v>62932</v>
      </c>
      <c r="AC136">
        <v>19961073</v>
      </c>
      <c r="AD136" t="s">
        <v>2</v>
      </c>
      <c r="AE136">
        <v>9</v>
      </c>
      <c r="AF136">
        <v>12</v>
      </c>
      <c r="AG136">
        <v>1083</v>
      </c>
      <c r="AI136" t="s">
        <v>35923</v>
      </c>
      <c r="AJ136" t="s">
        <v>35922</v>
      </c>
      <c r="AK136" t="s">
        <v>35921</v>
      </c>
      <c r="AL136">
        <v>6</v>
      </c>
      <c r="AM136" s="5">
        <f t="shared" si="18"/>
        <v>1</v>
      </c>
      <c r="AN136" s="4">
        <f t="shared" si="23"/>
        <v>1.5145778114350624E-3</v>
      </c>
      <c r="AO136" s="3"/>
      <c r="AP136">
        <v>1</v>
      </c>
      <c r="AR136" t="s">
        <v>1</v>
      </c>
      <c r="AT136" s="2">
        <v>3.004</v>
      </c>
      <c r="AU136" s="1">
        <f t="shared" si="19"/>
        <v>1.1628661269540339</v>
      </c>
      <c r="AV136" s="1">
        <f t="shared" si="20"/>
        <v>0.87389231386531174</v>
      </c>
      <c r="AW136" s="1">
        <f t="shared" si="21"/>
        <v>0.58491850077658958</v>
      </c>
    </row>
    <row r="137" spans="1:49" x14ac:dyDescent="0.2">
      <c r="A137">
        <v>135</v>
      </c>
      <c r="B137" t="s">
        <v>35920</v>
      </c>
      <c r="C137" t="s">
        <v>35919</v>
      </c>
      <c r="F137" t="s">
        <v>35918</v>
      </c>
      <c r="G137" t="s">
        <v>5</v>
      </c>
      <c r="H137" t="s">
        <v>4</v>
      </c>
      <c r="I137" t="s">
        <v>35917</v>
      </c>
      <c r="J137" t="s">
        <v>35916</v>
      </c>
      <c r="K137" t="s">
        <v>35915</v>
      </c>
      <c r="L137" t="s">
        <v>168</v>
      </c>
      <c r="M137" t="s">
        <v>103</v>
      </c>
      <c r="N137">
        <v>2</v>
      </c>
      <c r="O137" t="s">
        <v>35914</v>
      </c>
      <c r="P137" t="s">
        <v>35913</v>
      </c>
      <c r="Q137" t="s">
        <v>35912</v>
      </c>
      <c r="R137" s="7">
        <v>42705</v>
      </c>
      <c r="S137" s="8">
        <f t="shared" si="16"/>
        <v>2016</v>
      </c>
      <c r="T137" s="8">
        <v>2016</v>
      </c>
      <c r="U137" s="8">
        <f t="shared" si="17"/>
        <v>6</v>
      </c>
      <c r="V137" s="7">
        <v>42705</v>
      </c>
      <c r="W137" t="s">
        <v>35911</v>
      </c>
      <c r="X137" s="2">
        <v>0.125</v>
      </c>
      <c r="Y137" s="6">
        <f t="shared" si="22"/>
        <v>3.3368036090867838E-3</v>
      </c>
      <c r="AA137">
        <v>23221437</v>
      </c>
      <c r="AB137">
        <v>21100818502</v>
      </c>
      <c r="AC137">
        <v>23452773</v>
      </c>
      <c r="AD137" t="s">
        <v>2</v>
      </c>
      <c r="AE137">
        <v>4</v>
      </c>
      <c r="AF137">
        <v>1</v>
      </c>
      <c r="AH137" s="10">
        <v>44470</v>
      </c>
      <c r="AI137" t="s">
        <v>35910</v>
      </c>
      <c r="AJ137" t="s">
        <v>35909</v>
      </c>
      <c r="AK137" t="s">
        <v>35908</v>
      </c>
      <c r="AL137">
        <v>0</v>
      </c>
      <c r="AM137" s="5">
        <f t="shared" si="18"/>
        <v>0</v>
      </c>
      <c r="AN137" s="4">
        <f t="shared" si="23"/>
        <v>0</v>
      </c>
      <c r="AO137" s="3"/>
      <c r="AP137">
        <v>0</v>
      </c>
      <c r="AR137" t="s">
        <v>1</v>
      </c>
      <c r="AT137" s="2" t="s">
        <v>0</v>
      </c>
      <c r="AU137" s="1">
        <f t="shared" si="19"/>
        <v>0.23357625263607484</v>
      </c>
      <c r="AV137" s="1">
        <f t="shared" si="20"/>
        <v>0.16684018045433918</v>
      </c>
      <c r="AW137" s="1">
        <f t="shared" si="21"/>
        <v>0.10010410827260351</v>
      </c>
    </row>
    <row r="138" spans="1:49" x14ac:dyDescent="0.2">
      <c r="A138">
        <v>136</v>
      </c>
      <c r="B138" t="s">
        <v>35907</v>
      </c>
      <c r="C138" t="s">
        <v>35906</v>
      </c>
      <c r="F138" t="s">
        <v>35905</v>
      </c>
      <c r="G138" t="s">
        <v>5</v>
      </c>
      <c r="H138" t="s">
        <v>4</v>
      </c>
      <c r="I138" t="s">
        <v>6172</v>
      </c>
      <c r="J138" t="s">
        <v>35904</v>
      </c>
      <c r="K138" t="s">
        <v>35903</v>
      </c>
      <c r="L138" t="s">
        <v>35902</v>
      </c>
      <c r="M138" t="s">
        <v>35901</v>
      </c>
      <c r="N138">
        <v>4</v>
      </c>
      <c r="O138" t="s">
        <v>35900</v>
      </c>
      <c r="P138" t="s">
        <v>35899</v>
      </c>
      <c r="Q138" t="s">
        <v>35898</v>
      </c>
      <c r="R138" s="7">
        <v>42705</v>
      </c>
      <c r="S138" s="8">
        <f t="shared" si="16"/>
        <v>2016</v>
      </c>
      <c r="T138" s="8">
        <v>2016</v>
      </c>
      <c r="U138" s="8">
        <f t="shared" si="17"/>
        <v>6</v>
      </c>
      <c r="V138" s="7">
        <v>42705</v>
      </c>
      <c r="W138" t="s">
        <v>848</v>
      </c>
      <c r="X138" s="2">
        <v>1.2849999999999999</v>
      </c>
      <c r="Y138" s="6">
        <f t="shared" si="22"/>
        <v>3.4302341101412136E-2</v>
      </c>
      <c r="AB138">
        <v>86430</v>
      </c>
      <c r="AC138">
        <v>20724292</v>
      </c>
      <c r="AD138" t="s">
        <v>2</v>
      </c>
      <c r="AE138">
        <v>8</v>
      </c>
      <c r="AF138">
        <v>12</v>
      </c>
      <c r="AG138">
        <v>1023</v>
      </c>
      <c r="AI138" t="s">
        <v>35897</v>
      </c>
      <c r="AJ138" t="s">
        <v>35896</v>
      </c>
      <c r="AK138" t="s">
        <v>35895</v>
      </c>
      <c r="AL138">
        <v>10</v>
      </c>
      <c r="AM138" s="5">
        <f t="shared" si="18"/>
        <v>1.6666666666666667</v>
      </c>
      <c r="AN138" s="4">
        <f t="shared" si="23"/>
        <v>2.5242963523917708E-3</v>
      </c>
      <c r="AO138" s="3"/>
      <c r="AP138">
        <v>1</v>
      </c>
      <c r="AQ138" t="s">
        <v>48</v>
      </c>
      <c r="AR138">
        <v>61302135</v>
      </c>
      <c r="AS138" t="s">
        <v>47</v>
      </c>
      <c r="AT138" s="2">
        <v>4.8479999999999999</v>
      </c>
      <c r="AU138" s="1">
        <f t="shared" si="19"/>
        <v>2.4768927676706025</v>
      </c>
      <c r="AV138" s="1">
        <f t="shared" si="20"/>
        <v>1.8413318726901953</v>
      </c>
      <c r="AW138" s="1">
        <f t="shared" si="21"/>
        <v>1.2057709777097878</v>
      </c>
    </row>
    <row r="139" spans="1:49" x14ac:dyDescent="0.2">
      <c r="A139">
        <v>137</v>
      </c>
      <c r="B139" t="s">
        <v>35894</v>
      </c>
      <c r="C139" t="s">
        <v>35893</v>
      </c>
      <c r="F139" t="s">
        <v>35892</v>
      </c>
      <c r="G139" t="s">
        <v>5</v>
      </c>
      <c r="H139" t="s">
        <v>4</v>
      </c>
      <c r="I139" t="s">
        <v>2093</v>
      </c>
      <c r="J139">
        <v>60023380</v>
      </c>
      <c r="K139" t="s">
        <v>602</v>
      </c>
      <c r="L139" t="s">
        <v>601</v>
      </c>
      <c r="M139" t="s">
        <v>67</v>
      </c>
      <c r="N139">
        <v>5</v>
      </c>
      <c r="O139" t="s">
        <v>35891</v>
      </c>
      <c r="P139" t="s">
        <v>35890</v>
      </c>
      <c r="Q139" t="s">
        <v>600</v>
      </c>
      <c r="R139" s="7">
        <v>42705</v>
      </c>
      <c r="S139" s="8">
        <f t="shared" si="16"/>
        <v>2016</v>
      </c>
      <c r="T139" s="8">
        <v>2016</v>
      </c>
      <c r="U139" s="8">
        <f t="shared" si="17"/>
        <v>6</v>
      </c>
      <c r="V139" s="7">
        <v>42705</v>
      </c>
      <c r="W139" t="s">
        <v>826</v>
      </c>
      <c r="X139" s="2">
        <v>0.50800000000000001</v>
      </c>
      <c r="Y139" s="6">
        <f t="shared" si="22"/>
        <v>1.356076986732869E-2</v>
      </c>
      <c r="AA139">
        <v>16735447</v>
      </c>
      <c r="AB139">
        <v>19700177325</v>
      </c>
      <c r="AD139" t="s">
        <v>2</v>
      </c>
      <c r="AE139">
        <v>13</v>
      </c>
      <c r="AF139">
        <v>12</v>
      </c>
      <c r="AG139">
        <v>7897554</v>
      </c>
      <c r="AH139" t="s">
        <v>35889</v>
      </c>
      <c r="AI139" t="s">
        <v>35888</v>
      </c>
      <c r="AJ139" t="s">
        <v>35887</v>
      </c>
      <c r="AK139" t="s">
        <v>35886</v>
      </c>
      <c r="AL139">
        <v>12</v>
      </c>
      <c r="AM139" s="5">
        <f t="shared" si="18"/>
        <v>2</v>
      </c>
      <c r="AN139" s="4">
        <f t="shared" si="23"/>
        <v>3.0291556228701248E-3</v>
      </c>
      <c r="AO139" s="3"/>
      <c r="AP139">
        <v>0</v>
      </c>
      <c r="AR139" t="s">
        <v>1</v>
      </c>
      <c r="AT139" s="2">
        <v>2.6880000000000002</v>
      </c>
      <c r="AU139" s="1">
        <f t="shared" si="19"/>
        <v>1.0401285593991121</v>
      </c>
      <c r="AV139" s="1">
        <f t="shared" si="20"/>
        <v>0.82949627450994068</v>
      </c>
      <c r="AW139" s="1">
        <f t="shared" si="21"/>
        <v>0.61886398962076938</v>
      </c>
    </row>
    <row r="140" spans="1:49" x14ac:dyDescent="0.2">
      <c r="A140">
        <v>138</v>
      </c>
      <c r="B140" t="s">
        <v>35885</v>
      </c>
      <c r="C140" t="s">
        <v>35884</v>
      </c>
      <c r="F140" t="s">
        <v>35883</v>
      </c>
      <c r="G140" t="s">
        <v>5</v>
      </c>
      <c r="H140" t="s">
        <v>4</v>
      </c>
      <c r="I140" t="s">
        <v>35882</v>
      </c>
      <c r="J140">
        <v>60079715</v>
      </c>
      <c r="K140" t="s">
        <v>3051</v>
      </c>
      <c r="L140" t="s">
        <v>148</v>
      </c>
      <c r="M140" t="s">
        <v>62</v>
      </c>
      <c r="N140">
        <v>2</v>
      </c>
      <c r="O140" t="s">
        <v>35881</v>
      </c>
      <c r="P140" t="s">
        <v>35880</v>
      </c>
      <c r="Q140" t="s">
        <v>3097</v>
      </c>
      <c r="R140" s="7">
        <v>42705</v>
      </c>
      <c r="S140" s="8">
        <f t="shared" si="16"/>
        <v>2016</v>
      </c>
      <c r="T140" s="8">
        <v>2016</v>
      </c>
      <c r="U140" s="8">
        <f t="shared" si="17"/>
        <v>6</v>
      </c>
      <c r="V140" s="7">
        <v>42705</v>
      </c>
      <c r="W140" t="s">
        <v>2137</v>
      </c>
      <c r="X140" s="2">
        <v>0.16400000000000001</v>
      </c>
      <c r="Y140" s="6">
        <f t="shared" si="22"/>
        <v>4.3778863351218601E-3</v>
      </c>
      <c r="AA140">
        <v>19907710</v>
      </c>
      <c r="AB140">
        <v>19400158806</v>
      </c>
      <c r="AD140" t="s">
        <v>2</v>
      </c>
      <c r="AE140">
        <v>48</v>
      </c>
      <c r="AF140">
        <v>4</v>
      </c>
      <c r="AH140" t="s">
        <v>32983</v>
      </c>
      <c r="AI140" t="s">
        <v>35879</v>
      </c>
      <c r="AJ140" t="s">
        <v>35878</v>
      </c>
      <c r="AK140" t="s">
        <v>35877</v>
      </c>
      <c r="AL140">
        <v>0</v>
      </c>
      <c r="AM140" s="5">
        <f t="shared" si="18"/>
        <v>0</v>
      </c>
      <c r="AN140" s="4">
        <f t="shared" si="23"/>
        <v>0</v>
      </c>
      <c r="AO140" s="3"/>
      <c r="AP140">
        <v>0</v>
      </c>
      <c r="AR140" t="s">
        <v>1</v>
      </c>
      <c r="AT140" s="2" t="s">
        <v>0</v>
      </c>
      <c r="AU140" s="1">
        <f t="shared" si="19"/>
        <v>0.30645204345853022</v>
      </c>
      <c r="AV140" s="1">
        <f t="shared" si="20"/>
        <v>0.218894316756093</v>
      </c>
      <c r="AW140" s="1">
        <f t="shared" si="21"/>
        <v>0.13133659005365581</v>
      </c>
    </row>
    <row r="141" spans="1:49" x14ac:dyDescent="0.2">
      <c r="A141">
        <v>139</v>
      </c>
      <c r="B141" t="s">
        <v>35876</v>
      </c>
      <c r="C141" t="s">
        <v>35875</v>
      </c>
      <c r="F141" t="s">
        <v>35874</v>
      </c>
      <c r="G141" t="s">
        <v>5</v>
      </c>
      <c r="H141" t="s">
        <v>4</v>
      </c>
      <c r="I141" t="s">
        <v>35873</v>
      </c>
      <c r="J141" t="s">
        <v>35872</v>
      </c>
      <c r="K141" t="s">
        <v>35871</v>
      </c>
      <c r="L141" t="s">
        <v>35870</v>
      </c>
      <c r="M141" t="s">
        <v>1480</v>
      </c>
      <c r="N141">
        <v>3</v>
      </c>
      <c r="O141" t="s">
        <v>35869</v>
      </c>
      <c r="P141" t="s">
        <v>35868</v>
      </c>
      <c r="Q141" t="s">
        <v>35867</v>
      </c>
      <c r="R141" s="7">
        <v>42705</v>
      </c>
      <c r="S141" s="8">
        <f t="shared" si="16"/>
        <v>2016</v>
      </c>
      <c r="T141" s="8">
        <v>2016</v>
      </c>
      <c r="U141" s="8">
        <f t="shared" si="17"/>
        <v>6</v>
      </c>
      <c r="V141" s="7">
        <v>42705</v>
      </c>
      <c r="W141" t="s">
        <v>2137</v>
      </c>
      <c r="X141" s="2">
        <v>0.16400000000000001</v>
      </c>
      <c r="Y141" s="6">
        <f t="shared" si="22"/>
        <v>4.3778863351218601E-3</v>
      </c>
      <c r="AA141">
        <v>19907710</v>
      </c>
      <c r="AB141">
        <v>19400158806</v>
      </c>
      <c r="AD141" t="s">
        <v>2</v>
      </c>
      <c r="AE141">
        <v>48</v>
      </c>
      <c r="AF141">
        <v>4</v>
      </c>
      <c r="AH141" t="s">
        <v>3257</v>
      </c>
      <c r="AI141" t="s">
        <v>35866</v>
      </c>
      <c r="AJ141" t="s">
        <v>35865</v>
      </c>
      <c r="AK141" t="s">
        <v>35864</v>
      </c>
      <c r="AL141">
        <v>1</v>
      </c>
      <c r="AM141" s="5">
        <f t="shared" si="18"/>
        <v>0.16666666666666666</v>
      </c>
      <c r="AN141" s="4">
        <f t="shared" si="23"/>
        <v>2.5242963523917705E-4</v>
      </c>
      <c r="AO141" s="3"/>
      <c r="AP141">
        <v>0</v>
      </c>
      <c r="AR141" t="s">
        <v>1</v>
      </c>
      <c r="AT141" s="2" t="s">
        <v>0</v>
      </c>
      <c r="AU141" s="1">
        <f t="shared" si="19"/>
        <v>0.31402493251570551</v>
      </c>
      <c r="AV141" s="1">
        <f t="shared" si="20"/>
        <v>0.23151579851805187</v>
      </c>
      <c r="AW141" s="1">
        <f t="shared" si="21"/>
        <v>0.14900666452039821</v>
      </c>
    </row>
    <row r="142" spans="1:49" x14ac:dyDescent="0.2">
      <c r="A142">
        <v>140</v>
      </c>
      <c r="B142" t="s">
        <v>35863</v>
      </c>
      <c r="C142" t="s">
        <v>35862</v>
      </c>
      <c r="F142" t="s">
        <v>35861</v>
      </c>
      <c r="G142" t="s">
        <v>5</v>
      </c>
      <c r="H142" t="s">
        <v>4</v>
      </c>
      <c r="I142" t="s">
        <v>27119</v>
      </c>
      <c r="J142" t="s">
        <v>2125</v>
      </c>
      <c r="K142" t="s">
        <v>2124</v>
      </c>
      <c r="L142" t="s">
        <v>2123</v>
      </c>
      <c r="M142" t="s">
        <v>464</v>
      </c>
      <c r="N142">
        <v>3</v>
      </c>
      <c r="O142" t="s">
        <v>35860</v>
      </c>
      <c r="P142" t="s">
        <v>35859</v>
      </c>
      <c r="Q142" t="s">
        <v>35858</v>
      </c>
      <c r="R142" s="7">
        <v>42705</v>
      </c>
      <c r="S142" s="8">
        <f t="shared" si="16"/>
        <v>2016</v>
      </c>
      <c r="T142" s="8">
        <v>2016</v>
      </c>
      <c r="U142" s="8">
        <f t="shared" si="17"/>
        <v>6</v>
      </c>
      <c r="V142" s="7">
        <v>42705</v>
      </c>
      <c r="W142" t="s">
        <v>2069</v>
      </c>
      <c r="X142" s="2">
        <v>2.5710000000000002</v>
      </c>
      <c r="Y142" s="6">
        <f t="shared" si="22"/>
        <v>6.8631376631696966E-2</v>
      </c>
      <c r="AA142">
        <v>189200</v>
      </c>
      <c r="AB142">
        <v>17278</v>
      </c>
      <c r="AD142" t="s">
        <v>2</v>
      </c>
      <c r="AE142">
        <v>51</v>
      </c>
      <c r="AF142">
        <v>12</v>
      </c>
      <c r="AH142" t="s">
        <v>35857</v>
      </c>
      <c r="AI142" t="s">
        <v>35856</v>
      </c>
      <c r="AJ142" t="s">
        <v>35855</v>
      </c>
      <c r="AK142" t="s">
        <v>35854</v>
      </c>
      <c r="AL142">
        <v>18</v>
      </c>
      <c r="AM142" s="5">
        <f t="shared" si="18"/>
        <v>3</v>
      </c>
      <c r="AN142" s="4">
        <f t="shared" si="23"/>
        <v>4.5437334343051876E-3</v>
      </c>
      <c r="AO142" s="3"/>
      <c r="AP142">
        <v>0</v>
      </c>
      <c r="AR142" t="s">
        <v>1</v>
      </c>
      <c r="AT142" s="2">
        <v>5.0129999999999999</v>
      </c>
      <c r="AU142" s="1">
        <f t="shared" si="19"/>
        <v>4.9405083672479426</v>
      </c>
      <c r="AV142" s="1">
        <f t="shared" si="20"/>
        <v>3.6587555033001076</v>
      </c>
      <c r="AW142" s="1">
        <f t="shared" si="21"/>
        <v>2.3770026393522721</v>
      </c>
    </row>
    <row r="143" spans="1:49" x14ac:dyDescent="0.2">
      <c r="A143">
        <v>141</v>
      </c>
      <c r="B143" t="s">
        <v>35853</v>
      </c>
      <c r="C143" t="s">
        <v>35852</v>
      </c>
      <c r="F143" t="s">
        <v>35851</v>
      </c>
      <c r="G143" t="s">
        <v>5</v>
      </c>
      <c r="H143" t="s">
        <v>4</v>
      </c>
      <c r="I143" t="s">
        <v>23185</v>
      </c>
      <c r="J143">
        <v>60007457</v>
      </c>
      <c r="K143" t="s">
        <v>820</v>
      </c>
      <c r="L143" t="s">
        <v>819</v>
      </c>
      <c r="M143" t="s">
        <v>404</v>
      </c>
      <c r="N143">
        <v>5</v>
      </c>
      <c r="O143" t="s">
        <v>35850</v>
      </c>
      <c r="P143" t="s">
        <v>35849</v>
      </c>
      <c r="Q143" t="s">
        <v>35848</v>
      </c>
      <c r="R143" s="7">
        <v>42705</v>
      </c>
      <c r="S143" s="8">
        <f t="shared" si="16"/>
        <v>2016</v>
      </c>
      <c r="T143" s="8">
        <v>2016</v>
      </c>
      <c r="U143" s="8">
        <f t="shared" si="17"/>
        <v>6</v>
      </c>
      <c r="V143" s="7">
        <v>42705</v>
      </c>
      <c r="W143" t="s">
        <v>35847</v>
      </c>
      <c r="X143" s="2">
        <v>0.25</v>
      </c>
      <c r="Y143" s="6">
        <f t="shared" si="22"/>
        <v>6.6736072181735676E-3</v>
      </c>
      <c r="AA143">
        <v>10637788</v>
      </c>
      <c r="AB143">
        <v>29483</v>
      </c>
      <c r="AD143" t="s">
        <v>2</v>
      </c>
      <c r="AE143">
        <v>79</v>
      </c>
      <c r="AF143">
        <v>13</v>
      </c>
      <c r="AH143" t="s">
        <v>35846</v>
      </c>
      <c r="AI143" t="s">
        <v>35845</v>
      </c>
      <c r="AJ143" t="s">
        <v>35844</v>
      </c>
      <c r="AK143" t="s">
        <v>35843</v>
      </c>
      <c r="AL143">
        <v>3</v>
      </c>
      <c r="AM143" s="5">
        <f t="shared" si="18"/>
        <v>0.5</v>
      </c>
      <c r="AN143" s="4">
        <f t="shared" si="23"/>
        <v>7.572889057175312E-4</v>
      </c>
      <c r="AO143" s="3"/>
      <c r="AP143">
        <v>0</v>
      </c>
      <c r="AR143" t="s">
        <v>1</v>
      </c>
      <c r="AT143" s="2">
        <v>0.42</v>
      </c>
      <c r="AU143" s="1">
        <f t="shared" si="19"/>
        <v>0.48987117244367562</v>
      </c>
      <c r="AV143" s="1">
        <f t="shared" si="20"/>
        <v>0.37154480619455493</v>
      </c>
      <c r="AW143" s="1">
        <f t="shared" si="21"/>
        <v>0.25321843994543419</v>
      </c>
    </row>
    <row r="144" spans="1:49" x14ac:dyDescent="0.2">
      <c r="A144">
        <v>142</v>
      </c>
      <c r="B144" t="s">
        <v>35842</v>
      </c>
      <c r="C144" t="s">
        <v>35841</v>
      </c>
      <c r="D144" t="s">
        <v>35840</v>
      </c>
      <c r="F144" t="s">
        <v>35839</v>
      </c>
      <c r="G144" t="s">
        <v>5</v>
      </c>
      <c r="H144" t="s">
        <v>4</v>
      </c>
      <c r="I144" t="s">
        <v>2299</v>
      </c>
      <c r="J144" t="s">
        <v>35838</v>
      </c>
      <c r="K144" t="s">
        <v>35837</v>
      </c>
      <c r="L144" t="s">
        <v>35836</v>
      </c>
      <c r="M144" t="s">
        <v>183</v>
      </c>
      <c r="N144">
        <v>3</v>
      </c>
      <c r="O144" t="s">
        <v>35835</v>
      </c>
      <c r="P144" t="s">
        <v>35834</v>
      </c>
      <c r="Q144" t="s">
        <v>35833</v>
      </c>
      <c r="R144" s="7">
        <v>42705</v>
      </c>
      <c r="S144" s="8">
        <f t="shared" si="16"/>
        <v>2016</v>
      </c>
      <c r="T144" s="8">
        <v>2016</v>
      </c>
      <c r="U144" s="8">
        <f t="shared" si="17"/>
        <v>6</v>
      </c>
      <c r="V144" s="7">
        <v>42705</v>
      </c>
      <c r="W144" t="s">
        <v>2544</v>
      </c>
      <c r="X144" s="2">
        <v>0.80300000000000005</v>
      </c>
      <c r="Y144" s="6">
        <f t="shared" si="22"/>
        <v>2.1435626384773501E-2</v>
      </c>
      <c r="AB144">
        <v>21100806003</v>
      </c>
      <c r="AC144">
        <v>22150986</v>
      </c>
      <c r="AD144" t="s">
        <v>2</v>
      </c>
      <c r="AE144">
        <v>19</v>
      </c>
      <c r="AF144">
        <v>4</v>
      </c>
      <c r="AH144" t="s">
        <v>35832</v>
      </c>
      <c r="AI144" t="s">
        <v>35831</v>
      </c>
      <c r="AJ144" t="s">
        <v>35830</v>
      </c>
      <c r="AK144" t="s">
        <v>35829</v>
      </c>
      <c r="AL144">
        <v>5</v>
      </c>
      <c r="AM144" s="5">
        <f t="shared" si="18"/>
        <v>0.83333333333333337</v>
      </c>
      <c r="AN144" s="4">
        <f t="shared" si="23"/>
        <v>1.2621481761958854E-3</v>
      </c>
      <c r="AO144" s="3"/>
      <c r="AP144">
        <v>1</v>
      </c>
      <c r="AR144" t="s">
        <v>1</v>
      </c>
      <c r="AT144" s="2" t="s">
        <v>0</v>
      </c>
      <c r="AU144" s="1">
        <f t="shared" si="19"/>
        <v>1.5383582922200216</v>
      </c>
      <c r="AV144" s="1">
        <f t="shared" si="20"/>
        <v>1.1348887280484692</v>
      </c>
      <c r="AW144" s="1">
        <f t="shared" si="21"/>
        <v>0.73141916387691686</v>
      </c>
    </row>
    <row r="145" spans="1:49" x14ac:dyDescent="0.2">
      <c r="A145">
        <v>143</v>
      </c>
      <c r="B145" t="s">
        <v>35828</v>
      </c>
      <c r="F145" t="s">
        <v>35827</v>
      </c>
      <c r="G145" t="s">
        <v>5</v>
      </c>
      <c r="H145" t="s">
        <v>4</v>
      </c>
      <c r="I145" t="s">
        <v>30932</v>
      </c>
      <c r="J145" t="s">
        <v>35823</v>
      </c>
      <c r="K145" t="s">
        <v>35826</v>
      </c>
      <c r="L145" t="s">
        <v>1238</v>
      </c>
      <c r="M145" t="s">
        <v>183</v>
      </c>
      <c r="N145">
        <v>2</v>
      </c>
      <c r="O145" t="s">
        <v>35825</v>
      </c>
      <c r="P145" t="s">
        <v>35824</v>
      </c>
      <c r="Q145" t="s">
        <v>35823</v>
      </c>
      <c r="R145" s="7">
        <v>42705</v>
      </c>
      <c r="S145" s="8">
        <f t="shared" si="16"/>
        <v>2016</v>
      </c>
      <c r="T145" s="8">
        <v>2016</v>
      </c>
      <c r="U145" s="8">
        <f t="shared" si="17"/>
        <v>6</v>
      </c>
      <c r="V145" s="7">
        <v>42705</v>
      </c>
      <c r="W145" t="s">
        <v>18075</v>
      </c>
      <c r="X145" s="2" t="s">
        <v>0</v>
      </c>
      <c r="Y145" s="6" t="e">
        <f t="shared" si="22"/>
        <v>#VALUE!</v>
      </c>
      <c r="AB145">
        <v>19700201471</v>
      </c>
      <c r="AC145" t="s">
        <v>18074</v>
      </c>
      <c r="AD145" t="s">
        <v>2</v>
      </c>
      <c r="AE145">
        <v>8</v>
      </c>
      <c r="AF145">
        <v>4</v>
      </c>
      <c r="AH145" t="s">
        <v>35822</v>
      </c>
      <c r="AI145" t="s">
        <v>35821</v>
      </c>
      <c r="AJ145" t="s">
        <v>35820</v>
      </c>
      <c r="AK145" t="s">
        <v>35819</v>
      </c>
      <c r="AL145">
        <v>0</v>
      </c>
      <c r="AM145" s="5">
        <f t="shared" si="18"/>
        <v>0</v>
      </c>
      <c r="AN145" s="4">
        <f t="shared" si="23"/>
        <v>0</v>
      </c>
      <c r="AO145" s="3"/>
      <c r="AP145">
        <v>0</v>
      </c>
      <c r="AR145" t="s">
        <v>1</v>
      </c>
      <c r="AT145" s="2" t="s">
        <v>0</v>
      </c>
      <c r="AU145" s="1" t="e">
        <f t="shared" si="19"/>
        <v>#VALUE!</v>
      </c>
      <c r="AV145" s="1" t="e">
        <f t="shared" si="20"/>
        <v>#VALUE!</v>
      </c>
      <c r="AW145" s="1" t="e">
        <f t="shared" si="21"/>
        <v>#VALUE!</v>
      </c>
    </row>
    <row r="146" spans="1:49" x14ac:dyDescent="0.2">
      <c r="A146">
        <v>144</v>
      </c>
      <c r="B146" t="s">
        <v>35818</v>
      </c>
      <c r="C146" t="s">
        <v>35817</v>
      </c>
      <c r="D146" t="s">
        <v>35816</v>
      </c>
      <c r="F146" t="s">
        <v>35815</v>
      </c>
      <c r="G146" t="s">
        <v>5</v>
      </c>
      <c r="H146" t="s">
        <v>4</v>
      </c>
      <c r="I146" t="s">
        <v>35814</v>
      </c>
      <c r="J146">
        <v>60018163</v>
      </c>
      <c r="K146" t="s">
        <v>35813</v>
      </c>
      <c r="L146" t="s">
        <v>1377</v>
      </c>
      <c r="M146" t="s">
        <v>1376</v>
      </c>
      <c r="N146">
        <v>3</v>
      </c>
      <c r="O146" t="s">
        <v>35812</v>
      </c>
      <c r="P146" t="s">
        <v>35811</v>
      </c>
      <c r="Q146" t="s">
        <v>35810</v>
      </c>
      <c r="R146" s="7">
        <v>42705</v>
      </c>
      <c r="S146" s="8">
        <f t="shared" si="16"/>
        <v>2016</v>
      </c>
      <c r="T146" s="8">
        <v>2016</v>
      </c>
      <c r="U146" s="8">
        <f t="shared" si="17"/>
        <v>6</v>
      </c>
      <c r="V146" s="7">
        <v>42705</v>
      </c>
      <c r="W146" t="s">
        <v>35809</v>
      </c>
      <c r="X146" s="2">
        <v>0.48299999999999998</v>
      </c>
      <c r="Y146" s="6">
        <f t="shared" si="22"/>
        <v>1.2893409145511332E-2</v>
      </c>
      <c r="AA146">
        <v>991112</v>
      </c>
      <c r="AB146">
        <v>12366</v>
      </c>
      <c r="AD146" t="s">
        <v>2</v>
      </c>
      <c r="AE146">
        <v>82</v>
      </c>
      <c r="AF146">
        <v>12</v>
      </c>
      <c r="AH146" t="s">
        <v>35808</v>
      </c>
      <c r="AI146" t="s">
        <v>35807</v>
      </c>
      <c r="AK146" t="s">
        <v>35806</v>
      </c>
      <c r="AL146">
        <v>31</v>
      </c>
      <c r="AM146" s="5">
        <f t="shared" si="18"/>
        <v>5.166666666666667</v>
      </c>
      <c r="AN146" s="4">
        <f t="shared" si="23"/>
        <v>7.8253186924144898E-3</v>
      </c>
      <c r="AO146" s="3"/>
      <c r="AP146">
        <v>0</v>
      </c>
      <c r="AQ146" t="s">
        <v>181</v>
      </c>
      <c r="AR146" t="s">
        <v>35805</v>
      </c>
      <c r="AS146" t="s">
        <v>180</v>
      </c>
      <c r="AT146" s="2" t="s">
        <v>0</v>
      </c>
      <c r="AU146" s="1">
        <f t="shared" si="19"/>
        <v>1.137298200958228</v>
      </c>
      <c r="AV146" s="1">
        <f t="shared" si="20"/>
        <v>1.0359363918962912</v>
      </c>
      <c r="AW146" s="1">
        <f t="shared" si="21"/>
        <v>0.93457458283435424</v>
      </c>
    </row>
    <row r="147" spans="1:49" x14ac:dyDescent="0.2">
      <c r="A147">
        <v>145</v>
      </c>
      <c r="B147" t="s">
        <v>35804</v>
      </c>
      <c r="F147" t="s">
        <v>35803</v>
      </c>
      <c r="G147" t="s">
        <v>5</v>
      </c>
      <c r="H147" t="s">
        <v>4</v>
      </c>
      <c r="I147" t="s">
        <v>35770</v>
      </c>
      <c r="J147" t="s">
        <v>35802</v>
      </c>
      <c r="K147" t="s">
        <v>35801</v>
      </c>
      <c r="L147" t="s">
        <v>35800</v>
      </c>
      <c r="M147" t="s">
        <v>183</v>
      </c>
      <c r="N147">
        <v>2</v>
      </c>
      <c r="O147" t="s">
        <v>35768</v>
      </c>
      <c r="P147" t="s">
        <v>35767</v>
      </c>
      <c r="Q147" t="s">
        <v>35799</v>
      </c>
      <c r="R147" s="7">
        <v>42705</v>
      </c>
      <c r="S147" s="8">
        <f t="shared" si="16"/>
        <v>2016</v>
      </c>
      <c r="T147" s="8">
        <v>2016</v>
      </c>
      <c r="U147" s="8">
        <f t="shared" si="17"/>
        <v>6</v>
      </c>
      <c r="V147" s="7">
        <v>42705</v>
      </c>
      <c r="W147" t="s">
        <v>18075</v>
      </c>
      <c r="X147" s="2" t="s">
        <v>0</v>
      </c>
      <c r="Y147" s="6" t="e">
        <f t="shared" si="22"/>
        <v>#VALUE!</v>
      </c>
      <c r="AB147">
        <v>19700201471</v>
      </c>
      <c r="AC147" t="s">
        <v>18074</v>
      </c>
      <c r="AD147" t="s">
        <v>2</v>
      </c>
      <c r="AE147">
        <v>8</v>
      </c>
      <c r="AF147">
        <v>4</v>
      </c>
      <c r="AH147" t="s">
        <v>35798</v>
      </c>
      <c r="AI147" t="s">
        <v>35797</v>
      </c>
      <c r="AJ147" t="s">
        <v>35796</v>
      </c>
      <c r="AK147" t="s">
        <v>35795</v>
      </c>
      <c r="AL147">
        <v>0</v>
      </c>
      <c r="AM147" s="5">
        <f t="shared" si="18"/>
        <v>0</v>
      </c>
      <c r="AN147" s="4">
        <f t="shared" si="23"/>
        <v>0</v>
      </c>
      <c r="AO147" s="3"/>
      <c r="AP147">
        <v>0</v>
      </c>
      <c r="AR147" t="s">
        <v>1</v>
      </c>
      <c r="AT147" s="2" t="s">
        <v>0</v>
      </c>
      <c r="AU147" s="1" t="e">
        <f t="shared" si="19"/>
        <v>#VALUE!</v>
      </c>
      <c r="AV147" s="1" t="e">
        <f t="shared" si="20"/>
        <v>#VALUE!</v>
      </c>
      <c r="AW147" s="1" t="e">
        <f t="shared" si="21"/>
        <v>#VALUE!</v>
      </c>
    </row>
    <row r="148" spans="1:49" x14ac:dyDescent="0.2">
      <c r="A148">
        <v>146</v>
      </c>
      <c r="B148" t="s">
        <v>35794</v>
      </c>
      <c r="F148" t="s">
        <v>35793</v>
      </c>
      <c r="G148" t="s">
        <v>5</v>
      </c>
      <c r="H148" t="s">
        <v>4</v>
      </c>
      <c r="I148" t="s">
        <v>18078</v>
      </c>
      <c r="J148">
        <v>60010618</v>
      </c>
      <c r="K148" t="s">
        <v>1553</v>
      </c>
      <c r="L148" t="s">
        <v>1552</v>
      </c>
      <c r="M148" t="s">
        <v>34</v>
      </c>
      <c r="N148">
        <v>2</v>
      </c>
      <c r="O148" t="s">
        <v>18077</v>
      </c>
      <c r="P148" t="s">
        <v>18076</v>
      </c>
      <c r="Q148" t="s">
        <v>1551</v>
      </c>
      <c r="R148" s="7">
        <v>42705</v>
      </c>
      <c r="S148" s="8">
        <f t="shared" si="16"/>
        <v>2016</v>
      </c>
      <c r="T148" s="8">
        <v>2016</v>
      </c>
      <c r="U148" s="8">
        <f t="shared" si="17"/>
        <v>6</v>
      </c>
      <c r="V148" s="7">
        <v>42705</v>
      </c>
      <c r="W148" t="s">
        <v>18075</v>
      </c>
      <c r="X148" s="2" t="s">
        <v>0</v>
      </c>
      <c r="Y148" s="6" t="e">
        <f t="shared" si="22"/>
        <v>#VALUE!</v>
      </c>
      <c r="AB148">
        <v>19700201471</v>
      </c>
      <c r="AC148" t="s">
        <v>18074</v>
      </c>
      <c r="AD148" t="s">
        <v>2</v>
      </c>
      <c r="AE148">
        <v>8</v>
      </c>
      <c r="AF148">
        <v>4</v>
      </c>
      <c r="AH148" t="s">
        <v>35792</v>
      </c>
      <c r="AI148" t="s">
        <v>35791</v>
      </c>
      <c r="AJ148" t="s">
        <v>35790</v>
      </c>
      <c r="AK148" t="s">
        <v>35789</v>
      </c>
      <c r="AL148">
        <v>0</v>
      </c>
      <c r="AM148" s="5">
        <f t="shared" si="18"/>
        <v>0</v>
      </c>
      <c r="AN148" s="4">
        <f t="shared" si="23"/>
        <v>0</v>
      </c>
      <c r="AO148" s="3"/>
      <c r="AP148">
        <v>0</v>
      </c>
      <c r="AR148" t="s">
        <v>1</v>
      </c>
      <c r="AT148" s="2" t="s">
        <v>0</v>
      </c>
      <c r="AU148" s="1" t="e">
        <f t="shared" si="19"/>
        <v>#VALUE!</v>
      </c>
      <c r="AV148" s="1" t="e">
        <f t="shared" si="20"/>
        <v>#VALUE!</v>
      </c>
      <c r="AW148" s="1" t="e">
        <f t="shared" si="21"/>
        <v>#VALUE!</v>
      </c>
    </row>
    <row r="149" spans="1:49" x14ac:dyDescent="0.2">
      <c r="A149">
        <v>147</v>
      </c>
      <c r="B149" t="s">
        <v>35788</v>
      </c>
      <c r="F149" t="s">
        <v>35787</v>
      </c>
      <c r="G149" t="s">
        <v>5</v>
      </c>
      <c r="H149" t="s">
        <v>4</v>
      </c>
      <c r="I149" t="s">
        <v>35786</v>
      </c>
      <c r="J149">
        <v>60109336</v>
      </c>
      <c r="K149" t="s">
        <v>1465</v>
      </c>
      <c r="L149" t="s">
        <v>147</v>
      </c>
      <c r="M149" t="s">
        <v>34</v>
      </c>
      <c r="N149">
        <v>2</v>
      </c>
      <c r="O149" t="s">
        <v>35785</v>
      </c>
      <c r="P149" t="s">
        <v>35784</v>
      </c>
      <c r="Q149" t="s">
        <v>35783</v>
      </c>
      <c r="R149" s="7">
        <v>42705</v>
      </c>
      <c r="S149" s="8">
        <f t="shared" si="16"/>
        <v>2016</v>
      </c>
      <c r="T149" s="8">
        <v>2016</v>
      </c>
      <c r="U149" s="8">
        <f t="shared" si="17"/>
        <v>6</v>
      </c>
      <c r="V149" s="7">
        <v>42705</v>
      </c>
      <c r="W149" t="s">
        <v>18075</v>
      </c>
      <c r="X149" s="2" t="s">
        <v>0</v>
      </c>
      <c r="Y149" s="6" t="e">
        <f t="shared" si="22"/>
        <v>#VALUE!</v>
      </c>
      <c r="AB149">
        <v>19700201471</v>
      </c>
      <c r="AC149" t="s">
        <v>18074</v>
      </c>
      <c r="AD149" t="s">
        <v>2</v>
      </c>
      <c r="AE149">
        <v>8</v>
      </c>
      <c r="AF149">
        <v>4</v>
      </c>
      <c r="AH149" t="s">
        <v>35782</v>
      </c>
      <c r="AI149" t="s">
        <v>35781</v>
      </c>
      <c r="AJ149" t="s">
        <v>35780</v>
      </c>
      <c r="AK149" t="s">
        <v>35779</v>
      </c>
      <c r="AL149">
        <v>0</v>
      </c>
      <c r="AM149" s="5">
        <f t="shared" si="18"/>
        <v>0</v>
      </c>
      <c r="AN149" s="4">
        <f t="shared" si="23"/>
        <v>0</v>
      </c>
      <c r="AO149" s="3"/>
      <c r="AP149">
        <v>0</v>
      </c>
      <c r="AR149" t="s">
        <v>1</v>
      </c>
      <c r="AT149" s="2" t="s">
        <v>0</v>
      </c>
      <c r="AU149" s="1" t="e">
        <f t="shared" si="19"/>
        <v>#VALUE!</v>
      </c>
      <c r="AV149" s="1" t="e">
        <f t="shared" si="20"/>
        <v>#VALUE!</v>
      </c>
      <c r="AW149" s="1" t="e">
        <f t="shared" si="21"/>
        <v>#VALUE!</v>
      </c>
    </row>
    <row r="150" spans="1:49" x14ac:dyDescent="0.2">
      <c r="A150">
        <v>148</v>
      </c>
      <c r="B150" t="s">
        <v>35778</v>
      </c>
      <c r="F150" t="s">
        <v>35777</v>
      </c>
      <c r="G150" t="s">
        <v>5</v>
      </c>
      <c r="H150" t="s">
        <v>4</v>
      </c>
      <c r="I150" t="s">
        <v>35770</v>
      </c>
      <c r="J150">
        <v>60104605</v>
      </c>
      <c r="K150" t="s">
        <v>35769</v>
      </c>
      <c r="L150" t="s">
        <v>147</v>
      </c>
      <c r="M150" t="s">
        <v>34</v>
      </c>
      <c r="N150">
        <v>2</v>
      </c>
      <c r="O150" t="s">
        <v>35768</v>
      </c>
      <c r="P150" t="s">
        <v>35767</v>
      </c>
      <c r="Q150" t="s">
        <v>35776</v>
      </c>
      <c r="R150" s="7">
        <v>42705</v>
      </c>
      <c r="S150" s="8">
        <f t="shared" si="16"/>
        <v>2016</v>
      </c>
      <c r="T150" s="8">
        <v>2016</v>
      </c>
      <c r="U150" s="8">
        <f t="shared" si="17"/>
        <v>6</v>
      </c>
      <c r="V150" s="7">
        <v>42705</v>
      </c>
      <c r="W150" t="s">
        <v>18075</v>
      </c>
      <c r="X150" s="2" t="s">
        <v>0</v>
      </c>
      <c r="Y150" s="6" t="e">
        <f t="shared" si="22"/>
        <v>#VALUE!</v>
      </c>
      <c r="AB150">
        <v>19700201471</v>
      </c>
      <c r="AC150" t="s">
        <v>18074</v>
      </c>
      <c r="AD150" t="s">
        <v>2</v>
      </c>
      <c r="AE150">
        <v>8</v>
      </c>
      <c r="AF150">
        <v>4</v>
      </c>
      <c r="AH150" t="s">
        <v>35775</v>
      </c>
      <c r="AI150" t="s">
        <v>35774</v>
      </c>
      <c r="AK150" t="s">
        <v>35773</v>
      </c>
      <c r="AL150">
        <v>0</v>
      </c>
      <c r="AM150" s="5">
        <f t="shared" si="18"/>
        <v>0</v>
      </c>
      <c r="AN150" s="4">
        <f t="shared" si="23"/>
        <v>0</v>
      </c>
      <c r="AO150" s="3"/>
      <c r="AP150">
        <v>0</v>
      </c>
      <c r="AR150" t="s">
        <v>1</v>
      </c>
      <c r="AT150" s="2" t="s">
        <v>0</v>
      </c>
      <c r="AU150" s="1" t="e">
        <f t="shared" si="19"/>
        <v>#VALUE!</v>
      </c>
      <c r="AV150" s="1" t="e">
        <f t="shared" si="20"/>
        <v>#VALUE!</v>
      </c>
      <c r="AW150" s="1" t="e">
        <f t="shared" si="21"/>
        <v>#VALUE!</v>
      </c>
    </row>
    <row r="151" spans="1:49" x14ac:dyDescent="0.2">
      <c r="A151">
        <v>149</v>
      </c>
      <c r="B151" t="s">
        <v>35772</v>
      </c>
      <c r="F151" t="s">
        <v>35771</v>
      </c>
      <c r="G151" t="s">
        <v>5</v>
      </c>
      <c r="H151" t="s">
        <v>4</v>
      </c>
      <c r="I151" t="s">
        <v>35770</v>
      </c>
      <c r="J151">
        <v>60104605</v>
      </c>
      <c r="K151" t="s">
        <v>35769</v>
      </c>
      <c r="L151" t="s">
        <v>147</v>
      </c>
      <c r="M151" t="s">
        <v>34</v>
      </c>
      <c r="N151">
        <v>2</v>
      </c>
      <c r="O151" t="s">
        <v>35768</v>
      </c>
      <c r="P151" t="s">
        <v>35767</v>
      </c>
      <c r="Q151" t="s">
        <v>35766</v>
      </c>
      <c r="R151" s="7">
        <v>42705</v>
      </c>
      <c r="S151" s="8">
        <f t="shared" si="16"/>
        <v>2016</v>
      </c>
      <c r="T151" s="8">
        <v>2016</v>
      </c>
      <c r="U151" s="8">
        <f t="shared" si="17"/>
        <v>6</v>
      </c>
      <c r="V151" s="7">
        <v>42705</v>
      </c>
      <c r="W151" t="s">
        <v>18075</v>
      </c>
      <c r="X151" s="2" t="s">
        <v>0</v>
      </c>
      <c r="Y151" s="6" t="e">
        <f t="shared" si="22"/>
        <v>#VALUE!</v>
      </c>
      <c r="AB151">
        <v>19700201471</v>
      </c>
      <c r="AC151" t="s">
        <v>18074</v>
      </c>
      <c r="AD151" t="s">
        <v>2</v>
      </c>
      <c r="AE151">
        <v>8</v>
      </c>
      <c r="AF151">
        <v>4</v>
      </c>
      <c r="AH151" t="s">
        <v>35765</v>
      </c>
      <c r="AI151" t="s">
        <v>35764</v>
      </c>
      <c r="AJ151" t="s">
        <v>35763</v>
      </c>
      <c r="AK151" t="s">
        <v>35762</v>
      </c>
      <c r="AL151">
        <v>0</v>
      </c>
      <c r="AM151" s="5">
        <f t="shared" si="18"/>
        <v>0</v>
      </c>
      <c r="AN151" s="4">
        <f t="shared" si="23"/>
        <v>0</v>
      </c>
      <c r="AO151" s="3"/>
      <c r="AP151">
        <v>0</v>
      </c>
      <c r="AR151" t="s">
        <v>1</v>
      </c>
      <c r="AT151" s="2" t="s">
        <v>0</v>
      </c>
      <c r="AU151" s="1" t="e">
        <f t="shared" si="19"/>
        <v>#VALUE!</v>
      </c>
      <c r="AV151" s="1" t="e">
        <f t="shared" si="20"/>
        <v>#VALUE!</v>
      </c>
      <c r="AW151" s="1" t="e">
        <f t="shared" si="21"/>
        <v>#VALUE!</v>
      </c>
    </row>
    <row r="152" spans="1:49" x14ac:dyDescent="0.2">
      <c r="A152">
        <v>150</v>
      </c>
      <c r="B152" t="s">
        <v>35761</v>
      </c>
      <c r="C152" t="s">
        <v>35760</v>
      </c>
      <c r="F152" t="s">
        <v>35759</v>
      </c>
      <c r="G152" t="s">
        <v>5</v>
      </c>
      <c r="H152" t="s">
        <v>4</v>
      </c>
      <c r="I152" t="s">
        <v>35758</v>
      </c>
      <c r="J152">
        <v>60019616</v>
      </c>
      <c r="K152" t="s">
        <v>526</v>
      </c>
      <c r="L152" t="s">
        <v>525</v>
      </c>
      <c r="M152" t="s">
        <v>67</v>
      </c>
      <c r="N152">
        <v>4</v>
      </c>
      <c r="O152" t="s">
        <v>35757</v>
      </c>
      <c r="P152" t="s">
        <v>35756</v>
      </c>
      <c r="Q152" t="s">
        <v>667</v>
      </c>
      <c r="R152" s="7">
        <v>42705</v>
      </c>
      <c r="S152" s="8">
        <f t="shared" si="16"/>
        <v>2016</v>
      </c>
      <c r="T152" s="8">
        <v>2016</v>
      </c>
      <c r="U152" s="8">
        <f t="shared" si="17"/>
        <v>6</v>
      </c>
      <c r="V152" s="7">
        <v>42705</v>
      </c>
      <c r="W152" t="s">
        <v>2079</v>
      </c>
      <c r="X152" s="2">
        <v>0.38400000000000001</v>
      </c>
      <c r="Y152" s="6">
        <f t="shared" si="22"/>
        <v>1.02506606871146E-2</v>
      </c>
      <c r="AA152">
        <v>17519675</v>
      </c>
      <c r="AB152">
        <v>6100153106</v>
      </c>
      <c r="AC152">
        <v>17519683</v>
      </c>
      <c r="AD152" t="s">
        <v>2</v>
      </c>
      <c r="AE152">
        <v>10</v>
      </c>
      <c r="AF152">
        <v>9</v>
      </c>
      <c r="AH152" t="s">
        <v>35755</v>
      </c>
      <c r="AI152" t="s">
        <v>35754</v>
      </c>
      <c r="AK152" t="s">
        <v>35753</v>
      </c>
      <c r="AL152">
        <v>8</v>
      </c>
      <c r="AM152" s="5">
        <f t="shared" si="18"/>
        <v>1.3333333333333333</v>
      </c>
      <c r="AN152" s="4">
        <f t="shared" si="23"/>
        <v>2.0194370819134164E-3</v>
      </c>
      <c r="AO152" s="3"/>
      <c r="AP152">
        <v>0</v>
      </c>
      <c r="AQ152" t="s">
        <v>48</v>
      </c>
      <c r="AR152">
        <v>61171180</v>
      </c>
      <c r="AS152" t="s">
        <v>47</v>
      </c>
      <c r="AT152" s="2">
        <v>1.4890000000000001</v>
      </c>
      <c r="AU152" s="1">
        <f t="shared" si="19"/>
        <v>0.77812936055542437</v>
      </c>
      <c r="AV152" s="1">
        <f t="shared" si="20"/>
        <v>0.61350488845140072</v>
      </c>
      <c r="AW152" s="1">
        <f t="shared" si="21"/>
        <v>0.44888041634737719</v>
      </c>
    </row>
    <row r="153" spans="1:49" x14ac:dyDescent="0.2">
      <c r="A153">
        <v>151</v>
      </c>
      <c r="B153" t="s">
        <v>35752</v>
      </c>
      <c r="C153" t="s">
        <v>35751</v>
      </c>
      <c r="F153" t="s">
        <v>35750</v>
      </c>
      <c r="G153" t="s">
        <v>5</v>
      </c>
      <c r="H153" t="s">
        <v>4</v>
      </c>
      <c r="I153" t="s">
        <v>897</v>
      </c>
      <c r="J153" t="s">
        <v>35749</v>
      </c>
      <c r="K153" t="s">
        <v>35748</v>
      </c>
      <c r="L153" t="s">
        <v>35747</v>
      </c>
      <c r="M153" t="s">
        <v>8154</v>
      </c>
      <c r="N153">
        <v>3</v>
      </c>
      <c r="O153" t="s">
        <v>35746</v>
      </c>
      <c r="P153" t="s">
        <v>35745</v>
      </c>
      <c r="Q153" t="s">
        <v>35744</v>
      </c>
      <c r="R153" s="7">
        <v>42705</v>
      </c>
      <c r="S153" s="8">
        <f t="shared" si="16"/>
        <v>2016</v>
      </c>
      <c r="T153" s="8">
        <v>2016</v>
      </c>
      <c r="U153" s="8">
        <f t="shared" si="17"/>
        <v>6</v>
      </c>
      <c r="V153" s="7">
        <v>42705</v>
      </c>
      <c r="W153" t="s">
        <v>2079</v>
      </c>
      <c r="X153" s="2">
        <v>0.38400000000000001</v>
      </c>
      <c r="Y153" s="6">
        <f t="shared" si="22"/>
        <v>1.02506606871146E-2</v>
      </c>
      <c r="AA153">
        <v>17519675</v>
      </c>
      <c r="AB153">
        <v>6100153106</v>
      </c>
      <c r="AC153">
        <v>17519683</v>
      </c>
      <c r="AD153" t="s">
        <v>2</v>
      </c>
      <c r="AE153">
        <v>10</v>
      </c>
      <c r="AF153">
        <v>9</v>
      </c>
      <c r="AH153" t="s">
        <v>35743</v>
      </c>
      <c r="AI153" t="s">
        <v>35742</v>
      </c>
      <c r="AK153" t="s">
        <v>35741</v>
      </c>
      <c r="AL153">
        <v>0</v>
      </c>
      <c r="AM153" s="5">
        <f t="shared" si="18"/>
        <v>0</v>
      </c>
      <c r="AN153" s="4">
        <f t="shared" si="23"/>
        <v>0</v>
      </c>
      <c r="AO153" s="3"/>
      <c r="AP153">
        <v>0</v>
      </c>
      <c r="AR153" t="s">
        <v>1</v>
      </c>
      <c r="AT153" s="2">
        <v>1.4890000000000001</v>
      </c>
      <c r="AU153" s="1">
        <f t="shared" si="19"/>
        <v>0.71754624809802192</v>
      </c>
      <c r="AV153" s="1">
        <f t="shared" si="20"/>
        <v>0.51253303435572994</v>
      </c>
      <c r="AW153" s="1">
        <f t="shared" si="21"/>
        <v>0.30751982061343797</v>
      </c>
    </row>
    <row r="154" spans="1:49" x14ac:dyDescent="0.2">
      <c r="A154">
        <v>152</v>
      </c>
      <c r="B154" t="s">
        <v>35740</v>
      </c>
      <c r="C154" t="s">
        <v>35739</v>
      </c>
      <c r="F154" t="s">
        <v>35738</v>
      </c>
      <c r="G154" t="s">
        <v>5</v>
      </c>
      <c r="H154" t="s">
        <v>4</v>
      </c>
      <c r="I154" t="s">
        <v>3047</v>
      </c>
      <c r="J154">
        <v>60016972</v>
      </c>
      <c r="K154" t="s">
        <v>499</v>
      </c>
      <c r="L154" t="s">
        <v>58</v>
      </c>
      <c r="M154" t="s">
        <v>57</v>
      </c>
      <c r="N154">
        <v>2</v>
      </c>
      <c r="O154" t="s">
        <v>3046</v>
      </c>
      <c r="P154" t="s">
        <v>3045</v>
      </c>
      <c r="Q154" t="s">
        <v>498</v>
      </c>
      <c r="R154" s="7">
        <v>42705</v>
      </c>
      <c r="S154" s="8">
        <f t="shared" si="16"/>
        <v>2016</v>
      </c>
      <c r="T154" s="8">
        <v>2016</v>
      </c>
      <c r="U154" s="8">
        <f t="shared" si="17"/>
        <v>6</v>
      </c>
      <c r="V154" s="7">
        <v>42705</v>
      </c>
      <c r="W154" t="s">
        <v>2487</v>
      </c>
      <c r="X154" s="2">
        <v>0.74099999999999999</v>
      </c>
      <c r="Y154" s="6">
        <f t="shared" si="22"/>
        <v>1.9780571794666454E-2</v>
      </c>
      <c r="AA154">
        <v>7403224</v>
      </c>
      <c r="AB154">
        <v>12341</v>
      </c>
      <c r="AC154">
        <v>15208540</v>
      </c>
      <c r="AD154" t="s">
        <v>2</v>
      </c>
      <c r="AE154">
        <v>33</v>
      </c>
      <c r="AF154">
        <v>12</v>
      </c>
      <c r="AH154" t="s">
        <v>35737</v>
      </c>
      <c r="AI154" t="s">
        <v>35736</v>
      </c>
      <c r="AK154" t="s">
        <v>35735</v>
      </c>
      <c r="AL154">
        <v>11</v>
      </c>
      <c r="AM154" s="5">
        <f t="shared" si="18"/>
        <v>1.8333333333333333</v>
      </c>
      <c r="AN154" s="4">
        <f t="shared" si="23"/>
        <v>2.7767259876309478E-3</v>
      </c>
      <c r="AO154" s="3"/>
      <c r="AP154">
        <v>0</v>
      </c>
      <c r="AR154" t="s">
        <v>1</v>
      </c>
      <c r="AT154" s="2" t="s">
        <v>0</v>
      </c>
      <c r="AU154" s="1">
        <f t="shared" si="19"/>
        <v>1.4679418052555802</v>
      </c>
      <c r="AV154" s="1">
        <f t="shared" si="20"/>
        <v>1.1278648891148702</v>
      </c>
      <c r="AW154" s="1">
        <f t="shared" si="21"/>
        <v>0.78778797297415992</v>
      </c>
    </row>
    <row r="155" spans="1:49" x14ac:dyDescent="0.2">
      <c r="A155">
        <v>153</v>
      </c>
      <c r="B155" t="s">
        <v>35734</v>
      </c>
      <c r="F155" t="s">
        <v>35733</v>
      </c>
      <c r="G155" t="s">
        <v>5</v>
      </c>
      <c r="H155" t="s">
        <v>4</v>
      </c>
      <c r="I155" t="s">
        <v>14889</v>
      </c>
      <c r="J155" t="s">
        <v>35732</v>
      </c>
      <c r="K155" t="s">
        <v>35731</v>
      </c>
      <c r="L155" t="s">
        <v>35730</v>
      </c>
      <c r="M155" t="s">
        <v>347</v>
      </c>
      <c r="N155">
        <v>5</v>
      </c>
      <c r="O155" t="s">
        <v>35729</v>
      </c>
      <c r="P155" t="s">
        <v>35728</v>
      </c>
      <c r="Q155" t="s">
        <v>35727</v>
      </c>
      <c r="R155" s="7">
        <v>42705</v>
      </c>
      <c r="S155" s="8">
        <f t="shared" si="16"/>
        <v>2016</v>
      </c>
      <c r="T155" s="8">
        <v>2016</v>
      </c>
      <c r="U155" s="8">
        <f t="shared" si="17"/>
        <v>6</v>
      </c>
      <c r="V155" s="7">
        <v>42705</v>
      </c>
      <c r="W155" t="s">
        <v>3058</v>
      </c>
      <c r="X155" s="2">
        <v>0.3</v>
      </c>
      <c r="Y155" s="6">
        <f t="shared" si="22"/>
        <v>8.0083286618082804E-3</v>
      </c>
      <c r="AA155">
        <v>2543087</v>
      </c>
      <c r="AB155">
        <v>15597</v>
      </c>
      <c r="AD155" t="s">
        <v>2</v>
      </c>
      <c r="AE155">
        <v>37</v>
      </c>
      <c r="AH155" t="s">
        <v>1276</v>
      </c>
      <c r="AI155" t="s">
        <v>35726</v>
      </c>
      <c r="AJ155" t="s">
        <v>35725</v>
      </c>
      <c r="AK155" t="s">
        <v>35724</v>
      </c>
      <c r="AL155">
        <v>1</v>
      </c>
      <c r="AM155" s="5">
        <f t="shared" si="18"/>
        <v>0.16666666666666666</v>
      </c>
      <c r="AN155" s="4">
        <f t="shared" si="23"/>
        <v>2.5242963523917705E-4</v>
      </c>
      <c r="AO155" s="3"/>
      <c r="AP155">
        <v>0</v>
      </c>
      <c r="AQ155" t="s">
        <v>48</v>
      </c>
      <c r="AR155" t="s">
        <v>1786</v>
      </c>
      <c r="AS155" t="s">
        <v>47</v>
      </c>
      <c r="AT155" s="2" t="s">
        <v>0</v>
      </c>
      <c r="AU155" s="1">
        <f t="shared" si="19"/>
        <v>0.56815589538375499</v>
      </c>
      <c r="AV155" s="1">
        <f t="shared" si="20"/>
        <v>0.4130379148523729</v>
      </c>
      <c r="AW155" s="1">
        <f t="shared" si="21"/>
        <v>0.25791993432099081</v>
      </c>
    </row>
    <row r="156" spans="1:49" x14ac:dyDescent="0.2">
      <c r="A156">
        <v>154</v>
      </c>
      <c r="B156" t="s">
        <v>35723</v>
      </c>
      <c r="C156" t="s">
        <v>35722</v>
      </c>
      <c r="F156" t="s">
        <v>35721</v>
      </c>
      <c r="G156" t="s">
        <v>5</v>
      </c>
      <c r="H156" t="s">
        <v>4</v>
      </c>
      <c r="I156" t="s">
        <v>35720</v>
      </c>
      <c r="J156">
        <v>60014171</v>
      </c>
      <c r="K156" t="s">
        <v>1077</v>
      </c>
      <c r="L156" t="s">
        <v>1076</v>
      </c>
      <c r="M156" t="s">
        <v>142</v>
      </c>
      <c r="N156">
        <v>5</v>
      </c>
      <c r="O156" t="s">
        <v>35719</v>
      </c>
      <c r="P156" t="s">
        <v>35718</v>
      </c>
      <c r="Q156" t="s">
        <v>35717</v>
      </c>
      <c r="R156" s="7">
        <v>42705</v>
      </c>
      <c r="S156" s="8">
        <f t="shared" si="16"/>
        <v>2016</v>
      </c>
      <c r="T156" s="8">
        <v>2016</v>
      </c>
      <c r="U156" s="8">
        <f t="shared" si="17"/>
        <v>6</v>
      </c>
      <c r="V156" s="7">
        <v>42705</v>
      </c>
      <c r="W156" t="s">
        <v>35716</v>
      </c>
      <c r="X156" s="2" t="s">
        <v>0</v>
      </c>
      <c r="Y156" s="6" t="e">
        <f t="shared" si="22"/>
        <v>#VALUE!</v>
      </c>
      <c r="AA156" t="s">
        <v>35715</v>
      </c>
      <c r="AB156">
        <v>100147032</v>
      </c>
      <c r="AD156" t="s">
        <v>2</v>
      </c>
      <c r="AE156">
        <v>12</v>
      </c>
      <c r="AF156">
        <v>12</v>
      </c>
      <c r="AG156">
        <v>7464247</v>
      </c>
      <c r="AH156" t="s">
        <v>35714</v>
      </c>
      <c r="AI156" t="s">
        <v>35713</v>
      </c>
      <c r="AJ156" t="s">
        <v>35712</v>
      </c>
      <c r="AK156" t="s">
        <v>35711</v>
      </c>
      <c r="AL156">
        <v>9</v>
      </c>
      <c r="AM156" s="5">
        <f t="shared" si="18"/>
        <v>1.5</v>
      </c>
      <c r="AN156" s="4">
        <f t="shared" si="23"/>
        <v>2.2718667171525938E-3</v>
      </c>
      <c r="AO156" s="3"/>
      <c r="AP156">
        <v>0</v>
      </c>
      <c r="AR156" t="s">
        <v>1</v>
      </c>
      <c r="AT156" s="2" t="s">
        <v>0</v>
      </c>
      <c r="AU156" s="1" t="e">
        <f t="shared" si="19"/>
        <v>#VALUE!</v>
      </c>
      <c r="AV156" s="1" t="e">
        <f t="shared" si="20"/>
        <v>#VALUE!</v>
      </c>
      <c r="AW156" s="1" t="e">
        <f t="shared" si="21"/>
        <v>#VALUE!</v>
      </c>
    </row>
    <row r="157" spans="1:49" x14ac:dyDescent="0.2">
      <c r="A157">
        <v>155</v>
      </c>
      <c r="B157" t="s">
        <v>35710</v>
      </c>
      <c r="C157" t="s">
        <v>35709</v>
      </c>
      <c r="D157" t="s">
        <v>35708</v>
      </c>
      <c r="F157" t="s">
        <v>35707</v>
      </c>
      <c r="G157" t="s">
        <v>5</v>
      </c>
      <c r="H157" t="s">
        <v>4</v>
      </c>
      <c r="I157" t="s">
        <v>35706</v>
      </c>
      <c r="J157">
        <v>60019118</v>
      </c>
      <c r="K157" t="s">
        <v>1416</v>
      </c>
      <c r="L157" t="s">
        <v>652</v>
      </c>
      <c r="M157" t="s">
        <v>67</v>
      </c>
      <c r="N157">
        <v>4</v>
      </c>
      <c r="O157" t="s">
        <v>35705</v>
      </c>
      <c r="P157" t="s">
        <v>35704</v>
      </c>
      <c r="Q157" t="s">
        <v>35703</v>
      </c>
      <c r="R157" s="7">
        <v>42705</v>
      </c>
      <c r="S157" s="8">
        <f t="shared" si="16"/>
        <v>2016</v>
      </c>
      <c r="T157" s="8">
        <v>2016</v>
      </c>
      <c r="U157" s="8">
        <f t="shared" si="17"/>
        <v>6</v>
      </c>
      <c r="V157" s="7">
        <v>42705</v>
      </c>
      <c r="W157" t="s">
        <v>3249</v>
      </c>
      <c r="X157" s="2">
        <v>0.13300000000000001</v>
      </c>
      <c r="Y157" s="6">
        <f t="shared" si="22"/>
        <v>3.5503590400683379E-3</v>
      </c>
      <c r="AA157">
        <v>10058885</v>
      </c>
      <c r="AB157">
        <v>4700153604</v>
      </c>
      <c r="AD157" t="s">
        <v>2</v>
      </c>
      <c r="AE157">
        <v>23</v>
      </c>
      <c r="AF157">
        <v>6</v>
      </c>
      <c r="AH157" t="s">
        <v>3228</v>
      </c>
      <c r="AI157" t="s">
        <v>35702</v>
      </c>
      <c r="AJ157" t="s">
        <v>35701</v>
      </c>
      <c r="AK157" t="s">
        <v>35700</v>
      </c>
      <c r="AL157">
        <v>1</v>
      </c>
      <c r="AM157" s="5">
        <f t="shared" si="18"/>
        <v>0.16666666666666666</v>
      </c>
      <c r="AN157" s="4">
        <f t="shared" si="23"/>
        <v>2.5242963523917705E-4</v>
      </c>
      <c r="AO157" s="3"/>
      <c r="AP157">
        <v>0</v>
      </c>
      <c r="AR157" t="s">
        <v>1</v>
      </c>
      <c r="AT157" s="2" t="s">
        <v>0</v>
      </c>
      <c r="AU157" s="1">
        <f t="shared" si="19"/>
        <v>0.25609802186195896</v>
      </c>
      <c r="AV157" s="1">
        <f t="shared" si="20"/>
        <v>0.19013943376537573</v>
      </c>
      <c r="AW157" s="1">
        <f t="shared" si="21"/>
        <v>0.12418084566879253</v>
      </c>
    </row>
    <row r="158" spans="1:49" x14ac:dyDescent="0.2">
      <c r="A158">
        <v>156</v>
      </c>
      <c r="B158" t="s">
        <v>35699</v>
      </c>
      <c r="C158" t="s">
        <v>35698</v>
      </c>
      <c r="F158" t="s">
        <v>35697</v>
      </c>
      <c r="G158" t="s">
        <v>5</v>
      </c>
      <c r="H158" t="s">
        <v>4</v>
      </c>
      <c r="I158" t="s">
        <v>35696</v>
      </c>
      <c r="J158" t="s">
        <v>35695</v>
      </c>
      <c r="K158" t="s">
        <v>35694</v>
      </c>
      <c r="L158" t="s">
        <v>35693</v>
      </c>
      <c r="M158" t="s">
        <v>77</v>
      </c>
      <c r="N158">
        <v>4</v>
      </c>
      <c r="O158" t="s">
        <v>35692</v>
      </c>
      <c r="P158" t="s">
        <v>35691</v>
      </c>
      <c r="Q158" t="s">
        <v>35690</v>
      </c>
      <c r="R158" s="7">
        <v>42705</v>
      </c>
      <c r="S158" s="8">
        <f t="shared" si="16"/>
        <v>2016</v>
      </c>
      <c r="T158" s="8">
        <v>2016</v>
      </c>
      <c r="U158" s="8">
        <f t="shared" si="17"/>
        <v>6</v>
      </c>
      <c r="V158" s="7">
        <v>42705</v>
      </c>
      <c r="W158" t="s">
        <v>2232</v>
      </c>
      <c r="X158" s="2">
        <v>0.24099999999999999</v>
      </c>
      <c r="Y158" s="6">
        <f t="shared" si="22"/>
        <v>6.4333573583193185E-3</v>
      </c>
      <c r="AA158">
        <v>25024752</v>
      </c>
      <c r="AB158">
        <v>21100799500</v>
      </c>
      <c r="AC158">
        <v>25024760</v>
      </c>
      <c r="AD158" t="s">
        <v>2</v>
      </c>
      <c r="AE158">
        <v>4</v>
      </c>
      <c r="AF158">
        <v>3</v>
      </c>
      <c r="AH158" t="s">
        <v>35689</v>
      </c>
      <c r="AI158" t="s">
        <v>35688</v>
      </c>
      <c r="AJ158" t="s">
        <v>35687</v>
      </c>
      <c r="AK158" t="s">
        <v>35686</v>
      </c>
      <c r="AL158">
        <v>1</v>
      </c>
      <c r="AM158" s="5">
        <f t="shared" si="18"/>
        <v>0.16666666666666666</v>
      </c>
      <c r="AN158" s="4">
        <f t="shared" si="23"/>
        <v>2.5242963523917705E-4</v>
      </c>
      <c r="AO158" s="3"/>
      <c r="AP158">
        <v>1</v>
      </c>
      <c r="AR158" t="s">
        <v>1</v>
      </c>
      <c r="AT158" s="2" t="s">
        <v>0</v>
      </c>
      <c r="AU158" s="1">
        <f t="shared" si="19"/>
        <v>0.45790790413952759</v>
      </c>
      <c r="AV158" s="1">
        <f t="shared" si="20"/>
        <v>0.33428934967792479</v>
      </c>
      <c r="AW158" s="1">
        <f t="shared" si="21"/>
        <v>0.21067079521632193</v>
      </c>
    </row>
    <row r="159" spans="1:49" x14ac:dyDescent="0.2">
      <c r="A159">
        <v>157</v>
      </c>
      <c r="B159" t="s">
        <v>35685</v>
      </c>
      <c r="C159" t="s">
        <v>35684</v>
      </c>
      <c r="D159" t="s">
        <v>35683</v>
      </c>
      <c r="F159" t="s">
        <v>35682</v>
      </c>
      <c r="G159" t="s">
        <v>5</v>
      </c>
      <c r="H159" t="s">
        <v>4</v>
      </c>
      <c r="I159" t="s">
        <v>35681</v>
      </c>
      <c r="J159">
        <v>60020620</v>
      </c>
      <c r="K159" t="s">
        <v>1092</v>
      </c>
      <c r="L159" t="s">
        <v>601</v>
      </c>
      <c r="M159" t="s">
        <v>67</v>
      </c>
      <c r="N159">
        <v>5</v>
      </c>
      <c r="O159" t="s">
        <v>35680</v>
      </c>
      <c r="P159" t="s">
        <v>35679</v>
      </c>
      <c r="Q159" t="s">
        <v>24335</v>
      </c>
      <c r="R159" s="7">
        <v>42705</v>
      </c>
      <c r="S159" s="8">
        <f t="shared" si="16"/>
        <v>2016</v>
      </c>
      <c r="T159" s="8">
        <v>2016</v>
      </c>
      <c r="U159" s="8">
        <f t="shared" si="17"/>
        <v>6</v>
      </c>
      <c r="V159" s="7">
        <v>42705</v>
      </c>
      <c r="W159" t="s">
        <v>3249</v>
      </c>
      <c r="X159" s="2">
        <v>0.13300000000000001</v>
      </c>
      <c r="Y159" s="6">
        <f t="shared" si="22"/>
        <v>3.5503590400683379E-3</v>
      </c>
      <c r="AA159">
        <v>10058885</v>
      </c>
      <c r="AB159">
        <v>4700153604</v>
      </c>
      <c r="AD159" t="s">
        <v>2</v>
      </c>
      <c r="AE159">
        <v>23</v>
      </c>
      <c r="AF159">
        <v>6</v>
      </c>
      <c r="AH159" t="s">
        <v>35678</v>
      </c>
      <c r="AI159" t="s">
        <v>35677</v>
      </c>
      <c r="AJ159" t="s">
        <v>35676</v>
      </c>
      <c r="AK159" t="s">
        <v>35675</v>
      </c>
      <c r="AL159">
        <v>7</v>
      </c>
      <c r="AM159" s="5">
        <f t="shared" si="18"/>
        <v>1.1666666666666667</v>
      </c>
      <c r="AN159" s="4">
        <f t="shared" si="23"/>
        <v>1.7670074466742396E-3</v>
      </c>
      <c r="AO159" s="3"/>
      <c r="AP159">
        <v>0</v>
      </c>
      <c r="AR159" t="s">
        <v>1</v>
      </c>
      <c r="AT159" s="2" t="s">
        <v>0</v>
      </c>
      <c r="AU159" s="1">
        <f t="shared" si="19"/>
        <v>0.30153535620501082</v>
      </c>
      <c r="AV159" s="1">
        <f t="shared" si="20"/>
        <v>0.26586832433712887</v>
      </c>
      <c r="AW159" s="1">
        <f t="shared" si="21"/>
        <v>0.23020129246924692</v>
      </c>
    </row>
    <row r="160" spans="1:49" x14ac:dyDescent="0.2">
      <c r="A160">
        <v>158</v>
      </c>
      <c r="B160" t="s">
        <v>35674</v>
      </c>
      <c r="C160" t="s">
        <v>35673</v>
      </c>
      <c r="D160" t="s">
        <v>35672</v>
      </c>
      <c r="F160" t="s">
        <v>35671</v>
      </c>
      <c r="G160" t="s">
        <v>5</v>
      </c>
      <c r="H160" t="s">
        <v>4</v>
      </c>
      <c r="I160" t="s">
        <v>35670</v>
      </c>
      <c r="J160">
        <v>60025785</v>
      </c>
      <c r="K160" t="s">
        <v>35669</v>
      </c>
      <c r="L160" t="s">
        <v>68</v>
      </c>
      <c r="M160" t="s">
        <v>67</v>
      </c>
      <c r="N160">
        <v>3</v>
      </c>
      <c r="O160" t="s">
        <v>35668</v>
      </c>
      <c r="P160" t="s">
        <v>35667</v>
      </c>
      <c r="Q160" t="s">
        <v>35666</v>
      </c>
      <c r="R160" s="7">
        <v>42705</v>
      </c>
      <c r="S160" s="8">
        <f t="shared" si="16"/>
        <v>2016</v>
      </c>
      <c r="T160" s="8">
        <v>2016</v>
      </c>
      <c r="U160" s="8">
        <f t="shared" si="17"/>
        <v>6</v>
      </c>
      <c r="V160" s="7">
        <v>42705</v>
      </c>
      <c r="W160" t="s">
        <v>3249</v>
      </c>
      <c r="X160" s="2">
        <v>0.13300000000000001</v>
      </c>
      <c r="Y160" s="6">
        <f t="shared" si="22"/>
        <v>3.5503590400683379E-3</v>
      </c>
      <c r="AA160">
        <v>10058885</v>
      </c>
      <c r="AB160">
        <v>4700153604</v>
      </c>
      <c r="AD160" t="s">
        <v>2</v>
      </c>
      <c r="AE160">
        <v>23</v>
      </c>
      <c r="AF160">
        <v>6</v>
      </c>
      <c r="AH160" t="s">
        <v>1245</v>
      </c>
      <c r="AI160" t="s">
        <v>35665</v>
      </c>
      <c r="AJ160" t="s">
        <v>35664</v>
      </c>
      <c r="AK160" t="s">
        <v>35663</v>
      </c>
      <c r="AL160">
        <v>2</v>
      </c>
      <c r="AM160" s="5">
        <f t="shared" si="18"/>
        <v>0.33333333333333331</v>
      </c>
      <c r="AN160" s="4">
        <f t="shared" si="23"/>
        <v>5.048592704783541E-4</v>
      </c>
      <c r="AO160" s="3"/>
      <c r="AP160">
        <v>0</v>
      </c>
      <c r="AR160" t="s">
        <v>1</v>
      </c>
      <c r="AT160" s="2" t="s">
        <v>0</v>
      </c>
      <c r="AU160" s="1">
        <f t="shared" si="19"/>
        <v>0.26367091091913425</v>
      </c>
      <c r="AV160" s="1">
        <f t="shared" si="20"/>
        <v>0.20276091552733461</v>
      </c>
      <c r="AW160" s="1">
        <f t="shared" si="21"/>
        <v>0.14185092013553491</v>
      </c>
    </row>
    <row r="161" spans="1:49" x14ac:dyDescent="0.2">
      <c r="A161">
        <v>159</v>
      </c>
      <c r="B161" t="s">
        <v>35662</v>
      </c>
      <c r="C161" t="s">
        <v>35661</v>
      </c>
      <c r="F161" t="s">
        <v>35660</v>
      </c>
      <c r="G161" t="s">
        <v>5</v>
      </c>
      <c r="H161" t="s">
        <v>4</v>
      </c>
      <c r="I161" t="s">
        <v>35659</v>
      </c>
      <c r="J161">
        <v>60006623</v>
      </c>
      <c r="K161" t="s">
        <v>35658</v>
      </c>
      <c r="L161" t="s">
        <v>1611</v>
      </c>
      <c r="M161" t="s">
        <v>67</v>
      </c>
      <c r="N161">
        <v>3</v>
      </c>
      <c r="O161" t="s">
        <v>35657</v>
      </c>
      <c r="P161" t="s">
        <v>35656</v>
      </c>
      <c r="Q161" t="s">
        <v>35655</v>
      </c>
      <c r="R161" s="7">
        <v>42705</v>
      </c>
      <c r="S161" s="8">
        <f t="shared" si="16"/>
        <v>2016</v>
      </c>
      <c r="T161" s="8">
        <v>2016</v>
      </c>
      <c r="U161" s="8">
        <f t="shared" si="17"/>
        <v>6</v>
      </c>
      <c r="V161" s="7">
        <v>42705</v>
      </c>
      <c r="W161" t="s">
        <v>2232</v>
      </c>
      <c r="X161" s="2">
        <v>0.24099999999999999</v>
      </c>
      <c r="Y161" s="6">
        <f t="shared" si="22"/>
        <v>6.4333573583193185E-3</v>
      </c>
      <c r="AA161">
        <v>25024752</v>
      </c>
      <c r="AB161">
        <v>21100799500</v>
      </c>
      <c r="AC161">
        <v>25024760</v>
      </c>
      <c r="AD161" t="s">
        <v>2</v>
      </c>
      <c r="AE161">
        <v>4</v>
      </c>
      <c r="AF161">
        <v>3</v>
      </c>
      <c r="AH161" t="s">
        <v>35654</v>
      </c>
      <c r="AI161" t="s">
        <v>35653</v>
      </c>
      <c r="AJ161" t="s">
        <v>35652</v>
      </c>
      <c r="AK161" t="s">
        <v>35651</v>
      </c>
      <c r="AL161">
        <v>2</v>
      </c>
      <c r="AM161" s="5">
        <f t="shared" si="18"/>
        <v>0.33333333333333331</v>
      </c>
      <c r="AN161" s="4">
        <f t="shared" si="23"/>
        <v>5.048592704783541E-4</v>
      </c>
      <c r="AO161" s="3"/>
      <c r="AP161">
        <v>1</v>
      </c>
      <c r="AR161" t="s">
        <v>1</v>
      </c>
      <c r="AT161" s="2" t="s">
        <v>0</v>
      </c>
      <c r="AU161" s="1">
        <f t="shared" si="19"/>
        <v>0.46548079319670294</v>
      </c>
      <c r="AV161" s="1">
        <f t="shared" si="20"/>
        <v>0.3469108314398836</v>
      </c>
      <c r="AW161" s="1">
        <f t="shared" si="21"/>
        <v>0.22834086968306433</v>
      </c>
    </row>
    <row r="162" spans="1:49" x14ac:dyDescent="0.2">
      <c r="A162">
        <v>160</v>
      </c>
      <c r="B162" t="s">
        <v>35650</v>
      </c>
      <c r="C162" t="s">
        <v>35649</v>
      </c>
      <c r="F162" t="s">
        <v>35648</v>
      </c>
      <c r="G162" t="s">
        <v>5</v>
      </c>
      <c r="H162" t="s">
        <v>4</v>
      </c>
      <c r="I162" t="s">
        <v>35647</v>
      </c>
      <c r="J162">
        <v>60014901</v>
      </c>
      <c r="K162" t="s">
        <v>35646</v>
      </c>
      <c r="L162" t="s">
        <v>35645</v>
      </c>
      <c r="M162" t="s">
        <v>34</v>
      </c>
      <c r="N162">
        <v>1</v>
      </c>
      <c r="O162" t="s">
        <v>35644</v>
      </c>
      <c r="P162">
        <v>55958130700</v>
      </c>
      <c r="Q162">
        <v>60014901</v>
      </c>
      <c r="R162" s="7">
        <v>42705</v>
      </c>
      <c r="S162" s="8">
        <f t="shared" si="16"/>
        <v>2016</v>
      </c>
      <c r="T162" s="8">
        <v>2016</v>
      </c>
      <c r="U162" s="8">
        <f t="shared" si="17"/>
        <v>6</v>
      </c>
      <c r="V162" s="7">
        <v>42705</v>
      </c>
      <c r="W162" t="s">
        <v>3232</v>
      </c>
      <c r="X162" s="2" t="s">
        <v>0</v>
      </c>
      <c r="Y162" s="6" t="e">
        <f t="shared" si="22"/>
        <v>#VALUE!</v>
      </c>
      <c r="AA162">
        <v>2955075</v>
      </c>
      <c r="AB162">
        <v>27551</v>
      </c>
      <c r="AC162">
        <v>12864854</v>
      </c>
      <c r="AD162" t="s">
        <v>2</v>
      </c>
      <c r="AE162">
        <v>116</v>
      </c>
      <c r="AF162">
        <v>6</v>
      </c>
      <c r="AG162">
        <v>60004</v>
      </c>
      <c r="AI162" t="s">
        <v>35643</v>
      </c>
      <c r="AK162" t="s">
        <v>35642</v>
      </c>
      <c r="AL162">
        <v>0</v>
      </c>
      <c r="AM162" s="5">
        <f t="shared" si="18"/>
        <v>0</v>
      </c>
      <c r="AN162" s="4">
        <f t="shared" si="23"/>
        <v>0</v>
      </c>
      <c r="AO162" s="3"/>
      <c r="AP162">
        <v>0</v>
      </c>
      <c r="AR162" t="s">
        <v>1</v>
      </c>
      <c r="AT162" s="2">
        <v>1.9470000000000001</v>
      </c>
      <c r="AU162" s="1" t="e">
        <f t="shared" si="19"/>
        <v>#VALUE!</v>
      </c>
      <c r="AV162" s="1" t="e">
        <f t="shared" si="20"/>
        <v>#VALUE!</v>
      </c>
      <c r="AW162" s="1" t="e">
        <f t="shared" si="21"/>
        <v>#VALUE!</v>
      </c>
    </row>
    <row r="163" spans="1:49" x14ac:dyDescent="0.2">
      <c r="A163">
        <v>161</v>
      </c>
      <c r="B163" t="s">
        <v>35641</v>
      </c>
      <c r="C163" t="s">
        <v>35640</v>
      </c>
      <c r="F163" t="s">
        <v>35639</v>
      </c>
      <c r="G163" t="s">
        <v>5</v>
      </c>
      <c r="H163" t="s">
        <v>4</v>
      </c>
      <c r="I163" t="s">
        <v>35638</v>
      </c>
      <c r="J163" t="s">
        <v>35637</v>
      </c>
      <c r="K163" t="s">
        <v>35636</v>
      </c>
      <c r="L163" t="s">
        <v>9515</v>
      </c>
      <c r="M163" t="s">
        <v>375</v>
      </c>
      <c r="N163">
        <v>3</v>
      </c>
      <c r="O163" t="s">
        <v>35635</v>
      </c>
      <c r="P163" t="s">
        <v>35634</v>
      </c>
      <c r="Q163" t="s">
        <v>35633</v>
      </c>
      <c r="R163" s="7">
        <v>42705</v>
      </c>
      <c r="S163" s="8">
        <f t="shared" si="16"/>
        <v>2016</v>
      </c>
      <c r="T163" s="8">
        <v>2016</v>
      </c>
      <c r="U163" s="8">
        <f t="shared" si="17"/>
        <v>6</v>
      </c>
      <c r="V163" s="7">
        <v>42705</v>
      </c>
      <c r="W163" t="s">
        <v>3232</v>
      </c>
      <c r="X163" s="2" t="s">
        <v>0</v>
      </c>
      <c r="Y163" s="6" t="e">
        <f t="shared" si="22"/>
        <v>#VALUE!</v>
      </c>
      <c r="AA163">
        <v>2955075</v>
      </c>
      <c r="AB163">
        <v>27551</v>
      </c>
      <c r="AC163">
        <v>12864854</v>
      </c>
      <c r="AD163" t="s">
        <v>2</v>
      </c>
      <c r="AE163">
        <v>116</v>
      </c>
      <c r="AF163">
        <v>6</v>
      </c>
      <c r="AG163">
        <v>60001</v>
      </c>
      <c r="AI163" t="s">
        <v>35632</v>
      </c>
      <c r="AK163" t="s">
        <v>35631</v>
      </c>
      <c r="AL163">
        <v>3</v>
      </c>
      <c r="AM163" s="5">
        <f t="shared" si="18"/>
        <v>0.5</v>
      </c>
      <c r="AN163" s="4">
        <f t="shared" si="23"/>
        <v>7.572889057175312E-4</v>
      </c>
      <c r="AO163" s="3"/>
      <c r="AP163">
        <v>0</v>
      </c>
      <c r="AQ163" t="s">
        <v>48</v>
      </c>
      <c r="AR163">
        <v>11171329</v>
      </c>
      <c r="AS163" t="s">
        <v>47</v>
      </c>
      <c r="AT163" s="2">
        <v>1.9470000000000001</v>
      </c>
      <c r="AU163" s="1" t="e">
        <f t="shared" si="19"/>
        <v>#VALUE!</v>
      </c>
      <c r="AV163" s="1" t="e">
        <f t="shared" si="20"/>
        <v>#VALUE!</v>
      </c>
      <c r="AW163" s="1" t="e">
        <f t="shared" si="21"/>
        <v>#VALUE!</v>
      </c>
    </row>
    <row r="164" spans="1:49" x14ac:dyDescent="0.2">
      <c r="A164">
        <v>162</v>
      </c>
      <c r="B164" t="s">
        <v>35630</v>
      </c>
      <c r="C164" t="s">
        <v>35629</v>
      </c>
      <c r="F164" t="s">
        <v>35628</v>
      </c>
      <c r="G164" t="s">
        <v>5</v>
      </c>
      <c r="H164" t="s">
        <v>4</v>
      </c>
      <c r="I164" t="s">
        <v>35627</v>
      </c>
      <c r="J164" t="s">
        <v>35626</v>
      </c>
      <c r="K164" t="s">
        <v>35625</v>
      </c>
      <c r="L164" t="s">
        <v>35624</v>
      </c>
      <c r="M164" t="s">
        <v>35623</v>
      </c>
      <c r="N164">
        <v>4</v>
      </c>
      <c r="O164" t="s">
        <v>35622</v>
      </c>
      <c r="P164" t="s">
        <v>35621</v>
      </c>
      <c r="Q164" t="s">
        <v>35620</v>
      </c>
      <c r="R164" s="7">
        <v>42705</v>
      </c>
      <c r="S164" s="8">
        <f t="shared" si="16"/>
        <v>2016</v>
      </c>
      <c r="T164" s="8">
        <v>2016</v>
      </c>
      <c r="U164" s="8">
        <f t="shared" si="17"/>
        <v>6</v>
      </c>
      <c r="V164" s="7">
        <v>42705</v>
      </c>
      <c r="W164" t="s">
        <v>31033</v>
      </c>
      <c r="X164" s="2">
        <v>0.46100000000000002</v>
      </c>
      <c r="Y164" s="6">
        <f t="shared" si="22"/>
        <v>1.2306131710312059E-2</v>
      </c>
      <c r="AA164">
        <v>16871472</v>
      </c>
      <c r="AB164">
        <v>18202</v>
      </c>
      <c r="AC164">
        <v>16871499</v>
      </c>
      <c r="AD164" t="s">
        <v>2</v>
      </c>
      <c r="AE164">
        <v>2016</v>
      </c>
      <c r="AF164">
        <v>1</v>
      </c>
      <c r="AG164">
        <v>261</v>
      </c>
      <c r="AI164" t="s">
        <v>35619</v>
      </c>
      <c r="AJ164" t="s">
        <v>35618</v>
      </c>
      <c r="AK164" t="s">
        <v>35617</v>
      </c>
      <c r="AL164">
        <v>0</v>
      </c>
      <c r="AM164" s="5">
        <f t="shared" si="18"/>
        <v>0</v>
      </c>
      <c r="AN164" s="4">
        <f t="shared" si="23"/>
        <v>0</v>
      </c>
      <c r="AO164" s="3"/>
      <c r="AP164">
        <v>1</v>
      </c>
      <c r="AQ164" t="s">
        <v>328</v>
      </c>
      <c r="AR164" t="s">
        <v>1</v>
      </c>
      <c r="AS164" t="s">
        <v>2371</v>
      </c>
      <c r="AT164" s="2" t="s">
        <v>0</v>
      </c>
      <c r="AU164" s="1">
        <f t="shared" si="19"/>
        <v>0.86142921972184405</v>
      </c>
      <c r="AV164" s="1">
        <f t="shared" si="20"/>
        <v>0.61530658551560291</v>
      </c>
      <c r="AW164" s="1">
        <f t="shared" si="21"/>
        <v>0.36918395130936177</v>
      </c>
    </row>
    <row r="165" spans="1:49" x14ac:dyDescent="0.2">
      <c r="A165">
        <v>163</v>
      </c>
      <c r="B165" t="s">
        <v>35616</v>
      </c>
      <c r="C165" t="s">
        <v>35615</v>
      </c>
      <c r="F165" t="s">
        <v>35614</v>
      </c>
      <c r="G165" t="s">
        <v>5</v>
      </c>
      <c r="H165" t="s">
        <v>4</v>
      </c>
      <c r="I165" t="s">
        <v>35613</v>
      </c>
      <c r="J165">
        <v>60032402</v>
      </c>
      <c r="K165" t="s">
        <v>3180</v>
      </c>
      <c r="L165" t="s">
        <v>3179</v>
      </c>
      <c r="M165" t="s">
        <v>356</v>
      </c>
      <c r="N165">
        <v>4</v>
      </c>
      <c r="O165" t="s">
        <v>35612</v>
      </c>
      <c r="P165" t="s">
        <v>35611</v>
      </c>
      <c r="Q165" t="s">
        <v>35610</v>
      </c>
      <c r="R165" s="7">
        <v>42705</v>
      </c>
      <c r="S165" s="8">
        <f t="shared" si="16"/>
        <v>2016</v>
      </c>
      <c r="T165" s="8">
        <v>2016</v>
      </c>
      <c r="U165" s="8">
        <f t="shared" si="17"/>
        <v>6</v>
      </c>
      <c r="V165" s="7">
        <v>42705</v>
      </c>
      <c r="W165" t="s">
        <v>35609</v>
      </c>
      <c r="X165" s="2" t="s">
        <v>0</v>
      </c>
      <c r="Y165" s="6" t="e">
        <f t="shared" si="22"/>
        <v>#VALUE!</v>
      </c>
      <c r="AA165">
        <v>20831331</v>
      </c>
      <c r="AB165">
        <v>21055</v>
      </c>
      <c r="AC165" t="s">
        <v>35608</v>
      </c>
      <c r="AD165" t="s">
        <v>2</v>
      </c>
      <c r="AE165">
        <v>34</v>
      </c>
      <c r="AF165">
        <v>4</v>
      </c>
      <c r="AH165" t="s">
        <v>35607</v>
      </c>
      <c r="AI165" t="s">
        <v>35606</v>
      </c>
      <c r="AJ165" t="s">
        <v>35605</v>
      </c>
      <c r="AK165" t="s">
        <v>35604</v>
      </c>
      <c r="AL165">
        <v>5</v>
      </c>
      <c r="AM165" s="5">
        <f t="shared" si="18"/>
        <v>0.83333333333333337</v>
      </c>
      <c r="AN165" s="4">
        <f t="shared" si="23"/>
        <v>1.2621481761958854E-3</v>
      </c>
      <c r="AO165" s="3"/>
      <c r="AP165">
        <v>1</v>
      </c>
      <c r="AQ165" t="s">
        <v>35603</v>
      </c>
      <c r="AR165" t="s">
        <v>35602</v>
      </c>
      <c r="AS165" t="s">
        <v>35601</v>
      </c>
      <c r="AT165" s="2" t="s">
        <v>0</v>
      </c>
      <c r="AU165" s="1" t="e">
        <f t="shared" si="19"/>
        <v>#VALUE!</v>
      </c>
      <c r="AV165" s="1" t="e">
        <f t="shared" si="20"/>
        <v>#VALUE!</v>
      </c>
      <c r="AW165" s="1" t="e">
        <f t="shared" si="21"/>
        <v>#VALUE!</v>
      </c>
    </row>
    <row r="166" spans="1:49" x14ac:dyDescent="0.2">
      <c r="A166">
        <v>164</v>
      </c>
      <c r="B166" t="s">
        <v>35600</v>
      </c>
      <c r="C166" t="s">
        <v>35599</v>
      </c>
      <c r="F166" t="s">
        <v>35598</v>
      </c>
      <c r="G166" t="s">
        <v>5</v>
      </c>
      <c r="H166" t="s">
        <v>4</v>
      </c>
      <c r="I166" t="s">
        <v>35597</v>
      </c>
      <c r="J166" t="s">
        <v>35596</v>
      </c>
      <c r="K166" t="s">
        <v>35595</v>
      </c>
      <c r="L166" t="s">
        <v>35594</v>
      </c>
      <c r="M166" t="s">
        <v>8866</v>
      </c>
      <c r="N166">
        <v>6</v>
      </c>
      <c r="O166" t="s">
        <v>35593</v>
      </c>
      <c r="P166" t="s">
        <v>35592</v>
      </c>
      <c r="Q166" t="s">
        <v>35591</v>
      </c>
      <c r="R166" s="7">
        <v>42705</v>
      </c>
      <c r="S166" s="8">
        <f t="shared" si="16"/>
        <v>2016</v>
      </c>
      <c r="T166" s="8">
        <v>2016</v>
      </c>
      <c r="U166" s="8">
        <f t="shared" si="17"/>
        <v>6</v>
      </c>
      <c r="V166" s="7">
        <v>42705</v>
      </c>
      <c r="W166" t="s">
        <v>2204</v>
      </c>
      <c r="X166" s="2">
        <v>1.137</v>
      </c>
      <c r="Y166" s="6">
        <f t="shared" si="22"/>
        <v>3.0351565628253384E-2</v>
      </c>
      <c r="AA166">
        <v>189251</v>
      </c>
      <c r="AB166">
        <v>17336</v>
      </c>
      <c r="AC166">
        <v>15579603</v>
      </c>
      <c r="AD166" t="s">
        <v>2</v>
      </c>
      <c r="AE166">
        <v>52</v>
      </c>
      <c r="AF166">
        <v>6</v>
      </c>
      <c r="AG166">
        <v>7855607</v>
      </c>
      <c r="AH166" t="s">
        <v>35590</v>
      </c>
      <c r="AI166" t="s">
        <v>35589</v>
      </c>
      <c r="AK166" t="s">
        <v>35588</v>
      </c>
      <c r="AL166">
        <v>37</v>
      </c>
      <c r="AM166" s="5">
        <f t="shared" si="18"/>
        <v>6.166666666666667</v>
      </c>
      <c r="AN166" s="4">
        <f t="shared" si="23"/>
        <v>9.3398965038495527E-3</v>
      </c>
      <c r="AO166" s="3"/>
      <c r="AP166">
        <v>0</v>
      </c>
      <c r="AR166" t="s">
        <v>1</v>
      </c>
      <c r="AT166" s="2" t="s">
        <v>0</v>
      </c>
      <c r="AU166" s="1">
        <f t="shared" si="19"/>
        <v>2.404806489093223</v>
      </c>
      <c r="AV166" s="1">
        <f t="shared" si="20"/>
        <v>1.9845731066051469</v>
      </c>
      <c r="AW166" s="1">
        <f t="shared" si="21"/>
        <v>1.5643397241170702</v>
      </c>
    </row>
    <row r="167" spans="1:49" x14ac:dyDescent="0.2">
      <c r="A167">
        <v>165</v>
      </c>
      <c r="B167" t="s">
        <v>35587</v>
      </c>
      <c r="C167" t="s">
        <v>35586</v>
      </c>
      <c r="F167" t="s">
        <v>35585</v>
      </c>
      <c r="G167" t="s">
        <v>5</v>
      </c>
      <c r="H167" t="s">
        <v>4</v>
      </c>
      <c r="I167" t="s">
        <v>35584</v>
      </c>
      <c r="J167" t="s">
        <v>5657</v>
      </c>
      <c r="K167" t="s">
        <v>5656</v>
      </c>
      <c r="L167" t="s">
        <v>5655</v>
      </c>
      <c r="M167" t="s">
        <v>394</v>
      </c>
      <c r="N167">
        <v>1</v>
      </c>
      <c r="O167" t="s">
        <v>35583</v>
      </c>
      <c r="P167">
        <v>16024894100</v>
      </c>
      <c r="Q167" t="s">
        <v>35582</v>
      </c>
      <c r="R167" s="7">
        <v>42705</v>
      </c>
      <c r="S167" s="8">
        <f t="shared" si="16"/>
        <v>2016</v>
      </c>
      <c r="T167" s="8">
        <v>2016</v>
      </c>
      <c r="U167" s="8">
        <f t="shared" si="17"/>
        <v>6</v>
      </c>
      <c r="V167" s="7">
        <v>42705</v>
      </c>
      <c r="W167" t="s">
        <v>3260</v>
      </c>
      <c r="X167" s="2">
        <v>0.25800000000000001</v>
      </c>
      <c r="Y167" s="6">
        <f t="shared" si="22"/>
        <v>6.8871626491551216E-3</v>
      </c>
      <c r="AA167">
        <v>16936930</v>
      </c>
      <c r="AB167">
        <v>21100256101</v>
      </c>
      <c r="AC167">
        <v>23029293</v>
      </c>
      <c r="AD167" t="s">
        <v>2</v>
      </c>
      <c r="AE167">
        <v>14</v>
      </c>
      <c r="AF167">
        <v>4</v>
      </c>
      <c r="AH167" t="s">
        <v>35581</v>
      </c>
      <c r="AI167" t="s">
        <v>35580</v>
      </c>
      <c r="AJ167" t="s">
        <v>35579</v>
      </c>
      <c r="AK167" t="s">
        <v>35578</v>
      </c>
      <c r="AL167">
        <v>35</v>
      </c>
      <c r="AM167" s="5">
        <f t="shared" si="18"/>
        <v>5.833333333333333</v>
      </c>
      <c r="AN167" s="4">
        <f t="shared" si="23"/>
        <v>8.8350372333711978E-3</v>
      </c>
      <c r="AO167" s="3"/>
      <c r="AP167">
        <v>1</v>
      </c>
      <c r="AR167" t="s">
        <v>1</v>
      </c>
      <c r="AT167" s="2" t="s">
        <v>0</v>
      </c>
      <c r="AU167" s="1">
        <f t="shared" si="19"/>
        <v>0.74715250244199427</v>
      </c>
      <c r="AV167" s="1">
        <f t="shared" si="20"/>
        <v>0.78610999412631588</v>
      </c>
      <c r="AW167" s="1">
        <f t="shared" si="21"/>
        <v>0.82506748581063738</v>
      </c>
    </row>
    <row r="168" spans="1:49" x14ac:dyDescent="0.2">
      <c r="A168">
        <v>166</v>
      </c>
      <c r="B168" t="s">
        <v>35577</v>
      </c>
      <c r="C168" t="s">
        <v>35576</v>
      </c>
      <c r="F168" t="s">
        <v>35575</v>
      </c>
      <c r="G168" t="s">
        <v>5</v>
      </c>
      <c r="H168" t="s">
        <v>4</v>
      </c>
      <c r="I168" t="s">
        <v>35574</v>
      </c>
      <c r="J168" t="s">
        <v>35573</v>
      </c>
      <c r="K168" t="s">
        <v>35572</v>
      </c>
      <c r="L168" t="s">
        <v>35571</v>
      </c>
      <c r="M168" t="s">
        <v>46</v>
      </c>
      <c r="N168">
        <v>3</v>
      </c>
      <c r="O168" t="s">
        <v>35570</v>
      </c>
      <c r="P168" t="s">
        <v>35569</v>
      </c>
      <c r="Q168" t="s">
        <v>35568</v>
      </c>
      <c r="R168" s="7">
        <v>42705</v>
      </c>
      <c r="S168" s="8">
        <f t="shared" si="16"/>
        <v>2016</v>
      </c>
      <c r="T168" s="8">
        <v>2016</v>
      </c>
      <c r="U168" s="8">
        <f t="shared" si="17"/>
        <v>6</v>
      </c>
      <c r="V168" s="7">
        <v>42705</v>
      </c>
      <c r="W168" t="s">
        <v>2204</v>
      </c>
      <c r="X168" s="2">
        <v>1.137</v>
      </c>
      <c r="Y168" s="6">
        <f t="shared" si="22"/>
        <v>3.0351565628253384E-2</v>
      </c>
      <c r="AA168">
        <v>189251</v>
      </c>
      <c r="AB168">
        <v>17336</v>
      </c>
      <c r="AD168" t="s">
        <v>2</v>
      </c>
      <c r="AE168">
        <v>52</v>
      </c>
      <c r="AF168">
        <v>6</v>
      </c>
      <c r="AG168">
        <v>7855571</v>
      </c>
      <c r="AH168" t="s">
        <v>35567</v>
      </c>
      <c r="AI168" t="s">
        <v>35566</v>
      </c>
      <c r="AK168" t="s">
        <v>35565</v>
      </c>
      <c r="AL168">
        <v>7</v>
      </c>
      <c r="AM168" s="5">
        <f t="shared" si="18"/>
        <v>1.1666666666666667</v>
      </c>
      <c r="AN168" s="4">
        <f t="shared" si="23"/>
        <v>1.7670074466742396E-3</v>
      </c>
      <c r="AO168" s="3"/>
      <c r="AP168">
        <v>0</v>
      </c>
      <c r="AR168" t="s">
        <v>1</v>
      </c>
      <c r="AT168" s="2" t="s">
        <v>0</v>
      </c>
      <c r="AU168" s="1">
        <f t="shared" si="19"/>
        <v>2.177619817377964</v>
      </c>
      <c r="AV168" s="1">
        <f t="shared" si="20"/>
        <v>1.6059286537463813</v>
      </c>
      <c r="AW168" s="1">
        <f t="shared" si="21"/>
        <v>1.0342374901147984</v>
      </c>
    </row>
    <row r="169" spans="1:49" x14ac:dyDescent="0.2">
      <c r="A169">
        <v>167</v>
      </c>
      <c r="B169" t="s">
        <v>35564</v>
      </c>
      <c r="C169" t="s">
        <v>35563</v>
      </c>
      <c r="F169" t="s">
        <v>35562</v>
      </c>
      <c r="G169" t="s">
        <v>5</v>
      </c>
      <c r="H169" t="s">
        <v>4</v>
      </c>
      <c r="I169" t="s">
        <v>35561</v>
      </c>
      <c r="J169" t="s">
        <v>35560</v>
      </c>
      <c r="K169" t="s">
        <v>35559</v>
      </c>
      <c r="L169" t="s">
        <v>35558</v>
      </c>
      <c r="M169" t="s">
        <v>183</v>
      </c>
      <c r="N169">
        <v>5</v>
      </c>
      <c r="O169" t="s">
        <v>35557</v>
      </c>
      <c r="P169" t="s">
        <v>35556</v>
      </c>
      <c r="Q169" t="s">
        <v>35555</v>
      </c>
      <c r="R169" s="7">
        <v>42705</v>
      </c>
      <c r="S169" s="8">
        <f t="shared" si="16"/>
        <v>2016</v>
      </c>
      <c r="T169" s="8">
        <v>2016</v>
      </c>
      <c r="U169" s="8">
        <f t="shared" si="17"/>
        <v>6</v>
      </c>
      <c r="V169" s="7">
        <v>42705</v>
      </c>
      <c r="W169" t="s">
        <v>484</v>
      </c>
      <c r="X169" s="2" t="s">
        <v>0</v>
      </c>
      <c r="Y169" s="6" t="e">
        <f t="shared" si="22"/>
        <v>#VALUE!</v>
      </c>
      <c r="AA169">
        <v>9746846</v>
      </c>
      <c r="AB169">
        <v>21100201522</v>
      </c>
      <c r="AC169">
        <v>9745645</v>
      </c>
      <c r="AD169" t="s">
        <v>2</v>
      </c>
      <c r="AE169">
        <v>9</v>
      </c>
      <c r="AF169">
        <v>48</v>
      </c>
      <c r="AG169">
        <v>101754</v>
      </c>
      <c r="AI169" t="s">
        <v>35554</v>
      </c>
      <c r="AJ169" t="s">
        <v>35553</v>
      </c>
      <c r="AK169" t="s">
        <v>35552</v>
      </c>
      <c r="AL169">
        <v>5</v>
      </c>
      <c r="AM169" s="5">
        <f t="shared" si="18"/>
        <v>0.83333333333333337</v>
      </c>
      <c r="AN169" s="4">
        <f t="shared" si="23"/>
        <v>1.2621481761958854E-3</v>
      </c>
      <c r="AO169" s="3"/>
      <c r="AP169">
        <v>1</v>
      </c>
      <c r="AR169" t="s">
        <v>1</v>
      </c>
      <c r="AT169" s="2" t="s">
        <v>0</v>
      </c>
      <c r="AU169" s="1" t="e">
        <f t="shared" si="19"/>
        <v>#VALUE!</v>
      </c>
      <c r="AV169" s="1" t="e">
        <f t="shared" si="20"/>
        <v>#VALUE!</v>
      </c>
      <c r="AW169" s="1" t="e">
        <f t="shared" si="21"/>
        <v>#VALUE!</v>
      </c>
    </row>
    <row r="170" spans="1:49" x14ac:dyDescent="0.2">
      <c r="A170">
        <v>168</v>
      </c>
      <c r="B170" t="s">
        <v>35551</v>
      </c>
      <c r="C170" t="s">
        <v>35550</v>
      </c>
      <c r="F170" t="s">
        <v>35549</v>
      </c>
      <c r="G170" t="s">
        <v>5</v>
      </c>
      <c r="H170" t="s">
        <v>4</v>
      </c>
      <c r="I170" t="s">
        <v>35548</v>
      </c>
      <c r="J170" t="s">
        <v>35547</v>
      </c>
      <c r="K170" t="s">
        <v>35546</v>
      </c>
      <c r="L170" t="s">
        <v>35545</v>
      </c>
      <c r="M170" t="s">
        <v>35544</v>
      </c>
      <c r="N170">
        <v>4</v>
      </c>
      <c r="O170" t="s">
        <v>35543</v>
      </c>
      <c r="P170" t="s">
        <v>35542</v>
      </c>
      <c r="Q170" t="s">
        <v>35541</v>
      </c>
      <c r="R170" s="7">
        <v>42705</v>
      </c>
      <c r="S170" s="8">
        <f t="shared" si="16"/>
        <v>2016</v>
      </c>
      <c r="T170" s="8">
        <v>2016</v>
      </c>
      <c r="U170" s="8">
        <f t="shared" si="17"/>
        <v>6</v>
      </c>
      <c r="V170" s="7">
        <v>42705</v>
      </c>
      <c r="W170" t="s">
        <v>766</v>
      </c>
      <c r="X170" s="2">
        <v>0.39600000000000002</v>
      </c>
      <c r="Y170" s="6">
        <f t="shared" si="22"/>
        <v>1.0570993833586931E-2</v>
      </c>
      <c r="AA170">
        <v>8858985</v>
      </c>
      <c r="AB170">
        <v>25993</v>
      </c>
      <c r="AD170" t="s">
        <v>2</v>
      </c>
      <c r="AE170">
        <v>31</v>
      </c>
      <c r="AF170">
        <v>12</v>
      </c>
      <c r="AG170">
        <v>7838310</v>
      </c>
      <c r="AH170" s="10">
        <v>44534</v>
      </c>
      <c r="AI170" t="s">
        <v>35540</v>
      </c>
      <c r="AK170" t="s">
        <v>35539</v>
      </c>
      <c r="AL170">
        <v>3</v>
      </c>
      <c r="AM170" s="5">
        <f t="shared" si="18"/>
        <v>0.5</v>
      </c>
      <c r="AN170" s="4">
        <f t="shared" si="23"/>
        <v>7.572889057175312E-4</v>
      </c>
      <c r="AO170" s="3"/>
      <c r="AP170">
        <v>0</v>
      </c>
      <c r="AQ170" t="s">
        <v>1209</v>
      </c>
      <c r="AR170" t="s">
        <v>35538</v>
      </c>
      <c r="AS170" t="s">
        <v>1208</v>
      </c>
      <c r="AT170" s="2" t="s">
        <v>0</v>
      </c>
      <c r="AU170" s="1">
        <f t="shared" si="19"/>
        <v>0.76268823552261111</v>
      </c>
      <c r="AV170" s="1">
        <f t="shared" si="20"/>
        <v>0.56641413696522314</v>
      </c>
      <c r="AW170" s="1">
        <f t="shared" si="21"/>
        <v>0.3701400384078351</v>
      </c>
    </row>
    <row r="171" spans="1:49" x14ac:dyDescent="0.2">
      <c r="A171">
        <v>169</v>
      </c>
      <c r="B171" t="s">
        <v>35537</v>
      </c>
      <c r="C171" t="s">
        <v>35536</v>
      </c>
      <c r="F171" t="s">
        <v>35535</v>
      </c>
      <c r="G171" t="s">
        <v>5</v>
      </c>
      <c r="H171" t="s">
        <v>4</v>
      </c>
      <c r="I171" t="s">
        <v>500</v>
      </c>
      <c r="J171">
        <v>60005510</v>
      </c>
      <c r="K171" t="s">
        <v>1006</v>
      </c>
      <c r="L171" t="s">
        <v>1005</v>
      </c>
      <c r="M171" t="s">
        <v>1004</v>
      </c>
      <c r="N171">
        <v>3</v>
      </c>
      <c r="O171" t="s">
        <v>35534</v>
      </c>
      <c r="P171" t="s">
        <v>35533</v>
      </c>
      <c r="Q171" t="s">
        <v>2973</v>
      </c>
      <c r="R171" s="7">
        <v>42705</v>
      </c>
      <c r="S171" s="8">
        <f t="shared" si="16"/>
        <v>2016</v>
      </c>
      <c r="T171" s="8">
        <v>2016</v>
      </c>
      <c r="U171" s="8">
        <f t="shared" si="17"/>
        <v>6</v>
      </c>
      <c r="V171" s="7">
        <v>42705</v>
      </c>
      <c r="W171" t="s">
        <v>554</v>
      </c>
      <c r="X171" s="2">
        <v>1.365</v>
      </c>
      <c r="Y171" s="6">
        <f t="shared" si="22"/>
        <v>3.6437895411227675E-2</v>
      </c>
      <c r="AA171">
        <v>189545</v>
      </c>
      <c r="AB171">
        <v>17393</v>
      </c>
      <c r="AD171" t="s">
        <v>2</v>
      </c>
      <c r="AE171">
        <v>65</v>
      </c>
      <c r="AF171">
        <v>12</v>
      </c>
      <c r="AG171">
        <v>7439872</v>
      </c>
      <c r="AH171" t="s">
        <v>35532</v>
      </c>
      <c r="AI171" t="s">
        <v>35531</v>
      </c>
      <c r="AJ171" t="s">
        <v>35530</v>
      </c>
      <c r="AK171" t="s">
        <v>35529</v>
      </c>
      <c r="AL171">
        <v>8</v>
      </c>
      <c r="AM171" s="5">
        <f t="shared" si="18"/>
        <v>1.3333333333333333</v>
      </c>
      <c r="AN171" s="4">
        <f t="shared" si="23"/>
        <v>2.0194370819134164E-3</v>
      </c>
      <c r="AO171" s="3"/>
      <c r="AP171">
        <v>0</v>
      </c>
      <c r="AR171" t="s">
        <v>1</v>
      </c>
      <c r="AT171" s="2" t="s">
        <v>0</v>
      </c>
      <c r="AU171" s="1">
        <f t="shared" si="19"/>
        <v>2.6112357912433395</v>
      </c>
      <c r="AV171" s="1">
        <f t="shared" si="20"/>
        <v>1.9228666246570547</v>
      </c>
      <c r="AW171" s="1">
        <f t="shared" si="21"/>
        <v>1.2344974580707693</v>
      </c>
    </row>
    <row r="172" spans="1:49" x14ac:dyDescent="0.2">
      <c r="A172">
        <v>170</v>
      </c>
      <c r="B172" t="s">
        <v>35528</v>
      </c>
      <c r="C172" t="s">
        <v>35527</v>
      </c>
      <c r="F172" t="s">
        <v>35526</v>
      </c>
      <c r="G172" t="s">
        <v>5</v>
      </c>
      <c r="H172" t="s">
        <v>4</v>
      </c>
      <c r="I172" t="s">
        <v>876</v>
      </c>
      <c r="J172">
        <v>60018308</v>
      </c>
      <c r="K172" t="s">
        <v>1751</v>
      </c>
      <c r="L172" t="s">
        <v>131</v>
      </c>
      <c r="M172" t="s">
        <v>67</v>
      </c>
      <c r="N172">
        <v>2</v>
      </c>
      <c r="O172" t="s">
        <v>11457</v>
      </c>
      <c r="P172" t="s">
        <v>11456</v>
      </c>
      <c r="Q172" t="s">
        <v>11455</v>
      </c>
      <c r="R172" s="7">
        <v>42705</v>
      </c>
      <c r="S172" s="8">
        <f t="shared" si="16"/>
        <v>2016</v>
      </c>
      <c r="T172" s="8">
        <v>2016</v>
      </c>
      <c r="U172" s="8">
        <f t="shared" si="17"/>
        <v>6</v>
      </c>
      <c r="V172" s="7">
        <v>42705</v>
      </c>
      <c r="W172" t="s">
        <v>554</v>
      </c>
      <c r="X172" s="2">
        <v>1.365</v>
      </c>
      <c r="Y172" s="6">
        <f t="shared" si="22"/>
        <v>3.6437895411227675E-2</v>
      </c>
      <c r="AA172">
        <v>189545</v>
      </c>
      <c r="AB172">
        <v>17393</v>
      </c>
      <c r="AD172" t="s">
        <v>2</v>
      </c>
      <c r="AE172">
        <v>65</v>
      </c>
      <c r="AF172">
        <v>12</v>
      </c>
      <c r="AG172">
        <v>7422841</v>
      </c>
      <c r="AH172" t="s">
        <v>35525</v>
      </c>
      <c r="AI172" t="s">
        <v>35524</v>
      </c>
      <c r="AJ172" t="s">
        <v>35523</v>
      </c>
      <c r="AK172" t="s">
        <v>35522</v>
      </c>
      <c r="AL172">
        <v>20</v>
      </c>
      <c r="AM172" s="5">
        <f t="shared" si="18"/>
        <v>3.3333333333333335</v>
      </c>
      <c r="AN172" s="4">
        <f t="shared" si="23"/>
        <v>5.0485927047835416E-3</v>
      </c>
      <c r="AO172" s="3"/>
      <c r="AP172">
        <v>0</v>
      </c>
      <c r="AR172" t="s">
        <v>1</v>
      </c>
      <c r="AT172" s="2" t="s">
        <v>0</v>
      </c>
      <c r="AU172" s="1">
        <f t="shared" si="19"/>
        <v>2.7021104599294432</v>
      </c>
      <c r="AV172" s="1">
        <f t="shared" si="20"/>
        <v>2.074324405800561</v>
      </c>
      <c r="AW172" s="1">
        <f t="shared" si="21"/>
        <v>1.4465383516716781</v>
      </c>
    </row>
    <row r="173" spans="1:49" x14ac:dyDescent="0.2">
      <c r="A173">
        <v>171</v>
      </c>
      <c r="B173" t="s">
        <v>35521</v>
      </c>
      <c r="C173" t="s">
        <v>35520</v>
      </c>
      <c r="F173" t="s">
        <v>35519</v>
      </c>
      <c r="G173" t="s">
        <v>5</v>
      </c>
      <c r="H173" t="s">
        <v>4</v>
      </c>
      <c r="I173" t="s">
        <v>2698</v>
      </c>
      <c r="J173" t="s">
        <v>2742</v>
      </c>
      <c r="K173" t="s">
        <v>2741</v>
      </c>
      <c r="L173" t="s">
        <v>191</v>
      </c>
      <c r="M173" t="s">
        <v>101</v>
      </c>
      <c r="N173">
        <v>4</v>
      </c>
      <c r="O173" t="s">
        <v>35518</v>
      </c>
      <c r="P173" t="s">
        <v>35517</v>
      </c>
      <c r="Q173" t="s">
        <v>35516</v>
      </c>
      <c r="R173" s="7">
        <v>42705</v>
      </c>
      <c r="S173" s="8">
        <f t="shared" si="16"/>
        <v>2016</v>
      </c>
      <c r="T173" s="8">
        <v>2016</v>
      </c>
      <c r="U173" s="8">
        <f t="shared" si="17"/>
        <v>6</v>
      </c>
      <c r="V173" s="7">
        <v>42705</v>
      </c>
      <c r="W173" t="s">
        <v>554</v>
      </c>
      <c r="X173" s="2">
        <v>1.365</v>
      </c>
      <c r="Y173" s="6">
        <f t="shared" si="22"/>
        <v>3.6437895411227675E-2</v>
      </c>
      <c r="AA173">
        <v>189545</v>
      </c>
      <c r="AB173">
        <v>17393</v>
      </c>
      <c r="AD173" t="s">
        <v>2</v>
      </c>
      <c r="AE173">
        <v>65</v>
      </c>
      <c r="AF173">
        <v>12</v>
      </c>
      <c r="AG173">
        <v>7445221</v>
      </c>
      <c r="AH173" t="s">
        <v>35515</v>
      </c>
      <c r="AI173" t="s">
        <v>35514</v>
      </c>
      <c r="AJ173" t="s">
        <v>35513</v>
      </c>
      <c r="AK173" t="s">
        <v>35512</v>
      </c>
      <c r="AL173">
        <v>19</v>
      </c>
      <c r="AM173" s="5">
        <f t="shared" si="18"/>
        <v>3.1666666666666665</v>
      </c>
      <c r="AN173" s="4">
        <f t="shared" si="23"/>
        <v>4.7961630695443642E-3</v>
      </c>
      <c r="AO173" s="3"/>
      <c r="AP173">
        <v>0</v>
      </c>
      <c r="AR173" t="s">
        <v>1</v>
      </c>
      <c r="AT173" s="2" t="s">
        <v>0</v>
      </c>
      <c r="AU173" s="1">
        <f t="shared" si="19"/>
        <v>2.6945375708722676</v>
      </c>
      <c r="AV173" s="1">
        <f t="shared" si="20"/>
        <v>2.061702924038602</v>
      </c>
      <c r="AW173" s="1">
        <f t="shared" si="21"/>
        <v>1.4288682772049355</v>
      </c>
    </row>
    <row r="174" spans="1:49" x14ac:dyDescent="0.2">
      <c r="A174">
        <v>172</v>
      </c>
      <c r="B174" t="s">
        <v>35511</v>
      </c>
      <c r="C174" t="s">
        <v>35510</v>
      </c>
      <c r="F174" t="s">
        <v>35509</v>
      </c>
      <c r="G174" t="s">
        <v>5</v>
      </c>
      <c r="H174" t="s">
        <v>4</v>
      </c>
      <c r="I174" t="s">
        <v>3026</v>
      </c>
      <c r="J174" t="s">
        <v>3025</v>
      </c>
      <c r="K174" t="s">
        <v>3024</v>
      </c>
      <c r="L174" t="s">
        <v>3023</v>
      </c>
      <c r="M174" t="s">
        <v>970</v>
      </c>
      <c r="N174">
        <v>2</v>
      </c>
      <c r="O174" t="s">
        <v>3022</v>
      </c>
      <c r="P174" t="s">
        <v>3021</v>
      </c>
      <c r="Q174" t="s">
        <v>3020</v>
      </c>
      <c r="R174" s="7">
        <v>42705</v>
      </c>
      <c r="S174" s="8">
        <f t="shared" si="16"/>
        <v>2016</v>
      </c>
      <c r="T174" s="8">
        <v>2016</v>
      </c>
      <c r="U174" s="8">
        <f t="shared" si="17"/>
        <v>6</v>
      </c>
      <c r="V174" s="7">
        <v>42705</v>
      </c>
      <c r="W174" t="s">
        <v>554</v>
      </c>
      <c r="X174" s="2">
        <v>1.365</v>
      </c>
      <c r="Y174" s="6">
        <f t="shared" si="22"/>
        <v>3.6437895411227675E-2</v>
      </c>
      <c r="AA174">
        <v>189545</v>
      </c>
      <c r="AB174">
        <v>17393</v>
      </c>
      <c r="AD174" t="s">
        <v>2</v>
      </c>
      <c r="AE174">
        <v>65</v>
      </c>
      <c r="AF174">
        <v>12</v>
      </c>
      <c r="AG174">
        <v>7460197</v>
      </c>
      <c r="AH174" t="s">
        <v>35508</v>
      </c>
      <c r="AI174" t="s">
        <v>35507</v>
      </c>
      <c r="AJ174" t="s">
        <v>35506</v>
      </c>
      <c r="AK174" t="s">
        <v>35505</v>
      </c>
      <c r="AL174">
        <v>1</v>
      </c>
      <c r="AM174" s="5">
        <f t="shared" si="18"/>
        <v>0.16666666666666666</v>
      </c>
      <c r="AN174" s="4">
        <f t="shared" si="23"/>
        <v>2.5242963523917705E-4</v>
      </c>
      <c r="AO174" s="3"/>
      <c r="AP174">
        <v>0</v>
      </c>
      <c r="AQ174" t="s">
        <v>278</v>
      </c>
      <c r="AR174" t="s">
        <v>2778</v>
      </c>
      <c r="AS174" t="s">
        <v>276</v>
      </c>
      <c r="AT174" s="2" t="s">
        <v>0</v>
      </c>
      <c r="AU174" s="1">
        <f t="shared" si="19"/>
        <v>2.5582255678431123</v>
      </c>
      <c r="AV174" s="1">
        <f t="shared" si="20"/>
        <v>1.8345162523233427</v>
      </c>
      <c r="AW174" s="1">
        <f t="shared" si="21"/>
        <v>1.1108069368035725</v>
      </c>
    </row>
    <row r="175" spans="1:49" x14ac:dyDescent="0.2">
      <c r="A175">
        <v>173</v>
      </c>
      <c r="B175" t="s">
        <v>35504</v>
      </c>
      <c r="C175" t="s">
        <v>35503</v>
      </c>
      <c r="F175" t="s">
        <v>35502</v>
      </c>
      <c r="G175" t="s">
        <v>5</v>
      </c>
      <c r="H175" t="s">
        <v>4</v>
      </c>
      <c r="I175" t="s">
        <v>7041</v>
      </c>
      <c r="J175">
        <v>60019000</v>
      </c>
      <c r="K175" t="s">
        <v>1368</v>
      </c>
      <c r="L175" t="s">
        <v>1367</v>
      </c>
      <c r="M175" t="s">
        <v>142</v>
      </c>
      <c r="N175">
        <v>2</v>
      </c>
      <c r="O175" t="s">
        <v>35501</v>
      </c>
      <c r="P175" t="s">
        <v>35500</v>
      </c>
      <c r="Q175" t="s">
        <v>1685</v>
      </c>
      <c r="R175" s="7">
        <v>42705</v>
      </c>
      <c r="S175" s="8">
        <f t="shared" si="16"/>
        <v>2016</v>
      </c>
      <c r="T175" s="8">
        <v>2016</v>
      </c>
      <c r="U175" s="8">
        <f t="shared" si="17"/>
        <v>6</v>
      </c>
      <c r="V175" s="7">
        <v>42705</v>
      </c>
      <c r="W175" t="s">
        <v>554</v>
      </c>
      <c r="X175" s="2">
        <v>1.365</v>
      </c>
      <c r="Y175" s="6">
        <f t="shared" si="22"/>
        <v>3.6437895411227675E-2</v>
      </c>
      <c r="AA175">
        <v>189545</v>
      </c>
      <c r="AB175">
        <v>17393</v>
      </c>
      <c r="AD175" t="s">
        <v>2</v>
      </c>
      <c r="AE175">
        <v>65</v>
      </c>
      <c r="AF175">
        <v>12</v>
      </c>
      <c r="AG175">
        <v>7393877</v>
      </c>
      <c r="AH175" t="s">
        <v>35499</v>
      </c>
      <c r="AI175" t="s">
        <v>35498</v>
      </c>
      <c r="AJ175" t="s">
        <v>35497</v>
      </c>
      <c r="AK175" t="s">
        <v>35496</v>
      </c>
      <c r="AL175">
        <v>4</v>
      </c>
      <c r="AM175" s="5">
        <f t="shared" si="18"/>
        <v>0.66666666666666663</v>
      </c>
      <c r="AN175" s="4">
        <f t="shared" si="23"/>
        <v>1.0097185409567082E-3</v>
      </c>
      <c r="AO175" s="3"/>
      <c r="AP175">
        <v>0</v>
      </c>
      <c r="AR175" t="s">
        <v>1</v>
      </c>
      <c r="AT175" s="2" t="s">
        <v>0</v>
      </c>
      <c r="AU175" s="1">
        <f t="shared" si="19"/>
        <v>2.5809442350146381</v>
      </c>
      <c r="AV175" s="1">
        <f t="shared" si="20"/>
        <v>1.8723806976092192</v>
      </c>
      <c r="AW175" s="1">
        <f t="shared" si="21"/>
        <v>1.1638171602037997</v>
      </c>
    </row>
    <row r="176" spans="1:49" x14ac:dyDescent="0.2">
      <c r="A176">
        <v>174</v>
      </c>
      <c r="B176" t="s">
        <v>35495</v>
      </c>
      <c r="C176" t="s">
        <v>35494</v>
      </c>
      <c r="F176" t="s">
        <v>35493</v>
      </c>
      <c r="G176" t="s">
        <v>5</v>
      </c>
      <c r="H176" t="s">
        <v>4</v>
      </c>
      <c r="I176" t="s">
        <v>2710</v>
      </c>
      <c r="J176" t="s">
        <v>35492</v>
      </c>
      <c r="K176" t="s">
        <v>35491</v>
      </c>
      <c r="L176" t="s">
        <v>35490</v>
      </c>
      <c r="M176" t="s">
        <v>35489</v>
      </c>
      <c r="N176">
        <v>5</v>
      </c>
      <c r="O176" t="s">
        <v>35488</v>
      </c>
      <c r="P176" t="s">
        <v>35487</v>
      </c>
      <c r="Q176" t="s">
        <v>35486</v>
      </c>
      <c r="R176" s="7">
        <v>42705</v>
      </c>
      <c r="S176" s="8">
        <f t="shared" si="16"/>
        <v>2016</v>
      </c>
      <c r="T176" s="8">
        <v>2016</v>
      </c>
      <c r="U176" s="8">
        <f t="shared" si="17"/>
        <v>6</v>
      </c>
      <c r="V176" s="7">
        <v>42705</v>
      </c>
      <c r="W176" t="s">
        <v>554</v>
      </c>
      <c r="X176" s="2">
        <v>1.365</v>
      </c>
      <c r="Y176" s="6">
        <f t="shared" si="22"/>
        <v>3.6437895411227675E-2</v>
      </c>
      <c r="AA176">
        <v>189545</v>
      </c>
      <c r="AB176">
        <v>17393</v>
      </c>
      <c r="AD176" t="s">
        <v>2</v>
      </c>
      <c r="AE176">
        <v>65</v>
      </c>
      <c r="AF176">
        <v>12</v>
      </c>
      <c r="AG176">
        <v>7406765</v>
      </c>
      <c r="AH176" t="s">
        <v>35485</v>
      </c>
      <c r="AI176" t="s">
        <v>35484</v>
      </c>
      <c r="AJ176" t="s">
        <v>35483</v>
      </c>
      <c r="AK176" t="s">
        <v>35482</v>
      </c>
      <c r="AL176">
        <v>57</v>
      </c>
      <c r="AM176" s="5">
        <f t="shared" si="18"/>
        <v>9.5</v>
      </c>
      <c r="AN176" s="4">
        <f t="shared" si="23"/>
        <v>1.4388489208633094E-2</v>
      </c>
      <c r="AO176" s="3"/>
      <c r="AP176">
        <v>1</v>
      </c>
      <c r="AQ176" t="s">
        <v>44</v>
      </c>
      <c r="AR176">
        <v>61401372</v>
      </c>
      <c r="AS176" t="s">
        <v>43</v>
      </c>
      <c r="AT176" s="2" t="s">
        <v>0</v>
      </c>
      <c r="AU176" s="1">
        <f t="shared" si="19"/>
        <v>2.9823073550449295</v>
      </c>
      <c r="AV176" s="1">
        <f t="shared" si="20"/>
        <v>2.5413192309930386</v>
      </c>
      <c r="AW176" s="1">
        <f t="shared" si="21"/>
        <v>2.1003311069411468</v>
      </c>
    </row>
    <row r="177" spans="1:49" x14ac:dyDescent="0.2">
      <c r="A177">
        <v>175</v>
      </c>
      <c r="B177" t="s">
        <v>35481</v>
      </c>
      <c r="C177" t="s">
        <v>35480</v>
      </c>
      <c r="F177" t="s">
        <v>35479</v>
      </c>
      <c r="G177" t="s">
        <v>5</v>
      </c>
      <c r="H177" t="s">
        <v>4</v>
      </c>
      <c r="I177" t="s">
        <v>10795</v>
      </c>
      <c r="J177" t="s">
        <v>21904</v>
      </c>
      <c r="K177" t="s">
        <v>21903</v>
      </c>
      <c r="L177" t="s">
        <v>21902</v>
      </c>
      <c r="M177" t="s">
        <v>21901</v>
      </c>
      <c r="N177">
        <v>7</v>
      </c>
      <c r="O177" t="s">
        <v>35478</v>
      </c>
      <c r="P177" t="s">
        <v>35477</v>
      </c>
      <c r="Q177" t="s">
        <v>35476</v>
      </c>
      <c r="R177" s="7">
        <v>42705</v>
      </c>
      <c r="S177" s="8">
        <f t="shared" si="16"/>
        <v>2016</v>
      </c>
      <c r="T177" s="8">
        <v>2016</v>
      </c>
      <c r="U177" s="8">
        <f t="shared" si="17"/>
        <v>6</v>
      </c>
      <c r="V177" s="7">
        <v>42705</v>
      </c>
      <c r="W177" t="s">
        <v>554</v>
      </c>
      <c r="X177" s="2">
        <v>1.365</v>
      </c>
      <c r="Y177" s="6">
        <f t="shared" si="22"/>
        <v>3.6437895411227675E-2</v>
      </c>
      <c r="AA177">
        <v>189545</v>
      </c>
      <c r="AB177">
        <v>17393</v>
      </c>
      <c r="AD177" t="s">
        <v>2</v>
      </c>
      <c r="AE177">
        <v>65</v>
      </c>
      <c r="AF177">
        <v>12</v>
      </c>
      <c r="AG177">
        <v>7422832</v>
      </c>
      <c r="AH177" t="s">
        <v>35475</v>
      </c>
      <c r="AI177" t="s">
        <v>35474</v>
      </c>
      <c r="AJ177" t="s">
        <v>35473</v>
      </c>
      <c r="AK177" t="s">
        <v>35472</v>
      </c>
      <c r="AL177">
        <v>61</v>
      </c>
      <c r="AM177" s="5">
        <f t="shared" si="18"/>
        <v>10.166666666666666</v>
      </c>
      <c r="AN177" s="4">
        <f t="shared" si="23"/>
        <v>1.5398207749589801E-2</v>
      </c>
      <c r="AO177" s="3"/>
      <c r="AP177">
        <v>0</v>
      </c>
      <c r="AQ177" t="s">
        <v>2153</v>
      </c>
      <c r="AR177">
        <v>61401372</v>
      </c>
      <c r="AS177" t="s">
        <v>2151</v>
      </c>
      <c r="AT177" s="2" t="s">
        <v>0</v>
      </c>
      <c r="AU177" s="1">
        <f t="shared" si="19"/>
        <v>3.0125989112736309</v>
      </c>
      <c r="AV177" s="1">
        <f t="shared" si="20"/>
        <v>2.5918051580408741</v>
      </c>
      <c r="AW177" s="1">
        <f t="shared" si="21"/>
        <v>2.1710114048081159</v>
      </c>
    </row>
    <row r="178" spans="1:49" x14ac:dyDescent="0.2">
      <c r="A178">
        <v>176</v>
      </c>
      <c r="B178" t="s">
        <v>35471</v>
      </c>
      <c r="C178" t="s">
        <v>35470</v>
      </c>
      <c r="F178" t="s">
        <v>35469</v>
      </c>
      <c r="G178" t="s">
        <v>5</v>
      </c>
      <c r="H178" t="s">
        <v>4</v>
      </c>
      <c r="I178" t="s">
        <v>35468</v>
      </c>
      <c r="J178" t="s">
        <v>35467</v>
      </c>
      <c r="K178" t="s">
        <v>35466</v>
      </c>
      <c r="L178" t="s">
        <v>331</v>
      </c>
      <c r="M178" t="s">
        <v>101</v>
      </c>
      <c r="N178">
        <v>5</v>
      </c>
      <c r="O178" t="s">
        <v>35465</v>
      </c>
      <c r="P178" t="s">
        <v>35464</v>
      </c>
      <c r="Q178" t="s">
        <v>35463</v>
      </c>
      <c r="R178" s="7">
        <v>42705</v>
      </c>
      <c r="S178" s="8">
        <f t="shared" si="16"/>
        <v>2016</v>
      </c>
      <c r="T178" s="8">
        <v>2016</v>
      </c>
      <c r="U178" s="8">
        <f t="shared" si="17"/>
        <v>6</v>
      </c>
      <c r="V178" s="7">
        <v>42705</v>
      </c>
      <c r="W178" t="s">
        <v>554</v>
      </c>
      <c r="X178" s="2">
        <v>1.365</v>
      </c>
      <c r="Y178" s="6">
        <f t="shared" si="22"/>
        <v>3.6437895411227675E-2</v>
      </c>
      <c r="AA178">
        <v>189545</v>
      </c>
      <c r="AB178">
        <v>17393</v>
      </c>
      <c r="AD178" t="s">
        <v>2</v>
      </c>
      <c r="AE178">
        <v>65</v>
      </c>
      <c r="AF178">
        <v>12</v>
      </c>
      <c r="AG178">
        <v>7428973</v>
      </c>
      <c r="AH178" t="s">
        <v>35462</v>
      </c>
      <c r="AI178" t="s">
        <v>35461</v>
      </c>
      <c r="AJ178" t="s">
        <v>35460</v>
      </c>
      <c r="AK178" t="s">
        <v>35459</v>
      </c>
      <c r="AL178">
        <v>9</v>
      </c>
      <c r="AM178" s="5">
        <f t="shared" si="18"/>
        <v>1.5</v>
      </c>
      <c r="AN178" s="4">
        <f t="shared" si="23"/>
        <v>2.2718667171525938E-3</v>
      </c>
      <c r="AO178" s="3"/>
      <c r="AP178">
        <v>0</v>
      </c>
      <c r="AR178" t="s">
        <v>1</v>
      </c>
      <c r="AT178" s="2" t="s">
        <v>0</v>
      </c>
      <c r="AU178" s="1">
        <f t="shared" si="19"/>
        <v>2.6188086803005146</v>
      </c>
      <c r="AV178" s="1">
        <f t="shared" si="20"/>
        <v>1.9354881064190133</v>
      </c>
      <c r="AW178" s="1">
        <f t="shared" si="21"/>
        <v>1.2521675325375117</v>
      </c>
    </row>
    <row r="179" spans="1:49" x14ac:dyDescent="0.2">
      <c r="A179">
        <v>177</v>
      </c>
      <c r="B179" t="s">
        <v>35458</v>
      </c>
      <c r="C179" t="s">
        <v>35457</v>
      </c>
      <c r="F179" t="s">
        <v>35456</v>
      </c>
      <c r="G179" t="s">
        <v>5</v>
      </c>
      <c r="H179" t="s">
        <v>4</v>
      </c>
      <c r="I179" t="s">
        <v>35455</v>
      </c>
      <c r="J179" t="s">
        <v>35454</v>
      </c>
      <c r="K179" t="s">
        <v>35453</v>
      </c>
      <c r="L179" t="s">
        <v>35452</v>
      </c>
      <c r="M179" t="s">
        <v>35451</v>
      </c>
      <c r="N179">
        <v>4</v>
      </c>
      <c r="O179" t="s">
        <v>35450</v>
      </c>
      <c r="P179" t="s">
        <v>35449</v>
      </c>
      <c r="Q179" t="s">
        <v>35448</v>
      </c>
      <c r="R179" s="7">
        <v>42705</v>
      </c>
      <c r="S179" s="8">
        <f t="shared" si="16"/>
        <v>2016</v>
      </c>
      <c r="T179" s="8">
        <v>2016</v>
      </c>
      <c r="U179" s="8">
        <f t="shared" si="17"/>
        <v>6</v>
      </c>
      <c r="V179" s="7">
        <v>42705</v>
      </c>
      <c r="W179" t="s">
        <v>554</v>
      </c>
      <c r="X179" s="2">
        <v>1.365</v>
      </c>
      <c r="Y179" s="6">
        <f t="shared" si="22"/>
        <v>3.6437895411227675E-2</v>
      </c>
      <c r="AA179">
        <v>189545</v>
      </c>
      <c r="AB179">
        <v>17393</v>
      </c>
      <c r="AD179" t="s">
        <v>2</v>
      </c>
      <c r="AE179">
        <v>65</v>
      </c>
      <c r="AF179">
        <v>12</v>
      </c>
      <c r="AG179">
        <v>7407649</v>
      </c>
      <c r="AH179" t="s">
        <v>35447</v>
      </c>
      <c r="AI179" t="s">
        <v>35446</v>
      </c>
      <c r="AJ179" t="s">
        <v>35445</v>
      </c>
      <c r="AK179" t="s">
        <v>35444</v>
      </c>
      <c r="AL179">
        <v>4</v>
      </c>
      <c r="AM179" s="5">
        <f t="shared" si="18"/>
        <v>0.66666666666666663</v>
      </c>
      <c r="AN179" s="4">
        <f t="shared" si="23"/>
        <v>1.0097185409567082E-3</v>
      </c>
      <c r="AO179" s="3"/>
      <c r="AP179">
        <v>0</v>
      </c>
      <c r="AQ179" t="s">
        <v>6568</v>
      </c>
      <c r="AR179" t="s">
        <v>6567</v>
      </c>
      <c r="AS179" t="s">
        <v>6566</v>
      </c>
      <c r="AT179" s="2" t="s">
        <v>0</v>
      </c>
      <c r="AU179" s="1">
        <f t="shared" si="19"/>
        <v>2.5809442350146381</v>
      </c>
      <c r="AV179" s="1">
        <f t="shared" si="20"/>
        <v>1.8723806976092192</v>
      </c>
      <c r="AW179" s="1">
        <f t="shared" si="21"/>
        <v>1.1638171602037997</v>
      </c>
    </row>
    <row r="180" spans="1:49" x14ac:dyDescent="0.2">
      <c r="A180">
        <v>178</v>
      </c>
      <c r="B180" t="s">
        <v>35443</v>
      </c>
      <c r="C180" t="s">
        <v>35442</v>
      </c>
      <c r="F180" t="s">
        <v>35441</v>
      </c>
      <c r="G180" t="s">
        <v>5</v>
      </c>
      <c r="H180" t="s">
        <v>4</v>
      </c>
      <c r="I180" t="s">
        <v>35440</v>
      </c>
      <c r="J180" t="s">
        <v>35439</v>
      </c>
      <c r="K180" t="s">
        <v>35438</v>
      </c>
      <c r="L180" t="s">
        <v>35437</v>
      </c>
      <c r="M180" t="s">
        <v>35436</v>
      </c>
      <c r="N180">
        <v>7</v>
      </c>
      <c r="O180" t="s">
        <v>35435</v>
      </c>
      <c r="P180" t="s">
        <v>35434</v>
      </c>
      <c r="Q180" t="s">
        <v>35433</v>
      </c>
      <c r="R180" s="7">
        <v>42705</v>
      </c>
      <c r="S180" s="8">
        <f t="shared" si="16"/>
        <v>2016</v>
      </c>
      <c r="T180" s="8">
        <v>2016</v>
      </c>
      <c r="U180" s="8">
        <f t="shared" si="17"/>
        <v>6</v>
      </c>
      <c r="V180" s="7">
        <v>42705</v>
      </c>
      <c r="W180" t="s">
        <v>554</v>
      </c>
      <c r="X180" s="2">
        <v>1.365</v>
      </c>
      <c r="Y180" s="6">
        <f t="shared" si="22"/>
        <v>3.6437895411227675E-2</v>
      </c>
      <c r="AA180">
        <v>189545</v>
      </c>
      <c r="AB180">
        <v>17393</v>
      </c>
      <c r="AD180" t="s">
        <v>2</v>
      </c>
      <c r="AE180">
        <v>65</v>
      </c>
      <c r="AF180">
        <v>12</v>
      </c>
      <c r="AG180">
        <v>7401108</v>
      </c>
      <c r="AH180" t="s">
        <v>35432</v>
      </c>
      <c r="AI180" t="s">
        <v>35431</v>
      </c>
      <c r="AJ180" t="s">
        <v>35430</v>
      </c>
      <c r="AK180" t="s">
        <v>35429</v>
      </c>
      <c r="AL180">
        <v>76</v>
      </c>
      <c r="AM180" s="5">
        <f t="shared" si="18"/>
        <v>12.666666666666666</v>
      </c>
      <c r="AN180" s="4">
        <f t="shared" si="23"/>
        <v>1.9184652278177457E-2</v>
      </c>
      <c r="AO180" s="3"/>
      <c r="AP180">
        <v>0</v>
      </c>
      <c r="AQ180" t="s">
        <v>48</v>
      </c>
      <c r="AR180" t="s">
        <v>35428</v>
      </c>
      <c r="AS180" t="s">
        <v>47</v>
      </c>
      <c r="AT180" s="2" t="s">
        <v>0</v>
      </c>
      <c r="AU180" s="1">
        <f t="shared" si="19"/>
        <v>3.1261922471312604</v>
      </c>
      <c r="AV180" s="1">
        <f t="shared" si="20"/>
        <v>2.7811273844702566</v>
      </c>
      <c r="AW180" s="1">
        <f t="shared" si="21"/>
        <v>2.436062521809252</v>
      </c>
    </row>
    <row r="181" spans="1:49" x14ac:dyDescent="0.2">
      <c r="A181">
        <v>179</v>
      </c>
      <c r="B181" t="s">
        <v>35427</v>
      </c>
      <c r="C181" t="s">
        <v>35426</v>
      </c>
      <c r="F181" t="s">
        <v>35425</v>
      </c>
      <c r="G181" t="s">
        <v>5</v>
      </c>
      <c r="H181" t="s">
        <v>4</v>
      </c>
      <c r="I181" t="s">
        <v>11</v>
      </c>
      <c r="J181">
        <v>60019656</v>
      </c>
      <c r="K181" t="s">
        <v>35424</v>
      </c>
      <c r="L181" t="s">
        <v>14</v>
      </c>
      <c r="M181" t="s">
        <v>13</v>
      </c>
      <c r="N181">
        <v>2</v>
      </c>
      <c r="O181" t="s">
        <v>35423</v>
      </c>
      <c r="P181" t="s">
        <v>35422</v>
      </c>
      <c r="Q181" t="s">
        <v>35421</v>
      </c>
      <c r="R181" s="7">
        <v>42705</v>
      </c>
      <c r="S181" s="8">
        <f t="shared" si="16"/>
        <v>2016</v>
      </c>
      <c r="T181" s="8">
        <v>2016</v>
      </c>
      <c r="U181" s="8">
        <f t="shared" si="17"/>
        <v>6</v>
      </c>
      <c r="V181" s="7">
        <v>42705</v>
      </c>
      <c r="W181" t="s">
        <v>554</v>
      </c>
      <c r="X181" s="2">
        <v>1.365</v>
      </c>
      <c r="Y181" s="6">
        <f t="shared" si="22"/>
        <v>3.6437895411227675E-2</v>
      </c>
      <c r="AA181">
        <v>189545</v>
      </c>
      <c r="AB181">
        <v>17393</v>
      </c>
      <c r="AD181" t="s">
        <v>2</v>
      </c>
      <c r="AE181">
        <v>65</v>
      </c>
      <c r="AF181">
        <v>12</v>
      </c>
      <c r="AG181">
        <v>7426425</v>
      </c>
      <c r="AH181" t="s">
        <v>35420</v>
      </c>
      <c r="AI181" t="s">
        <v>35419</v>
      </c>
      <c r="AJ181" t="s">
        <v>35418</v>
      </c>
      <c r="AK181" t="s">
        <v>35417</v>
      </c>
      <c r="AL181">
        <v>6</v>
      </c>
      <c r="AM181" s="5">
        <f t="shared" si="18"/>
        <v>1</v>
      </c>
      <c r="AN181" s="4">
        <f t="shared" si="23"/>
        <v>1.5145778114350624E-3</v>
      </c>
      <c r="AO181" s="3"/>
      <c r="AP181">
        <v>0</v>
      </c>
      <c r="AQ181" t="s">
        <v>278</v>
      </c>
      <c r="AR181" t="s">
        <v>2345</v>
      </c>
      <c r="AS181" t="s">
        <v>276</v>
      </c>
      <c r="AT181" s="2" t="s">
        <v>0</v>
      </c>
      <c r="AU181" s="1">
        <f t="shared" si="19"/>
        <v>2.5960900131289888</v>
      </c>
      <c r="AV181" s="1">
        <f t="shared" si="20"/>
        <v>1.8976236611331367</v>
      </c>
      <c r="AW181" s="1">
        <f t="shared" si="21"/>
        <v>1.1991573091372845</v>
      </c>
    </row>
    <row r="182" spans="1:49" x14ac:dyDescent="0.2">
      <c r="A182">
        <v>180</v>
      </c>
      <c r="B182" t="s">
        <v>35416</v>
      </c>
      <c r="C182" t="s">
        <v>35415</v>
      </c>
      <c r="F182" t="s">
        <v>35414</v>
      </c>
      <c r="G182" t="s">
        <v>5</v>
      </c>
      <c r="H182" t="s">
        <v>4</v>
      </c>
      <c r="I182" t="s">
        <v>35413</v>
      </c>
      <c r="J182" t="s">
        <v>35412</v>
      </c>
      <c r="K182" t="s">
        <v>35411</v>
      </c>
      <c r="L182" t="s">
        <v>35410</v>
      </c>
      <c r="M182" t="s">
        <v>145</v>
      </c>
      <c r="N182">
        <v>7</v>
      </c>
      <c r="O182" t="s">
        <v>35409</v>
      </c>
      <c r="P182" t="s">
        <v>35408</v>
      </c>
      <c r="Q182" t="s">
        <v>35407</v>
      </c>
      <c r="R182" s="7">
        <v>42705</v>
      </c>
      <c r="S182" s="8">
        <f t="shared" si="16"/>
        <v>2016</v>
      </c>
      <c r="T182" s="8">
        <v>2016</v>
      </c>
      <c r="U182" s="8">
        <f t="shared" si="17"/>
        <v>6</v>
      </c>
      <c r="V182" s="7">
        <v>42705</v>
      </c>
      <c r="W182" t="s">
        <v>2493</v>
      </c>
      <c r="X182" s="2">
        <v>0.29199999999999998</v>
      </c>
      <c r="Y182" s="6">
        <f t="shared" si="22"/>
        <v>7.7947732308267263E-3</v>
      </c>
      <c r="AA182" t="s">
        <v>2492</v>
      </c>
      <c r="AB182">
        <v>20500195078</v>
      </c>
      <c r="AC182">
        <v>20932480</v>
      </c>
      <c r="AD182" t="s">
        <v>2</v>
      </c>
      <c r="AE182">
        <v>17</v>
      </c>
      <c r="AF182">
        <v>4</v>
      </c>
      <c r="AH182" t="s">
        <v>35406</v>
      </c>
      <c r="AI182" t="s">
        <v>35405</v>
      </c>
      <c r="AJ182" t="s">
        <v>35404</v>
      </c>
      <c r="AK182" t="s">
        <v>35403</v>
      </c>
      <c r="AL182">
        <v>0</v>
      </c>
      <c r="AM182" s="5">
        <f t="shared" si="18"/>
        <v>0</v>
      </c>
      <c r="AN182" s="4">
        <f t="shared" si="23"/>
        <v>0</v>
      </c>
      <c r="AO182" s="3"/>
      <c r="AP182">
        <v>0</v>
      </c>
      <c r="AQ182" t="s">
        <v>3034</v>
      </c>
      <c r="AR182" t="s">
        <v>1</v>
      </c>
      <c r="AS182" t="s">
        <v>2613</v>
      </c>
      <c r="AT182" s="2">
        <v>0.90200000000000002</v>
      </c>
      <c r="AU182" s="1">
        <f t="shared" si="19"/>
        <v>0.54563412615787088</v>
      </c>
      <c r="AV182" s="1">
        <f t="shared" si="20"/>
        <v>0.3897386615413363</v>
      </c>
      <c r="AW182" s="1">
        <f t="shared" si="21"/>
        <v>0.23384319692480179</v>
      </c>
    </row>
    <row r="183" spans="1:49" x14ac:dyDescent="0.2">
      <c r="A183">
        <v>181</v>
      </c>
      <c r="B183" t="s">
        <v>35402</v>
      </c>
      <c r="C183" t="s">
        <v>35401</v>
      </c>
      <c r="E183">
        <v>28142317</v>
      </c>
      <c r="F183" t="s">
        <v>35400</v>
      </c>
      <c r="G183" t="s">
        <v>5</v>
      </c>
      <c r="H183" t="s">
        <v>4</v>
      </c>
      <c r="I183" t="s">
        <v>35399</v>
      </c>
      <c r="J183" t="s">
        <v>35398</v>
      </c>
      <c r="K183" t="s">
        <v>35397</v>
      </c>
      <c r="L183" t="s">
        <v>35396</v>
      </c>
      <c r="M183" t="s">
        <v>35395</v>
      </c>
      <c r="N183">
        <v>6</v>
      </c>
      <c r="O183" t="s">
        <v>35394</v>
      </c>
      <c r="P183" t="s">
        <v>35393</v>
      </c>
      <c r="Q183" t="s">
        <v>35392</v>
      </c>
      <c r="R183" s="7">
        <v>42705</v>
      </c>
      <c r="S183" s="8">
        <f t="shared" si="16"/>
        <v>2016</v>
      </c>
      <c r="T183" s="8">
        <v>2016</v>
      </c>
      <c r="U183" s="8">
        <f t="shared" si="17"/>
        <v>6</v>
      </c>
      <c r="V183" s="7">
        <v>42705</v>
      </c>
      <c r="W183" t="s">
        <v>35391</v>
      </c>
      <c r="X183" s="2">
        <v>0.33600000000000002</v>
      </c>
      <c r="Y183" s="6">
        <f t="shared" si="22"/>
        <v>8.9693281012252751E-3</v>
      </c>
      <c r="AA183">
        <v>2196352</v>
      </c>
      <c r="AB183">
        <v>16722</v>
      </c>
      <c r="AC183" t="s">
        <v>35390</v>
      </c>
      <c r="AD183" t="s">
        <v>2</v>
      </c>
      <c r="AE183">
        <v>15</v>
      </c>
      <c r="AF183">
        <v>4</v>
      </c>
      <c r="AH183" t="s">
        <v>35389</v>
      </c>
      <c r="AI183" t="s">
        <v>35388</v>
      </c>
      <c r="AJ183" t="s">
        <v>35387</v>
      </c>
      <c r="AK183" t="s">
        <v>35386</v>
      </c>
      <c r="AL183">
        <v>14</v>
      </c>
      <c r="AM183" s="5">
        <f t="shared" si="18"/>
        <v>2.3333333333333335</v>
      </c>
      <c r="AN183" s="4">
        <f t="shared" si="23"/>
        <v>3.5340148933484792E-3</v>
      </c>
      <c r="AO183" s="3"/>
      <c r="AP183">
        <v>0</v>
      </c>
      <c r="AR183" t="s">
        <v>1</v>
      </c>
      <c r="AT183" s="2">
        <v>2.117</v>
      </c>
      <c r="AU183" s="1">
        <f t="shared" si="19"/>
        <v>0.73387341388622351</v>
      </c>
      <c r="AV183" s="1">
        <f t="shared" si="20"/>
        <v>0.6251671497286877</v>
      </c>
      <c r="AW183" s="1">
        <f t="shared" si="21"/>
        <v>0.51646088557115188</v>
      </c>
    </row>
    <row r="184" spans="1:49" x14ac:dyDescent="0.2">
      <c r="A184">
        <v>182</v>
      </c>
      <c r="B184" t="s">
        <v>35385</v>
      </c>
      <c r="C184" t="s">
        <v>35384</v>
      </c>
      <c r="E184">
        <v>27974576</v>
      </c>
      <c r="F184" t="s">
        <v>35383</v>
      </c>
      <c r="G184" t="s">
        <v>5</v>
      </c>
      <c r="H184" t="s">
        <v>4</v>
      </c>
      <c r="I184" t="s">
        <v>35382</v>
      </c>
      <c r="J184" t="s">
        <v>35381</v>
      </c>
      <c r="K184" t="s">
        <v>35380</v>
      </c>
      <c r="L184" t="s">
        <v>35379</v>
      </c>
      <c r="M184" t="s">
        <v>75</v>
      </c>
      <c r="N184">
        <v>3</v>
      </c>
      <c r="O184" t="s">
        <v>35378</v>
      </c>
      <c r="P184" t="s">
        <v>35377</v>
      </c>
      <c r="Q184" t="s">
        <v>35376</v>
      </c>
      <c r="R184" s="7">
        <v>42705</v>
      </c>
      <c r="S184" s="8">
        <f t="shared" si="16"/>
        <v>2016</v>
      </c>
      <c r="T184" s="8">
        <v>2016</v>
      </c>
      <c r="U184" s="8">
        <f t="shared" si="17"/>
        <v>6</v>
      </c>
      <c r="V184" s="7">
        <v>42705</v>
      </c>
      <c r="W184" t="s">
        <v>508</v>
      </c>
      <c r="X184" s="2">
        <v>1.655</v>
      </c>
      <c r="Y184" s="6">
        <f t="shared" si="22"/>
        <v>4.4179279784309015E-2</v>
      </c>
      <c r="AA184">
        <v>17425689</v>
      </c>
      <c r="AB184">
        <v>4000151907</v>
      </c>
      <c r="AC184">
        <v>17425662</v>
      </c>
      <c r="AD184" t="s">
        <v>2</v>
      </c>
      <c r="AE184">
        <v>13</v>
      </c>
      <c r="AF184">
        <v>125</v>
      </c>
      <c r="AG184">
        <v>20160615</v>
      </c>
      <c r="AI184" t="s">
        <v>35375</v>
      </c>
      <c r="AJ184" t="s">
        <v>35374</v>
      </c>
      <c r="AK184" t="s">
        <v>35373</v>
      </c>
      <c r="AL184">
        <v>12</v>
      </c>
      <c r="AM184" s="5">
        <f t="shared" si="18"/>
        <v>2</v>
      </c>
      <c r="AN184" s="4">
        <f t="shared" si="23"/>
        <v>3.0291556228701248E-3</v>
      </c>
      <c r="AO184" s="3"/>
      <c r="AP184">
        <v>1</v>
      </c>
      <c r="AQ184" t="s">
        <v>44</v>
      </c>
      <c r="AR184">
        <v>943851</v>
      </c>
      <c r="AS184" t="s">
        <v>43</v>
      </c>
      <c r="AT184" s="2">
        <v>4.1180000000000003</v>
      </c>
      <c r="AU184" s="1">
        <f t="shared" si="19"/>
        <v>3.1834242535877348</v>
      </c>
      <c r="AV184" s="1">
        <f t="shared" si="20"/>
        <v>2.3604217703589567</v>
      </c>
      <c r="AW184" s="1">
        <f t="shared" si="21"/>
        <v>1.5374192871301791</v>
      </c>
    </row>
    <row r="185" spans="1:49" x14ac:dyDescent="0.2">
      <c r="A185">
        <v>183</v>
      </c>
      <c r="B185" t="s">
        <v>35372</v>
      </c>
      <c r="C185" t="s">
        <v>35371</v>
      </c>
      <c r="F185" t="s">
        <v>35370</v>
      </c>
      <c r="G185" t="s">
        <v>5</v>
      </c>
      <c r="H185" t="s">
        <v>4</v>
      </c>
      <c r="I185" t="s">
        <v>35369</v>
      </c>
      <c r="J185">
        <v>60003500</v>
      </c>
      <c r="K185" t="s">
        <v>747</v>
      </c>
      <c r="L185" t="s">
        <v>746</v>
      </c>
      <c r="M185" t="s">
        <v>79</v>
      </c>
      <c r="N185">
        <v>4</v>
      </c>
      <c r="O185" t="s">
        <v>35368</v>
      </c>
      <c r="P185" t="s">
        <v>35367</v>
      </c>
      <c r="Q185" t="s">
        <v>35366</v>
      </c>
      <c r="R185" s="7">
        <v>42705</v>
      </c>
      <c r="S185" s="8">
        <f t="shared" si="16"/>
        <v>2016</v>
      </c>
      <c r="T185" s="8">
        <v>2016</v>
      </c>
      <c r="U185" s="8">
        <f t="shared" si="17"/>
        <v>6</v>
      </c>
      <c r="V185" s="7" t="s">
        <v>31507</v>
      </c>
      <c r="W185" t="s">
        <v>2537</v>
      </c>
      <c r="X185" s="2">
        <v>0.84699999999999998</v>
      </c>
      <c r="Y185" s="6">
        <f t="shared" si="22"/>
        <v>2.2610181255172047E-2</v>
      </c>
      <c r="AA185">
        <v>281522</v>
      </c>
      <c r="AB185">
        <v>12174</v>
      </c>
      <c r="AD185" t="s">
        <v>2</v>
      </c>
      <c r="AE185">
        <v>63</v>
      </c>
      <c r="AF185">
        <v>4</v>
      </c>
      <c r="AH185" t="s">
        <v>35365</v>
      </c>
      <c r="AI185" t="s">
        <v>35364</v>
      </c>
      <c r="AK185" t="s">
        <v>35363</v>
      </c>
      <c r="AL185">
        <v>1</v>
      </c>
      <c r="AM185" s="5">
        <f t="shared" si="18"/>
        <v>0.16666666666666666</v>
      </c>
      <c r="AN185" s="4">
        <f t="shared" si="23"/>
        <v>2.5242963523917705E-4</v>
      </c>
      <c r="AO185" s="3"/>
      <c r="AP185">
        <v>0</v>
      </c>
      <c r="AR185" t="s">
        <v>1</v>
      </c>
      <c r="AT185" s="2" t="s">
        <v>0</v>
      </c>
      <c r="AU185" s="1">
        <f t="shared" si="19"/>
        <v>1.5902855769192183</v>
      </c>
      <c r="AV185" s="1">
        <f t="shared" si="20"/>
        <v>1.1431305445205611</v>
      </c>
      <c r="AW185" s="1">
        <f t="shared" si="21"/>
        <v>0.69597551212190378</v>
      </c>
    </row>
    <row r="186" spans="1:49" x14ac:dyDescent="0.2">
      <c r="A186">
        <v>184</v>
      </c>
      <c r="B186" t="s">
        <v>35362</v>
      </c>
      <c r="F186" t="s">
        <v>35361</v>
      </c>
      <c r="G186" t="s">
        <v>5</v>
      </c>
      <c r="H186" t="s">
        <v>4</v>
      </c>
      <c r="I186" t="s">
        <v>35360</v>
      </c>
      <c r="J186" t="s">
        <v>645</v>
      </c>
      <c r="K186" t="s">
        <v>644</v>
      </c>
      <c r="L186" t="s">
        <v>323</v>
      </c>
      <c r="M186" t="s">
        <v>49</v>
      </c>
      <c r="N186">
        <v>5</v>
      </c>
      <c r="O186" t="s">
        <v>35359</v>
      </c>
      <c r="P186" t="s">
        <v>35358</v>
      </c>
      <c r="Q186" t="s">
        <v>35357</v>
      </c>
      <c r="R186" s="7">
        <v>42705</v>
      </c>
      <c r="S186" s="8">
        <f t="shared" si="16"/>
        <v>2016</v>
      </c>
      <c r="T186" s="8">
        <v>2016</v>
      </c>
      <c r="U186" s="8">
        <f t="shared" si="17"/>
        <v>6</v>
      </c>
      <c r="V186" s="7">
        <v>42705</v>
      </c>
      <c r="W186" t="s">
        <v>35348</v>
      </c>
      <c r="X186" s="2">
        <v>0.17100000000000001</v>
      </c>
      <c r="Y186" s="6">
        <f t="shared" si="22"/>
        <v>4.5647473372307209E-3</v>
      </c>
      <c r="AA186">
        <v>10051120</v>
      </c>
      <c r="AB186">
        <v>145727</v>
      </c>
      <c r="AD186" t="s">
        <v>2</v>
      </c>
      <c r="AE186">
        <v>33</v>
      </c>
      <c r="AF186">
        <v>6</v>
      </c>
      <c r="AH186" t="s">
        <v>15384</v>
      </c>
      <c r="AI186" t="s">
        <v>35356</v>
      </c>
      <c r="AJ186" t="s">
        <v>35355</v>
      </c>
      <c r="AK186" t="s">
        <v>35354</v>
      </c>
      <c r="AL186">
        <v>3</v>
      </c>
      <c r="AM186" s="5">
        <f t="shared" si="18"/>
        <v>0.5</v>
      </c>
      <c r="AN186" s="4">
        <f t="shared" si="23"/>
        <v>7.572889057175312E-4</v>
      </c>
      <c r="AO186" s="3"/>
      <c r="AP186">
        <v>0</v>
      </c>
      <c r="AQ186" t="s">
        <v>48</v>
      </c>
      <c r="AR186">
        <v>61073106</v>
      </c>
      <c r="AS186" t="s">
        <v>47</v>
      </c>
      <c r="AT186" s="2" t="s">
        <v>0</v>
      </c>
      <c r="AU186" s="1">
        <f t="shared" si="19"/>
        <v>0.34225098077767635</v>
      </c>
      <c r="AV186" s="1">
        <f t="shared" si="20"/>
        <v>0.26610181214741263</v>
      </c>
      <c r="AW186" s="1">
        <f t="shared" si="21"/>
        <v>0.18995264351714883</v>
      </c>
    </row>
    <row r="187" spans="1:49" x14ac:dyDescent="0.2">
      <c r="A187">
        <v>185</v>
      </c>
      <c r="B187" t="s">
        <v>35353</v>
      </c>
      <c r="F187" t="s">
        <v>35352</v>
      </c>
      <c r="G187" t="s">
        <v>5</v>
      </c>
      <c r="H187" t="s">
        <v>4</v>
      </c>
      <c r="I187" t="s">
        <v>1011</v>
      </c>
      <c r="J187">
        <v>60021666</v>
      </c>
      <c r="K187" t="s">
        <v>1538</v>
      </c>
      <c r="L187" t="s">
        <v>125</v>
      </c>
      <c r="M187" t="s">
        <v>67</v>
      </c>
      <c r="N187">
        <v>5</v>
      </c>
      <c r="O187" t="s">
        <v>35351</v>
      </c>
      <c r="P187" t="s">
        <v>35350</v>
      </c>
      <c r="Q187" t="s">
        <v>35349</v>
      </c>
      <c r="R187" s="7">
        <v>42705</v>
      </c>
      <c r="S187" s="8">
        <f t="shared" si="16"/>
        <v>2016</v>
      </c>
      <c r="T187" s="8">
        <v>2016</v>
      </c>
      <c r="U187" s="8">
        <f t="shared" si="17"/>
        <v>6</v>
      </c>
      <c r="V187" s="7">
        <v>42705</v>
      </c>
      <c r="W187" t="s">
        <v>35348</v>
      </c>
      <c r="X187" s="2">
        <v>0.17100000000000001</v>
      </c>
      <c r="Y187" s="6">
        <f t="shared" si="22"/>
        <v>4.5647473372307209E-3</v>
      </c>
      <c r="AA187">
        <v>10051120</v>
      </c>
      <c r="AB187">
        <v>145727</v>
      </c>
      <c r="AD187" t="s">
        <v>2</v>
      </c>
      <c r="AE187">
        <v>33</v>
      </c>
      <c r="AF187">
        <v>6</v>
      </c>
      <c r="AH187" t="s">
        <v>35347</v>
      </c>
      <c r="AI187" t="s">
        <v>35346</v>
      </c>
      <c r="AJ187" t="s">
        <v>35345</v>
      </c>
      <c r="AK187" t="s">
        <v>35344</v>
      </c>
      <c r="AL187">
        <v>1</v>
      </c>
      <c r="AM187" s="5">
        <f t="shared" si="18"/>
        <v>0.16666666666666666</v>
      </c>
      <c r="AN187" s="4">
        <f t="shared" si="23"/>
        <v>2.5242963523917705E-4</v>
      </c>
      <c r="AO187" s="3"/>
      <c r="AP187">
        <v>0</v>
      </c>
      <c r="AR187" t="s">
        <v>1</v>
      </c>
      <c r="AT187" s="2" t="s">
        <v>0</v>
      </c>
      <c r="AU187" s="1">
        <f t="shared" si="19"/>
        <v>0.32710520266332577</v>
      </c>
      <c r="AV187" s="1">
        <f t="shared" si="20"/>
        <v>0.24085884862349491</v>
      </c>
      <c r="AW187" s="1">
        <f t="shared" si="21"/>
        <v>0.15461249458366402</v>
      </c>
    </row>
    <row r="188" spans="1:49" x14ac:dyDescent="0.2">
      <c r="A188">
        <v>186</v>
      </c>
      <c r="B188" t="s">
        <v>35343</v>
      </c>
      <c r="C188" t="s">
        <v>35342</v>
      </c>
      <c r="F188" t="s">
        <v>35341</v>
      </c>
      <c r="G188" t="s">
        <v>5</v>
      </c>
      <c r="H188" t="s">
        <v>4</v>
      </c>
      <c r="I188" t="s">
        <v>35340</v>
      </c>
      <c r="J188" t="s">
        <v>35339</v>
      </c>
      <c r="K188" t="s">
        <v>35338</v>
      </c>
      <c r="L188" t="s">
        <v>35337</v>
      </c>
      <c r="M188" t="s">
        <v>183</v>
      </c>
      <c r="N188">
        <v>2</v>
      </c>
      <c r="O188" t="s">
        <v>35336</v>
      </c>
      <c r="P188" t="s">
        <v>35335</v>
      </c>
      <c r="Q188" t="s">
        <v>35334</v>
      </c>
      <c r="R188" s="7">
        <v>42705</v>
      </c>
      <c r="S188" s="8">
        <f t="shared" si="16"/>
        <v>2016</v>
      </c>
      <c r="T188" s="8">
        <v>2016</v>
      </c>
      <c r="U188" s="8">
        <f t="shared" si="17"/>
        <v>6</v>
      </c>
      <c r="V188" s="7">
        <v>42705</v>
      </c>
      <c r="W188" t="s">
        <v>484</v>
      </c>
      <c r="X188" s="2" t="s">
        <v>0</v>
      </c>
      <c r="Y188" s="6" t="e">
        <f t="shared" si="22"/>
        <v>#VALUE!</v>
      </c>
      <c r="AA188">
        <v>9746846</v>
      </c>
      <c r="AB188">
        <v>21100201522</v>
      </c>
      <c r="AC188">
        <v>9745645</v>
      </c>
      <c r="AD188" t="s">
        <v>2</v>
      </c>
      <c r="AE188">
        <v>9</v>
      </c>
      <c r="AF188">
        <v>47</v>
      </c>
      <c r="AH188" s="10">
        <v>44440</v>
      </c>
      <c r="AI188" t="s">
        <v>35333</v>
      </c>
      <c r="AJ188" t="s">
        <v>35332</v>
      </c>
      <c r="AK188" t="s">
        <v>35331</v>
      </c>
      <c r="AL188">
        <v>4</v>
      </c>
      <c r="AM188" s="5">
        <f t="shared" si="18"/>
        <v>0.66666666666666663</v>
      </c>
      <c r="AN188" s="4">
        <f t="shared" si="23"/>
        <v>1.0097185409567082E-3</v>
      </c>
      <c r="AO188" s="3"/>
      <c r="AP188">
        <v>1</v>
      </c>
      <c r="AR188" t="s">
        <v>1</v>
      </c>
      <c r="AS188" t="s">
        <v>35330</v>
      </c>
      <c r="AT188" s="2" t="s">
        <v>0</v>
      </c>
      <c r="AU188" s="1" t="e">
        <f t="shared" si="19"/>
        <v>#VALUE!</v>
      </c>
      <c r="AV188" s="1" t="e">
        <f t="shared" si="20"/>
        <v>#VALUE!</v>
      </c>
      <c r="AW188" s="1" t="e">
        <f t="shared" si="21"/>
        <v>#VALUE!</v>
      </c>
    </row>
    <row r="189" spans="1:49" x14ac:dyDescent="0.2">
      <c r="A189">
        <v>187</v>
      </c>
      <c r="B189" t="s">
        <v>35329</v>
      </c>
      <c r="C189" t="s">
        <v>35328</v>
      </c>
      <c r="F189" t="s">
        <v>35327</v>
      </c>
      <c r="G189" t="s">
        <v>5</v>
      </c>
      <c r="H189" t="s">
        <v>4</v>
      </c>
      <c r="I189" t="s">
        <v>35326</v>
      </c>
      <c r="J189" t="s">
        <v>35325</v>
      </c>
      <c r="K189" t="s">
        <v>35324</v>
      </c>
      <c r="L189" t="s">
        <v>35323</v>
      </c>
      <c r="M189" t="s">
        <v>237</v>
      </c>
      <c r="N189">
        <v>6</v>
      </c>
      <c r="O189" t="s">
        <v>35322</v>
      </c>
      <c r="P189" t="s">
        <v>35321</v>
      </c>
      <c r="Q189" t="s">
        <v>35320</v>
      </c>
      <c r="R189" s="7">
        <v>42705</v>
      </c>
      <c r="S189" s="8">
        <f t="shared" si="16"/>
        <v>2016</v>
      </c>
      <c r="T189" s="8">
        <v>2016</v>
      </c>
      <c r="U189" s="8">
        <f t="shared" si="17"/>
        <v>6</v>
      </c>
      <c r="V189" s="7">
        <v>42705</v>
      </c>
      <c r="W189" t="s">
        <v>3234</v>
      </c>
      <c r="X189" s="2">
        <v>0.57299999999999995</v>
      </c>
      <c r="Y189" s="6">
        <f t="shared" si="22"/>
        <v>1.5295907744053816E-2</v>
      </c>
      <c r="AA189">
        <v>10831363</v>
      </c>
      <c r="AB189">
        <v>64002</v>
      </c>
      <c r="AC189">
        <v>19432658</v>
      </c>
      <c r="AD189" t="s">
        <v>2</v>
      </c>
      <c r="AE189">
        <v>21</v>
      </c>
      <c r="AF189">
        <v>4</v>
      </c>
      <c r="AH189" t="s">
        <v>35319</v>
      </c>
      <c r="AI189" t="s">
        <v>35318</v>
      </c>
      <c r="AK189" t="s">
        <v>35317</v>
      </c>
      <c r="AL189">
        <v>4</v>
      </c>
      <c r="AM189" s="5">
        <f t="shared" si="18"/>
        <v>0.66666666666666663</v>
      </c>
      <c r="AN189" s="4">
        <f t="shared" si="23"/>
        <v>1.0097185409567082E-3</v>
      </c>
      <c r="AO189" s="3"/>
      <c r="AP189">
        <v>0</v>
      </c>
      <c r="AR189" t="s">
        <v>1</v>
      </c>
      <c r="AT189" s="2" t="s">
        <v>0</v>
      </c>
      <c r="AU189" s="1">
        <f t="shared" si="19"/>
        <v>1.1010050983124682</v>
      </c>
      <c r="AV189" s="1">
        <f t="shared" si="20"/>
        <v>0.8152813142505263</v>
      </c>
      <c r="AW189" s="1">
        <f t="shared" si="21"/>
        <v>0.52955753018858409</v>
      </c>
    </row>
    <row r="190" spans="1:49" x14ac:dyDescent="0.2">
      <c r="A190">
        <v>188</v>
      </c>
      <c r="B190" t="s">
        <v>35316</v>
      </c>
      <c r="C190" t="s">
        <v>35315</v>
      </c>
      <c r="F190" t="s">
        <v>35314</v>
      </c>
      <c r="G190" t="s">
        <v>5</v>
      </c>
      <c r="H190" t="s">
        <v>4</v>
      </c>
      <c r="I190" t="s">
        <v>26398</v>
      </c>
      <c r="J190" t="s">
        <v>35313</v>
      </c>
      <c r="K190" t="s">
        <v>35312</v>
      </c>
      <c r="L190" t="s">
        <v>2616</v>
      </c>
      <c r="M190" t="s">
        <v>101</v>
      </c>
      <c r="N190">
        <v>2</v>
      </c>
      <c r="O190" t="s">
        <v>35311</v>
      </c>
      <c r="P190" t="s">
        <v>35310</v>
      </c>
      <c r="Q190" t="s">
        <v>35309</v>
      </c>
      <c r="R190" s="7">
        <v>42705</v>
      </c>
      <c r="S190" s="8">
        <f t="shared" si="16"/>
        <v>2016</v>
      </c>
      <c r="T190" s="8">
        <v>2016</v>
      </c>
      <c r="U190" s="8">
        <f t="shared" si="17"/>
        <v>6</v>
      </c>
      <c r="V190" s="7">
        <v>42705</v>
      </c>
      <c r="W190" t="s">
        <v>2203</v>
      </c>
      <c r="X190" s="2">
        <v>0.60899999999999999</v>
      </c>
      <c r="Y190" s="6">
        <f t="shared" si="22"/>
        <v>1.6256907183470809E-2</v>
      </c>
      <c r="AA190">
        <v>12292370</v>
      </c>
      <c r="AB190">
        <v>4800154012</v>
      </c>
      <c r="AD190" t="s">
        <v>2</v>
      </c>
      <c r="AE190">
        <v>18</v>
      </c>
      <c r="AF190">
        <v>6</v>
      </c>
      <c r="AG190">
        <v>123</v>
      </c>
      <c r="AH190" t="s">
        <v>35308</v>
      </c>
      <c r="AI190" t="s">
        <v>35307</v>
      </c>
      <c r="AJ190" t="s">
        <v>35306</v>
      </c>
      <c r="AK190" t="s">
        <v>35305</v>
      </c>
      <c r="AL190">
        <v>15</v>
      </c>
      <c r="AM190" s="5">
        <f t="shared" si="18"/>
        <v>2.5</v>
      </c>
      <c r="AN190" s="4">
        <f t="shared" si="23"/>
        <v>3.7864445285876562E-3</v>
      </c>
      <c r="AO190" s="3"/>
      <c r="AP190">
        <v>0</v>
      </c>
      <c r="AQ190" t="s">
        <v>408</v>
      </c>
      <c r="AR190" t="s">
        <v>35304</v>
      </c>
      <c r="AS190" t="s">
        <v>407</v>
      </c>
      <c r="AT190" s="2" t="s">
        <v>0</v>
      </c>
      <c r="AU190" s="1">
        <f t="shared" si="19"/>
        <v>1.2515768387005863</v>
      </c>
      <c r="AV190" s="1">
        <f t="shared" si="20"/>
        <v>1.0021675856029233</v>
      </c>
      <c r="AW190" s="1">
        <f t="shared" si="21"/>
        <v>0.75275833250526025</v>
      </c>
    </row>
    <row r="191" spans="1:49" x14ac:dyDescent="0.2">
      <c r="A191">
        <v>189</v>
      </c>
      <c r="B191" t="s">
        <v>35303</v>
      </c>
      <c r="C191" t="s">
        <v>35302</v>
      </c>
      <c r="F191" t="s">
        <v>35301</v>
      </c>
      <c r="G191" t="s">
        <v>5</v>
      </c>
      <c r="H191" t="s">
        <v>4</v>
      </c>
      <c r="I191" t="s">
        <v>35300</v>
      </c>
      <c r="J191">
        <v>60069720</v>
      </c>
      <c r="K191" t="s">
        <v>694</v>
      </c>
      <c r="L191" t="s">
        <v>131</v>
      </c>
      <c r="M191" t="s">
        <v>67</v>
      </c>
      <c r="N191">
        <v>4</v>
      </c>
      <c r="O191" t="s">
        <v>35299</v>
      </c>
      <c r="P191" t="s">
        <v>35298</v>
      </c>
      <c r="Q191" t="s">
        <v>693</v>
      </c>
      <c r="R191" s="7">
        <v>42705</v>
      </c>
      <c r="S191" s="8">
        <f t="shared" si="16"/>
        <v>2016</v>
      </c>
      <c r="T191" s="8">
        <v>2016</v>
      </c>
      <c r="U191" s="8">
        <f t="shared" si="17"/>
        <v>6</v>
      </c>
      <c r="V191" s="7">
        <v>42705</v>
      </c>
      <c r="W191" t="s">
        <v>2886</v>
      </c>
      <c r="X191" s="2">
        <v>0.30099999999999999</v>
      </c>
      <c r="Y191" s="6">
        <f t="shared" si="22"/>
        <v>8.0350230906809754E-3</v>
      </c>
      <c r="AA191">
        <v>16711793</v>
      </c>
      <c r="AB191">
        <v>58655</v>
      </c>
      <c r="AD191" t="s">
        <v>2</v>
      </c>
      <c r="AE191">
        <v>27</v>
      </c>
      <c r="AF191">
        <v>6</v>
      </c>
      <c r="AG191">
        <v>7828324</v>
      </c>
      <c r="AH191" t="s">
        <v>35297</v>
      </c>
      <c r="AI191" t="s">
        <v>35296</v>
      </c>
      <c r="AJ191" t="s">
        <v>35295</v>
      </c>
      <c r="AK191" t="s">
        <v>35294</v>
      </c>
      <c r="AL191">
        <v>0</v>
      </c>
      <c r="AM191" s="5">
        <f t="shared" si="18"/>
        <v>0</v>
      </c>
      <c r="AN191" s="4">
        <f t="shared" si="23"/>
        <v>0</v>
      </c>
      <c r="AO191" s="3"/>
      <c r="AP191">
        <v>0</v>
      </c>
      <c r="AR191" t="s">
        <v>1</v>
      </c>
      <c r="AT191" s="2">
        <v>1.1859999999999999</v>
      </c>
      <c r="AU191" s="1">
        <f t="shared" si="19"/>
        <v>0.56245161634766827</v>
      </c>
      <c r="AV191" s="1">
        <f t="shared" si="20"/>
        <v>0.40175115453404875</v>
      </c>
      <c r="AW191" s="1">
        <f t="shared" si="21"/>
        <v>0.24105069272042928</v>
      </c>
    </row>
    <row r="192" spans="1:49" x14ac:dyDescent="0.2">
      <c r="A192">
        <v>190</v>
      </c>
      <c r="B192" t="s">
        <v>35293</v>
      </c>
      <c r="C192" t="s">
        <v>35292</v>
      </c>
      <c r="F192" t="s">
        <v>35291</v>
      </c>
      <c r="G192" t="s">
        <v>5</v>
      </c>
      <c r="H192" t="s">
        <v>4</v>
      </c>
      <c r="I192" t="s">
        <v>35290</v>
      </c>
      <c r="J192">
        <v>60016912</v>
      </c>
      <c r="K192" t="s">
        <v>1035</v>
      </c>
      <c r="L192" t="s">
        <v>223</v>
      </c>
      <c r="M192" t="s">
        <v>138</v>
      </c>
      <c r="N192">
        <v>11</v>
      </c>
      <c r="O192" t="s">
        <v>35289</v>
      </c>
      <c r="P192" t="s">
        <v>35288</v>
      </c>
      <c r="Q192" t="s">
        <v>35287</v>
      </c>
      <c r="R192" s="7">
        <v>42705</v>
      </c>
      <c r="S192" s="8">
        <f t="shared" si="16"/>
        <v>2016</v>
      </c>
      <c r="T192" s="8">
        <v>2016</v>
      </c>
      <c r="U192" s="8">
        <f t="shared" si="17"/>
        <v>6</v>
      </c>
      <c r="V192" s="7">
        <v>42705</v>
      </c>
      <c r="W192" t="s">
        <v>2198</v>
      </c>
      <c r="X192" s="2">
        <v>3.2160000000000002</v>
      </c>
      <c r="Y192" s="6">
        <f t="shared" si="22"/>
        <v>8.5849283254584782E-2</v>
      </c>
      <c r="AA192">
        <v>15361284</v>
      </c>
      <c r="AB192">
        <v>18935</v>
      </c>
      <c r="AD192" t="s">
        <v>2</v>
      </c>
      <c r="AE192">
        <v>23</v>
      </c>
      <c r="AF192">
        <v>6</v>
      </c>
      <c r="AG192">
        <v>7744779</v>
      </c>
      <c r="AH192" t="s">
        <v>35286</v>
      </c>
      <c r="AI192" t="s">
        <v>35285</v>
      </c>
      <c r="AK192" t="s">
        <v>35284</v>
      </c>
      <c r="AL192">
        <v>36</v>
      </c>
      <c r="AM192" s="5">
        <f t="shared" si="18"/>
        <v>6</v>
      </c>
      <c r="AN192" s="4">
        <f t="shared" si="23"/>
        <v>9.0874668686103752E-3</v>
      </c>
      <c r="AO192" s="3"/>
      <c r="AP192">
        <v>0</v>
      </c>
      <c r="AR192" t="s">
        <v>1</v>
      </c>
      <c r="AT192" s="2">
        <v>11.978999999999999</v>
      </c>
      <c r="AU192" s="1">
        <f t="shared" si="19"/>
        <v>6.2820738338792452</v>
      </c>
      <c r="AV192" s="1">
        <f t="shared" si="20"/>
        <v>4.7468375061597579</v>
      </c>
      <c r="AW192" s="1">
        <f t="shared" si="21"/>
        <v>3.2116011784402696</v>
      </c>
    </row>
    <row r="193" spans="1:49" x14ac:dyDescent="0.2">
      <c r="A193">
        <v>191</v>
      </c>
      <c r="B193" t="s">
        <v>35283</v>
      </c>
      <c r="C193" t="s">
        <v>35282</v>
      </c>
      <c r="F193" t="s">
        <v>35281</v>
      </c>
      <c r="G193" t="s">
        <v>5</v>
      </c>
      <c r="H193" t="s">
        <v>4</v>
      </c>
      <c r="I193" t="s">
        <v>2532</v>
      </c>
      <c r="J193" t="s">
        <v>35280</v>
      </c>
      <c r="K193" t="s">
        <v>35279</v>
      </c>
      <c r="L193" t="s">
        <v>12164</v>
      </c>
      <c r="M193" t="s">
        <v>49</v>
      </c>
      <c r="N193">
        <v>6</v>
      </c>
      <c r="O193" t="s">
        <v>35278</v>
      </c>
      <c r="P193" t="s">
        <v>35277</v>
      </c>
      <c r="Q193" t="s">
        <v>35276</v>
      </c>
      <c r="R193" s="7">
        <v>42705</v>
      </c>
      <c r="S193" s="8">
        <f t="shared" si="16"/>
        <v>2016</v>
      </c>
      <c r="T193" s="8">
        <v>2016</v>
      </c>
      <c r="U193" s="8">
        <f t="shared" si="17"/>
        <v>6</v>
      </c>
      <c r="V193" s="7">
        <v>42705</v>
      </c>
      <c r="W193" t="s">
        <v>3243</v>
      </c>
      <c r="X193" s="2">
        <v>0.74</v>
      </c>
      <c r="Y193" s="6">
        <f t="shared" si="22"/>
        <v>1.9753877365793759E-2</v>
      </c>
      <c r="AA193">
        <v>10709878</v>
      </c>
      <c r="AB193">
        <v>17343</v>
      </c>
      <c r="AD193" t="s">
        <v>2</v>
      </c>
      <c r="AE193">
        <v>23</v>
      </c>
      <c r="AF193">
        <v>6</v>
      </c>
      <c r="AG193">
        <v>7823411</v>
      </c>
      <c r="AH193" t="s">
        <v>35275</v>
      </c>
      <c r="AI193" t="s">
        <v>35274</v>
      </c>
      <c r="AJ193" t="s">
        <v>35273</v>
      </c>
      <c r="AK193" t="s">
        <v>35272</v>
      </c>
      <c r="AL193">
        <v>11</v>
      </c>
      <c r="AM193" s="5">
        <f t="shared" si="18"/>
        <v>1.8333333333333333</v>
      </c>
      <c r="AN193" s="4">
        <f t="shared" si="23"/>
        <v>2.7767259876309478E-3</v>
      </c>
      <c r="AO193" s="3"/>
      <c r="AP193">
        <v>0</v>
      </c>
      <c r="AR193" t="s">
        <v>1</v>
      </c>
      <c r="AT193" s="2" t="s">
        <v>0</v>
      </c>
      <c r="AU193" s="1">
        <f t="shared" si="19"/>
        <v>1.4660731952344914</v>
      </c>
      <c r="AV193" s="1">
        <f t="shared" si="20"/>
        <v>1.1265301676712354</v>
      </c>
      <c r="AW193" s="1">
        <f t="shared" si="21"/>
        <v>0.7869871401079791</v>
      </c>
    </row>
    <row r="194" spans="1:49" x14ac:dyDescent="0.2">
      <c r="A194">
        <v>192</v>
      </c>
      <c r="B194" t="s">
        <v>35271</v>
      </c>
      <c r="C194" t="s">
        <v>35270</v>
      </c>
      <c r="F194" t="s">
        <v>35269</v>
      </c>
      <c r="G194" t="s">
        <v>5</v>
      </c>
      <c r="H194" t="s">
        <v>4</v>
      </c>
      <c r="I194" t="s">
        <v>797</v>
      </c>
      <c r="J194" t="s">
        <v>35268</v>
      </c>
      <c r="K194" t="s">
        <v>35267</v>
      </c>
      <c r="L194" t="s">
        <v>35266</v>
      </c>
      <c r="M194" t="s">
        <v>473</v>
      </c>
      <c r="N194">
        <v>3</v>
      </c>
      <c r="O194" t="s">
        <v>35265</v>
      </c>
      <c r="P194" t="s">
        <v>35264</v>
      </c>
      <c r="Q194" t="s">
        <v>35263</v>
      </c>
      <c r="R194" s="7">
        <v>42705</v>
      </c>
      <c r="S194" s="8">
        <f t="shared" ref="S194:S257" si="24">YEAR(R194)</f>
        <v>2016</v>
      </c>
      <c r="T194" s="8">
        <v>2016</v>
      </c>
      <c r="U194" s="8">
        <f t="shared" ref="U194:U257" si="25">2022-T194</f>
        <v>6</v>
      </c>
      <c r="V194" s="7">
        <v>42705</v>
      </c>
      <c r="W194" t="s">
        <v>35249</v>
      </c>
      <c r="X194" s="2">
        <v>2.0750000000000002</v>
      </c>
      <c r="Y194" s="6">
        <f t="shared" si="22"/>
        <v>5.5390939910840611E-2</v>
      </c>
      <c r="AB194">
        <v>21100338350</v>
      </c>
      <c r="AC194">
        <v>23274662</v>
      </c>
      <c r="AD194" t="s">
        <v>2</v>
      </c>
      <c r="AE194">
        <v>3</v>
      </c>
      <c r="AF194">
        <v>6</v>
      </c>
      <c r="AG194">
        <v>7460092</v>
      </c>
      <c r="AH194" t="s">
        <v>8363</v>
      </c>
      <c r="AI194" t="s">
        <v>35262</v>
      </c>
      <c r="AJ194" t="s">
        <v>35261</v>
      </c>
      <c r="AK194" t="s">
        <v>35260</v>
      </c>
      <c r="AL194">
        <v>224</v>
      </c>
      <c r="AM194" s="5">
        <f t="shared" ref="AM194:AM257" si="26">AL194/U194</f>
        <v>37.333333333333336</v>
      </c>
      <c r="AN194" s="4">
        <f t="shared" si="23"/>
        <v>5.6544238293575667E-2</v>
      </c>
      <c r="AO194" s="3"/>
      <c r="AP194">
        <v>1</v>
      </c>
      <c r="AQ194" t="s">
        <v>44</v>
      </c>
      <c r="AR194" t="s">
        <v>35259</v>
      </c>
      <c r="AS194" t="s">
        <v>43</v>
      </c>
      <c r="AT194" s="2">
        <v>9.4710000000000001</v>
      </c>
      <c r="AU194" s="1">
        <f t="shared" ref="AU194:AU257" si="27">(Y194*0.7+AN194*0.3)*100</f>
        <v>5.5736929425661126</v>
      </c>
      <c r="AV194" s="1">
        <f t="shared" ref="AV194:AV257" si="28">(Y194*0.5+AN194*0.5)*100</f>
        <v>5.5967589102208146</v>
      </c>
      <c r="AW194" s="1">
        <f t="shared" ref="AW194:AW257" si="29">(Y194*0.3+AN194*0.7)*100</f>
        <v>5.6198248778755149</v>
      </c>
    </row>
    <row r="195" spans="1:49" x14ac:dyDescent="0.2">
      <c r="A195">
        <v>193</v>
      </c>
      <c r="B195" t="s">
        <v>35258</v>
      </c>
      <c r="C195" t="s">
        <v>35257</v>
      </c>
      <c r="F195" t="s">
        <v>35256</v>
      </c>
      <c r="G195" t="s">
        <v>5</v>
      </c>
      <c r="H195" t="s">
        <v>4</v>
      </c>
      <c r="I195" t="s">
        <v>2014</v>
      </c>
      <c r="J195" t="s">
        <v>35255</v>
      </c>
      <c r="K195" t="s">
        <v>35254</v>
      </c>
      <c r="L195" t="s">
        <v>35253</v>
      </c>
      <c r="M195" t="s">
        <v>1001</v>
      </c>
      <c r="N195">
        <v>4</v>
      </c>
      <c r="O195" t="s">
        <v>35252</v>
      </c>
      <c r="P195" t="s">
        <v>35251</v>
      </c>
      <c r="Q195" t="s">
        <v>35250</v>
      </c>
      <c r="R195" s="7">
        <v>42705</v>
      </c>
      <c r="S195" s="8">
        <f t="shared" si="24"/>
        <v>2016</v>
      </c>
      <c r="T195" s="8">
        <v>2016</v>
      </c>
      <c r="U195" s="8">
        <f t="shared" si="25"/>
        <v>6</v>
      </c>
      <c r="V195" s="7">
        <v>42705</v>
      </c>
      <c r="W195" t="s">
        <v>35249</v>
      </c>
      <c r="X195" s="2">
        <v>2.0750000000000002</v>
      </c>
      <c r="Y195" s="6">
        <f t="shared" ref="Y195:Y258" si="30">(X195-$Z$3)/($Z$2-$Z$3)</f>
        <v>5.5390939910840611E-2</v>
      </c>
      <c r="AB195">
        <v>21100338350</v>
      </c>
      <c r="AC195">
        <v>23274662</v>
      </c>
      <c r="AD195" t="s">
        <v>2</v>
      </c>
      <c r="AE195">
        <v>3</v>
      </c>
      <c r="AF195">
        <v>6</v>
      </c>
      <c r="AG195">
        <v>7433930</v>
      </c>
      <c r="AH195" t="s">
        <v>35248</v>
      </c>
      <c r="AI195" t="s">
        <v>35247</v>
      </c>
      <c r="AJ195" t="s">
        <v>35246</v>
      </c>
      <c r="AK195" t="s">
        <v>35245</v>
      </c>
      <c r="AL195">
        <v>17</v>
      </c>
      <c r="AM195" s="5">
        <f t="shared" si="26"/>
        <v>2.8333333333333335</v>
      </c>
      <c r="AN195" s="4">
        <f t="shared" ref="AN195:AN258" si="31">(AM195-$AO$3)/($AO$2-$AO$3)</f>
        <v>4.2913037990660102E-3</v>
      </c>
      <c r="AO195" s="3"/>
      <c r="AP195">
        <v>0</v>
      </c>
      <c r="AR195" t="s">
        <v>1</v>
      </c>
      <c r="AT195" s="2">
        <v>9.4710000000000001</v>
      </c>
      <c r="AU195" s="1">
        <f t="shared" si="27"/>
        <v>4.0061049077308226</v>
      </c>
      <c r="AV195" s="1">
        <f t="shared" si="28"/>
        <v>2.9841121854953312</v>
      </c>
      <c r="AW195" s="1">
        <f t="shared" si="29"/>
        <v>1.9621194632598389</v>
      </c>
    </row>
    <row r="196" spans="1:49" x14ac:dyDescent="0.2">
      <c r="A196">
        <v>194</v>
      </c>
      <c r="B196" t="s">
        <v>35244</v>
      </c>
      <c r="C196" t="s">
        <v>35243</v>
      </c>
      <c r="F196" t="s">
        <v>35242</v>
      </c>
      <c r="G196" t="s">
        <v>5</v>
      </c>
      <c r="H196" t="s">
        <v>4</v>
      </c>
      <c r="I196" t="s">
        <v>35241</v>
      </c>
      <c r="J196" t="s">
        <v>35240</v>
      </c>
      <c r="K196" t="s">
        <v>35239</v>
      </c>
      <c r="L196" t="s">
        <v>35238</v>
      </c>
      <c r="M196" t="s">
        <v>105</v>
      </c>
      <c r="N196">
        <v>4</v>
      </c>
      <c r="O196" t="s">
        <v>35237</v>
      </c>
      <c r="P196" t="s">
        <v>35236</v>
      </c>
      <c r="Q196" t="s">
        <v>35235</v>
      </c>
      <c r="R196" s="7">
        <v>42705</v>
      </c>
      <c r="S196" s="8">
        <f t="shared" si="24"/>
        <v>2016</v>
      </c>
      <c r="T196" s="8">
        <v>2016</v>
      </c>
      <c r="U196" s="8">
        <f t="shared" si="25"/>
        <v>6</v>
      </c>
      <c r="V196" s="7">
        <v>42705</v>
      </c>
      <c r="W196" t="s">
        <v>1509</v>
      </c>
      <c r="X196" s="2">
        <v>0.83499999999999996</v>
      </c>
      <c r="Y196" s="6">
        <f t="shared" si="30"/>
        <v>2.2289848108699713E-2</v>
      </c>
      <c r="AA196">
        <v>19430620</v>
      </c>
      <c r="AB196">
        <v>17900156735</v>
      </c>
      <c r="AD196" t="s">
        <v>2</v>
      </c>
      <c r="AE196">
        <v>8</v>
      </c>
      <c r="AF196">
        <v>12</v>
      </c>
      <c r="AH196" t="s">
        <v>35234</v>
      </c>
      <c r="AI196" t="s">
        <v>35233</v>
      </c>
      <c r="AJ196" t="s">
        <v>35232</v>
      </c>
      <c r="AK196" t="s">
        <v>35231</v>
      </c>
      <c r="AL196">
        <v>7</v>
      </c>
      <c r="AM196" s="5">
        <f t="shared" si="26"/>
        <v>1.1666666666666667</v>
      </c>
      <c r="AN196" s="4">
        <f t="shared" si="31"/>
        <v>1.7670074466742396E-3</v>
      </c>
      <c r="AO196" s="3"/>
      <c r="AP196">
        <v>0</v>
      </c>
      <c r="AR196" t="s">
        <v>1</v>
      </c>
      <c r="AT196" s="2">
        <v>3.984</v>
      </c>
      <c r="AU196" s="1">
        <f t="shared" si="27"/>
        <v>1.6132995910092072</v>
      </c>
      <c r="AV196" s="1">
        <f t="shared" si="28"/>
        <v>1.2028427777686976</v>
      </c>
      <c r="AW196" s="1">
        <f t="shared" si="29"/>
        <v>0.79238596452818821</v>
      </c>
    </row>
    <row r="197" spans="1:49" x14ac:dyDescent="0.2">
      <c r="A197">
        <v>195</v>
      </c>
      <c r="B197" t="s">
        <v>35230</v>
      </c>
      <c r="C197" t="s">
        <v>35229</v>
      </c>
      <c r="F197" t="s">
        <v>35228</v>
      </c>
      <c r="G197" t="s">
        <v>5</v>
      </c>
      <c r="H197" t="s">
        <v>4</v>
      </c>
      <c r="I197" t="s">
        <v>35227</v>
      </c>
      <c r="J197">
        <v>60010818</v>
      </c>
      <c r="K197" t="s">
        <v>2243</v>
      </c>
      <c r="L197" t="s">
        <v>2242</v>
      </c>
      <c r="M197" t="s">
        <v>13</v>
      </c>
      <c r="N197">
        <v>3</v>
      </c>
      <c r="O197" t="s">
        <v>35226</v>
      </c>
      <c r="P197" t="s">
        <v>35225</v>
      </c>
      <c r="Q197" t="s">
        <v>2241</v>
      </c>
      <c r="R197" s="7">
        <v>42705</v>
      </c>
      <c r="S197" s="8">
        <f t="shared" si="24"/>
        <v>2016</v>
      </c>
      <c r="T197" s="8">
        <v>2016</v>
      </c>
      <c r="U197" s="8">
        <f t="shared" si="25"/>
        <v>6</v>
      </c>
      <c r="V197" s="7">
        <v>42705</v>
      </c>
      <c r="W197" t="s">
        <v>1509</v>
      </c>
      <c r="X197" s="2">
        <v>0.83499999999999996</v>
      </c>
      <c r="Y197" s="6">
        <f t="shared" si="30"/>
        <v>2.2289848108699713E-2</v>
      </c>
      <c r="AA197">
        <v>19430620</v>
      </c>
      <c r="AB197">
        <v>17900156735</v>
      </c>
      <c r="AD197" t="s">
        <v>2</v>
      </c>
      <c r="AE197">
        <v>8</v>
      </c>
      <c r="AF197">
        <v>12</v>
      </c>
      <c r="AH197" t="s">
        <v>35224</v>
      </c>
      <c r="AI197" t="s">
        <v>35223</v>
      </c>
      <c r="AJ197" t="s">
        <v>35222</v>
      </c>
      <c r="AK197" t="s">
        <v>35221</v>
      </c>
      <c r="AL197">
        <v>20</v>
      </c>
      <c r="AM197" s="5">
        <f t="shared" si="26"/>
        <v>3.3333333333333335</v>
      </c>
      <c r="AN197" s="4">
        <f t="shared" si="31"/>
        <v>5.0485927047835416E-3</v>
      </c>
      <c r="AO197" s="3"/>
      <c r="AP197">
        <v>0</v>
      </c>
      <c r="AQ197" t="s">
        <v>318</v>
      </c>
      <c r="AR197">
        <v>644526</v>
      </c>
      <c r="AS197" t="s">
        <v>317</v>
      </c>
      <c r="AT197" s="2">
        <v>3.984</v>
      </c>
      <c r="AU197" s="1">
        <f t="shared" si="27"/>
        <v>1.711747148752486</v>
      </c>
      <c r="AV197" s="1">
        <f t="shared" si="28"/>
        <v>1.3669220406741627</v>
      </c>
      <c r="AW197" s="1">
        <f t="shared" si="29"/>
        <v>1.0220969325958391</v>
      </c>
    </row>
    <row r="198" spans="1:49" x14ac:dyDescent="0.2">
      <c r="A198">
        <v>196</v>
      </c>
      <c r="B198" t="s">
        <v>35220</v>
      </c>
      <c r="C198" t="s">
        <v>35219</v>
      </c>
      <c r="F198" t="s">
        <v>35218</v>
      </c>
      <c r="G198" t="s">
        <v>5</v>
      </c>
      <c r="H198" t="s">
        <v>4</v>
      </c>
      <c r="I198" t="s">
        <v>35217</v>
      </c>
      <c r="J198" t="s">
        <v>35211</v>
      </c>
      <c r="K198" t="s">
        <v>35216</v>
      </c>
      <c r="L198" t="s">
        <v>35215</v>
      </c>
      <c r="M198" t="s">
        <v>35214</v>
      </c>
      <c r="N198">
        <v>2</v>
      </c>
      <c r="O198" t="s">
        <v>35213</v>
      </c>
      <c r="P198" t="s">
        <v>35212</v>
      </c>
      <c r="Q198" t="s">
        <v>35211</v>
      </c>
      <c r="R198" s="7">
        <v>42705</v>
      </c>
      <c r="S198" s="8">
        <f t="shared" si="24"/>
        <v>2016</v>
      </c>
      <c r="T198" s="8">
        <v>2016</v>
      </c>
      <c r="U198" s="8">
        <f t="shared" si="25"/>
        <v>6</v>
      </c>
      <c r="V198" s="7">
        <v>42705</v>
      </c>
      <c r="W198" t="s">
        <v>35196</v>
      </c>
      <c r="X198" s="2">
        <v>0.42199999999999999</v>
      </c>
      <c r="Y198" s="6">
        <f t="shared" si="30"/>
        <v>1.1265048984276981E-2</v>
      </c>
      <c r="AA198">
        <v>310301</v>
      </c>
      <c r="AB198">
        <v>14022</v>
      </c>
      <c r="AC198">
        <v>15556174</v>
      </c>
      <c r="AD198" t="s">
        <v>2</v>
      </c>
      <c r="AE198">
        <v>50</v>
      </c>
      <c r="AF198">
        <v>9</v>
      </c>
      <c r="AH198" t="s">
        <v>35210</v>
      </c>
      <c r="AI198" t="s">
        <v>35209</v>
      </c>
      <c r="AJ198" t="s">
        <v>35208</v>
      </c>
      <c r="AK198" t="s">
        <v>35207</v>
      </c>
      <c r="AL198">
        <v>8</v>
      </c>
      <c r="AM198" s="5">
        <f t="shared" si="26"/>
        <v>1.3333333333333333</v>
      </c>
      <c r="AN198" s="4">
        <f t="shared" si="31"/>
        <v>2.0194370819134164E-3</v>
      </c>
      <c r="AO198" s="3"/>
      <c r="AP198">
        <v>0</v>
      </c>
      <c r="AR198" t="s">
        <v>1</v>
      </c>
      <c r="AT198" s="2">
        <v>0.73</v>
      </c>
      <c r="AU198" s="1">
        <f t="shared" si="27"/>
        <v>0.84913654135679095</v>
      </c>
      <c r="AV198" s="1">
        <f t="shared" si="28"/>
        <v>0.66422430330951987</v>
      </c>
      <c r="AW198" s="1">
        <f t="shared" si="29"/>
        <v>0.47931206526224851</v>
      </c>
    </row>
    <row r="199" spans="1:49" x14ac:dyDescent="0.2">
      <c r="A199">
        <v>197</v>
      </c>
      <c r="B199" t="s">
        <v>35206</v>
      </c>
      <c r="C199" t="s">
        <v>35205</v>
      </c>
      <c r="F199" t="s">
        <v>35204</v>
      </c>
      <c r="G199" t="s">
        <v>5</v>
      </c>
      <c r="H199" t="s">
        <v>4</v>
      </c>
      <c r="I199" t="s">
        <v>35203</v>
      </c>
      <c r="J199" t="s">
        <v>35202</v>
      </c>
      <c r="K199" t="s">
        <v>35201</v>
      </c>
      <c r="L199" t="s">
        <v>35200</v>
      </c>
      <c r="M199" t="s">
        <v>1157</v>
      </c>
      <c r="N199">
        <v>2</v>
      </c>
      <c r="O199" t="s">
        <v>35199</v>
      </c>
      <c r="P199" t="s">
        <v>35198</v>
      </c>
      <c r="Q199" t="s">
        <v>35197</v>
      </c>
      <c r="R199" s="7">
        <v>42705</v>
      </c>
      <c r="S199" s="8">
        <f t="shared" si="24"/>
        <v>2016</v>
      </c>
      <c r="T199" s="8">
        <v>2016</v>
      </c>
      <c r="U199" s="8">
        <f t="shared" si="25"/>
        <v>6</v>
      </c>
      <c r="V199" s="7">
        <v>42705</v>
      </c>
      <c r="W199" t="s">
        <v>35196</v>
      </c>
      <c r="X199" s="2">
        <v>0.42199999999999999</v>
      </c>
      <c r="Y199" s="6">
        <f t="shared" si="30"/>
        <v>1.1265048984276981E-2</v>
      </c>
      <c r="AA199">
        <v>310301</v>
      </c>
      <c r="AB199">
        <v>14022</v>
      </c>
      <c r="AC199">
        <v>15556174</v>
      </c>
      <c r="AD199" t="s">
        <v>2</v>
      </c>
      <c r="AE199">
        <v>50</v>
      </c>
      <c r="AF199">
        <v>9</v>
      </c>
      <c r="AH199" t="s">
        <v>35195</v>
      </c>
      <c r="AI199" t="s">
        <v>35194</v>
      </c>
      <c r="AJ199" t="s">
        <v>35193</v>
      </c>
      <c r="AK199" t="s">
        <v>35192</v>
      </c>
      <c r="AL199">
        <v>6</v>
      </c>
      <c r="AM199" s="5">
        <f t="shared" si="26"/>
        <v>1</v>
      </c>
      <c r="AN199" s="4">
        <f t="shared" si="31"/>
        <v>1.5145778114350624E-3</v>
      </c>
      <c r="AO199" s="3"/>
      <c r="AP199">
        <v>0</v>
      </c>
      <c r="AR199" t="s">
        <v>1</v>
      </c>
      <c r="AT199" s="2">
        <v>0.73</v>
      </c>
      <c r="AU199" s="1">
        <f t="shared" si="27"/>
        <v>0.83399076324244048</v>
      </c>
      <c r="AV199" s="1">
        <f t="shared" si="28"/>
        <v>0.63898133978560223</v>
      </c>
      <c r="AW199" s="1">
        <f t="shared" si="29"/>
        <v>0.44397191632876376</v>
      </c>
    </row>
    <row r="200" spans="1:49" x14ac:dyDescent="0.2">
      <c r="A200">
        <v>198</v>
      </c>
      <c r="B200" t="s">
        <v>35191</v>
      </c>
      <c r="C200" t="s">
        <v>35190</v>
      </c>
      <c r="F200" t="s">
        <v>35189</v>
      </c>
      <c r="G200" t="s">
        <v>5</v>
      </c>
      <c r="H200" t="s">
        <v>4</v>
      </c>
      <c r="I200" t="s">
        <v>35188</v>
      </c>
      <c r="J200">
        <v>60028628</v>
      </c>
      <c r="K200" t="s">
        <v>981</v>
      </c>
      <c r="L200" t="s">
        <v>980</v>
      </c>
      <c r="M200" t="s">
        <v>79</v>
      </c>
      <c r="N200">
        <v>2</v>
      </c>
      <c r="O200" t="s">
        <v>35187</v>
      </c>
      <c r="P200" t="s">
        <v>35186</v>
      </c>
      <c r="Q200" t="s">
        <v>35185</v>
      </c>
      <c r="R200" s="7">
        <v>42705</v>
      </c>
      <c r="S200" s="8">
        <f t="shared" si="24"/>
        <v>2016</v>
      </c>
      <c r="T200" s="8">
        <v>2016</v>
      </c>
      <c r="U200" s="8">
        <f t="shared" si="25"/>
        <v>6</v>
      </c>
      <c r="V200" s="7">
        <v>42705</v>
      </c>
      <c r="W200" t="s">
        <v>2713</v>
      </c>
      <c r="X200" s="2">
        <v>0.91800000000000004</v>
      </c>
      <c r="Y200" s="6">
        <f t="shared" si="30"/>
        <v>2.4505485705133341E-2</v>
      </c>
      <c r="AA200">
        <v>20408978</v>
      </c>
      <c r="AB200">
        <v>19700189500</v>
      </c>
      <c r="AC200">
        <v>20408986</v>
      </c>
      <c r="AD200" t="s">
        <v>2</v>
      </c>
      <c r="AE200">
        <v>18</v>
      </c>
      <c r="AF200">
        <v>12</v>
      </c>
      <c r="AG200">
        <v>125003</v>
      </c>
      <c r="AI200" t="s">
        <v>35184</v>
      </c>
      <c r="AJ200" t="s">
        <v>35183</v>
      </c>
      <c r="AK200" t="s">
        <v>35182</v>
      </c>
      <c r="AL200">
        <v>46</v>
      </c>
      <c r="AM200" s="5">
        <f t="shared" si="26"/>
        <v>7.666666666666667</v>
      </c>
      <c r="AN200" s="4">
        <f t="shared" si="31"/>
        <v>1.1611763221002146E-2</v>
      </c>
      <c r="AO200" s="3"/>
      <c r="AP200">
        <v>0</v>
      </c>
      <c r="AR200" t="s">
        <v>1</v>
      </c>
      <c r="AT200" s="2" t="s">
        <v>0</v>
      </c>
      <c r="AU200" s="1">
        <f t="shared" si="27"/>
        <v>2.0637368959893978</v>
      </c>
      <c r="AV200" s="1">
        <f t="shared" si="28"/>
        <v>1.8058624463067743</v>
      </c>
      <c r="AW200" s="1">
        <f t="shared" si="29"/>
        <v>1.5479879966241501</v>
      </c>
    </row>
    <row r="201" spans="1:49" x14ac:dyDescent="0.2">
      <c r="A201">
        <v>199</v>
      </c>
      <c r="B201" t="s">
        <v>35181</v>
      </c>
      <c r="C201" t="s">
        <v>35180</v>
      </c>
      <c r="F201" t="s">
        <v>35179</v>
      </c>
      <c r="G201" t="s">
        <v>5</v>
      </c>
      <c r="H201" t="s">
        <v>4</v>
      </c>
      <c r="I201" t="s">
        <v>35178</v>
      </c>
      <c r="J201">
        <v>60092945</v>
      </c>
      <c r="K201" t="s">
        <v>2009</v>
      </c>
      <c r="L201" t="s">
        <v>2086</v>
      </c>
      <c r="M201" t="s">
        <v>203</v>
      </c>
      <c r="N201">
        <v>3</v>
      </c>
      <c r="O201" t="s">
        <v>35177</v>
      </c>
      <c r="P201" t="s">
        <v>35176</v>
      </c>
      <c r="Q201" t="s">
        <v>2085</v>
      </c>
      <c r="R201" s="7">
        <v>42705</v>
      </c>
      <c r="S201" s="8">
        <f t="shared" si="24"/>
        <v>2016</v>
      </c>
      <c r="T201" s="8">
        <v>2016</v>
      </c>
      <c r="U201" s="8">
        <f t="shared" si="25"/>
        <v>6</v>
      </c>
      <c r="V201" s="7">
        <v>42705</v>
      </c>
      <c r="W201" t="s">
        <v>2520</v>
      </c>
      <c r="X201" s="2">
        <v>2.9860000000000002</v>
      </c>
      <c r="Y201" s="6">
        <f t="shared" si="30"/>
        <v>7.9709564613865094E-2</v>
      </c>
      <c r="AA201">
        <v>7338716</v>
      </c>
      <c r="AB201">
        <v>18902</v>
      </c>
      <c r="AD201" t="s">
        <v>2</v>
      </c>
      <c r="AE201">
        <v>34</v>
      </c>
      <c r="AF201">
        <v>12</v>
      </c>
      <c r="AG201">
        <v>7572098</v>
      </c>
      <c r="AH201" t="s">
        <v>35175</v>
      </c>
      <c r="AI201" t="s">
        <v>35174</v>
      </c>
      <c r="AJ201" t="s">
        <v>35173</v>
      </c>
      <c r="AK201" t="s">
        <v>35172</v>
      </c>
      <c r="AL201">
        <v>12</v>
      </c>
      <c r="AM201" s="5">
        <f t="shared" si="26"/>
        <v>2</v>
      </c>
      <c r="AN201" s="4">
        <f t="shared" si="31"/>
        <v>3.0291556228701248E-3</v>
      </c>
      <c r="AO201" s="3"/>
      <c r="AP201">
        <v>0</v>
      </c>
      <c r="AR201" t="s">
        <v>1</v>
      </c>
      <c r="AT201" s="2" t="s">
        <v>0</v>
      </c>
      <c r="AU201" s="1">
        <f t="shared" si="27"/>
        <v>5.6705441916566599</v>
      </c>
      <c r="AV201" s="1">
        <f t="shared" si="28"/>
        <v>4.1369360118367604</v>
      </c>
      <c r="AW201" s="1">
        <f t="shared" si="29"/>
        <v>2.6033278320168614</v>
      </c>
    </row>
    <row r="202" spans="1:49" x14ac:dyDescent="0.2">
      <c r="A202">
        <v>200</v>
      </c>
      <c r="B202" t="s">
        <v>35171</v>
      </c>
      <c r="C202" t="s">
        <v>35170</v>
      </c>
      <c r="F202" t="s">
        <v>35169</v>
      </c>
      <c r="G202" t="s">
        <v>5</v>
      </c>
      <c r="H202" t="s">
        <v>4</v>
      </c>
      <c r="I202" t="s">
        <v>257</v>
      </c>
      <c r="J202">
        <v>60025778</v>
      </c>
      <c r="K202" t="s">
        <v>411</v>
      </c>
      <c r="L202" t="s">
        <v>410</v>
      </c>
      <c r="M202" t="s">
        <v>79</v>
      </c>
      <c r="N202">
        <v>11</v>
      </c>
      <c r="O202" t="s">
        <v>35168</v>
      </c>
      <c r="P202" t="s">
        <v>35167</v>
      </c>
      <c r="Q202" t="s">
        <v>35166</v>
      </c>
      <c r="R202" s="7">
        <v>42705</v>
      </c>
      <c r="S202" s="8">
        <f t="shared" si="24"/>
        <v>2016</v>
      </c>
      <c r="T202" s="8">
        <v>2016</v>
      </c>
      <c r="U202" s="8">
        <f t="shared" si="25"/>
        <v>6</v>
      </c>
      <c r="V202" s="7">
        <v>42705</v>
      </c>
      <c r="W202" t="s">
        <v>2520</v>
      </c>
      <c r="X202" s="2">
        <v>2.9860000000000002</v>
      </c>
      <c r="Y202" s="6">
        <f t="shared" si="30"/>
        <v>7.9709564613865094E-2</v>
      </c>
      <c r="AA202">
        <v>7338716</v>
      </c>
      <c r="AB202">
        <v>18902</v>
      </c>
      <c r="AD202" t="s">
        <v>2</v>
      </c>
      <c r="AE202">
        <v>34</v>
      </c>
      <c r="AF202">
        <v>12</v>
      </c>
      <c r="AG202">
        <v>7572032</v>
      </c>
      <c r="AH202" t="s">
        <v>35165</v>
      </c>
      <c r="AI202" t="s">
        <v>35164</v>
      </c>
      <c r="AJ202" t="s">
        <v>35163</v>
      </c>
      <c r="AK202" t="s">
        <v>35162</v>
      </c>
      <c r="AL202">
        <v>30</v>
      </c>
      <c r="AM202" s="5">
        <f t="shared" si="26"/>
        <v>5</v>
      </c>
      <c r="AN202" s="4">
        <f t="shared" si="31"/>
        <v>7.5728890571753124E-3</v>
      </c>
      <c r="AO202" s="3"/>
      <c r="AP202">
        <v>1</v>
      </c>
      <c r="AR202" t="s">
        <v>1</v>
      </c>
      <c r="AT202" s="2" t="s">
        <v>0</v>
      </c>
      <c r="AU202" s="1">
        <f t="shared" si="27"/>
        <v>5.8068561946858148</v>
      </c>
      <c r="AV202" s="1">
        <f t="shared" si="28"/>
        <v>4.3641226835520204</v>
      </c>
      <c r="AW202" s="1">
        <f t="shared" si="29"/>
        <v>2.9213891724182246</v>
      </c>
    </row>
    <row r="203" spans="1:49" x14ac:dyDescent="0.2">
      <c r="A203">
        <v>201</v>
      </c>
      <c r="B203" t="s">
        <v>35161</v>
      </c>
      <c r="C203" t="s">
        <v>35160</v>
      </c>
      <c r="F203" t="s">
        <v>35159</v>
      </c>
      <c r="G203" t="s">
        <v>5</v>
      </c>
      <c r="H203" t="s">
        <v>4</v>
      </c>
      <c r="I203" t="s">
        <v>802</v>
      </c>
      <c r="J203" t="s">
        <v>35158</v>
      </c>
      <c r="K203" t="s">
        <v>35157</v>
      </c>
      <c r="L203" t="s">
        <v>35156</v>
      </c>
      <c r="M203" t="s">
        <v>35155</v>
      </c>
      <c r="N203">
        <v>5</v>
      </c>
      <c r="O203" t="s">
        <v>35154</v>
      </c>
      <c r="P203" t="s">
        <v>35153</v>
      </c>
      <c r="Q203" t="s">
        <v>35152</v>
      </c>
      <c r="R203" s="7">
        <v>42705</v>
      </c>
      <c r="S203" s="8">
        <f t="shared" si="24"/>
        <v>2016</v>
      </c>
      <c r="T203" s="8">
        <v>2016</v>
      </c>
      <c r="U203" s="8">
        <f t="shared" si="25"/>
        <v>6</v>
      </c>
      <c r="V203" s="7">
        <v>42705</v>
      </c>
      <c r="W203" t="s">
        <v>2520</v>
      </c>
      <c r="X203" s="2">
        <v>2.9860000000000002</v>
      </c>
      <c r="Y203" s="6">
        <f t="shared" si="30"/>
        <v>7.9709564613865094E-2</v>
      </c>
      <c r="AA203">
        <v>7338716</v>
      </c>
      <c r="AB203">
        <v>18902</v>
      </c>
      <c r="AD203" t="s">
        <v>2</v>
      </c>
      <c r="AE203">
        <v>34</v>
      </c>
      <c r="AF203">
        <v>12</v>
      </c>
      <c r="AG203">
        <v>7544562</v>
      </c>
      <c r="AH203" t="s">
        <v>35151</v>
      </c>
      <c r="AI203" t="s">
        <v>35150</v>
      </c>
      <c r="AJ203" t="s">
        <v>35149</v>
      </c>
      <c r="AK203" t="s">
        <v>35148</v>
      </c>
      <c r="AL203">
        <v>24</v>
      </c>
      <c r="AM203" s="5">
        <f t="shared" si="26"/>
        <v>4</v>
      </c>
      <c r="AN203" s="4">
        <f t="shared" si="31"/>
        <v>6.0583112457402496E-3</v>
      </c>
      <c r="AO203" s="3"/>
      <c r="AP203">
        <v>0</v>
      </c>
      <c r="AQ203" t="s">
        <v>48</v>
      </c>
      <c r="AR203">
        <v>61231008</v>
      </c>
      <c r="AS203" t="s">
        <v>47</v>
      </c>
      <c r="AT203" s="2" t="s">
        <v>0</v>
      </c>
      <c r="AU203" s="1">
        <f t="shared" si="27"/>
        <v>5.7614188603427641</v>
      </c>
      <c r="AV203" s="1">
        <f t="shared" si="28"/>
        <v>4.2883937929802673</v>
      </c>
      <c r="AW203" s="1">
        <f t="shared" si="29"/>
        <v>2.8153687256177702</v>
      </c>
    </row>
    <row r="204" spans="1:49" x14ac:dyDescent="0.2">
      <c r="A204">
        <v>202</v>
      </c>
      <c r="B204" t="s">
        <v>35147</v>
      </c>
      <c r="C204" t="s">
        <v>35146</v>
      </c>
      <c r="F204" t="s">
        <v>35145</v>
      </c>
      <c r="G204" t="s">
        <v>5</v>
      </c>
      <c r="H204" t="s">
        <v>4</v>
      </c>
      <c r="I204" t="s">
        <v>35144</v>
      </c>
      <c r="J204" t="s">
        <v>35143</v>
      </c>
      <c r="K204" t="s">
        <v>35142</v>
      </c>
      <c r="L204" t="s">
        <v>35141</v>
      </c>
      <c r="M204" t="s">
        <v>35140</v>
      </c>
      <c r="N204">
        <v>3</v>
      </c>
      <c r="O204" t="s">
        <v>35139</v>
      </c>
      <c r="P204" t="s">
        <v>35138</v>
      </c>
      <c r="Q204" t="s">
        <v>35137</v>
      </c>
      <c r="R204" s="7">
        <v>42705</v>
      </c>
      <c r="S204" s="8">
        <f t="shared" si="24"/>
        <v>2016</v>
      </c>
      <c r="T204" s="8">
        <v>2016</v>
      </c>
      <c r="U204" s="8">
        <f t="shared" si="25"/>
        <v>6</v>
      </c>
      <c r="V204" s="7">
        <v>42705</v>
      </c>
      <c r="W204" t="s">
        <v>2520</v>
      </c>
      <c r="X204" s="2">
        <v>2.9860000000000002</v>
      </c>
      <c r="Y204" s="6">
        <f t="shared" si="30"/>
        <v>7.9709564613865094E-2</v>
      </c>
      <c r="AA204">
        <v>7338716</v>
      </c>
      <c r="AB204">
        <v>18902</v>
      </c>
      <c r="AD204" t="s">
        <v>2</v>
      </c>
      <c r="AE204">
        <v>34</v>
      </c>
      <c r="AF204">
        <v>12</v>
      </c>
      <c r="AG204">
        <v>7676375</v>
      </c>
      <c r="AH204" t="s">
        <v>35136</v>
      </c>
      <c r="AI204" t="s">
        <v>35135</v>
      </c>
      <c r="AJ204" t="s">
        <v>35134</v>
      </c>
      <c r="AK204" t="s">
        <v>35133</v>
      </c>
      <c r="AL204">
        <v>15</v>
      </c>
      <c r="AM204" s="5">
        <f t="shared" si="26"/>
        <v>2.5</v>
      </c>
      <c r="AN204" s="4">
        <f t="shared" si="31"/>
        <v>3.7864445285876562E-3</v>
      </c>
      <c r="AO204" s="3"/>
      <c r="AP204">
        <v>0</v>
      </c>
      <c r="AR204" t="s">
        <v>1</v>
      </c>
      <c r="AT204" s="2" t="s">
        <v>0</v>
      </c>
      <c r="AU204" s="1">
        <f t="shared" si="27"/>
        <v>5.6932628588281862</v>
      </c>
      <c r="AV204" s="1">
        <f t="shared" si="28"/>
        <v>4.1748004571226378</v>
      </c>
      <c r="AW204" s="1">
        <f t="shared" si="29"/>
        <v>2.6563380554170886</v>
      </c>
    </row>
    <row r="205" spans="1:49" x14ac:dyDescent="0.2">
      <c r="A205">
        <v>203</v>
      </c>
      <c r="B205" t="s">
        <v>35132</v>
      </c>
      <c r="C205" t="s">
        <v>35131</v>
      </c>
      <c r="F205" t="s">
        <v>35130</v>
      </c>
      <c r="G205" t="s">
        <v>5</v>
      </c>
      <c r="H205" t="s">
        <v>4</v>
      </c>
      <c r="I205" t="s">
        <v>35129</v>
      </c>
      <c r="J205" t="s">
        <v>35128</v>
      </c>
      <c r="K205" t="s">
        <v>35127</v>
      </c>
      <c r="L205" t="s">
        <v>35126</v>
      </c>
      <c r="M205" t="s">
        <v>1349</v>
      </c>
      <c r="N205">
        <v>7</v>
      </c>
      <c r="O205" t="s">
        <v>35125</v>
      </c>
      <c r="P205" t="s">
        <v>35124</v>
      </c>
      <c r="Q205" t="s">
        <v>35123</v>
      </c>
      <c r="R205" s="7">
        <v>42705</v>
      </c>
      <c r="S205" s="8">
        <f t="shared" si="24"/>
        <v>2016</v>
      </c>
      <c r="T205" s="8">
        <v>2016</v>
      </c>
      <c r="U205" s="8">
        <f t="shared" si="25"/>
        <v>6</v>
      </c>
      <c r="V205" s="7">
        <v>42705</v>
      </c>
      <c r="W205" t="s">
        <v>35122</v>
      </c>
      <c r="X205" s="2">
        <v>0.21199999999999999</v>
      </c>
      <c r="Y205" s="6">
        <f t="shared" si="30"/>
        <v>5.6592189210111854E-3</v>
      </c>
      <c r="AA205">
        <v>3750183</v>
      </c>
      <c r="AB205">
        <v>12923</v>
      </c>
      <c r="AD205" t="s">
        <v>2</v>
      </c>
      <c r="AE205">
        <v>45</v>
      </c>
      <c r="AF205" s="10">
        <v>44289</v>
      </c>
      <c r="AH205" t="s">
        <v>35121</v>
      </c>
      <c r="AI205" t="s">
        <v>35120</v>
      </c>
      <c r="AJ205" t="s">
        <v>35119</v>
      </c>
      <c r="AK205" t="s">
        <v>35118</v>
      </c>
      <c r="AL205">
        <v>1</v>
      </c>
      <c r="AM205" s="5">
        <f t="shared" si="26"/>
        <v>0.16666666666666666</v>
      </c>
      <c r="AN205" s="4">
        <f t="shared" si="31"/>
        <v>2.5242963523917705E-4</v>
      </c>
      <c r="AO205" s="3"/>
      <c r="AP205">
        <v>0</v>
      </c>
      <c r="AR205" t="s">
        <v>1</v>
      </c>
      <c r="AT205" s="2">
        <v>0.74299999999999999</v>
      </c>
      <c r="AU205" s="1">
        <f t="shared" si="27"/>
        <v>0.40371821352795828</v>
      </c>
      <c r="AV205" s="1">
        <f t="shared" si="28"/>
        <v>0.29558242781251814</v>
      </c>
      <c r="AW205" s="1">
        <f t="shared" si="29"/>
        <v>0.18744664209707795</v>
      </c>
    </row>
    <row r="206" spans="1:49" x14ac:dyDescent="0.2">
      <c r="A206">
        <v>204</v>
      </c>
      <c r="B206" t="s">
        <v>35117</v>
      </c>
      <c r="C206" t="s">
        <v>35116</v>
      </c>
      <c r="F206" t="s">
        <v>35115</v>
      </c>
      <c r="G206" t="s">
        <v>5</v>
      </c>
      <c r="H206" t="s">
        <v>4</v>
      </c>
      <c r="I206" t="s">
        <v>35114</v>
      </c>
      <c r="J206">
        <v>60071464</v>
      </c>
      <c r="K206" t="s">
        <v>35113</v>
      </c>
      <c r="L206" t="s">
        <v>35112</v>
      </c>
      <c r="M206" t="s">
        <v>35111</v>
      </c>
      <c r="N206">
        <v>4</v>
      </c>
      <c r="O206" t="s">
        <v>35110</v>
      </c>
      <c r="P206" t="s">
        <v>35109</v>
      </c>
      <c r="Q206" t="s">
        <v>35108</v>
      </c>
      <c r="R206" s="7">
        <v>42705</v>
      </c>
      <c r="S206" s="8">
        <f t="shared" si="24"/>
        <v>2016</v>
      </c>
      <c r="T206" s="8">
        <v>2016</v>
      </c>
      <c r="U206" s="8">
        <f t="shared" si="25"/>
        <v>6</v>
      </c>
      <c r="V206" s="7">
        <v>42705</v>
      </c>
      <c r="W206" t="s">
        <v>35107</v>
      </c>
      <c r="X206" s="2">
        <v>0.21199999999999999</v>
      </c>
      <c r="Y206" s="6">
        <f t="shared" si="30"/>
        <v>5.6592189210111854E-3</v>
      </c>
      <c r="AA206">
        <v>13386905</v>
      </c>
      <c r="AB206">
        <v>21100373285</v>
      </c>
      <c r="AC206" t="s">
        <v>35106</v>
      </c>
      <c r="AD206" t="s">
        <v>2</v>
      </c>
      <c r="AE206">
        <v>15</v>
      </c>
      <c r="AF206">
        <v>2</v>
      </c>
      <c r="AH206" t="s">
        <v>35105</v>
      </c>
      <c r="AI206" t="s">
        <v>35104</v>
      </c>
      <c r="AJ206" t="s">
        <v>35103</v>
      </c>
      <c r="AK206" t="s">
        <v>35102</v>
      </c>
      <c r="AL206">
        <v>1</v>
      </c>
      <c r="AM206" s="5">
        <f t="shared" si="26"/>
        <v>0.16666666666666666</v>
      </c>
      <c r="AN206" s="4">
        <f t="shared" si="31"/>
        <v>2.5242963523917705E-4</v>
      </c>
      <c r="AO206" s="3"/>
      <c r="AP206">
        <v>1</v>
      </c>
      <c r="AR206" t="s">
        <v>1</v>
      </c>
      <c r="AT206" s="2" t="s">
        <v>0</v>
      </c>
      <c r="AU206" s="1">
        <f t="shared" si="27"/>
        <v>0.40371821352795828</v>
      </c>
      <c r="AV206" s="1">
        <f t="shared" si="28"/>
        <v>0.29558242781251814</v>
      </c>
      <c r="AW206" s="1">
        <f t="shared" si="29"/>
        <v>0.18744664209707795</v>
      </c>
    </row>
    <row r="207" spans="1:49" x14ac:dyDescent="0.2">
      <c r="A207">
        <v>205</v>
      </c>
      <c r="B207" t="s">
        <v>35101</v>
      </c>
      <c r="C207" t="s">
        <v>35100</v>
      </c>
      <c r="F207" t="s">
        <v>35099</v>
      </c>
      <c r="G207" t="s">
        <v>5</v>
      </c>
      <c r="H207" t="s">
        <v>4</v>
      </c>
      <c r="I207" t="s">
        <v>35098</v>
      </c>
      <c r="J207" t="s">
        <v>35097</v>
      </c>
      <c r="K207" t="s">
        <v>35096</v>
      </c>
      <c r="L207" t="s">
        <v>35095</v>
      </c>
      <c r="M207" t="s">
        <v>3247</v>
      </c>
      <c r="N207">
        <v>5</v>
      </c>
      <c r="O207" t="s">
        <v>35094</v>
      </c>
      <c r="P207" t="s">
        <v>35093</v>
      </c>
      <c r="Q207" t="s">
        <v>35092</v>
      </c>
      <c r="R207" s="7">
        <v>42705</v>
      </c>
      <c r="S207" s="8">
        <f t="shared" si="24"/>
        <v>2016</v>
      </c>
      <c r="T207" s="8">
        <v>2016</v>
      </c>
      <c r="U207" s="8">
        <f t="shared" si="25"/>
        <v>6</v>
      </c>
      <c r="V207" s="7">
        <v>42705</v>
      </c>
      <c r="W207" t="s">
        <v>388</v>
      </c>
      <c r="X207" s="2">
        <v>2.61</v>
      </c>
      <c r="Y207" s="6">
        <f t="shared" si="30"/>
        <v>6.9672459357732044E-2</v>
      </c>
      <c r="AA207">
        <v>46256</v>
      </c>
      <c r="AB207">
        <v>26704</v>
      </c>
      <c r="AD207" t="s">
        <v>2</v>
      </c>
      <c r="AE207">
        <v>152</v>
      </c>
      <c r="AF207">
        <v>6</v>
      </c>
      <c r="AG207">
        <v>179</v>
      </c>
      <c r="AI207" t="s">
        <v>35091</v>
      </c>
      <c r="AJ207" t="s">
        <v>35090</v>
      </c>
      <c r="AK207" t="s">
        <v>35089</v>
      </c>
      <c r="AL207">
        <v>4</v>
      </c>
      <c r="AM207" s="5">
        <f t="shared" si="26"/>
        <v>0.66666666666666663</v>
      </c>
      <c r="AN207" s="4">
        <f t="shared" si="31"/>
        <v>1.0097185409567082E-3</v>
      </c>
      <c r="AO207" s="3"/>
      <c r="AP207">
        <v>0</v>
      </c>
      <c r="AR207" t="s">
        <v>1</v>
      </c>
      <c r="AT207" s="2">
        <v>6.2629999999999999</v>
      </c>
      <c r="AU207" s="1">
        <f t="shared" si="27"/>
        <v>4.9073637112699435</v>
      </c>
      <c r="AV207" s="1">
        <f t="shared" si="28"/>
        <v>3.5341088949344375</v>
      </c>
      <c r="AW207" s="1">
        <f t="shared" si="29"/>
        <v>2.160854078598931</v>
      </c>
    </row>
    <row r="208" spans="1:49" x14ac:dyDescent="0.2">
      <c r="A208">
        <v>206</v>
      </c>
      <c r="B208" t="s">
        <v>35088</v>
      </c>
      <c r="C208" t="s">
        <v>35087</v>
      </c>
      <c r="F208" t="s">
        <v>35086</v>
      </c>
      <c r="G208" t="s">
        <v>5</v>
      </c>
      <c r="H208" t="s">
        <v>4</v>
      </c>
      <c r="I208" t="s">
        <v>35085</v>
      </c>
      <c r="J208" t="s">
        <v>35084</v>
      </c>
      <c r="K208" t="s">
        <v>35083</v>
      </c>
      <c r="L208" t="s">
        <v>35082</v>
      </c>
      <c r="M208" t="s">
        <v>1875</v>
      </c>
      <c r="N208">
        <v>3</v>
      </c>
      <c r="O208" t="s">
        <v>35081</v>
      </c>
      <c r="P208" t="s">
        <v>35080</v>
      </c>
      <c r="Q208" t="s">
        <v>35079</v>
      </c>
      <c r="R208" s="7">
        <v>42705</v>
      </c>
      <c r="S208" s="8">
        <f t="shared" si="24"/>
        <v>2016</v>
      </c>
      <c r="T208" s="8">
        <v>2016</v>
      </c>
      <c r="U208" s="8">
        <f t="shared" si="25"/>
        <v>6</v>
      </c>
      <c r="V208" s="7">
        <v>42705</v>
      </c>
      <c r="W208" t="s">
        <v>35078</v>
      </c>
      <c r="X208" s="2">
        <v>0.36499999999999999</v>
      </c>
      <c r="Y208" s="6">
        <f t="shared" si="30"/>
        <v>9.7434665385334081E-3</v>
      </c>
      <c r="AA208">
        <v>15627020</v>
      </c>
      <c r="AB208">
        <v>24119</v>
      </c>
      <c r="AD208" t="s">
        <v>2</v>
      </c>
      <c r="AE208">
        <v>51</v>
      </c>
      <c r="AF208">
        <v>4</v>
      </c>
      <c r="AH208" t="s">
        <v>2917</v>
      </c>
      <c r="AI208" t="s">
        <v>35077</v>
      </c>
      <c r="AJ208" t="s">
        <v>35076</v>
      </c>
      <c r="AK208" t="s">
        <v>35075</v>
      </c>
      <c r="AL208">
        <v>4</v>
      </c>
      <c r="AM208" s="5">
        <f t="shared" si="26"/>
        <v>0.66666666666666663</v>
      </c>
      <c r="AN208" s="4">
        <f t="shared" si="31"/>
        <v>1.0097185409567082E-3</v>
      </c>
      <c r="AO208" s="3"/>
      <c r="AP208">
        <v>0</v>
      </c>
      <c r="AR208" t="s">
        <v>1</v>
      </c>
      <c r="AT208" s="2">
        <v>1.4359999999999999</v>
      </c>
      <c r="AU208" s="1">
        <f t="shared" si="27"/>
        <v>0.71233421392603968</v>
      </c>
      <c r="AV208" s="1">
        <f t="shared" si="28"/>
        <v>0.53765925397450576</v>
      </c>
      <c r="AW208" s="1">
        <f t="shared" si="29"/>
        <v>0.36298429402297183</v>
      </c>
    </row>
    <row r="209" spans="1:49" x14ac:dyDescent="0.2">
      <c r="A209">
        <v>207</v>
      </c>
      <c r="B209" t="s">
        <v>35074</v>
      </c>
      <c r="C209" t="s">
        <v>35073</v>
      </c>
      <c r="F209" t="s">
        <v>35072</v>
      </c>
      <c r="G209" t="s">
        <v>5</v>
      </c>
      <c r="H209" t="s">
        <v>4</v>
      </c>
      <c r="I209" t="s">
        <v>35071</v>
      </c>
      <c r="J209">
        <v>60008300</v>
      </c>
      <c r="K209" t="s">
        <v>2512</v>
      </c>
      <c r="L209" t="s">
        <v>1764</v>
      </c>
      <c r="M209" t="s">
        <v>1102</v>
      </c>
      <c r="N209">
        <v>2</v>
      </c>
      <c r="O209" t="s">
        <v>35070</v>
      </c>
      <c r="P209" t="s">
        <v>35069</v>
      </c>
      <c r="Q209" t="s">
        <v>35068</v>
      </c>
      <c r="R209" s="7">
        <v>42705</v>
      </c>
      <c r="S209" s="8">
        <f t="shared" si="24"/>
        <v>2016</v>
      </c>
      <c r="T209" s="8">
        <v>2016</v>
      </c>
      <c r="U209" s="8">
        <f t="shared" si="25"/>
        <v>6</v>
      </c>
      <c r="V209" s="7">
        <v>42705</v>
      </c>
      <c r="W209" t="s">
        <v>1156</v>
      </c>
      <c r="X209" s="2">
        <v>0.185</v>
      </c>
      <c r="Y209" s="6">
        <f t="shared" si="30"/>
        <v>4.9384693414484399E-3</v>
      </c>
      <c r="AA209">
        <v>7352727</v>
      </c>
      <c r="AB209">
        <v>32478</v>
      </c>
      <c r="AD209" t="s">
        <v>2</v>
      </c>
      <c r="AE209">
        <v>59</v>
      </c>
      <c r="AF209">
        <v>12</v>
      </c>
      <c r="AH209" t="s">
        <v>35067</v>
      </c>
      <c r="AI209" t="s">
        <v>35066</v>
      </c>
      <c r="AK209" t="s">
        <v>35065</v>
      </c>
      <c r="AL209">
        <v>3</v>
      </c>
      <c r="AM209" s="5">
        <f t="shared" si="26"/>
        <v>0.5</v>
      </c>
      <c r="AN209" s="4">
        <f t="shared" si="31"/>
        <v>7.572889057175312E-4</v>
      </c>
      <c r="AO209" s="3"/>
      <c r="AP209">
        <v>0</v>
      </c>
      <c r="AR209" t="s">
        <v>1</v>
      </c>
      <c r="AT209" s="2" t="s">
        <v>0</v>
      </c>
      <c r="AU209" s="1">
        <f t="shared" si="27"/>
        <v>0.36841152107291669</v>
      </c>
      <c r="AV209" s="1">
        <f t="shared" si="28"/>
        <v>0.28478791235829859</v>
      </c>
      <c r="AW209" s="1">
        <f t="shared" si="29"/>
        <v>0.20116430364368038</v>
      </c>
    </row>
    <row r="210" spans="1:49" x14ac:dyDescent="0.2">
      <c r="A210">
        <v>208</v>
      </c>
      <c r="B210" t="s">
        <v>35064</v>
      </c>
      <c r="C210" t="s">
        <v>35063</v>
      </c>
      <c r="F210" t="s">
        <v>35062</v>
      </c>
      <c r="G210" t="s">
        <v>5</v>
      </c>
      <c r="H210" t="s">
        <v>4</v>
      </c>
      <c r="I210" t="s">
        <v>2459</v>
      </c>
      <c r="J210" t="s">
        <v>35061</v>
      </c>
      <c r="K210" t="s">
        <v>35060</v>
      </c>
      <c r="L210" t="s">
        <v>35059</v>
      </c>
      <c r="M210" t="s">
        <v>35058</v>
      </c>
      <c r="N210">
        <v>5</v>
      </c>
      <c r="O210" t="s">
        <v>35057</v>
      </c>
      <c r="P210" t="s">
        <v>35056</v>
      </c>
      <c r="Q210" t="s">
        <v>35055</v>
      </c>
      <c r="R210" s="7">
        <v>42705</v>
      </c>
      <c r="S210" s="8">
        <f t="shared" si="24"/>
        <v>2016</v>
      </c>
      <c r="T210" s="8">
        <v>2016</v>
      </c>
      <c r="U210" s="8">
        <f t="shared" si="25"/>
        <v>6</v>
      </c>
      <c r="V210" s="7">
        <v>42705</v>
      </c>
      <c r="W210" t="s">
        <v>2737</v>
      </c>
      <c r="X210" s="2">
        <v>2.496</v>
      </c>
      <c r="Y210" s="6">
        <f t="shared" si="30"/>
        <v>6.6629294466244895E-2</v>
      </c>
      <c r="AA210">
        <v>15513203</v>
      </c>
      <c r="AB210">
        <v>144912</v>
      </c>
      <c r="AD210" t="s">
        <v>2</v>
      </c>
      <c r="AE210">
        <v>12</v>
      </c>
      <c r="AF210">
        <v>6</v>
      </c>
      <c r="AG210">
        <v>7470541</v>
      </c>
      <c r="AH210" t="s">
        <v>35054</v>
      </c>
      <c r="AI210" t="s">
        <v>35053</v>
      </c>
      <c r="AJ210" t="s">
        <v>35052</v>
      </c>
      <c r="AK210" t="s">
        <v>35051</v>
      </c>
      <c r="AL210">
        <v>54</v>
      </c>
      <c r="AM210" s="5">
        <f t="shared" si="26"/>
        <v>9</v>
      </c>
      <c r="AN210" s="4">
        <f t="shared" si="31"/>
        <v>1.3631200302915562E-2</v>
      </c>
      <c r="AO210" s="3"/>
      <c r="AP210">
        <v>0</v>
      </c>
      <c r="AQ210" t="s">
        <v>48</v>
      </c>
      <c r="AR210" t="s">
        <v>35050</v>
      </c>
      <c r="AS210" t="s">
        <v>761</v>
      </c>
      <c r="AT210" s="2">
        <v>10.215</v>
      </c>
      <c r="AU210" s="1">
        <f t="shared" si="27"/>
        <v>5.0729866217246098</v>
      </c>
      <c r="AV210" s="1">
        <f t="shared" si="28"/>
        <v>4.0130247384580233</v>
      </c>
      <c r="AW210" s="1">
        <f t="shared" si="29"/>
        <v>2.953062855191436</v>
      </c>
    </row>
    <row r="211" spans="1:49" x14ac:dyDescent="0.2">
      <c r="A211">
        <v>209</v>
      </c>
      <c r="B211" t="s">
        <v>35049</v>
      </c>
      <c r="C211" t="s">
        <v>35048</v>
      </c>
      <c r="F211" t="s">
        <v>35047</v>
      </c>
      <c r="G211" t="s">
        <v>5</v>
      </c>
      <c r="H211" t="s">
        <v>4</v>
      </c>
      <c r="I211" t="s">
        <v>35046</v>
      </c>
      <c r="J211">
        <v>60006861</v>
      </c>
      <c r="K211" t="s">
        <v>35045</v>
      </c>
      <c r="L211" t="s">
        <v>35044</v>
      </c>
      <c r="M211" t="s">
        <v>1246</v>
      </c>
      <c r="N211">
        <v>1</v>
      </c>
      <c r="O211" t="s">
        <v>35043</v>
      </c>
      <c r="P211">
        <v>25651279200</v>
      </c>
      <c r="Q211">
        <v>60006861</v>
      </c>
      <c r="R211" s="7">
        <v>42705</v>
      </c>
      <c r="S211" s="8">
        <f t="shared" si="24"/>
        <v>2016</v>
      </c>
      <c r="T211" s="8">
        <v>2016</v>
      </c>
      <c r="U211" s="8">
        <f t="shared" si="25"/>
        <v>6</v>
      </c>
      <c r="V211" s="7">
        <v>42705</v>
      </c>
      <c r="W211" t="s">
        <v>35042</v>
      </c>
      <c r="X211" s="2">
        <v>0.30099999999999999</v>
      </c>
      <c r="Y211" s="6">
        <f t="shared" si="30"/>
        <v>8.0350230906809754E-3</v>
      </c>
      <c r="AB211">
        <v>17700156763</v>
      </c>
      <c r="AC211">
        <v>13358871</v>
      </c>
      <c r="AD211" t="s">
        <v>2</v>
      </c>
      <c r="AE211">
        <v>16</v>
      </c>
      <c r="AF211">
        <v>6</v>
      </c>
      <c r="AH211" t="s">
        <v>3060</v>
      </c>
      <c r="AI211" t="s">
        <v>35041</v>
      </c>
      <c r="AJ211" t="s">
        <v>35040</v>
      </c>
      <c r="AK211" t="s">
        <v>35039</v>
      </c>
      <c r="AL211">
        <v>2</v>
      </c>
      <c r="AM211" s="5">
        <f t="shared" si="26"/>
        <v>0.33333333333333331</v>
      </c>
      <c r="AN211" s="4">
        <f t="shared" si="31"/>
        <v>5.048592704783541E-4</v>
      </c>
      <c r="AO211" s="3"/>
      <c r="AP211">
        <v>1</v>
      </c>
      <c r="AR211" t="s">
        <v>1</v>
      </c>
      <c r="AT211" s="2">
        <v>1.319</v>
      </c>
      <c r="AU211" s="1">
        <f t="shared" si="27"/>
        <v>0.57759739446201885</v>
      </c>
      <c r="AV211" s="1">
        <f t="shared" si="28"/>
        <v>0.4269941180579665</v>
      </c>
      <c r="AW211" s="1">
        <f t="shared" si="29"/>
        <v>0.27639084165391409</v>
      </c>
    </row>
    <row r="212" spans="1:49" x14ac:dyDescent="0.2">
      <c r="A212">
        <v>210</v>
      </c>
      <c r="B212" t="s">
        <v>35038</v>
      </c>
      <c r="C212" t="s">
        <v>35037</v>
      </c>
      <c r="F212" t="s">
        <v>35036</v>
      </c>
      <c r="G212" t="s">
        <v>5</v>
      </c>
      <c r="H212" t="s">
        <v>4</v>
      </c>
      <c r="I212" t="s">
        <v>35035</v>
      </c>
      <c r="J212" t="s">
        <v>35034</v>
      </c>
      <c r="K212" t="s">
        <v>35033</v>
      </c>
      <c r="L212" t="s">
        <v>35032</v>
      </c>
      <c r="M212" t="s">
        <v>306</v>
      </c>
      <c r="N212">
        <v>7</v>
      </c>
      <c r="O212" t="s">
        <v>35031</v>
      </c>
      <c r="P212" t="s">
        <v>35030</v>
      </c>
      <c r="Q212" t="s">
        <v>35029</v>
      </c>
      <c r="R212" s="7">
        <v>42705</v>
      </c>
      <c r="S212" s="8">
        <f t="shared" si="24"/>
        <v>2016</v>
      </c>
      <c r="T212" s="8">
        <v>2016</v>
      </c>
      <c r="U212" s="8">
        <f t="shared" si="25"/>
        <v>6</v>
      </c>
      <c r="V212" s="7">
        <v>42705</v>
      </c>
      <c r="W212" t="s">
        <v>427</v>
      </c>
      <c r="X212" s="2">
        <v>0.42099999999999999</v>
      </c>
      <c r="Y212" s="6">
        <f t="shared" si="30"/>
        <v>1.1238354555404288E-2</v>
      </c>
      <c r="AB212">
        <v>19900193962</v>
      </c>
      <c r="AC212">
        <v>21583226</v>
      </c>
      <c r="AD212" t="s">
        <v>2</v>
      </c>
      <c r="AE212">
        <v>6</v>
      </c>
      <c r="AF212">
        <v>12</v>
      </c>
      <c r="AG212">
        <v>125120</v>
      </c>
      <c r="AI212" t="s">
        <v>35028</v>
      </c>
      <c r="AK212" t="s">
        <v>35027</v>
      </c>
      <c r="AL212">
        <v>3</v>
      </c>
      <c r="AM212" s="5">
        <f t="shared" si="26"/>
        <v>0.5</v>
      </c>
      <c r="AN212" s="4">
        <f t="shared" si="31"/>
        <v>7.572889057175312E-4</v>
      </c>
      <c r="AO212" s="3"/>
      <c r="AP212">
        <v>1</v>
      </c>
      <c r="AR212" t="s">
        <v>1</v>
      </c>
      <c r="AT212" s="2">
        <v>1.548</v>
      </c>
      <c r="AU212" s="1">
        <f t="shared" si="27"/>
        <v>0.80940348604982593</v>
      </c>
      <c r="AV212" s="1">
        <f t="shared" si="28"/>
        <v>0.59978217305609094</v>
      </c>
      <c r="AW212" s="1">
        <f t="shared" si="29"/>
        <v>0.39016086006235579</v>
      </c>
    </row>
    <row r="213" spans="1:49" x14ac:dyDescent="0.2">
      <c r="A213">
        <v>211</v>
      </c>
      <c r="B213" t="s">
        <v>35026</v>
      </c>
      <c r="C213" t="s">
        <v>35025</v>
      </c>
      <c r="F213" t="s">
        <v>35024</v>
      </c>
      <c r="G213" t="s">
        <v>5</v>
      </c>
      <c r="H213" t="s">
        <v>4</v>
      </c>
      <c r="I213" t="s">
        <v>35023</v>
      </c>
      <c r="J213">
        <v>60105253</v>
      </c>
      <c r="K213" t="s">
        <v>11834</v>
      </c>
      <c r="L213" t="s">
        <v>11833</v>
      </c>
      <c r="M213" t="s">
        <v>404</v>
      </c>
      <c r="N213">
        <v>3</v>
      </c>
      <c r="O213" t="s">
        <v>35022</v>
      </c>
      <c r="P213" t="s">
        <v>35021</v>
      </c>
      <c r="Q213" t="s">
        <v>35020</v>
      </c>
      <c r="R213" s="7">
        <v>42705</v>
      </c>
      <c r="S213" s="8">
        <f t="shared" si="24"/>
        <v>2016</v>
      </c>
      <c r="T213" s="8">
        <v>2016</v>
      </c>
      <c r="U213" s="8">
        <f t="shared" si="25"/>
        <v>6</v>
      </c>
      <c r="V213" s="7">
        <v>42705</v>
      </c>
      <c r="W213" t="s">
        <v>2133</v>
      </c>
      <c r="X213" s="2">
        <v>0.29499999999999998</v>
      </c>
      <c r="Y213" s="6">
        <f t="shared" si="30"/>
        <v>7.8748565174448087E-3</v>
      </c>
      <c r="AA213">
        <v>10642269</v>
      </c>
      <c r="AB213">
        <v>19554</v>
      </c>
      <c r="AD213" t="s">
        <v>2</v>
      </c>
      <c r="AE213">
        <v>61</v>
      </c>
      <c r="AF213">
        <v>12</v>
      </c>
      <c r="AH213" t="s">
        <v>35019</v>
      </c>
      <c r="AI213" t="s">
        <v>35018</v>
      </c>
      <c r="AK213" t="s">
        <v>35017</v>
      </c>
      <c r="AL213">
        <v>0</v>
      </c>
      <c r="AM213" s="5">
        <f t="shared" si="26"/>
        <v>0</v>
      </c>
      <c r="AN213" s="4">
        <f t="shared" si="31"/>
        <v>0</v>
      </c>
      <c r="AO213" s="3"/>
      <c r="AP213">
        <v>0</v>
      </c>
      <c r="AR213" t="s">
        <v>1</v>
      </c>
      <c r="AT213" s="2" t="s">
        <v>0</v>
      </c>
      <c r="AU213" s="1">
        <f t="shared" si="27"/>
        <v>0.55123995622113653</v>
      </c>
      <c r="AV213" s="1">
        <f t="shared" si="28"/>
        <v>0.39374282587224041</v>
      </c>
      <c r="AW213" s="1">
        <f t="shared" si="29"/>
        <v>0.23624569552334423</v>
      </c>
    </row>
    <row r="214" spans="1:49" x14ac:dyDescent="0.2">
      <c r="A214">
        <v>212</v>
      </c>
      <c r="B214" t="s">
        <v>35016</v>
      </c>
      <c r="C214" t="s">
        <v>35015</v>
      </c>
      <c r="F214" t="s">
        <v>35014</v>
      </c>
      <c r="G214" t="s">
        <v>5</v>
      </c>
      <c r="H214" t="s">
        <v>4</v>
      </c>
      <c r="I214" t="s">
        <v>1664</v>
      </c>
      <c r="J214">
        <v>60032730</v>
      </c>
      <c r="K214" t="s">
        <v>1488</v>
      </c>
      <c r="L214" t="s">
        <v>1487</v>
      </c>
      <c r="M214" t="s">
        <v>34</v>
      </c>
      <c r="N214">
        <v>2</v>
      </c>
      <c r="O214" t="s">
        <v>35013</v>
      </c>
      <c r="P214" t="s">
        <v>35012</v>
      </c>
      <c r="Q214" t="s">
        <v>2531</v>
      </c>
      <c r="R214" s="7">
        <v>42705</v>
      </c>
      <c r="S214" s="8">
        <f t="shared" si="24"/>
        <v>2016</v>
      </c>
      <c r="T214" s="8">
        <v>2016</v>
      </c>
      <c r="U214" s="8">
        <f t="shared" si="25"/>
        <v>6</v>
      </c>
      <c r="V214" s="7">
        <v>42705</v>
      </c>
      <c r="W214" t="s">
        <v>2172</v>
      </c>
      <c r="X214" s="2">
        <v>1.23</v>
      </c>
      <c r="Y214" s="6">
        <f t="shared" si="30"/>
        <v>3.2834147513413951E-2</v>
      </c>
      <c r="AA214">
        <v>21622337</v>
      </c>
      <c r="AB214">
        <v>21100203111</v>
      </c>
      <c r="AC214">
        <v>21622345</v>
      </c>
      <c r="AD214" t="s">
        <v>2</v>
      </c>
      <c r="AE214">
        <v>5</v>
      </c>
      <c r="AF214">
        <v>6</v>
      </c>
      <c r="AG214">
        <v>7572971</v>
      </c>
      <c r="AH214" t="s">
        <v>7930</v>
      </c>
      <c r="AI214" t="s">
        <v>35011</v>
      </c>
      <c r="AJ214" t="s">
        <v>35010</v>
      </c>
      <c r="AK214" t="s">
        <v>35009</v>
      </c>
      <c r="AL214">
        <v>12</v>
      </c>
      <c r="AM214" s="5">
        <f t="shared" si="26"/>
        <v>2</v>
      </c>
      <c r="AN214" s="4">
        <f t="shared" si="31"/>
        <v>3.0291556228701248E-3</v>
      </c>
      <c r="AO214" s="3"/>
      <c r="AP214">
        <v>0</v>
      </c>
      <c r="AR214" t="s">
        <v>1</v>
      </c>
      <c r="AT214" s="2">
        <v>4.3479999999999999</v>
      </c>
      <c r="AU214" s="1">
        <f t="shared" si="27"/>
        <v>2.3892649946250804</v>
      </c>
      <c r="AV214" s="1">
        <f t="shared" si="28"/>
        <v>1.7931651568142037</v>
      </c>
      <c r="AW214" s="1">
        <f t="shared" si="29"/>
        <v>1.1970653190033271</v>
      </c>
    </row>
    <row r="215" spans="1:49" x14ac:dyDescent="0.2">
      <c r="A215">
        <v>213</v>
      </c>
      <c r="B215" t="s">
        <v>35008</v>
      </c>
      <c r="C215" t="s">
        <v>35007</v>
      </c>
      <c r="F215" t="s">
        <v>35006</v>
      </c>
      <c r="G215" t="s">
        <v>5</v>
      </c>
      <c r="H215" t="s">
        <v>4</v>
      </c>
      <c r="I215" t="s">
        <v>35005</v>
      </c>
      <c r="J215" t="s">
        <v>35004</v>
      </c>
      <c r="K215" t="s">
        <v>35003</v>
      </c>
      <c r="L215" t="s">
        <v>9076</v>
      </c>
      <c r="M215" t="s">
        <v>3140</v>
      </c>
      <c r="N215">
        <v>4</v>
      </c>
      <c r="O215" t="s">
        <v>35002</v>
      </c>
      <c r="P215" t="s">
        <v>35001</v>
      </c>
      <c r="Q215" t="s">
        <v>35000</v>
      </c>
      <c r="R215" s="7">
        <v>42705</v>
      </c>
      <c r="S215" s="8">
        <f t="shared" si="24"/>
        <v>2016</v>
      </c>
      <c r="T215" s="8">
        <v>2016</v>
      </c>
      <c r="U215" s="8">
        <f t="shared" si="25"/>
        <v>6</v>
      </c>
      <c r="V215" s="7">
        <v>42705</v>
      </c>
      <c r="W215" t="s">
        <v>2172</v>
      </c>
      <c r="X215" s="2">
        <v>1.23</v>
      </c>
      <c r="Y215" s="6">
        <f t="shared" si="30"/>
        <v>3.2834147513413951E-2</v>
      </c>
      <c r="AA215">
        <v>21622337</v>
      </c>
      <c r="AB215">
        <v>21100203111</v>
      </c>
      <c r="AC215">
        <v>21622345</v>
      </c>
      <c r="AD215" t="s">
        <v>2</v>
      </c>
      <c r="AE215">
        <v>5</v>
      </c>
      <c r="AF215">
        <v>6</v>
      </c>
      <c r="AG215">
        <v>7565618</v>
      </c>
      <c r="AH215" t="s">
        <v>34999</v>
      </c>
      <c r="AI215" t="s">
        <v>34998</v>
      </c>
      <c r="AJ215" t="s">
        <v>34997</v>
      </c>
      <c r="AK215" t="s">
        <v>34996</v>
      </c>
      <c r="AL215">
        <v>4</v>
      </c>
      <c r="AM215" s="5">
        <f t="shared" si="26"/>
        <v>0.66666666666666663</v>
      </c>
      <c r="AN215" s="4">
        <f t="shared" si="31"/>
        <v>1.0097185409567082E-3</v>
      </c>
      <c r="AO215" s="3"/>
      <c r="AP215">
        <v>0</v>
      </c>
      <c r="AR215" t="s">
        <v>1</v>
      </c>
      <c r="AT215" s="2">
        <v>4.3479999999999999</v>
      </c>
      <c r="AU215" s="1">
        <f t="shared" si="27"/>
        <v>2.3286818821676776</v>
      </c>
      <c r="AV215" s="1">
        <f t="shared" si="28"/>
        <v>1.692193302718533</v>
      </c>
      <c r="AW215" s="1">
        <f t="shared" si="29"/>
        <v>1.0557047232693879</v>
      </c>
    </row>
    <row r="216" spans="1:49" x14ac:dyDescent="0.2">
      <c r="A216">
        <v>214</v>
      </c>
      <c r="B216" t="s">
        <v>34995</v>
      </c>
      <c r="C216" t="s">
        <v>34994</v>
      </c>
      <c r="F216" t="s">
        <v>34993</v>
      </c>
      <c r="G216" t="s">
        <v>5</v>
      </c>
      <c r="H216" t="s">
        <v>4</v>
      </c>
      <c r="I216" t="s">
        <v>34992</v>
      </c>
      <c r="J216">
        <v>60022134</v>
      </c>
      <c r="K216" t="s">
        <v>637</v>
      </c>
      <c r="L216" t="s">
        <v>636</v>
      </c>
      <c r="M216" t="s">
        <v>635</v>
      </c>
      <c r="N216">
        <v>2</v>
      </c>
      <c r="O216" t="s">
        <v>34991</v>
      </c>
      <c r="P216" t="s">
        <v>34990</v>
      </c>
      <c r="Q216" t="s">
        <v>781</v>
      </c>
      <c r="R216" s="7">
        <v>42705</v>
      </c>
      <c r="S216" s="8">
        <f t="shared" si="24"/>
        <v>2016</v>
      </c>
      <c r="T216" s="8">
        <v>2016</v>
      </c>
      <c r="U216" s="8">
        <f t="shared" si="25"/>
        <v>6</v>
      </c>
      <c r="V216" s="7">
        <v>42705</v>
      </c>
      <c r="W216" t="s">
        <v>2172</v>
      </c>
      <c r="X216" s="2">
        <v>1.23</v>
      </c>
      <c r="Y216" s="6">
        <f t="shared" si="30"/>
        <v>3.2834147513413951E-2</v>
      </c>
      <c r="AA216">
        <v>21622337</v>
      </c>
      <c r="AB216">
        <v>21100203111</v>
      </c>
      <c r="AC216">
        <v>21622345</v>
      </c>
      <c r="AD216" t="s">
        <v>2</v>
      </c>
      <c r="AE216">
        <v>5</v>
      </c>
      <c r="AF216">
        <v>6</v>
      </c>
      <c r="AG216">
        <v>7575663</v>
      </c>
      <c r="AH216" t="s">
        <v>34989</v>
      </c>
      <c r="AI216" t="s">
        <v>34988</v>
      </c>
      <c r="AJ216" t="s">
        <v>34987</v>
      </c>
      <c r="AK216" t="s">
        <v>34986</v>
      </c>
      <c r="AL216">
        <v>3</v>
      </c>
      <c r="AM216" s="5">
        <f t="shared" si="26"/>
        <v>0.5</v>
      </c>
      <c r="AN216" s="4">
        <f t="shared" si="31"/>
        <v>7.572889057175312E-4</v>
      </c>
      <c r="AO216" s="3"/>
      <c r="AP216">
        <v>0</v>
      </c>
      <c r="AR216" t="s">
        <v>1</v>
      </c>
      <c r="AT216" s="2">
        <v>4.3479999999999999</v>
      </c>
      <c r="AU216" s="1">
        <f t="shared" si="27"/>
        <v>2.3211089931105024</v>
      </c>
      <c r="AV216" s="1">
        <f t="shared" si="28"/>
        <v>1.679571820956574</v>
      </c>
      <c r="AW216" s="1">
        <f t="shared" si="29"/>
        <v>1.0380346488026457</v>
      </c>
    </row>
    <row r="217" spans="1:49" x14ac:dyDescent="0.2">
      <c r="A217">
        <v>215</v>
      </c>
      <c r="B217" t="s">
        <v>34985</v>
      </c>
      <c r="C217" t="s">
        <v>34984</v>
      </c>
      <c r="F217" t="s">
        <v>34983</v>
      </c>
      <c r="G217" t="s">
        <v>5</v>
      </c>
      <c r="H217" t="s">
        <v>4</v>
      </c>
      <c r="I217" t="s">
        <v>24570</v>
      </c>
      <c r="J217">
        <v>60121821</v>
      </c>
      <c r="K217" t="s">
        <v>24569</v>
      </c>
      <c r="L217" t="s">
        <v>1487</v>
      </c>
      <c r="M217" t="s">
        <v>34</v>
      </c>
      <c r="N217">
        <v>1</v>
      </c>
      <c r="O217" t="s">
        <v>24568</v>
      </c>
      <c r="P217">
        <v>16318663100</v>
      </c>
      <c r="Q217">
        <v>60121821</v>
      </c>
      <c r="R217" s="7">
        <v>42705</v>
      </c>
      <c r="S217" s="8">
        <f t="shared" si="24"/>
        <v>2016</v>
      </c>
      <c r="T217" s="8">
        <v>2016</v>
      </c>
      <c r="U217" s="8">
        <f t="shared" si="25"/>
        <v>6</v>
      </c>
      <c r="V217" s="7">
        <v>42705</v>
      </c>
      <c r="W217" t="s">
        <v>554</v>
      </c>
      <c r="X217" s="2">
        <v>1.365</v>
      </c>
      <c r="Y217" s="6">
        <f t="shared" si="30"/>
        <v>3.6437895411227675E-2</v>
      </c>
      <c r="AA217">
        <v>189545</v>
      </c>
      <c r="AB217">
        <v>17393</v>
      </c>
      <c r="AD217" t="s">
        <v>2</v>
      </c>
      <c r="AE217">
        <v>65</v>
      </c>
      <c r="AF217">
        <v>12</v>
      </c>
      <c r="AG217">
        <v>7406770</v>
      </c>
      <c r="AH217" t="s">
        <v>34982</v>
      </c>
      <c r="AI217" t="s">
        <v>34981</v>
      </c>
      <c r="AJ217" t="s">
        <v>34980</v>
      </c>
      <c r="AK217" t="s">
        <v>34979</v>
      </c>
      <c r="AL217">
        <v>41</v>
      </c>
      <c r="AM217" s="5">
        <f t="shared" si="26"/>
        <v>6.833333333333333</v>
      </c>
      <c r="AN217" s="4">
        <f t="shared" si="31"/>
        <v>1.0349615044806261E-2</v>
      </c>
      <c r="AO217" s="3"/>
      <c r="AP217">
        <v>0</v>
      </c>
      <c r="AR217" t="s">
        <v>1</v>
      </c>
      <c r="AT217" s="2" t="s">
        <v>0</v>
      </c>
      <c r="AU217" s="1">
        <f t="shared" si="27"/>
        <v>2.8611411301301248</v>
      </c>
      <c r="AV217" s="1">
        <f t="shared" si="28"/>
        <v>2.339375522801697</v>
      </c>
      <c r="AW217" s="1">
        <f t="shared" si="29"/>
        <v>1.8176099154732683</v>
      </c>
    </row>
    <row r="218" spans="1:49" x14ac:dyDescent="0.2">
      <c r="A218">
        <v>216</v>
      </c>
      <c r="B218" t="s">
        <v>34978</v>
      </c>
      <c r="C218" t="s">
        <v>34977</v>
      </c>
      <c r="F218" t="s">
        <v>34976</v>
      </c>
      <c r="G218" t="s">
        <v>5</v>
      </c>
      <c r="H218" t="s">
        <v>4</v>
      </c>
      <c r="I218" t="s">
        <v>34975</v>
      </c>
      <c r="J218">
        <v>60072431</v>
      </c>
      <c r="K218" t="s">
        <v>1704</v>
      </c>
      <c r="L218" t="s">
        <v>1703</v>
      </c>
      <c r="M218" t="s">
        <v>57</v>
      </c>
      <c r="N218">
        <v>3</v>
      </c>
      <c r="O218" t="s">
        <v>34974</v>
      </c>
      <c r="P218" t="s">
        <v>34973</v>
      </c>
      <c r="Q218" t="s">
        <v>34972</v>
      </c>
      <c r="R218" s="7">
        <v>42705</v>
      </c>
      <c r="S218" s="8">
        <f t="shared" si="24"/>
        <v>2016</v>
      </c>
      <c r="T218" s="8">
        <v>2016</v>
      </c>
      <c r="U218" s="8">
        <f t="shared" si="25"/>
        <v>6</v>
      </c>
      <c r="V218" s="7">
        <v>42705</v>
      </c>
      <c r="W218" t="s">
        <v>2172</v>
      </c>
      <c r="X218" s="2">
        <v>1.23</v>
      </c>
      <c r="Y218" s="6">
        <f t="shared" si="30"/>
        <v>3.2834147513413951E-2</v>
      </c>
      <c r="AA218">
        <v>21622337</v>
      </c>
      <c r="AB218">
        <v>21100203111</v>
      </c>
      <c r="AC218">
        <v>21622345</v>
      </c>
      <c r="AD218" t="s">
        <v>2</v>
      </c>
      <c r="AE218">
        <v>5</v>
      </c>
      <c r="AF218">
        <v>6</v>
      </c>
      <c r="AG218">
        <v>7567560</v>
      </c>
      <c r="AH218" t="s">
        <v>34971</v>
      </c>
      <c r="AI218" t="s">
        <v>34970</v>
      </c>
      <c r="AJ218" t="s">
        <v>34969</v>
      </c>
      <c r="AK218" t="s">
        <v>34968</v>
      </c>
      <c r="AL218">
        <v>7</v>
      </c>
      <c r="AM218" s="5">
        <f t="shared" si="26"/>
        <v>1.1666666666666667</v>
      </c>
      <c r="AN218" s="4">
        <f t="shared" si="31"/>
        <v>1.7670074466742396E-3</v>
      </c>
      <c r="AO218" s="3"/>
      <c r="AP218">
        <v>0</v>
      </c>
      <c r="AR218" t="s">
        <v>1</v>
      </c>
      <c r="AT218" s="2">
        <v>4.3479999999999999</v>
      </c>
      <c r="AU218" s="1">
        <f t="shared" si="27"/>
        <v>2.3514005493392038</v>
      </c>
      <c r="AV218" s="1">
        <f t="shared" si="28"/>
        <v>1.7300577480044095</v>
      </c>
      <c r="AW218" s="1">
        <f t="shared" si="29"/>
        <v>1.1087149466696151</v>
      </c>
    </row>
    <row r="219" spans="1:49" x14ac:dyDescent="0.2">
      <c r="A219">
        <v>217</v>
      </c>
      <c r="B219" t="s">
        <v>34967</v>
      </c>
      <c r="C219" t="s">
        <v>34966</v>
      </c>
      <c r="F219" t="s">
        <v>34965</v>
      </c>
      <c r="G219" t="s">
        <v>5</v>
      </c>
      <c r="H219" t="s">
        <v>4</v>
      </c>
      <c r="I219" t="s">
        <v>782</v>
      </c>
      <c r="J219">
        <v>60017161</v>
      </c>
      <c r="K219" t="s">
        <v>2771</v>
      </c>
      <c r="L219" t="s">
        <v>1005</v>
      </c>
      <c r="M219" t="s">
        <v>1004</v>
      </c>
      <c r="N219">
        <v>3</v>
      </c>
      <c r="O219" t="s">
        <v>34964</v>
      </c>
      <c r="P219" t="s">
        <v>34963</v>
      </c>
      <c r="Q219" t="s">
        <v>16329</v>
      </c>
      <c r="R219" s="7">
        <v>42705</v>
      </c>
      <c r="S219" s="8">
        <f t="shared" si="24"/>
        <v>2016</v>
      </c>
      <c r="T219" s="8">
        <v>2016</v>
      </c>
      <c r="U219" s="8">
        <f t="shared" si="25"/>
        <v>6</v>
      </c>
      <c r="V219" s="7">
        <v>42705</v>
      </c>
      <c r="W219" t="s">
        <v>2172</v>
      </c>
      <c r="X219" s="2">
        <v>1.23</v>
      </c>
      <c r="Y219" s="6">
        <f t="shared" si="30"/>
        <v>3.2834147513413951E-2</v>
      </c>
      <c r="AA219">
        <v>21622337</v>
      </c>
      <c r="AB219">
        <v>21100203111</v>
      </c>
      <c r="AC219">
        <v>21622345</v>
      </c>
      <c r="AD219" t="s">
        <v>2</v>
      </c>
      <c r="AE219">
        <v>5</v>
      </c>
      <c r="AF219">
        <v>6</v>
      </c>
      <c r="AG219">
        <v>7552523</v>
      </c>
      <c r="AH219" t="s">
        <v>34962</v>
      </c>
      <c r="AI219" t="s">
        <v>34961</v>
      </c>
      <c r="AJ219" t="s">
        <v>34960</v>
      </c>
      <c r="AK219" t="s">
        <v>34959</v>
      </c>
      <c r="AL219">
        <v>14</v>
      </c>
      <c r="AM219" s="5">
        <f t="shared" si="26"/>
        <v>2.3333333333333335</v>
      </c>
      <c r="AN219" s="4">
        <f t="shared" si="31"/>
        <v>3.5340148933484792E-3</v>
      </c>
      <c r="AO219" s="3"/>
      <c r="AP219">
        <v>0</v>
      </c>
      <c r="AR219" t="s">
        <v>1</v>
      </c>
      <c r="AT219" s="2">
        <v>4.3479999999999999</v>
      </c>
      <c r="AU219" s="1">
        <f t="shared" si="27"/>
        <v>2.4044107727394306</v>
      </c>
      <c r="AV219" s="1">
        <f t="shared" si="28"/>
        <v>1.8184081203381215</v>
      </c>
      <c r="AW219" s="1">
        <f t="shared" si="29"/>
        <v>1.2324054679368119</v>
      </c>
    </row>
    <row r="220" spans="1:49" x14ac:dyDescent="0.2">
      <c r="A220">
        <v>218</v>
      </c>
      <c r="B220" t="s">
        <v>34958</v>
      </c>
      <c r="C220" t="s">
        <v>34957</v>
      </c>
      <c r="F220" t="s">
        <v>34956</v>
      </c>
      <c r="G220" t="s">
        <v>5</v>
      </c>
      <c r="H220" t="s">
        <v>4</v>
      </c>
      <c r="I220" t="s">
        <v>34955</v>
      </c>
      <c r="J220" t="s">
        <v>34954</v>
      </c>
      <c r="K220" t="s">
        <v>34953</v>
      </c>
      <c r="L220" t="s">
        <v>34952</v>
      </c>
      <c r="M220" t="s">
        <v>34951</v>
      </c>
      <c r="N220">
        <v>20</v>
      </c>
      <c r="O220" t="s">
        <v>34950</v>
      </c>
      <c r="P220" t="s">
        <v>34949</v>
      </c>
      <c r="Q220" t="s">
        <v>34948</v>
      </c>
      <c r="R220" s="7">
        <v>42705</v>
      </c>
      <c r="S220" s="8">
        <f t="shared" si="24"/>
        <v>2016</v>
      </c>
      <c r="T220" s="8">
        <v>2016</v>
      </c>
      <c r="U220" s="8">
        <f t="shared" si="25"/>
        <v>6</v>
      </c>
      <c r="V220" s="7">
        <v>42705</v>
      </c>
      <c r="W220" t="s">
        <v>2795</v>
      </c>
      <c r="X220" s="2">
        <v>1.5840000000000001</v>
      </c>
      <c r="Y220" s="6">
        <f t="shared" si="30"/>
        <v>4.2283975334347725E-2</v>
      </c>
      <c r="AA220">
        <v>13672630</v>
      </c>
      <c r="AB220">
        <v>29047</v>
      </c>
      <c r="AD220" t="s">
        <v>2</v>
      </c>
      <c r="AE220">
        <v>18</v>
      </c>
      <c r="AF220">
        <v>12</v>
      </c>
      <c r="AG220">
        <v>125005</v>
      </c>
      <c r="AI220" t="s">
        <v>34947</v>
      </c>
      <c r="AJ220" t="s">
        <v>34946</v>
      </c>
      <c r="AK220" t="s">
        <v>34945</v>
      </c>
      <c r="AL220">
        <v>26</v>
      </c>
      <c r="AM220" s="5">
        <f t="shared" si="26"/>
        <v>4.333333333333333</v>
      </c>
      <c r="AN220" s="4">
        <f t="shared" si="31"/>
        <v>6.5631705162186036E-3</v>
      </c>
      <c r="AO220" s="3"/>
      <c r="AP220">
        <v>1</v>
      </c>
      <c r="AQ220" t="s">
        <v>318</v>
      </c>
      <c r="AR220" t="s">
        <v>34944</v>
      </c>
      <c r="AS220" t="s">
        <v>317</v>
      </c>
      <c r="AT220" s="2">
        <v>3.7290000000000001</v>
      </c>
      <c r="AU220" s="1">
        <f t="shared" si="27"/>
        <v>3.1567733888908989</v>
      </c>
      <c r="AV220" s="1">
        <f t="shared" si="28"/>
        <v>2.4423572925283166</v>
      </c>
      <c r="AW220" s="1">
        <f t="shared" si="29"/>
        <v>1.7279411961657338</v>
      </c>
    </row>
    <row r="221" spans="1:49" x14ac:dyDescent="0.2">
      <c r="A221">
        <v>219</v>
      </c>
      <c r="B221" t="s">
        <v>34943</v>
      </c>
      <c r="C221" t="s">
        <v>34942</v>
      </c>
      <c r="F221" t="s">
        <v>34941</v>
      </c>
      <c r="G221" t="s">
        <v>5</v>
      </c>
      <c r="H221" t="s">
        <v>4</v>
      </c>
      <c r="I221" t="s">
        <v>34940</v>
      </c>
      <c r="J221">
        <v>60024324</v>
      </c>
      <c r="K221" t="s">
        <v>34939</v>
      </c>
      <c r="L221" t="s">
        <v>34938</v>
      </c>
      <c r="M221" t="s">
        <v>79</v>
      </c>
      <c r="N221">
        <v>5</v>
      </c>
      <c r="O221" t="s">
        <v>34937</v>
      </c>
      <c r="P221" t="s">
        <v>34936</v>
      </c>
      <c r="Q221" t="s">
        <v>34935</v>
      </c>
      <c r="R221" s="7">
        <v>42705</v>
      </c>
      <c r="S221" s="8">
        <f t="shared" si="24"/>
        <v>2016</v>
      </c>
      <c r="T221" s="8">
        <v>2016</v>
      </c>
      <c r="U221" s="8">
        <f t="shared" si="25"/>
        <v>6</v>
      </c>
      <c r="V221" s="7">
        <v>42705</v>
      </c>
      <c r="W221" t="s">
        <v>6152</v>
      </c>
      <c r="X221" s="2">
        <v>0</v>
      </c>
      <c r="Y221" s="6">
        <f t="shared" si="30"/>
        <v>0</v>
      </c>
      <c r="AA221">
        <v>21699380</v>
      </c>
      <c r="AB221">
        <v>21101038512</v>
      </c>
      <c r="AC221">
        <v>21699402</v>
      </c>
      <c r="AD221" t="s">
        <v>2</v>
      </c>
      <c r="AE221">
        <v>121</v>
      </c>
      <c r="AF221">
        <v>12</v>
      </c>
      <c r="AH221" t="s">
        <v>34934</v>
      </c>
      <c r="AI221" t="s">
        <v>34933</v>
      </c>
      <c r="AJ221" t="s">
        <v>34932</v>
      </c>
      <c r="AK221" t="s">
        <v>34931</v>
      </c>
      <c r="AL221">
        <v>18</v>
      </c>
      <c r="AM221" s="5">
        <f t="shared" si="26"/>
        <v>3</v>
      </c>
      <c r="AN221" s="4">
        <f t="shared" si="31"/>
        <v>4.5437334343051876E-3</v>
      </c>
      <c r="AO221" s="3"/>
      <c r="AP221">
        <v>0</v>
      </c>
      <c r="AQ221" t="s">
        <v>1209</v>
      </c>
      <c r="AR221">
        <v>1415150</v>
      </c>
      <c r="AS221" t="s">
        <v>1208</v>
      </c>
      <c r="AT221" s="2" t="s">
        <v>0</v>
      </c>
      <c r="AU221" s="1">
        <f t="shared" si="27"/>
        <v>0.13631200302915561</v>
      </c>
      <c r="AV221" s="1">
        <f t="shared" si="28"/>
        <v>0.22718667171525939</v>
      </c>
      <c r="AW221" s="1">
        <f t="shared" si="29"/>
        <v>0.31806134040136314</v>
      </c>
    </row>
    <row r="222" spans="1:49" x14ac:dyDescent="0.2">
      <c r="A222">
        <v>220</v>
      </c>
      <c r="B222" t="s">
        <v>34930</v>
      </c>
      <c r="C222" t="s">
        <v>34929</v>
      </c>
      <c r="F222" t="s">
        <v>34928</v>
      </c>
      <c r="G222" t="s">
        <v>5</v>
      </c>
      <c r="H222" t="s">
        <v>4</v>
      </c>
      <c r="I222" t="s">
        <v>34927</v>
      </c>
      <c r="J222">
        <v>60033420</v>
      </c>
      <c r="K222" t="s">
        <v>1159</v>
      </c>
      <c r="L222" t="s">
        <v>1046</v>
      </c>
      <c r="M222" t="s">
        <v>142</v>
      </c>
      <c r="N222">
        <v>2</v>
      </c>
      <c r="O222" t="s">
        <v>34926</v>
      </c>
      <c r="P222" t="s">
        <v>34925</v>
      </c>
      <c r="Q222" t="s">
        <v>34924</v>
      </c>
      <c r="R222" s="7">
        <v>42705</v>
      </c>
      <c r="S222" s="8">
        <f t="shared" si="24"/>
        <v>2016</v>
      </c>
      <c r="T222" s="8">
        <v>2016</v>
      </c>
      <c r="U222" s="8">
        <f t="shared" si="25"/>
        <v>6</v>
      </c>
      <c r="V222" s="7" t="s">
        <v>31507</v>
      </c>
      <c r="W222" t="s">
        <v>2537</v>
      </c>
      <c r="X222" s="2">
        <v>0.84699999999999998</v>
      </c>
      <c r="Y222" s="6">
        <f t="shared" si="30"/>
        <v>2.2610181255172047E-2</v>
      </c>
      <c r="AA222">
        <v>281522</v>
      </c>
      <c r="AB222">
        <v>12174</v>
      </c>
      <c r="AD222" t="s">
        <v>2</v>
      </c>
      <c r="AE222">
        <v>63</v>
      </c>
      <c r="AF222">
        <v>4</v>
      </c>
      <c r="AH222" t="s">
        <v>13510</v>
      </c>
      <c r="AI222" t="s">
        <v>34923</v>
      </c>
      <c r="AK222" t="s">
        <v>34922</v>
      </c>
      <c r="AL222">
        <v>7</v>
      </c>
      <c r="AM222" s="5">
        <f t="shared" si="26"/>
        <v>1.1666666666666667</v>
      </c>
      <c r="AN222" s="4">
        <f t="shared" si="31"/>
        <v>1.7670074466742396E-3</v>
      </c>
      <c r="AO222" s="3"/>
      <c r="AP222">
        <v>0</v>
      </c>
      <c r="AQ222" t="s">
        <v>173</v>
      </c>
      <c r="AR222" t="s">
        <v>1</v>
      </c>
      <c r="AS222" t="s">
        <v>172</v>
      </c>
      <c r="AT222" s="2" t="s">
        <v>0</v>
      </c>
      <c r="AU222" s="1">
        <f t="shared" si="27"/>
        <v>1.6357229112622704</v>
      </c>
      <c r="AV222" s="1">
        <f t="shared" si="28"/>
        <v>1.2188594350923143</v>
      </c>
      <c r="AW222" s="1">
        <f t="shared" si="29"/>
        <v>0.8019959589223582</v>
      </c>
    </row>
    <row r="223" spans="1:49" x14ac:dyDescent="0.2">
      <c r="A223">
        <v>221</v>
      </c>
      <c r="B223" t="s">
        <v>34921</v>
      </c>
      <c r="C223" t="s">
        <v>34920</v>
      </c>
      <c r="D223" t="s">
        <v>34919</v>
      </c>
      <c r="F223" t="s">
        <v>34918</v>
      </c>
      <c r="G223" t="s">
        <v>5</v>
      </c>
      <c r="H223" t="s">
        <v>4</v>
      </c>
      <c r="I223" t="s">
        <v>34917</v>
      </c>
      <c r="J223">
        <v>60018870</v>
      </c>
      <c r="K223" t="s">
        <v>1619</v>
      </c>
      <c r="L223" t="s">
        <v>1618</v>
      </c>
      <c r="M223" t="s">
        <v>57</v>
      </c>
      <c r="N223">
        <v>2</v>
      </c>
      <c r="O223" t="s">
        <v>34916</v>
      </c>
      <c r="P223" t="s">
        <v>34915</v>
      </c>
      <c r="Q223" t="s">
        <v>34914</v>
      </c>
      <c r="R223" s="7">
        <v>42705</v>
      </c>
      <c r="S223" s="8">
        <f t="shared" si="24"/>
        <v>2016</v>
      </c>
      <c r="T223" s="8">
        <v>2016</v>
      </c>
      <c r="U223" s="8">
        <f t="shared" si="25"/>
        <v>6</v>
      </c>
      <c r="V223" s="7">
        <v>42705</v>
      </c>
      <c r="W223" t="s">
        <v>1916</v>
      </c>
      <c r="X223" s="2">
        <v>0.26</v>
      </c>
      <c r="Y223" s="6">
        <f t="shared" si="30"/>
        <v>6.9405515069005099E-3</v>
      </c>
      <c r="AA223">
        <v>17590787</v>
      </c>
      <c r="AB223">
        <v>19700186823</v>
      </c>
      <c r="AC223">
        <v>17590795</v>
      </c>
      <c r="AD223" t="s">
        <v>2</v>
      </c>
      <c r="AE223">
        <v>8</v>
      </c>
      <c r="AF223">
        <v>8</v>
      </c>
      <c r="AH223" t="s">
        <v>34913</v>
      </c>
      <c r="AI223" t="s">
        <v>34912</v>
      </c>
      <c r="AJ223" t="s">
        <v>34911</v>
      </c>
      <c r="AK223" t="s">
        <v>34910</v>
      </c>
      <c r="AL223">
        <v>18</v>
      </c>
      <c r="AM223" s="5">
        <f t="shared" si="26"/>
        <v>3</v>
      </c>
      <c r="AN223" s="4">
        <f t="shared" si="31"/>
        <v>4.5437334343051876E-3</v>
      </c>
      <c r="AO223" s="3"/>
      <c r="AP223">
        <v>0</v>
      </c>
      <c r="AQ223" t="s">
        <v>2785</v>
      </c>
      <c r="AR223" t="s">
        <v>1</v>
      </c>
      <c r="AS223" t="s">
        <v>1619</v>
      </c>
      <c r="AT223" s="2" t="s">
        <v>0</v>
      </c>
      <c r="AU223" s="1">
        <f t="shared" si="27"/>
        <v>0.62215060851219128</v>
      </c>
      <c r="AV223" s="1">
        <f t="shared" si="28"/>
        <v>0.5742142470602849</v>
      </c>
      <c r="AW223" s="1">
        <f t="shared" si="29"/>
        <v>0.52627788560837852</v>
      </c>
    </row>
    <row r="224" spans="1:49" x14ac:dyDescent="0.2">
      <c r="A224">
        <v>222</v>
      </c>
      <c r="B224" t="s">
        <v>34909</v>
      </c>
      <c r="C224" t="s">
        <v>34908</v>
      </c>
      <c r="E224">
        <v>27997929</v>
      </c>
      <c r="F224" t="s">
        <v>34907</v>
      </c>
      <c r="G224" t="s">
        <v>5</v>
      </c>
      <c r="H224" t="s">
        <v>4</v>
      </c>
      <c r="I224" t="s">
        <v>1080</v>
      </c>
      <c r="J224" t="s">
        <v>34903</v>
      </c>
      <c r="K224" t="s">
        <v>34906</v>
      </c>
      <c r="L224" t="s">
        <v>191</v>
      </c>
      <c r="M224" t="s">
        <v>101</v>
      </c>
      <c r="N224">
        <v>2</v>
      </c>
      <c r="O224" t="s">
        <v>34905</v>
      </c>
      <c r="P224" t="s">
        <v>34904</v>
      </c>
      <c r="Q224" t="s">
        <v>34903</v>
      </c>
      <c r="R224" s="7">
        <v>42705</v>
      </c>
      <c r="S224" s="8">
        <f t="shared" si="24"/>
        <v>2016</v>
      </c>
      <c r="T224" s="8">
        <v>2016</v>
      </c>
      <c r="U224" s="8">
        <f t="shared" si="25"/>
        <v>6</v>
      </c>
      <c r="V224" s="7">
        <v>42705</v>
      </c>
      <c r="W224" t="s">
        <v>485</v>
      </c>
      <c r="X224" s="2">
        <v>0.99</v>
      </c>
      <c r="Y224" s="6">
        <f t="shared" si="30"/>
        <v>2.6427484583967327E-2</v>
      </c>
      <c r="AB224">
        <v>10600153309</v>
      </c>
      <c r="AC224">
        <v>19326203</v>
      </c>
      <c r="AD224" t="s">
        <v>2</v>
      </c>
      <c r="AE224">
        <v>11</v>
      </c>
      <c r="AF224">
        <v>12</v>
      </c>
      <c r="AG224" t="s">
        <v>34902</v>
      </c>
      <c r="AI224" t="s">
        <v>34901</v>
      </c>
      <c r="AK224" t="s">
        <v>34900</v>
      </c>
      <c r="AL224">
        <v>5</v>
      </c>
      <c r="AM224" s="5">
        <f t="shared" si="26"/>
        <v>0.83333333333333337</v>
      </c>
      <c r="AN224" s="4">
        <f t="shared" si="31"/>
        <v>1.2621481761958854E-3</v>
      </c>
      <c r="AO224" s="3"/>
      <c r="AP224">
        <v>1</v>
      </c>
      <c r="AQ224" t="s">
        <v>2358</v>
      </c>
      <c r="AR224" t="s">
        <v>1814</v>
      </c>
      <c r="AS224" t="s">
        <v>2911</v>
      </c>
      <c r="AT224" s="2">
        <v>3.24</v>
      </c>
      <c r="AU224" s="1">
        <f t="shared" si="27"/>
        <v>1.8877883661635892</v>
      </c>
      <c r="AV224" s="1">
        <f t="shared" si="28"/>
        <v>1.3844816380081606</v>
      </c>
      <c r="AW224" s="1">
        <f t="shared" si="29"/>
        <v>0.88117490985273172</v>
      </c>
    </row>
    <row r="225" spans="1:49" x14ac:dyDescent="0.2">
      <c r="A225">
        <v>223</v>
      </c>
      <c r="B225" t="s">
        <v>34899</v>
      </c>
      <c r="C225" t="s">
        <v>34898</v>
      </c>
      <c r="F225" t="s">
        <v>34897</v>
      </c>
      <c r="G225" t="s">
        <v>5</v>
      </c>
      <c r="H225" t="s">
        <v>4</v>
      </c>
      <c r="I225" t="s">
        <v>34896</v>
      </c>
      <c r="J225">
        <v>60022175</v>
      </c>
      <c r="K225" t="s">
        <v>3160</v>
      </c>
      <c r="L225" t="s">
        <v>1937</v>
      </c>
      <c r="M225" t="s">
        <v>13</v>
      </c>
      <c r="N225">
        <v>3</v>
      </c>
      <c r="O225" t="s">
        <v>34895</v>
      </c>
      <c r="P225" t="s">
        <v>34894</v>
      </c>
      <c r="Q225" t="s">
        <v>34893</v>
      </c>
      <c r="R225" s="7">
        <v>42705</v>
      </c>
      <c r="S225" s="8">
        <f t="shared" si="24"/>
        <v>2016</v>
      </c>
      <c r="T225" s="8">
        <v>2016</v>
      </c>
      <c r="U225" s="8">
        <f t="shared" si="25"/>
        <v>6</v>
      </c>
      <c r="V225" s="7">
        <v>42705</v>
      </c>
      <c r="W225" t="s">
        <v>34892</v>
      </c>
      <c r="X225" s="2">
        <v>0.57899999999999996</v>
      </c>
      <c r="Y225" s="6">
        <f t="shared" si="30"/>
        <v>1.5456074317289981E-2</v>
      </c>
      <c r="AA225">
        <v>19516355</v>
      </c>
      <c r="AB225">
        <v>5600152816</v>
      </c>
      <c r="AC225">
        <v>19516401</v>
      </c>
      <c r="AD225" t="s">
        <v>2</v>
      </c>
      <c r="AE225">
        <v>225</v>
      </c>
      <c r="AF225" t="s">
        <v>34891</v>
      </c>
      <c r="AH225" t="s">
        <v>34890</v>
      </c>
      <c r="AI225" t="s">
        <v>34889</v>
      </c>
      <c r="AK225" t="s">
        <v>34888</v>
      </c>
      <c r="AL225">
        <v>4</v>
      </c>
      <c r="AM225" s="5">
        <f t="shared" si="26"/>
        <v>0.66666666666666663</v>
      </c>
      <c r="AN225" s="4">
        <f t="shared" si="31"/>
        <v>1.0097185409567082E-3</v>
      </c>
      <c r="AO225" s="3"/>
      <c r="AP225">
        <v>0</v>
      </c>
      <c r="AR225" t="s">
        <v>1</v>
      </c>
      <c r="AT225" s="2" t="s">
        <v>0</v>
      </c>
      <c r="AU225" s="1">
        <f t="shared" si="27"/>
        <v>1.1122167584389999</v>
      </c>
      <c r="AV225" s="1">
        <f t="shared" si="28"/>
        <v>0.82328964291233442</v>
      </c>
      <c r="AW225" s="1">
        <f t="shared" si="29"/>
        <v>0.53436252738566903</v>
      </c>
    </row>
    <row r="226" spans="1:49" x14ac:dyDescent="0.2">
      <c r="A226">
        <v>224</v>
      </c>
      <c r="B226" t="s">
        <v>34887</v>
      </c>
      <c r="C226" t="s">
        <v>34886</v>
      </c>
      <c r="F226" t="s">
        <v>34885</v>
      </c>
      <c r="G226" t="s">
        <v>5</v>
      </c>
      <c r="H226" t="s">
        <v>4</v>
      </c>
      <c r="I226" t="s">
        <v>34884</v>
      </c>
      <c r="J226" t="s">
        <v>34883</v>
      </c>
      <c r="K226" t="s">
        <v>34882</v>
      </c>
      <c r="L226" t="s">
        <v>2515</v>
      </c>
      <c r="M226" t="s">
        <v>46</v>
      </c>
      <c r="N226">
        <v>3</v>
      </c>
      <c r="O226" t="s">
        <v>34881</v>
      </c>
      <c r="P226" t="s">
        <v>34880</v>
      </c>
      <c r="Q226" t="s">
        <v>34879</v>
      </c>
      <c r="R226" s="7">
        <v>42705</v>
      </c>
      <c r="S226" s="8">
        <f t="shared" si="24"/>
        <v>2016</v>
      </c>
      <c r="T226" s="8">
        <v>2016</v>
      </c>
      <c r="U226" s="8">
        <f t="shared" si="25"/>
        <v>6</v>
      </c>
      <c r="V226" s="7">
        <v>42705</v>
      </c>
      <c r="W226" t="s">
        <v>818</v>
      </c>
      <c r="X226" s="2">
        <v>2.0099999999999998</v>
      </c>
      <c r="Y226" s="6">
        <f t="shared" si="30"/>
        <v>5.3655802034115477E-2</v>
      </c>
      <c r="AA226">
        <v>15361276</v>
      </c>
      <c r="AB226">
        <v>18933</v>
      </c>
      <c r="AD226" t="s">
        <v>2</v>
      </c>
      <c r="AE226">
        <v>15</v>
      </c>
      <c r="AF226">
        <v>12</v>
      </c>
      <c r="AG226">
        <v>7588203</v>
      </c>
      <c r="AH226" t="s">
        <v>34878</v>
      </c>
      <c r="AI226" t="s">
        <v>34877</v>
      </c>
      <c r="AJ226" t="s">
        <v>34876</v>
      </c>
      <c r="AK226" t="s">
        <v>34875</v>
      </c>
      <c r="AL226">
        <v>3</v>
      </c>
      <c r="AM226" s="5">
        <f t="shared" si="26"/>
        <v>0.5</v>
      </c>
      <c r="AN226" s="4">
        <f t="shared" si="31"/>
        <v>7.572889057175312E-4</v>
      </c>
      <c r="AO226" s="3"/>
      <c r="AP226">
        <v>0</v>
      </c>
      <c r="AR226" t="s">
        <v>1</v>
      </c>
      <c r="AT226" s="2" t="s">
        <v>0</v>
      </c>
      <c r="AU226" s="1">
        <f t="shared" si="27"/>
        <v>3.7786248095596089</v>
      </c>
      <c r="AV226" s="1">
        <f t="shared" si="28"/>
        <v>2.7206545469916503</v>
      </c>
      <c r="AW226" s="1">
        <f t="shared" si="29"/>
        <v>1.6626842844236915</v>
      </c>
    </row>
    <row r="227" spans="1:49" x14ac:dyDescent="0.2">
      <c r="A227">
        <v>225</v>
      </c>
      <c r="B227" t="s">
        <v>34874</v>
      </c>
      <c r="C227" t="s">
        <v>34873</v>
      </c>
      <c r="F227" t="s">
        <v>34872</v>
      </c>
      <c r="G227" t="s">
        <v>5</v>
      </c>
      <c r="H227" t="s">
        <v>4</v>
      </c>
      <c r="I227" t="s">
        <v>1185</v>
      </c>
      <c r="J227" t="s">
        <v>34871</v>
      </c>
      <c r="K227" t="s">
        <v>34870</v>
      </c>
      <c r="L227" t="s">
        <v>34869</v>
      </c>
      <c r="M227" t="s">
        <v>34868</v>
      </c>
      <c r="N227">
        <v>5</v>
      </c>
      <c r="O227" t="s">
        <v>34867</v>
      </c>
      <c r="P227" t="s">
        <v>34866</v>
      </c>
      <c r="Q227" t="s">
        <v>34865</v>
      </c>
      <c r="R227" s="7">
        <v>42705</v>
      </c>
      <c r="S227" s="8">
        <f t="shared" si="24"/>
        <v>2016</v>
      </c>
      <c r="T227" s="8">
        <v>2016</v>
      </c>
      <c r="U227" s="8">
        <f t="shared" si="25"/>
        <v>6</v>
      </c>
      <c r="V227" s="7">
        <v>42705</v>
      </c>
      <c r="W227" t="s">
        <v>28853</v>
      </c>
      <c r="X227" s="2">
        <v>0.998</v>
      </c>
      <c r="Y227" s="6">
        <f t="shared" si="30"/>
        <v>2.664104001494888E-2</v>
      </c>
      <c r="AA227">
        <v>11266708</v>
      </c>
      <c r="AB227">
        <v>28520</v>
      </c>
      <c r="AC227">
        <v>10298479</v>
      </c>
      <c r="AD227" t="s">
        <v>2</v>
      </c>
      <c r="AE227">
        <v>2016</v>
      </c>
      <c r="AF227">
        <v>12</v>
      </c>
      <c r="AG227">
        <v>98</v>
      </c>
      <c r="AI227" t="s">
        <v>34864</v>
      </c>
      <c r="AJ227" t="s">
        <v>34863</v>
      </c>
      <c r="AK227" t="s">
        <v>34862</v>
      </c>
      <c r="AL227">
        <v>12</v>
      </c>
      <c r="AM227" s="5">
        <f t="shared" si="26"/>
        <v>2</v>
      </c>
      <c r="AN227" s="4">
        <f t="shared" si="31"/>
        <v>3.0291556228701248E-3</v>
      </c>
      <c r="AO227" s="3"/>
      <c r="AP227">
        <v>1</v>
      </c>
      <c r="AR227" t="s">
        <v>1</v>
      </c>
      <c r="AT227" s="2">
        <v>5.81</v>
      </c>
      <c r="AU227" s="1">
        <f t="shared" si="27"/>
        <v>1.9557474697325254</v>
      </c>
      <c r="AV227" s="1">
        <f t="shared" si="28"/>
        <v>1.4835097818909504</v>
      </c>
      <c r="AW227" s="1">
        <f t="shared" si="29"/>
        <v>1.0112720940493751</v>
      </c>
    </row>
    <row r="228" spans="1:49" x14ac:dyDescent="0.2">
      <c r="A228">
        <v>226</v>
      </c>
      <c r="B228" t="s">
        <v>34861</v>
      </c>
      <c r="C228" t="s">
        <v>34860</v>
      </c>
      <c r="F228" t="s">
        <v>34859</v>
      </c>
      <c r="G228" t="s">
        <v>5</v>
      </c>
      <c r="H228" t="s">
        <v>4</v>
      </c>
      <c r="I228" t="s">
        <v>24468</v>
      </c>
      <c r="J228" t="s">
        <v>34858</v>
      </c>
      <c r="K228" t="s">
        <v>34857</v>
      </c>
      <c r="L228" t="s">
        <v>34856</v>
      </c>
      <c r="M228" t="s">
        <v>34855</v>
      </c>
      <c r="N228">
        <v>6</v>
      </c>
      <c r="O228" t="s">
        <v>34854</v>
      </c>
      <c r="P228" t="s">
        <v>34853</v>
      </c>
      <c r="Q228" t="s">
        <v>34852</v>
      </c>
      <c r="R228" s="7">
        <v>42705</v>
      </c>
      <c r="S228" s="8">
        <f t="shared" si="24"/>
        <v>2016</v>
      </c>
      <c r="T228" s="8">
        <v>2016</v>
      </c>
      <c r="U228" s="8">
        <f t="shared" si="25"/>
        <v>6</v>
      </c>
      <c r="V228" s="7">
        <v>42705</v>
      </c>
      <c r="W228" t="s">
        <v>818</v>
      </c>
      <c r="X228" s="2">
        <v>2.0099999999999998</v>
      </c>
      <c r="Y228" s="6">
        <f t="shared" si="30"/>
        <v>5.3655802034115477E-2</v>
      </c>
      <c r="AA228">
        <v>15361276</v>
      </c>
      <c r="AB228">
        <v>18933</v>
      </c>
      <c r="AD228" t="s">
        <v>2</v>
      </c>
      <c r="AE228">
        <v>15</v>
      </c>
      <c r="AF228">
        <v>12</v>
      </c>
      <c r="AG228">
        <v>7574287</v>
      </c>
      <c r="AH228" t="s">
        <v>34851</v>
      </c>
      <c r="AI228" t="s">
        <v>34850</v>
      </c>
      <c r="AJ228" t="s">
        <v>34849</v>
      </c>
      <c r="AK228" t="s">
        <v>34848</v>
      </c>
      <c r="AL228">
        <v>32</v>
      </c>
      <c r="AM228" s="5">
        <f t="shared" si="26"/>
        <v>5.333333333333333</v>
      </c>
      <c r="AN228" s="4">
        <f t="shared" si="31"/>
        <v>8.0777483276536655E-3</v>
      </c>
      <c r="AO228" s="3"/>
      <c r="AP228">
        <v>0</v>
      </c>
      <c r="AR228" t="s">
        <v>1</v>
      </c>
      <c r="AT228" s="2" t="s">
        <v>0</v>
      </c>
      <c r="AU228" s="1">
        <f t="shared" si="27"/>
        <v>3.9982385922176928</v>
      </c>
      <c r="AV228" s="1">
        <f t="shared" si="28"/>
        <v>3.0866775180884569</v>
      </c>
      <c r="AW228" s="1">
        <f t="shared" si="29"/>
        <v>2.1751164439592205</v>
      </c>
    </row>
    <row r="229" spans="1:49" x14ac:dyDescent="0.2">
      <c r="A229">
        <v>227</v>
      </c>
      <c r="B229" t="s">
        <v>34847</v>
      </c>
      <c r="C229" t="s">
        <v>34846</v>
      </c>
      <c r="F229" t="s">
        <v>34845</v>
      </c>
      <c r="G229" t="s">
        <v>5</v>
      </c>
      <c r="H229" t="s">
        <v>4</v>
      </c>
      <c r="I229" t="s">
        <v>34844</v>
      </c>
      <c r="J229" t="s">
        <v>34843</v>
      </c>
      <c r="K229" t="s">
        <v>34842</v>
      </c>
      <c r="L229" t="s">
        <v>34841</v>
      </c>
      <c r="M229" t="s">
        <v>1975</v>
      </c>
      <c r="N229">
        <v>4</v>
      </c>
      <c r="O229" t="s">
        <v>34840</v>
      </c>
      <c r="P229" t="s">
        <v>34839</v>
      </c>
      <c r="Q229" t="s">
        <v>34838</v>
      </c>
      <c r="R229" s="7">
        <v>42705</v>
      </c>
      <c r="S229" s="8">
        <f t="shared" si="24"/>
        <v>2016</v>
      </c>
      <c r="T229" s="8">
        <v>2016</v>
      </c>
      <c r="U229" s="8">
        <f t="shared" si="25"/>
        <v>6</v>
      </c>
      <c r="V229" s="7">
        <v>42705</v>
      </c>
      <c r="W229" t="s">
        <v>818</v>
      </c>
      <c r="X229" s="2">
        <v>2.0099999999999998</v>
      </c>
      <c r="Y229" s="6">
        <f t="shared" si="30"/>
        <v>5.3655802034115477E-2</v>
      </c>
      <c r="AA229">
        <v>15361276</v>
      </c>
      <c r="AB229">
        <v>18933</v>
      </c>
      <c r="AD229" t="s">
        <v>2</v>
      </c>
      <c r="AE229">
        <v>15</v>
      </c>
      <c r="AF229">
        <v>12</v>
      </c>
      <c r="AG229">
        <v>7579557</v>
      </c>
      <c r="AH229" t="s">
        <v>34837</v>
      </c>
      <c r="AI229" t="s">
        <v>34836</v>
      </c>
      <c r="AJ229" t="s">
        <v>34835</v>
      </c>
      <c r="AK229" t="s">
        <v>34834</v>
      </c>
      <c r="AL229">
        <v>121</v>
      </c>
      <c r="AM229" s="5">
        <f t="shared" si="26"/>
        <v>20.166666666666668</v>
      </c>
      <c r="AN229" s="4">
        <f t="shared" si="31"/>
        <v>3.0543985863940429E-2</v>
      </c>
      <c r="AO229" s="3"/>
      <c r="AP229">
        <v>1</v>
      </c>
      <c r="AQ229" t="s">
        <v>44</v>
      </c>
      <c r="AR229">
        <v>1319556</v>
      </c>
      <c r="AS229" t="s">
        <v>43</v>
      </c>
      <c r="AT229" s="2" t="s">
        <v>0</v>
      </c>
      <c r="AU229" s="1">
        <f t="shared" si="27"/>
        <v>4.6722257183062954</v>
      </c>
      <c r="AV229" s="1">
        <f t="shared" si="28"/>
        <v>4.2099893949027951</v>
      </c>
      <c r="AW229" s="1">
        <f t="shared" si="29"/>
        <v>3.7477530714992944</v>
      </c>
    </row>
    <row r="230" spans="1:49" x14ac:dyDescent="0.2">
      <c r="A230">
        <v>228</v>
      </c>
      <c r="B230" t="s">
        <v>34833</v>
      </c>
      <c r="C230" t="s">
        <v>34832</v>
      </c>
      <c r="E230">
        <v>27992466</v>
      </c>
      <c r="F230" t="s">
        <v>34831</v>
      </c>
      <c r="G230" t="s">
        <v>5</v>
      </c>
      <c r="H230" t="s">
        <v>4</v>
      </c>
      <c r="I230" t="s">
        <v>3123</v>
      </c>
      <c r="J230" t="s">
        <v>3122</v>
      </c>
      <c r="K230" t="s">
        <v>3121</v>
      </c>
      <c r="L230" t="s">
        <v>3120</v>
      </c>
      <c r="M230" t="s">
        <v>3119</v>
      </c>
      <c r="N230">
        <v>3</v>
      </c>
      <c r="O230" t="s">
        <v>34830</v>
      </c>
      <c r="P230" t="s">
        <v>3118</v>
      </c>
      <c r="Q230" t="s">
        <v>3117</v>
      </c>
      <c r="R230" s="7">
        <v>42705</v>
      </c>
      <c r="S230" s="8">
        <f t="shared" si="24"/>
        <v>2016</v>
      </c>
      <c r="T230" s="8">
        <v>2016</v>
      </c>
      <c r="U230" s="8">
        <f t="shared" si="25"/>
        <v>6</v>
      </c>
      <c r="V230" s="7">
        <v>42705</v>
      </c>
      <c r="W230" t="s">
        <v>485</v>
      </c>
      <c r="X230" s="2">
        <v>0.99</v>
      </c>
      <c r="Y230" s="6">
        <f t="shared" si="30"/>
        <v>2.6427484583967327E-2</v>
      </c>
      <c r="AB230">
        <v>10600153309</v>
      </c>
      <c r="AC230">
        <v>19326203</v>
      </c>
      <c r="AD230" t="s">
        <v>2</v>
      </c>
      <c r="AE230">
        <v>11</v>
      </c>
      <c r="AF230">
        <v>12</v>
      </c>
      <c r="AG230" t="s">
        <v>34829</v>
      </c>
      <c r="AI230" t="s">
        <v>34828</v>
      </c>
      <c r="AK230" t="s">
        <v>34827</v>
      </c>
      <c r="AL230">
        <v>5</v>
      </c>
      <c r="AM230" s="5">
        <f t="shared" si="26"/>
        <v>0.83333333333333337</v>
      </c>
      <c r="AN230" s="4">
        <f t="shared" si="31"/>
        <v>1.2621481761958854E-3</v>
      </c>
      <c r="AO230" s="3"/>
      <c r="AP230">
        <v>1</v>
      </c>
      <c r="AQ230" t="s">
        <v>234</v>
      </c>
      <c r="AR230" t="s">
        <v>34826</v>
      </c>
      <c r="AS230" t="s">
        <v>233</v>
      </c>
      <c r="AT230" s="2">
        <v>3.24</v>
      </c>
      <c r="AU230" s="1">
        <f t="shared" si="27"/>
        <v>1.8877883661635892</v>
      </c>
      <c r="AV230" s="1">
        <f t="shared" si="28"/>
        <v>1.3844816380081606</v>
      </c>
      <c r="AW230" s="1">
        <f t="shared" si="29"/>
        <v>0.88117490985273172</v>
      </c>
    </row>
    <row r="231" spans="1:49" x14ac:dyDescent="0.2">
      <c r="A231">
        <v>229</v>
      </c>
      <c r="B231" t="s">
        <v>34825</v>
      </c>
      <c r="C231" t="s">
        <v>34824</v>
      </c>
      <c r="F231" t="s">
        <v>34823</v>
      </c>
      <c r="G231" t="s">
        <v>5</v>
      </c>
      <c r="H231" t="s">
        <v>4</v>
      </c>
      <c r="I231" t="s">
        <v>724</v>
      </c>
      <c r="J231" t="s">
        <v>34822</v>
      </c>
      <c r="K231" t="s">
        <v>34821</v>
      </c>
      <c r="L231" t="s">
        <v>34820</v>
      </c>
      <c r="M231" t="s">
        <v>34819</v>
      </c>
      <c r="N231">
        <v>5</v>
      </c>
      <c r="O231" t="s">
        <v>34818</v>
      </c>
      <c r="P231" t="s">
        <v>34817</v>
      </c>
      <c r="Q231" t="s">
        <v>34816</v>
      </c>
      <c r="R231" s="7">
        <v>42705</v>
      </c>
      <c r="S231" s="8">
        <f t="shared" si="24"/>
        <v>2016</v>
      </c>
      <c r="T231" s="8">
        <v>2016</v>
      </c>
      <c r="U231" s="8">
        <f t="shared" si="25"/>
        <v>6</v>
      </c>
      <c r="V231" s="7">
        <v>42705</v>
      </c>
      <c r="W231" t="s">
        <v>818</v>
      </c>
      <c r="X231" s="2">
        <v>2.0099999999999998</v>
      </c>
      <c r="Y231" s="6">
        <f t="shared" si="30"/>
        <v>5.3655802034115477E-2</v>
      </c>
      <c r="AA231">
        <v>15361276</v>
      </c>
      <c r="AB231">
        <v>18933</v>
      </c>
      <c r="AD231" t="s">
        <v>2</v>
      </c>
      <c r="AE231">
        <v>15</v>
      </c>
      <c r="AF231">
        <v>12</v>
      </c>
      <c r="AG231">
        <v>7576615</v>
      </c>
      <c r="AH231" t="s">
        <v>34815</v>
      </c>
      <c r="AI231" t="s">
        <v>34814</v>
      </c>
      <c r="AJ231" t="s">
        <v>34813</v>
      </c>
      <c r="AK231" t="s">
        <v>34812</v>
      </c>
      <c r="AL231">
        <v>12</v>
      </c>
      <c r="AM231" s="5">
        <f t="shared" si="26"/>
        <v>2</v>
      </c>
      <c r="AN231" s="4">
        <f t="shared" si="31"/>
        <v>3.0291556228701248E-3</v>
      </c>
      <c r="AO231" s="3"/>
      <c r="AP231">
        <v>0</v>
      </c>
      <c r="AR231" t="s">
        <v>1</v>
      </c>
      <c r="AT231" s="2" t="s">
        <v>0</v>
      </c>
      <c r="AU231" s="1">
        <f t="shared" si="27"/>
        <v>3.8467808110741868</v>
      </c>
      <c r="AV231" s="1">
        <f t="shared" si="28"/>
        <v>2.8342478828492799</v>
      </c>
      <c r="AW231" s="1">
        <f t="shared" si="29"/>
        <v>1.8217149546243729</v>
      </c>
    </row>
    <row r="232" spans="1:49" x14ac:dyDescent="0.2">
      <c r="A232">
        <v>230</v>
      </c>
      <c r="B232" t="s">
        <v>34811</v>
      </c>
      <c r="F232" t="s">
        <v>34810</v>
      </c>
      <c r="G232" t="s">
        <v>5</v>
      </c>
      <c r="H232" t="s">
        <v>4</v>
      </c>
      <c r="I232" t="s">
        <v>34809</v>
      </c>
      <c r="J232">
        <v>60072345</v>
      </c>
      <c r="K232" t="s">
        <v>34808</v>
      </c>
      <c r="L232" t="s">
        <v>2903</v>
      </c>
      <c r="M232" t="s">
        <v>182</v>
      </c>
      <c r="N232">
        <v>2</v>
      </c>
      <c r="O232" t="s">
        <v>34807</v>
      </c>
      <c r="P232" t="s">
        <v>34806</v>
      </c>
      <c r="Q232" t="s">
        <v>34805</v>
      </c>
      <c r="R232" s="7">
        <v>42705</v>
      </c>
      <c r="S232" s="8">
        <f t="shared" si="24"/>
        <v>2016</v>
      </c>
      <c r="T232" s="8">
        <v>2016</v>
      </c>
      <c r="U232" s="8">
        <f t="shared" si="25"/>
        <v>6</v>
      </c>
      <c r="V232" s="7">
        <v>42705</v>
      </c>
      <c r="W232" t="s">
        <v>34804</v>
      </c>
      <c r="X232" s="2">
        <v>0.314</v>
      </c>
      <c r="Y232" s="6">
        <f t="shared" si="30"/>
        <v>8.3820506660260002E-3</v>
      </c>
      <c r="AA232">
        <v>3418391</v>
      </c>
      <c r="AB232">
        <v>19200157112</v>
      </c>
      <c r="AC232">
        <v>1777424</v>
      </c>
      <c r="AD232" t="s">
        <v>2</v>
      </c>
      <c r="AE232">
        <v>39</v>
      </c>
      <c r="AF232">
        <v>2</v>
      </c>
      <c r="AH232" t="s">
        <v>34803</v>
      </c>
      <c r="AI232" t="s">
        <v>34802</v>
      </c>
      <c r="AK232" t="s">
        <v>34801</v>
      </c>
      <c r="AL232">
        <v>0</v>
      </c>
      <c r="AM232" s="5">
        <f t="shared" si="26"/>
        <v>0</v>
      </c>
      <c r="AN232" s="4">
        <f t="shared" si="31"/>
        <v>0</v>
      </c>
      <c r="AO232" s="3"/>
      <c r="AP232">
        <v>0</v>
      </c>
      <c r="AR232" t="s">
        <v>1</v>
      </c>
      <c r="AT232" s="2">
        <v>0.79100000000000004</v>
      </c>
      <c r="AU232" s="1">
        <f t="shared" si="27"/>
        <v>0.58674354662182004</v>
      </c>
      <c r="AV232" s="1">
        <f t="shared" si="28"/>
        <v>0.41910253330129998</v>
      </c>
      <c r="AW232" s="1">
        <f t="shared" si="29"/>
        <v>0.25146151998078003</v>
      </c>
    </row>
    <row r="233" spans="1:49" x14ac:dyDescent="0.2">
      <c r="A233">
        <v>231</v>
      </c>
      <c r="B233" t="s">
        <v>34800</v>
      </c>
      <c r="C233" t="s">
        <v>34799</v>
      </c>
      <c r="F233" t="s">
        <v>34798</v>
      </c>
      <c r="G233" t="s">
        <v>5</v>
      </c>
      <c r="H233" t="s">
        <v>4</v>
      </c>
      <c r="I233" t="s">
        <v>444</v>
      </c>
      <c r="J233">
        <v>60016930</v>
      </c>
      <c r="K233" t="s">
        <v>613</v>
      </c>
      <c r="L233" t="s">
        <v>264</v>
      </c>
      <c r="M233" t="s">
        <v>67</v>
      </c>
      <c r="N233">
        <v>2</v>
      </c>
      <c r="O233" t="s">
        <v>34797</v>
      </c>
      <c r="P233" t="s">
        <v>34796</v>
      </c>
      <c r="Q233" t="s">
        <v>1224</v>
      </c>
      <c r="R233" s="7">
        <v>42705</v>
      </c>
      <c r="S233" s="8">
        <f t="shared" si="24"/>
        <v>2016</v>
      </c>
      <c r="T233" s="8">
        <v>2016</v>
      </c>
      <c r="U233" s="8">
        <f t="shared" si="25"/>
        <v>6</v>
      </c>
      <c r="V233" s="7">
        <v>42705</v>
      </c>
      <c r="W233" t="s">
        <v>818</v>
      </c>
      <c r="X233" s="2">
        <v>2.0099999999999998</v>
      </c>
      <c r="Y233" s="6">
        <f t="shared" si="30"/>
        <v>5.3655802034115477E-2</v>
      </c>
      <c r="AA233">
        <v>15361276</v>
      </c>
      <c r="AB233">
        <v>18933</v>
      </c>
      <c r="AD233" t="s">
        <v>2</v>
      </c>
      <c r="AE233">
        <v>15</v>
      </c>
      <c r="AF233">
        <v>12</v>
      </c>
      <c r="AG233">
        <v>7577860</v>
      </c>
      <c r="AH233" t="s">
        <v>34795</v>
      </c>
      <c r="AI233" t="s">
        <v>34794</v>
      </c>
      <c r="AJ233" t="s">
        <v>34793</v>
      </c>
      <c r="AK233" t="s">
        <v>34792</v>
      </c>
      <c r="AL233">
        <v>21</v>
      </c>
      <c r="AM233" s="5">
        <f t="shared" si="26"/>
        <v>3.5</v>
      </c>
      <c r="AN233" s="4">
        <f t="shared" si="31"/>
        <v>5.301022340022719E-3</v>
      </c>
      <c r="AO233" s="3"/>
      <c r="AP233">
        <v>0</v>
      </c>
      <c r="AQ233" t="s">
        <v>48</v>
      </c>
      <c r="AR233">
        <v>61601043</v>
      </c>
      <c r="AS233" t="s">
        <v>47</v>
      </c>
      <c r="AT233" s="2" t="s">
        <v>0</v>
      </c>
      <c r="AU233" s="1">
        <f t="shared" si="27"/>
        <v>3.9149368125887642</v>
      </c>
      <c r="AV233" s="1">
        <f t="shared" si="28"/>
        <v>2.9478412187069098</v>
      </c>
      <c r="AW233" s="1">
        <f t="shared" si="29"/>
        <v>1.9807456248250546</v>
      </c>
    </row>
    <row r="234" spans="1:49" x14ac:dyDescent="0.2">
      <c r="A234">
        <v>232</v>
      </c>
      <c r="B234" t="s">
        <v>34791</v>
      </c>
      <c r="C234" t="s">
        <v>34790</v>
      </c>
      <c r="F234" t="s">
        <v>34789</v>
      </c>
      <c r="G234" t="s">
        <v>5</v>
      </c>
      <c r="H234" t="s">
        <v>4</v>
      </c>
      <c r="I234" t="s">
        <v>34788</v>
      </c>
      <c r="J234" t="s">
        <v>34787</v>
      </c>
      <c r="K234" t="s">
        <v>34786</v>
      </c>
      <c r="L234" t="s">
        <v>34785</v>
      </c>
      <c r="M234" t="s">
        <v>1309</v>
      </c>
      <c r="N234">
        <v>3</v>
      </c>
      <c r="O234" t="s">
        <v>34784</v>
      </c>
      <c r="P234" t="s">
        <v>34783</v>
      </c>
      <c r="Q234" t="s">
        <v>34782</v>
      </c>
      <c r="R234" s="7">
        <v>42705</v>
      </c>
      <c r="S234" s="8">
        <f t="shared" si="24"/>
        <v>2016</v>
      </c>
      <c r="T234" s="8">
        <v>2016</v>
      </c>
      <c r="U234" s="8">
        <f t="shared" si="25"/>
        <v>6</v>
      </c>
      <c r="V234" s="7">
        <v>42705</v>
      </c>
      <c r="W234" t="s">
        <v>816</v>
      </c>
      <c r="X234" s="2">
        <v>1.3460000000000001</v>
      </c>
      <c r="Y234" s="6">
        <f t="shared" si="30"/>
        <v>3.593070126264649E-2</v>
      </c>
      <c r="AA234">
        <v>7338724</v>
      </c>
      <c r="AB234">
        <v>12178</v>
      </c>
      <c r="AD234" t="s">
        <v>2</v>
      </c>
      <c r="AE234">
        <v>34</v>
      </c>
      <c r="AF234">
        <v>23</v>
      </c>
      <c r="AG234">
        <v>7605531</v>
      </c>
      <c r="AH234" t="s">
        <v>34781</v>
      </c>
      <c r="AI234" t="s">
        <v>34780</v>
      </c>
      <c r="AJ234" t="s">
        <v>34779</v>
      </c>
      <c r="AK234" t="s">
        <v>34778</v>
      </c>
      <c r="AL234">
        <v>26</v>
      </c>
      <c r="AM234" s="5">
        <f t="shared" si="26"/>
        <v>4.333333333333333</v>
      </c>
      <c r="AN234" s="4">
        <f t="shared" si="31"/>
        <v>6.5631705162186036E-3</v>
      </c>
      <c r="AO234" s="3"/>
      <c r="AP234">
        <v>0</v>
      </c>
      <c r="AR234" t="s">
        <v>1</v>
      </c>
      <c r="AT234" s="2">
        <v>4.1420000000000003</v>
      </c>
      <c r="AU234" s="1">
        <f t="shared" si="27"/>
        <v>2.7120442038718124</v>
      </c>
      <c r="AV234" s="1">
        <f t="shared" si="28"/>
        <v>2.1246935889432548</v>
      </c>
      <c r="AW234" s="1">
        <f t="shared" si="29"/>
        <v>1.5373429740146969</v>
      </c>
    </row>
    <row r="235" spans="1:49" x14ac:dyDescent="0.2">
      <c r="A235">
        <v>233</v>
      </c>
      <c r="B235" t="s">
        <v>34777</v>
      </c>
      <c r="C235" t="s">
        <v>34776</v>
      </c>
      <c r="F235" t="s">
        <v>34775</v>
      </c>
      <c r="G235" t="s">
        <v>5</v>
      </c>
      <c r="H235" t="s">
        <v>4</v>
      </c>
      <c r="I235" t="s">
        <v>34774</v>
      </c>
      <c r="J235" t="s">
        <v>34773</v>
      </c>
      <c r="K235" t="s">
        <v>34772</v>
      </c>
      <c r="L235" t="s">
        <v>34771</v>
      </c>
      <c r="M235" t="s">
        <v>183</v>
      </c>
      <c r="N235">
        <v>4</v>
      </c>
      <c r="O235" t="s">
        <v>34770</v>
      </c>
      <c r="P235" t="s">
        <v>34769</v>
      </c>
      <c r="Q235" t="s">
        <v>34768</v>
      </c>
      <c r="R235" s="7">
        <v>42705</v>
      </c>
      <c r="S235" s="8">
        <f t="shared" si="24"/>
        <v>2016</v>
      </c>
      <c r="T235" s="8">
        <v>2016</v>
      </c>
      <c r="U235" s="8">
        <f t="shared" si="25"/>
        <v>6</v>
      </c>
      <c r="V235" s="7">
        <v>42705</v>
      </c>
      <c r="W235" t="s">
        <v>355</v>
      </c>
      <c r="X235" s="2">
        <v>0.60499999999999998</v>
      </c>
      <c r="Y235" s="6">
        <f t="shared" si="30"/>
        <v>1.6150129467980032E-2</v>
      </c>
      <c r="AA235">
        <v>346748</v>
      </c>
      <c r="AB235">
        <v>15563</v>
      </c>
      <c r="AC235">
        <v>10897623</v>
      </c>
      <c r="AD235" t="s">
        <v>2</v>
      </c>
      <c r="AE235">
        <v>87</v>
      </c>
      <c r="AF235">
        <v>12</v>
      </c>
      <c r="AG235">
        <v>124703</v>
      </c>
      <c r="AI235" t="s">
        <v>34767</v>
      </c>
      <c r="AK235" t="s">
        <v>34766</v>
      </c>
      <c r="AL235">
        <v>7</v>
      </c>
      <c r="AM235" s="5">
        <f t="shared" si="26"/>
        <v>1.1666666666666667</v>
      </c>
      <c r="AN235" s="4">
        <f t="shared" si="31"/>
        <v>1.7670074466742396E-3</v>
      </c>
      <c r="AO235" s="3"/>
      <c r="AP235">
        <v>0</v>
      </c>
      <c r="AR235" t="s">
        <v>1</v>
      </c>
      <c r="AT235" s="2">
        <v>1.5229999999999999</v>
      </c>
      <c r="AU235" s="1">
        <f t="shared" si="27"/>
        <v>1.1835192861588293</v>
      </c>
      <c r="AV235" s="1">
        <f t="shared" si="28"/>
        <v>0.89585684573271362</v>
      </c>
      <c r="AW235" s="1">
        <f t="shared" si="29"/>
        <v>0.60819440530659774</v>
      </c>
    </row>
    <row r="236" spans="1:49" x14ac:dyDescent="0.2">
      <c r="A236">
        <v>234</v>
      </c>
      <c r="B236" t="s">
        <v>34765</v>
      </c>
      <c r="C236" t="s">
        <v>34764</v>
      </c>
      <c r="F236" t="s">
        <v>34763</v>
      </c>
      <c r="G236" t="s">
        <v>5</v>
      </c>
      <c r="H236" t="s">
        <v>4</v>
      </c>
      <c r="I236" t="s">
        <v>716</v>
      </c>
      <c r="J236" t="s">
        <v>34762</v>
      </c>
      <c r="K236" t="s">
        <v>34761</v>
      </c>
      <c r="L236" t="s">
        <v>34760</v>
      </c>
      <c r="M236" t="s">
        <v>34759</v>
      </c>
      <c r="N236">
        <v>4</v>
      </c>
      <c r="O236" t="s">
        <v>34758</v>
      </c>
      <c r="P236" t="s">
        <v>34757</v>
      </c>
      <c r="Q236" t="s">
        <v>34756</v>
      </c>
      <c r="R236" s="7">
        <v>42705</v>
      </c>
      <c r="S236" s="8">
        <f t="shared" si="24"/>
        <v>2016</v>
      </c>
      <c r="T236" s="8">
        <v>2016</v>
      </c>
      <c r="U236" s="8">
        <f t="shared" si="25"/>
        <v>6</v>
      </c>
      <c r="V236" s="7">
        <v>42705</v>
      </c>
      <c r="W236" t="s">
        <v>818</v>
      </c>
      <c r="X236" s="2">
        <v>2.0099999999999998</v>
      </c>
      <c r="Y236" s="6">
        <f t="shared" si="30"/>
        <v>5.3655802034115477E-2</v>
      </c>
      <c r="AA236">
        <v>15361276</v>
      </c>
      <c r="AB236">
        <v>18933</v>
      </c>
      <c r="AD236" t="s">
        <v>2</v>
      </c>
      <c r="AE236">
        <v>15</v>
      </c>
      <c r="AF236">
        <v>12</v>
      </c>
      <c r="AG236">
        <v>7577859</v>
      </c>
      <c r="AH236" t="s">
        <v>34755</v>
      </c>
      <c r="AI236" t="s">
        <v>34754</v>
      </c>
      <c r="AJ236" t="s">
        <v>34753</v>
      </c>
      <c r="AK236" t="s">
        <v>34752</v>
      </c>
      <c r="AL236">
        <v>30</v>
      </c>
      <c r="AM236" s="5">
        <f t="shared" si="26"/>
        <v>5</v>
      </c>
      <c r="AN236" s="4">
        <f t="shared" si="31"/>
        <v>7.5728890571753124E-3</v>
      </c>
      <c r="AO236" s="3"/>
      <c r="AP236">
        <v>0</v>
      </c>
      <c r="AQ236" t="s">
        <v>48</v>
      </c>
      <c r="AR236" t="s">
        <v>2147</v>
      </c>
      <c r="AS236" t="s">
        <v>47</v>
      </c>
      <c r="AT236" s="2" t="s">
        <v>0</v>
      </c>
      <c r="AU236" s="1">
        <f t="shared" si="27"/>
        <v>3.9830928141033421</v>
      </c>
      <c r="AV236" s="1">
        <f t="shared" si="28"/>
        <v>3.0614345545645394</v>
      </c>
      <c r="AW236" s="1">
        <f t="shared" si="29"/>
        <v>2.1397762950257357</v>
      </c>
    </row>
    <row r="237" spans="1:49" x14ac:dyDescent="0.2">
      <c r="A237">
        <v>235</v>
      </c>
      <c r="B237" t="s">
        <v>34751</v>
      </c>
      <c r="C237" t="s">
        <v>34750</v>
      </c>
      <c r="F237" t="s">
        <v>34749</v>
      </c>
      <c r="G237" t="s">
        <v>5</v>
      </c>
      <c r="H237" t="s">
        <v>4</v>
      </c>
      <c r="I237" t="s">
        <v>1097</v>
      </c>
      <c r="J237" t="s">
        <v>33467</v>
      </c>
      <c r="K237" t="s">
        <v>33466</v>
      </c>
      <c r="L237" t="s">
        <v>33465</v>
      </c>
      <c r="M237" t="s">
        <v>33464</v>
      </c>
      <c r="N237">
        <v>5</v>
      </c>
      <c r="O237" t="s">
        <v>34748</v>
      </c>
      <c r="P237" t="s">
        <v>34747</v>
      </c>
      <c r="Q237" t="s">
        <v>34746</v>
      </c>
      <c r="R237" s="7">
        <v>42705</v>
      </c>
      <c r="S237" s="8">
        <f t="shared" si="24"/>
        <v>2016</v>
      </c>
      <c r="T237" s="8">
        <v>2016</v>
      </c>
      <c r="U237" s="8">
        <f t="shared" si="25"/>
        <v>6</v>
      </c>
      <c r="V237" s="7">
        <v>42705</v>
      </c>
      <c r="W237" t="s">
        <v>818</v>
      </c>
      <c r="X237" s="2">
        <v>2.0099999999999998</v>
      </c>
      <c r="Y237" s="6">
        <f t="shared" si="30"/>
        <v>5.3655802034115477E-2</v>
      </c>
      <c r="AA237">
        <v>15361276</v>
      </c>
      <c r="AB237">
        <v>18933</v>
      </c>
      <c r="AD237" t="s">
        <v>2</v>
      </c>
      <c r="AE237">
        <v>15</v>
      </c>
      <c r="AF237">
        <v>12</v>
      </c>
      <c r="AG237">
        <v>7577888</v>
      </c>
      <c r="AH237" t="s">
        <v>34745</v>
      </c>
      <c r="AI237" t="s">
        <v>34744</v>
      </c>
      <c r="AJ237" t="s">
        <v>34743</v>
      </c>
      <c r="AK237" t="s">
        <v>34742</v>
      </c>
      <c r="AL237">
        <v>44</v>
      </c>
      <c r="AM237" s="5">
        <f t="shared" si="26"/>
        <v>7.333333333333333</v>
      </c>
      <c r="AN237" s="4">
        <f t="shared" si="31"/>
        <v>1.1106903950523791E-2</v>
      </c>
      <c r="AO237" s="3"/>
      <c r="AP237">
        <v>0</v>
      </c>
      <c r="AR237" t="s">
        <v>1</v>
      </c>
      <c r="AT237" s="2" t="s">
        <v>0</v>
      </c>
      <c r="AU237" s="1">
        <f t="shared" si="27"/>
        <v>4.0891132609037966</v>
      </c>
      <c r="AV237" s="1">
        <f t="shared" si="28"/>
        <v>3.238135299231963</v>
      </c>
      <c r="AW237" s="1">
        <f t="shared" si="29"/>
        <v>2.3871573375601298</v>
      </c>
    </row>
    <row r="238" spans="1:49" x14ac:dyDescent="0.2">
      <c r="A238">
        <v>236</v>
      </c>
      <c r="B238" t="s">
        <v>34741</v>
      </c>
      <c r="C238" t="s">
        <v>34740</v>
      </c>
      <c r="F238" t="s">
        <v>34739</v>
      </c>
      <c r="G238" t="s">
        <v>5</v>
      </c>
      <c r="H238" t="s">
        <v>4</v>
      </c>
      <c r="I238" t="s">
        <v>34738</v>
      </c>
      <c r="J238" t="s">
        <v>34737</v>
      </c>
      <c r="K238" t="s">
        <v>34736</v>
      </c>
      <c r="L238" t="s">
        <v>34735</v>
      </c>
      <c r="M238" t="s">
        <v>34734</v>
      </c>
      <c r="N238">
        <v>8</v>
      </c>
      <c r="O238" t="s">
        <v>34733</v>
      </c>
      <c r="P238" t="s">
        <v>34732</v>
      </c>
      <c r="Q238" t="s">
        <v>34731</v>
      </c>
      <c r="R238" s="7">
        <v>42705</v>
      </c>
      <c r="S238" s="8">
        <f t="shared" si="24"/>
        <v>2016</v>
      </c>
      <c r="T238" s="8">
        <v>2016</v>
      </c>
      <c r="U238" s="8">
        <f t="shared" si="25"/>
        <v>6</v>
      </c>
      <c r="V238" s="7">
        <v>42705</v>
      </c>
      <c r="W238" t="s">
        <v>818</v>
      </c>
      <c r="X238" s="2">
        <v>2.0099999999999998</v>
      </c>
      <c r="Y238" s="6">
        <f t="shared" si="30"/>
        <v>5.3655802034115477E-2</v>
      </c>
      <c r="AA238">
        <v>15361276</v>
      </c>
      <c r="AB238">
        <v>18933</v>
      </c>
      <c r="AD238" t="s">
        <v>2</v>
      </c>
      <c r="AE238">
        <v>15</v>
      </c>
      <c r="AF238">
        <v>12</v>
      </c>
      <c r="AG238">
        <v>7574388</v>
      </c>
      <c r="AH238" t="s">
        <v>34730</v>
      </c>
      <c r="AI238" t="s">
        <v>34729</v>
      </c>
      <c r="AJ238" t="s">
        <v>34728</v>
      </c>
      <c r="AK238" t="s">
        <v>34727</v>
      </c>
      <c r="AL238">
        <v>21</v>
      </c>
      <c r="AM238" s="5">
        <f t="shared" si="26"/>
        <v>3.5</v>
      </c>
      <c r="AN238" s="4">
        <f t="shared" si="31"/>
        <v>5.301022340022719E-3</v>
      </c>
      <c r="AO238" s="3"/>
      <c r="AP238">
        <v>0</v>
      </c>
      <c r="AQ238" t="s">
        <v>1275</v>
      </c>
      <c r="AR238" t="s">
        <v>34726</v>
      </c>
      <c r="AS238" t="s">
        <v>1274</v>
      </c>
      <c r="AT238" s="2" t="s">
        <v>0</v>
      </c>
      <c r="AU238" s="1">
        <f t="shared" si="27"/>
        <v>3.9149368125887642</v>
      </c>
      <c r="AV238" s="1">
        <f t="shared" si="28"/>
        <v>2.9478412187069098</v>
      </c>
      <c r="AW238" s="1">
        <f t="shared" si="29"/>
        <v>1.9807456248250546</v>
      </c>
    </row>
    <row r="239" spans="1:49" x14ac:dyDescent="0.2">
      <c r="A239">
        <v>237</v>
      </c>
      <c r="B239" t="s">
        <v>34725</v>
      </c>
      <c r="C239" t="s">
        <v>34724</v>
      </c>
      <c r="F239" t="s">
        <v>34723</v>
      </c>
      <c r="G239" t="s">
        <v>5</v>
      </c>
      <c r="H239" t="s">
        <v>4</v>
      </c>
      <c r="I239" t="s">
        <v>34722</v>
      </c>
      <c r="J239" t="s">
        <v>5657</v>
      </c>
      <c r="K239" t="s">
        <v>5656</v>
      </c>
      <c r="L239" t="s">
        <v>5655</v>
      </c>
      <c r="M239" t="s">
        <v>394</v>
      </c>
      <c r="N239">
        <v>3</v>
      </c>
      <c r="O239" t="s">
        <v>34721</v>
      </c>
      <c r="P239" t="s">
        <v>34720</v>
      </c>
      <c r="Q239" t="s">
        <v>5652</v>
      </c>
      <c r="R239" s="7">
        <v>42705</v>
      </c>
      <c r="S239" s="8">
        <f t="shared" si="24"/>
        <v>2016</v>
      </c>
      <c r="T239" s="8">
        <v>2016</v>
      </c>
      <c r="U239" s="8">
        <f t="shared" si="25"/>
        <v>6</v>
      </c>
      <c r="V239" s="7">
        <v>42705</v>
      </c>
      <c r="W239" t="s">
        <v>648</v>
      </c>
      <c r="X239" s="2">
        <v>0.371</v>
      </c>
      <c r="Y239" s="6">
        <f t="shared" si="30"/>
        <v>9.9036331117695747E-3</v>
      </c>
      <c r="AA239">
        <v>486604</v>
      </c>
      <c r="AB239">
        <v>28580</v>
      </c>
      <c r="AC239" t="s">
        <v>647</v>
      </c>
      <c r="AD239" t="s">
        <v>2</v>
      </c>
      <c r="AE239">
        <v>51</v>
      </c>
      <c r="AF239">
        <v>12</v>
      </c>
      <c r="AH239" t="s">
        <v>34719</v>
      </c>
      <c r="AI239" t="s">
        <v>34718</v>
      </c>
      <c r="AJ239" t="s">
        <v>34717</v>
      </c>
      <c r="AK239" t="s">
        <v>34716</v>
      </c>
      <c r="AL239">
        <v>5</v>
      </c>
      <c r="AM239" s="5">
        <f t="shared" si="26"/>
        <v>0.83333333333333337</v>
      </c>
      <c r="AN239" s="4">
        <f t="shared" si="31"/>
        <v>1.2621481761958854E-3</v>
      </c>
      <c r="AO239" s="3"/>
      <c r="AP239">
        <v>0</v>
      </c>
      <c r="AR239" t="s">
        <v>1</v>
      </c>
      <c r="AT239" s="2">
        <v>1.431</v>
      </c>
      <c r="AU239" s="1">
        <f t="shared" si="27"/>
        <v>0.73111876310974666</v>
      </c>
      <c r="AV239" s="1">
        <f t="shared" si="28"/>
        <v>0.55828906439827297</v>
      </c>
      <c r="AW239" s="1">
        <f t="shared" si="29"/>
        <v>0.38545936568679923</v>
      </c>
    </row>
    <row r="240" spans="1:49" x14ac:dyDescent="0.2">
      <c r="A240">
        <v>238</v>
      </c>
      <c r="B240" t="s">
        <v>34715</v>
      </c>
      <c r="F240" t="s">
        <v>34714</v>
      </c>
      <c r="G240" t="s">
        <v>5</v>
      </c>
      <c r="H240" t="s">
        <v>4</v>
      </c>
      <c r="I240" t="s">
        <v>34713</v>
      </c>
      <c r="J240">
        <v>60107357</v>
      </c>
      <c r="K240" t="s">
        <v>858</v>
      </c>
      <c r="L240" t="s">
        <v>857</v>
      </c>
      <c r="M240" t="s">
        <v>57</v>
      </c>
      <c r="N240">
        <v>1</v>
      </c>
      <c r="O240" t="s">
        <v>34712</v>
      </c>
      <c r="P240">
        <v>57192422483</v>
      </c>
      <c r="Q240">
        <v>60107357</v>
      </c>
      <c r="R240" s="7">
        <v>42705</v>
      </c>
      <c r="S240" s="8">
        <f t="shared" si="24"/>
        <v>2016</v>
      </c>
      <c r="T240" s="8">
        <v>2016</v>
      </c>
      <c r="U240" s="8">
        <f t="shared" si="25"/>
        <v>6</v>
      </c>
      <c r="V240" s="7">
        <v>42705</v>
      </c>
      <c r="W240" t="s">
        <v>494</v>
      </c>
      <c r="X240" s="2">
        <v>0.216</v>
      </c>
      <c r="Y240" s="6">
        <f t="shared" si="30"/>
        <v>5.765996636501962E-3</v>
      </c>
      <c r="AA240">
        <v>10544887</v>
      </c>
      <c r="AB240">
        <v>13200</v>
      </c>
      <c r="AD240" t="s">
        <v>2</v>
      </c>
      <c r="AE240">
        <v>31</v>
      </c>
      <c r="AF240">
        <v>12</v>
      </c>
      <c r="AH240" t="s">
        <v>34711</v>
      </c>
      <c r="AI240" t="s">
        <v>34710</v>
      </c>
      <c r="AJ240" t="s">
        <v>34709</v>
      </c>
      <c r="AK240" t="s">
        <v>34708</v>
      </c>
      <c r="AL240">
        <v>1</v>
      </c>
      <c r="AM240" s="5">
        <f t="shared" si="26"/>
        <v>0.16666666666666666</v>
      </c>
      <c r="AN240" s="4">
        <f t="shared" si="31"/>
        <v>2.5242963523917705E-4</v>
      </c>
      <c r="AO240" s="3"/>
      <c r="AP240">
        <v>0</v>
      </c>
      <c r="AR240" t="s">
        <v>1</v>
      </c>
      <c r="AT240" s="2" t="s">
        <v>0</v>
      </c>
      <c r="AU240" s="1">
        <f t="shared" si="27"/>
        <v>0.41119265361231261</v>
      </c>
      <c r="AV240" s="1">
        <f t="shared" si="28"/>
        <v>0.30092131358705698</v>
      </c>
      <c r="AW240" s="1">
        <f t="shared" si="29"/>
        <v>0.19064997356180124</v>
      </c>
    </row>
    <row r="241" spans="1:49" x14ac:dyDescent="0.2">
      <c r="A241">
        <v>239</v>
      </c>
      <c r="B241" t="s">
        <v>34707</v>
      </c>
      <c r="F241" t="s">
        <v>34706</v>
      </c>
      <c r="G241" t="s">
        <v>5</v>
      </c>
      <c r="H241" t="s">
        <v>4</v>
      </c>
      <c r="I241" t="s">
        <v>736</v>
      </c>
      <c r="J241" t="s">
        <v>735</v>
      </c>
      <c r="K241" t="s">
        <v>734</v>
      </c>
      <c r="L241" t="s">
        <v>733</v>
      </c>
      <c r="M241" t="s">
        <v>185</v>
      </c>
      <c r="N241">
        <v>4</v>
      </c>
      <c r="O241" t="s">
        <v>732</v>
      </c>
      <c r="P241" t="s">
        <v>731</v>
      </c>
      <c r="Q241" t="s">
        <v>730</v>
      </c>
      <c r="R241" s="7">
        <v>42705</v>
      </c>
      <c r="S241" s="8">
        <f t="shared" si="24"/>
        <v>2016</v>
      </c>
      <c r="T241" s="8">
        <v>2016</v>
      </c>
      <c r="U241" s="8">
        <f t="shared" si="25"/>
        <v>6</v>
      </c>
      <c r="V241" s="7">
        <v>42705</v>
      </c>
      <c r="W241" t="s">
        <v>494</v>
      </c>
      <c r="X241" s="2">
        <v>0.216</v>
      </c>
      <c r="Y241" s="6">
        <f t="shared" si="30"/>
        <v>5.765996636501962E-3</v>
      </c>
      <c r="AA241">
        <v>10544887</v>
      </c>
      <c r="AB241">
        <v>13200</v>
      </c>
      <c r="AD241" t="s">
        <v>2</v>
      </c>
      <c r="AE241">
        <v>31</v>
      </c>
      <c r="AF241">
        <v>12</v>
      </c>
      <c r="AH241" t="s">
        <v>34705</v>
      </c>
      <c r="AI241" t="s">
        <v>34704</v>
      </c>
      <c r="AJ241" t="s">
        <v>34703</v>
      </c>
      <c r="AK241" t="s">
        <v>34702</v>
      </c>
      <c r="AL241">
        <v>6</v>
      </c>
      <c r="AM241" s="5">
        <f t="shared" si="26"/>
        <v>1</v>
      </c>
      <c r="AN241" s="4">
        <f t="shared" si="31"/>
        <v>1.5145778114350624E-3</v>
      </c>
      <c r="AO241" s="3"/>
      <c r="AP241">
        <v>0</v>
      </c>
      <c r="AR241" t="s">
        <v>1</v>
      </c>
      <c r="AT241" s="2" t="s">
        <v>0</v>
      </c>
      <c r="AU241" s="1">
        <f t="shared" si="27"/>
        <v>0.44905709889818912</v>
      </c>
      <c r="AV241" s="1">
        <f t="shared" si="28"/>
        <v>0.36402872239685119</v>
      </c>
      <c r="AW241" s="1">
        <f t="shared" si="29"/>
        <v>0.2790003458955132</v>
      </c>
    </row>
    <row r="242" spans="1:49" x14ac:dyDescent="0.2">
      <c r="A242">
        <v>240</v>
      </c>
      <c r="B242" t="s">
        <v>34701</v>
      </c>
      <c r="F242" t="s">
        <v>34700</v>
      </c>
      <c r="G242" t="s">
        <v>5</v>
      </c>
      <c r="H242" t="s">
        <v>4</v>
      </c>
      <c r="I242" t="s">
        <v>695</v>
      </c>
      <c r="J242">
        <v>60025578</v>
      </c>
      <c r="K242" t="s">
        <v>132</v>
      </c>
      <c r="L242" t="s">
        <v>131</v>
      </c>
      <c r="M242" t="s">
        <v>67</v>
      </c>
      <c r="N242">
        <v>4</v>
      </c>
      <c r="O242" t="s">
        <v>34699</v>
      </c>
      <c r="P242" t="s">
        <v>34698</v>
      </c>
      <c r="Q242" t="s">
        <v>130</v>
      </c>
      <c r="R242" s="7">
        <v>42705</v>
      </c>
      <c r="S242" s="8">
        <f t="shared" si="24"/>
        <v>2016</v>
      </c>
      <c r="T242" s="8">
        <v>2016</v>
      </c>
      <c r="U242" s="8">
        <f t="shared" si="25"/>
        <v>6</v>
      </c>
      <c r="V242" s="7">
        <v>42705</v>
      </c>
      <c r="W242" t="s">
        <v>494</v>
      </c>
      <c r="X242" s="2">
        <v>0.216</v>
      </c>
      <c r="Y242" s="6">
        <f t="shared" si="30"/>
        <v>5.765996636501962E-3</v>
      </c>
      <c r="AA242">
        <v>10544887</v>
      </c>
      <c r="AB242">
        <v>13200</v>
      </c>
      <c r="AD242" t="s">
        <v>2</v>
      </c>
      <c r="AE242">
        <v>31</v>
      </c>
      <c r="AF242">
        <v>12</v>
      </c>
      <c r="AH242" t="s">
        <v>34697</v>
      </c>
      <c r="AI242" t="s">
        <v>34696</v>
      </c>
      <c r="AJ242" t="s">
        <v>34695</v>
      </c>
      <c r="AK242" t="s">
        <v>34694</v>
      </c>
      <c r="AL242">
        <v>3</v>
      </c>
      <c r="AM242" s="5">
        <f t="shared" si="26"/>
        <v>0.5</v>
      </c>
      <c r="AN242" s="4">
        <f t="shared" si="31"/>
        <v>7.572889057175312E-4</v>
      </c>
      <c r="AO242" s="3"/>
      <c r="AP242">
        <v>0</v>
      </c>
      <c r="AR242" t="s">
        <v>1</v>
      </c>
      <c r="AT242" s="2" t="s">
        <v>0</v>
      </c>
      <c r="AU242" s="1">
        <f t="shared" si="27"/>
        <v>0.42633843172666325</v>
      </c>
      <c r="AV242" s="1">
        <f t="shared" si="28"/>
        <v>0.32616427711097468</v>
      </c>
      <c r="AW242" s="1">
        <f t="shared" si="29"/>
        <v>0.22599012249528605</v>
      </c>
    </row>
    <row r="243" spans="1:49" x14ac:dyDescent="0.2">
      <c r="A243">
        <v>241</v>
      </c>
      <c r="B243" t="s">
        <v>34693</v>
      </c>
      <c r="F243" t="s">
        <v>34692</v>
      </c>
      <c r="G243" t="s">
        <v>5</v>
      </c>
      <c r="H243" t="s">
        <v>4</v>
      </c>
      <c r="I243" t="s">
        <v>34691</v>
      </c>
      <c r="J243">
        <v>60028174</v>
      </c>
      <c r="K243" t="s">
        <v>26465</v>
      </c>
      <c r="L243" t="s">
        <v>641</v>
      </c>
      <c r="M243" t="s">
        <v>57</v>
      </c>
      <c r="N243">
        <v>4</v>
      </c>
      <c r="O243" t="s">
        <v>34690</v>
      </c>
      <c r="P243" t="s">
        <v>34689</v>
      </c>
      <c r="Q243" t="s">
        <v>26462</v>
      </c>
      <c r="R243" s="7">
        <v>42705</v>
      </c>
      <c r="S243" s="8">
        <f t="shared" si="24"/>
        <v>2016</v>
      </c>
      <c r="T243" s="8">
        <v>2016</v>
      </c>
      <c r="U243" s="8">
        <f t="shared" si="25"/>
        <v>6</v>
      </c>
      <c r="V243" s="7">
        <v>42705</v>
      </c>
      <c r="W243" t="s">
        <v>494</v>
      </c>
      <c r="X243" s="2">
        <v>0.216</v>
      </c>
      <c r="Y243" s="6">
        <f t="shared" si="30"/>
        <v>5.765996636501962E-3</v>
      </c>
      <c r="AA243">
        <v>10544887</v>
      </c>
      <c r="AB243">
        <v>13200</v>
      </c>
      <c r="AD243" t="s">
        <v>2</v>
      </c>
      <c r="AE243">
        <v>31</v>
      </c>
      <c r="AF243">
        <v>12</v>
      </c>
      <c r="AH243" t="s">
        <v>34688</v>
      </c>
      <c r="AI243" t="s">
        <v>34687</v>
      </c>
      <c r="AJ243" t="s">
        <v>34686</v>
      </c>
      <c r="AK243" t="s">
        <v>34685</v>
      </c>
      <c r="AL243">
        <v>1</v>
      </c>
      <c r="AM243" s="5">
        <f t="shared" si="26"/>
        <v>0.16666666666666666</v>
      </c>
      <c r="AN243" s="4">
        <f t="shared" si="31"/>
        <v>2.5242963523917705E-4</v>
      </c>
      <c r="AO243" s="3"/>
      <c r="AP243">
        <v>0</v>
      </c>
      <c r="AR243" t="s">
        <v>1</v>
      </c>
      <c r="AT243" s="2" t="s">
        <v>0</v>
      </c>
      <c r="AU243" s="1">
        <f t="shared" si="27"/>
        <v>0.41119265361231261</v>
      </c>
      <c r="AV243" s="1">
        <f t="shared" si="28"/>
        <v>0.30092131358705698</v>
      </c>
      <c r="AW243" s="1">
        <f t="shared" si="29"/>
        <v>0.19064997356180124</v>
      </c>
    </row>
    <row r="244" spans="1:49" x14ac:dyDescent="0.2">
      <c r="A244">
        <v>242</v>
      </c>
      <c r="B244" t="s">
        <v>34684</v>
      </c>
      <c r="F244" t="s">
        <v>34683</v>
      </c>
      <c r="G244" t="s">
        <v>5</v>
      </c>
      <c r="H244" t="s">
        <v>4</v>
      </c>
      <c r="I244" t="s">
        <v>896</v>
      </c>
      <c r="J244">
        <v>60007061</v>
      </c>
      <c r="K244" t="s">
        <v>895</v>
      </c>
      <c r="L244" t="s">
        <v>894</v>
      </c>
      <c r="M244" t="s">
        <v>400</v>
      </c>
      <c r="N244">
        <v>5</v>
      </c>
      <c r="O244" t="s">
        <v>893</v>
      </c>
      <c r="P244" t="s">
        <v>892</v>
      </c>
      <c r="Q244" t="s">
        <v>891</v>
      </c>
      <c r="R244" s="7">
        <v>42705</v>
      </c>
      <c r="S244" s="8">
        <f t="shared" si="24"/>
        <v>2016</v>
      </c>
      <c r="T244" s="8">
        <v>2016</v>
      </c>
      <c r="U244" s="8">
        <f t="shared" si="25"/>
        <v>6</v>
      </c>
      <c r="V244" s="7">
        <v>42705</v>
      </c>
      <c r="W244" t="s">
        <v>494</v>
      </c>
      <c r="X244" s="2">
        <v>0.216</v>
      </c>
      <c r="Y244" s="6">
        <f t="shared" si="30"/>
        <v>5.765996636501962E-3</v>
      </c>
      <c r="AA244">
        <v>10544887</v>
      </c>
      <c r="AB244">
        <v>13200</v>
      </c>
      <c r="AD244" t="s">
        <v>2</v>
      </c>
      <c r="AE244">
        <v>31</v>
      </c>
      <c r="AF244">
        <v>12</v>
      </c>
      <c r="AH244" t="s">
        <v>34682</v>
      </c>
      <c r="AI244" t="s">
        <v>34681</v>
      </c>
      <c r="AJ244" t="s">
        <v>34680</v>
      </c>
      <c r="AK244" t="s">
        <v>34679</v>
      </c>
      <c r="AL244">
        <v>13</v>
      </c>
      <c r="AM244" s="5">
        <f t="shared" si="26"/>
        <v>2.1666666666666665</v>
      </c>
      <c r="AN244" s="4">
        <f t="shared" si="31"/>
        <v>3.2815852581093018E-3</v>
      </c>
      <c r="AO244" s="3"/>
      <c r="AP244">
        <v>0</v>
      </c>
      <c r="AR244" t="s">
        <v>1</v>
      </c>
      <c r="AT244" s="2" t="s">
        <v>0</v>
      </c>
      <c r="AU244" s="1">
        <f t="shared" si="27"/>
        <v>0.50206732229841633</v>
      </c>
      <c r="AV244" s="1">
        <f t="shared" si="28"/>
        <v>0.4523790947305632</v>
      </c>
      <c r="AW244" s="1">
        <f t="shared" si="29"/>
        <v>0.40269086716270996</v>
      </c>
    </row>
    <row r="245" spans="1:49" x14ac:dyDescent="0.2">
      <c r="A245">
        <v>243</v>
      </c>
      <c r="B245" t="s">
        <v>34678</v>
      </c>
      <c r="F245" t="s">
        <v>34677</v>
      </c>
      <c r="G245" t="s">
        <v>5</v>
      </c>
      <c r="H245" t="s">
        <v>4</v>
      </c>
      <c r="I245" t="s">
        <v>34676</v>
      </c>
      <c r="J245" t="s">
        <v>34670</v>
      </c>
      <c r="K245" t="s">
        <v>34675</v>
      </c>
      <c r="L245" t="s">
        <v>34674</v>
      </c>
      <c r="M245" t="s">
        <v>34673</v>
      </c>
      <c r="N245">
        <v>2</v>
      </c>
      <c r="O245" t="s">
        <v>34672</v>
      </c>
      <c r="P245" t="s">
        <v>34671</v>
      </c>
      <c r="Q245" t="s">
        <v>34670</v>
      </c>
      <c r="R245" s="7">
        <v>42705</v>
      </c>
      <c r="S245" s="8">
        <f t="shared" si="24"/>
        <v>2016</v>
      </c>
      <c r="T245" s="8">
        <v>2016</v>
      </c>
      <c r="U245" s="8">
        <f t="shared" si="25"/>
        <v>6</v>
      </c>
      <c r="V245" s="7">
        <v>42705</v>
      </c>
      <c r="W245" t="s">
        <v>494</v>
      </c>
      <c r="X245" s="2">
        <v>0.216</v>
      </c>
      <c r="Y245" s="6">
        <f t="shared" si="30"/>
        <v>5.765996636501962E-3</v>
      </c>
      <c r="AA245">
        <v>10544887</v>
      </c>
      <c r="AB245">
        <v>13200</v>
      </c>
      <c r="AD245" t="s">
        <v>2</v>
      </c>
      <c r="AE245">
        <v>31</v>
      </c>
      <c r="AF245">
        <v>12</v>
      </c>
      <c r="AH245" t="s">
        <v>1083</v>
      </c>
      <c r="AI245" t="s">
        <v>34669</v>
      </c>
      <c r="AJ245" t="s">
        <v>34668</v>
      </c>
      <c r="AK245" t="s">
        <v>34667</v>
      </c>
      <c r="AL245">
        <v>5</v>
      </c>
      <c r="AM245" s="5">
        <f t="shared" si="26"/>
        <v>0.83333333333333337</v>
      </c>
      <c r="AN245" s="4">
        <f t="shared" si="31"/>
        <v>1.2621481761958854E-3</v>
      </c>
      <c r="AO245" s="3"/>
      <c r="AP245">
        <v>0</v>
      </c>
      <c r="AR245" t="s">
        <v>1</v>
      </c>
      <c r="AT245" s="2" t="s">
        <v>0</v>
      </c>
      <c r="AU245" s="1">
        <f t="shared" si="27"/>
        <v>0.44148420984101383</v>
      </c>
      <c r="AV245" s="1">
        <f t="shared" si="28"/>
        <v>0.35140724063489237</v>
      </c>
      <c r="AW245" s="1">
        <f t="shared" si="29"/>
        <v>0.26133027142877086</v>
      </c>
    </row>
    <row r="246" spans="1:49" x14ac:dyDescent="0.2">
      <c r="A246">
        <v>244</v>
      </c>
      <c r="B246" t="s">
        <v>34666</v>
      </c>
      <c r="F246" t="s">
        <v>34665</v>
      </c>
      <c r="G246" t="s">
        <v>5</v>
      </c>
      <c r="H246" t="s">
        <v>4</v>
      </c>
      <c r="I246" t="s">
        <v>6775</v>
      </c>
      <c r="J246" t="s">
        <v>34664</v>
      </c>
      <c r="K246" t="s">
        <v>6773</v>
      </c>
      <c r="L246" t="s">
        <v>34663</v>
      </c>
      <c r="M246" t="s">
        <v>49</v>
      </c>
      <c r="N246">
        <v>4</v>
      </c>
      <c r="O246" t="s">
        <v>34662</v>
      </c>
      <c r="P246" t="s">
        <v>34661</v>
      </c>
      <c r="Q246" t="s">
        <v>34660</v>
      </c>
      <c r="R246" s="7">
        <v>42705</v>
      </c>
      <c r="S246" s="8">
        <f t="shared" si="24"/>
        <v>2016</v>
      </c>
      <c r="T246" s="8">
        <v>2016</v>
      </c>
      <c r="U246" s="8">
        <f t="shared" si="25"/>
        <v>6</v>
      </c>
      <c r="V246" s="7">
        <v>42705</v>
      </c>
      <c r="W246" t="s">
        <v>494</v>
      </c>
      <c r="X246" s="2">
        <v>0.216</v>
      </c>
      <c r="Y246" s="6">
        <f t="shared" si="30"/>
        <v>5.765996636501962E-3</v>
      </c>
      <c r="AA246">
        <v>10544887</v>
      </c>
      <c r="AB246">
        <v>13200</v>
      </c>
      <c r="AD246" t="s">
        <v>2</v>
      </c>
      <c r="AE246">
        <v>31</v>
      </c>
      <c r="AF246">
        <v>12</v>
      </c>
      <c r="AH246" t="s">
        <v>34659</v>
      </c>
      <c r="AI246" t="s">
        <v>34658</v>
      </c>
      <c r="AJ246" t="s">
        <v>34657</v>
      </c>
      <c r="AK246" t="s">
        <v>34656</v>
      </c>
      <c r="AL246">
        <v>1</v>
      </c>
      <c r="AM246" s="5">
        <f t="shared" si="26"/>
        <v>0.16666666666666666</v>
      </c>
      <c r="AN246" s="4">
        <f t="shared" si="31"/>
        <v>2.5242963523917705E-4</v>
      </c>
      <c r="AO246" s="3"/>
      <c r="AP246">
        <v>0</v>
      </c>
      <c r="AQ246" t="s">
        <v>48</v>
      </c>
      <c r="AR246">
        <v>41474117</v>
      </c>
      <c r="AS246" t="s">
        <v>47</v>
      </c>
      <c r="AT246" s="2" t="s">
        <v>0</v>
      </c>
      <c r="AU246" s="1">
        <f t="shared" si="27"/>
        <v>0.41119265361231261</v>
      </c>
      <c r="AV246" s="1">
        <f t="shared" si="28"/>
        <v>0.30092131358705698</v>
      </c>
      <c r="AW246" s="1">
        <f t="shared" si="29"/>
        <v>0.19064997356180124</v>
      </c>
    </row>
    <row r="247" spans="1:49" x14ac:dyDescent="0.2">
      <c r="A247">
        <v>245</v>
      </c>
      <c r="B247" t="s">
        <v>34655</v>
      </c>
      <c r="C247" t="s">
        <v>34654</v>
      </c>
      <c r="F247" t="s">
        <v>34653</v>
      </c>
      <c r="G247" t="s">
        <v>5</v>
      </c>
      <c r="H247" t="s">
        <v>4</v>
      </c>
      <c r="I247" t="s">
        <v>34652</v>
      </c>
      <c r="J247">
        <v>60010618</v>
      </c>
      <c r="K247" t="s">
        <v>1553</v>
      </c>
      <c r="L247" t="s">
        <v>1552</v>
      </c>
      <c r="M247" t="s">
        <v>34</v>
      </c>
      <c r="N247">
        <v>2</v>
      </c>
      <c r="O247" t="s">
        <v>34651</v>
      </c>
      <c r="P247" t="s">
        <v>34650</v>
      </c>
      <c r="Q247" t="s">
        <v>1551</v>
      </c>
      <c r="R247" s="7">
        <v>42705</v>
      </c>
      <c r="S247" s="8">
        <f t="shared" si="24"/>
        <v>2016</v>
      </c>
      <c r="T247" s="8">
        <v>2016</v>
      </c>
      <c r="U247" s="8">
        <f t="shared" si="25"/>
        <v>6</v>
      </c>
      <c r="V247" s="7">
        <v>42705</v>
      </c>
      <c r="W247" t="s">
        <v>1877</v>
      </c>
      <c r="X247" s="2" t="s">
        <v>0</v>
      </c>
      <c r="Y247" s="6" t="e">
        <f t="shared" si="30"/>
        <v>#VALUE!</v>
      </c>
      <c r="AA247">
        <v>9737006</v>
      </c>
      <c r="AB247">
        <v>21100244835</v>
      </c>
      <c r="AD247" t="s">
        <v>2</v>
      </c>
      <c r="AE247">
        <v>16</v>
      </c>
      <c r="AF247">
        <v>4</v>
      </c>
      <c r="AH247" t="s">
        <v>34649</v>
      </c>
      <c r="AI247" t="s">
        <v>34648</v>
      </c>
      <c r="AJ247" t="s">
        <v>34647</v>
      </c>
      <c r="AK247" t="s">
        <v>34646</v>
      </c>
      <c r="AL247">
        <v>0</v>
      </c>
      <c r="AM247" s="5">
        <f t="shared" si="26"/>
        <v>0</v>
      </c>
      <c r="AN247" s="4">
        <f t="shared" si="31"/>
        <v>0</v>
      </c>
      <c r="AO247" s="3"/>
      <c r="AP247">
        <v>0</v>
      </c>
      <c r="AR247" t="s">
        <v>1</v>
      </c>
      <c r="AT247" s="2" t="s">
        <v>0</v>
      </c>
      <c r="AU247" s="1" t="e">
        <f t="shared" si="27"/>
        <v>#VALUE!</v>
      </c>
      <c r="AV247" s="1" t="e">
        <f t="shared" si="28"/>
        <v>#VALUE!</v>
      </c>
      <c r="AW247" s="1" t="e">
        <f t="shared" si="29"/>
        <v>#VALUE!</v>
      </c>
    </row>
    <row r="248" spans="1:49" x14ac:dyDescent="0.2">
      <c r="A248">
        <v>246</v>
      </c>
      <c r="B248" t="s">
        <v>34645</v>
      </c>
      <c r="F248" t="s">
        <v>34644</v>
      </c>
      <c r="G248" t="s">
        <v>5</v>
      </c>
      <c r="H248" t="s">
        <v>4</v>
      </c>
      <c r="I248" t="s">
        <v>34643</v>
      </c>
      <c r="J248">
        <v>60087352</v>
      </c>
      <c r="K248" t="s">
        <v>4523</v>
      </c>
      <c r="L248" t="s">
        <v>4522</v>
      </c>
      <c r="M248" t="s">
        <v>458</v>
      </c>
      <c r="N248">
        <v>2</v>
      </c>
      <c r="O248" t="s">
        <v>34642</v>
      </c>
      <c r="P248" t="s">
        <v>34641</v>
      </c>
      <c r="Q248" t="s">
        <v>4519</v>
      </c>
      <c r="R248" s="7">
        <v>42705</v>
      </c>
      <c r="S248" s="8">
        <f t="shared" si="24"/>
        <v>2016</v>
      </c>
      <c r="T248" s="8">
        <v>2016</v>
      </c>
      <c r="U248" s="8">
        <f t="shared" si="25"/>
        <v>6</v>
      </c>
      <c r="V248" s="7">
        <v>42705</v>
      </c>
      <c r="W248" t="s">
        <v>494</v>
      </c>
      <c r="X248" s="2">
        <v>0.216</v>
      </c>
      <c r="Y248" s="6">
        <f t="shared" si="30"/>
        <v>5.765996636501962E-3</v>
      </c>
      <c r="AA248">
        <v>10544887</v>
      </c>
      <c r="AB248">
        <v>13200</v>
      </c>
      <c r="AD248" t="s">
        <v>2</v>
      </c>
      <c r="AE248">
        <v>31</v>
      </c>
      <c r="AF248">
        <v>12</v>
      </c>
      <c r="AH248" t="s">
        <v>34640</v>
      </c>
      <c r="AI248" t="s">
        <v>34639</v>
      </c>
      <c r="AJ248" t="s">
        <v>34638</v>
      </c>
      <c r="AK248" t="s">
        <v>34637</v>
      </c>
      <c r="AL248">
        <v>6</v>
      </c>
      <c r="AM248" s="5">
        <f t="shared" si="26"/>
        <v>1</v>
      </c>
      <c r="AN248" s="4">
        <f t="shared" si="31"/>
        <v>1.5145778114350624E-3</v>
      </c>
      <c r="AO248" s="3"/>
      <c r="AP248">
        <v>0</v>
      </c>
      <c r="AR248" t="s">
        <v>1</v>
      </c>
      <c r="AT248" s="2" t="s">
        <v>0</v>
      </c>
      <c r="AU248" s="1">
        <f t="shared" si="27"/>
        <v>0.44905709889818912</v>
      </c>
      <c r="AV248" s="1">
        <f t="shared" si="28"/>
        <v>0.36402872239685119</v>
      </c>
      <c r="AW248" s="1">
        <f t="shared" si="29"/>
        <v>0.2790003458955132</v>
      </c>
    </row>
    <row r="249" spans="1:49" x14ac:dyDescent="0.2">
      <c r="A249">
        <v>247</v>
      </c>
      <c r="B249" t="s">
        <v>34636</v>
      </c>
      <c r="C249" t="s">
        <v>34635</v>
      </c>
      <c r="F249" t="s">
        <v>34634</v>
      </c>
      <c r="G249" t="s">
        <v>5</v>
      </c>
      <c r="H249" t="s">
        <v>4</v>
      </c>
      <c r="I249" t="s">
        <v>1477</v>
      </c>
      <c r="J249">
        <v>60025578</v>
      </c>
      <c r="K249" t="s">
        <v>132</v>
      </c>
      <c r="L249" t="s">
        <v>131</v>
      </c>
      <c r="M249" t="s">
        <v>67</v>
      </c>
      <c r="N249">
        <v>4</v>
      </c>
      <c r="O249" t="s">
        <v>34633</v>
      </c>
      <c r="P249" t="s">
        <v>34632</v>
      </c>
      <c r="Q249" t="s">
        <v>130</v>
      </c>
      <c r="R249" s="7">
        <v>42705</v>
      </c>
      <c r="S249" s="8">
        <f t="shared" si="24"/>
        <v>2016</v>
      </c>
      <c r="T249" s="8">
        <v>2016</v>
      </c>
      <c r="U249" s="8">
        <f t="shared" si="25"/>
        <v>6</v>
      </c>
      <c r="V249" s="7">
        <v>42705</v>
      </c>
      <c r="W249" t="s">
        <v>1091</v>
      </c>
      <c r="X249" s="2">
        <v>1.6519999999999999</v>
      </c>
      <c r="Y249" s="6">
        <f t="shared" si="30"/>
        <v>4.409919649769093E-2</v>
      </c>
      <c r="AA249" t="s">
        <v>1090</v>
      </c>
      <c r="AB249">
        <v>17337</v>
      </c>
      <c r="AD249" t="s">
        <v>2</v>
      </c>
      <c r="AE249">
        <v>64</v>
      </c>
      <c r="AF249">
        <v>12</v>
      </c>
      <c r="AG249">
        <v>7762860</v>
      </c>
      <c r="AH249" t="s">
        <v>34631</v>
      </c>
      <c r="AI249" t="s">
        <v>34630</v>
      </c>
      <c r="AJ249" t="s">
        <v>34629</v>
      </c>
      <c r="AK249" t="s">
        <v>34628</v>
      </c>
      <c r="AL249">
        <v>34</v>
      </c>
      <c r="AM249" s="5">
        <f t="shared" si="26"/>
        <v>5.666666666666667</v>
      </c>
      <c r="AN249" s="4">
        <f t="shared" si="31"/>
        <v>8.5826075981320204E-3</v>
      </c>
      <c r="AO249" s="3"/>
      <c r="AP249">
        <v>0</v>
      </c>
      <c r="AR249" t="s">
        <v>1</v>
      </c>
      <c r="AT249" s="2" t="s">
        <v>0</v>
      </c>
      <c r="AU249" s="1">
        <f t="shared" si="27"/>
        <v>3.3444219827823258</v>
      </c>
      <c r="AV249" s="1">
        <f t="shared" si="28"/>
        <v>2.6340902047911476</v>
      </c>
      <c r="AW249" s="1">
        <f t="shared" si="29"/>
        <v>1.9237584267999694</v>
      </c>
    </row>
    <row r="250" spans="1:49" x14ac:dyDescent="0.2">
      <c r="A250">
        <v>248</v>
      </c>
      <c r="B250" t="s">
        <v>34627</v>
      </c>
      <c r="C250" t="s">
        <v>34626</v>
      </c>
      <c r="F250" t="s">
        <v>34625</v>
      </c>
      <c r="G250" t="s">
        <v>5</v>
      </c>
      <c r="H250" t="s">
        <v>4</v>
      </c>
      <c r="I250" t="s">
        <v>34624</v>
      </c>
      <c r="J250" t="s">
        <v>34623</v>
      </c>
      <c r="K250" t="s">
        <v>34622</v>
      </c>
      <c r="L250" t="s">
        <v>34621</v>
      </c>
      <c r="M250" t="s">
        <v>34620</v>
      </c>
      <c r="N250">
        <v>4</v>
      </c>
      <c r="O250" t="s">
        <v>34619</v>
      </c>
      <c r="P250" t="s">
        <v>34618</v>
      </c>
      <c r="Q250" t="s">
        <v>34617</v>
      </c>
      <c r="R250" s="7">
        <v>42705</v>
      </c>
      <c r="S250" s="8">
        <f t="shared" si="24"/>
        <v>2016</v>
      </c>
      <c r="T250" s="8">
        <v>2016</v>
      </c>
      <c r="U250" s="8">
        <f t="shared" si="25"/>
        <v>6</v>
      </c>
      <c r="V250" s="7">
        <v>42705</v>
      </c>
      <c r="W250" t="s">
        <v>34616</v>
      </c>
      <c r="X250" s="2">
        <v>0.41499999999999998</v>
      </c>
      <c r="Y250" s="6">
        <f t="shared" si="30"/>
        <v>1.1078187982168121E-2</v>
      </c>
      <c r="AA250">
        <v>18667511</v>
      </c>
      <c r="AB250">
        <v>17400154823</v>
      </c>
      <c r="AC250">
        <v>18667538</v>
      </c>
      <c r="AD250" t="s">
        <v>2</v>
      </c>
      <c r="AE250">
        <v>9</v>
      </c>
      <c r="AF250">
        <v>20</v>
      </c>
      <c r="AG250">
        <v>754</v>
      </c>
      <c r="AI250" t="s">
        <v>34615</v>
      </c>
      <c r="AJ250" t="s">
        <v>34614</v>
      </c>
      <c r="AK250" t="s">
        <v>34613</v>
      </c>
      <c r="AL250">
        <v>1</v>
      </c>
      <c r="AM250" s="5">
        <f t="shared" si="26"/>
        <v>0.16666666666666666</v>
      </c>
      <c r="AN250" s="4">
        <f t="shared" si="31"/>
        <v>2.5242963523917705E-4</v>
      </c>
      <c r="AO250" s="3"/>
      <c r="AP250">
        <v>0</v>
      </c>
      <c r="AR250" t="s">
        <v>1</v>
      </c>
      <c r="AT250" s="2">
        <v>1.827</v>
      </c>
      <c r="AU250" s="1">
        <f t="shared" si="27"/>
        <v>0.78304604780894371</v>
      </c>
      <c r="AV250" s="1">
        <f t="shared" si="28"/>
        <v>0.56653088087036496</v>
      </c>
      <c r="AW250" s="1">
        <f t="shared" si="29"/>
        <v>0.35001571393178599</v>
      </c>
    </row>
    <row r="251" spans="1:49" x14ac:dyDescent="0.2">
      <c r="A251">
        <v>249</v>
      </c>
      <c r="B251" t="s">
        <v>34612</v>
      </c>
      <c r="C251" t="s">
        <v>34611</v>
      </c>
      <c r="F251" t="s">
        <v>34610</v>
      </c>
      <c r="G251" t="s">
        <v>5</v>
      </c>
      <c r="H251" t="s">
        <v>4</v>
      </c>
      <c r="I251" t="s">
        <v>34609</v>
      </c>
      <c r="J251" t="s">
        <v>34608</v>
      </c>
      <c r="K251" t="s">
        <v>34607</v>
      </c>
      <c r="L251" t="s">
        <v>34606</v>
      </c>
      <c r="M251" t="s">
        <v>867</v>
      </c>
      <c r="N251">
        <v>6</v>
      </c>
      <c r="O251" t="s">
        <v>34605</v>
      </c>
      <c r="P251" t="s">
        <v>34604</v>
      </c>
      <c r="Q251" t="s">
        <v>34603</v>
      </c>
      <c r="R251" s="7">
        <v>42705</v>
      </c>
      <c r="S251" s="8">
        <f t="shared" si="24"/>
        <v>2016</v>
      </c>
      <c r="T251" s="8">
        <v>2016</v>
      </c>
      <c r="U251" s="8">
        <f t="shared" si="25"/>
        <v>6</v>
      </c>
      <c r="V251" s="7">
        <v>42705</v>
      </c>
      <c r="W251" t="s">
        <v>1091</v>
      </c>
      <c r="X251" s="2">
        <v>1.6519999999999999</v>
      </c>
      <c r="Y251" s="6">
        <f t="shared" si="30"/>
        <v>4.409919649769093E-2</v>
      </c>
      <c r="AA251" t="s">
        <v>1090</v>
      </c>
      <c r="AB251">
        <v>17337</v>
      </c>
      <c r="AD251" t="s">
        <v>2</v>
      </c>
      <c r="AE251">
        <v>64</v>
      </c>
      <c r="AF251">
        <v>12</v>
      </c>
      <c r="AG251">
        <v>7593235</v>
      </c>
      <c r="AH251" t="s">
        <v>34602</v>
      </c>
      <c r="AI251" t="s">
        <v>34601</v>
      </c>
      <c r="AJ251" t="s">
        <v>34600</v>
      </c>
      <c r="AK251" t="s">
        <v>34599</v>
      </c>
      <c r="AL251">
        <v>14</v>
      </c>
      <c r="AM251" s="5">
        <f t="shared" si="26"/>
        <v>2.3333333333333335</v>
      </c>
      <c r="AN251" s="4">
        <f t="shared" si="31"/>
        <v>3.5340148933484792E-3</v>
      </c>
      <c r="AO251" s="3"/>
      <c r="AP251">
        <v>0</v>
      </c>
      <c r="AQ251" t="s">
        <v>2226</v>
      </c>
      <c r="AR251" t="s">
        <v>1</v>
      </c>
      <c r="AS251" t="s">
        <v>17342</v>
      </c>
      <c r="AT251" s="2" t="s">
        <v>0</v>
      </c>
      <c r="AU251" s="1">
        <f t="shared" si="27"/>
        <v>3.1929642016388198</v>
      </c>
      <c r="AV251" s="1">
        <f t="shared" si="28"/>
        <v>2.3816605695519706</v>
      </c>
      <c r="AW251" s="1">
        <f t="shared" si="29"/>
        <v>1.5703569374651214</v>
      </c>
    </row>
    <row r="252" spans="1:49" x14ac:dyDescent="0.2">
      <c r="A252">
        <v>250</v>
      </c>
      <c r="B252" t="s">
        <v>34598</v>
      </c>
      <c r="C252" t="s">
        <v>34597</v>
      </c>
      <c r="F252" t="s">
        <v>34596</v>
      </c>
      <c r="G252" t="s">
        <v>5</v>
      </c>
      <c r="H252" t="s">
        <v>4</v>
      </c>
      <c r="I252" t="s">
        <v>34595</v>
      </c>
      <c r="J252" t="s">
        <v>34594</v>
      </c>
      <c r="K252" t="s">
        <v>34593</v>
      </c>
      <c r="L252" t="s">
        <v>34592</v>
      </c>
      <c r="M252" t="s">
        <v>1130</v>
      </c>
      <c r="N252">
        <v>3</v>
      </c>
      <c r="O252" t="s">
        <v>34591</v>
      </c>
      <c r="P252" t="s">
        <v>34590</v>
      </c>
      <c r="Q252" t="s">
        <v>34589</v>
      </c>
      <c r="R252" s="7">
        <v>42705</v>
      </c>
      <c r="S252" s="8">
        <f t="shared" si="24"/>
        <v>2016</v>
      </c>
      <c r="T252" s="8">
        <v>2016</v>
      </c>
      <c r="U252" s="8">
        <f t="shared" si="25"/>
        <v>6</v>
      </c>
      <c r="V252" s="7">
        <v>42705</v>
      </c>
      <c r="W252" t="s">
        <v>1091</v>
      </c>
      <c r="X252" s="2">
        <v>1.6519999999999999</v>
      </c>
      <c r="Y252" s="6">
        <f t="shared" si="30"/>
        <v>4.409919649769093E-2</v>
      </c>
      <c r="AA252" t="s">
        <v>1090</v>
      </c>
      <c r="AB252">
        <v>17337</v>
      </c>
      <c r="AD252" t="s">
        <v>2</v>
      </c>
      <c r="AE252">
        <v>64</v>
      </c>
      <c r="AF252">
        <v>12</v>
      </c>
      <c r="AG252">
        <v>7592864</v>
      </c>
      <c r="AH252" t="s">
        <v>34588</v>
      </c>
      <c r="AI252" t="s">
        <v>34587</v>
      </c>
      <c r="AJ252" t="s">
        <v>34586</v>
      </c>
      <c r="AK252" t="s">
        <v>34585</v>
      </c>
      <c r="AL252">
        <v>29</v>
      </c>
      <c r="AM252" s="5">
        <f t="shared" si="26"/>
        <v>4.833333333333333</v>
      </c>
      <c r="AN252" s="4">
        <f t="shared" si="31"/>
        <v>7.320459421936135E-3</v>
      </c>
      <c r="AO252" s="3"/>
      <c r="AP252">
        <v>0</v>
      </c>
      <c r="AQ252" t="s">
        <v>34584</v>
      </c>
      <c r="AR252" t="s">
        <v>1</v>
      </c>
      <c r="AS252" t="s">
        <v>34583</v>
      </c>
      <c r="AT252" s="2" t="s">
        <v>0</v>
      </c>
      <c r="AU252" s="1">
        <f t="shared" si="27"/>
        <v>3.3065575374964489</v>
      </c>
      <c r="AV252" s="1">
        <f t="shared" si="28"/>
        <v>2.5709827959813532</v>
      </c>
      <c r="AW252" s="1">
        <f t="shared" si="29"/>
        <v>1.8354080544662574</v>
      </c>
    </row>
    <row r="253" spans="1:49" x14ac:dyDescent="0.2">
      <c r="A253">
        <v>251</v>
      </c>
      <c r="B253" t="s">
        <v>34582</v>
      </c>
      <c r="C253" t="s">
        <v>34581</v>
      </c>
      <c r="F253" t="s">
        <v>34580</v>
      </c>
      <c r="G253" t="s">
        <v>5</v>
      </c>
      <c r="H253" t="s">
        <v>4</v>
      </c>
      <c r="I253" t="s">
        <v>34579</v>
      </c>
      <c r="J253" t="s">
        <v>34578</v>
      </c>
      <c r="K253" t="s">
        <v>34577</v>
      </c>
      <c r="L253" t="s">
        <v>34576</v>
      </c>
      <c r="M253" t="s">
        <v>46</v>
      </c>
      <c r="N253">
        <v>2</v>
      </c>
      <c r="O253" t="s">
        <v>34575</v>
      </c>
      <c r="P253" t="s">
        <v>34574</v>
      </c>
      <c r="Q253" t="s">
        <v>34573</v>
      </c>
      <c r="R253" s="7">
        <v>42705</v>
      </c>
      <c r="S253" s="8">
        <f t="shared" si="24"/>
        <v>2016</v>
      </c>
      <c r="T253" s="8">
        <v>2016</v>
      </c>
      <c r="U253" s="8">
        <f t="shared" si="25"/>
        <v>6</v>
      </c>
      <c r="V253" s="7">
        <v>42705</v>
      </c>
      <c r="W253" t="s">
        <v>1091</v>
      </c>
      <c r="X253" s="2">
        <v>1.6519999999999999</v>
      </c>
      <c r="Y253" s="6">
        <f t="shared" si="30"/>
        <v>4.409919649769093E-2</v>
      </c>
      <c r="AA253" t="s">
        <v>1090</v>
      </c>
      <c r="AB253">
        <v>17337</v>
      </c>
      <c r="AD253" t="s">
        <v>2</v>
      </c>
      <c r="AE253">
        <v>64</v>
      </c>
      <c r="AF253">
        <v>12</v>
      </c>
      <c r="AG253">
        <v>7590102</v>
      </c>
      <c r="AH253" t="s">
        <v>34572</v>
      </c>
      <c r="AI253" t="s">
        <v>34571</v>
      </c>
      <c r="AJ253" t="s">
        <v>34570</v>
      </c>
      <c r="AK253" t="s">
        <v>34569</v>
      </c>
      <c r="AL253">
        <v>1</v>
      </c>
      <c r="AM253" s="5">
        <f t="shared" si="26"/>
        <v>0.16666666666666666</v>
      </c>
      <c r="AN253" s="4">
        <f t="shared" si="31"/>
        <v>2.5242963523917705E-4</v>
      </c>
      <c r="AO253" s="3"/>
      <c r="AP253">
        <v>0</v>
      </c>
      <c r="AR253" t="s">
        <v>1</v>
      </c>
      <c r="AT253" s="2" t="s">
        <v>0</v>
      </c>
      <c r="AU253" s="1">
        <f t="shared" si="27"/>
        <v>3.0945166438955405</v>
      </c>
      <c r="AV253" s="1">
        <f t="shared" si="28"/>
        <v>2.2175813066465055</v>
      </c>
      <c r="AW253" s="1">
        <f t="shared" si="29"/>
        <v>1.3406459693974702</v>
      </c>
    </row>
    <row r="254" spans="1:49" x14ac:dyDescent="0.2">
      <c r="A254">
        <v>252</v>
      </c>
      <c r="B254" t="s">
        <v>34568</v>
      </c>
      <c r="C254" t="s">
        <v>34567</v>
      </c>
      <c r="F254" t="s">
        <v>34566</v>
      </c>
      <c r="G254" t="s">
        <v>5</v>
      </c>
      <c r="H254" t="s">
        <v>4</v>
      </c>
      <c r="I254" t="s">
        <v>34565</v>
      </c>
      <c r="J254" t="s">
        <v>34564</v>
      </c>
      <c r="K254" t="s">
        <v>34563</v>
      </c>
      <c r="L254" t="s">
        <v>34562</v>
      </c>
      <c r="M254" t="s">
        <v>237</v>
      </c>
      <c r="N254">
        <v>10</v>
      </c>
      <c r="O254" t="s">
        <v>34561</v>
      </c>
      <c r="P254" t="s">
        <v>34560</v>
      </c>
      <c r="Q254" t="s">
        <v>34559</v>
      </c>
      <c r="R254" s="7">
        <v>42705</v>
      </c>
      <c r="S254" s="8">
        <f t="shared" si="24"/>
        <v>2016</v>
      </c>
      <c r="T254" s="8">
        <v>2016</v>
      </c>
      <c r="U254" s="8">
        <f t="shared" si="25"/>
        <v>6</v>
      </c>
      <c r="V254" s="7">
        <v>42705</v>
      </c>
      <c r="W254" t="s">
        <v>8</v>
      </c>
      <c r="X254" s="2">
        <v>1.246</v>
      </c>
      <c r="Y254" s="6">
        <f t="shared" si="30"/>
        <v>3.3261258375377058E-2</v>
      </c>
      <c r="AA254">
        <v>19391404</v>
      </c>
      <c r="AB254">
        <v>17700155033</v>
      </c>
      <c r="AC254">
        <v>21511535</v>
      </c>
      <c r="AD254" t="s">
        <v>2</v>
      </c>
      <c r="AE254">
        <v>9</v>
      </c>
      <c r="AF254">
        <v>12</v>
      </c>
      <c r="AG254">
        <v>7676351</v>
      </c>
      <c r="AH254" t="s">
        <v>34558</v>
      </c>
      <c r="AI254" t="s">
        <v>34557</v>
      </c>
      <c r="AJ254" t="s">
        <v>34556</v>
      </c>
      <c r="AK254" t="s">
        <v>34555</v>
      </c>
      <c r="AL254">
        <v>9</v>
      </c>
      <c r="AM254" s="5">
        <f t="shared" si="26"/>
        <v>1.5</v>
      </c>
      <c r="AN254" s="4">
        <f t="shared" si="31"/>
        <v>2.2718667171525938E-3</v>
      </c>
      <c r="AO254" s="3"/>
      <c r="AP254">
        <v>0</v>
      </c>
      <c r="AQ254" t="s">
        <v>1209</v>
      </c>
      <c r="AR254" t="s">
        <v>34554</v>
      </c>
      <c r="AS254" t="s">
        <v>1208</v>
      </c>
      <c r="AT254" s="2" t="s">
        <v>0</v>
      </c>
      <c r="AU254" s="1">
        <f t="shared" si="27"/>
        <v>2.3964440877909716</v>
      </c>
      <c r="AV254" s="1">
        <f t="shared" si="28"/>
        <v>1.7766562546264826</v>
      </c>
      <c r="AW254" s="1">
        <f t="shared" si="29"/>
        <v>1.1568684214619933</v>
      </c>
    </row>
    <row r="255" spans="1:49" x14ac:dyDescent="0.2">
      <c r="A255">
        <v>253</v>
      </c>
      <c r="B255" t="s">
        <v>34553</v>
      </c>
      <c r="C255" t="s">
        <v>34552</v>
      </c>
      <c r="F255" t="s">
        <v>34551</v>
      </c>
      <c r="G255" t="s">
        <v>5</v>
      </c>
      <c r="H255" t="s">
        <v>4</v>
      </c>
      <c r="I255" t="s">
        <v>1018</v>
      </c>
      <c r="J255">
        <v>60024542</v>
      </c>
      <c r="K255" t="s">
        <v>830</v>
      </c>
      <c r="L255" t="s">
        <v>244</v>
      </c>
      <c r="M255" t="s">
        <v>67</v>
      </c>
      <c r="N255">
        <v>3</v>
      </c>
      <c r="O255" t="s">
        <v>1017</v>
      </c>
      <c r="P255" t="s">
        <v>1016</v>
      </c>
      <c r="Q255" t="s">
        <v>1015</v>
      </c>
      <c r="R255" s="7">
        <v>42705</v>
      </c>
      <c r="S255" s="8">
        <f t="shared" si="24"/>
        <v>2016</v>
      </c>
      <c r="T255" s="8">
        <v>2016</v>
      </c>
      <c r="U255" s="8">
        <f t="shared" si="25"/>
        <v>6</v>
      </c>
      <c r="V255" s="7">
        <v>42705</v>
      </c>
      <c r="W255" t="s">
        <v>1091</v>
      </c>
      <c r="X255" s="2">
        <v>1.6519999999999999</v>
      </c>
      <c r="Y255" s="6">
        <f t="shared" si="30"/>
        <v>4.409919649769093E-2</v>
      </c>
      <c r="AA255" t="s">
        <v>1090</v>
      </c>
      <c r="AB255">
        <v>17337</v>
      </c>
      <c r="AD255" t="s">
        <v>2</v>
      </c>
      <c r="AE255">
        <v>64</v>
      </c>
      <c r="AF255">
        <v>12</v>
      </c>
      <c r="AG255">
        <v>7676286</v>
      </c>
      <c r="AH255" t="s">
        <v>34550</v>
      </c>
      <c r="AI255" t="s">
        <v>34549</v>
      </c>
      <c r="AJ255" t="s">
        <v>34548</v>
      </c>
      <c r="AK255" t="s">
        <v>34547</v>
      </c>
      <c r="AL255">
        <v>31</v>
      </c>
      <c r="AM255" s="5">
        <f t="shared" si="26"/>
        <v>5.166666666666667</v>
      </c>
      <c r="AN255" s="4">
        <f t="shared" si="31"/>
        <v>7.8253186924144898E-3</v>
      </c>
      <c r="AO255" s="3"/>
      <c r="AP255">
        <v>0</v>
      </c>
      <c r="AQ255" t="s">
        <v>48</v>
      </c>
      <c r="AR255">
        <v>201610010095</v>
      </c>
      <c r="AS255" t="s">
        <v>47</v>
      </c>
      <c r="AT255" s="2" t="s">
        <v>0</v>
      </c>
      <c r="AU255" s="1">
        <f t="shared" si="27"/>
        <v>3.3217033156107996</v>
      </c>
      <c r="AV255" s="1">
        <f t="shared" si="28"/>
        <v>2.5962257595052711</v>
      </c>
      <c r="AW255" s="1">
        <f t="shared" si="29"/>
        <v>1.870748203399742</v>
      </c>
    </row>
    <row r="256" spans="1:49" x14ac:dyDescent="0.2">
      <c r="A256">
        <v>254</v>
      </c>
      <c r="B256" t="s">
        <v>34546</v>
      </c>
      <c r="C256" t="s">
        <v>34545</v>
      </c>
      <c r="F256" t="s">
        <v>34544</v>
      </c>
      <c r="G256" t="s">
        <v>5</v>
      </c>
      <c r="H256" t="s">
        <v>4</v>
      </c>
      <c r="I256" t="s">
        <v>34543</v>
      </c>
      <c r="J256">
        <v>60013372</v>
      </c>
      <c r="K256" t="s">
        <v>1271</v>
      </c>
      <c r="L256" t="s">
        <v>1270</v>
      </c>
      <c r="M256" t="s">
        <v>79</v>
      </c>
      <c r="N256">
        <v>2</v>
      </c>
      <c r="O256" t="s">
        <v>34542</v>
      </c>
      <c r="P256" t="s">
        <v>34541</v>
      </c>
      <c r="Q256" t="s">
        <v>1339</v>
      </c>
      <c r="R256" s="7">
        <v>42705</v>
      </c>
      <c r="S256" s="8">
        <f t="shared" si="24"/>
        <v>2016</v>
      </c>
      <c r="T256" s="8">
        <v>2016</v>
      </c>
      <c r="U256" s="8">
        <f t="shared" si="25"/>
        <v>6</v>
      </c>
      <c r="V256" s="7">
        <v>42705</v>
      </c>
      <c r="W256" t="s">
        <v>1091</v>
      </c>
      <c r="X256" s="2">
        <v>1.6519999999999999</v>
      </c>
      <c r="Y256" s="6">
        <f t="shared" si="30"/>
        <v>4.409919649769093E-2</v>
      </c>
      <c r="AA256" t="s">
        <v>1090</v>
      </c>
      <c r="AB256">
        <v>17337</v>
      </c>
      <c r="AC256">
        <v>15582221</v>
      </c>
      <c r="AD256" t="s">
        <v>2</v>
      </c>
      <c r="AE256">
        <v>64</v>
      </c>
      <c r="AF256">
        <v>12</v>
      </c>
      <c r="AG256">
        <v>7590029</v>
      </c>
      <c r="AH256" t="s">
        <v>34540</v>
      </c>
      <c r="AI256" t="s">
        <v>34539</v>
      </c>
      <c r="AJ256" t="s">
        <v>34538</v>
      </c>
      <c r="AK256" t="s">
        <v>34537</v>
      </c>
      <c r="AL256">
        <v>15</v>
      </c>
      <c r="AM256" s="5">
        <f t="shared" si="26"/>
        <v>2.5</v>
      </c>
      <c r="AN256" s="4">
        <f t="shared" si="31"/>
        <v>3.7864445285876562E-3</v>
      </c>
      <c r="AO256" s="3"/>
      <c r="AP256">
        <v>0</v>
      </c>
      <c r="AR256" t="s">
        <v>1</v>
      </c>
      <c r="AT256" s="2" t="s">
        <v>0</v>
      </c>
      <c r="AU256" s="1">
        <f t="shared" si="27"/>
        <v>3.2005370906959949</v>
      </c>
      <c r="AV256" s="1">
        <f t="shared" si="28"/>
        <v>2.3942820513139291</v>
      </c>
      <c r="AW256" s="1">
        <f t="shared" si="29"/>
        <v>1.5880270119318636</v>
      </c>
    </row>
    <row r="257" spans="1:49" x14ac:dyDescent="0.2">
      <c r="A257">
        <v>255</v>
      </c>
      <c r="B257" t="s">
        <v>34536</v>
      </c>
      <c r="C257" t="s">
        <v>34535</v>
      </c>
      <c r="F257" t="s">
        <v>34534</v>
      </c>
      <c r="G257" t="s">
        <v>5</v>
      </c>
      <c r="H257" t="s">
        <v>4</v>
      </c>
      <c r="I257" t="s">
        <v>982</v>
      </c>
      <c r="J257" t="s">
        <v>34533</v>
      </c>
      <c r="K257" t="s">
        <v>34532</v>
      </c>
      <c r="L257" t="s">
        <v>34531</v>
      </c>
      <c r="M257" t="s">
        <v>1001</v>
      </c>
      <c r="N257">
        <v>3</v>
      </c>
      <c r="O257" t="s">
        <v>34530</v>
      </c>
      <c r="P257" t="s">
        <v>34529</v>
      </c>
      <c r="Q257" t="s">
        <v>34528</v>
      </c>
      <c r="R257" s="7">
        <v>42705</v>
      </c>
      <c r="S257" s="8">
        <f t="shared" si="24"/>
        <v>2016</v>
      </c>
      <c r="T257" s="8">
        <v>2016</v>
      </c>
      <c r="U257" s="8">
        <f t="shared" si="25"/>
        <v>6</v>
      </c>
      <c r="V257" s="7">
        <v>42705</v>
      </c>
      <c r="W257" t="s">
        <v>1091</v>
      </c>
      <c r="X257" s="2">
        <v>1.6519999999999999</v>
      </c>
      <c r="Y257" s="6">
        <f t="shared" si="30"/>
        <v>4.409919649769093E-2</v>
      </c>
      <c r="AA257" t="s">
        <v>1090</v>
      </c>
      <c r="AB257">
        <v>17337</v>
      </c>
      <c r="AD257" t="s">
        <v>2</v>
      </c>
      <c r="AE257">
        <v>64</v>
      </c>
      <c r="AF257">
        <v>12</v>
      </c>
      <c r="AG257">
        <v>7593267</v>
      </c>
      <c r="AH257" t="s">
        <v>34527</v>
      </c>
      <c r="AI257" t="s">
        <v>34526</v>
      </c>
      <c r="AJ257" t="s">
        <v>34525</v>
      </c>
      <c r="AK257" t="s">
        <v>34524</v>
      </c>
      <c r="AL257">
        <v>35</v>
      </c>
      <c r="AM257" s="5">
        <f t="shared" si="26"/>
        <v>5.833333333333333</v>
      </c>
      <c r="AN257" s="4">
        <f t="shared" si="31"/>
        <v>8.8350372333711978E-3</v>
      </c>
      <c r="AO257" s="3"/>
      <c r="AP257">
        <v>0</v>
      </c>
      <c r="AQ257" t="s">
        <v>1086</v>
      </c>
      <c r="AR257" t="s">
        <v>20754</v>
      </c>
      <c r="AS257" t="s">
        <v>1085</v>
      </c>
      <c r="AT257" s="2" t="s">
        <v>0</v>
      </c>
      <c r="AU257" s="1">
        <f t="shared" si="27"/>
        <v>3.351994871839501</v>
      </c>
      <c r="AV257" s="1">
        <f t="shared" si="28"/>
        <v>2.6467116865531062</v>
      </c>
      <c r="AW257" s="1">
        <f t="shared" si="29"/>
        <v>1.9414285012667116</v>
      </c>
    </row>
    <row r="258" spans="1:49" x14ac:dyDescent="0.2">
      <c r="A258">
        <v>256</v>
      </c>
      <c r="B258" t="s">
        <v>34523</v>
      </c>
      <c r="C258" t="s">
        <v>34522</v>
      </c>
      <c r="F258" t="s">
        <v>34521</v>
      </c>
      <c r="G258" t="s">
        <v>5</v>
      </c>
      <c r="H258" t="s">
        <v>4</v>
      </c>
      <c r="I258" t="s">
        <v>34520</v>
      </c>
      <c r="J258">
        <v>60032144</v>
      </c>
      <c r="K258" t="s">
        <v>571</v>
      </c>
      <c r="L258" t="s">
        <v>570</v>
      </c>
      <c r="M258" t="s">
        <v>138</v>
      </c>
      <c r="N258">
        <v>6</v>
      </c>
      <c r="O258" t="s">
        <v>34519</v>
      </c>
      <c r="P258" t="s">
        <v>34518</v>
      </c>
      <c r="Q258" t="s">
        <v>34517</v>
      </c>
      <c r="R258" s="7">
        <v>42705</v>
      </c>
      <c r="S258" s="8">
        <f t="shared" ref="S258:S321" si="32">YEAR(R258)</f>
        <v>2016</v>
      </c>
      <c r="T258" s="8">
        <v>2016</v>
      </c>
      <c r="U258" s="8">
        <f t="shared" ref="U258:U321" si="33">2022-T258</f>
        <v>6</v>
      </c>
      <c r="V258" s="7">
        <v>42705</v>
      </c>
      <c r="W258" t="s">
        <v>1091</v>
      </c>
      <c r="X258" s="2">
        <v>1.6519999999999999</v>
      </c>
      <c r="Y258" s="6">
        <f t="shared" si="30"/>
        <v>4.409919649769093E-2</v>
      </c>
      <c r="AA258" t="s">
        <v>1090</v>
      </c>
      <c r="AB258">
        <v>17337</v>
      </c>
      <c r="AD258" t="s">
        <v>2</v>
      </c>
      <c r="AE258">
        <v>64</v>
      </c>
      <c r="AF258">
        <v>12</v>
      </c>
      <c r="AG258">
        <v>7676291</v>
      </c>
      <c r="AH258" t="s">
        <v>34516</v>
      </c>
      <c r="AI258" t="s">
        <v>34515</v>
      </c>
      <c r="AJ258" t="s">
        <v>34514</v>
      </c>
      <c r="AK258" t="s">
        <v>34513</v>
      </c>
      <c r="AL258">
        <v>30</v>
      </c>
      <c r="AM258" s="5">
        <f t="shared" ref="AM258:AM321" si="34">AL258/U258</f>
        <v>5</v>
      </c>
      <c r="AN258" s="4">
        <f t="shared" si="31"/>
        <v>7.5728890571753124E-3</v>
      </c>
      <c r="AO258" s="3"/>
      <c r="AP258">
        <v>0</v>
      </c>
      <c r="AR258" t="s">
        <v>1</v>
      </c>
      <c r="AT258" s="2" t="s">
        <v>0</v>
      </c>
      <c r="AU258" s="1">
        <f t="shared" ref="AU258:AU321" si="35">(Y258*0.7+AN258*0.3)*100</f>
        <v>3.314130426553624</v>
      </c>
      <c r="AV258" s="1">
        <f t="shared" ref="AV258:AV321" si="36">(Y258*0.5+AN258*0.5)*100</f>
        <v>2.5836042777433121</v>
      </c>
      <c r="AW258" s="1">
        <f t="shared" ref="AW258:AW321" si="37">(Y258*0.3+AN258*0.7)*100</f>
        <v>1.8530781289329996</v>
      </c>
    </row>
    <row r="259" spans="1:49" x14ac:dyDescent="0.2">
      <c r="A259">
        <v>257</v>
      </c>
      <c r="B259" t="s">
        <v>34512</v>
      </c>
      <c r="C259" t="s">
        <v>34511</v>
      </c>
      <c r="F259" t="s">
        <v>34510</v>
      </c>
      <c r="G259" t="s">
        <v>5</v>
      </c>
      <c r="H259" t="s">
        <v>4</v>
      </c>
      <c r="I259" t="s">
        <v>34509</v>
      </c>
      <c r="J259">
        <v>60003977</v>
      </c>
      <c r="K259" t="s">
        <v>263</v>
      </c>
      <c r="L259" t="s">
        <v>131</v>
      </c>
      <c r="M259" t="s">
        <v>67</v>
      </c>
      <c r="N259">
        <v>5</v>
      </c>
      <c r="O259" t="s">
        <v>34508</v>
      </c>
      <c r="P259" t="s">
        <v>34507</v>
      </c>
      <c r="Q259" t="s">
        <v>995</v>
      </c>
      <c r="R259" s="7">
        <v>42705</v>
      </c>
      <c r="S259" s="8">
        <f t="shared" si="32"/>
        <v>2016</v>
      </c>
      <c r="T259" s="8">
        <v>2016</v>
      </c>
      <c r="U259" s="8">
        <f t="shared" si="33"/>
        <v>6</v>
      </c>
      <c r="V259" s="7">
        <v>42705</v>
      </c>
      <c r="W259" t="s">
        <v>1091</v>
      </c>
      <c r="X259" s="2">
        <v>1.6519999999999999</v>
      </c>
      <c r="Y259" s="6">
        <f t="shared" ref="Y259:Y322" si="38">(X259-$Z$3)/($Z$2-$Z$3)</f>
        <v>4.409919649769093E-2</v>
      </c>
      <c r="AA259" t="s">
        <v>1090</v>
      </c>
      <c r="AB259">
        <v>17337</v>
      </c>
      <c r="AD259" t="s">
        <v>2</v>
      </c>
      <c r="AE259">
        <v>64</v>
      </c>
      <c r="AF259">
        <v>12</v>
      </c>
      <c r="AG259">
        <v>7636967</v>
      </c>
      <c r="AH259" t="s">
        <v>34506</v>
      </c>
      <c r="AI259" t="s">
        <v>34505</v>
      </c>
      <c r="AJ259" t="s">
        <v>34504</v>
      </c>
      <c r="AK259" t="s">
        <v>34503</v>
      </c>
      <c r="AL259">
        <v>30</v>
      </c>
      <c r="AM259" s="5">
        <f t="shared" si="34"/>
        <v>5</v>
      </c>
      <c r="AN259" s="4">
        <f t="shared" ref="AN259:AN322" si="39">(AM259-$AO$3)/($AO$2-$AO$3)</f>
        <v>7.5728890571753124E-3</v>
      </c>
      <c r="AO259" s="3"/>
      <c r="AP259">
        <v>0</v>
      </c>
      <c r="AQ259" t="s">
        <v>48</v>
      </c>
      <c r="AR259">
        <v>61271416</v>
      </c>
      <c r="AS259" t="s">
        <v>47</v>
      </c>
      <c r="AT259" s="2" t="s">
        <v>0</v>
      </c>
      <c r="AU259" s="1">
        <f t="shared" si="35"/>
        <v>3.314130426553624</v>
      </c>
      <c r="AV259" s="1">
        <f t="shared" si="36"/>
        <v>2.5836042777433121</v>
      </c>
      <c r="AW259" s="1">
        <f t="shared" si="37"/>
        <v>1.8530781289329996</v>
      </c>
    </row>
    <row r="260" spans="1:49" x14ac:dyDescent="0.2">
      <c r="A260">
        <v>258</v>
      </c>
      <c r="B260" t="s">
        <v>34502</v>
      </c>
      <c r="C260" t="s">
        <v>34501</v>
      </c>
      <c r="F260" t="s">
        <v>34500</v>
      </c>
      <c r="G260" t="s">
        <v>5</v>
      </c>
      <c r="H260" t="s">
        <v>4</v>
      </c>
      <c r="I260" t="s">
        <v>897</v>
      </c>
      <c r="J260" t="s">
        <v>34499</v>
      </c>
      <c r="K260" t="s">
        <v>15402</v>
      </c>
      <c r="L260" t="s">
        <v>15401</v>
      </c>
      <c r="M260" t="s">
        <v>2819</v>
      </c>
      <c r="N260">
        <v>4</v>
      </c>
      <c r="O260" t="s">
        <v>34498</v>
      </c>
      <c r="P260" t="s">
        <v>34497</v>
      </c>
      <c r="Q260" t="s">
        <v>34496</v>
      </c>
      <c r="R260" s="7">
        <v>42705</v>
      </c>
      <c r="S260" s="8">
        <f t="shared" si="32"/>
        <v>2016</v>
      </c>
      <c r="T260" s="8">
        <v>2016</v>
      </c>
      <c r="U260" s="8">
        <f t="shared" si="33"/>
        <v>6</v>
      </c>
      <c r="V260" s="7">
        <v>42705</v>
      </c>
      <c r="W260" t="s">
        <v>1091</v>
      </c>
      <c r="X260" s="2">
        <v>1.6519999999999999</v>
      </c>
      <c r="Y260" s="6">
        <f t="shared" si="38"/>
        <v>4.409919649769093E-2</v>
      </c>
      <c r="AA260" t="s">
        <v>1090</v>
      </c>
      <c r="AB260">
        <v>17337</v>
      </c>
      <c r="AD260" t="s">
        <v>2</v>
      </c>
      <c r="AE260">
        <v>64</v>
      </c>
      <c r="AF260">
        <v>12</v>
      </c>
      <c r="AG260">
        <v>7676371</v>
      </c>
      <c r="AH260" t="s">
        <v>34495</v>
      </c>
      <c r="AI260" t="s">
        <v>34494</v>
      </c>
      <c r="AJ260" t="s">
        <v>34493</v>
      </c>
      <c r="AK260" t="s">
        <v>34492</v>
      </c>
      <c r="AL260">
        <v>11</v>
      </c>
      <c r="AM260" s="5">
        <f t="shared" si="34"/>
        <v>1.8333333333333333</v>
      </c>
      <c r="AN260" s="4">
        <f t="shared" si="39"/>
        <v>2.7767259876309478E-3</v>
      </c>
      <c r="AO260" s="3"/>
      <c r="AP260">
        <v>0</v>
      </c>
      <c r="AQ260" t="s">
        <v>48</v>
      </c>
      <c r="AR260">
        <v>61301009</v>
      </c>
      <c r="AS260" t="s">
        <v>47</v>
      </c>
      <c r="AT260" s="2" t="s">
        <v>0</v>
      </c>
      <c r="AU260" s="1">
        <f t="shared" si="35"/>
        <v>3.1702455344672935</v>
      </c>
      <c r="AV260" s="1">
        <f t="shared" si="36"/>
        <v>2.3437961242660941</v>
      </c>
      <c r="AW260" s="1">
        <f t="shared" si="37"/>
        <v>1.5173467140648942</v>
      </c>
    </row>
    <row r="261" spans="1:49" x14ac:dyDescent="0.2">
      <c r="A261">
        <v>259</v>
      </c>
      <c r="B261" t="s">
        <v>34491</v>
      </c>
      <c r="C261" t="s">
        <v>34490</v>
      </c>
      <c r="F261" t="s">
        <v>34489</v>
      </c>
      <c r="G261" t="s">
        <v>5</v>
      </c>
      <c r="H261" t="s">
        <v>4</v>
      </c>
      <c r="I261" t="s">
        <v>34488</v>
      </c>
      <c r="J261">
        <v>60030835</v>
      </c>
      <c r="K261" t="s">
        <v>3176</v>
      </c>
      <c r="L261" t="s">
        <v>3175</v>
      </c>
      <c r="M261" t="s">
        <v>142</v>
      </c>
      <c r="N261">
        <v>3</v>
      </c>
      <c r="O261" t="s">
        <v>34487</v>
      </c>
      <c r="P261" t="s">
        <v>34486</v>
      </c>
      <c r="Q261" t="s">
        <v>10329</v>
      </c>
      <c r="R261" s="7">
        <v>42705</v>
      </c>
      <c r="S261" s="8">
        <f t="shared" si="32"/>
        <v>2016</v>
      </c>
      <c r="T261" s="8">
        <v>2016</v>
      </c>
      <c r="U261" s="8">
        <f t="shared" si="33"/>
        <v>6</v>
      </c>
      <c r="V261" s="7">
        <v>42705</v>
      </c>
      <c r="W261" t="s">
        <v>1091</v>
      </c>
      <c r="X261" s="2">
        <v>1.6519999999999999</v>
      </c>
      <c r="Y261" s="6">
        <f t="shared" si="38"/>
        <v>4.409919649769093E-2</v>
      </c>
      <c r="AA261" t="s">
        <v>1090</v>
      </c>
      <c r="AB261">
        <v>17337</v>
      </c>
      <c r="AD261" t="s">
        <v>2</v>
      </c>
      <c r="AE261">
        <v>64</v>
      </c>
      <c r="AF261">
        <v>12</v>
      </c>
      <c r="AG261">
        <v>7593307</v>
      </c>
      <c r="AH261" t="s">
        <v>34485</v>
      </c>
      <c r="AI261" t="s">
        <v>34484</v>
      </c>
      <c r="AJ261" t="s">
        <v>34483</v>
      </c>
      <c r="AK261" t="s">
        <v>34482</v>
      </c>
      <c r="AL261">
        <v>56</v>
      </c>
      <c r="AM261" s="5">
        <f t="shared" si="34"/>
        <v>9.3333333333333339</v>
      </c>
      <c r="AN261" s="4">
        <f t="shared" si="39"/>
        <v>1.4136059573393917E-2</v>
      </c>
      <c r="AO261" s="3"/>
      <c r="AP261">
        <v>0</v>
      </c>
      <c r="AR261" t="s">
        <v>1</v>
      </c>
      <c r="AT261" s="2" t="s">
        <v>0</v>
      </c>
      <c r="AU261" s="1">
        <f t="shared" si="35"/>
        <v>3.5110255420401826</v>
      </c>
      <c r="AV261" s="1">
        <f t="shared" si="36"/>
        <v>2.9117628035542422</v>
      </c>
      <c r="AW261" s="1">
        <f t="shared" si="37"/>
        <v>2.3125000650683023</v>
      </c>
    </row>
    <row r="262" spans="1:49" x14ac:dyDescent="0.2">
      <c r="A262">
        <v>260</v>
      </c>
      <c r="B262" t="s">
        <v>34481</v>
      </c>
      <c r="C262" t="s">
        <v>34480</v>
      </c>
      <c r="F262" t="s">
        <v>34479</v>
      </c>
      <c r="G262" t="s">
        <v>5</v>
      </c>
      <c r="H262" t="s">
        <v>4</v>
      </c>
      <c r="I262" t="s">
        <v>1804</v>
      </c>
      <c r="J262" t="s">
        <v>34478</v>
      </c>
      <c r="K262" t="s">
        <v>34477</v>
      </c>
      <c r="L262" t="s">
        <v>34476</v>
      </c>
      <c r="M262" t="s">
        <v>34475</v>
      </c>
      <c r="N262">
        <v>3</v>
      </c>
      <c r="O262" t="s">
        <v>34474</v>
      </c>
      <c r="P262" t="s">
        <v>34473</v>
      </c>
      <c r="Q262" t="s">
        <v>34472</v>
      </c>
      <c r="R262" s="7">
        <v>42705</v>
      </c>
      <c r="S262" s="8">
        <f t="shared" si="32"/>
        <v>2016</v>
      </c>
      <c r="T262" s="8">
        <v>2016</v>
      </c>
      <c r="U262" s="8">
        <f t="shared" si="33"/>
        <v>6</v>
      </c>
      <c r="V262" s="7">
        <v>42705</v>
      </c>
      <c r="W262" t="s">
        <v>1091</v>
      </c>
      <c r="X262" s="2">
        <v>1.6519999999999999</v>
      </c>
      <c r="Y262" s="6">
        <f t="shared" si="38"/>
        <v>4.409919649769093E-2</v>
      </c>
      <c r="AA262" t="s">
        <v>1090</v>
      </c>
      <c r="AB262">
        <v>17337</v>
      </c>
      <c r="AD262" t="s">
        <v>2</v>
      </c>
      <c r="AE262">
        <v>64</v>
      </c>
      <c r="AF262">
        <v>12</v>
      </c>
      <c r="AG262">
        <v>7589992</v>
      </c>
      <c r="AH262" t="s">
        <v>34471</v>
      </c>
      <c r="AI262" t="s">
        <v>34470</v>
      </c>
      <c r="AJ262" t="s">
        <v>34469</v>
      </c>
      <c r="AK262" t="s">
        <v>34468</v>
      </c>
      <c r="AL262">
        <v>32</v>
      </c>
      <c r="AM262" s="5">
        <f t="shared" si="34"/>
        <v>5.333333333333333</v>
      </c>
      <c r="AN262" s="4">
        <f t="shared" si="39"/>
        <v>8.0777483276536655E-3</v>
      </c>
      <c r="AO262" s="3"/>
      <c r="AP262">
        <v>0</v>
      </c>
      <c r="AR262" t="s">
        <v>1</v>
      </c>
      <c r="AT262" s="2" t="s">
        <v>0</v>
      </c>
      <c r="AU262" s="1">
        <f t="shared" si="35"/>
        <v>3.3292762046679747</v>
      </c>
      <c r="AV262" s="1">
        <f t="shared" si="36"/>
        <v>2.6088472412672297</v>
      </c>
      <c r="AW262" s="1">
        <f t="shared" si="37"/>
        <v>1.8884182778664844</v>
      </c>
    </row>
    <row r="263" spans="1:49" x14ac:dyDescent="0.2">
      <c r="A263">
        <v>261</v>
      </c>
      <c r="B263" t="s">
        <v>34467</v>
      </c>
      <c r="C263" t="s">
        <v>34466</v>
      </c>
      <c r="F263" t="s">
        <v>34465</v>
      </c>
      <c r="G263" t="s">
        <v>5</v>
      </c>
      <c r="H263" t="s">
        <v>4</v>
      </c>
      <c r="I263" t="s">
        <v>831</v>
      </c>
      <c r="J263" t="s">
        <v>34464</v>
      </c>
      <c r="K263" t="s">
        <v>34463</v>
      </c>
      <c r="L263" t="s">
        <v>34462</v>
      </c>
      <c r="M263" t="s">
        <v>34461</v>
      </c>
      <c r="N263">
        <v>5</v>
      </c>
      <c r="O263" t="s">
        <v>34460</v>
      </c>
      <c r="P263" t="s">
        <v>34459</v>
      </c>
      <c r="Q263" t="s">
        <v>34458</v>
      </c>
      <c r="R263" s="7">
        <v>42705</v>
      </c>
      <c r="S263" s="8">
        <f t="shared" si="32"/>
        <v>2016</v>
      </c>
      <c r="T263" s="8">
        <v>2016</v>
      </c>
      <c r="U263" s="8">
        <f t="shared" si="33"/>
        <v>6</v>
      </c>
      <c r="V263" s="7">
        <v>42705</v>
      </c>
      <c r="W263" t="s">
        <v>1091</v>
      </c>
      <c r="X263" s="2">
        <v>1.6519999999999999</v>
      </c>
      <c r="Y263" s="6">
        <f t="shared" si="38"/>
        <v>4.409919649769093E-2</v>
      </c>
      <c r="AA263" t="s">
        <v>1090</v>
      </c>
      <c r="AB263">
        <v>17337</v>
      </c>
      <c r="AD263" t="s">
        <v>2</v>
      </c>
      <c r="AE263">
        <v>64</v>
      </c>
      <c r="AF263">
        <v>12</v>
      </c>
      <c r="AG263">
        <v>7762842</v>
      </c>
      <c r="AH263" t="s">
        <v>34457</v>
      </c>
      <c r="AI263" t="s">
        <v>34456</v>
      </c>
      <c r="AJ263" t="s">
        <v>34455</v>
      </c>
      <c r="AK263" t="s">
        <v>34454</v>
      </c>
      <c r="AL263">
        <v>7</v>
      </c>
      <c r="AM263" s="5">
        <f t="shared" si="34"/>
        <v>1.1666666666666667</v>
      </c>
      <c r="AN263" s="4">
        <f t="shared" si="39"/>
        <v>1.7670074466742396E-3</v>
      </c>
      <c r="AO263" s="3"/>
      <c r="AP263">
        <v>0</v>
      </c>
      <c r="AR263" t="s">
        <v>1</v>
      </c>
      <c r="AT263" s="2" t="s">
        <v>0</v>
      </c>
      <c r="AU263" s="1">
        <f t="shared" si="35"/>
        <v>3.1399539782385926</v>
      </c>
      <c r="AV263" s="1">
        <f t="shared" si="36"/>
        <v>2.2933101972182586</v>
      </c>
      <c r="AW263" s="1">
        <f t="shared" si="37"/>
        <v>1.4466664161979246</v>
      </c>
    </row>
    <row r="264" spans="1:49" x14ac:dyDescent="0.2">
      <c r="A264">
        <v>262</v>
      </c>
      <c r="B264" t="s">
        <v>34453</v>
      </c>
      <c r="C264" t="s">
        <v>34452</v>
      </c>
      <c r="E264">
        <v>27973569</v>
      </c>
      <c r="F264" t="s">
        <v>34451</v>
      </c>
      <c r="G264" t="s">
        <v>5</v>
      </c>
      <c r="H264" t="s">
        <v>4</v>
      </c>
      <c r="I264" t="s">
        <v>2444</v>
      </c>
      <c r="J264" t="s">
        <v>34450</v>
      </c>
      <c r="K264" t="s">
        <v>34449</v>
      </c>
      <c r="L264" t="s">
        <v>34448</v>
      </c>
      <c r="M264" t="s">
        <v>7</v>
      </c>
      <c r="N264">
        <v>4</v>
      </c>
      <c r="O264" t="s">
        <v>34447</v>
      </c>
      <c r="P264" t="s">
        <v>34446</v>
      </c>
      <c r="Q264" t="s">
        <v>34445</v>
      </c>
      <c r="R264" s="7">
        <v>42705</v>
      </c>
      <c r="S264" s="8">
        <f t="shared" si="32"/>
        <v>2016</v>
      </c>
      <c r="T264" s="8">
        <v>2016</v>
      </c>
      <c r="U264" s="8">
        <f t="shared" si="33"/>
        <v>6</v>
      </c>
      <c r="V264" s="7">
        <v>42705</v>
      </c>
      <c r="W264" t="s">
        <v>485</v>
      </c>
      <c r="X264" s="2">
        <v>0.99</v>
      </c>
      <c r="Y264" s="6">
        <f t="shared" si="38"/>
        <v>2.6427484583967327E-2</v>
      </c>
      <c r="AB264">
        <v>10600153309</v>
      </c>
      <c r="AC264">
        <v>19326203</v>
      </c>
      <c r="AD264" t="s">
        <v>2</v>
      </c>
      <c r="AE264">
        <v>11</v>
      </c>
      <c r="AF264">
        <v>12</v>
      </c>
      <c r="AG264" t="s">
        <v>34444</v>
      </c>
      <c r="AI264" t="s">
        <v>34443</v>
      </c>
      <c r="AK264" t="s">
        <v>34442</v>
      </c>
      <c r="AL264">
        <v>3</v>
      </c>
      <c r="AM264" s="5">
        <f t="shared" si="34"/>
        <v>0.5</v>
      </c>
      <c r="AN264" s="4">
        <f t="shared" si="39"/>
        <v>7.572889057175312E-4</v>
      </c>
      <c r="AO264" s="3"/>
      <c r="AP264">
        <v>1</v>
      </c>
      <c r="AR264" t="s">
        <v>1</v>
      </c>
      <c r="AT264" s="2">
        <v>3.24</v>
      </c>
      <c r="AU264" s="1">
        <f t="shared" si="35"/>
        <v>1.8726425880492388</v>
      </c>
      <c r="AV264" s="1">
        <f t="shared" si="36"/>
        <v>1.3592386744842428</v>
      </c>
      <c r="AW264" s="1">
        <f t="shared" si="37"/>
        <v>0.84583476091924692</v>
      </c>
    </row>
    <row r="265" spans="1:49" x14ac:dyDescent="0.2">
      <c r="A265">
        <v>263</v>
      </c>
      <c r="B265" t="s">
        <v>34441</v>
      </c>
      <c r="C265" t="s">
        <v>34440</v>
      </c>
      <c r="F265" t="s">
        <v>34439</v>
      </c>
      <c r="G265" t="s">
        <v>5</v>
      </c>
      <c r="H265" t="s">
        <v>4</v>
      </c>
      <c r="I265" t="s">
        <v>19763</v>
      </c>
      <c r="J265" t="s">
        <v>34438</v>
      </c>
      <c r="K265" t="s">
        <v>34437</v>
      </c>
      <c r="L265" t="s">
        <v>34436</v>
      </c>
      <c r="M265" t="s">
        <v>34435</v>
      </c>
      <c r="N265">
        <v>5</v>
      </c>
      <c r="O265" t="s">
        <v>34434</v>
      </c>
      <c r="P265" t="s">
        <v>34433</v>
      </c>
      <c r="Q265" t="s">
        <v>34432</v>
      </c>
      <c r="R265" s="7">
        <v>42705</v>
      </c>
      <c r="S265" s="8">
        <f t="shared" si="32"/>
        <v>2016</v>
      </c>
      <c r="T265" s="8">
        <v>2016</v>
      </c>
      <c r="U265" s="8">
        <f t="shared" si="33"/>
        <v>6</v>
      </c>
      <c r="V265" s="7">
        <v>42705</v>
      </c>
      <c r="W265" t="s">
        <v>1091</v>
      </c>
      <c r="X265" s="2">
        <v>1.6519999999999999</v>
      </c>
      <c r="Y265" s="6">
        <f t="shared" si="38"/>
        <v>4.409919649769093E-2</v>
      </c>
      <c r="AA265" t="s">
        <v>1090</v>
      </c>
      <c r="AB265">
        <v>17337</v>
      </c>
      <c r="AD265" t="s">
        <v>2</v>
      </c>
      <c r="AE265">
        <v>64</v>
      </c>
      <c r="AF265">
        <v>12</v>
      </c>
      <c r="AG265">
        <v>7592893</v>
      </c>
      <c r="AH265" t="s">
        <v>34431</v>
      </c>
      <c r="AI265" t="s">
        <v>34430</v>
      </c>
      <c r="AJ265" t="s">
        <v>34429</v>
      </c>
      <c r="AK265" t="s">
        <v>34428</v>
      </c>
      <c r="AL265">
        <v>31</v>
      </c>
      <c r="AM265" s="5">
        <f t="shared" si="34"/>
        <v>5.166666666666667</v>
      </c>
      <c r="AN265" s="4">
        <f t="shared" si="39"/>
        <v>7.8253186924144898E-3</v>
      </c>
      <c r="AO265" s="3"/>
      <c r="AP265">
        <v>0</v>
      </c>
      <c r="AR265" t="s">
        <v>1</v>
      </c>
      <c r="AT265" s="2" t="s">
        <v>0</v>
      </c>
      <c r="AU265" s="1">
        <f t="shared" si="35"/>
        <v>3.3217033156107996</v>
      </c>
      <c r="AV265" s="1">
        <f t="shared" si="36"/>
        <v>2.5962257595052711</v>
      </c>
      <c r="AW265" s="1">
        <f t="shared" si="37"/>
        <v>1.870748203399742</v>
      </c>
    </row>
    <row r="266" spans="1:49" x14ac:dyDescent="0.2">
      <c r="A266">
        <v>264</v>
      </c>
      <c r="B266" t="s">
        <v>34427</v>
      </c>
      <c r="C266" t="s">
        <v>34426</v>
      </c>
      <c r="F266" t="s">
        <v>34425</v>
      </c>
      <c r="G266" t="s">
        <v>5</v>
      </c>
      <c r="H266" t="s">
        <v>4</v>
      </c>
      <c r="I266" t="s">
        <v>34424</v>
      </c>
      <c r="J266">
        <v>60000221</v>
      </c>
      <c r="K266" t="s">
        <v>1591</v>
      </c>
      <c r="L266" t="s">
        <v>1590</v>
      </c>
      <c r="M266" t="s">
        <v>79</v>
      </c>
      <c r="N266">
        <v>2</v>
      </c>
      <c r="O266" t="s">
        <v>34423</v>
      </c>
      <c r="P266" t="s">
        <v>34422</v>
      </c>
      <c r="Q266" t="s">
        <v>3114</v>
      </c>
      <c r="R266" s="7">
        <v>42705</v>
      </c>
      <c r="S266" s="8">
        <f t="shared" si="32"/>
        <v>2016</v>
      </c>
      <c r="T266" s="8">
        <v>2016</v>
      </c>
      <c r="U266" s="8">
        <f t="shared" si="33"/>
        <v>6</v>
      </c>
      <c r="V266" s="7">
        <v>42705</v>
      </c>
      <c r="W266" t="s">
        <v>1091</v>
      </c>
      <c r="X266" s="2">
        <v>1.6519999999999999</v>
      </c>
      <c r="Y266" s="6">
        <f t="shared" si="38"/>
        <v>4.409919649769093E-2</v>
      </c>
      <c r="AA266" t="s">
        <v>1090</v>
      </c>
      <c r="AB266">
        <v>17337</v>
      </c>
      <c r="AD266" t="s">
        <v>2</v>
      </c>
      <c r="AE266">
        <v>64</v>
      </c>
      <c r="AF266">
        <v>12</v>
      </c>
      <c r="AG266">
        <v>7637032</v>
      </c>
      <c r="AH266" t="s">
        <v>34421</v>
      </c>
      <c r="AI266" t="s">
        <v>34420</v>
      </c>
      <c r="AJ266" t="s">
        <v>34419</v>
      </c>
      <c r="AK266" t="s">
        <v>34418</v>
      </c>
      <c r="AL266">
        <v>11</v>
      </c>
      <c r="AM266" s="5">
        <f t="shared" si="34"/>
        <v>1.8333333333333333</v>
      </c>
      <c r="AN266" s="4">
        <f t="shared" si="39"/>
        <v>2.7767259876309478E-3</v>
      </c>
      <c r="AO266" s="3"/>
      <c r="AP266">
        <v>0</v>
      </c>
      <c r="AQ266" t="s">
        <v>942</v>
      </c>
      <c r="AR266" t="s">
        <v>34417</v>
      </c>
      <c r="AS266" t="s">
        <v>940</v>
      </c>
      <c r="AT266" s="2" t="s">
        <v>0</v>
      </c>
      <c r="AU266" s="1">
        <f t="shared" si="35"/>
        <v>3.1702455344672935</v>
      </c>
      <c r="AV266" s="1">
        <f t="shared" si="36"/>
        <v>2.3437961242660941</v>
      </c>
      <c r="AW266" s="1">
        <f t="shared" si="37"/>
        <v>1.5173467140648942</v>
      </c>
    </row>
    <row r="267" spans="1:49" x14ac:dyDescent="0.2">
      <c r="A267">
        <v>265</v>
      </c>
      <c r="B267" t="s">
        <v>34416</v>
      </c>
      <c r="C267" t="s">
        <v>34415</v>
      </c>
      <c r="F267" t="s">
        <v>34414</v>
      </c>
      <c r="G267" t="s">
        <v>5</v>
      </c>
      <c r="H267" t="s">
        <v>4</v>
      </c>
      <c r="I267" t="s">
        <v>743</v>
      </c>
      <c r="J267">
        <v>60021032</v>
      </c>
      <c r="K267" t="s">
        <v>719</v>
      </c>
      <c r="L267" t="s">
        <v>718</v>
      </c>
      <c r="M267" t="s">
        <v>79</v>
      </c>
      <c r="N267">
        <v>2</v>
      </c>
      <c r="O267" t="s">
        <v>34413</v>
      </c>
      <c r="P267" t="s">
        <v>34412</v>
      </c>
      <c r="Q267" t="s">
        <v>6379</v>
      </c>
      <c r="R267" s="7">
        <v>42705</v>
      </c>
      <c r="S267" s="8">
        <f t="shared" si="32"/>
        <v>2016</v>
      </c>
      <c r="T267" s="8">
        <v>2016</v>
      </c>
      <c r="U267" s="8">
        <f t="shared" si="33"/>
        <v>6</v>
      </c>
      <c r="V267" s="7">
        <v>42705</v>
      </c>
      <c r="W267" t="s">
        <v>1091</v>
      </c>
      <c r="X267" s="2">
        <v>1.6519999999999999</v>
      </c>
      <c r="Y267" s="6">
        <f t="shared" si="38"/>
        <v>4.409919649769093E-2</v>
      </c>
      <c r="AA267" t="s">
        <v>1090</v>
      </c>
      <c r="AB267">
        <v>17337</v>
      </c>
      <c r="AD267" t="s">
        <v>2</v>
      </c>
      <c r="AE267">
        <v>64</v>
      </c>
      <c r="AF267">
        <v>12</v>
      </c>
      <c r="AG267">
        <v>7636947</v>
      </c>
      <c r="AH267" t="s">
        <v>34411</v>
      </c>
      <c r="AI267" t="s">
        <v>34410</v>
      </c>
      <c r="AJ267" t="s">
        <v>34409</v>
      </c>
      <c r="AK267" t="s">
        <v>34408</v>
      </c>
      <c r="AL267">
        <v>38</v>
      </c>
      <c r="AM267" s="5">
        <f t="shared" si="34"/>
        <v>6.333333333333333</v>
      </c>
      <c r="AN267" s="4">
        <f t="shared" si="39"/>
        <v>9.5923261390887284E-3</v>
      </c>
      <c r="AO267" s="3"/>
      <c r="AP267">
        <v>1</v>
      </c>
      <c r="AQ267" t="s">
        <v>44</v>
      </c>
      <c r="AR267">
        <v>1318934</v>
      </c>
      <c r="AS267" t="s">
        <v>43</v>
      </c>
      <c r="AT267" s="2" t="s">
        <v>0</v>
      </c>
      <c r="AU267" s="1">
        <f t="shared" si="35"/>
        <v>3.3747135390110268</v>
      </c>
      <c r="AV267" s="1">
        <f t="shared" si="36"/>
        <v>2.6845761318389831</v>
      </c>
      <c r="AW267" s="1">
        <f t="shared" si="37"/>
        <v>1.9944387246669386</v>
      </c>
    </row>
    <row r="268" spans="1:49" x14ac:dyDescent="0.2">
      <c r="A268">
        <v>266</v>
      </c>
      <c r="B268" t="s">
        <v>34407</v>
      </c>
      <c r="C268" t="s">
        <v>34406</v>
      </c>
      <c r="F268" t="s">
        <v>34405</v>
      </c>
      <c r="G268" t="s">
        <v>5</v>
      </c>
      <c r="H268" t="s">
        <v>4</v>
      </c>
      <c r="I268" t="s">
        <v>34404</v>
      </c>
      <c r="J268" t="s">
        <v>34403</v>
      </c>
      <c r="K268" t="s">
        <v>34402</v>
      </c>
      <c r="L268" t="s">
        <v>34401</v>
      </c>
      <c r="M268" t="s">
        <v>34400</v>
      </c>
      <c r="N268">
        <v>2</v>
      </c>
      <c r="O268" t="s">
        <v>34399</v>
      </c>
      <c r="P268" t="s">
        <v>34398</v>
      </c>
      <c r="Q268" t="s">
        <v>34397</v>
      </c>
      <c r="R268" s="7">
        <v>42705</v>
      </c>
      <c r="S268" s="8">
        <f t="shared" si="32"/>
        <v>2016</v>
      </c>
      <c r="T268" s="8">
        <v>2016</v>
      </c>
      <c r="U268" s="8">
        <f t="shared" si="33"/>
        <v>6</v>
      </c>
      <c r="V268" s="7">
        <v>42705</v>
      </c>
      <c r="W268" t="s">
        <v>1091</v>
      </c>
      <c r="X268" s="2">
        <v>1.6519999999999999</v>
      </c>
      <c r="Y268" s="6">
        <f t="shared" si="38"/>
        <v>4.409919649769093E-2</v>
      </c>
      <c r="AA268" t="s">
        <v>1090</v>
      </c>
      <c r="AB268">
        <v>17337</v>
      </c>
      <c r="AD268" t="s">
        <v>2</v>
      </c>
      <c r="AE268">
        <v>64</v>
      </c>
      <c r="AF268">
        <v>12</v>
      </c>
      <c r="AG268">
        <v>7707453</v>
      </c>
      <c r="AH268" t="s">
        <v>34396</v>
      </c>
      <c r="AI268" t="s">
        <v>34395</v>
      </c>
      <c r="AJ268" t="s">
        <v>34394</v>
      </c>
      <c r="AK268" t="s">
        <v>34393</v>
      </c>
      <c r="AL268">
        <v>11</v>
      </c>
      <c r="AM268" s="5">
        <f t="shared" si="34"/>
        <v>1.8333333333333333</v>
      </c>
      <c r="AN268" s="4">
        <f t="shared" si="39"/>
        <v>2.7767259876309478E-3</v>
      </c>
      <c r="AO268" s="3"/>
      <c r="AP268">
        <v>0</v>
      </c>
      <c r="AR268" t="s">
        <v>1</v>
      </c>
      <c r="AT268" s="2" t="s">
        <v>0</v>
      </c>
      <c r="AU268" s="1">
        <f t="shared" si="35"/>
        <v>3.1702455344672935</v>
      </c>
      <c r="AV268" s="1">
        <f t="shared" si="36"/>
        <v>2.3437961242660941</v>
      </c>
      <c r="AW268" s="1">
        <f t="shared" si="37"/>
        <v>1.5173467140648942</v>
      </c>
    </row>
    <row r="269" spans="1:49" x14ac:dyDescent="0.2">
      <c r="A269">
        <v>267</v>
      </c>
      <c r="B269" t="s">
        <v>34392</v>
      </c>
      <c r="C269" t="s">
        <v>34391</v>
      </c>
      <c r="F269" t="s">
        <v>34390</v>
      </c>
      <c r="G269" t="s">
        <v>5</v>
      </c>
      <c r="H269" t="s">
        <v>4</v>
      </c>
      <c r="I269" t="s">
        <v>2810</v>
      </c>
      <c r="J269">
        <v>60013323</v>
      </c>
      <c r="K269" t="s">
        <v>1483</v>
      </c>
      <c r="L269" t="s">
        <v>1482</v>
      </c>
      <c r="M269" t="s">
        <v>231</v>
      </c>
      <c r="N269">
        <v>2</v>
      </c>
      <c r="O269" t="s">
        <v>34389</v>
      </c>
      <c r="P269" t="s">
        <v>34388</v>
      </c>
      <c r="Q269" t="s">
        <v>2892</v>
      </c>
      <c r="R269" s="7">
        <v>42705</v>
      </c>
      <c r="S269" s="8">
        <f t="shared" si="32"/>
        <v>2016</v>
      </c>
      <c r="T269" s="8">
        <v>2016</v>
      </c>
      <c r="U269" s="8">
        <f t="shared" si="33"/>
        <v>6</v>
      </c>
      <c r="V269" s="7">
        <v>42705</v>
      </c>
      <c r="W269" t="s">
        <v>1091</v>
      </c>
      <c r="X269" s="2">
        <v>1.6519999999999999</v>
      </c>
      <c r="Y269" s="6">
        <f t="shared" si="38"/>
        <v>4.409919649769093E-2</v>
      </c>
      <c r="AA269" t="s">
        <v>1090</v>
      </c>
      <c r="AB269">
        <v>17337</v>
      </c>
      <c r="AD269" t="s">
        <v>2</v>
      </c>
      <c r="AE269">
        <v>64</v>
      </c>
      <c r="AF269">
        <v>12</v>
      </c>
      <c r="AG269">
        <v>7589981</v>
      </c>
      <c r="AH269" t="s">
        <v>34387</v>
      </c>
      <c r="AI269" t="s">
        <v>34386</v>
      </c>
      <c r="AJ269" t="s">
        <v>34385</v>
      </c>
      <c r="AK269" t="s">
        <v>34384</v>
      </c>
      <c r="AL269">
        <v>18</v>
      </c>
      <c r="AM269" s="5">
        <f t="shared" si="34"/>
        <v>3</v>
      </c>
      <c r="AN269" s="4">
        <f t="shared" si="39"/>
        <v>4.5437334343051876E-3</v>
      </c>
      <c r="AO269" s="3"/>
      <c r="AP269">
        <v>0</v>
      </c>
      <c r="AR269" t="s">
        <v>1</v>
      </c>
      <c r="AT269" s="2" t="s">
        <v>0</v>
      </c>
      <c r="AU269" s="1">
        <f t="shared" si="35"/>
        <v>3.2232557578675207</v>
      </c>
      <c r="AV269" s="1">
        <f t="shared" si="36"/>
        <v>2.4321464965998061</v>
      </c>
      <c r="AW269" s="1">
        <f t="shared" si="37"/>
        <v>1.641037235332091</v>
      </c>
    </row>
    <row r="270" spans="1:49" x14ac:dyDescent="0.2">
      <c r="A270">
        <v>268</v>
      </c>
      <c r="B270" t="s">
        <v>34383</v>
      </c>
      <c r="C270" t="s">
        <v>34382</v>
      </c>
      <c r="F270" t="s">
        <v>34381</v>
      </c>
      <c r="G270" t="s">
        <v>5</v>
      </c>
      <c r="H270" t="s">
        <v>4</v>
      </c>
      <c r="I270" t="s">
        <v>34380</v>
      </c>
      <c r="J270">
        <v>60072962</v>
      </c>
      <c r="K270" t="s">
        <v>3775</v>
      </c>
      <c r="L270" t="s">
        <v>3222</v>
      </c>
      <c r="M270" t="s">
        <v>725</v>
      </c>
      <c r="N270">
        <v>3</v>
      </c>
      <c r="O270" t="s">
        <v>34379</v>
      </c>
      <c r="P270" t="s">
        <v>34378</v>
      </c>
      <c r="Q270" t="s">
        <v>34377</v>
      </c>
      <c r="R270" s="7">
        <v>42705</v>
      </c>
      <c r="S270" s="8">
        <f t="shared" si="32"/>
        <v>2016</v>
      </c>
      <c r="T270" s="8">
        <v>2016</v>
      </c>
      <c r="U270" s="8">
        <f t="shared" si="33"/>
        <v>6</v>
      </c>
      <c r="V270" s="7">
        <v>42705</v>
      </c>
      <c r="W270" t="s">
        <v>1091</v>
      </c>
      <c r="X270" s="2">
        <v>1.6519999999999999</v>
      </c>
      <c r="Y270" s="6">
        <f t="shared" si="38"/>
        <v>4.409919649769093E-2</v>
      </c>
      <c r="AA270" t="s">
        <v>1090</v>
      </c>
      <c r="AB270">
        <v>17337</v>
      </c>
      <c r="AD270" t="s">
        <v>2</v>
      </c>
      <c r="AE270">
        <v>64</v>
      </c>
      <c r="AF270">
        <v>12</v>
      </c>
      <c r="AG270">
        <v>7728017</v>
      </c>
      <c r="AH270" t="s">
        <v>34376</v>
      </c>
      <c r="AI270" t="s">
        <v>34375</v>
      </c>
      <c r="AJ270" t="s">
        <v>34374</v>
      </c>
      <c r="AK270" t="s">
        <v>34373</v>
      </c>
      <c r="AL270">
        <v>12</v>
      </c>
      <c r="AM270" s="5">
        <f t="shared" si="34"/>
        <v>2</v>
      </c>
      <c r="AN270" s="4">
        <f t="shared" si="39"/>
        <v>3.0291556228701248E-3</v>
      </c>
      <c r="AO270" s="3"/>
      <c r="AP270">
        <v>0</v>
      </c>
      <c r="AR270" t="s">
        <v>1</v>
      </c>
      <c r="AT270" s="2" t="s">
        <v>0</v>
      </c>
      <c r="AU270" s="1">
        <f t="shared" si="35"/>
        <v>3.1778184235244686</v>
      </c>
      <c r="AV270" s="1">
        <f t="shared" si="36"/>
        <v>2.3564176060280526</v>
      </c>
      <c r="AW270" s="1">
        <f t="shared" si="37"/>
        <v>1.5350167885316366</v>
      </c>
    </row>
    <row r="271" spans="1:49" x14ac:dyDescent="0.2">
      <c r="A271">
        <v>269</v>
      </c>
      <c r="B271" t="s">
        <v>34372</v>
      </c>
      <c r="C271" t="s">
        <v>34371</v>
      </c>
      <c r="F271" t="s">
        <v>34370</v>
      </c>
      <c r="G271" t="s">
        <v>5</v>
      </c>
      <c r="H271" t="s">
        <v>4</v>
      </c>
      <c r="I271" t="s">
        <v>3162</v>
      </c>
      <c r="J271" t="s">
        <v>34369</v>
      </c>
      <c r="K271" t="s">
        <v>34368</v>
      </c>
      <c r="L271" t="s">
        <v>2833</v>
      </c>
      <c r="M271" t="s">
        <v>101</v>
      </c>
      <c r="N271">
        <v>5</v>
      </c>
      <c r="O271" t="s">
        <v>34367</v>
      </c>
      <c r="P271" t="s">
        <v>34366</v>
      </c>
      <c r="Q271" t="s">
        <v>34365</v>
      </c>
      <c r="R271" s="7">
        <v>42705</v>
      </c>
      <c r="S271" s="8">
        <f t="shared" si="32"/>
        <v>2016</v>
      </c>
      <c r="T271" s="8">
        <v>2016</v>
      </c>
      <c r="U271" s="8">
        <f t="shared" si="33"/>
        <v>6</v>
      </c>
      <c r="V271" s="7">
        <v>42705</v>
      </c>
      <c r="W271" t="s">
        <v>1091</v>
      </c>
      <c r="X271" s="2">
        <v>1.6519999999999999</v>
      </c>
      <c r="Y271" s="6">
        <f t="shared" si="38"/>
        <v>4.409919649769093E-2</v>
      </c>
      <c r="AA271" t="s">
        <v>1090</v>
      </c>
      <c r="AB271">
        <v>17337</v>
      </c>
      <c r="AD271" t="s">
        <v>2</v>
      </c>
      <c r="AE271">
        <v>64</v>
      </c>
      <c r="AF271">
        <v>12</v>
      </c>
      <c r="AG271">
        <v>7726002</v>
      </c>
      <c r="AH271" t="s">
        <v>34364</v>
      </c>
      <c r="AI271" t="s">
        <v>34363</v>
      </c>
      <c r="AJ271" t="s">
        <v>34362</v>
      </c>
      <c r="AK271" t="s">
        <v>34361</v>
      </c>
      <c r="AL271">
        <v>3</v>
      </c>
      <c r="AM271" s="5">
        <f t="shared" si="34"/>
        <v>0.5</v>
      </c>
      <c r="AN271" s="4">
        <f t="shared" si="39"/>
        <v>7.572889057175312E-4</v>
      </c>
      <c r="AO271" s="3"/>
      <c r="AP271">
        <v>0</v>
      </c>
      <c r="AQ271" t="s">
        <v>408</v>
      </c>
      <c r="AR271" t="s">
        <v>30390</v>
      </c>
      <c r="AS271" t="s">
        <v>407</v>
      </c>
      <c r="AT271" s="2" t="s">
        <v>0</v>
      </c>
      <c r="AU271" s="1">
        <f t="shared" si="35"/>
        <v>3.1096624220098912</v>
      </c>
      <c r="AV271" s="1">
        <f t="shared" si="36"/>
        <v>2.2428242701704231</v>
      </c>
      <c r="AW271" s="1">
        <f t="shared" si="37"/>
        <v>1.375986118330955</v>
      </c>
    </row>
    <row r="272" spans="1:49" x14ac:dyDescent="0.2">
      <c r="A272">
        <v>270</v>
      </c>
      <c r="B272" t="s">
        <v>34360</v>
      </c>
      <c r="C272" t="s">
        <v>34359</v>
      </c>
      <c r="F272" t="s">
        <v>34358</v>
      </c>
      <c r="G272" t="s">
        <v>5</v>
      </c>
      <c r="H272" t="s">
        <v>4</v>
      </c>
      <c r="I272" t="s">
        <v>34357</v>
      </c>
      <c r="J272" t="s">
        <v>34356</v>
      </c>
      <c r="K272" t="s">
        <v>34355</v>
      </c>
      <c r="L272" t="s">
        <v>34354</v>
      </c>
      <c r="M272" t="s">
        <v>34353</v>
      </c>
      <c r="N272">
        <v>8</v>
      </c>
      <c r="O272" t="s">
        <v>34352</v>
      </c>
      <c r="P272" t="s">
        <v>34351</v>
      </c>
      <c r="Q272" t="s">
        <v>34350</v>
      </c>
      <c r="R272" s="7">
        <v>42705</v>
      </c>
      <c r="S272" s="8">
        <f t="shared" si="32"/>
        <v>2016</v>
      </c>
      <c r="T272" s="8">
        <v>2016</v>
      </c>
      <c r="U272" s="8">
        <f t="shared" si="33"/>
        <v>6</v>
      </c>
      <c r="V272" s="7">
        <v>42705</v>
      </c>
      <c r="W272" t="s">
        <v>1091</v>
      </c>
      <c r="X272" s="2">
        <v>1.6519999999999999</v>
      </c>
      <c r="Y272" s="6">
        <f t="shared" si="38"/>
        <v>4.409919649769093E-2</v>
      </c>
      <c r="AA272" t="s">
        <v>1090</v>
      </c>
      <c r="AB272">
        <v>17337</v>
      </c>
      <c r="AD272" t="s">
        <v>2</v>
      </c>
      <c r="AE272">
        <v>64</v>
      </c>
      <c r="AF272">
        <v>12</v>
      </c>
      <c r="AG272">
        <v>7728026</v>
      </c>
      <c r="AH272" t="s">
        <v>34349</v>
      </c>
      <c r="AI272" t="s">
        <v>34348</v>
      </c>
      <c r="AJ272" t="s">
        <v>34347</v>
      </c>
      <c r="AK272" t="s">
        <v>34346</v>
      </c>
      <c r="AL272">
        <v>0</v>
      </c>
      <c r="AM272" s="5">
        <f t="shared" si="34"/>
        <v>0</v>
      </c>
      <c r="AN272" s="4">
        <f t="shared" si="39"/>
        <v>0</v>
      </c>
      <c r="AO272" s="3"/>
      <c r="AP272">
        <v>0</v>
      </c>
      <c r="AR272" t="s">
        <v>1</v>
      </c>
      <c r="AT272" s="2" t="s">
        <v>0</v>
      </c>
      <c r="AU272" s="1">
        <f t="shared" si="35"/>
        <v>3.0869437548383649</v>
      </c>
      <c r="AV272" s="1">
        <f t="shared" si="36"/>
        <v>2.2049598248845466</v>
      </c>
      <c r="AW272" s="1">
        <f t="shared" si="37"/>
        <v>1.3229758949307278</v>
      </c>
    </row>
    <row r="273" spans="1:49" x14ac:dyDescent="0.2">
      <c r="A273">
        <v>271</v>
      </c>
      <c r="B273" t="s">
        <v>34345</v>
      </c>
      <c r="C273" t="s">
        <v>34344</v>
      </c>
      <c r="F273" t="s">
        <v>34343</v>
      </c>
      <c r="G273" t="s">
        <v>5</v>
      </c>
      <c r="H273" t="s">
        <v>4</v>
      </c>
      <c r="I273" t="s">
        <v>34342</v>
      </c>
      <c r="J273" t="s">
        <v>34341</v>
      </c>
      <c r="K273" t="s">
        <v>34340</v>
      </c>
      <c r="L273" t="s">
        <v>34339</v>
      </c>
      <c r="M273" t="s">
        <v>34338</v>
      </c>
      <c r="N273">
        <v>4</v>
      </c>
      <c r="O273" t="s">
        <v>34337</v>
      </c>
      <c r="P273" t="s">
        <v>34336</v>
      </c>
      <c r="Q273" t="s">
        <v>34335</v>
      </c>
      <c r="R273" s="7">
        <v>42705</v>
      </c>
      <c r="S273" s="8">
        <f t="shared" si="32"/>
        <v>2016</v>
      </c>
      <c r="T273" s="8">
        <v>2016</v>
      </c>
      <c r="U273" s="8">
        <f t="shared" si="33"/>
        <v>6</v>
      </c>
      <c r="V273" s="7">
        <v>42705</v>
      </c>
      <c r="W273" t="s">
        <v>1091</v>
      </c>
      <c r="X273" s="2">
        <v>1.6519999999999999</v>
      </c>
      <c r="Y273" s="6">
        <f t="shared" si="38"/>
        <v>4.409919649769093E-2</v>
      </c>
      <c r="AA273" t="s">
        <v>1090</v>
      </c>
      <c r="AB273">
        <v>17337</v>
      </c>
      <c r="AD273" t="s">
        <v>2</v>
      </c>
      <c r="AE273">
        <v>64</v>
      </c>
      <c r="AF273">
        <v>12</v>
      </c>
      <c r="AG273">
        <v>7592880</v>
      </c>
      <c r="AH273" t="s">
        <v>34334</v>
      </c>
      <c r="AI273" t="s">
        <v>34333</v>
      </c>
      <c r="AJ273" t="s">
        <v>34332</v>
      </c>
      <c r="AK273" t="s">
        <v>34331</v>
      </c>
      <c r="AL273">
        <v>13</v>
      </c>
      <c r="AM273" s="5">
        <f t="shared" si="34"/>
        <v>2.1666666666666665</v>
      </c>
      <c r="AN273" s="4">
        <f t="shared" si="39"/>
        <v>3.2815852581093018E-3</v>
      </c>
      <c r="AO273" s="3"/>
      <c r="AP273">
        <v>0</v>
      </c>
      <c r="AR273" t="s">
        <v>1</v>
      </c>
      <c r="AT273" s="2" t="s">
        <v>0</v>
      </c>
      <c r="AU273" s="1">
        <f t="shared" si="35"/>
        <v>3.1853913125816438</v>
      </c>
      <c r="AV273" s="1">
        <f t="shared" si="36"/>
        <v>2.3690390877900116</v>
      </c>
      <c r="AW273" s="1">
        <f t="shared" si="37"/>
        <v>1.552686862998379</v>
      </c>
    </row>
    <row r="274" spans="1:49" x14ac:dyDescent="0.2">
      <c r="A274">
        <v>272</v>
      </c>
      <c r="B274" t="s">
        <v>34330</v>
      </c>
      <c r="C274" t="s">
        <v>34329</v>
      </c>
      <c r="F274" t="s">
        <v>34328</v>
      </c>
      <c r="G274" t="s">
        <v>5</v>
      </c>
      <c r="H274" t="s">
        <v>4</v>
      </c>
      <c r="I274" t="s">
        <v>34101</v>
      </c>
      <c r="J274">
        <v>60005286</v>
      </c>
      <c r="K274" t="s">
        <v>2578</v>
      </c>
      <c r="L274" t="s">
        <v>2577</v>
      </c>
      <c r="M274" t="s">
        <v>79</v>
      </c>
      <c r="N274">
        <v>2</v>
      </c>
      <c r="O274" t="s">
        <v>34327</v>
      </c>
      <c r="P274" t="s">
        <v>34326</v>
      </c>
      <c r="Q274" t="s">
        <v>34325</v>
      </c>
      <c r="R274" s="7">
        <v>42705</v>
      </c>
      <c r="S274" s="8">
        <f t="shared" si="32"/>
        <v>2016</v>
      </c>
      <c r="T274" s="8">
        <v>2016</v>
      </c>
      <c r="U274" s="8">
        <f t="shared" si="33"/>
        <v>6</v>
      </c>
      <c r="V274" s="7">
        <v>42705</v>
      </c>
      <c r="W274" t="s">
        <v>31033</v>
      </c>
      <c r="X274" s="2">
        <v>0.46100000000000002</v>
      </c>
      <c r="Y274" s="6">
        <f t="shared" si="38"/>
        <v>1.2306131710312059E-2</v>
      </c>
      <c r="AA274">
        <v>16871472</v>
      </c>
      <c r="AB274">
        <v>18202</v>
      </c>
      <c r="AC274">
        <v>16871499</v>
      </c>
      <c r="AD274" t="s">
        <v>2</v>
      </c>
      <c r="AE274">
        <v>2016</v>
      </c>
      <c r="AF274">
        <v>1</v>
      </c>
      <c r="AG274">
        <v>286</v>
      </c>
      <c r="AI274" t="s">
        <v>34324</v>
      </c>
      <c r="AK274" t="s">
        <v>34323</v>
      </c>
      <c r="AL274">
        <v>2</v>
      </c>
      <c r="AM274" s="5">
        <f t="shared" si="34"/>
        <v>0.33333333333333331</v>
      </c>
      <c r="AN274" s="4">
        <f t="shared" si="39"/>
        <v>5.048592704783541E-4</v>
      </c>
      <c r="AO274" s="3"/>
      <c r="AP274">
        <v>1</v>
      </c>
      <c r="AQ274" t="s">
        <v>44</v>
      </c>
      <c r="AR274">
        <v>923479</v>
      </c>
      <c r="AS274" t="s">
        <v>43</v>
      </c>
      <c r="AT274" s="2" t="s">
        <v>0</v>
      </c>
      <c r="AU274" s="1">
        <f t="shared" si="35"/>
        <v>0.87657499783619464</v>
      </c>
      <c r="AV274" s="1">
        <f t="shared" si="36"/>
        <v>0.64054954903952066</v>
      </c>
      <c r="AW274" s="1">
        <f t="shared" si="37"/>
        <v>0.40452410024284652</v>
      </c>
    </row>
    <row r="275" spans="1:49" x14ac:dyDescent="0.2">
      <c r="A275">
        <v>273</v>
      </c>
      <c r="B275" t="s">
        <v>34322</v>
      </c>
      <c r="C275" t="s">
        <v>34321</v>
      </c>
      <c r="F275" t="s">
        <v>34320</v>
      </c>
      <c r="G275" t="s">
        <v>5</v>
      </c>
      <c r="H275" t="s">
        <v>4</v>
      </c>
      <c r="I275" t="s">
        <v>1120</v>
      </c>
      <c r="J275" t="s">
        <v>34319</v>
      </c>
      <c r="K275" t="s">
        <v>34318</v>
      </c>
      <c r="L275" t="s">
        <v>2522</v>
      </c>
      <c r="M275" t="s">
        <v>2521</v>
      </c>
      <c r="N275">
        <v>5</v>
      </c>
      <c r="O275" t="s">
        <v>34317</v>
      </c>
      <c r="P275" t="s">
        <v>34316</v>
      </c>
      <c r="Q275" t="s">
        <v>34315</v>
      </c>
      <c r="R275" s="7">
        <v>42705</v>
      </c>
      <c r="S275" s="8">
        <f t="shared" si="32"/>
        <v>2016</v>
      </c>
      <c r="T275" s="8">
        <v>2016</v>
      </c>
      <c r="U275" s="8">
        <f t="shared" si="33"/>
        <v>6</v>
      </c>
      <c r="V275" s="7">
        <v>42705</v>
      </c>
      <c r="W275" t="s">
        <v>1091</v>
      </c>
      <c r="X275" s="2">
        <v>1.6519999999999999</v>
      </c>
      <c r="Y275" s="6">
        <f t="shared" si="38"/>
        <v>4.409919649769093E-2</v>
      </c>
      <c r="AA275" t="s">
        <v>1090</v>
      </c>
      <c r="AB275">
        <v>17337</v>
      </c>
      <c r="AD275" t="s">
        <v>2</v>
      </c>
      <c r="AE275">
        <v>64</v>
      </c>
      <c r="AF275">
        <v>12</v>
      </c>
      <c r="AG275">
        <v>7592896</v>
      </c>
      <c r="AH275" t="s">
        <v>34314</v>
      </c>
      <c r="AI275" t="s">
        <v>34313</v>
      </c>
      <c r="AJ275" t="s">
        <v>34312</v>
      </c>
      <c r="AK275" t="s">
        <v>34311</v>
      </c>
      <c r="AL275">
        <v>77</v>
      </c>
      <c r="AM275" s="5">
        <f t="shared" si="34"/>
        <v>12.833333333333334</v>
      </c>
      <c r="AN275" s="4">
        <f t="shared" si="39"/>
        <v>1.9437081913416636E-2</v>
      </c>
      <c r="AO275" s="3"/>
      <c r="AP275">
        <v>0</v>
      </c>
      <c r="AR275" t="s">
        <v>1</v>
      </c>
      <c r="AT275" s="2" t="s">
        <v>0</v>
      </c>
      <c r="AU275" s="1">
        <f t="shared" si="35"/>
        <v>3.6700562122408646</v>
      </c>
      <c r="AV275" s="1">
        <f t="shared" si="36"/>
        <v>3.1768139205553783</v>
      </c>
      <c r="AW275" s="1">
        <f t="shared" si="37"/>
        <v>2.6835716288698923</v>
      </c>
    </row>
    <row r="276" spans="1:49" x14ac:dyDescent="0.2">
      <c r="A276">
        <v>274</v>
      </c>
      <c r="B276" t="s">
        <v>34310</v>
      </c>
      <c r="C276" t="s">
        <v>34309</v>
      </c>
      <c r="F276" t="s">
        <v>34308</v>
      </c>
      <c r="G276" t="s">
        <v>5</v>
      </c>
      <c r="H276" t="s">
        <v>4</v>
      </c>
      <c r="I276" t="s">
        <v>34307</v>
      </c>
      <c r="J276">
        <v>60005465</v>
      </c>
      <c r="K276" t="s">
        <v>162</v>
      </c>
      <c r="L276" t="s">
        <v>161</v>
      </c>
      <c r="M276" t="s">
        <v>67</v>
      </c>
      <c r="N276">
        <v>2</v>
      </c>
      <c r="O276" t="s">
        <v>34306</v>
      </c>
      <c r="P276" t="s">
        <v>34305</v>
      </c>
      <c r="Q276" t="s">
        <v>160</v>
      </c>
      <c r="R276" s="7">
        <v>42705</v>
      </c>
      <c r="S276" s="8">
        <f t="shared" si="32"/>
        <v>2016</v>
      </c>
      <c r="T276" s="8">
        <v>2016</v>
      </c>
      <c r="U276" s="8">
        <f t="shared" si="33"/>
        <v>6</v>
      </c>
      <c r="V276" s="7">
        <v>42705</v>
      </c>
      <c r="W276" t="s">
        <v>1091</v>
      </c>
      <c r="X276" s="2">
        <v>1.6519999999999999</v>
      </c>
      <c r="Y276" s="6">
        <f t="shared" si="38"/>
        <v>4.409919649769093E-2</v>
      </c>
      <c r="AA276" t="s">
        <v>1090</v>
      </c>
      <c r="AB276">
        <v>17337</v>
      </c>
      <c r="AD276" t="s">
        <v>2</v>
      </c>
      <c r="AE276">
        <v>64</v>
      </c>
      <c r="AF276">
        <v>12</v>
      </c>
      <c r="AG276">
        <v>7593285</v>
      </c>
      <c r="AH276" t="s">
        <v>34304</v>
      </c>
      <c r="AI276" t="s">
        <v>34303</v>
      </c>
      <c r="AJ276" t="s">
        <v>34302</v>
      </c>
      <c r="AK276" t="s">
        <v>34301</v>
      </c>
      <c r="AL276">
        <v>38</v>
      </c>
      <c r="AM276" s="5">
        <f t="shared" si="34"/>
        <v>6.333333333333333</v>
      </c>
      <c r="AN276" s="4">
        <f t="shared" si="39"/>
        <v>9.5923261390887284E-3</v>
      </c>
      <c r="AO276" s="3"/>
      <c r="AP276">
        <v>0</v>
      </c>
      <c r="AQ276" t="s">
        <v>48</v>
      </c>
      <c r="AR276">
        <v>61622105</v>
      </c>
      <c r="AS276" t="s">
        <v>47</v>
      </c>
      <c r="AT276" s="2" t="s">
        <v>0</v>
      </c>
      <c r="AU276" s="1">
        <f t="shared" si="35"/>
        <v>3.3747135390110268</v>
      </c>
      <c r="AV276" s="1">
        <f t="shared" si="36"/>
        <v>2.6845761318389831</v>
      </c>
      <c r="AW276" s="1">
        <f t="shared" si="37"/>
        <v>1.9944387246669386</v>
      </c>
    </row>
    <row r="277" spans="1:49" x14ac:dyDescent="0.2">
      <c r="A277">
        <v>275</v>
      </c>
      <c r="B277" t="s">
        <v>34300</v>
      </c>
      <c r="C277" t="s">
        <v>34299</v>
      </c>
      <c r="F277" t="s">
        <v>34298</v>
      </c>
      <c r="G277" t="s">
        <v>5</v>
      </c>
      <c r="H277" t="s">
        <v>4</v>
      </c>
      <c r="I277" t="s">
        <v>1273</v>
      </c>
      <c r="J277" t="s">
        <v>5785</v>
      </c>
      <c r="K277" t="s">
        <v>5784</v>
      </c>
      <c r="L277" t="s">
        <v>2119</v>
      </c>
      <c r="M277" t="s">
        <v>414</v>
      </c>
      <c r="N277">
        <v>5</v>
      </c>
      <c r="O277" t="s">
        <v>34297</v>
      </c>
      <c r="P277" t="s">
        <v>34296</v>
      </c>
      <c r="Q277" t="s">
        <v>34295</v>
      </c>
      <c r="R277" s="7">
        <v>42705</v>
      </c>
      <c r="S277" s="8">
        <f t="shared" si="32"/>
        <v>2016</v>
      </c>
      <c r="T277" s="8">
        <v>2016</v>
      </c>
      <c r="U277" s="8">
        <f t="shared" si="33"/>
        <v>6</v>
      </c>
      <c r="V277" s="7">
        <v>42705</v>
      </c>
      <c r="W277" t="s">
        <v>1091</v>
      </c>
      <c r="X277" s="2">
        <v>1.6519999999999999</v>
      </c>
      <c r="Y277" s="6">
        <f t="shared" si="38"/>
        <v>4.409919649769093E-2</v>
      </c>
      <c r="AA277" t="s">
        <v>1090</v>
      </c>
      <c r="AB277">
        <v>17337</v>
      </c>
      <c r="AD277" t="s">
        <v>2</v>
      </c>
      <c r="AE277">
        <v>64</v>
      </c>
      <c r="AF277">
        <v>12</v>
      </c>
      <c r="AG277">
        <v>7727953</v>
      </c>
      <c r="AH277" t="s">
        <v>34294</v>
      </c>
      <c r="AI277" t="s">
        <v>34293</v>
      </c>
      <c r="AJ277" t="s">
        <v>34292</v>
      </c>
      <c r="AK277" t="s">
        <v>34291</v>
      </c>
      <c r="AL277">
        <v>64</v>
      </c>
      <c r="AM277" s="5">
        <f t="shared" si="34"/>
        <v>10.666666666666666</v>
      </c>
      <c r="AN277" s="4">
        <f t="shared" si="39"/>
        <v>1.6155496655307331E-2</v>
      </c>
      <c r="AO277" s="3"/>
      <c r="AP277">
        <v>0</v>
      </c>
      <c r="AR277" t="s">
        <v>1</v>
      </c>
      <c r="AT277" s="2" t="s">
        <v>0</v>
      </c>
      <c r="AU277" s="1">
        <f t="shared" si="35"/>
        <v>3.5716086544975849</v>
      </c>
      <c r="AV277" s="1">
        <f t="shared" si="36"/>
        <v>3.0127346576499132</v>
      </c>
      <c r="AW277" s="1">
        <f t="shared" si="37"/>
        <v>2.4538606608022406</v>
      </c>
    </row>
    <row r="278" spans="1:49" x14ac:dyDescent="0.2">
      <c r="A278">
        <v>276</v>
      </c>
      <c r="B278" t="s">
        <v>34290</v>
      </c>
      <c r="C278" t="s">
        <v>34289</v>
      </c>
      <c r="D278" t="s">
        <v>34288</v>
      </c>
      <c r="F278" t="s">
        <v>34287</v>
      </c>
      <c r="G278" t="s">
        <v>5</v>
      </c>
      <c r="H278" t="s">
        <v>4</v>
      </c>
      <c r="I278" t="s">
        <v>2136</v>
      </c>
      <c r="J278">
        <v>60019533</v>
      </c>
      <c r="K278" t="s">
        <v>1775</v>
      </c>
      <c r="L278" t="s">
        <v>1217</v>
      </c>
      <c r="M278" t="s">
        <v>67</v>
      </c>
      <c r="N278">
        <v>4</v>
      </c>
      <c r="O278" t="s">
        <v>34286</v>
      </c>
      <c r="P278" t="s">
        <v>34285</v>
      </c>
      <c r="Q278" t="s">
        <v>1774</v>
      </c>
      <c r="R278" s="7">
        <v>42705</v>
      </c>
      <c r="S278" s="8">
        <f t="shared" si="32"/>
        <v>2016</v>
      </c>
      <c r="T278" s="8">
        <v>2016</v>
      </c>
      <c r="U278" s="8">
        <f t="shared" si="33"/>
        <v>6</v>
      </c>
      <c r="V278" s="7">
        <v>42705</v>
      </c>
      <c r="W278" t="s">
        <v>3186</v>
      </c>
      <c r="X278" s="2">
        <v>0.71899999999999997</v>
      </c>
      <c r="Y278" s="6">
        <f t="shared" si="38"/>
        <v>1.9193294359467178E-2</v>
      </c>
      <c r="AA278">
        <v>10009361</v>
      </c>
      <c r="AB278">
        <v>13831</v>
      </c>
      <c r="AD278" t="s">
        <v>2</v>
      </c>
      <c r="AE278">
        <v>29</v>
      </c>
      <c r="AF278">
        <v>6</v>
      </c>
      <c r="AH278" t="s">
        <v>34284</v>
      </c>
      <c r="AI278" t="s">
        <v>34283</v>
      </c>
      <c r="AJ278" t="s">
        <v>34282</v>
      </c>
      <c r="AK278" t="s">
        <v>34281</v>
      </c>
      <c r="AL278">
        <v>12</v>
      </c>
      <c r="AM278" s="5">
        <f t="shared" si="34"/>
        <v>2</v>
      </c>
      <c r="AN278" s="4">
        <f t="shared" si="39"/>
        <v>3.0291556228701248E-3</v>
      </c>
      <c r="AO278" s="3"/>
      <c r="AP278">
        <v>1</v>
      </c>
      <c r="AQ278" t="s">
        <v>48</v>
      </c>
      <c r="AR278">
        <v>51475321</v>
      </c>
      <c r="AS278" t="s">
        <v>47</v>
      </c>
      <c r="AT278" s="2">
        <v>2.7690000000000001</v>
      </c>
      <c r="AU278" s="1">
        <f t="shared" si="35"/>
        <v>1.434405273848806</v>
      </c>
      <c r="AV278" s="1">
        <f t="shared" si="36"/>
        <v>1.1111224991168651</v>
      </c>
      <c r="AW278" s="1">
        <f t="shared" si="37"/>
        <v>0.787839724384924</v>
      </c>
    </row>
    <row r="279" spans="1:49" x14ac:dyDescent="0.2">
      <c r="A279">
        <v>277</v>
      </c>
      <c r="B279" t="s">
        <v>34280</v>
      </c>
      <c r="C279" t="s">
        <v>34279</v>
      </c>
      <c r="F279" t="s">
        <v>34278</v>
      </c>
      <c r="G279" t="s">
        <v>5</v>
      </c>
      <c r="H279" t="s">
        <v>4</v>
      </c>
      <c r="I279" t="s">
        <v>897</v>
      </c>
      <c r="J279" t="s">
        <v>34277</v>
      </c>
      <c r="K279" t="s">
        <v>34276</v>
      </c>
      <c r="L279" t="s">
        <v>34275</v>
      </c>
      <c r="M279" t="s">
        <v>586</v>
      </c>
      <c r="N279">
        <v>5</v>
      </c>
      <c r="O279" t="s">
        <v>34274</v>
      </c>
      <c r="P279" t="s">
        <v>34273</v>
      </c>
      <c r="Q279" t="s">
        <v>34272</v>
      </c>
      <c r="R279" s="7">
        <v>42705</v>
      </c>
      <c r="S279" s="8">
        <f t="shared" si="32"/>
        <v>2016</v>
      </c>
      <c r="T279" s="8">
        <v>2016</v>
      </c>
      <c r="U279" s="8">
        <f t="shared" si="33"/>
        <v>6</v>
      </c>
      <c r="V279" s="7">
        <v>42705</v>
      </c>
      <c r="W279" t="s">
        <v>1091</v>
      </c>
      <c r="X279" s="2">
        <v>1.6519999999999999</v>
      </c>
      <c r="Y279" s="6">
        <f t="shared" si="38"/>
        <v>4.409919649769093E-2</v>
      </c>
      <c r="AA279" t="s">
        <v>1090</v>
      </c>
      <c r="AB279">
        <v>17337</v>
      </c>
      <c r="AD279" t="s">
        <v>2</v>
      </c>
      <c r="AE279">
        <v>64</v>
      </c>
      <c r="AF279">
        <v>12</v>
      </c>
      <c r="AG279">
        <v>7636946</v>
      </c>
      <c r="AH279" t="s">
        <v>34271</v>
      </c>
      <c r="AI279" t="s">
        <v>34270</v>
      </c>
      <c r="AJ279" t="s">
        <v>34269</v>
      </c>
      <c r="AK279" t="s">
        <v>34268</v>
      </c>
      <c r="AL279">
        <v>17</v>
      </c>
      <c r="AM279" s="5">
        <f t="shared" si="34"/>
        <v>2.8333333333333335</v>
      </c>
      <c r="AN279" s="4">
        <f t="shared" si="39"/>
        <v>4.2913037990660102E-3</v>
      </c>
      <c r="AO279" s="3"/>
      <c r="AP279">
        <v>0</v>
      </c>
      <c r="AR279" t="s">
        <v>1</v>
      </c>
      <c r="AT279" s="2" t="s">
        <v>0</v>
      </c>
      <c r="AU279" s="1">
        <f t="shared" si="35"/>
        <v>3.2156828688103456</v>
      </c>
      <c r="AV279" s="1">
        <f t="shared" si="36"/>
        <v>2.4195250148378471</v>
      </c>
      <c r="AW279" s="1">
        <f t="shared" si="37"/>
        <v>1.6233671608653486</v>
      </c>
    </row>
    <row r="280" spans="1:49" x14ac:dyDescent="0.2">
      <c r="A280">
        <v>278</v>
      </c>
      <c r="B280" t="s">
        <v>34267</v>
      </c>
      <c r="C280" t="s">
        <v>34266</v>
      </c>
      <c r="F280" t="s">
        <v>34265</v>
      </c>
      <c r="G280" t="s">
        <v>5</v>
      </c>
      <c r="H280" t="s">
        <v>4</v>
      </c>
      <c r="I280" t="s">
        <v>8883</v>
      </c>
      <c r="J280" t="s">
        <v>34264</v>
      </c>
      <c r="K280" t="s">
        <v>34263</v>
      </c>
      <c r="L280" t="s">
        <v>3059</v>
      </c>
      <c r="M280" t="s">
        <v>412</v>
      </c>
      <c r="N280">
        <v>3</v>
      </c>
      <c r="O280" t="s">
        <v>8880</v>
      </c>
      <c r="P280" t="s">
        <v>8879</v>
      </c>
      <c r="Q280" t="s">
        <v>34262</v>
      </c>
      <c r="R280" s="7">
        <v>42705</v>
      </c>
      <c r="S280" s="8">
        <f t="shared" si="32"/>
        <v>2016</v>
      </c>
      <c r="T280" s="8">
        <v>2016</v>
      </c>
      <c r="U280" s="8">
        <f t="shared" si="33"/>
        <v>6</v>
      </c>
      <c r="V280" s="7">
        <v>42705</v>
      </c>
      <c r="W280" t="s">
        <v>1091</v>
      </c>
      <c r="X280" s="2">
        <v>1.6519999999999999</v>
      </c>
      <c r="Y280" s="6">
        <f t="shared" si="38"/>
        <v>4.409919649769093E-2</v>
      </c>
      <c r="AA280" t="s">
        <v>1090</v>
      </c>
      <c r="AB280">
        <v>17337</v>
      </c>
      <c r="AD280" t="s">
        <v>2</v>
      </c>
      <c r="AE280">
        <v>64</v>
      </c>
      <c r="AF280">
        <v>12</v>
      </c>
      <c r="AG280">
        <v>7676384</v>
      </c>
      <c r="AH280" t="s">
        <v>34261</v>
      </c>
      <c r="AI280" t="s">
        <v>34260</v>
      </c>
      <c r="AJ280" t="s">
        <v>34259</v>
      </c>
      <c r="AK280" t="s">
        <v>34258</v>
      </c>
      <c r="AL280">
        <v>2</v>
      </c>
      <c r="AM280" s="5">
        <f t="shared" si="34"/>
        <v>0.33333333333333331</v>
      </c>
      <c r="AN280" s="4">
        <f t="shared" si="39"/>
        <v>5.048592704783541E-4</v>
      </c>
      <c r="AO280" s="3"/>
      <c r="AP280">
        <v>0</v>
      </c>
      <c r="AR280" t="s">
        <v>1</v>
      </c>
      <c r="AT280" s="2" t="s">
        <v>0</v>
      </c>
      <c r="AU280" s="1">
        <f t="shared" si="35"/>
        <v>3.1020895329527156</v>
      </c>
      <c r="AV280" s="1">
        <f t="shared" si="36"/>
        <v>2.2302027884084641</v>
      </c>
      <c r="AW280" s="1">
        <f t="shared" si="37"/>
        <v>1.3583160438642126</v>
      </c>
    </row>
    <row r="281" spans="1:49" x14ac:dyDescent="0.2">
      <c r="A281">
        <v>279</v>
      </c>
      <c r="B281" t="s">
        <v>34257</v>
      </c>
      <c r="C281" t="s">
        <v>34256</v>
      </c>
      <c r="F281" t="s">
        <v>34255</v>
      </c>
      <c r="G281" t="s">
        <v>5</v>
      </c>
      <c r="H281" t="s">
        <v>4</v>
      </c>
      <c r="I281" t="s">
        <v>967</v>
      </c>
      <c r="J281" t="s">
        <v>5785</v>
      </c>
      <c r="K281" t="s">
        <v>5784</v>
      </c>
      <c r="L281" t="s">
        <v>2119</v>
      </c>
      <c r="M281" t="s">
        <v>414</v>
      </c>
      <c r="N281">
        <v>4</v>
      </c>
      <c r="O281" t="s">
        <v>34254</v>
      </c>
      <c r="P281" t="s">
        <v>34253</v>
      </c>
      <c r="Q281" t="s">
        <v>34252</v>
      </c>
      <c r="R281" s="7">
        <v>42705</v>
      </c>
      <c r="S281" s="8">
        <f t="shared" si="32"/>
        <v>2016</v>
      </c>
      <c r="T281" s="8">
        <v>2016</v>
      </c>
      <c r="U281" s="8">
        <f t="shared" si="33"/>
        <v>6</v>
      </c>
      <c r="V281" s="7">
        <v>42705</v>
      </c>
      <c r="W281" t="s">
        <v>1091</v>
      </c>
      <c r="X281" s="2">
        <v>1.6519999999999999</v>
      </c>
      <c r="Y281" s="6">
        <f t="shared" si="38"/>
        <v>4.409919649769093E-2</v>
      </c>
      <c r="AA281" t="s">
        <v>1090</v>
      </c>
      <c r="AB281">
        <v>17337</v>
      </c>
      <c r="AD281" t="s">
        <v>2</v>
      </c>
      <c r="AE281">
        <v>64</v>
      </c>
      <c r="AF281">
        <v>12</v>
      </c>
      <c r="AG281">
        <v>7592901</v>
      </c>
      <c r="AH281" t="s">
        <v>34251</v>
      </c>
      <c r="AI281" t="s">
        <v>34250</v>
      </c>
      <c r="AJ281" t="s">
        <v>34249</v>
      </c>
      <c r="AK281" t="s">
        <v>34248</v>
      </c>
      <c r="AL281">
        <v>17</v>
      </c>
      <c r="AM281" s="5">
        <f t="shared" si="34"/>
        <v>2.8333333333333335</v>
      </c>
      <c r="AN281" s="4">
        <f t="shared" si="39"/>
        <v>4.2913037990660102E-3</v>
      </c>
      <c r="AO281" s="3"/>
      <c r="AP281">
        <v>0</v>
      </c>
      <c r="AR281" t="s">
        <v>1</v>
      </c>
      <c r="AT281" s="2" t="s">
        <v>0</v>
      </c>
      <c r="AU281" s="1">
        <f t="shared" si="35"/>
        <v>3.2156828688103456</v>
      </c>
      <c r="AV281" s="1">
        <f t="shared" si="36"/>
        <v>2.4195250148378471</v>
      </c>
      <c r="AW281" s="1">
        <f t="shared" si="37"/>
        <v>1.6233671608653486</v>
      </c>
    </row>
    <row r="282" spans="1:49" x14ac:dyDescent="0.2">
      <c r="A282">
        <v>280</v>
      </c>
      <c r="B282" t="s">
        <v>34247</v>
      </c>
      <c r="C282" t="s">
        <v>34246</v>
      </c>
      <c r="F282" t="s">
        <v>34245</v>
      </c>
      <c r="G282" t="s">
        <v>5</v>
      </c>
      <c r="H282" t="s">
        <v>4</v>
      </c>
      <c r="I282" t="s">
        <v>34244</v>
      </c>
      <c r="J282">
        <v>60030612</v>
      </c>
      <c r="K282" t="s">
        <v>17095</v>
      </c>
      <c r="L282" t="s">
        <v>1554</v>
      </c>
      <c r="M282" t="s">
        <v>79</v>
      </c>
      <c r="N282">
        <v>2</v>
      </c>
      <c r="O282" t="s">
        <v>34243</v>
      </c>
      <c r="P282" t="s">
        <v>34242</v>
      </c>
      <c r="Q282" t="s">
        <v>17092</v>
      </c>
      <c r="R282" s="7">
        <v>42705</v>
      </c>
      <c r="S282" s="8">
        <f t="shared" si="32"/>
        <v>2016</v>
      </c>
      <c r="T282" s="8">
        <v>2016</v>
      </c>
      <c r="U282" s="8">
        <f t="shared" si="33"/>
        <v>6</v>
      </c>
      <c r="V282" s="7">
        <v>42705</v>
      </c>
      <c r="W282" t="s">
        <v>1091</v>
      </c>
      <c r="X282" s="2">
        <v>1.6519999999999999</v>
      </c>
      <c r="Y282" s="6">
        <f t="shared" si="38"/>
        <v>4.409919649769093E-2</v>
      </c>
      <c r="AA282" t="s">
        <v>1090</v>
      </c>
      <c r="AB282">
        <v>17337</v>
      </c>
      <c r="AD282" t="s">
        <v>2</v>
      </c>
      <c r="AE282">
        <v>64</v>
      </c>
      <c r="AF282">
        <v>12</v>
      </c>
      <c r="AG282">
        <v>7590047</v>
      </c>
      <c r="AH282" t="s">
        <v>34241</v>
      </c>
      <c r="AI282" t="s">
        <v>34240</v>
      </c>
      <c r="AJ282" t="s">
        <v>34239</v>
      </c>
      <c r="AK282" t="s">
        <v>34238</v>
      </c>
      <c r="AL282">
        <v>19</v>
      </c>
      <c r="AM282" s="5">
        <f t="shared" si="34"/>
        <v>3.1666666666666665</v>
      </c>
      <c r="AN282" s="4">
        <f t="shared" si="39"/>
        <v>4.7961630695443642E-3</v>
      </c>
      <c r="AO282" s="3"/>
      <c r="AP282">
        <v>1</v>
      </c>
      <c r="AR282" t="s">
        <v>1</v>
      </c>
      <c r="AT282" s="2" t="s">
        <v>0</v>
      </c>
      <c r="AU282" s="1">
        <f t="shared" si="35"/>
        <v>3.2308286469246958</v>
      </c>
      <c r="AV282" s="1">
        <f t="shared" si="36"/>
        <v>2.4447679783617646</v>
      </c>
      <c r="AW282" s="1">
        <f t="shared" si="37"/>
        <v>1.6587073097988334</v>
      </c>
    </row>
    <row r="283" spans="1:49" x14ac:dyDescent="0.2">
      <c r="A283">
        <v>281</v>
      </c>
      <c r="B283" t="s">
        <v>34237</v>
      </c>
      <c r="C283" t="s">
        <v>34236</v>
      </c>
      <c r="F283" t="s">
        <v>34235</v>
      </c>
      <c r="G283" t="s">
        <v>5</v>
      </c>
      <c r="H283" t="s">
        <v>4</v>
      </c>
      <c r="I283" t="s">
        <v>34234</v>
      </c>
      <c r="J283">
        <v>60013983</v>
      </c>
      <c r="K283" t="s">
        <v>761</v>
      </c>
      <c r="L283" t="s">
        <v>760</v>
      </c>
      <c r="M283" t="s">
        <v>759</v>
      </c>
      <c r="N283">
        <v>4</v>
      </c>
      <c r="O283" t="s">
        <v>34233</v>
      </c>
      <c r="P283" t="s">
        <v>34232</v>
      </c>
      <c r="Q283" t="s">
        <v>34231</v>
      </c>
      <c r="R283" s="7">
        <v>42705</v>
      </c>
      <c r="S283" s="8">
        <f t="shared" si="32"/>
        <v>2016</v>
      </c>
      <c r="T283" s="8">
        <v>2016</v>
      </c>
      <c r="U283" s="8">
        <f t="shared" si="33"/>
        <v>6</v>
      </c>
      <c r="V283" s="7">
        <v>42705</v>
      </c>
      <c r="W283" t="s">
        <v>1091</v>
      </c>
      <c r="X283" s="2">
        <v>1.6519999999999999</v>
      </c>
      <c r="Y283" s="6">
        <f t="shared" si="38"/>
        <v>4.409919649769093E-2</v>
      </c>
      <c r="AA283" t="s">
        <v>1090</v>
      </c>
      <c r="AB283">
        <v>17337</v>
      </c>
      <c r="AD283" t="s">
        <v>2</v>
      </c>
      <c r="AE283">
        <v>64</v>
      </c>
      <c r="AF283">
        <v>12</v>
      </c>
      <c r="AG283">
        <v>7636990</v>
      </c>
      <c r="AH283" t="s">
        <v>34230</v>
      </c>
      <c r="AI283" t="s">
        <v>34229</v>
      </c>
      <c r="AJ283" t="s">
        <v>34228</v>
      </c>
      <c r="AK283" t="s">
        <v>34227</v>
      </c>
      <c r="AL283">
        <v>11</v>
      </c>
      <c r="AM283" s="5">
        <f t="shared" si="34"/>
        <v>1.8333333333333333</v>
      </c>
      <c r="AN283" s="4">
        <f t="shared" si="39"/>
        <v>2.7767259876309478E-3</v>
      </c>
      <c r="AO283" s="3"/>
      <c r="AP283">
        <v>0</v>
      </c>
      <c r="AQ283" t="s">
        <v>48</v>
      </c>
      <c r="AR283">
        <v>61372056</v>
      </c>
      <c r="AS283" t="s">
        <v>47</v>
      </c>
      <c r="AT283" s="2" t="s">
        <v>0</v>
      </c>
      <c r="AU283" s="1">
        <f t="shared" si="35"/>
        <v>3.1702455344672935</v>
      </c>
      <c r="AV283" s="1">
        <f t="shared" si="36"/>
        <v>2.3437961242660941</v>
      </c>
      <c r="AW283" s="1">
        <f t="shared" si="37"/>
        <v>1.5173467140648942</v>
      </c>
    </row>
    <row r="284" spans="1:49" x14ac:dyDescent="0.2">
      <c r="A284">
        <v>282</v>
      </c>
      <c r="B284" t="s">
        <v>34226</v>
      </c>
      <c r="C284" t="s">
        <v>34225</v>
      </c>
      <c r="F284" t="s">
        <v>34224</v>
      </c>
      <c r="G284" t="s">
        <v>5</v>
      </c>
      <c r="H284" t="s">
        <v>4</v>
      </c>
      <c r="I284" t="s">
        <v>967</v>
      </c>
      <c r="J284">
        <v>60033154</v>
      </c>
      <c r="K284" t="s">
        <v>1117</v>
      </c>
      <c r="L284" t="s">
        <v>143</v>
      </c>
      <c r="M284" t="s">
        <v>142</v>
      </c>
      <c r="N284">
        <v>3</v>
      </c>
      <c r="O284" t="s">
        <v>34223</v>
      </c>
      <c r="P284" t="s">
        <v>34222</v>
      </c>
      <c r="Q284" t="s">
        <v>27442</v>
      </c>
      <c r="R284" s="7">
        <v>42705</v>
      </c>
      <c r="S284" s="8">
        <f t="shared" si="32"/>
        <v>2016</v>
      </c>
      <c r="T284" s="8">
        <v>2016</v>
      </c>
      <c r="U284" s="8">
        <f t="shared" si="33"/>
        <v>6</v>
      </c>
      <c r="V284" s="7">
        <v>42705</v>
      </c>
      <c r="W284" t="s">
        <v>1091</v>
      </c>
      <c r="X284" s="2">
        <v>1.6519999999999999</v>
      </c>
      <c r="Y284" s="6">
        <f t="shared" si="38"/>
        <v>4.409919649769093E-2</v>
      </c>
      <c r="AA284" t="s">
        <v>1090</v>
      </c>
      <c r="AB284">
        <v>17337</v>
      </c>
      <c r="AD284" t="s">
        <v>2</v>
      </c>
      <c r="AE284">
        <v>64</v>
      </c>
      <c r="AF284">
        <v>12</v>
      </c>
      <c r="AG284">
        <v>7637043</v>
      </c>
      <c r="AH284" t="s">
        <v>34221</v>
      </c>
      <c r="AI284" t="s">
        <v>34220</v>
      </c>
      <c r="AJ284" t="s">
        <v>34219</v>
      </c>
      <c r="AK284" t="s">
        <v>34218</v>
      </c>
      <c r="AL284">
        <v>62</v>
      </c>
      <c r="AM284" s="5">
        <f t="shared" si="34"/>
        <v>10.333333333333334</v>
      </c>
      <c r="AN284" s="4">
        <f t="shared" si="39"/>
        <v>1.565063738482898E-2</v>
      </c>
      <c r="AO284" s="3"/>
      <c r="AP284">
        <v>0</v>
      </c>
      <c r="AR284" t="s">
        <v>1</v>
      </c>
      <c r="AT284" s="2" t="s">
        <v>0</v>
      </c>
      <c r="AU284" s="1">
        <f t="shared" si="35"/>
        <v>3.5564628763832347</v>
      </c>
      <c r="AV284" s="1">
        <f t="shared" si="36"/>
        <v>2.9874916941259952</v>
      </c>
      <c r="AW284" s="1">
        <f t="shared" si="37"/>
        <v>2.4185205118687563</v>
      </c>
    </row>
    <row r="285" spans="1:49" x14ac:dyDescent="0.2">
      <c r="A285">
        <v>283</v>
      </c>
      <c r="B285" t="s">
        <v>34217</v>
      </c>
      <c r="C285" t="s">
        <v>34216</v>
      </c>
      <c r="F285" t="s">
        <v>34215</v>
      </c>
      <c r="G285" t="s">
        <v>5</v>
      </c>
      <c r="H285" t="s">
        <v>4</v>
      </c>
      <c r="I285" t="s">
        <v>34214</v>
      </c>
      <c r="J285">
        <v>60022403</v>
      </c>
      <c r="K285" t="s">
        <v>2257</v>
      </c>
      <c r="L285" t="s">
        <v>2256</v>
      </c>
      <c r="M285" t="s">
        <v>1869</v>
      </c>
      <c r="N285">
        <v>2</v>
      </c>
      <c r="O285" t="s">
        <v>34213</v>
      </c>
      <c r="P285" t="s">
        <v>34212</v>
      </c>
      <c r="Q285" t="s">
        <v>2254</v>
      </c>
      <c r="R285" s="7">
        <v>42705</v>
      </c>
      <c r="S285" s="8">
        <f t="shared" si="32"/>
        <v>2016</v>
      </c>
      <c r="T285" s="8">
        <v>2016</v>
      </c>
      <c r="U285" s="8">
        <f t="shared" si="33"/>
        <v>6</v>
      </c>
      <c r="V285" s="7">
        <v>42705</v>
      </c>
      <c r="W285" t="s">
        <v>1091</v>
      </c>
      <c r="X285" s="2">
        <v>1.6519999999999999</v>
      </c>
      <c r="Y285" s="6">
        <f t="shared" si="38"/>
        <v>4.409919649769093E-2</v>
      </c>
      <c r="AA285" t="s">
        <v>1090</v>
      </c>
      <c r="AB285">
        <v>17337</v>
      </c>
      <c r="AD285" t="s">
        <v>2</v>
      </c>
      <c r="AE285">
        <v>64</v>
      </c>
      <c r="AF285">
        <v>12</v>
      </c>
      <c r="AG285">
        <v>7636942</v>
      </c>
      <c r="AH285" t="s">
        <v>34211</v>
      </c>
      <c r="AI285" t="s">
        <v>34210</v>
      </c>
      <c r="AJ285" t="s">
        <v>34209</v>
      </c>
      <c r="AK285" t="s">
        <v>34208</v>
      </c>
      <c r="AL285">
        <v>4</v>
      </c>
      <c r="AM285" s="5">
        <f t="shared" si="34"/>
        <v>0.66666666666666663</v>
      </c>
      <c r="AN285" s="4">
        <f t="shared" si="39"/>
        <v>1.0097185409567082E-3</v>
      </c>
      <c r="AO285" s="3"/>
      <c r="AP285">
        <v>0</v>
      </c>
      <c r="AQ285" t="s">
        <v>3153</v>
      </c>
      <c r="AR285" t="s">
        <v>1</v>
      </c>
      <c r="AS285" t="s">
        <v>3152</v>
      </c>
      <c r="AT285" s="2" t="s">
        <v>0</v>
      </c>
      <c r="AU285" s="1">
        <f t="shared" si="35"/>
        <v>3.1172353110670663</v>
      </c>
      <c r="AV285" s="1">
        <f t="shared" si="36"/>
        <v>2.2554457519323821</v>
      </c>
      <c r="AW285" s="1">
        <f t="shared" si="37"/>
        <v>1.3936561927976974</v>
      </c>
    </row>
    <row r="286" spans="1:49" x14ac:dyDescent="0.2">
      <c r="A286">
        <v>284</v>
      </c>
      <c r="B286" t="s">
        <v>34207</v>
      </c>
      <c r="C286" t="s">
        <v>34206</v>
      </c>
      <c r="F286" t="s">
        <v>34205</v>
      </c>
      <c r="G286" t="s">
        <v>5</v>
      </c>
      <c r="H286" t="s">
        <v>4</v>
      </c>
      <c r="I286" t="s">
        <v>3177</v>
      </c>
      <c r="J286">
        <v>60030835</v>
      </c>
      <c r="K286" t="s">
        <v>3176</v>
      </c>
      <c r="L286" t="s">
        <v>3175</v>
      </c>
      <c r="M286" t="s">
        <v>142</v>
      </c>
      <c r="N286">
        <v>2</v>
      </c>
      <c r="O286" t="s">
        <v>34204</v>
      </c>
      <c r="P286" t="s">
        <v>34203</v>
      </c>
      <c r="Q286" t="s">
        <v>24910</v>
      </c>
      <c r="R286" s="7">
        <v>42705</v>
      </c>
      <c r="S286" s="8">
        <f t="shared" si="32"/>
        <v>2016</v>
      </c>
      <c r="T286" s="8">
        <v>2016</v>
      </c>
      <c r="U286" s="8">
        <f t="shared" si="33"/>
        <v>6</v>
      </c>
      <c r="V286" s="7">
        <v>42705</v>
      </c>
      <c r="W286" t="s">
        <v>1091</v>
      </c>
      <c r="X286" s="2">
        <v>1.6519999999999999</v>
      </c>
      <c r="Y286" s="6">
        <f t="shared" si="38"/>
        <v>4.409919649769093E-2</v>
      </c>
      <c r="AA286" t="s">
        <v>1090</v>
      </c>
      <c r="AB286">
        <v>17337</v>
      </c>
      <c r="AD286" t="s">
        <v>2</v>
      </c>
      <c r="AE286">
        <v>64</v>
      </c>
      <c r="AF286">
        <v>12</v>
      </c>
      <c r="AG286">
        <v>7636972</v>
      </c>
      <c r="AH286" t="s">
        <v>34202</v>
      </c>
      <c r="AI286" t="s">
        <v>34201</v>
      </c>
      <c r="AJ286" t="s">
        <v>34200</v>
      </c>
      <c r="AK286" t="s">
        <v>34199</v>
      </c>
      <c r="AL286">
        <v>4</v>
      </c>
      <c r="AM286" s="5">
        <f t="shared" si="34"/>
        <v>0.66666666666666663</v>
      </c>
      <c r="AN286" s="4">
        <f t="shared" si="39"/>
        <v>1.0097185409567082E-3</v>
      </c>
      <c r="AO286" s="3"/>
      <c r="AP286">
        <v>0</v>
      </c>
      <c r="AQ286" t="s">
        <v>173</v>
      </c>
      <c r="AR286" t="s">
        <v>1</v>
      </c>
      <c r="AS286" t="s">
        <v>172</v>
      </c>
      <c r="AT286" s="2" t="s">
        <v>0</v>
      </c>
      <c r="AU286" s="1">
        <f t="shared" si="35"/>
        <v>3.1172353110670663</v>
      </c>
      <c r="AV286" s="1">
        <f t="shared" si="36"/>
        <v>2.2554457519323821</v>
      </c>
      <c r="AW286" s="1">
        <f t="shared" si="37"/>
        <v>1.3936561927976974</v>
      </c>
    </row>
    <row r="287" spans="1:49" x14ac:dyDescent="0.2">
      <c r="A287">
        <v>285</v>
      </c>
      <c r="B287" t="s">
        <v>34198</v>
      </c>
      <c r="C287" t="s">
        <v>34197</v>
      </c>
      <c r="F287" t="s">
        <v>34196</v>
      </c>
      <c r="G287" t="s">
        <v>5</v>
      </c>
      <c r="H287" t="s">
        <v>4</v>
      </c>
      <c r="I287" t="s">
        <v>2091</v>
      </c>
      <c r="J287" t="s">
        <v>34195</v>
      </c>
      <c r="K287" t="s">
        <v>34194</v>
      </c>
      <c r="L287" t="s">
        <v>34193</v>
      </c>
      <c r="M287" t="s">
        <v>34192</v>
      </c>
      <c r="N287">
        <v>4</v>
      </c>
      <c r="O287" t="s">
        <v>34191</v>
      </c>
      <c r="P287" t="s">
        <v>34190</v>
      </c>
      <c r="Q287" t="s">
        <v>34189</v>
      </c>
      <c r="R287" s="7">
        <v>42705</v>
      </c>
      <c r="S287" s="8">
        <f t="shared" si="32"/>
        <v>2016</v>
      </c>
      <c r="T287" s="8">
        <v>2016</v>
      </c>
      <c r="U287" s="8">
        <f t="shared" si="33"/>
        <v>6</v>
      </c>
      <c r="V287" s="7">
        <v>42705</v>
      </c>
      <c r="W287" t="s">
        <v>1091</v>
      </c>
      <c r="X287" s="2">
        <v>1.6519999999999999</v>
      </c>
      <c r="Y287" s="6">
        <f t="shared" si="38"/>
        <v>4.409919649769093E-2</v>
      </c>
      <c r="AA287" t="s">
        <v>1090</v>
      </c>
      <c r="AB287">
        <v>17337</v>
      </c>
      <c r="AD287" t="s">
        <v>2</v>
      </c>
      <c r="AE287">
        <v>64</v>
      </c>
      <c r="AF287">
        <v>12</v>
      </c>
      <c r="AG287">
        <v>7676283</v>
      </c>
      <c r="AH287" t="s">
        <v>34188</v>
      </c>
      <c r="AI287" t="s">
        <v>34187</v>
      </c>
      <c r="AJ287" t="s">
        <v>34186</v>
      </c>
      <c r="AK287" t="s">
        <v>34185</v>
      </c>
      <c r="AL287">
        <v>22</v>
      </c>
      <c r="AM287" s="5">
        <f t="shared" si="34"/>
        <v>3.6666666666666665</v>
      </c>
      <c r="AN287" s="4">
        <f t="shared" si="39"/>
        <v>5.5534519752618956E-3</v>
      </c>
      <c r="AO287" s="3"/>
      <c r="AP287">
        <v>0</v>
      </c>
      <c r="AQ287" t="s">
        <v>48</v>
      </c>
      <c r="AR287">
        <v>93601030</v>
      </c>
      <c r="AS287" t="s">
        <v>47</v>
      </c>
      <c r="AT287" s="2" t="s">
        <v>0</v>
      </c>
      <c r="AU287" s="1">
        <f t="shared" si="35"/>
        <v>3.2535473140962217</v>
      </c>
      <c r="AV287" s="1">
        <f t="shared" si="36"/>
        <v>2.4826324236476411</v>
      </c>
      <c r="AW287" s="1">
        <f t="shared" si="37"/>
        <v>1.7117175331990604</v>
      </c>
    </row>
    <row r="288" spans="1:49" x14ac:dyDescent="0.2">
      <c r="A288">
        <v>286</v>
      </c>
      <c r="B288" t="s">
        <v>34184</v>
      </c>
      <c r="C288" t="s">
        <v>34183</v>
      </c>
      <c r="F288" t="s">
        <v>34182</v>
      </c>
      <c r="G288" t="s">
        <v>5</v>
      </c>
      <c r="H288" t="s">
        <v>4</v>
      </c>
      <c r="I288" t="s">
        <v>935</v>
      </c>
      <c r="J288" t="s">
        <v>34181</v>
      </c>
      <c r="K288" t="s">
        <v>34180</v>
      </c>
      <c r="L288" t="s">
        <v>34179</v>
      </c>
      <c r="M288" t="s">
        <v>46</v>
      </c>
      <c r="N288">
        <v>2</v>
      </c>
      <c r="O288" t="s">
        <v>934</v>
      </c>
      <c r="P288" t="s">
        <v>933</v>
      </c>
      <c r="Q288" t="s">
        <v>34178</v>
      </c>
      <c r="R288" s="7">
        <v>42705</v>
      </c>
      <c r="S288" s="8">
        <f t="shared" si="32"/>
        <v>2016</v>
      </c>
      <c r="T288" s="8">
        <v>2016</v>
      </c>
      <c r="U288" s="8">
        <f t="shared" si="33"/>
        <v>6</v>
      </c>
      <c r="V288" s="7">
        <v>42705</v>
      </c>
      <c r="W288" t="s">
        <v>1091</v>
      </c>
      <c r="X288" s="2">
        <v>1.6519999999999999</v>
      </c>
      <c r="Y288" s="6">
        <f t="shared" si="38"/>
        <v>4.409919649769093E-2</v>
      </c>
      <c r="AA288" t="s">
        <v>1090</v>
      </c>
      <c r="AB288">
        <v>17337</v>
      </c>
      <c r="AD288" t="s">
        <v>2</v>
      </c>
      <c r="AE288">
        <v>64</v>
      </c>
      <c r="AF288">
        <v>12</v>
      </c>
      <c r="AG288">
        <v>7592897</v>
      </c>
      <c r="AH288" t="s">
        <v>34177</v>
      </c>
      <c r="AI288" t="s">
        <v>34176</v>
      </c>
      <c r="AJ288" t="s">
        <v>34175</v>
      </c>
      <c r="AK288" t="s">
        <v>34174</v>
      </c>
      <c r="AL288">
        <v>7</v>
      </c>
      <c r="AM288" s="5">
        <f t="shared" si="34"/>
        <v>1.1666666666666667</v>
      </c>
      <c r="AN288" s="4">
        <f t="shared" si="39"/>
        <v>1.7670074466742396E-3</v>
      </c>
      <c r="AO288" s="3"/>
      <c r="AP288">
        <v>0</v>
      </c>
      <c r="AR288" t="s">
        <v>1</v>
      </c>
      <c r="AT288" s="2" t="s">
        <v>0</v>
      </c>
      <c r="AU288" s="1">
        <f t="shared" si="35"/>
        <v>3.1399539782385926</v>
      </c>
      <c r="AV288" s="1">
        <f t="shared" si="36"/>
        <v>2.2933101972182586</v>
      </c>
      <c r="AW288" s="1">
        <f t="shared" si="37"/>
        <v>1.4466664161979246</v>
      </c>
    </row>
    <row r="289" spans="1:49" x14ac:dyDescent="0.2">
      <c r="A289">
        <v>287</v>
      </c>
      <c r="B289" t="s">
        <v>34173</v>
      </c>
      <c r="C289" t="s">
        <v>34172</v>
      </c>
      <c r="F289" t="s">
        <v>34171</v>
      </c>
      <c r="G289" t="s">
        <v>5</v>
      </c>
      <c r="H289" t="s">
        <v>4</v>
      </c>
      <c r="I289" t="s">
        <v>1363</v>
      </c>
      <c r="J289" t="s">
        <v>34170</v>
      </c>
      <c r="K289" t="s">
        <v>34169</v>
      </c>
      <c r="L289" t="s">
        <v>34168</v>
      </c>
      <c r="M289" t="s">
        <v>375</v>
      </c>
      <c r="N289">
        <v>8</v>
      </c>
      <c r="O289" t="s">
        <v>34167</v>
      </c>
      <c r="P289" t="s">
        <v>34166</v>
      </c>
      <c r="Q289" t="s">
        <v>34165</v>
      </c>
      <c r="R289" s="7">
        <v>42705</v>
      </c>
      <c r="S289" s="8">
        <f t="shared" si="32"/>
        <v>2016</v>
      </c>
      <c r="T289" s="8">
        <v>2016</v>
      </c>
      <c r="U289" s="8">
        <f t="shared" si="33"/>
        <v>6</v>
      </c>
      <c r="V289" s="7">
        <v>42705</v>
      </c>
      <c r="W289" t="s">
        <v>1091</v>
      </c>
      <c r="X289" s="2">
        <v>1.6519999999999999</v>
      </c>
      <c r="Y289" s="6">
        <f t="shared" si="38"/>
        <v>4.409919649769093E-2</v>
      </c>
      <c r="AA289" t="s">
        <v>1090</v>
      </c>
      <c r="AB289">
        <v>17337</v>
      </c>
      <c r="AD289" t="s">
        <v>2</v>
      </c>
      <c r="AE289">
        <v>64</v>
      </c>
      <c r="AF289">
        <v>12</v>
      </c>
      <c r="AG289">
        <v>7637005</v>
      </c>
      <c r="AH289" t="s">
        <v>34164</v>
      </c>
      <c r="AI289" t="s">
        <v>34163</v>
      </c>
      <c r="AJ289" t="s">
        <v>34162</v>
      </c>
      <c r="AK289" t="s">
        <v>34161</v>
      </c>
      <c r="AL289">
        <v>60</v>
      </c>
      <c r="AM289" s="5">
        <f t="shared" si="34"/>
        <v>10</v>
      </c>
      <c r="AN289" s="4">
        <f t="shared" si="39"/>
        <v>1.5145778114350625E-2</v>
      </c>
      <c r="AO289" s="3"/>
      <c r="AP289">
        <v>0</v>
      </c>
      <c r="AQ289" t="s">
        <v>48</v>
      </c>
      <c r="AR289">
        <v>41390454</v>
      </c>
      <c r="AS289" t="s">
        <v>47</v>
      </c>
      <c r="AT289" s="2" t="s">
        <v>0</v>
      </c>
      <c r="AU289" s="1">
        <f t="shared" si="35"/>
        <v>3.541317098268884</v>
      </c>
      <c r="AV289" s="1">
        <f t="shared" si="36"/>
        <v>2.9622487306020777</v>
      </c>
      <c r="AW289" s="1">
        <f t="shared" si="37"/>
        <v>2.3831803629352715</v>
      </c>
    </row>
    <row r="290" spans="1:49" x14ac:dyDescent="0.2">
      <c r="A290">
        <v>288</v>
      </c>
      <c r="B290" t="s">
        <v>34160</v>
      </c>
      <c r="C290" t="s">
        <v>34159</v>
      </c>
      <c r="F290" t="s">
        <v>34158</v>
      </c>
      <c r="G290" t="s">
        <v>5</v>
      </c>
      <c r="H290" t="s">
        <v>4</v>
      </c>
      <c r="I290" t="s">
        <v>34157</v>
      </c>
      <c r="J290" t="s">
        <v>34156</v>
      </c>
      <c r="K290" t="s">
        <v>34155</v>
      </c>
      <c r="L290" t="s">
        <v>34154</v>
      </c>
      <c r="M290" t="s">
        <v>75</v>
      </c>
      <c r="N290">
        <v>2</v>
      </c>
      <c r="O290" t="s">
        <v>34153</v>
      </c>
      <c r="P290" t="s">
        <v>34152</v>
      </c>
      <c r="Q290" t="s">
        <v>34151</v>
      </c>
      <c r="R290" s="7">
        <v>42705</v>
      </c>
      <c r="S290" s="8">
        <f t="shared" si="32"/>
        <v>2016</v>
      </c>
      <c r="T290" s="8">
        <v>2016</v>
      </c>
      <c r="U290" s="8">
        <f t="shared" si="33"/>
        <v>6</v>
      </c>
      <c r="V290" s="7">
        <v>42705</v>
      </c>
      <c r="W290" t="s">
        <v>1091</v>
      </c>
      <c r="X290" s="2">
        <v>1.6519999999999999</v>
      </c>
      <c r="Y290" s="6">
        <f t="shared" si="38"/>
        <v>4.409919649769093E-2</v>
      </c>
      <c r="AA290" t="s">
        <v>1090</v>
      </c>
      <c r="AB290">
        <v>17337</v>
      </c>
      <c r="AD290" t="s">
        <v>2</v>
      </c>
      <c r="AE290">
        <v>64</v>
      </c>
      <c r="AF290">
        <v>12</v>
      </c>
      <c r="AG290">
        <v>7637031</v>
      </c>
      <c r="AH290" t="s">
        <v>34150</v>
      </c>
      <c r="AI290" t="s">
        <v>34149</v>
      </c>
      <c r="AJ290" t="s">
        <v>34148</v>
      </c>
      <c r="AK290" t="s">
        <v>34147</v>
      </c>
      <c r="AL290">
        <v>11</v>
      </c>
      <c r="AM290" s="5">
        <f t="shared" si="34"/>
        <v>1.8333333333333333</v>
      </c>
      <c r="AN290" s="4">
        <f t="shared" si="39"/>
        <v>2.7767259876309478E-3</v>
      </c>
      <c r="AO290" s="3"/>
      <c r="AP290">
        <v>0</v>
      </c>
      <c r="AR290" t="s">
        <v>1</v>
      </c>
      <c r="AT290" s="2" t="s">
        <v>0</v>
      </c>
      <c r="AU290" s="1">
        <f t="shared" si="35"/>
        <v>3.1702455344672935</v>
      </c>
      <c r="AV290" s="1">
        <f t="shared" si="36"/>
        <v>2.3437961242660941</v>
      </c>
      <c r="AW290" s="1">
        <f t="shared" si="37"/>
        <v>1.5173467140648942</v>
      </c>
    </row>
    <row r="291" spans="1:49" x14ac:dyDescent="0.2">
      <c r="A291">
        <v>289</v>
      </c>
      <c r="B291" t="s">
        <v>34146</v>
      </c>
      <c r="C291" t="s">
        <v>34145</v>
      </c>
      <c r="F291" t="s">
        <v>34144</v>
      </c>
      <c r="G291" t="s">
        <v>5</v>
      </c>
      <c r="H291" t="s">
        <v>4</v>
      </c>
      <c r="I291" t="s">
        <v>34143</v>
      </c>
      <c r="J291" t="s">
        <v>34142</v>
      </c>
      <c r="K291" t="s">
        <v>34141</v>
      </c>
      <c r="L291" t="s">
        <v>34140</v>
      </c>
      <c r="M291" t="s">
        <v>34139</v>
      </c>
      <c r="N291">
        <v>2</v>
      </c>
      <c r="O291" t="s">
        <v>34138</v>
      </c>
      <c r="P291" t="s">
        <v>34137</v>
      </c>
      <c r="Q291" t="s">
        <v>34136</v>
      </c>
      <c r="R291" s="7">
        <v>42705</v>
      </c>
      <c r="S291" s="8">
        <f t="shared" si="32"/>
        <v>2016</v>
      </c>
      <c r="T291" s="8">
        <v>2016</v>
      </c>
      <c r="U291" s="8">
        <f t="shared" si="33"/>
        <v>6</v>
      </c>
      <c r="V291" s="7">
        <v>42705</v>
      </c>
      <c r="W291" t="s">
        <v>1091</v>
      </c>
      <c r="X291" s="2">
        <v>1.6519999999999999</v>
      </c>
      <c r="Y291" s="6">
        <f t="shared" si="38"/>
        <v>4.409919649769093E-2</v>
      </c>
      <c r="AA291" t="s">
        <v>1090</v>
      </c>
      <c r="AB291">
        <v>17337</v>
      </c>
      <c r="AD291" t="s">
        <v>2</v>
      </c>
      <c r="AE291">
        <v>64</v>
      </c>
      <c r="AF291">
        <v>12</v>
      </c>
      <c r="AG291">
        <v>7676343</v>
      </c>
      <c r="AH291" t="s">
        <v>34135</v>
      </c>
      <c r="AI291" t="s">
        <v>34134</v>
      </c>
      <c r="AJ291" t="s">
        <v>34133</v>
      </c>
      <c r="AK291" t="s">
        <v>34132</v>
      </c>
      <c r="AL291">
        <v>14</v>
      </c>
      <c r="AM291" s="5">
        <f t="shared" si="34"/>
        <v>2.3333333333333335</v>
      </c>
      <c r="AN291" s="4">
        <f t="shared" si="39"/>
        <v>3.5340148933484792E-3</v>
      </c>
      <c r="AO291" s="3"/>
      <c r="AP291">
        <v>0</v>
      </c>
      <c r="AQ291" t="s">
        <v>34131</v>
      </c>
      <c r="AR291" t="s">
        <v>1</v>
      </c>
      <c r="AS291" t="s">
        <v>34130</v>
      </c>
      <c r="AT291" s="2" t="s">
        <v>0</v>
      </c>
      <c r="AU291" s="1">
        <f t="shared" si="35"/>
        <v>3.1929642016388198</v>
      </c>
      <c r="AV291" s="1">
        <f t="shared" si="36"/>
        <v>2.3816605695519706</v>
      </c>
      <c r="AW291" s="1">
        <f t="shared" si="37"/>
        <v>1.5703569374651214</v>
      </c>
    </row>
    <row r="292" spans="1:49" x14ac:dyDescent="0.2">
      <c r="A292">
        <v>290</v>
      </c>
      <c r="B292" t="s">
        <v>34129</v>
      </c>
      <c r="C292" t="s">
        <v>34128</v>
      </c>
      <c r="F292" t="s">
        <v>34127</v>
      </c>
      <c r="G292" t="s">
        <v>5</v>
      </c>
      <c r="H292" t="s">
        <v>4</v>
      </c>
      <c r="I292" t="s">
        <v>34126</v>
      </c>
      <c r="J292">
        <v>60024542</v>
      </c>
      <c r="K292" t="s">
        <v>830</v>
      </c>
      <c r="L292" t="s">
        <v>244</v>
      </c>
      <c r="M292" t="s">
        <v>67</v>
      </c>
      <c r="N292">
        <v>3</v>
      </c>
      <c r="O292" t="s">
        <v>34125</v>
      </c>
      <c r="P292" t="s">
        <v>34124</v>
      </c>
      <c r="Q292" t="s">
        <v>1015</v>
      </c>
      <c r="R292" s="7">
        <v>42705</v>
      </c>
      <c r="S292" s="8">
        <f t="shared" si="32"/>
        <v>2016</v>
      </c>
      <c r="T292" s="8">
        <v>2016</v>
      </c>
      <c r="U292" s="8">
        <f t="shared" si="33"/>
        <v>6</v>
      </c>
      <c r="V292" s="7">
        <v>42705</v>
      </c>
      <c r="W292" t="s">
        <v>1091</v>
      </c>
      <c r="X292" s="2">
        <v>1.6519999999999999</v>
      </c>
      <c r="Y292" s="6">
        <f t="shared" si="38"/>
        <v>4.409919649769093E-2</v>
      </c>
      <c r="AA292" t="s">
        <v>1090</v>
      </c>
      <c r="AB292">
        <v>17337</v>
      </c>
      <c r="AD292" t="s">
        <v>2</v>
      </c>
      <c r="AE292">
        <v>64</v>
      </c>
      <c r="AF292">
        <v>12</v>
      </c>
      <c r="AG292">
        <v>7731181</v>
      </c>
      <c r="AH292" t="s">
        <v>34123</v>
      </c>
      <c r="AI292" t="s">
        <v>34122</v>
      </c>
      <c r="AJ292" t="s">
        <v>34121</v>
      </c>
      <c r="AK292" t="s">
        <v>34120</v>
      </c>
      <c r="AL292">
        <v>59</v>
      </c>
      <c r="AM292" s="5">
        <f t="shared" si="34"/>
        <v>9.8333333333333339</v>
      </c>
      <c r="AN292" s="4">
        <f t="shared" si="39"/>
        <v>1.4893348479111449E-2</v>
      </c>
      <c r="AO292" s="3"/>
      <c r="AP292">
        <v>0</v>
      </c>
      <c r="AQ292" t="s">
        <v>48</v>
      </c>
      <c r="AR292">
        <v>201300000029</v>
      </c>
      <c r="AS292" t="s">
        <v>47</v>
      </c>
      <c r="AT292" s="2" t="s">
        <v>0</v>
      </c>
      <c r="AU292" s="1">
        <f t="shared" si="35"/>
        <v>3.5337442092117088</v>
      </c>
      <c r="AV292" s="1">
        <f t="shared" si="36"/>
        <v>2.9496272488401192</v>
      </c>
      <c r="AW292" s="1">
        <f t="shared" si="37"/>
        <v>2.3655102884685291</v>
      </c>
    </row>
    <row r="293" spans="1:49" x14ac:dyDescent="0.2">
      <c r="A293">
        <v>291</v>
      </c>
      <c r="B293" t="s">
        <v>34119</v>
      </c>
      <c r="C293" t="s">
        <v>34118</v>
      </c>
      <c r="F293" t="s">
        <v>34117</v>
      </c>
      <c r="G293" t="s">
        <v>5</v>
      </c>
      <c r="H293" t="s">
        <v>4</v>
      </c>
      <c r="I293" t="s">
        <v>34116</v>
      </c>
      <c r="J293" t="s">
        <v>34115</v>
      </c>
      <c r="K293" t="s">
        <v>34114</v>
      </c>
      <c r="L293" t="s">
        <v>34113</v>
      </c>
      <c r="M293" t="s">
        <v>34112</v>
      </c>
      <c r="N293">
        <v>5</v>
      </c>
      <c r="O293" t="s">
        <v>34111</v>
      </c>
      <c r="P293" t="s">
        <v>34110</v>
      </c>
      <c r="Q293" t="s">
        <v>34109</v>
      </c>
      <c r="R293" s="7">
        <v>42705</v>
      </c>
      <c r="S293" s="8">
        <f t="shared" si="32"/>
        <v>2016</v>
      </c>
      <c r="T293" s="8">
        <v>2016</v>
      </c>
      <c r="U293" s="8">
        <f t="shared" si="33"/>
        <v>6</v>
      </c>
      <c r="V293" s="7">
        <v>42705</v>
      </c>
      <c r="W293" t="s">
        <v>1091</v>
      </c>
      <c r="X293" s="2">
        <v>1.6519999999999999</v>
      </c>
      <c r="Y293" s="6">
        <f t="shared" si="38"/>
        <v>4.409919649769093E-2</v>
      </c>
      <c r="AA293" t="s">
        <v>1090</v>
      </c>
      <c r="AB293">
        <v>17337</v>
      </c>
      <c r="AD293" t="s">
        <v>2</v>
      </c>
      <c r="AE293">
        <v>64</v>
      </c>
      <c r="AF293">
        <v>12</v>
      </c>
      <c r="AG293">
        <v>7728056</v>
      </c>
      <c r="AH293" t="s">
        <v>34108</v>
      </c>
      <c r="AI293" t="s">
        <v>34107</v>
      </c>
      <c r="AJ293" t="s">
        <v>34106</v>
      </c>
      <c r="AK293" t="s">
        <v>34105</v>
      </c>
      <c r="AL293">
        <v>0</v>
      </c>
      <c r="AM293" s="5">
        <f t="shared" si="34"/>
        <v>0</v>
      </c>
      <c r="AN293" s="4">
        <f t="shared" si="39"/>
        <v>0</v>
      </c>
      <c r="AO293" s="3"/>
      <c r="AP293">
        <v>0</v>
      </c>
      <c r="AR293" t="s">
        <v>1</v>
      </c>
      <c r="AT293" s="2" t="s">
        <v>0</v>
      </c>
      <c r="AU293" s="1">
        <f t="shared" si="35"/>
        <v>3.0869437548383649</v>
      </c>
      <c r="AV293" s="1">
        <f t="shared" si="36"/>
        <v>2.2049598248845466</v>
      </c>
      <c r="AW293" s="1">
        <f t="shared" si="37"/>
        <v>1.3229758949307278</v>
      </c>
    </row>
    <row r="294" spans="1:49" x14ac:dyDescent="0.2">
      <c r="A294">
        <v>292</v>
      </c>
      <c r="B294" t="s">
        <v>34104</v>
      </c>
      <c r="C294" t="s">
        <v>34103</v>
      </c>
      <c r="F294" t="s">
        <v>34102</v>
      </c>
      <c r="G294" t="s">
        <v>5</v>
      </c>
      <c r="H294" t="s">
        <v>4</v>
      </c>
      <c r="I294" t="s">
        <v>34101</v>
      </c>
      <c r="J294">
        <v>60005286</v>
      </c>
      <c r="K294" t="s">
        <v>2578</v>
      </c>
      <c r="L294" t="s">
        <v>2577</v>
      </c>
      <c r="M294" t="s">
        <v>79</v>
      </c>
      <c r="N294">
        <v>4</v>
      </c>
      <c r="O294" t="s">
        <v>34100</v>
      </c>
      <c r="P294" t="s">
        <v>34099</v>
      </c>
      <c r="Q294" t="s">
        <v>2576</v>
      </c>
      <c r="R294" s="7">
        <v>42705</v>
      </c>
      <c r="S294" s="8">
        <f t="shared" si="32"/>
        <v>2016</v>
      </c>
      <c r="T294" s="8">
        <v>2016</v>
      </c>
      <c r="U294" s="8">
        <f t="shared" si="33"/>
        <v>6</v>
      </c>
      <c r="V294" s="7">
        <v>42705</v>
      </c>
      <c r="W294" t="s">
        <v>818</v>
      </c>
      <c r="X294" s="2">
        <v>2.0099999999999998</v>
      </c>
      <c r="Y294" s="6">
        <f t="shared" si="38"/>
        <v>5.3655802034115477E-2</v>
      </c>
      <c r="AA294">
        <v>15361276</v>
      </c>
      <c r="AB294">
        <v>18933</v>
      </c>
      <c r="AD294" t="s">
        <v>2</v>
      </c>
      <c r="AE294">
        <v>15</v>
      </c>
      <c r="AF294">
        <v>12</v>
      </c>
      <c r="AG294">
        <v>7575689</v>
      </c>
      <c r="AH294" t="s">
        <v>34098</v>
      </c>
      <c r="AI294" t="s">
        <v>34097</v>
      </c>
      <c r="AJ294" t="s">
        <v>34096</v>
      </c>
      <c r="AK294" t="s">
        <v>34095</v>
      </c>
      <c r="AL294">
        <v>77</v>
      </c>
      <c r="AM294" s="5">
        <f t="shared" si="34"/>
        <v>12.833333333333334</v>
      </c>
      <c r="AN294" s="4">
        <f t="shared" si="39"/>
        <v>1.9437081913416636E-2</v>
      </c>
      <c r="AO294" s="3"/>
      <c r="AP294">
        <v>1</v>
      </c>
      <c r="AQ294" t="s">
        <v>44</v>
      </c>
      <c r="AR294">
        <v>923479</v>
      </c>
      <c r="AS294" t="s">
        <v>43</v>
      </c>
      <c r="AT294" s="2" t="s">
        <v>0</v>
      </c>
      <c r="AU294" s="1">
        <f t="shared" si="35"/>
        <v>4.3390185997905828</v>
      </c>
      <c r="AV294" s="1">
        <f t="shared" si="36"/>
        <v>3.6546441973766051</v>
      </c>
      <c r="AW294" s="1">
        <f t="shared" si="37"/>
        <v>2.9702697949626287</v>
      </c>
    </row>
    <row r="295" spans="1:49" x14ac:dyDescent="0.2">
      <c r="A295">
        <v>293</v>
      </c>
      <c r="B295" t="s">
        <v>34094</v>
      </c>
      <c r="C295" t="s">
        <v>34093</v>
      </c>
      <c r="F295" t="s">
        <v>34092</v>
      </c>
      <c r="G295" t="s">
        <v>5</v>
      </c>
      <c r="H295" t="s">
        <v>4</v>
      </c>
      <c r="I295" t="s">
        <v>34091</v>
      </c>
      <c r="J295" t="s">
        <v>34090</v>
      </c>
      <c r="K295" t="s">
        <v>34089</v>
      </c>
      <c r="L295" t="s">
        <v>34088</v>
      </c>
      <c r="M295" t="s">
        <v>1596</v>
      </c>
      <c r="N295">
        <v>3</v>
      </c>
      <c r="O295" t="s">
        <v>34087</v>
      </c>
      <c r="P295" t="s">
        <v>34086</v>
      </c>
      <c r="Q295" t="s">
        <v>34085</v>
      </c>
      <c r="R295" s="7">
        <v>42705</v>
      </c>
      <c r="S295" s="8">
        <f t="shared" si="32"/>
        <v>2016</v>
      </c>
      <c r="T295" s="8">
        <v>2016</v>
      </c>
      <c r="U295" s="8">
        <f t="shared" si="33"/>
        <v>6</v>
      </c>
      <c r="V295" s="7">
        <v>42705</v>
      </c>
      <c r="W295" t="s">
        <v>1091</v>
      </c>
      <c r="X295" s="2">
        <v>1.6519999999999999</v>
      </c>
      <c r="Y295" s="6">
        <f t="shared" si="38"/>
        <v>4.409919649769093E-2</v>
      </c>
      <c r="AA295" t="s">
        <v>1090</v>
      </c>
      <c r="AB295">
        <v>17337</v>
      </c>
      <c r="AD295" t="s">
        <v>2</v>
      </c>
      <c r="AE295">
        <v>64</v>
      </c>
      <c r="AF295">
        <v>12</v>
      </c>
      <c r="AG295">
        <v>7590001</v>
      </c>
      <c r="AH295" t="s">
        <v>34084</v>
      </c>
      <c r="AI295" t="s">
        <v>34083</v>
      </c>
      <c r="AJ295" t="s">
        <v>34082</v>
      </c>
      <c r="AK295" t="s">
        <v>34081</v>
      </c>
      <c r="AL295">
        <v>12</v>
      </c>
      <c r="AM295" s="5">
        <f t="shared" si="34"/>
        <v>2</v>
      </c>
      <c r="AN295" s="4">
        <f t="shared" si="39"/>
        <v>3.0291556228701248E-3</v>
      </c>
      <c r="AO295" s="3"/>
      <c r="AP295">
        <v>0</v>
      </c>
      <c r="AR295" t="s">
        <v>1</v>
      </c>
      <c r="AT295" s="2" t="s">
        <v>0</v>
      </c>
      <c r="AU295" s="1">
        <f t="shared" si="35"/>
        <v>3.1778184235244686</v>
      </c>
      <c r="AV295" s="1">
        <f t="shared" si="36"/>
        <v>2.3564176060280526</v>
      </c>
      <c r="AW295" s="1">
        <f t="shared" si="37"/>
        <v>1.5350167885316366</v>
      </c>
    </row>
    <row r="296" spans="1:49" x14ac:dyDescent="0.2">
      <c r="A296">
        <v>294</v>
      </c>
      <c r="B296" t="s">
        <v>34080</v>
      </c>
      <c r="C296" t="s">
        <v>34079</v>
      </c>
      <c r="E296">
        <v>27959939</v>
      </c>
      <c r="F296" t="s">
        <v>34078</v>
      </c>
      <c r="G296" t="s">
        <v>5</v>
      </c>
      <c r="H296" t="s">
        <v>4</v>
      </c>
      <c r="I296" t="s">
        <v>34077</v>
      </c>
      <c r="J296">
        <v>60007253</v>
      </c>
      <c r="K296" t="s">
        <v>1311</v>
      </c>
      <c r="L296" t="s">
        <v>1310</v>
      </c>
      <c r="M296" t="s">
        <v>539</v>
      </c>
      <c r="N296">
        <v>3</v>
      </c>
      <c r="O296" t="s">
        <v>34076</v>
      </c>
      <c r="P296" t="s">
        <v>34075</v>
      </c>
      <c r="Q296" t="s">
        <v>15032</v>
      </c>
      <c r="R296" s="7">
        <v>42705</v>
      </c>
      <c r="S296" s="8">
        <f t="shared" si="32"/>
        <v>2016</v>
      </c>
      <c r="T296" s="8">
        <v>2016</v>
      </c>
      <c r="U296" s="8">
        <f t="shared" si="33"/>
        <v>6</v>
      </c>
      <c r="V296" s="7">
        <v>42705</v>
      </c>
      <c r="W296" t="s">
        <v>485</v>
      </c>
      <c r="X296" s="2">
        <v>0.99</v>
      </c>
      <c r="Y296" s="6">
        <f t="shared" si="38"/>
        <v>2.6427484583967327E-2</v>
      </c>
      <c r="AB296">
        <v>10600153309</v>
      </c>
      <c r="AC296">
        <v>19326203</v>
      </c>
      <c r="AD296" t="s">
        <v>2</v>
      </c>
      <c r="AE296">
        <v>11</v>
      </c>
      <c r="AF296">
        <v>12</v>
      </c>
      <c r="AG296" t="s">
        <v>34074</v>
      </c>
      <c r="AI296" t="s">
        <v>34073</v>
      </c>
      <c r="AK296" t="s">
        <v>34072</v>
      </c>
      <c r="AL296">
        <v>0</v>
      </c>
      <c r="AM296" s="5">
        <f t="shared" si="34"/>
        <v>0</v>
      </c>
      <c r="AN296" s="4">
        <f t="shared" si="39"/>
        <v>0</v>
      </c>
      <c r="AO296" s="3"/>
      <c r="AP296">
        <v>1</v>
      </c>
      <c r="AR296" t="s">
        <v>1</v>
      </c>
      <c r="AT296" s="2">
        <v>3.24</v>
      </c>
      <c r="AU296" s="1">
        <f t="shared" si="35"/>
        <v>1.8499239208777127</v>
      </c>
      <c r="AV296" s="1">
        <f t="shared" si="36"/>
        <v>1.3213742291983663</v>
      </c>
      <c r="AW296" s="1">
        <f t="shared" si="37"/>
        <v>0.79282453751901971</v>
      </c>
    </row>
    <row r="297" spans="1:49" x14ac:dyDescent="0.2">
      <c r="A297">
        <v>295</v>
      </c>
      <c r="B297" t="s">
        <v>34071</v>
      </c>
      <c r="C297" t="s">
        <v>34070</v>
      </c>
      <c r="F297" t="s">
        <v>34069</v>
      </c>
      <c r="G297" t="s">
        <v>5</v>
      </c>
      <c r="H297" t="s">
        <v>4</v>
      </c>
      <c r="I297" t="s">
        <v>34068</v>
      </c>
      <c r="J297">
        <v>60020825</v>
      </c>
      <c r="K297" t="s">
        <v>360</v>
      </c>
      <c r="L297" t="s">
        <v>42</v>
      </c>
      <c r="M297" t="s">
        <v>34</v>
      </c>
      <c r="N297">
        <v>2</v>
      </c>
      <c r="O297" t="s">
        <v>34067</v>
      </c>
      <c r="P297" t="s">
        <v>34066</v>
      </c>
      <c r="Q297" t="s">
        <v>34065</v>
      </c>
      <c r="R297" s="7">
        <v>42705</v>
      </c>
      <c r="S297" s="8">
        <f t="shared" si="32"/>
        <v>2016</v>
      </c>
      <c r="T297" s="8">
        <v>2016</v>
      </c>
      <c r="U297" s="8">
        <f t="shared" si="33"/>
        <v>6</v>
      </c>
      <c r="V297" s="7">
        <v>42705</v>
      </c>
      <c r="W297" t="s">
        <v>1091</v>
      </c>
      <c r="X297" s="2">
        <v>1.6519999999999999</v>
      </c>
      <c r="Y297" s="6">
        <f t="shared" si="38"/>
        <v>4.409919649769093E-2</v>
      </c>
      <c r="AA297" t="s">
        <v>1090</v>
      </c>
      <c r="AB297">
        <v>17337</v>
      </c>
      <c r="AD297" t="s">
        <v>2</v>
      </c>
      <c r="AE297">
        <v>64</v>
      </c>
      <c r="AF297">
        <v>12</v>
      </c>
      <c r="AH297" t="s">
        <v>34064</v>
      </c>
      <c r="AI297" t="s">
        <v>34063</v>
      </c>
      <c r="AJ297" t="s">
        <v>34062</v>
      </c>
      <c r="AK297" t="s">
        <v>34061</v>
      </c>
      <c r="AL297">
        <v>31</v>
      </c>
      <c r="AM297" s="5">
        <f t="shared" si="34"/>
        <v>5.166666666666667</v>
      </c>
      <c r="AN297" s="4">
        <f t="shared" si="39"/>
        <v>7.8253186924144898E-3</v>
      </c>
      <c r="AO297" s="3"/>
      <c r="AP297">
        <v>0</v>
      </c>
      <c r="AR297" t="s">
        <v>1</v>
      </c>
      <c r="AT297" s="2" t="s">
        <v>0</v>
      </c>
      <c r="AU297" s="1">
        <f t="shared" si="35"/>
        <v>3.3217033156107996</v>
      </c>
      <c r="AV297" s="1">
        <f t="shared" si="36"/>
        <v>2.5962257595052711</v>
      </c>
      <c r="AW297" s="1">
        <f t="shared" si="37"/>
        <v>1.870748203399742</v>
      </c>
    </row>
    <row r="298" spans="1:49" x14ac:dyDescent="0.2">
      <c r="A298">
        <v>296</v>
      </c>
      <c r="B298" t="s">
        <v>34060</v>
      </c>
      <c r="C298" t="s">
        <v>34059</v>
      </c>
      <c r="F298" t="s">
        <v>34058</v>
      </c>
      <c r="G298" t="s">
        <v>5</v>
      </c>
      <c r="H298" t="s">
        <v>4</v>
      </c>
      <c r="I298" t="s">
        <v>34057</v>
      </c>
      <c r="J298">
        <v>60030364</v>
      </c>
      <c r="K298" t="s">
        <v>34056</v>
      </c>
      <c r="L298" t="s">
        <v>34055</v>
      </c>
      <c r="M298" t="s">
        <v>455</v>
      </c>
      <c r="N298">
        <v>3</v>
      </c>
      <c r="O298" t="s">
        <v>34054</v>
      </c>
      <c r="P298" t="s">
        <v>34053</v>
      </c>
      <c r="Q298" t="s">
        <v>34052</v>
      </c>
      <c r="R298" s="7">
        <v>42705</v>
      </c>
      <c r="S298" s="8">
        <f t="shared" si="32"/>
        <v>2016</v>
      </c>
      <c r="T298" s="8">
        <v>2016</v>
      </c>
      <c r="U298" s="8">
        <f t="shared" si="33"/>
        <v>6</v>
      </c>
      <c r="V298" s="7">
        <v>42705</v>
      </c>
      <c r="W298" t="s">
        <v>3209</v>
      </c>
      <c r="X298" s="2">
        <v>0.214</v>
      </c>
      <c r="Y298" s="6">
        <f t="shared" si="38"/>
        <v>5.7126077787565737E-3</v>
      </c>
      <c r="AA298">
        <v>21791074</v>
      </c>
      <c r="AB298">
        <v>20500195068</v>
      </c>
      <c r="AD298" t="s">
        <v>2</v>
      </c>
      <c r="AE298">
        <v>15</v>
      </c>
      <c r="AF298">
        <v>4</v>
      </c>
      <c r="AH298" t="s">
        <v>2925</v>
      </c>
      <c r="AI298" t="s">
        <v>34051</v>
      </c>
      <c r="AJ298" t="s">
        <v>34050</v>
      </c>
      <c r="AK298" t="s">
        <v>34049</v>
      </c>
      <c r="AL298">
        <v>13</v>
      </c>
      <c r="AM298" s="5">
        <f t="shared" si="34"/>
        <v>2.1666666666666665</v>
      </c>
      <c r="AN298" s="4">
        <f t="shared" si="39"/>
        <v>3.2815852581093018E-3</v>
      </c>
      <c r="AO298" s="3"/>
      <c r="AP298">
        <v>1</v>
      </c>
      <c r="AR298" t="s">
        <v>1</v>
      </c>
      <c r="AT298" s="2" t="s">
        <v>0</v>
      </c>
      <c r="AU298" s="1">
        <f t="shared" si="35"/>
        <v>0.49833010225623919</v>
      </c>
      <c r="AV298" s="1">
        <f t="shared" si="36"/>
        <v>0.44970965184329381</v>
      </c>
      <c r="AW298" s="1">
        <f t="shared" si="37"/>
        <v>0.40108920143034832</v>
      </c>
    </row>
    <row r="299" spans="1:49" x14ac:dyDescent="0.2">
      <c r="A299">
        <v>297</v>
      </c>
      <c r="B299" t="s">
        <v>34048</v>
      </c>
      <c r="C299" t="s">
        <v>34047</v>
      </c>
      <c r="F299" t="s">
        <v>34046</v>
      </c>
      <c r="G299" t="s">
        <v>5</v>
      </c>
      <c r="H299" t="s">
        <v>4</v>
      </c>
      <c r="I299" t="s">
        <v>34045</v>
      </c>
      <c r="J299" t="s">
        <v>34044</v>
      </c>
      <c r="K299" t="s">
        <v>34043</v>
      </c>
      <c r="L299" t="s">
        <v>34042</v>
      </c>
      <c r="M299" t="s">
        <v>152</v>
      </c>
      <c r="N299">
        <v>2</v>
      </c>
      <c r="O299" t="s">
        <v>34041</v>
      </c>
      <c r="P299" t="s">
        <v>34040</v>
      </c>
      <c r="Q299" t="s">
        <v>34039</v>
      </c>
      <c r="R299" s="7">
        <v>42705</v>
      </c>
      <c r="S299" s="8">
        <f t="shared" si="32"/>
        <v>2016</v>
      </c>
      <c r="T299" s="8">
        <v>2016</v>
      </c>
      <c r="U299" s="8">
        <f t="shared" si="33"/>
        <v>6</v>
      </c>
      <c r="V299" s="7">
        <v>42705</v>
      </c>
      <c r="W299" t="s">
        <v>3209</v>
      </c>
      <c r="X299" s="2">
        <v>0.214</v>
      </c>
      <c r="Y299" s="6">
        <f t="shared" si="38"/>
        <v>5.7126077787565737E-3</v>
      </c>
      <c r="AA299">
        <v>21791074</v>
      </c>
      <c r="AB299">
        <v>20500195068</v>
      </c>
      <c r="AD299" t="s">
        <v>2</v>
      </c>
      <c r="AE299">
        <v>15</v>
      </c>
      <c r="AF299">
        <v>4</v>
      </c>
      <c r="AH299" t="s">
        <v>34038</v>
      </c>
      <c r="AI299" t="s">
        <v>34037</v>
      </c>
      <c r="AJ299" t="s">
        <v>34036</v>
      </c>
      <c r="AK299" t="s">
        <v>34035</v>
      </c>
      <c r="AL299">
        <v>4</v>
      </c>
      <c r="AM299" s="5">
        <f t="shared" si="34"/>
        <v>0.66666666666666663</v>
      </c>
      <c r="AN299" s="4">
        <f t="shared" si="39"/>
        <v>1.0097185409567082E-3</v>
      </c>
      <c r="AO299" s="3"/>
      <c r="AP299">
        <v>1</v>
      </c>
      <c r="AR299" t="s">
        <v>1</v>
      </c>
      <c r="AT299" s="2" t="s">
        <v>0</v>
      </c>
      <c r="AU299" s="1">
        <f t="shared" si="35"/>
        <v>0.4301741007416614</v>
      </c>
      <c r="AV299" s="1">
        <f t="shared" si="36"/>
        <v>0.3361163159856641</v>
      </c>
      <c r="AW299" s="1">
        <f t="shared" si="37"/>
        <v>0.24205853122966681</v>
      </c>
    </row>
    <row r="300" spans="1:49" x14ac:dyDescent="0.2">
      <c r="A300">
        <v>298</v>
      </c>
      <c r="B300" t="s">
        <v>34034</v>
      </c>
      <c r="C300" t="s">
        <v>34033</v>
      </c>
      <c r="F300" t="s">
        <v>34032</v>
      </c>
      <c r="G300" t="s">
        <v>5</v>
      </c>
      <c r="H300" t="s">
        <v>4</v>
      </c>
      <c r="I300" t="s">
        <v>34031</v>
      </c>
      <c r="J300">
        <v>60017609</v>
      </c>
      <c r="K300" t="s">
        <v>14655</v>
      </c>
      <c r="L300" t="s">
        <v>14654</v>
      </c>
      <c r="M300" t="s">
        <v>672</v>
      </c>
      <c r="N300">
        <v>2</v>
      </c>
      <c r="O300" t="s">
        <v>34030</v>
      </c>
      <c r="P300" t="s">
        <v>34029</v>
      </c>
      <c r="Q300" t="s">
        <v>34028</v>
      </c>
      <c r="R300" s="7">
        <v>42705</v>
      </c>
      <c r="S300" s="8">
        <f t="shared" si="32"/>
        <v>2016</v>
      </c>
      <c r="T300" s="8">
        <v>2016</v>
      </c>
      <c r="U300" s="8">
        <f t="shared" si="33"/>
        <v>6</v>
      </c>
      <c r="V300" s="7">
        <v>42705</v>
      </c>
      <c r="W300" t="s">
        <v>3209</v>
      </c>
      <c r="X300" s="2">
        <v>0.214</v>
      </c>
      <c r="Y300" s="6">
        <f t="shared" si="38"/>
        <v>5.7126077787565737E-3</v>
      </c>
      <c r="AA300">
        <v>21791074</v>
      </c>
      <c r="AB300">
        <v>20500195068</v>
      </c>
      <c r="AD300" t="s">
        <v>2</v>
      </c>
      <c r="AE300">
        <v>15</v>
      </c>
      <c r="AF300">
        <v>4</v>
      </c>
      <c r="AH300" t="s">
        <v>34027</v>
      </c>
      <c r="AI300" t="s">
        <v>34026</v>
      </c>
      <c r="AJ300" t="s">
        <v>34025</v>
      </c>
      <c r="AK300" t="s">
        <v>34024</v>
      </c>
      <c r="AL300">
        <v>5</v>
      </c>
      <c r="AM300" s="5">
        <f t="shared" si="34"/>
        <v>0.83333333333333337</v>
      </c>
      <c r="AN300" s="4">
        <f t="shared" si="39"/>
        <v>1.2621481761958854E-3</v>
      </c>
      <c r="AO300" s="3"/>
      <c r="AP300">
        <v>1</v>
      </c>
      <c r="AR300" t="s">
        <v>1</v>
      </c>
      <c r="AT300" s="2" t="s">
        <v>0</v>
      </c>
      <c r="AU300" s="1">
        <f t="shared" si="35"/>
        <v>0.43774698979883669</v>
      </c>
      <c r="AV300" s="1">
        <f t="shared" si="36"/>
        <v>0.34873779774762298</v>
      </c>
      <c r="AW300" s="1">
        <f t="shared" si="37"/>
        <v>0.25972860569640915</v>
      </c>
    </row>
    <row r="301" spans="1:49" x14ac:dyDescent="0.2">
      <c r="A301">
        <v>299</v>
      </c>
      <c r="B301" t="s">
        <v>34023</v>
      </c>
      <c r="C301" t="s">
        <v>34022</v>
      </c>
      <c r="F301" t="s">
        <v>34021</v>
      </c>
      <c r="G301" t="s">
        <v>5</v>
      </c>
      <c r="H301" t="s">
        <v>4</v>
      </c>
      <c r="I301" t="s">
        <v>17557</v>
      </c>
      <c r="J301" t="s">
        <v>34020</v>
      </c>
      <c r="K301" t="s">
        <v>34019</v>
      </c>
      <c r="L301" t="s">
        <v>34018</v>
      </c>
      <c r="M301" t="s">
        <v>49</v>
      </c>
      <c r="N301">
        <v>8</v>
      </c>
      <c r="O301" t="s">
        <v>34017</v>
      </c>
      <c r="P301" t="s">
        <v>34016</v>
      </c>
      <c r="Q301" t="s">
        <v>34015</v>
      </c>
      <c r="R301" s="7">
        <v>42705</v>
      </c>
      <c r="S301" s="8">
        <f t="shared" si="32"/>
        <v>2016</v>
      </c>
      <c r="T301" s="8">
        <v>2016</v>
      </c>
      <c r="U301" s="8">
        <f t="shared" si="33"/>
        <v>6</v>
      </c>
      <c r="V301" s="7">
        <v>42705</v>
      </c>
      <c r="W301" t="s">
        <v>1860</v>
      </c>
      <c r="X301" s="2">
        <v>0.63600000000000001</v>
      </c>
      <c r="Y301" s="6">
        <f t="shared" si="38"/>
        <v>1.6977656763033557E-2</v>
      </c>
      <c r="AA301">
        <v>14248220</v>
      </c>
      <c r="AB301">
        <v>130124</v>
      </c>
      <c r="AD301" t="s">
        <v>2</v>
      </c>
      <c r="AE301">
        <v>16</v>
      </c>
      <c r="AF301">
        <v>12</v>
      </c>
      <c r="AG301">
        <v>2037</v>
      </c>
      <c r="AI301" t="s">
        <v>34014</v>
      </c>
      <c r="AJ301" t="s">
        <v>34013</v>
      </c>
      <c r="AK301" t="s">
        <v>34012</v>
      </c>
      <c r="AL301">
        <v>10</v>
      </c>
      <c r="AM301" s="5">
        <f t="shared" si="34"/>
        <v>1.6666666666666667</v>
      </c>
      <c r="AN301" s="4">
        <f t="shared" si="39"/>
        <v>2.5242963523917708E-3</v>
      </c>
      <c r="AO301" s="3"/>
      <c r="AP301">
        <v>1</v>
      </c>
      <c r="AQ301" t="s">
        <v>48</v>
      </c>
      <c r="AR301">
        <v>61471324</v>
      </c>
      <c r="AS301" t="s">
        <v>47</v>
      </c>
      <c r="AT301" s="2" t="s">
        <v>0</v>
      </c>
      <c r="AU301" s="1">
        <f t="shared" si="35"/>
        <v>1.2641648639841021</v>
      </c>
      <c r="AV301" s="1">
        <f t="shared" si="36"/>
        <v>0.97509765577126639</v>
      </c>
      <c r="AW301" s="1">
        <f t="shared" si="37"/>
        <v>0.68603044755843068</v>
      </c>
    </row>
    <row r="302" spans="1:49" x14ac:dyDescent="0.2">
      <c r="A302">
        <v>300</v>
      </c>
      <c r="B302" t="s">
        <v>34011</v>
      </c>
      <c r="C302" t="s">
        <v>34010</v>
      </c>
      <c r="F302" t="s">
        <v>34009</v>
      </c>
      <c r="G302" t="s">
        <v>5</v>
      </c>
      <c r="H302" t="s">
        <v>4</v>
      </c>
      <c r="I302" t="s">
        <v>34008</v>
      </c>
      <c r="J302" t="s">
        <v>34007</v>
      </c>
      <c r="K302" t="s">
        <v>34006</v>
      </c>
      <c r="L302" t="s">
        <v>34005</v>
      </c>
      <c r="M302" t="s">
        <v>839</v>
      </c>
      <c r="N302">
        <v>6</v>
      </c>
      <c r="O302" t="s">
        <v>34004</v>
      </c>
      <c r="P302" t="s">
        <v>34003</v>
      </c>
      <c r="Q302" t="s">
        <v>34002</v>
      </c>
      <c r="R302" s="7">
        <v>42705</v>
      </c>
      <c r="S302" s="8">
        <f t="shared" si="32"/>
        <v>2016</v>
      </c>
      <c r="T302" s="8">
        <v>2016</v>
      </c>
      <c r="U302" s="8">
        <f t="shared" si="33"/>
        <v>6</v>
      </c>
      <c r="V302" s="7">
        <v>42705</v>
      </c>
      <c r="W302" t="s">
        <v>34001</v>
      </c>
      <c r="X302" s="2">
        <v>0.499</v>
      </c>
      <c r="Y302" s="6">
        <f t="shared" si="38"/>
        <v>1.332052000747444E-2</v>
      </c>
      <c r="AA302">
        <v>10637737</v>
      </c>
      <c r="AB302">
        <v>26758</v>
      </c>
      <c r="AD302" t="s">
        <v>2</v>
      </c>
      <c r="AE302">
        <v>42</v>
      </c>
      <c r="AF302">
        <v>12</v>
      </c>
      <c r="AH302" t="s">
        <v>34000</v>
      </c>
      <c r="AI302" t="s">
        <v>33999</v>
      </c>
      <c r="AJ302" t="s">
        <v>33998</v>
      </c>
      <c r="AK302" t="s">
        <v>33997</v>
      </c>
      <c r="AL302">
        <v>7</v>
      </c>
      <c r="AM302" s="5">
        <f t="shared" si="34"/>
        <v>1.1666666666666667</v>
      </c>
      <c r="AN302" s="4">
        <f t="shared" si="39"/>
        <v>1.7670074466742396E-3</v>
      </c>
      <c r="AO302" s="3"/>
      <c r="AP302">
        <v>0</v>
      </c>
      <c r="AR302" t="s">
        <v>1</v>
      </c>
      <c r="AT302" s="2" t="s">
        <v>0</v>
      </c>
      <c r="AU302" s="1">
        <f t="shared" si="35"/>
        <v>0.98544662392343796</v>
      </c>
      <c r="AV302" s="1">
        <f t="shared" si="36"/>
        <v>0.75437637270743396</v>
      </c>
      <c r="AW302" s="1">
        <f t="shared" si="37"/>
        <v>0.52330612149142997</v>
      </c>
    </row>
    <row r="303" spans="1:49" x14ac:dyDescent="0.2">
      <c r="A303">
        <v>301</v>
      </c>
      <c r="B303" t="s">
        <v>33996</v>
      </c>
      <c r="C303" t="s">
        <v>33995</v>
      </c>
      <c r="D303" t="s">
        <v>33994</v>
      </c>
      <c r="F303" t="s">
        <v>33993</v>
      </c>
      <c r="G303" t="s">
        <v>5</v>
      </c>
      <c r="H303" t="s">
        <v>4</v>
      </c>
      <c r="I303" t="s">
        <v>33992</v>
      </c>
      <c r="J303">
        <v>60020697</v>
      </c>
      <c r="K303" t="s">
        <v>3158</v>
      </c>
      <c r="L303" t="s">
        <v>652</v>
      </c>
      <c r="M303" t="s">
        <v>67</v>
      </c>
      <c r="N303">
        <v>23</v>
      </c>
      <c r="O303" t="s">
        <v>33991</v>
      </c>
      <c r="P303" t="s">
        <v>33990</v>
      </c>
      <c r="Q303" t="s">
        <v>33989</v>
      </c>
      <c r="R303" s="7">
        <v>42705</v>
      </c>
      <c r="S303" s="8">
        <f t="shared" si="32"/>
        <v>2016</v>
      </c>
      <c r="T303" s="8">
        <v>2016</v>
      </c>
      <c r="U303" s="8">
        <f t="shared" si="33"/>
        <v>6</v>
      </c>
      <c r="V303" s="7">
        <v>42705</v>
      </c>
      <c r="W303" t="s">
        <v>3156</v>
      </c>
      <c r="X303" s="2">
        <v>0.65600000000000003</v>
      </c>
      <c r="Y303" s="6">
        <f t="shared" si="38"/>
        <v>1.751154534048744E-2</v>
      </c>
      <c r="AA303">
        <v>9203796</v>
      </c>
      <c r="AB303">
        <v>20344</v>
      </c>
      <c r="AD303" t="s">
        <v>2</v>
      </c>
      <c r="AE303">
        <v>113</v>
      </c>
      <c r="AH303" t="s">
        <v>1276</v>
      </c>
      <c r="AI303" t="s">
        <v>33988</v>
      </c>
      <c r="AK303" t="s">
        <v>33987</v>
      </c>
      <c r="AL303">
        <v>11</v>
      </c>
      <c r="AM303" s="5">
        <f t="shared" si="34"/>
        <v>1.8333333333333333</v>
      </c>
      <c r="AN303" s="4">
        <f t="shared" si="39"/>
        <v>2.7767259876309478E-3</v>
      </c>
      <c r="AO303" s="3"/>
      <c r="AP303">
        <v>0</v>
      </c>
      <c r="AQ303" t="s">
        <v>48</v>
      </c>
      <c r="AR303" t="s">
        <v>33986</v>
      </c>
      <c r="AS303" t="s">
        <v>47</v>
      </c>
      <c r="AT303" s="2">
        <v>1.4530000000000001</v>
      </c>
      <c r="AU303" s="1">
        <f t="shared" si="35"/>
        <v>1.3091099534630493</v>
      </c>
      <c r="AV303" s="1">
        <f t="shared" si="36"/>
        <v>1.0144135664059193</v>
      </c>
      <c r="AW303" s="1">
        <f t="shared" si="37"/>
        <v>0.71971717934878954</v>
      </c>
    </row>
    <row r="304" spans="1:49" x14ac:dyDescent="0.2">
      <c r="A304">
        <v>302</v>
      </c>
      <c r="B304" t="s">
        <v>33985</v>
      </c>
      <c r="C304" t="s">
        <v>33984</v>
      </c>
      <c r="F304" t="s">
        <v>33983</v>
      </c>
      <c r="G304" t="s">
        <v>5</v>
      </c>
      <c r="H304" t="s">
        <v>4</v>
      </c>
      <c r="I304" t="s">
        <v>8945</v>
      </c>
      <c r="J304" t="s">
        <v>33982</v>
      </c>
      <c r="K304" t="s">
        <v>33981</v>
      </c>
      <c r="L304" t="s">
        <v>33980</v>
      </c>
      <c r="M304" t="s">
        <v>530</v>
      </c>
      <c r="N304">
        <v>4</v>
      </c>
      <c r="O304" t="s">
        <v>33979</v>
      </c>
      <c r="P304" t="s">
        <v>33978</v>
      </c>
      <c r="Q304" t="s">
        <v>33977</v>
      </c>
      <c r="R304" s="7">
        <v>42705</v>
      </c>
      <c r="S304" s="8">
        <f t="shared" si="32"/>
        <v>2016</v>
      </c>
      <c r="T304" s="8">
        <v>2016</v>
      </c>
      <c r="U304" s="8">
        <f t="shared" si="33"/>
        <v>6</v>
      </c>
      <c r="V304" s="7">
        <v>42705</v>
      </c>
      <c r="W304" t="s">
        <v>1473</v>
      </c>
      <c r="X304" s="2">
        <v>2.0659999999999998</v>
      </c>
      <c r="Y304" s="6">
        <f t="shared" si="38"/>
        <v>5.5150690050986356E-2</v>
      </c>
      <c r="AA304">
        <v>23279125</v>
      </c>
      <c r="AB304">
        <v>21100407174</v>
      </c>
      <c r="AD304" t="s">
        <v>2</v>
      </c>
      <c r="AE304">
        <v>4</v>
      </c>
      <c r="AF304">
        <v>6</v>
      </c>
      <c r="AH304" t="s">
        <v>33976</v>
      </c>
      <c r="AI304" t="s">
        <v>33975</v>
      </c>
      <c r="AK304" t="s">
        <v>33974</v>
      </c>
      <c r="AL304">
        <v>12</v>
      </c>
      <c r="AM304" s="5">
        <f t="shared" si="34"/>
        <v>2</v>
      </c>
      <c r="AN304" s="4">
        <f t="shared" si="39"/>
        <v>3.0291556228701248E-3</v>
      </c>
      <c r="AO304" s="3"/>
      <c r="AP304">
        <v>0</v>
      </c>
      <c r="AQ304" t="s">
        <v>48</v>
      </c>
      <c r="AR304">
        <v>11504270</v>
      </c>
      <c r="AS304" t="s">
        <v>47</v>
      </c>
      <c r="AT304" s="2">
        <v>7.08</v>
      </c>
      <c r="AU304" s="1">
        <f t="shared" si="35"/>
        <v>3.9514229722551484</v>
      </c>
      <c r="AV304" s="1">
        <f t="shared" si="36"/>
        <v>2.9089922836928239</v>
      </c>
      <c r="AW304" s="1">
        <f t="shared" si="37"/>
        <v>1.8665615951304992</v>
      </c>
    </row>
    <row r="305" spans="1:49" x14ac:dyDescent="0.2">
      <c r="A305">
        <v>303</v>
      </c>
      <c r="B305" t="s">
        <v>33973</v>
      </c>
      <c r="C305" t="s">
        <v>33972</v>
      </c>
      <c r="D305" t="s">
        <v>33971</v>
      </c>
      <c r="F305" t="s">
        <v>33970</v>
      </c>
      <c r="G305" t="s">
        <v>5</v>
      </c>
      <c r="H305" t="s">
        <v>4</v>
      </c>
      <c r="I305" t="s">
        <v>32307</v>
      </c>
      <c r="J305">
        <v>60007751</v>
      </c>
      <c r="K305" t="s">
        <v>421</v>
      </c>
      <c r="L305" t="s">
        <v>58</v>
      </c>
      <c r="M305" t="s">
        <v>57</v>
      </c>
      <c r="N305">
        <v>3</v>
      </c>
      <c r="O305" t="s">
        <v>33969</v>
      </c>
      <c r="P305" t="s">
        <v>32305</v>
      </c>
      <c r="Q305" t="s">
        <v>420</v>
      </c>
      <c r="R305" s="7">
        <v>42705</v>
      </c>
      <c r="S305" s="8">
        <f t="shared" si="32"/>
        <v>2016</v>
      </c>
      <c r="T305" s="8">
        <v>2016</v>
      </c>
      <c r="U305" s="8">
        <f t="shared" si="33"/>
        <v>6</v>
      </c>
      <c r="V305" s="7">
        <v>42705</v>
      </c>
      <c r="W305" t="s">
        <v>3156</v>
      </c>
      <c r="X305" s="2">
        <v>0.65600000000000003</v>
      </c>
      <c r="Y305" s="6">
        <f t="shared" si="38"/>
        <v>1.751154534048744E-2</v>
      </c>
      <c r="AA305">
        <v>9203796</v>
      </c>
      <c r="AB305">
        <v>20344</v>
      </c>
      <c r="AD305" t="s">
        <v>2</v>
      </c>
      <c r="AE305">
        <v>113</v>
      </c>
      <c r="AH305" t="s">
        <v>146</v>
      </c>
      <c r="AI305" t="s">
        <v>33968</v>
      </c>
      <c r="AJ305" t="s">
        <v>33967</v>
      </c>
      <c r="AK305" t="s">
        <v>33966</v>
      </c>
      <c r="AL305">
        <v>0</v>
      </c>
      <c r="AM305" s="5">
        <f t="shared" si="34"/>
        <v>0</v>
      </c>
      <c r="AN305" s="4">
        <f t="shared" si="39"/>
        <v>0</v>
      </c>
      <c r="AO305" s="3"/>
      <c r="AP305">
        <v>0</v>
      </c>
      <c r="AR305" t="s">
        <v>1</v>
      </c>
      <c r="AT305" s="2">
        <v>1.4530000000000001</v>
      </c>
      <c r="AU305" s="1">
        <f t="shared" si="35"/>
        <v>1.2258081738341209</v>
      </c>
      <c r="AV305" s="1">
        <f t="shared" si="36"/>
        <v>0.875577267024372</v>
      </c>
      <c r="AW305" s="1">
        <f t="shared" si="37"/>
        <v>0.52534636021462322</v>
      </c>
    </row>
    <row r="306" spans="1:49" x14ac:dyDescent="0.2">
      <c r="A306">
        <v>304</v>
      </c>
      <c r="B306" t="s">
        <v>33965</v>
      </c>
      <c r="C306" t="s">
        <v>33964</v>
      </c>
      <c r="F306" t="s">
        <v>33963</v>
      </c>
      <c r="G306" t="s">
        <v>5</v>
      </c>
      <c r="H306" t="s">
        <v>4</v>
      </c>
      <c r="I306" t="s">
        <v>33962</v>
      </c>
      <c r="J306" t="s">
        <v>33961</v>
      </c>
      <c r="K306" t="s">
        <v>33960</v>
      </c>
      <c r="L306" t="s">
        <v>33959</v>
      </c>
      <c r="M306" t="s">
        <v>33958</v>
      </c>
      <c r="N306">
        <v>4</v>
      </c>
      <c r="O306" t="s">
        <v>33957</v>
      </c>
      <c r="P306" t="s">
        <v>33956</v>
      </c>
      <c r="Q306" t="s">
        <v>33955</v>
      </c>
      <c r="R306" s="7">
        <v>42705</v>
      </c>
      <c r="S306" s="8">
        <f t="shared" si="32"/>
        <v>2016</v>
      </c>
      <c r="T306" s="8">
        <v>2016</v>
      </c>
      <c r="U306" s="8">
        <f t="shared" si="33"/>
        <v>6</v>
      </c>
      <c r="V306" s="7">
        <v>42705</v>
      </c>
      <c r="W306" t="s">
        <v>287</v>
      </c>
      <c r="X306" s="2">
        <v>2.137</v>
      </c>
      <c r="Y306" s="6">
        <f t="shared" si="38"/>
        <v>5.7045994500947654E-2</v>
      </c>
      <c r="AA306">
        <v>46361</v>
      </c>
      <c r="AB306">
        <v>26750</v>
      </c>
      <c r="AC306">
        <v>14320746</v>
      </c>
      <c r="AD306" t="s">
        <v>2</v>
      </c>
      <c r="AE306">
        <v>596</v>
      </c>
      <c r="AG306" t="s">
        <v>33954</v>
      </c>
      <c r="AI306" t="s">
        <v>33953</v>
      </c>
      <c r="AJ306" t="s">
        <v>33952</v>
      </c>
      <c r="AK306" t="s">
        <v>33951</v>
      </c>
      <c r="AL306">
        <v>5</v>
      </c>
      <c r="AM306" s="5">
        <f t="shared" si="34"/>
        <v>0.83333333333333337</v>
      </c>
      <c r="AN306" s="4">
        <f t="shared" si="39"/>
        <v>1.2621481761958854E-3</v>
      </c>
      <c r="AO306" s="3"/>
      <c r="AP306">
        <v>1</v>
      </c>
      <c r="AQ306" t="s">
        <v>318</v>
      </c>
      <c r="AR306">
        <v>646758</v>
      </c>
      <c r="AS306" t="s">
        <v>317</v>
      </c>
      <c r="AT306" s="2" t="s">
        <v>0</v>
      </c>
      <c r="AU306" s="1">
        <f t="shared" si="35"/>
        <v>4.031084060352212</v>
      </c>
      <c r="AV306" s="1">
        <f t="shared" si="36"/>
        <v>2.915407133857177</v>
      </c>
      <c r="AW306" s="1">
        <f t="shared" si="37"/>
        <v>1.7997302073621415</v>
      </c>
    </row>
    <row r="307" spans="1:49" x14ac:dyDescent="0.2">
      <c r="A307">
        <v>305</v>
      </c>
      <c r="B307" t="s">
        <v>33950</v>
      </c>
      <c r="C307" t="s">
        <v>33949</v>
      </c>
      <c r="F307" t="s">
        <v>33948</v>
      </c>
      <c r="G307" t="s">
        <v>5</v>
      </c>
      <c r="H307" t="s">
        <v>4</v>
      </c>
      <c r="I307" t="s">
        <v>33947</v>
      </c>
      <c r="J307" t="s">
        <v>26820</v>
      </c>
      <c r="K307" t="s">
        <v>26819</v>
      </c>
      <c r="L307" t="s">
        <v>26818</v>
      </c>
      <c r="M307" t="s">
        <v>394</v>
      </c>
      <c r="N307">
        <v>5</v>
      </c>
      <c r="O307" t="s">
        <v>33946</v>
      </c>
      <c r="P307" t="s">
        <v>33945</v>
      </c>
      <c r="Q307" t="s">
        <v>33944</v>
      </c>
      <c r="R307" s="7">
        <v>42705</v>
      </c>
      <c r="S307" s="8">
        <f t="shared" si="32"/>
        <v>2016</v>
      </c>
      <c r="T307" s="8">
        <v>2016</v>
      </c>
      <c r="U307" s="8">
        <f t="shared" si="33"/>
        <v>6</v>
      </c>
      <c r="V307" s="7">
        <v>42705</v>
      </c>
      <c r="W307" t="s">
        <v>1356</v>
      </c>
      <c r="X307" s="2">
        <v>0.88100000000000001</v>
      </c>
      <c r="Y307" s="6">
        <f t="shared" si="38"/>
        <v>2.3517791836843653E-2</v>
      </c>
      <c r="AA307">
        <v>10459243</v>
      </c>
      <c r="AB307">
        <v>17248</v>
      </c>
      <c r="AD307" t="s">
        <v>2</v>
      </c>
      <c r="AE307">
        <v>58</v>
      </c>
      <c r="AF307">
        <v>6</v>
      </c>
      <c r="AG307">
        <v>7762866</v>
      </c>
      <c r="AH307" t="s">
        <v>33943</v>
      </c>
      <c r="AI307" t="s">
        <v>33942</v>
      </c>
      <c r="AK307" t="s">
        <v>33941</v>
      </c>
      <c r="AL307">
        <v>30</v>
      </c>
      <c r="AM307" s="5">
        <f t="shared" si="34"/>
        <v>5</v>
      </c>
      <c r="AN307" s="4">
        <f t="shared" si="39"/>
        <v>7.5728890571753124E-3</v>
      </c>
      <c r="AO307" s="3"/>
      <c r="AP307">
        <v>0</v>
      </c>
      <c r="AR307" t="s">
        <v>1</v>
      </c>
      <c r="AT307" s="2" t="s">
        <v>0</v>
      </c>
      <c r="AU307" s="1">
        <f t="shared" si="35"/>
        <v>1.8734321002943151</v>
      </c>
      <c r="AV307" s="1">
        <f t="shared" si="36"/>
        <v>1.5545340447009484</v>
      </c>
      <c r="AW307" s="1">
        <f t="shared" si="37"/>
        <v>1.2356359891075814</v>
      </c>
    </row>
    <row r="308" spans="1:49" x14ac:dyDescent="0.2">
      <c r="A308">
        <v>306</v>
      </c>
      <c r="B308" t="s">
        <v>33940</v>
      </c>
      <c r="C308" t="s">
        <v>33939</v>
      </c>
      <c r="F308" t="s">
        <v>33938</v>
      </c>
      <c r="G308" t="s">
        <v>5</v>
      </c>
      <c r="H308" t="s">
        <v>4</v>
      </c>
      <c r="I308" t="s">
        <v>1745</v>
      </c>
      <c r="J308" t="s">
        <v>33937</v>
      </c>
      <c r="K308" t="s">
        <v>33936</v>
      </c>
      <c r="L308" t="s">
        <v>33935</v>
      </c>
      <c r="M308" t="s">
        <v>75</v>
      </c>
      <c r="N308">
        <v>4</v>
      </c>
      <c r="O308" t="s">
        <v>33934</v>
      </c>
      <c r="P308" t="s">
        <v>33933</v>
      </c>
      <c r="Q308" t="s">
        <v>33932</v>
      </c>
      <c r="R308" s="7">
        <v>42705</v>
      </c>
      <c r="S308" s="8">
        <f t="shared" si="32"/>
        <v>2016</v>
      </c>
      <c r="T308" s="8">
        <v>2016</v>
      </c>
      <c r="U308" s="8">
        <f t="shared" si="33"/>
        <v>6</v>
      </c>
      <c r="V308" s="7">
        <v>42705</v>
      </c>
      <c r="W308" t="s">
        <v>2101</v>
      </c>
      <c r="X308" s="2">
        <v>0.86099999999999999</v>
      </c>
      <c r="Y308" s="6">
        <f t="shared" si="38"/>
        <v>2.2983903259389767E-2</v>
      </c>
      <c r="AA308">
        <v>15498328</v>
      </c>
      <c r="AB308">
        <v>11000153733</v>
      </c>
      <c r="AC308">
        <v>15580806</v>
      </c>
      <c r="AD308" t="s">
        <v>2</v>
      </c>
      <c r="AE308">
        <v>63</v>
      </c>
      <c r="AF308">
        <v>12</v>
      </c>
      <c r="AG308">
        <v>7755889</v>
      </c>
      <c r="AH308" t="s">
        <v>33931</v>
      </c>
      <c r="AI308" t="s">
        <v>33930</v>
      </c>
      <c r="AJ308" t="s">
        <v>33929</v>
      </c>
      <c r="AK308" t="s">
        <v>33928</v>
      </c>
      <c r="AL308">
        <v>44</v>
      </c>
      <c r="AM308" s="5">
        <f t="shared" si="34"/>
        <v>7.333333333333333</v>
      </c>
      <c r="AN308" s="4">
        <f t="shared" si="39"/>
        <v>1.1106903950523791E-2</v>
      </c>
      <c r="AO308" s="3"/>
      <c r="AP308">
        <v>1</v>
      </c>
      <c r="AQ308" t="s">
        <v>44</v>
      </c>
      <c r="AR308">
        <v>1408006</v>
      </c>
      <c r="AS308" t="s">
        <v>43</v>
      </c>
      <c r="AT308" s="2" t="s">
        <v>0</v>
      </c>
      <c r="AU308" s="1">
        <f t="shared" si="35"/>
        <v>1.9420803466729974</v>
      </c>
      <c r="AV308" s="1">
        <f t="shared" si="36"/>
        <v>1.7045403604956779</v>
      </c>
      <c r="AW308" s="1">
        <f t="shared" si="37"/>
        <v>1.4670003743183584</v>
      </c>
    </row>
    <row r="309" spans="1:49" x14ac:dyDescent="0.2">
      <c r="A309">
        <v>307</v>
      </c>
      <c r="B309" t="s">
        <v>33927</v>
      </c>
      <c r="C309" t="s">
        <v>33926</v>
      </c>
      <c r="F309" t="s">
        <v>33925</v>
      </c>
      <c r="G309" t="s">
        <v>5</v>
      </c>
      <c r="H309" t="s">
        <v>4</v>
      </c>
      <c r="I309" t="s">
        <v>33924</v>
      </c>
      <c r="J309">
        <v>60159811</v>
      </c>
      <c r="K309" t="s">
        <v>33923</v>
      </c>
      <c r="L309" t="s">
        <v>33922</v>
      </c>
      <c r="M309" t="s">
        <v>79</v>
      </c>
      <c r="N309">
        <v>1</v>
      </c>
      <c r="O309" t="s">
        <v>33921</v>
      </c>
      <c r="P309">
        <v>56506452200</v>
      </c>
      <c r="Q309">
        <v>60159811</v>
      </c>
      <c r="R309" s="7">
        <v>42705</v>
      </c>
      <c r="S309" s="8">
        <f t="shared" si="32"/>
        <v>2016</v>
      </c>
      <c r="T309" s="8">
        <v>2016</v>
      </c>
      <c r="U309" s="8">
        <f t="shared" si="33"/>
        <v>6</v>
      </c>
      <c r="V309" s="7">
        <v>42705</v>
      </c>
      <c r="W309" t="s">
        <v>1356</v>
      </c>
      <c r="X309" s="2">
        <v>0.88100000000000001</v>
      </c>
      <c r="Y309" s="6">
        <f t="shared" si="38"/>
        <v>2.3517791836843653E-2</v>
      </c>
      <c r="AA309">
        <v>10459243</v>
      </c>
      <c r="AB309">
        <v>17248</v>
      </c>
      <c r="AD309" t="s">
        <v>2</v>
      </c>
      <c r="AE309">
        <v>58</v>
      </c>
      <c r="AF309">
        <v>6</v>
      </c>
      <c r="AG309">
        <v>7762868</v>
      </c>
      <c r="AH309" t="s">
        <v>33920</v>
      </c>
      <c r="AI309" t="s">
        <v>33919</v>
      </c>
      <c r="AK309" t="s">
        <v>33918</v>
      </c>
      <c r="AL309">
        <v>12</v>
      </c>
      <c r="AM309" s="5">
        <f t="shared" si="34"/>
        <v>2</v>
      </c>
      <c r="AN309" s="4">
        <f t="shared" si="39"/>
        <v>3.0291556228701248E-3</v>
      </c>
      <c r="AO309" s="3"/>
      <c r="AP309">
        <v>0</v>
      </c>
      <c r="AR309" t="s">
        <v>1</v>
      </c>
      <c r="AT309" s="2" t="s">
        <v>0</v>
      </c>
      <c r="AU309" s="1">
        <f t="shared" si="35"/>
        <v>1.7371200972651595</v>
      </c>
      <c r="AV309" s="1">
        <f t="shared" si="36"/>
        <v>1.3273473729856888</v>
      </c>
      <c r="AW309" s="1">
        <f t="shared" si="37"/>
        <v>0.9175746487062183</v>
      </c>
    </row>
    <row r="310" spans="1:49" x14ac:dyDescent="0.2">
      <c r="A310">
        <v>308</v>
      </c>
      <c r="B310" t="s">
        <v>33917</v>
      </c>
      <c r="C310" t="s">
        <v>33916</v>
      </c>
      <c r="F310" t="s">
        <v>33915</v>
      </c>
      <c r="G310" t="s">
        <v>5</v>
      </c>
      <c r="H310" t="s">
        <v>4</v>
      </c>
      <c r="I310" t="s">
        <v>33914</v>
      </c>
      <c r="J310">
        <v>60031092</v>
      </c>
      <c r="K310" t="s">
        <v>33913</v>
      </c>
      <c r="L310" t="s">
        <v>33912</v>
      </c>
      <c r="M310" t="s">
        <v>34</v>
      </c>
      <c r="N310">
        <v>3</v>
      </c>
      <c r="O310" t="s">
        <v>33911</v>
      </c>
      <c r="P310" t="s">
        <v>33910</v>
      </c>
      <c r="Q310" t="s">
        <v>33909</v>
      </c>
      <c r="R310" s="7">
        <v>42705</v>
      </c>
      <c r="S310" s="8">
        <f t="shared" si="32"/>
        <v>2016</v>
      </c>
      <c r="T310" s="8">
        <v>2016</v>
      </c>
      <c r="U310" s="8">
        <f t="shared" si="33"/>
        <v>6</v>
      </c>
      <c r="V310" s="7">
        <v>42705</v>
      </c>
      <c r="W310" t="s">
        <v>33908</v>
      </c>
      <c r="X310" s="2">
        <v>0.47799999999999998</v>
      </c>
      <c r="Y310" s="6">
        <f t="shared" si="38"/>
        <v>1.275993700114786E-2</v>
      </c>
      <c r="AA310">
        <v>7053797</v>
      </c>
      <c r="AB310">
        <v>25771</v>
      </c>
      <c r="AD310" t="s">
        <v>2</v>
      </c>
      <c r="AE310">
        <v>39</v>
      </c>
      <c r="AF310">
        <v>4</v>
      </c>
      <c r="AH310" t="s">
        <v>33907</v>
      </c>
      <c r="AI310" t="s">
        <v>33906</v>
      </c>
      <c r="AK310" t="s">
        <v>33905</v>
      </c>
      <c r="AL310">
        <v>3</v>
      </c>
      <c r="AM310" s="5">
        <f t="shared" si="34"/>
        <v>0.5</v>
      </c>
      <c r="AN310" s="4">
        <f t="shared" si="39"/>
        <v>7.572889057175312E-4</v>
      </c>
      <c r="AO310" s="3"/>
      <c r="AP310">
        <v>1</v>
      </c>
      <c r="AR310" t="s">
        <v>1</v>
      </c>
      <c r="AT310" s="2">
        <v>2.4900000000000002</v>
      </c>
      <c r="AU310" s="1">
        <f t="shared" si="35"/>
        <v>0.91591425725187603</v>
      </c>
      <c r="AV310" s="1">
        <f t="shared" si="36"/>
        <v>0.67586129534326955</v>
      </c>
      <c r="AW310" s="1">
        <f t="shared" si="37"/>
        <v>0.43580833343466296</v>
      </c>
    </row>
    <row r="311" spans="1:49" x14ac:dyDescent="0.2">
      <c r="A311">
        <v>309</v>
      </c>
      <c r="B311" t="s">
        <v>33904</v>
      </c>
      <c r="C311" t="s">
        <v>33903</v>
      </c>
      <c r="F311" t="s">
        <v>33902</v>
      </c>
      <c r="G311" t="s">
        <v>5</v>
      </c>
      <c r="H311" t="s">
        <v>4</v>
      </c>
      <c r="I311" t="s">
        <v>1472</v>
      </c>
      <c r="J311">
        <v>60020547</v>
      </c>
      <c r="K311" t="s">
        <v>729</v>
      </c>
      <c r="L311" t="s">
        <v>728</v>
      </c>
      <c r="M311" t="s">
        <v>79</v>
      </c>
      <c r="N311">
        <v>2</v>
      </c>
      <c r="O311" t="s">
        <v>33901</v>
      </c>
      <c r="P311" t="s">
        <v>33900</v>
      </c>
      <c r="Q311" t="s">
        <v>14973</v>
      </c>
      <c r="R311" s="7">
        <v>42705</v>
      </c>
      <c r="S311" s="8">
        <f t="shared" si="32"/>
        <v>2016</v>
      </c>
      <c r="T311" s="8">
        <v>2016</v>
      </c>
      <c r="U311" s="8">
        <f t="shared" si="33"/>
        <v>6</v>
      </c>
      <c r="V311" s="7">
        <v>42705</v>
      </c>
      <c r="W311" t="s">
        <v>2229</v>
      </c>
      <c r="X311" s="2">
        <v>0.72499999999999998</v>
      </c>
      <c r="Y311" s="6">
        <f t="shared" si="38"/>
        <v>1.9353460932703345E-2</v>
      </c>
      <c r="AA311">
        <v>19430655</v>
      </c>
      <c r="AB311">
        <v>19700176215</v>
      </c>
      <c r="AD311" t="s">
        <v>2</v>
      </c>
      <c r="AE311">
        <v>8</v>
      </c>
      <c r="AF311">
        <v>6</v>
      </c>
      <c r="AG311">
        <v>7762076</v>
      </c>
      <c r="AI311" t="s">
        <v>33899</v>
      </c>
      <c r="AJ311" t="s">
        <v>33898</v>
      </c>
      <c r="AK311" t="s">
        <v>33897</v>
      </c>
      <c r="AL311">
        <v>2</v>
      </c>
      <c r="AM311" s="5">
        <f t="shared" si="34"/>
        <v>0.33333333333333331</v>
      </c>
      <c r="AN311" s="4">
        <f t="shared" si="39"/>
        <v>5.048592704783541E-4</v>
      </c>
      <c r="AO311" s="3"/>
      <c r="AP311">
        <v>1</v>
      </c>
      <c r="AQ311" t="s">
        <v>44</v>
      </c>
      <c r="AR311" t="s">
        <v>1</v>
      </c>
      <c r="AS311" t="s">
        <v>43</v>
      </c>
      <c r="AT311" s="2">
        <v>2.4430000000000001</v>
      </c>
      <c r="AU311" s="1">
        <f t="shared" si="35"/>
        <v>1.3698880434035847</v>
      </c>
      <c r="AV311" s="1">
        <f t="shared" si="36"/>
        <v>0.99291601015908493</v>
      </c>
      <c r="AW311" s="1">
        <f t="shared" si="37"/>
        <v>0.61594397691458502</v>
      </c>
    </row>
    <row r="312" spans="1:49" x14ac:dyDescent="0.2">
      <c r="A312">
        <v>310</v>
      </c>
      <c r="B312" t="s">
        <v>33896</v>
      </c>
      <c r="C312" t="s">
        <v>33895</v>
      </c>
      <c r="F312" t="s">
        <v>33894</v>
      </c>
      <c r="G312" t="s">
        <v>5</v>
      </c>
      <c r="H312" t="s">
        <v>4</v>
      </c>
      <c r="I312" t="s">
        <v>33893</v>
      </c>
      <c r="J312" t="s">
        <v>33892</v>
      </c>
      <c r="K312" t="s">
        <v>33891</v>
      </c>
      <c r="L312" t="s">
        <v>33890</v>
      </c>
      <c r="M312" t="s">
        <v>33889</v>
      </c>
      <c r="N312">
        <v>2</v>
      </c>
      <c r="O312" t="s">
        <v>33888</v>
      </c>
      <c r="P312" t="s">
        <v>33887</v>
      </c>
      <c r="Q312" t="s">
        <v>33886</v>
      </c>
      <c r="R312" s="7">
        <v>42705</v>
      </c>
      <c r="S312" s="8">
        <f t="shared" si="32"/>
        <v>2016</v>
      </c>
      <c r="T312" s="8">
        <v>2016</v>
      </c>
      <c r="U312" s="8">
        <f t="shared" si="33"/>
        <v>6</v>
      </c>
      <c r="V312" s="7">
        <v>42705</v>
      </c>
      <c r="W312" t="s">
        <v>287</v>
      </c>
      <c r="X312" s="2">
        <v>2.137</v>
      </c>
      <c r="Y312" s="6">
        <f t="shared" si="38"/>
        <v>5.7045994500947654E-2</v>
      </c>
      <c r="AA312">
        <v>46361</v>
      </c>
      <c r="AB312">
        <v>26750</v>
      </c>
      <c r="AC312">
        <v>14320746</v>
      </c>
      <c r="AD312" t="s">
        <v>2</v>
      </c>
      <c r="AE312">
        <v>596</v>
      </c>
      <c r="AG312" t="s">
        <v>33885</v>
      </c>
      <c r="AI312" t="s">
        <v>33884</v>
      </c>
      <c r="AJ312" t="s">
        <v>33883</v>
      </c>
      <c r="AK312" t="s">
        <v>33882</v>
      </c>
      <c r="AL312">
        <v>5</v>
      </c>
      <c r="AM312" s="5">
        <f t="shared" si="34"/>
        <v>0.83333333333333337</v>
      </c>
      <c r="AN312" s="4">
        <f t="shared" si="39"/>
        <v>1.2621481761958854E-3</v>
      </c>
      <c r="AO312" s="3"/>
      <c r="AP312">
        <v>1</v>
      </c>
      <c r="AR312" t="s">
        <v>1</v>
      </c>
      <c r="AT312" s="2" t="s">
        <v>0</v>
      </c>
      <c r="AU312" s="1">
        <f t="shared" si="35"/>
        <v>4.031084060352212</v>
      </c>
      <c r="AV312" s="1">
        <f t="shared" si="36"/>
        <v>2.915407133857177</v>
      </c>
      <c r="AW312" s="1">
        <f t="shared" si="37"/>
        <v>1.7997302073621415</v>
      </c>
    </row>
    <row r="313" spans="1:49" x14ac:dyDescent="0.2">
      <c r="A313">
        <v>311</v>
      </c>
      <c r="B313" t="s">
        <v>33881</v>
      </c>
      <c r="C313" t="s">
        <v>33880</v>
      </c>
      <c r="F313" t="s">
        <v>33879</v>
      </c>
      <c r="G313" t="s">
        <v>5</v>
      </c>
      <c r="H313" t="s">
        <v>4</v>
      </c>
      <c r="I313" t="s">
        <v>33878</v>
      </c>
      <c r="J313">
        <v>60000145</v>
      </c>
      <c r="K313" t="s">
        <v>33877</v>
      </c>
      <c r="L313" t="s">
        <v>12789</v>
      </c>
      <c r="M313" t="s">
        <v>9</v>
      </c>
      <c r="N313">
        <v>2</v>
      </c>
      <c r="O313" t="s">
        <v>33876</v>
      </c>
      <c r="P313" t="s">
        <v>33875</v>
      </c>
      <c r="Q313" t="s">
        <v>33874</v>
      </c>
      <c r="R313" s="7">
        <v>42705</v>
      </c>
      <c r="S313" s="8">
        <f t="shared" si="32"/>
        <v>2016</v>
      </c>
      <c r="T313" s="8">
        <v>2016</v>
      </c>
      <c r="U313" s="8">
        <f t="shared" si="33"/>
        <v>6</v>
      </c>
      <c r="V313" s="7">
        <v>42705</v>
      </c>
      <c r="W313" t="s">
        <v>1356</v>
      </c>
      <c r="X313" s="2">
        <v>0.88100000000000001</v>
      </c>
      <c r="Y313" s="6">
        <f t="shared" si="38"/>
        <v>2.3517791836843653E-2</v>
      </c>
      <c r="AA313">
        <v>10459243</v>
      </c>
      <c r="AB313">
        <v>17248</v>
      </c>
      <c r="AD313" t="s">
        <v>2</v>
      </c>
      <c r="AE313">
        <v>58</v>
      </c>
      <c r="AF313">
        <v>6</v>
      </c>
      <c r="AG313">
        <v>7762976</v>
      </c>
      <c r="AH313" t="s">
        <v>33873</v>
      </c>
      <c r="AI313" t="s">
        <v>33872</v>
      </c>
      <c r="AK313" t="s">
        <v>33871</v>
      </c>
      <c r="AL313">
        <v>2</v>
      </c>
      <c r="AM313" s="5">
        <f t="shared" si="34"/>
        <v>0.33333333333333331</v>
      </c>
      <c r="AN313" s="4">
        <f t="shared" si="39"/>
        <v>5.048592704783541E-4</v>
      </c>
      <c r="AO313" s="3"/>
      <c r="AP313">
        <v>0</v>
      </c>
      <c r="AR313" t="s">
        <v>1</v>
      </c>
      <c r="AT313" s="2" t="s">
        <v>0</v>
      </c>
      <c r="AU313" s="1">
        <f t="shared" si="35"/>
        <v>1.661391206693406</v>
      </c>
      <c r="AV313" s="1">
        <f t="shared" si="36"/>
        <v>1.2011325553661003</v>
      </c>
      <c r="AW313" s="1">
        <f t="shared" si="37"/>
        <v>0.74087390403879427</v>
      </c>
    </row>
    <row r="314" spans="1:49" x14ac:dyDescent="0.2">
      <c r="A314">
        <v>312</v>
      </c>
      <c r="B314" t="s">
        <v>33870</v>
      </c>
      <c r="C314" t="s">
        <v>33869</v>
      </c>
      <c r="F314" t="s">
        <v>33868</v>
      </c>
      <c r="G314" t="s">
        <v>5</v>
      </c>
      <c r="H314" t="s">
        <v>4</v>
      </c>
      <c r="I314" t="s">
        <v>33867</v>
      </c>
      <c r="N314">
        <v>12</v>
      </c>
      <c r="O314" t="s">
        <v>33866</v>
      </c>
      <c r="P314" t="s">
        <v>33865</v>
      </c>
      <c r="Q314" t="s">
        <v>33864</v>
      </c>
      <c r="R314" s="7">
        <v>42705</v>
      </c>
      <c r="S314" s="8">
        <f t="shared" si="32"/>
        <v>2016</v>
      </c>
      <c r="T314" s="8">
        <v>2016</v>
      </c>
      <c r="U314" s="8">
        <f t="shared" si="33"/>
        <v>6</v>
      </c>
      <c r="V314" s="7">
        <v>42705</v>
      </c>
      <c r="W314" t="s">
        <v>1356</v>
      </c>
      <c r="X314" s="2">
        <v>0.88100000000000001</v>
      </c>
      <c r="Y314" s="6">
        <f t="shared" si="38"/>
        <v>2.3517791836843653E-2</v>
      </c>
      <c r="AA314">
        <v>10459243</v>
      </c>
      <c r="AB314">
        <v>17248</v>
      </c>
      <c r="AD314" t="s">
        <v>2</v>
      </c>
      <c r="AE314">
        <v>58</v>
      </c>
      <c r="AF314">
        <v>6</v>
      </c>
      <c r="AG314">
        <v>7762981</v>
      </c>
      <c r="AH314" t="s">
        <v>33863</v>
      </c>
      <c r="AI314" t="s">
        <v>33862</v>
      </c>
      <c r="AK314" t="s">
        <v>33861</v>
      </c>
      <c r="AL314">
        <v>61</v>
      </c>
      <c r="AM314" s="5">
        <f t="shared" si="34"/>
        <v>10.166666666666666</v>
      </c>
      <c r="AN314" s="4">
        <f t="shared" si="39"/>
        <v>1.5398207749589801E-2</v>
      </c>
      <c r="AO314" s="3"/>
      <c r="AP314">
        <v>0</v>
      </c>
      <c r="AR314" t="s">
        <v>1</v>
      </c>
      <c r="AT314" s="2" t="s">
        <v>0</v>
      </c>
      <c r="AU314" s="1">
        <f t="shared" si="35"/>
        <v>2.1081916610667495</v>
      </c>
      <c r="AV314" s="1">
        <f t="shared" si="36"/>
        <v>1.9457999793216725</v>
      </c>
      <c r="AW314" s="1">
        <f t="shared" si="37"/>
        <v>1.7834082975765955</v>
      </c>
    </row>
    <row r="315" spans="1:49" x14ac:dyDescent="0.2">
      <c r="A315">
        <v>313</v>
      </c>
      <c r="B315" t="s">
        <v>33860</v>
      </c>
      <c r="C315" t="s">
        <v>33859</v>
      </c>
      <c r="E315">
        <v>27683892</v>
      </c>
      <c r="F315" t="s">
        <v>33858</v>
      </c>
      <c r="G315" t="s">
        <v>5</v>
      </c>
      <c r="H315" t="s">
        <v>4</v>
      </c>
      <c r="I315" t="s">
        <v>33857</v>
      </c>
      <c r="J315" t="s">
        <v>33856</v>
      </c>
      <c r="K315" t="s">
        <v>33855</v>
      </c>
      <c r="L315" t="s">
        <v>11757</v>
      </c>
      <c r="M315" t="s">
        <v>46</v>
      </c>
      <c r="N315">
        <v>2</v>
      </c>
      <c r="O315" t="s">
        <v>33854</v>
      </c>
      <c r="P315" t="s">
        <v>33853</v>
      </c>
      <c r="Q315" t="s">
        <v>33852</v>
      </c>
      <c r="R315" s="7">
        <v>42705</v>
      </c>
      <c r="S315" s="8">
        <f t="shared" si="32"/>
        <v>2016</v>
      </c>
      <c r="T315" s="8">
        <v>2016</v>
      </c>
      <c r="U315" s="8">
        <f t="shared" si="33"/>
        <v>6</v>
      </c>
      <c r="V315" s="7">
        <v>42705</v>
      </c>
      <c r="W315" t="s">
        <v>33851</v>
      </c>
      <c r="X315" s="2">
        <v>1.302</v>
      </c>
      <c r="Y315" s="6">
        <f t="shared" si="38"/>
        <v>3.4756146392247937E-2</v>
      </c>
      <c r="AA315">
        <v>223077</v>
      </c>
      <c r="AB315">
        <v>23475</v>
      </c>
      <c r="AC315">
        <v>15221598</v>
      </c>
      <c r="AD315" t="s">
        <v>2</v>
      </c>
      <c r="AE315">
        <v>116</v>
      </c>
      <c r="AF315">
        <v>6</v>
      </c>
      <c r="AH315" t="s">
        <v>33850</v>
      </c>
      <c r="AI315" t="s">
        <v>33849</v>
      </c>
      <c r="AJ315" t="s">
        <v>33848</v>
      </c>
      <c r="AK315" t="s">
        <v>33847</v>
      </c>
      <c r="AL315">
        <v>14</v>
      </c>
      <c r="AM315" s="5">
        <f t="shared" si="34"/>
        <v>2.3333333333333335</v>
      </c>
      <c r="AN315" s="4">
        <f t="shared" si="39"/>
        <v>3.5340148933484792E-3</v>
      </c>
      <c r="AO315" s="3"/>
      <c r="AP315">
        <v>1</v>
      </c>
      <c r="AQ315" t="s">
        <v>33846</v>
      </c>
      <c r="AR315" t="s">
        <v>33845</v>
      </c>
      <c r="AS315" t="s">
        <v>33844</v>
      </c>
      <c r="AT315" s="2">
        <v>2.714</v>
      </c>
      <c r="AU315" s="1">
        <f t="shared" si="35"/>
        <v>2.5389506942578097</v>
      </c>
      <c r="AV315" s="1">
        <f t="shared" si="36"/>
        <v>1.9145080642798209</v>
      </c>
      <c r="AW315" s="1">
        <f t="shared" si="37"/>
        <v>1.2900654343018316</v>
      </c>
    </row>
    <row r="316" spans="1:49" x14ac:dyDescent="0.2">
      <c r="A316">
        <v>314</v>
      </c>
      <c r="B316" t="s">
        <v>33843</v>
      </c>
      <c r="C316" t="s">
        <v>33842</v>
      </c>
      <c r="F316" t="s">
        <v>33841</v>
      </c>
      <c r="G316" t="s">
        <v>5</v>
      </c>
      <c r="H316" t="s">
        <v>4</v>
      </c>
      <c r="I316" t="s">
        <v>1911</v>
      </c>
      <c r="J316" t="s">
        <v>33840</v>
      </c>
      <c r="K316" t="s">
        <v>33839</v>
      </c>
      <c r="L316" t="s">
        <v>33838</v>
      </c>
      <c r="M316" t="s">
        <v>33837</v>
      </c>
      <c r="N316">
        <v>5</v>
      </c>
      <c r="O316" t="s">
        <v>33836</v>
      </c>
      <c r="P316" t="s">
        <v>33835</v>
      </c>
      <c r="Q316" t="s">
        <v>33834</v>
      </c>
      <c r="R316" s="7">
        <v>42705</v>
      </c>
      <c r="S316" s="8">
        <f t="shared" si="32"/>
        <v>2016</v>
      </c>
      <c r="T316" s="8">
        <v>2016</v>
      </c>
      <c r="U316" s="8">
        <f t="shared" si="33"/>
        <v>6</v>
      </c>
      <c r="V316" s="7">
        <v>42705</v>
      </c>
      <c r="W316" t="s">
        <v>31033</v>
      </c>
      <c r="X316" s="2">
        <v>0.46100000000000002</v>
      </c>
      <c r="Y316" s="6">
        <f t="shared" si="38"/>
        <v>1.2306131710312059E-2</v>
      </c>
      <c r="AA316">
        <v>16871472</v>
      </c>
      <c r="AB316">
        <v>18202</v>
      </c>
      <c r="AC316">
        <v>16871499</v>
      </c>
      <c r="AD316" t="s">
        <v>2</v>
      </c>
      <c r="AE316">
        <v>2016</v>
      </c>
      <c r="AF316">
        <v>1</v>
      </c>
      <c r="AG316">
        <v>277</v>
      </c>
      <c r="AI316" t="s">
        <v>33833</v>
      </c>
      <c r="AJ316" t="s">
        <v>33832</v>
      </c>
      <c r="AK316" t="s">
        <v>33831</v>
      </c>
      <c r="AL316">
        <v>4</v>
      </c>
      <c r="AM316" s="5">
        <f t="shared" si="34"/>
        <v>0.66666666666666663</v>
      </c>
      <c r="AN316" s="4">
        <f t="shared" si="39"/>
        <v>1.0097185409567082E-3</v>
      </c>
      <c r="AO316" s="3"/>
      <c r="AP316">
        <v>1</v>
      </c>
      <c r="AQ316" t="s">
        <v>318</v>
      </c>
      <c r="AR316">
        <v>723172</v>
      </c>
      <c r="AS316" t="s">
        <v>317</v>
      </c>
      <c r="AT316" s="2" t="s">
        <v>0</v>
      </c>
      <c r="AU316" s="1">
        <f t="shared" si="35"/>
        <v>0.89172077595054533</v>
      </c>
      <c r="AV316" s="1">
        <f t="shared" si="36"/>
        <v>0.6657925125634383</v>
      </c>
      <c r="AW316" s="1">
        <f t="shared" si="37"/>
        <v>0.43986424917633138</v>
      </c>
    </row>
    <row r="317" spans="1:49" x14ac:dyDescent="0.2">
      <c r="A317">
        <v>315</v>
      </c>
      <c r="B317" t="s">
        <v>33830</v>
      </c>
      <c r="C317" t="s">
        <v>33829</v>
      </c>
      <c r="F317" t="s">
        <v>33828</v>
      </c>
      <c r="G317" t="s">
        <v>5</v>
      </c>
      <c r="H317" t="s">
        <v>4</v>
      </c>
      <c r="I317" t="s">
        <v>33827</v>
      </c>
      <c r="J317" t="s">
        <v>33826</v>
      </c>
      <c r="K317" t="s">
        <v>33825</v>
      </c>
      <c r="L317" t="s">
        <v>33824</v>
      </c>
      <c r="M317" t="s">
        <v>33823</v>
      </c>
      <c r="N317">
        <v>11</v>
      </c>
      <c r="O317" t="s">
        <v>33822</v>
      </c>
      <c r="P317" t="s">
        <v>33821</v>
      </c>
      <c r="Q317" t="s">
        <v>33820</v>
      </c>
      <c r="R317" s="7">
        <v>42705</v>
      </c>
      <c r="S317" s="8">
        <f t="shared" si="32"/>
        <v>2016</v>
      </c>
      <c r="T317" s="8">
        <v>2016</v>
      </c>
      <c r="U317" s="8">
        <f t="shared" si="33"/>
        <v>6</v>
      </c>
      <c r="V317" s="7">
        <v>42705</v>
      </c>
      <c r="W317" t="s">
        <v>33819</v>
      </c>
      <c r="X317" s="2">
        <v>0.86599999999999999</v>
      </c>
      <c r="Y317" s="6">
        <f t="shared" si="38"/>
        <v>2.3117375403753238E-2</v>
      </c>
      <c r="AA317">
        <v>16808584</v>
      </c>
      <c r="AB317">
        <v>14000156235</v>
      </c>
      <c r="AC317">
        <v>20711409</v>
      </c>
      <c r="AD317" t="s">
        <v>2</v>
      </c>
      <c r="AE317">
        <v>16</v>
      </c>
      <c r="AF317">
        <v>12</v>
      </c>
      <c r="AH317" t="s">
        <v>33818</v>
      </c>
      <c r="AI317" t="s">
        <v>33817</v>
      </c>
      <c r="AJ317" t="s">
        <v>33816</v>
      </c>
      <c r="AK317" t="s">
        <v>33815</v>
      </c>
      <c r="AL317">
        <v>6</v>
      </c>
      <c r="AM317" s="5">
        <f t="shared" si="34"/>
        <v>1</v>
      </c>
      <c r="AN317" s="4">
        <f t="shared" si="39"/>
        <v>1.5145778114350624E-3</v>
      </c>
      <c r="AO317" s="3"/>
      <c r="AP317">
        <v>1</v>
      </c>
      <c r="AQ317" t="s">
        <v>255</v>
      </c>
      <c r="AR317" t="s">
        <v>33814</v>
      </c>
      <c r="AS317" t="s">
        <v>960</v>
      </c>
      <c r="AT317" s="2">
        <v>3.0630000000000002</v>
      </c>
      <c r="AU317" s="1">
        <f t="shared" si="35"/>
        <v>1.6636536126057782</v>
      </c>
      <c r="AV317" s="1">
        <f t="shared" si="36"/>
        <v>1.231597660759415</v>
      </c>
      <c r="AW317" s="1">
        <f t="shared" si="37"/>
        <v>0.79954170891305154</v>
      </c>
    </row>
    <row r="318" spans="1:49" x14ac:dyDescent="0.2">
      <c r="A318">
        <v>316</v>
      </c>
      <c r="B318" t="s">
        <v>33813</v>
      </c>
      <c r="C318" t="s">
        <v>33812</v>
      </c>
      <c r="F318" t="s">
        <v>33811</v>
      </c>
      <c r="G318" t="s">
        <v>5</v>
      </c>
      <c r="H318" t="s">
        <v>4</v>
      </c>
      <c r="I318" t="s">
        <v>33810</v>
      </c>
      <c r="J318" t="s">
        <v>33809</v>
      </c>
      <c r="K318" t="s">
        <v>33808</v>
      </c>
      <c r="L318" t="s">
        <v>33807</v>
      </c>
      <c r="M318" t="s">
        <v>414</v>
      </c>
      <c r="N318">
        <v>3</v>
      </c>
      <c r="O318" t="s">
        <v>33806</v>
      </c>
      <c r="P318" t="s">
        <v>33805</v>
      </c>
      <c r="Q318" t="s">
        <v>33804</v>
      </c>
      <c r="R318" s="7">
        <v>42705</v>
      </c>
      <c r="S318" s="8">
        <f t="shared" si="32"/>
        <v>2016</v>
      </c>
      <c r="T318" s="8">
        <v>2016</v>
      </c>
      <c r="U318" s="8">
        <f t="shared" si="33"/>
        <v>6</v>
      </c>
      <c r="V318" s="7">
        <v>42705</v>
      </c>
      <c r="W318" t="s">
        <v>2411</v>
      </c>
      <c r="X318" s="2">
        <v>2.4129999999999998</v>
      </c>
      <c r="Y318" s="6">
        <f t="shared" si="38"/>
        <v>6.4413656869811264E-2</v>
      </c>
      <c r="AA318">
        <v>15566072</v>
      </c>
      <c r="AB318">
        <v>5200152631</v>
      </c>
      <c r="AD318" t="s">
        <v>2</v>
      </c>
      <c r="AE318">
        <v>11</v>
      </c>
      <c r="AF318">
        <v>4</v>
      </c>
      <c r="AG318">
        <v>7588970</v>
      </c>
      <c r="AH318" t="s">
        <v>136</v>
      </c>
      <c r="AI318" t="s">
        <v>33803</v>
      </c>
      <c r="AK318" t="s">
        <v>33802</v>
      </c>
      <c r="AL318">
        <v>1</v>
      </c>
      <c r="AM318" s="5">
        <f t="shared" si="34"/>
        <v>0.16666666666666666</v>
      </c>
      <c r="AN318" s="4">
        <f t="shared" si="39"/>
        <v>2.5242963523917705E-4</v>
      </c>
      <c r="AO318" s="3"/>
      <c r="AP318">
        <v>0</v>
      </c>
      <c r="AR318" t="s">
        <v>1</v>
      </c>
      <c r="AT318" s="2">
        <v>10.384</v>
      </c>
      <c r="AU318" s="1">
        <f t="shared" si="35"/>
        <v>4.5165288699439632</v>
      </c>
      <c r="AV318" s="1">
        <f t="shared" si="36"/>
        <v>3.2333043252525222</v>
      </c>
      <c r="AW318" s="1">
        <f t="shared" si="37"/>
        <v>1.9500797805610801</v>
      </c>
    </row>
    <row r="319" spans="1:49" x14ac:dyDescent="0.2">
      <c r="A319">
        <v>317</v>
      </c>
      <c r="B319" t="s">
        <v>33801</v>
      </c>
      <c r="F319" t="s">
        <v>33800</v>
      </c>
      <c r="G319" t="s">
        <v>5</v>
      </c>
      <c r="H319" t="s">
        <v>4</v>
      </c>
      <c r="I319" t="s">
        <v>33799</v>
      </c>
      <c r="J319">
        <v>60024502</v>
      </c>
      <c r="K319" t="s">
        <v>33798</v>
      </c>
      <c r="L319" t="s">
        <v>641</v>
      </c>
      <c r="M319" t="s">
        <v>57</v>
      </c>
      <c r="N319">
        <v>3</v>
      </c>
      <c r="O319" t="s">
        <v>33797</v>
      </c>
      <c r="P319" t="s">
        <v>33796</v>
      </c>
      <c r="Q319" t="s">
        <v>33795</v>
      </c>
      <c r="R319" s="7">
        <v>42705</v>
      </c>
      <c r="S319" s="8">
        <f t="shared" si="32"/>
        <v>2016</v>
      </c>
      <c r="T319" s="8">
        <v>2016</v>
      </c>
      <c r="U319" s="8">
        <f t="shared" si="33"/>
        <v>6</v>
      </c>
      <c r="V319" s="7">
        <v>42705</v>
      </c>
      <c r="W319" t="s">
        <v>16026</v>
      </c>
      <c r="X319" s="2">
        <v>0.30199999999999999</v>
      </c>
      <c r="Y319" s="6">
        <f t="shared" si="38"/>
        <v>8.0617175195536687E-3</v>
      </c>
      <c r="AB319">
        <v>21100390407</v>
      </c>
      <c r="AC319">
        <v>22517200</v>
      </c>
      <c r="AD319" t="s">
        <v>2</v>
      </c>
      <c r="AE319">
        <v>6</v>
      </c>
      <c r="AF319">
        <v>4</v>
      </c>
      <c r="AH319" t="s">
        <v>33794</v>
      </c>
      <c r="AI319" t="s">
        <v>33793</v>
      </c>
      <c r="AJ319" t="s">
        <v>33792</v>
      </c>
      <c r="AK319" t="s">
        <v>33791</v>
      </c>
      <c r="AL319">
        <v>8</v>
      </c>
      <c r="AM319" s="5">
        <f t="shared" si="34"/>
        <v>1.3333333333333333</v>
      </c>
      <c r="AN319" s="4">
        <f t="shared" si="39"/>
        <v>2.0194370819134164E-3</v>
      </c>
      <c r="AO319" s="3"/>
      <c r="AP319">
        <v>0</v>
      </c>
      <c r="AR319" t="s">
        <v>1</v>
      </c>
      <c r="AT319" s="2" t="s">
        <v>0</v>
      </c>
      <c r="AU319" s="1">
        <f t="shared" si="35"/>
        <v>0.62490333882615923</v>
      </c>
      <c r="AV319" s="1">
        <f t="shared" si="36"/>
        <v>0.50405773007335419</v>
      </c>
      <c r="AW319" s="1">
        <f t="shared" si="37"/>
        <v>0.38321212132054916</v>
      </c>
    </row>
    <row r="320" spans="1:49" x14ac:dyDescent="0.2">
      <c r="A320">
        <v>318</v>
      </c>
      <c r="B320" t="s">
        <v>33790</v>
      </c>
      <c r="C320" t="s">
        <v>33789</v>
      </c>
      <c r="E320">
        <v>27638619</v>
      </c>
      <c r="F320" t="s">
        <v>33788</v>
      </c>
      <c r="G320" t="s">
        <v>5</v>
      </c>
      <c r="H320" t="s">
        <v>4</v>
      </c>
      <c r="I320" t="s">
        <v>33787</v>
      </c>
      <c r="J320" t="s">
        <v>33786</v>
      </c>
      <c r="K320" t="s">
        <v>33785</v>
      </c>
      <c r="L320" t="s">
        <v>33784</v>
      </c>
      <c r="M320" t="s">
        <v>327</v>
      </c>
      <c r="N320">
        <v>4</v>
      </c>
      <c r="O320" t="s">
        <v>33783</v>
      </c>
      <c r="P320" t="s">
        <v>33782</v>
      </c>
      <c r="Q320" t="s">
        <v>33781</v>
      </c>
      <c r="R320" s="7">
        <v>42705</v>
      </c>
      <c r="S320" s="8">
        <f t="shared" si="32"/>
        <v>2016</v>
      </c>
      <c r="T320" s="8">
        <v>2016</v>
      </c>
      <c r="U320" s="8">
        <f t="shared" si="33"/>
        <v>6</v>
      </c>
      <c r="V320" s="7">
        <v>42705</v>
      </c>
      <c r="W320" t="s">
        <v>3102</v>
      </c>
      <c r="X320" s="2">
        <v>1.367</v>
      </c>
      <c r="Y320" s="6">
        <f t="shared" si="38"/>
        <v>3.6491284268973065E-2</v>
      </c>
      <c r="AA320">
        <v>220949</v>
      </c>
      <c r="AB320">
        <v>29605</v>
      </c>
      <c r="AD320" t="s">
        <v>2</v>
      </c>
      <c r="AE320">
        <v>219</v>
      </c>
      <c r="AF320">
        <v>23</v>
      </c>
      <c r="AH320" t="s">
        <v>33780</v>
      </c>
      <c r="AI320" t="s">
        <v>33779</v>
      </c>
      <c r="AJ320" t="s">
        <v>33778</v>
      </c>
      <c r="AK320" t="s">
        <v>33777</v>
      </c>
      <c r="AL320">
        <v>6</v>
      </c>
      <c r="AM320" s="5">
        <f t="shared" si="34"/>
        <v>1</v>
      </c>
      <c r="AN320" s="4">
        <f t="shared" si="39"/>
        <v>1.5145778114350624E-3</v>
      </c>
      <c r="AO320" s="3"/>
      <c r="AP320">
        <v>1</v>
      </c>
      <c r="AQ320" t="s">
        <v>229</v>
      </c>
      <c r="AR320">
        <v>603418</v>
      </c>
      <c r="AS320" t="s">
        <v>228</v>
      </c>
      <c r="AT320" s="2">
        <v>3.3119999999999998</v>
      </c>
      <c r="AU320" s="1">
        <f t="shared" si="35"/>
        <v>2.5998272331711663</v>
      </c>
      <c r="AV320" s="1">
        <f t="shared" si="36"/>
        <v>1.9002931040204063</v>
      </c>
      <c r="AW320" s="1">
        <f t="shared" si="37"/>
        <v>1.2007589748696463</v>
      </c>
    </row>
    <row r="321" spans="1:49" x14ac:dyDescent="0.2">
      <c r="A321">
        <v>319</v>
      </c>
      <c r="B321" t="s">
        <v>33776</v>
      </c>
      <c r="C321" t="s">
        <v>33775</v>
      </c>
      <c r="F321" t="s">
        <v>33774</v>
      </c>
      <c r="G321" t="s">
        <v>5</v>
      </c>
      <c r="H321" t="s">
        <v>4</v>
      </c>
      <c r="I321" t="s">
        <v>33773</v>
      </c>
      <c r="J321">
        <v>60032259</v>
      </c>
      <c r="K321" t="s">
        <v>33772</v>
      </c>
      <c r="L321" t="s">
        <v>33771</v>
      </c>
      <c r="M321" t="s">
        <v>400</v>
      </c>
      <c r="N321">
        <v>3</v>
      </c>
      <c r="O321" t="s">
        <v>33770</v>
      </c>
      <c r="P321" t="s">
        <v>33769</v>
      </c>
      <c r="Q321" t="s">
        <v>33768</v>
      </c>
      <c r="R321" s="7">
        <v>42705</v>
      </c>
      <c r="S321" s="8">
        <f t="shared" si="32"/>
        <v>2016</v>
      </c>
      <c r="T321" s="8">
        <v>2016</v>
      </c>
      <c r="U321" s="8">
        <f t="shared" si="33"/>
        <v>6</v>
      </c>
      <c r="V321" s="7">
        <v>42705</v>
      </c>
      <c r="W321" t="s">
        <v>33767</v>
      </c>
      <c r="X321" s="2">
        <v>0.36</v>
      </c>
      <c r="Y321" s="6">
        <f t="shared" si="38"/>
        <v>9.6099943941699364E-3</v>
      </c>
      <c r="AB321">
        <v>21100829272</v>
      </c>
      <c r="AC321">
        <v>20799292</v>
      </c>
      <c r="AD321" t="s">
        <v>2</v>
      </c>
      <c r="AE321">
        <v>5</v>
      </c>
      <c r="AF321">
        <v>4</v>
      </c>
      <c r="AG321">
        <v>77</v>
      </c>
      <c r="AI321" t="s">
        <v>33766</v>
      </c>
      <c r="AJ321" t="s">
        <v>33765</v>
      </c>
      <c r="AK321" t="s">
        <v>33764</v>
      </c>
      <c r="AL321">
        <v>3</v>
      </c>
      <c r="AM321" s="5">
        <f t="shared" si="34"/>
        <v>0.5</v>
      </c>
      <c r="AN321" s="4">
        <f t="shared" si="39"/>
        <v>7.572889057175312E-4</v>
      </c>
      <c r="AO321" s="3"/>
      <c r="AP321">
        <v>1</v>
      </c>
      <c r="AR321" t="s">
        <v>1</v>
      </c>
      <c r="AT321" s="2" t="s">
        <v>0</v>
      </c>
      <c r="AU321" s="1">
        <f t="shared" si="35"/>
        <v>0.69541827476342144</v>
      </c>
      <c r="AV321" s="1">
        <f t="shared" si="36"/>
        <v>0.51836416499437332</v>
      </c>
      <c r="AW321" s="1">
        <f t="shared" si="37"/>
        <v>0.34131005522532526</v>
      </c>
    </row>
    <row r="322" spans="1:49" x14ac:dyDescent="0.2">
      <c r="A322">
        <v>320</v>
      </c>
      <c r="B322" t="s">
        <v>33763</v>
      </c>
      <c r="C322" t="s">
        <v>33762</v>
      </c>
      <c r="F322" t="s">
        <v>33761</v>
      </c>
      <c r="G322" t="s">
        <v>5</v>
      </c>
      <c r="H322" t="s">
        <v>4</v>
      </c>
      <c r="I322" t="s">
        <v>1231</v>
      </c>
      <c r="J322">
        <v>60026146</v>
      </c>
      <c r="K322" t="s">
        <v>1230</v>
      </c>
      <c r="L322" t="s">
        <v>488</v>
      </c>
      <c r="M322" t="s">
        <v>34</v>
      </c>
      <c r="N322">
        <v>2</v>
      </c>
      <c r="O322" t="s">
        <v>33760</v>
      </c>
      <c r="P322" t="s">
        <v>1229</v>
      </c>
      <c r="Q322" t="s">
        <v>1228</v>
      </c>
      <c r="R322" s="7">
        <v>42705</v>
      </c>
      <c r="S322" s="8">
        <f t="shared" ref="S322:S385" si="40">YEAR(R322)</f>
        <v>2016</v>
      </c>
      <c r="T322" s="8">
        <v>2016</v>
      </c>
      <c r="U322" s="8">
        <f t="shared" ref="U322:U385" si="41">2022-T322</f>
        <v>6</v>
      </c>
      <c r="V322" s="7">
        <v>42705</v>
      </c>
      <c r="W322" t="s">
        <v>2211</v>
      </c>
      <c r="X322" s="2">
        <v>0.29499999999999998</v>
      </c>
      <c r="Y322" s="6">
        <f t="shared" si="38"/>
        <v>7.8748565174448087E-3</v>
      </c>
      <c r="AA322">
        <v>12256463</v>
      </c>
      <c r="AB322">
        <v>24783</v>
      </c>
      <c r="AC322">
        <v>22337326</v>
      </c>
      <c r="AD322" t="s">
        <v>2</v>
      </c>
      <c r="AE322">
        <v>38</v>
      </c>
      <c r="AF322">
        <v>6</v>
      </c>
      <c r="AH322" t="s">
        <v>33759</v>
      </c>
      <c r="AI322" t="s">
        <v>33758</v>
      </c>
      <c r="AJ322" t="s">
        <v>33757</v>
      </c>
      <c r="AK322" t="s">
        <v>33756</v>
      </c>
      <c r="AL322">
        <v>1</v>
      </c>
      <c r="AM322" s="5">
        <f t="shared" ref="AM322:AM385" si="42">AL322/U322</f>
        <v>0.16666666666666666</v>
      </c>
      <c r="AN322" s="4">
        <f t="shared" si="39"/>
        <v>2.5242963523917705E-4</v>
      </c>
      <c r="AO322" s="3"/>
      <c r="AP322">
        <v>0</v>
      </c>
      <c r="AR322" t="s">
        <v>1</v>
      </c>
      <c r="AT322" s="2">
        <v>1.347</v>
      </c>
      <c r="AU322" s="1">
        <f t="shared" ref="AU322:AU385" si="43">(Y322*0.7+AN322*0.3)*100</f>
        <v>0.55881284527831188</v>
      </c>
      <c r="AV322" s="1">
        <f t="shared" ref="AV322:AV385" si="44">(Y322*0.5+AN322*0.5)*100</f>
        <v>0.40636430763419928</v>
      </c>
      <c r="AW322" s="1">
        <f t="shared" ref="AW322:AW385" si="45">(Y322*0.3+AN322*0.7)*100</f>
        <v>0.25391576999008664</v>
      </c>
    </row>
    <row r="323" spans="1:49" x14ac:dyDescent="0.2">
      <c r="A323">
        <v>321</v>
      </c>
      <c r="B323" t="s">
        <v>33755</v>
      </c>
      <c r="C323" t="s">
        <v>33754</v>
      </c>
      <c r="F323" t="s">
        <v>33753</v>
      </c>
      <c r="G323" t="s">
        <v>5</v>
      </c>
      <c r="H323" t="s">
        <v>4</v>
      </c>
      <c r="I323" t="s">
        <v>102</v>
      </c>
      <c r="J323" t="s">
        <v>2847</v>
      </c>
      <c r="K323" t="s">
        <v>2846</v>
      </c>
      <c r="L323" t="s">
        <v>1038</v>
      </c>
      <c r="M323" t="s">
        <v>101</v>
      </c>
      <c r="N323">
        <v>5</v>
      </c>
      <c r="O323" t="s">
        <v>33752</v>
      </c>
      <c r="P323" t="s">
        <v>33751</v>
      </c>
      <c r="Q323" t="s">
        <v>33750</v>
      </c>
      <c r="R323" s="7">
        <v>42705</v>
      </c>
      <c r="S323" s="8">
        <f t="shared" si="40"/>
        <v>2016</v>
      </c>
      <c r="T323" s="8">
        <v>2016</v>
      </c>
      <c r="U323" s="8">
        <f t="shared" si="41"/>
        <v>6</v>
      </c>
      <c r="V323" s="7">
        <v>42705</v>
      </c>
      <c r="W323" t="s">
        <v>2211</v>
      </c>
      <c r="X323" s="2">
        <v>0.29499999999999998</v>
      </c>
      <c r="Y323" s="6">
        <f t="shared" ref="Y323:Y386" si="46">(X323-$Z$3)/($Z$2-$Z$3)</f>
        <v>7.8748565174448087E-3</v>
      </c>
      <c r="AA323">
        <v>12256463</v>
      </c>
      <c r="AB323">
        <v>24783</v>
      </c>
      <c r="AC323">
        <v>22337326</v>
      </c>
      <c r="AD323" t="s">
        <v>2</v>
      </c>
      <c r="AE323">
        <v>38</v>
      </c>
      <c r="AF323">
        <v>6</v>
      </c>
      <c r="AH323" t="s">
        <v>33749</v>
      </c>
      <c r="AI323" t="s">
        <v>33748</v>
      </c>
      <c r="AJ323" t="s">
        <v>33747</v>
      </c>
      <c r="AK323" t="s">
        <v>33746</v>
      </c>
      <c r="AL323">
        <v>26</v>
      </c>
      <c r="AM323" s="5">
        <f t="shared" si="42"/>
        <v>4.333333333333333</v>
      </c>
      <c r="AN323" s="4">
        <f t="shared" ref="AN323:AN386" si="47">(AM323-$AO$3)/($AO$2-$AO$3)</f>
        <v>6.5631705162186036E-3</v>
      </c>
      <c r="AO323" s="3"/>
      <c r="AP323">
        <v>0</v>
      </c>
      <c r="AR323" t="s">
        <v>1</v>
      </c>
      <c r="AT323" s="2">
        <v>1.347</v>
      </c>
      <c r="AU323" s="1">
        <f t="shared" si="43"/>
        <v>0.74813507170769455</v>
      </c>
      <c r="AV323" s="1">
        <f t="shared" si="44"/>
        <v>0.7219013516831706</v>
      </c>
      <c r="AW323" s="1">
        <f t="shared" si="45"/>
        <v>0.69566763165864642</v>
      </c>
    </row>
    <row r="324" spans="1:49" x14ac:dyDescent="0.2">
      <c r="A324">
        <v>322</v>
      </c>
      <c r="B324" t="s">
        <v>33745</v>
      </c>
      <c r="C324" t="s">
        <v>33744</v>
      </c>
      <c r="F324" t="s">
        <v>33743</v>
      </c>
      <c r="G324" t="s">
        <v>5</v>
      </c>
      <c r="H324" t="s">
        <v>4</v>
      </c>
      <c r="I324" t="s">
        <v>33742</v>
      </c>
      <c r="J324" t="s">
        <v>33741</v>
      </c>
      <c r="K324" t="s">
        <v>33740</v>
      </c>
      <c r="L324" t="s">
        <v>33739</v>
      </c>
      <c r="M324" t="s">
        <v>33738</v>
      </c>
      <c r="N324">
        <v>5</v>
      </c>
      <c r="O324" t="s">
        <v>33737</v>
      </c>
      <c r="P324" t="s">
        <v>33736</v>
      </c>
      <c r="Q324" t="s">
        <v>33735</v>
      </c>
      <c r="R324" s="7">
        <v>42705</v>
      </c>
      <c r="S324" s="8">
        <f t="shared" si="40"/>
        <v>2016</v>
      </c>
      <c r="T324" s="8">
        <v>2016</v>
      </c>
      <c r="U324" s="8">
        <f t="shared" si="41"/>
        <v>6</v>
      </c>
      <c r="V324" s="7">
        <v>42705</v>
      </c>
      <c r="W324" t="s">
        <v>2217</v>
      </c>
      <c r="X324" s="2">
        <v>1.276</v>
      </c>
      <c r="Y324" s="6">
        <f t="shared" si="46"/>
        <v>3.4062091241557887E-2</v>
      </c>
      <c r="AA324">
        <v>15361233</v>
      </c>
      <c r="AB324">
        <v>25038</v>
      </c>
      <c r="AD324" t="s">
        <v>2</v>
      </c>
      <c r="AE324">
        <v>15</v>
      </c>
      <c r="AF324">
        <v>12</v>
      </c>
      <c r="AG324">
        <v>7415950</v>
      </c>
      <c r="AH324" t="s">
        <v>33734</v>
      </c>
      <c r="AI324" t="s">
        <v>33733</v>
      </c>
      <c r="AJ324" t="s">
        <v>33732</v>
      </c>
      <c r="AK324" t="s">
        <v>33731</v>
      </c>
      <c r="AL324">
        <v>3</v>
      </c>
      <c r="AM324" s="5">
        <f t="shared" si="42"/>
        <v>0.5</v>
      </c>
      <c r="AN324" s="4">
        <f t="shared" si="47"/>
        <v>7.572889057175312E-4</v>
      </c>
      <c r="AO324" s="3"/>
      <c r="AP324">
        <v>1</v>
      </c>
      <c r="AQ324" t="s">
        <v>44</v>
      </c>
      <c r="AR324" t="s">
        <v>33730</v>
      </c>
      <c r="AS324" t="s">
        <v>43</v>
      </c>
      <c r="AT324" s="2">
        <v>5.577</v>
      </c>
      <c r="AU324" s="1">
        <f t="shared" si="43"/>
        <v>2.407065054080578</v>
      </c>
      <c r="AV324" s="1">
        <f t="shared" si="44"/>
        <v>1.7409690073637709</v>
      </c>
      <c r="AW324" s="1">
        <f t="shared" si="45"/>
        <v>1.0748729606469638</v>
      </c>
    </row>
    <row r="325" spans="1:49" x14ac:dyDescent="0.2">
      <c r="A325">
        <v>323</v>
      </c>
      <c r="B325" t="s">
        <v>33729</v>
      </c>
      <c r="C325" t="s">
        <v>33728</v>
      </c>
      <c r="F325" t="s">
        <v>33727</v>
      </c>
      <c r="G325" t="s">
        <v>5</v>
      </c>
      <c r="H325" t="s">
        <v>4</v>
      </c>
      <c r="I325" t="s">
        <v>33726</v>
      </c>
      <c r="J325">
        <v>60011149</v>
      </c>
      <c r="K325" t="s">
        <v>1943</v>
      </c>
      <c r="L325" t="s">
        <v>1030</v>
      </c>
      <c r="M325" t="s">
        <v>1029</v>
      </c>
      <c r="N325">
        <v>3</v>
      </c>
      <c r="O325" t="s">
        <v>33725</v>
      </c>
      <c r="P325" t="s">
        <v>33724</v>
      </c>
      <c r="Q325" t="s">
        <v>1942</v>
      </c>
      <c r="R325" s="7">
        <v>42705</v>
      </c>
      <c r="S325" s="8">
        <f t="shared" si="40"/>
        <v>2016</v>
      </c>
      <c r="T325" s="8">
        <v>2016</v>
      </c>
      <c r="U325" s="8">
        <f t="shared" si="41"/>
        <v>6</v>
      </c>
      <c r="V325" s="7">
        <v>42705</v>
      </c>
      <c r="W325" t="s">
        <v>2217</v>
      </c>
      <c r="X325" s="2">
        <v>1.276</v>
      </c>
      <c r="Y325" s="6">
        <f t="shared" si="46"/>
        <v>3.4062091241557887E-2</v>
      </c>
      <c r="AA325">
        <v>15361233</v>
      </c>
      <c r="AB325">
        <v>25038</v>
      </c>
      <c r="AD325" t="s">
        <v>2</v>
      </c>
      <c r="AE325">
        <v>15</v>
      </c>
      <c r="AF325">
        <v>12</v>
      </c>
      <c r="AG325">
        <v>7348701</v>
      </c>
      <c r="AH325" t="s">
        <v>33723</v>
      </c>
      <c r="AI325" t="s">
        <v>33722</v>
      </c>
      <c r="AJ325" t="s">
        <v>33721</v>
      </c>
      <c r="AK325" t="s">
        <v>33720</v>
      </c>
      <c r="AL325">
        <v>26</v>
      </c>
      <c r="AM325" s="5">
        <f t="shared" si="42"/>
        <v>4.333333333333333</v>
      </c>
      <c r="AN325" s="4">
        <f t="shared" si="47"/>
        <v>6.5631705162186036E-3</v>
      </c>
      <c r="AO325" s="3"/>
      <c r="AP325">
        <v>0</v>
      </c>
      <c r="AQ325" t="s">
        <v>1494</v>
      </c>
      <c r="AR325" t="s">
        <v>33719</v>
      </c>
      <c r="AS325" t="s">
        <v>1940</v>
      </c>
      <c r="AT325" s="2">
        <v>5.577</v>
      </c>
      <c r="AU325" s="1">
        <f t="shared" si="43"/>
        <v>2.5812415023956103</v>
      </c>
      <c r="AV325" s="1">
        <f t="shared" si="44"/>
        <v>2.0312630878888247</v>
      </c>
      <c r="AW325" s="1">
        <f t="shared" si="45"/>
        <v>1.4812846733820388</v>
      </c>
    </row>
    <row r="326" spans="1:49" x14ac:dyDescent="0.2">
      <c r="A326">
        <v>324</v>
      </c>
      <c r="B326" t="s">
        <v>33718</v>
      </c>
      <c r="C326" t="s">
        <v>33717</v>
      </c>
      <c r="E326">
        <v>27228330</v>
      </c>
      <c r="F326" t="s">
        <v>33716</v>
      </c>
      <c r="G326" t="s">
        <v>5</v>
      </c>
      <c r="H326" t="s">
        <v>4</v>
      </c>
      <c r="I326" t="s">
        <v>33715</v>
      </c>
      <c r="J326">
        <v>60005248</v>
      </c>
      <c r="K326" t="s">
        <v>2206</v>
      </c>
      <c r="L326" t="s">
        <v>2205</v>
      </c>
      <c r="M326" t="s">
        <v>79</v>
      </c>
      <c r="N326">
        <v>3</v>
      </c>
      <c r="O326" t="s">
        <v>33714</v>
      </c>
      <c r="P326" t="s">
        <v>33713</v>
      </c>
      <c r="Q326" t="s">
        <v>33712</v>
      </c>
      <c r="R326" s="7">
        <v>42705</v>
      </c>
      <c r="S326" s="8">
        <f t="shared" si="40"/>
        <v>2016</v>
      </c>
      <c r="T326" s="8">
        <v>2016</v>
      </c>
      <c r="U326" s="8">
        <f t="shared" si="41"/>
        <v>6</v>
      </c>
      <c r="V326" s="7">
        <v>42705</v>
      </c>
      <c r="W326" t="s">
        <v>293</v>
      </c>
      <c r="X326" s="2">
        <v>3.1179999999999999</v>
      </c>
      <c r="Y326" s="6">
        <f t="shared" si="46"/>
        <v>8.3233229225060726E-2</v>
      </c>
      <c r="AA326">
        <v>338419</v>
      </c>
      <c r="AB326">
        <v>17864</v>
      </c>
      <c r="AC326">
        <v>15271315</v>
      </c>
      <c r="AD326" t="s">
        <v>2</v>
      </c>
      <c r="AE326">
        <v>281</v>
      </c>
      <c r="AF326">
        <v>3</v>
      </c>
      <c r="AH326" t="s">
        <v>2659</v>
      </c>
      <c r="AI326" t="s">
        <v>33711</v>
      </c>
      <c r="AK326" t="s">
        <v>33710</v>
      </c>
      <c r="AL326">
        <v>12</v>
      </c>
      <c r="AM326" s="5">
        <f t="shared" si="42"/>
        <v>2</v>
      </c>
      <c r="AN326" s="4">
        <f t="shared" si="47"/>
        <v>3.0291556228701248E-3</v>
      </c>
      <c r="AO326" s="3"/>
      <c r="AP326">
        <v>1</v>
      </c>
      <c r="AQ326" t="s">
        <v>2128</v>
      </c>
      <c r="AR326" t="s">
        <v>33709</v>
      </c>
      <c r="AS326" t="s">
        <v>2127</v>
      </c>
      <c r="AT326" s="2">
        <v>11.105</v>
      </c>
      <c r="AU326" s="1">
        <f t="shared" si="43"/>
        <v>5.9172007144403533</v>
      </c>
      <c r="AV326" s="1">
        <f t="shared" si="44"/>
        <v>4.3131192423965423</v>
      </c>
      <c r="AW326" s="1">
        <f t="shared" si="45"/>
        <v>2.7090377703527304</v>
      </c>
    </row>
    <row r="327" spans="1:49" x14ac:dyDescent="0.2">
      <c r="A327">
        <v>325</v>
      </c>
      <c r="B327" t="s">
        <v>33708</v>
      </c>
      <c r="C327" t="s">
        <v>33707</v>
      </c>
      <c r="D327" t="s">
        <v>33706</v>
      </c>
      <c r="F327" t="s">
        <v>33705</v>
      </c>
      <c r="G327" t="s">
        <v>5</v>
      </c>
      <c r="H327" t="s">
        <v>4</v>
      </c>
      <c r="I327" t="s">
        <v>33704</v>
      </c>
      <c r="J327" t="s">
        <v>33703</v>
      </c>
      <c r="K327" t="s">
        <v>33702</v>
      </c>
      <c r="L327" t="s">
        <v>33701</v>
      </c>
      <c r="M327" t="s">
        <v>298</v>
      </c>
      <c r="N327">
        <v>4</v>
      </c>
      <c r="O327" t="s">
        <v>33700</v>
      </c>
      <c r="P327" t="s">
        <v>33699</v>
      </c>
      <c r="Q327" t="s">
        <v>33698</v>
      </c>
      <c r="R327" s="7">
        <v>42705</v>
      </c>
      <c r="S327" s="8">
        <f t="shared" si="40"/>
        <v>2016</v>
      </c>
      <c r="T327" s="8">
        <v>2016</v>
      </c>
      <c r="U327" s="8">
        <f t="shared" si="41"/>
        <v>6</v>
      </c>
      <c r="V327" s="7">
        <v>42705</v>
      </c>
      <c r="W327" t="s">
        <v>1934</v>
      </c>
      <c r="X327" s="2">
        <v>0.46300000000000002</v>
      </c>
      <c r="Y327" s="6">
        <f t="shared" si="46"/>
        <v>1.2359520568057447E-2</v>
      </c>
      <c r="AA327">
        <v>18787789</v>
      </c>
      <c r="AB327">
        <v>19700174753</v>
      </c>
      <c r="AD327" t="s">
        <v>2</v>
      </c>
      <c r="AE327">
        <v>10</v>
      </c>
      <c r="AH327" s="10">
        <v>44531</v>
      </c>
      <c r="AI327" t="s">
        <v>33697</v>
      </c>
      <c r="AJ327" t="s">
        <v>33696</v>
      </c>
      <c r="AK327" t="s">
        <v>33695</v>
      </c>
      <c r="AL327">
        <v>17</v>
      </c>
      <c r="AM327" s="5">
        <f t="shared" si="42"/>
        <v>2.8333333333333335</v>
      </c>
      <c r="AN327" s="4">
        <f t="shared" si="47"/>
        <v>4.2913037990660102E-3</v>
      </c>
      <c r="AO327" s="3"/>
      <c r="AP327">
        <v>0</v>
      </c>
      <c r="AQ327" t="s">
        <v>284</v>
      </c>
      <c r="AR327">
        <v>135010103</v>
      </c>
      <c r="AS327" t="s">
        <v>283</v>
      </c>
      <c r="AT327" s="2">
        <v>2.9470000000000001</v>
      </c>
      <c r="AU327" s="1">
        <f t="shared" si="43"/>
        <v>0.99390555373600142</v>
      </c>
      <c r="AV327" s="1">
        <f t="shared" si="44"/>
        <v>0.8325412183561729</v>
      </c>
      <c r="AW327" s="1">
        <f t="shared" si="45"/>
        <v>0.67117688297634415</v>
      </c>
    </row>
    <row r="328" spans="1:49" x14ac:dyDescent="0.2">
      <c r="A328">
        <v>326</v>
      </c>
      <c r="B328" t="s">
        <v>33694</v>
      </c>
      <c r="C328" t="s">
        <v>33693</v>
      </c>
      <c r="F328" t="s">
        <v>33692</v>
      </c>
      <c r="G328" t="s">
        <v>5</v>
      </c>
      <c r="H328" t="s">
        <v>4</v>
      </c>
      <c r="I328" t="s">
        <v>33691</v>
      </c>
      <c r="J328">
        <v>60009254</v>
      </c>
      <c r="K328" t="s">
        <v>471</v>
      </c>
      <c r="L328" t="s">
        <v>470</v>
      </c>
      <c r="M328" t="s">
        <v>79</v>
      </c>
      <c r="N328">
        <v>2</v>
      </c>
      <c r="O328" t="s">
        <v>33690</v>
      </c>
      <c r="P328" t="s">
        <v>33689</v>
      </c>
      <c r="Q328" t="s">
        <v>33688</v>
      </c>
      <c r="R328" s="7">
        <v>42705</v>
      </c>
      <c r="S328" s="8">
        <f t="shared" si="40"/>
        <v>2016</v>
      </c>
      <c r="T328" s="8">
        <v>2016</v>
      </c>
      <c r="U328" s="8">
        <f t="shared" si="41"/>
        <v>6</v>
      </c>
      <c r="V328" s="7">
        <v>42705</v>
      </c>
      <c r="W328" t="s">
        <v>699</v>
      </c>
      <c r="X328" s="2">
        <v>0.62</v>
      </c>
      <c r="Y328" s="6">
        <f t="shared" si="46"/>
        <v>1.6550545901070447E-2</v>
      </c>
      <c r="AA328">
        <v>189464</v>
      </c>
      <c r="AB328">
        <v>17364</v>
      </c>
      <c r="AD328" t="s">
        <v>2</v>
      </c>
      <c r="AE328">
        <v>52</v>
      </c>
      <c r="AF328">
        <v>12</v>
      </c>
      <c r="AG328">
        <v>7523899</v>
      </c>
      <c r="AI328" t="s">
        <v>33687</v>
      </c>
      <c r="AJ328" t="s">
        <v>33686</v>
      </c>
      <c r="AK328" t="s">
        <v>33685</v>
      </c>
      <c r="AL328">
        <v>7</v>
      </c>
      <c r="AM328" s="5">
        <f t="shared" si="42"/>
        <v>1.1666666666666667</v>
      </c>
      <c r="AN328" s="4">
        <f t="shared" si="47"/>
        <v>1.7670074466742396E-3</v>
      </c>
      <c r="AO328" s="3"/>
      <c r="AP328">
        <v>1</v>
      </c>
      <c r="AQ328" t="s">
        <v>44</v>
      </c>
      <c r="AR328" t="s">
        <v>1</v>
      </c>
      <c r="AS328" t="s">
        <v>43</v>
      </c>
      <c r="AT328" s="2">
        <v>1.7</v>
      </c>
      <c r="AU328" s="1">
        <f t="shared" si="43"/>
        <v>1.2115484364751583</v>
      </c>
      <c r="AV328" s="1">
        <f t="shared" si="44"/>
        <v>0.91587766738723442</v>
      </c>
      <c r="AW328" s="1">
        <f t="shared" si="45"/>
        <v>0.62020689829931019</v>
      </c>
    </row>
    <row r="329" spans="1:49" x14ac:dyDescent="0.2">
      <c r="A329">
        <v>327</v>
      </c>
      <c r="B329" t="s">
        <v>33684</v>
      </c>
      <c r="C329" t="s">
        <v>33683</v>
      </c>
      <c r="F329" t="s">
        <v>33682</v>
      </c>
      <c r="G329" t="s">
        <v>5</v>
      </c>
      <c r="H329" t="s">
        <v>4</v>
      </c>
      <c r="I329" t="s">
        <v>33681</v>
      </c>
      <c r="J329" t="s">
        <v>33680</v>
      </c>
      <c r="K329" t="s">
        <v>33679</v>
      </c>
      <c r="L329" t="s">
        <v>767</v>
      </c>
      <c r="M329" t="s">
        <v>49</v>
      </c>
      <c r="N329">
        <v>7</v>
      </c>
      <c r="O329" t="s">
        <v>33678</v>
      </c>
      <c r="P329" t="s">
        <v>33677</v>
      </c>
      <c r="Q329" t="s">
        <v>33676</v>
      </c>
      <c r="R329" s="7">
        <v>42705</v>
      </c>
      <c r="S329" s="8">
        <f t="shared" si="40"/>
        <v>2016</v>
      </c>
      <c r="T329" s="8">
        <v>2016</v>
      </c>
      <c r="U329" s="8">
        <f t="shared" si="41"/>
        <v>6</v>
      </c>
      <c r="V329" s="7">
        <v>42705</v>
      </c>
      <c r="W329" t="s">
        <v>33675</v>
      </c>
      <c r="X329" s="2">
        <v>0.41799999999999998</v>
      </c>
      <c r="Y329" s="6">
        <f t="shared" si="46"/>
        <v>1.1158271268786204E-2</v>
      </c>
      <c r="AA329">
        <v>16744926</v>
      </c>
      <c r="AB329">
        <v>17300154920</v>
      </c>
      <c r="AD329" t="s">
        <v>2</v>
      </c>
      <c r="AE329">
        <v>37</v>
      </c>
      <c r="AF329">
        <v>12</v>
      </c>
      <c r="AG329">
        <v>123002</v>
      </c>
      <c r="AI329" t="s">
        <v>33674</v>
      </c>
      <c r="AJ329" t="s">
        <v>33673</v>
      </c>
      <c r="AK329" t="s">
        <v>33672</v>
      </c>
      <c r="AL329">
        <v>5</v>
      </c>
      <c r="AM329" s="5">
        <f t="shared" si="42"/>
        <v>0.83333333333333337</v>
      </c>
      <c r="AN329" s="4">
        <f t="shared" si="47"/>
        <v>1.2621481761958854E-3</v>
      </c>
      <c r="AO329" s="3"/>
      <c r="AP329">
        <v>0</v>
      </c>
      <c r="AQ329" t="s">
        <v>48</v>
      </c>
      <c r="AR329" t="s">
        <v>33671</v>
      </c>
      <c r="AS329" t="s">
        <v>47</v>
      </c>
      <c r="AT329" s="2" t="s">
        <v>0</v>
      </c>
      <c r="AU329" s="1">
        <f t="shared" si="43"/>
        <v>0.81894343410091086</v>
      </c>
      <c r="AV329" s="1">
        <f t="shared" si="44"/>
        <v>0.62102097224910446</v>
      </c>
      <c r="AW329" s="1">
        <f t="shared" si="45"/>
        <v>0.42309851039729807</v>
      </c>
    </row>
    <row r="330" spans="1:49" x14ac:dyDescent="0.2">
      <c r="A330">
        <v>328</v>
      </c>
      <c r="B330" t="s">
        <v>33670</v>
      </c>
      <c r="C330" t="s">
        <v>33669</v>
      </c>
      <c r="F330" t="s">
        <v>33668</v>
      </c>
      <c r="G330" t="s">
        <v>5</v>
      </c>
      <c r="H330" t="s">
        <v>4</v>
      </c>
      <c r="I330" t="s">
        <v>1636</v>
      </c>
      <c r="J330" t="s">
        <v>1635</v>
      </c>
      <c r="K330" t="s">
        <v>1634</v>
      </c>
      <c r="L330" t="s">
        <v>1633</v>
      </c>
      <c r="M330" t="s">
        <v>1632</v>
      </c>
      <c r="N330">
        <v>6</v>
      </c>
      <c r="O330" t="s">
        <v>33667</v>
      </c>
      <c r="P330" t="s">
        <v>33666</v>
      </c>
      <c r="Q330" t="s">
        <v>33665</v>
      </c>
      <c r="R330" s="7">
        <v>42705</v>
      </c>
      <c r="S330" s="8">
        <f t="shared" si="40"/>
        <v>2016</v>
      </c>
      <c r="T330" s="8">
        <v>2016</v>
      </c>
      <c r="U330" s="8">
        <f t="shared" si="41"/>
        <v>6</v>
      </c>
      <c r="V330" s="7">
        <v>42705</v>
      </c>
      <c r="W330" t="s">
        <v>235</v>
      </c>
      <c r="X330" s="2">
        <v>0.48499999999999999</v>
      </c>
      <c r="Y330" s="6">
        <f t="shared" si="46"/>
        <v>1.294679800325672E-2</v>
      </c>
      <c r="AA330">
        <v>9478396</v>
      </c>
      <c r="AB330">
        <v>27027</v>
      </c>
      <c r="AC330">
        <v>14320630</v>
      </c>
      <c r="AD330" t="s">
        <v>2</v>
      </c>
      <c r="AE330">
        <v>122</v>
      </c>
      <c r="AF330">
        <v>12</v>
      </c>
      <c r="AG330">
        <v>1059</v>
      </c>
      <c r="AI330" t="s">
        <v>33664</v>
      </c>
      <c r="AK330" t="s">
        <v>33663</v>
      </c>
      <c r="AL330">
        <v>18</v>
      </c>
      <c r="AM330" s="5">
        <f t="shared" si="42"/>
        <v>3</v>
      </c>
      <c r="AN330" s="4">
        <f t="shared" si="47"/>
        <v>4.5437334343051876E-3</v>
      </c>
      <c r="AO330" s="3"/>
      <c r="AP330">
        <v>0</v>
      </c>
      <c r="AQ330" t="s">
        <v>234</v>
      </c>
      <c r="AR330" t="s">
        <v>33662</v>
      </c>
      <c r="AS330" t="s">
        <v>233</v>
      </c>
      <c r="AT330" s="2" t="s">
        <v>0</v>
      </c>
      <c r="AU330" s="1">
        <f t="shared" si="43"/>
        <v>1.0425878632571262</v>
      </c>
      <c r="AV330" s="1">
        <f t="shared" si="44"/>
        <v>0.87452657187809535</v>
      </c>
      <c r="AW330" s="1">
        <f t="shared" si="45"/>
        <v>0.70646528049906476</v>
      </c>
    </row>
    <row r="331" spans="1:49" x14ac:dyDescent="0.2">
      <c r="A331">
        <v>329</v>
      </c>
      <c r="B331" t="s">
        <v>33661</v>
      </c>
      <c r="C331" t="s">
        <v>33660</v>
      </c>
      <c r="D331" t="s">
        <v>33659</v>
      </c>
      <c r="F331" t="s">
        <v>33658</v>
      </c>
      <c r="G331" t="s">
        <v>5</v>
      </c>
      <c r="H331" t="s">
        <v>4</v>
      </c>
      <c r="I331" t="s">
        <v>33657</v>
      </c>
      <c r="J331" t="s">
        <v>33656</v>
      </c>
      <c r="K331" t="s">
        <v>33655</v>
      </c>
      <c r="L331" t="s">
        <v>33654</v>
      </c>
      <c r="M331" t="s">
        <v>33653</v>
      </c>
      <c r="N331">
        <v>6</v>
      </c>
      <c r="O331" t="s">
        <v>33652</v>
      </c>
      <c r="P331" t="s">
        <v>33651</v>
      </c>
      <c r="Q331" t="s">
        <v>33650</v>
      </c>
      <c r="R331" s="7">
        <v>42705</v>
      </c>
      <c r="S331" s="8">
        <f t="shared" si="40"/>
        <v>2016</v>
      </c>
      <c r="T331" s="8">
        <v>2016</v>
      </c>
      <c r="U331" s="8">
        <f t="shared" si="41"/>
        <v>6</v>
      </c>
      <c r="V331" s="7">
        <v>42705</v>
      </c>
      <c r="W331" t="s">
        <v>1934</v>
      </c>
      <c r="X331" s="2">
        <v>0.46300000000000002</v>
      </c>
      <c r="Y331" s="6">
        <f t="shared" si="46"/>
        <v>1.2359520568057447E-2</v>
      </c>
      <c r="AA331">
        <v>18787789</v>
      </c>
      <c r="AB331">
        <v>19700174753</v>
      </c>
      <c r="AD331" t="s">
        <v>2</v>
      </c>
      <c r="AE331">
        <v>10</v>
      </c>
      <c r="AH331" t="s">
        <v>518</v>
      </c>
      <c r="AI331" t="s">
        <v>33649</v>
      </c>
      <c r="AJ331" t="s">
        <v>33648</v>
      </c>
      <c r="AK331" t="s">
        <v>33647</v>
      </c>
      <c r="AL331">
        <v>26</v>
      </c>
      <c r="AM331" s="5">
        <f t="shared" si="42"/>
        <v>4.333333333333333</v>
      </c>
      <c r="AN331" s="4">
        <f t="shared" si="47"/>
        <v>6.5631705162186036E-3</v>
      </c>
      <c r="AO331" s="3"/>
      <c r="AP331">
        <v>0</v>
      </c>
      <c r="AR331" t="s">
        <v>1</v>
      </c>
      <c r="AT331" s="2">
        <v>2.9470000000000001</v>
      </c>
      <c r="AU331" s="1">
        <f t="shared" si="43"/>
        <v>1.0620615552505792</v>
      </c>
      <c r="AV331" s="1">
        <f t="shared" si="44"/>
        <v>0.94613455421380244</v>
      </c>
      <c r="AW331" s="1">
        <f t="shared" si="45"/>
        <v>0.83020755317702555</v>
      </c>
    </row>
    <row r="332" spans="1:49" x14ac:dyDescent="0.2">
      <c r="A332">
        <v>330</v>
      </c>
      <c r="B332" t="s">
        <v>33646</v>
      </c>
      <c r="C332" t="s">
        <v>33645</v>
      </c>
      <c r="F332" t="s">
        <v>33644</v>
      </c>
      <c r="G332" t="s">
        <v>5</v>
      </c>
      <c r="H332" t="s">
        <v>4</v>
      </c>
      <c r="I332" t="s">
        <v>2542</v>
      </c>
      <c r="J332">
        <v>60023380</v>
      </c>
      <c r="K332" t="s">
        <v>602</v>
      </c>
      <c r="L332" t="s">
        <v>601</v>
      </c>
      <c r="M332" t="s">
        <v>67</v>
      </c>
      <c r="N332">
        <v>5</v>
      </c>
      <c r="O332" t="s">
        <v>33643</v>
      </c>
      <c r="P332" t="s">
        <v>33642</v>
      </c>
      <c r="Q332" t="s">
        <v>600</v>
      </c>
      <c r="R332" s="7">
        <v>42705</v>
      </c>
      <c r="S332" s="8">
        <f t="shared" si="40"/>
        <v>2016</v>
      </c>
      <c r="T332" s="8">
        <v>2016</v>
      </c>
      <c r="U332" s="8">
        <f t="shared" si="41"/>
        <v>6</v>
      </c>
      <c r="V332" s="7">
        <v>42705</v>
      </c>
      <c r="W332" t="s">
        <v>297</v>
      </c>
      <c r="X332" s="2">
        <v>0.21099999999999999</v>
      </c>
      <c r="Y332" s="6">
        <f t="shared" si="46"/>
        <v>5.6325244921384904E-3</v>
      </c>
      <c r="AA332">
        <v>9168516</v>
      </c>
      <c r="AB332">
        <v>18936</v>
      </c>
      <c r="AC332">
        <v>17451345</v>
      </c>
      <c r="AD332" t="s">
        <v>2</v>
      </c>
      <c r="AE332" t="s">
        <v>296</v>
      </c>
      <c r="AF332">
        <v>12</v>
      </c>
      <c r="AH332" t="s">
        <v>33641</v>
      </c>
      <c r="AI332" t="s">
        <v>33640</v>
      </c>
      <c r="AJ332" t="s">
        <v>33639</v>
      </c>
      <c r="AK332" t="s">
        <v>33638</v>
      </c>
      <c r="AL332">
        <v>0</v>
      </c>
      <c r="AM332" s="5">
        <f t="shared" si="42"/>
        <v>0</v>
      </c>
      <c r="AN332" s="4">
        <f t="shared" si="47"/>
        <v>0</v>
      </c>
      <c r="AO332" s="3"/>
      <c r="AP332">
        <v>0</v>
      </c>
      <c r="AR332" t="s">
        <v>1</v>
      </c>
      <c r="AT332" s="2">
        <v>0.52500000000000002</v>
      </c>
      <c r="AU332" s="1">
        <f t="shared" si="43"/>
        <v>0.39427671444969431</v>
      </c>
      <c r="AV332" s="1">
        <f t="shared" si="44"/>
        <v>0.28162622460692455</v>
      </c>
      <c r="AW332" s="1">
        <f t="shared" si="45"/>
        <v>0.1689757347641547</v>
      </c>
    </row>
    <row r="333" spans="1:49" x14ac:dyDescent="0.2">
      <c r="A333">
        <v>331</v>
      </c>
      <c r="B333" t="s">
        <v>33637</v>
      </c>
      <c r="C333" t="s">
        <v>33636</v>
      </c>
      <c r="F333" t="s">
        <v>33635</v>
      </c>
      <c r="G333" t="s">
        <v>5</v>
      </c>
      <c r="H333" t="s">
        <v>4</v>
      </c>
      <c r="I333" t="s">
        <v>33634</v>
      </c>
      <c r="J333" t="s">
        <v>33633</v>
      </c>
      <c r="K333" t="s">
        <v>33632</v>
      </c>
      <c r="L333" t="s">
        <v>33631</v>
      </c>
      <c r="M333" t="s">
        <v>298</v>
      </c>
      <c r="N333">
        <v>3</v>
      </c>
      <c r="O333" t="s">
        <v>33630</v>
      </c>
      <c r="P333" t="s">
        <v>33629</v>
      </c>
      <c r="Q333" t="s">
        <v>33628</v>
      </c>
      <c r="R333" s="7">
        <v>42705</v>
      </c>
      <c r="S333" s="8">
        <f t="shared" si="40"/>
        <v>2016</v>
      </c>
      <c r="T333" s="8">
        <v>2016</v>
      </c>
      <c r="U333" s="8">
        <f t="shared" si="41"/>
        <v>6</v>
      </c>
      <c r="V333" s="7">
        <v>42705</v>
      </c>
      <c r="W333" t="s">
        <v>297</v>
      </c>
      <c r="X333" s="2">
        <v>0.21099999999999999</v>
      </c>
      <c r="Y333" s="6">
        <f t="shared" si="46"/>
        <v>5.6325244921384904E-3</v>
      </c>
      <c r="AA333">
        <v>9168516</v>
      </c>
      <c r="AB333">
        <v>18936</v>
      </c>
      <c r="AC333">
        <v>17451345</v>
      </c>
      <c r="AD333" t="s">
        <v>2</v>
      </c>
      <c r="AE333" t="s">
        <v>296</v>
      </c>
      <c r="AF333">
        <v>12</v>
      </c>
      <c r="AH333" t="s">
        <v>33627</v>
      </c>
      <c r="AI333" t="s">
        <v>33626</v>
      </c>
      <c r="AJ333" t="s">
        <v>33625</v>
      </c>
      <c r="AK333" t="s">
        <v>33624</v>
      </c>
      <c r="AL333">
        <v>4</v>
      </c>
      <c r="AM333" s="5">
        <f t="shared" si="42"/>
        <v>0.66666666666666663</v>
      </c>
      <c r="AN333" s="4">
        <f t="shared" si="47"/>
        <v>1.0097185409567082E-3</v>
      </c>
      <c r="AO333" s="3"/>
      <c r="AP333">
        <v>0</v>
      </c>
      <c r="AQ333" t="s">
        <v>284</v>
      </c>
      <c r="AR333">
        <v>25249057</v>
      </c>
      <c r="AS333" t="s">
        <v>283</v>
      </c>
      <c r="AT333" s="2">
        <v>0.52500000000000002</v>
      </c>
      <c r="AU333" s="1">
        <f t="shared" si="43"/>
        <v>0.42456827067839548</v>
      </c>
      <c r="AV333" s="1">
        <f t="shared" si="44"/>
        <v>0.33211215165475994</v>
      </c>
      <c r="AW333" s="1">
        <f t="shared" si="45"/>
        <v>0.23965603263112426</v>
      </c>
    </row>
    <row r="334" spans="1:49" x14ac:dyDescent="0.2">
      <c r="A334">
        <v>332</v>
      </c>
      <c r="B334" t="s">
        <v>33623</v>
      </c>
      <c r="C334" t="s">
        <v>33622</v>
      </c>
      <c r="F334" t="s">
        <v>33621</v>
      </c>
      <c r="G334" t="s">
        <v>5</v>
      </c>
      <c r="H334" t="s">
        <v>4</v>
      </c>
      <c r="I334" t="s">
        <v>33620</v>
      </c>
      <c r="J334">
        <v>60005038</v>
      </c>
      <c r="K334" t="s">
        <v>33619</v>
      </c>
      <c r="L334" t="s">
        <v>33618</v>
      </c>
      <c r="M334" t="s">
        <v>289</v>
      </c>
      <c r="N334">
        <v>2</v>
      </c>
      <c r="O334" t="s">
        <v>33617</v>
      </c>
      <c r="P334" t="s">
        <v>33616</v>
      </c>
      <c r="Q334" t="s">
        <v>33615</v>
      </c>
      <c r="R334" s="7">
        <v>42705</v>
      </c>
      <c r="S334" s="8">
        <f t="shared" si="40"/>
        <v>2016</v>
      </c>
      <c r="T334" s="8">
        <v>2016</v>
      </c>
      <c r="U334" s="8">
        <f t="shared" si="41"/>
        <v>6</v>
      </c>
      <c r="V334" s="7">
        <v>42705</v>
      </c>
      <c r="W334" t="s">
        <v>345</v>
      </c>
      <c r="X334" s="2">
        <v>0.182</v>
      </c>
      <c r="Y334" s="6">
        <f t="shared" si="46"/>
        <v>4.8583860548303574E-3</v>
      </c>
      <c r="AA334">
        <v>9168524</v>
      </c>
      <c r="AB334">
        <v>26075</v>
      </c>
      <c r="AC334">
        <v>17451353</v>
      </c>
      <c r="AD334" t="s">
        <v>2</v>
      </c>
      <c r="AE334" t="s">
        <v>344</v>
      </c>
      <c r="AF334">
        <v>12</v>
      </c>
      <c r="AH334" t="s">
        <v>33614</v>
      </c>
      <c r="AI334" t="s">
        <v>33613</v>
      </c>
      <c r="AJ334" t="s">
        <v>33612</v>
      </c>
      <c r="AK334" t="s">
        <v>33611</v>
      </c>
      <c r="AL334">
        <v>4</v>
      </c>
      <c r="AM334" s="5">
        <f t="shared" si="42"/>
        <v>0.66666666666666663</v>
      </c>
      <c r="AN334" s="4">
        <f t="shared" si="47"/>
        <v>1.0097185409567082E-3</v>
      </c>
      <c r="AO334" s="3"/>
      <c r="AP334">
        <v>0</v>
      </c>
      <c r="AR334" t="s">
        <v>1</v>
      </c>
      <c r="AT334" s="2">
        <v>0.35199999999999998</v>
      </c>
      <c r="AU334" s="1">
        <f t="shared" si="43"/>
        <v>0.37037858006682622</v>
      </c>
      <c r="AV334" s="1">
        <f t="shared" si="44"/>
        <v>0.29340522978935329</v>
      </c>
      <c r="AW334" s="1">
        <f t="shared" si="45"/>
        <v>0.21643187951188031</v>
      </c>
    </row>
    <row r="335" spans="1:49" x14ac:dyDescent="0.2">
      <c r="A335">
        <v>333</v>
      </c>
      <c r="B335" t="s">
        <v>33610</v>
      </c>
      <c r="C335" t="s">
        <v>33609</v>
      </c>
      <c r="F335" t="s">
        <v>33608</v>
      </c>
      <c r="G335" t="s">
        <v>5</v>
      </c>
      <c r="H335" t="s">
        <v>4</v>
      </c>
      <c r="I335" t="s">
        <v>33607</v>
      </c>
      <c r="J335">
        <v>60019663</v>
      </c>
      <c r="K335" t="s">
        <v>33606</v>
      </c>
      <c r="L335" t="s">
        <v>2408</v>
      </c>
      <c r="M335" t="s">
        <v>1376</v>
      </c>
      <c r="N335">
        <v>3</v>
      </c>
      <c r="O335" t="s">
        <v>33605</v>
      </c>
      <c r="P335" t="s">
        <v>33604</v>
      </c>
      <c r="Q335" t="s">
        <v>33603</v>
      </c>
      <c r="R335" s="7">
        <v>42705</v>
      </c>
      <c r="S335" s="8">
        <f t="shared" si="40"/>
        <v>2016</v>
      </c>
      <c r="T335" s="8">
        <v>2016</v>
      </c>
      <c r="U335" s="8">
        <f t="shared" si="41"/>
        <v>6</v>
      </c>
      <c r="V335" s="7">
        <v>42705</v>
      </c>
      <c r="W335" t="s">
        <v>533</v>
      </c>
      <c r="X335" s="2">
        <v>1.3720000000000001</v>
      </c>
      <c r="Y335" s="6">
        <f t="shared" si="46"/>
        <v>3.662475641333654E-2</v>
      </c>
      <c r="AA335">
        <v>189480</v>
      </c>
      <c r="AB335">
        <v>17366</v>
      </c>
      <c r="AD335" t="s">
        <v>2</v>
      </c>
      <c r="AE335">
        <v>64</v>
      </c>
      <c r="AF335">
        <v>12</v>
      </c>
      <c r="AG335">
        <v>7762172</v>
      </c>
      <c r="AH335" t="s">
        <v>33602</v>
      </c>
      <c r="AI335" t="s">
        <v>33601</v>
      </c>
      <c r="AJ335" t="s">
        <v>33600</v>
      </c>
      <c r="AK335" t="s">
        <v>33599</v>
      </c>
      <c r="AL335">
        <v>14</v>
      </c>
      <c r="AM335" s="5">
        <f t="shared" si="42"/>
        <v>2.3333333333333335</v>
      </c>
      <c r="AN335" s="4">
        <f t="shared" si="47"/>
        <v>3.5340148933484792E-3</v>
      </c>
      <c r="AO335" s="3"/>
      <c r="AP335">
        <v>0</v>
      </c>
      <c r="AR335" t="s">
        <v>1</v>
      </c>
      <c r="AT335" s="2" t="s">
        <v>0</v>
      </c>
      <c r="AU335" s="1">
        <f t="shared" si="43"/>
        <v>2.6697533957340118</v>
      </c>
      <c r="AV335" s="1">
        <f t="shared" si="44"/>
        <v>2.0079385653342512</v>
      </c>
      <c r="AW335" s="1">
        <f t="shared" si="45"/>
        <v>1.3461237349344897</v>
      </c>
    </row>
    <row r="336" spans="1:49" x14ac:dyDescent="0.2">
      <c r="A336">
        <v>334</v>
      </c>
      <c r="B336" t="s">
        <v>33598</v>
      </c>
      <c r="C336" t="s">
        <v>33597</v>
      </c>
      <c r="F336" t="s">
        <v>33596</v>
      </c>
      <c r="G336" t="s">
        <v>5</v>
      </c>
      <c r="H336" t="s">
        <v>4</v>
      </c>
      <c r="I336" t="s">
        <v>33595</v>
      </c>
      <c r="J336" t="s">
        <v>33594</v>
      </c>
      <c r="K336" t="s">
        <v>33593</v>
      </c>
      <c r="L336" t="s">
        <v>33592</v>
      </c>
      <c r="M336" t="s">
        <v>183</v>
      </c>
      <c r="N336">
        <v>2</v>
      </c>
      <c r="O336" t="s">
        <v>33591</v>
      </c>
      <c r="P336" t="s">
        <v>33590</v>
      </c>
      <c r="Q336" t="s">
        <v>33589</v>
      </c>
      <c r="R336" s="7">
        <v>42705</v>
      </c>
      <c r="S336" s="8">
        <f t="shared" si="40"/>
        <v>2016</v>
      </c>
      <c r="T336" s="8">
        <v>2016</v>
      </c>
      <c r="U336" s="8">
        <f t="shared" si="41"/>
        <v>6</v>
      </c>
      <c r="V336" s="7">
        <v>42705</v>
      </c>
      <c r="W336" t="s">
        <v>33588</v>
      </c>
      <c r="X336" s="2" t="s">
        <v>0</v>
      </c>
      <c r="Y336" s="6" t="e">
        <f t="shared" si="46"/>
        <v>#VALUE!</v>
      </c>
      <c r="AA336">
        <v>21567018</v>
      </c>
      <c r="AB336">
        <v>21100247092</v>
      </c>
      <c r="AC336">
        <v>21567026</v>
      </c>
      <c r="AD336" t="s">
        <v>2</v>
      </c>
      <c r="AE336">
        <v>6</v>
      </c>
      <c r="AF336">
        <v>8</v>
      </c>
      <c r="AH336" t="s">
        <v>33587</v>
      </c>
      <c r="AI336" t="s">
        <v>33586</v>
      </c>
      <c r="AJ336" t="s">
        <v>33585</v>
      </c>
      <c r="AK336" t="s">
        <v>33584</v>
      </c>
      <c r="AL336">
        <v>2</v>
      </c>
      <c r="AM336" s="5">
        <f t="shared" si="42"/>
        <v>0.33333333333333331</v>
      </c>
      <c r="AN336" s="4">
        <f t="shared" si="47"/>
        <v>5.048592704783541E-4</v>
      </c>
      <c r="AO336" s="3"/>
      <c r="AP336">
        <v>0</v>
      </c>
      <c r="AR336" t="s">
        <v>1</v>
      </c>
      <c r="AT336" s="2" t="s">
        <v>0</v>
      </c>
      <c r="AU336" s="1" t="e">
        <f t="shared" si="43"/>
        <v>#VALUE!</v>
      </c>
      <c r="AV336" s="1" t="e">
        <f t="shared" si="44"/>
        <v>#VALUE!</v>
      </c>
      <c r="AW336" s="1" t="e">
        <f t="shared" si="45"/>
        <v>#VALUE!</v>
      </c>
    </row>
    <row r="337" spans="1:49" x14ac:dyDescent="0.2">
      <c r="A337">
        <v>335</v>
      </c>
      <c r="B337" t="s">
        <v>33583</v>
      </c>
      <c r="C337" t="s">
        <v>33582</v>
      </c>
      <c r="D337" t="s">
        <v>33581</v>
      </c>
      <c r="F337" t="s">
        <v>33580</v>
      </c>
      <c r="G337" t="s">
        <v>5</v>
      </c>
      <c r="H337" t="s">
        <v>4</v>
      </c>
      <c r="I337" t="s">
        <v>1913</v>
      </c>
      <c r="J337">
        <v>60121874</v>
      </c>
      <c r="K337" t="s">
        <v>33579</v>
      </c>
      <c r="L337" t="s">
        <v>33578</v>
      </c>
      <c r="M337" t="s">
        <v>138</v>
      </c>
      <c r="N337">
        <v>1</v>
      </c>
      <c r="O337" t="s">
        <v>33577</v>
      </c>
      <c r="P337">
        <v>54982991400</v>
      </c>
      <c r="Q337">
        <v>60121874</v>
      </c>
      <c r="R337" s="7">
        <v>42705</v>
      </c>
      <c r="S337" s="8">
        <f t="shared" si="40"/>
        <v>2016</v>
      </c>
      <c r="T337" s="8">
        <v>2016</v>
      </c>
      <c r="U337" s="8">
        <f t="shared" si="41"/>
        <v>6</v>
      </c>
      <c r="V337" s="7">
        <v>42705</v>
      </c>
      <c r="W337" t="s">
        <v>2416</v>
      </c>
      <c r="X337" s="2">
        <v>0.35399999999999998</v>
      </c>
      <c r="Y337" s="6">
        <f t="shared" si="46"/>
        <v>9.4498278209337715E-3</v>
      </c>
      <c r="AA337">
        <v>18744907</v>
      </c>
      <c r="AB337">
        <v>11300153720</v>
      </c>
      <c r="AD337" t="s">
        <v>2</v>
      </c>
      <c r="AE337">
        <v>21</v>
      </c>
      <c r="AH337" t="s">
        <v>33576</v>
      </c>
      <c r="AI337" t="s">
        <v>33575</v>
      </c>
      <c r="AJ337" t="s">
        <v>33574</v>
      </c>
      <c r="AK337" t="s">
        <v>33573</v>
      </c>
      <c r="AL337">
        <v>2</v>
      </c>
      <c r="AM337" s="5">
        <f t="shared" si="42"/>
        <v>0.33333333333333331</v>
      </c>
      <c r="AN337" s="4">
        <f t="shared" si="47"/>
        <v>5.048592704783541E-4</v>
      </c>
      <c r="AO337" s="3"/>
      <c r="AP337">
        <v>0</v>
      </c>
      <c r="AR337" t="s">
        <v>1</v>
      </c>
      <c r="AT337" s="2">
        <v>1.81</v>
      </c>
      <c r="AU337" s="1">
        <f t="shared" si="43"/>
        <v>0.67663372557971468</v>
      </c>
      <c r="AV337" s="1">
        <f t="shared" si="44"/>
        <v>0.49773435457060633</v>
      </c>
      <c r="AW337" s="1">
        <f t="shared" si="45"/>
        <v>0.31883498356149792</v>
      </c>
    </row>
    <row r="338" spans="1:49" x14ac:dyDescent="0.2">
      <c r="A338">
        <v>336</v>
      </c>
      <c r="B338" t="s">
        <v>33572</v>
      </c>
      <c r="C338" t="s">
        <v>33571</v>
      </c>
      <c r="F338" t="s">
        <v>33570</v>
      </c>
      <c r="G338" t="s">
        <v>5</v>
      </c>
      <c r="H338" t="s">
        <v>4</v>
      </c>
      <c r="I338" t="s">
        <v>33569</v>
      </c>
      <c r="J338">
        <v>60024266</v>
      </c>
      <c r="K338" t="s">
        <v>33568</v>
      </c>
      <c r="L338" t="s">
        <v>33567</v>
      </c>
      <c r="M338" t="s">
        <v>79</v>
      </c>
      <c r="N338">
        <v>20</v>
      </c>
      <c r="O338" t="s">
        <v>33566</v>
      </c>
      <c r="P338" t="s">
        <v>33565</v>
      </c>
      <c r="Q338" t="s">
        <v>33564</v>
      </c>
      <c r="R338" s="7">
        <v>42705</v>
      </c>
      <c r="S338" s="8">
        <f t="shared" si="40"/>
        <v>2016</v>
      </c>
      <c r="T338" s="8">
        <v>2016</v>
      </c>
      <c r="U338" s="8">
        <f t="shared" si="41"/>
        <v>6</v>
      </c>
      <c r="V338" s="7">
        <v>42705</v>
      </c>
      <c r="W338" t="s">
        <v>246</v>
      </c>
      <c r="X338" s="2">
        <v>0.46</v>
      </c>
      <c r="Y338" s="6">
        <f t="shared" si="46"/>
        <v>1.2279437281439364E-2</v>
      </c>
      <c r="AA338">
        <v>933813</v>
      </c>
      <c r="AB338">
        <v>28031</v>
      </c>
      <c r="AD338" t="s">
        <v>2</v>
      </c>
      <c r="AE338">
        <v>44</v>
      </c>
      <c r="AF338">
        <v>12</v>
      </c>
      <c r="AG338">
        <v>7756385</v>
      </c>
      <c r="AH338" t="s">
        <v>33563</v>
      </c>
      <c r="AI338" t="s">
        <v>33562</v>
      </c>
      <c r="AJ338" t="s">
        <v>33561</v>
      </c>
      <c r="AK338" t="s">
        <v>33560</v>
      </c>
      <c r="AL338">
        <v>51</v>
      </c>
      <c r="AM338" s="5">
        <f t="shared" si="42"/>
        <v>8.5</v>
      </c>
      <c r="AN338" s="4">
        <f t="shared" si="47"/>
        <v>1.2873911397198031E-2</v>
      </c>
      <c r="AO338" s="3"/>
      <c r="AP338">
        <v>0</v>
      </c>
      <c r="AR338" t="s">
        <v>1</v>
      </c>
      <c r="AT338" s="2">
        <v>1.222</v>
      </c>
      <c r="AU338" s="1">
        <f t="shared" si="43"/>
        <v>1.2457779516166962</v>
      </c>
      <c r="AV338" s="1">
        <f t="shared" si="44"/>
        <v>1.2576674339318699</v>
      </c>
      <c r="AW338" s="1">
        <f t="shared" si="45"/>
        <v>1.269556916247043</v>
      </c>
    </row>
    <row r="339" spans="1:49" x14ac:dyDescent="0.2">
      <c r="A339">
        <v>337</v>
      </c>
      <c r="B339" t="s">
        <v>33559</v>
      </c>
      <c r="C339" t="s">
        <v>33558</v>
      </c>
      <c r="E339">
        <v>27896554</v>
      </c>
      <c r="F339" t="s">
        <v>33557</v>
      </c>
      <c r="G339" t="s">
        <v>5</v>
      </c>
      <c r="H339" t="s">
        <v>4</v>
      </c>
      <c r="I339" t="s">
        <v>33556</v>
      </c>
      <c r="J339" t="s">
        <v>33555</v>
      </c>
      <c r="K339" t="s">
        <v>33554</v>
      </c>
      <c r="L339" t="s">
        <v>33553</v>
      </c>
      <c r="M339" t="s">
        <v>33552</v>
      </c>
      <c r="N339">
        <v>8</v>
      </c>
      <c r="O339" t="s">
        <v>33551</v>
      </c>
      <c r="P339" t="s">
        <v>33550</v>
      </c>
      <c r="Q339" t="s">
        <v>33549</v>
      </c>
      <c r="R339" s="7">
        <v>42705</v>
      </c>
      <c r="S339" s="8">
        <f t="shared" si="40"/>
        <v>2016</v>
      </c>
      <c r="T339" s="8">
        <v>2016</v>
      </c>
      <c r="U339" s="8">
        <f t="shared" si="41"/>
        <v>6</v>
      </c>
      <c r="V339" s="7">
        <v>42705</v>
      </c>
      <c r="W339" t="s">
        <v>415</v>
      </c>
      <c r="X339" s="2">
        <v>0.85499999999999998</v>
      </c>
      <c r="Y339" s="6">
        <f t="shared" si="46"/>
        <v>2.28237366861536E-2</v>
      </c>
      <c r="AA339">
        <v>980331</v>
      </c>
      <c r="AB339">
        <v>23342</v>
      </c>
      <c r="AC339">
        <v>15731561</v>
      </c>
      <c r="AD339" t="s">
        <v>2</v>
      </c>
      <c r="AE339">
        <v>42</v>
      </c>
      <c r="AF339">
        <v>12</v>
      </c>
      <c r="AH339" t="s">
        <v>33548</v>
      </c>
      <c r="AI339" t="s">
        <v>33547</v>
      </c>
      <c r="AJ339" t="s">
        <v>33546</v>
      </c>
      <c r="AK339" t="s">
        <v>33545</v>
      </c>
      <c r="AL339">
        <v>26</v>
      </c>
      <c r="AM339" s="5">
        <f t="shared" si="42"/>
        <v>4.333333333333333</v>
      </c>
      <c r="AN339" s="4">
        <f t="shared" si="47"/>
        <v>6.5631705162186036E-3</v>
      </c>
      <c r="AO339" s="3"/>
      <c r="AP339">
        <v>0</v>
      </c>
      <c r="AQ339" t="s">
        <v>318</v>
      </c>
      <c r="AR339">
        <v>659315</v>
      </c>
      <c r="AS339" t="s">
        <v>317</v>
      </c>
      <c r="AT339" s="2">
        <v>2.6259999999999999</v>
      </c>
      <c r="AU339" s="1">
        <f t="shared" si="43"/>
        <v>1.7945566835173101</v>
      </c>
      <c r="AV339" s="1">
        <f t="shared" si="44"/>
        <v>1.4693453601186102</v>
      </c>
      <c r="AW339" s="1">
        <f t="shared" si="45"/>
        <v>1.1441340367199102</v>
      </c>
    </row>
    <row r="340" spans="1:49" x14ac:dyDescent="0.2">
      <c r="A340">
        <v>338</v>
      </c>
      <c r="B340" t="s">
        <v>33544</v>
      </c>
      <c r="C340" t="s">
        <v>33543</v>
      </c>
      <c r="F340" t="s">
        <v>33542</v>
      </c>
      <c r="G340" t="s">
        <v>5</v>
      </c>
      <c r="H340" t="s">
        <v>4</v>
      </c>
      <c r="I340" t="s">
        <v>33541</v>
      </c>
      <c r="J340">
        <v>60015179</v>
      </c>
      <c r="K340" t="s">
        <v>454</v>
      </c>
      <c r="L340" t="s">
        <v>33540</v>
      </c>
      <c r="M340" t="s">
        <v>872</v>
      </c>
      <c r="N340">
        <v>2</v>
      </c>
      <c r="O340" t="s">
        <v>33539</v>
      </c>
      <c r="P340" t="s">
        <v>33538</v>
      </c>
      <c r="Q340" t="s">
        <v>33537</v>
      </c>
      <c r="R340" s="7">
        <v>42705</v>
      </c>
      <c r="S340" s="8">
        <f t="shared" si="40"/>
        <v>2016</v>
      </c>
      <c r="T340" s="8">
        <v>2016</v>
      </c>
      <c r="U340" s="8">
        <f t="shared" si="41"/>
        <v>6</v>
      </c>
      <c r="V340" s="7">
        <v>42705</v>
      </c>
      <c r="W340" t="s">
        <v>533</v>
      </c>
      <c r="X340" s="2">
        <v>1.3720000000000001</v>
      </c>
      <c r="Y340" s="6">
        <f t="shared" si="46"/>
        <v>3.662475641333654E-2</v>
      </c>
      <c r="AA340">
        <v>189480</v>
      </c>
      <c r="AB340">
        <v>17366</v>
      </c>
      <c r="AD340" t="s">
        <v>2</v>
      </c>
      <c r="AE340">
        <v>64</v>
      </c>
      <c r="AF340">
        <v>12</v>
      </c>
      <c r="AG340">
        <v>7752977</v>
      </c>
      <c r="AH340" t="s">
        <v>33536</v>
      </c>
      <c r="AI340" t="s">
        <v>33535</v>
      </c>
      <c r="AJ340" t="s">
        <v>33534</v>
      </c>
      <c r="AK340" t="s">
        <v>33533</v>
      </c>
      <c r="AL340">
        <v>10</v>
      </c>
      <c r="AM340" s="5">
        <f t="shared" si="42"/>
        <v>1.6666666666666667</v>
      </c>
      <c r="AN340" s="4">
        <f t="shared" si="47"/>
        <v>2.5242963523917708E-3</v>
      </c>
      <c r="AO340" s="3"/>
      <c r="AP340">
        <v>0</v>
      </c>
      <c r="AR340" t="s">
        <v>1</v>
      </c>
      <c r="AT340" s="2" t="s">
        <v>0</v>
      </c>
      <c r="AU340" s="1">
        <f t="shared" si="43"/>
        <v>2.6394618395053104</v>
      </c>
      <c r="AV340" s="1">
        <f t="shared" si="44"/>
        <v>1.9574526382864155</v>
      </c>
      <c r="AW340" s="1">
        <f t="shared" si="45"/>
        <v>1.2754434370675201</v>
      </c>
    </row>
    <row r="341" spans="1:49" x14ac:dyDescent="0.2">
      <c r="A341">
        <v>339</v>
      </c>
      <c r="B341" t="s">
        <v>33532</v>
      </c>
      <c r="C341" t="s">
        <v>33531</v>
      </c>
      <c r="F341" t="s">
        <v>33530</v>
      </c>
      <c r="G341" t="s">
        <v>5</v>
      </c>
      <c r="H341" t="s">
        <v>4</v>
      </c>
      <c r="I341" t="s">
        <v>33529</v>
      </c>
      <c r="J341">
        <v>60005286</v>
      </c>
      <c r="K341" t="s">
        <v>2578</v>
      </c>
      <c r="L341" t="s">
        <v>2577</v>
      </c>
      <c r="M341" t="s">
        <v>79</v>
      </c>
      <c r="N341">
        <v>5</v>
      </c>
      <c r="O341" t="s">
        <v>33528</v>
      </c>
      <c r="P341" t="s">
        <v>33527</v>
      </c>
      <c r="Q341" t="s">
        <v>33526</v>
      </c>
      <c r="R341" s="7">
        <v>42705</v>
      </c>
      <c r="S341" s="8">
        <f t="shared" si="40"/>
        <v>2016</v>
      </c>
      <c r="T341" s="8">
        <v>2016</v>
      </c>
      <c r="U341" s="8">
        <f t="shared" si="41"/>
        <v>6</v>
      </c>
      <c r="V341" s="7">
        <v>42705</v>
      </c>
      <c r="W341" t="s">
        <v>696</v>
      </c>
      <c r="X341" s="2">
        <v>0.44400000000000001</v>
      </c>
      <c r="Y341" s="6">
        <f t="shared" si="46"/>
        <v>1.1852326419476256E-2</v>
      </c>
      <c r="AA341">
        <v>15273342</v>
      </c>
      <c r="AB341">
        <v>17296</v>
      </c>
      <c r="AD341" t="s">
        <v>2</v>
      </c>
      <c r="AE341">
        <v>17</v>
      </c>
      <c r="AF341">
        <v>12</v>
      </c>
      <c r="AG341">
        <v>7741026</v>
      </c>
      <c r="AH341" t="s">
        <v>33525</v>
      </c>
      <c r="AI341" t="s">
        <v>33524</v>
      </c>
      <c r="AK341" t="s">
        <v>33523</v>
      </c>
      <c r="AL341">
        <v>19</v>
      </c>
      <c r="AM341" s="5">
        <f t="shared" si="42"/>
        <v>3.1666666666666665</v>
      </c>
      <c r="AN341" s="4">
        <f t="shared" si="47"/>
        <v>4.7961630695443642E-3</v>
      </c>
      <c r="AO341" s="3"/>
      <c r="AP341">
        <v>0</v>
      </c>
      <c r="AQ341" t="s">
        <v>44</v>
      </c>
      <c r="AR341">
        <v>1554515</v>
      </c>
      <c r="AS341" t="s">
        <v>43</v>
      </c>
      <c r="AT341" s="2">
        <v>2.714</v>
      </c>
      <c r="AU341" s="1">
        <f t="shared" si="43"/>
        <v>0.9735477414496686</v>
      </c>
      <c r="AV341" s="1">
        <f t="shared" si="44"/>
        <v>0.83242447445103096</v>
      </c>
      <c r="AW341" s="1">
        <f t="shared" si="45"/>
        <v>0.6913012074523931</v>
      </c>
    </row>
    <row r="342" spans="1:49" x14ac:dyDescent="0.2">
      <c r="A342">
        <v>340</v>
      </c>
      <c r="B342" t="s">
        <v>33522</v>
      </c>
      <c r="C342" t="s">
        <v>33521</v>
      </c>
      <c r="F342" t="s">
        <v>33520</v>
      </c>
      <c r="G342" t="s">
        <v>5</v>
      </c>
      <c r="H342" t="s">
        <v>4</v>
      </c>
      <c r="I342" t="s">
        <v>1043</v>
      </c>
      <c r="J342">
        <v>60011357</v>
      </c>
      <c r="K342" t="s">
        <v>1601</v>
      </c>
      <c r="L342" t="s">
        <v>1600</v>
      </c>
      <c r="M342" t="s">
        <v>62</v>
      </c>
      <c r="N342">
        <v>5</v>
      </c>
      <c r="O342" t="s">
        <v>33519</v>
      </c>
      <c r="P342" t="s">
        <v>33518</v>
      </c>
      <c r="Q342" t="s">
        <v>33517</v>
      </c>
      <c r="R342" s="7">
        <v>42705</v>
      </c>
      <c r="S342" s="8">
        <f t="shared" si="40"/>
        <v>2016</v>
      </c>
      <c r="T342" s="8">
        <v>2016</v>
      </c>
      <c r="U342" s="8">
        <f t="shared" si="41"/>
        <v>6</v>
      </c>
      <c r="V342" s="7">
        <v>42705</v>
      </c>
      <c r="W342" t="s">
        <v>533</v>
      </c>
      <c r="X342" s="2">
        <v>1.3720000000000001</v>
      </c>
      <c r="Y342" s="6">
        <f t="shared" si="46"/>
        <v>3.662475641333654E-2</v>
      </c>
      <c r="AA342">
        <v>189480</v>
      </c>
      <c r="AB342">
        <v>17366</v>
      </c>
      <c r="AD342" t="s">
        <v>2</v>
      </c>
      <c r="AE342">
        <v>64</v>
      </c>
      <c r="AF342">
        <v>12</v>
      </c>
      <c r="AG342">
        <v>7748527</v>
      </c>
      <c r="AH342" t="s">
        <v>33516</v>
      </c>
      <c r="AI342" t="s">
        <v>33515</v>
      </c>
      <c r="AJ342" t="s">
        <v>33514</v>
      </c>
      <c r="AK342" t="s">
        <v>33513</v>
      </c>
      <c r="AL342">
        <v>14</v>
      </c>
      <c r="AM342" s="5">
        <f t="shared" si="42"/>
        <v>2.3333333333333335</v>
      </c>
      <c r="AN342" s="4">
        <f t="shared" si="47"/>
        <v>3.5340148933484792E-3</v>
      </c>
      <c r="AO342" s="3"/>
      <c r="AP342">
        <v>0</v>
      </c>
      <c r="AQ342" t="s">
        <v>255</v>
      </c>
      <c r="AR342" t="s">
        <v>33512</v>
      </c>
      <c r="AS342" t="s">
        <v>960</v>
      </c>
      <c r="AT342" s="2" t="s">
        <v>0</v>
      </c>
      <c r="AU342" s="1">
        <f t="shared" si="43"/>
        <v>2.6697533957340118</v>
      </c>
      <c r="AV342" s="1">
        <f t="shared" si="44"/>
        <v>2.0079385653342512</v>
      </c>
      <c r="AW342" s="1">
        <f t="shared" si="45"/>
        <v>1.3461237349344897</v>
      </c>
    </row>
    <row r="343" spans="1:49" x14ac:dyDescent="0.2">
      <c r="A343">
        <v>341</v>
      </c>
      <c r="B343" t="s">
        <v>33511</v>
      </c>
      <c r="C343" t="s">
        <v>33510</v>
      </c>
      <c r="F343" t="s">
        <v>33509</v>
      </c>
      <c r="G343" t="s">
        <v>5</v>
      </c>
      <c r="H343" t="s">
        <v>4</v>
      </c>
      <c r="I343" t="s">
        <v>33508</v>
      </c>
      <c r="J343">
        <v>60121438</v>
      </c>
      <c r="K343" t="s">
        <v>2595</v>
      </c>
      <c r="L343" t="s">
        <v>2594</v>
      </c>
      <c r="M343" t="s">
        <v>79</v>
      </c>
      <c r="N343">
        <v>2</v>
      </c>
      <c r="O343" t="s">
        <v>33507</v>
      </c>
      <c r="P343" t="s">
        <v>33506</v>
      </c>
      <c r="Q343" t="s">
        <v>33505</v>
      </c>
      <c r="R343" s="7">
        <v>42705</v>
      </c>
      <c r="S343" s="8">
        <f t="shared" si="40"/>
        <v>2016</v>
      </c>
      <c r="T343" s="8">
        <v>2016</v>
      </c>
      <c r="U343" s="8">
        <f t="shared" si="41"/>
        <v>6</v>
      </c>
      <c r="V343" s="7">
        <v>42705</v>
      </c>
      <c r="W343" t="s">
        <v>533</v>
      </c>
      <c r="X343" s="2">
        <v>1.3720000000000001</v>
      </c>
      <c r="Y343" s="6">
        <f t="shared" si="46"/>
        <v>3.662475641333654E-2</v>
      </c>
      <c r="AA343">
        <v>189480</v>
      </c>
      <c r="AB343">
        <v>17366</v>
      </c>
      <c r="AD343" t="s">
        <v>2</v>
      </c>
      <c r="AE343">
        <v>64</v>
      </c>
      <c r="AF343">
        <v>12</v>
      </c>
      <c r="AG343">
        <v>7748502</v>
      </c>
      <c r="AH343" t="s">
        <v>33504</v>
      </c>
      <c r="AI343" t="s">
        <v>33503</v>
      </c>
      <c r="AJ343" t="s">
        <v>33502</v>
      </c>
      <c r="AK343" t="s">
        <v>33501</v>
      </c>
      <c r="AL343">
        <v>4</v>
      </c>
      <c r="AM343" s="5">
        <f t="shared" si="42"/>
        <v>0.66666666666666663</v>
      </c>
      <c r="AN343" s="4">
        <f t="shared" si="47"/>
        <v>1.0097185409567082E-3</v>
      </c>
      <c r="AO343" s="3"/>
      <c r="AP343">
        <v>0</v>
      </c>
      <c r="AR343" t="s">
        <v>1</v>
      </c>
      <c r="AT343" s="2" t="s">
        <v>0</v>
      </c>
      <c r="AU343" s="1">
        <f t="shared" si="43"/>
        <v>2.5940245051622588</v>
      </c>
      <c r="AV343" s="1">
        <f t="shared" si="44"/>
        <v>1.8817237477146624</v>
      </c>
      <c r="AW343" s="1">
        <f t="shared" si="45"/>
        <v>1.1694229902670656</v>
      </c>
    </row>
    <row r="344" spans="1:49" x14ac:dyDescent="0.2">
      <c r="A344">
        <v>342</v>
      </c>
      <c r="B344" t="s">
        <v>33500</v>
      </c>
      <c r="C344" t="s">
        <v>33499</v>
      </c>
      <c r="F344" t="s">
        <v>33498</v>
      </c>
      <c r="G344" t="s">
        <v>5</v>
      </c>
      <c r="H344" t="s">
        <v>4</v>
      </c>
      <c r="I344" t="s">
        <v>33497</v>
      </c>
      <c r="J344" t="s">
        <v>33496</v>
      </c>
      <c r="K344" t="s">
        <v>33495</v>
      </c>
      <c r="L344" t="s">
        <v>33494</v>
      </c>
      <c r="M344" t="s">
        <v>33493</v>
      </c>
      <c r="N344">
        <v>2</v>
      </c>
      <c r="O344" t="s">
        <v>33492</v>
      </c>
      <c r="P344" t="s">
        <v>33491</v>
      </c>
      <c r="Q344" t="s">
        <v>33490</v>
      </c>
      <c r="R344" s="7">
        <v>42705</v>
      </c>
      <c r="S344" s="8">
        <f t="shared" si="40"/>
        <v>2016</v>
      </c>
      <c r="T344" s="8">
        <v>2016</v>
      </c>
      <c r="U344" s="8">
        <f t="shared" si="41"/>
        <v>6</v>
      </c>
      <c r="V344" s="7">
        <v>42705</v>
      </c>
      <c r="W344" t="s">
        <v>2798</v>
      </c>
      <c r="X344" s="2">
        <v>1.603</v>
      </c>
      <c r="Y344" s="6">
        <f t="shared" si="46"/>
        <v>4.2791169482928916E-2</v>
      </c>
      <c r="AA344">
        <v>19324553</v>
      </c>
      <c r="AB344">
        <v>5900153311</v>
      </c>
      <c r="AD344" t="s">
        <v>2</v>
      </c>
      <c r="AE344">
        <v>10</v>
      </c>
      <c r="AF344">
        <v>8</v>
      </c>
      <c r="AG344">
        <v>7544454</v>
      </c>
      <c r="AH344" t="s">
        <v>33489</v>
      </c>
      <c r="AI344" t="s">
        <v>33488</v>
      </c>
      <c r="AJ344" t="s">
        <v>33487</v>
      </c>
      <c r="AK344" t="s">
        <v>33486</v>
      </c>
      <c r="AL344">
        <v>7</v>
      </c>
      <c r="AM344" s="5">
        <f t="shared" si="42"/>
        <v>1.1666666666666667</v>
      </c>
      <c r="AN344" s="4">
        <f t="shared" si="47"/>
        <v>1.7670074466742396E-3</v>
      </c>
      <c r="AO344" s="3"/>
      <c r="AP344">
        <v>0</v>
      </c>
      <c r="AR344" t="s">
        <v>1</v>
      </c>
      <c r="AT344" s="2" t="s">
        <v>0</v>
      </c>
      <c r="AU344" s="1">
        <f t="shared" si="43"/>
        <v>3.0483920872052512</v>
      </c>
      <c r="AV344" s="1">
        <f t="shared" si="44"/>
        <v>2.2279088464801577</v>
      </c>
      <c r="AW344" s="1">
        <f t="shared" si="45"/>
        <v>1.4074256057550643</v>
      </c>
    </row>
    <row r="345" spans="1:49" x14ac:dyDescent="0.2">
      <c r="A345">
        <v>343</v>
      </c>
      <c r="B345" t="s">
        <v>33485</v>
      </c>
      <c r="C345" t="s">
        <v>33484</v>
      </c>
      <c r="F345" t="s">
        <v>33483</v>
      </c>
      <c r="G345" t="s">
        <v>5</v>
      </c>
      <c r="H345" t="s">
        <v>4</v>
      </c>
      <c r="I345" t="s">
        <v>33482</v>
      </c>
      <c r="J345" t="s">
        <v>33481</v>
      </c>
      <c r="K345" t="s">
        <v>33480</v>
      </c>
      <c r="L345" t="s">
        <v>33479</v>
      </c>
      <c r="M345" t="s">
        <v>237</v>
      </c>
      <c r="N345">
        <v>5</v>
      </c>
      <c r="O345" t="s">
        <v>33478</v>
      </c>
      <c r="P345" t="s">
        <v>33477</v>
      </c>
      <c r="Q345" t="s">
        <v>33476</v>
      </c>
      <c r="R345" s="7">
        <v>42705</v>
      </c>
      <c r="S345" s="8">
        <f t="shared" si="40"/>
        <v>2016</v>
      </c>
      <c r="T345" s="8">
        <v>2016</v>
      </c>
      <c r="U345" s="8">
        <f t="shared" si="41"/>
        <v>6</v>
      </c>
      <c r="V345" s="7">
        <v>42705</v>
      </c>
      <c r="W345" t="s">
        <v>533</v>
      </c>
      <c r="X345" s="2">
        <v>1.3720000000000001</v>
      </c>
      <c r="Y345" s="6">
        <f t="shared" si="46"/>
        <v>3.662475641333654E-2</v>
      </c>
      <c r="AA345">
        <v>189480</v>
      </c>
      <c r="AB345">
        <v>17366</v>
      </c>
      <c r="AD345" t="s">
        <v>2</v>
      </c>
      <c r="AE345">
        <v>64</v>
      </c>
      <c r="AF345">
        <v>12</v>
      </c>
      <c r="AG345">
        <v>7747488</v>
      </c>
      <c r="AH345" t="s">
        <v>33475</v>
      </c>
      <c r="AI345" t="s">
        <v>33474</v>
      </c>
      <c r="AJ345" t="s">
        <v>33473</v>
      </c>
      <c r="AK345" t="s">
        <v>33472</v>
      </c>
      <c r="AL345">
        <v>86</v>
      </c>
      <c r="AM345" s="5">
        <f t="shared" si="42"/>
        <v>14.333333333333334</v>
      </c>
      <c r="AN345" s="4">
        <f t="shared" si="47"/>
        <v>2.1708948630569231E-2</v>
      </c>
      <c r="AO345" s="3"/>
      <c r="AP345">
        <v>0</v>
      </c>
      <c r="AR345" t="s">
        <v>1</v>
      </c>
      <c r="AT345" s="2" t="s">
        <v>0</v>
      </c>
      <c r="AU345" s="1">
        <f t="shared" si="43"/>
        <v>3.2150014078506346</v>
      </c>
      <c r="AV345" s="1">
        <f t="shared" si="44"/>
        <v>2.9166852521952884</v>
      </c>
      <c r="AW345" s="1">
        <f t="shared" si="45"/>
        <v>2.6183690965399422</v>
      </c>
    </row>
    <row r="346" spans="1:49" x14ac:dyDescent="0.2">
      <c r="A346">
        <v>344</v>
      </c>
      <c r="B346" t="s">
        <v>33471</v>
      </c>
      <c r="C346" t="s">
        <v>33470</v>
      </c>
      <c r="F346" t="s">
        <v>33469</v>
      </c>
      <c r="G346" t="s">
        <v>5</v>
      </c>
      <c r="H346" t="s">
        <v>4</v>
      </c>
      <c r="I346" t="s">
        <v>33468</v>
      </c>
      <c r="J346" t="s">
        <v>33467</v>
      </c>
      <c r="K346" t="s">
        <v>33466</v>
      </c>
      <c r="L346" t="s">
        <v>33465</v>
      </c>
      <c r="M346" t="s">
        <v>33464</v>
      </c>
      <c r="N346">
        <v>4</v>
      </c>
      <c r="O346" t="s">
        <v>33463</v>
      </c>
      <c r="P346" t="s">
        <v>33462</v>
      </c>
      <c r="Q346" t="s">
        <v>33461</v>
      </c>
      <c r="R346" s="7">
        <v>42705</v>
      </c>
      <c r="S346" s="8">
        <f t="shared" si="40"/>
        <v>2016</v>
      </c>
      <c r="T346" s="8">
        <v>2016</v>
      </c>
      <c r="U346" s="8">
        <f t="shared" si="41"/>
        <v>6</v>
      </c>
      <c r="V346" s="7">
        <v>42705</v>
      </c>
      <c r="W346" t="s">
        <v>2798</v>
      </c>
      <c r="X346" s="2">
        <v>1.603</v>
      </c>
      <c r="Y346" s="6">
        <f t="shared" si="46"/>
        <v>4.2791169482928916E-2</v>
      </c>
      <c r="AA346">
        <v>19324553</v>
      </c>
      <c r="AB346">
        <v>5900153311</v>
      </c>
      <c r="AD346" t="s">
        <v>2</v>
      </c>
      <c r="AE346">
        <v>10</v>
      </c>
      <c r="AF346">
        <v>8</v>
      </c>
      <c r="AG346">
        <v>7565587</v>
      </c>
      <c r="AH346" t="s">
        <v>33460</v>
      </c>
      <c r="AI346" t="s">
        <v>33459</v>
      </c>
      <c r="AJ346" t="s">
        <v>33458</v>
      </c>
      <c r="AK346" t="s">
        <v>33457</v>
      </c>
      <c r="AL346">
        <v>6</v>
      </c>
      <c r="AM346" s="5">
        <f t="shared" si="42"/>
        <v>1</v>
      </c>
      <c r="AN346" s="4">
        <f t="shared" si="47"/>
        <v>1.5145778114350624E-3</v>
      </c>
      <c r="AO346" s="3"/>
      <c r="AP346">
        <v>0</v>
      </c>
      <c r="AQ346" t="s">
        <v>116</v>
      </c>
      <c r="AR346" t="s">
        <v>29935</v>
      </c>
      <c r="AS346" t="s">
        <v>114</v>
      </c>
      <c r="AT346" s="2" t="s">
        <v>0</v>
      </c>
      <c r="AU346" s="1">
        <f t="shared" si="43"/>
        <v>3.0408191981480757</v>
      </c>
      <c r="AV346" s="1">
        <f t="shared" si="44"/>
        <v>2.2152873647181988</v>
      </c>
      <c r="AW346" s="1">
        <f t="shared" si="45"/>
        <v>1.3897555312883219</v>
      </c>
    </row>
    <row r="347" spans="1:49" x14ac:dyDescent="0.2">
      <c r="A347">
        <v>345</v>
      </c>
      <c r="B347" t="s">
        <v>33456</v>
      </c>
      <c r="C347" t="s">
        <v>33455</v>
      </c>
      <c r="F347" t="s">
        <v>33454</v>
      </c>
      <c r="G347" t="s">
        <v>5</v>
      </c>
      <c r="H347" t="s">
        <v>4</v>
      </c>
      <c r="I347" t="s">
        <v>33453</v>
      </c>
      <c r="J347">
        <v>60008943</v>
      </c>
      <c r="K347" t="s">
        <v>33452</v>
      </c>
      <c r="L347" t="s">
        <v>33451</v>
      </c>
      <c r="M347" t="s">
        <v>198</v>
      </c>
      <c r="N347">
        <v>2</v>
      </c>
      <c r="O347" t="s">
        <v>33450</v>
      </c>
      <c r="P347" t="s">
        <v>33449</v>
      </c>
      <c r="Q347" t="s">
        <v>33448</v>
      </c>
      <c r="R347" s="7">
        <v>42705</v>
      </c>
      <c r="S347" s="8">
        <f t="shared" si="40"/>
        <v>2016</v>
      </c>
      <c r="T347" s="8">
        <v>2016</v>
      </c>
      <c r="U347" s="8">
        <f t="shared" si="41"/>
        <v>6</v>
      </c>
      <c r="V347" s="7">
        <v>42705</v>
      </c>
      <c r="W347" t="s">
        <v>533</v>
      </c>
      <c r="X347" s="2">
        <v>1.3720000000000001</v>
      </c>
      <c r="Y347" s="6">
        <f t="shared" si="46"/>
        <v>3.662475641333654E-2</v>
      </c>
      <c r="AA347">
        <v>189480</v>
      </c>
      <c r="AB347">
        <v>17366</v>
      </c>
      <c r="AD347" t="s">
        <v>2</v>
      </c>
      <c r="AE347">
        <v>64</v>
      </c>
      <c r="AF347">
        <v>12</v>
      </c>
      <c r="AG347">
        <v>7747529</v>
      </c>
      <c r="AH347" t="s">
        <v>33447</v>
      </c>
      <c r="AI347" t="s">
        <v>33446</v>
      </c>
      <c r="AJ347" t="s">
        <v>33445</v>
      </c>
      <c r="AK347" t="s">
        <v>33444</v>
      </c>
      <c r="AL347">
        <v>50</v>
      </c>
      <c r="AM347" s="5">
        <f t="shared" si="42"/>
        <v>8.3333333333333339</v>
      </c>
      <c r="AN347" s="4">
        <f t="shared" si="47"/>
        <v>1.2621481761958854E-2</v>
      </c>
      <c r="AO347" s="3"/>
      <c r="AP347">
        <v>0</v>
      </c>
      <c r="AR347" t="s">
        <v>1</v>
      </c>
      <c r="AT347" s="2" t="s">
        <v>0</v>
      </c>
      <c r="AU347" s="1">
        <f t="shared" si="43"/>
        <v>2.9423774017923234</v>
      </c>
      <c r="AV347" s="1">
        <f t="shared" si="44"/>
        <v>2.4623119087647698</v>
      </c>
      <c r="AW347" s="1">
        <f t="shared" si="45"/>
        <v>1.9822464157372162</v>
      </c>
    </row>
    <row r="348" spans="1:49" x14ac:dyDescent="0.2">
      <c r="A348">
        <v>346</v>
      </c>
      <c r="B348" t="s">
        <v>33443</v>
      </c>
      <c r="C348" t="s">
        <v>33442</v>
      </c>
      <c r="F348" t="s">
        <v>33441</v>
      </c>
      <c r="G348" t="s">
        <v>5</v>
      </c>
      <c r="H348" t="s">
        <v>4</v>
      </c>
      <c r="I348" t="s">
        <v>1192</v>
      </c>
      <c r="J348" t="s">
        <v>33440</v>
      </c>
      <c r="K348" t="s">
        <v>33439</v>
      </c>
      <c r="L348" t="s">
        <v>33438</v>
      </c>
      <c r="M348" t="s">
        <v>1797</v>
      </c>
      <c r="N348">
        <v>5</v>
      </c>
      <c r="O348" t="s">
        <v>33437</v>
      </c>
      <c r="P348" t="s">
        <v>33436</v>
      </c>
      <c r="Q348" t="s">
        <v>33435</v>
      </c>
      <c r="R348" s="7">
        <v>42705</v>
      </c>
      <c r="S348" s="8">
        <f t="shared" si="40"/>
        <v>2016</v>
      </c>
      <c r="T348" s="8">
        <v>2016</v>
      </c>
      <c r="U348" s="8">
        <f t="shared" si="41"/>
        <v>6</v>
      </c>
      <c r="V348" s="7">
        <v>42705</v>
      </c>
      <c r="W348" t="s">
        <v>2798</v>
      </c>
      <c r="X348" s="2">
        <v>1.603</v>
      </c>
      <c r="Y348" s="6">
        <f t="shared" si="46"/>
        <v>4.2791169482928916E-2</v>
      </c>
      <c r="AA348">
        <v>19324553</v>
      </c>
      <c r="AB348">
        <v>5900153311</v>
      </c>
      <c r="AD348" t="s">
        <v>2</v>
      </c>
      <c r="AE348">
        <v>10</v>
      </c>
      <c r="AF348">
        <v>8</v>
      </c>
      <c r="AG348">
        <v>7544500</v>
      </c>
      <c r="AH348" t="s">
        <v>33434</v>
      </c>
      <c r="AI348" t="s">
        <v>33433</v>
      </c>
      <c r="AJ348" t="s">
        <v>33432</v>
      </c>
      <c r="AK348" t="s">
        <v>33431</v>
      </c>
      <c r="AL348">
        <v>29</v>
      </c>
      <c r="AM348" s="5">
        <f t="shared" si="42"/>
        <v>4.833333333333333</v>
      </c>
      <c r="AN348" s="4">
        <f t="shared" si="47"/>
        <v>7.320459421936135E-3</v>
      </c>
      <c r="AO348" s="3"/>
      <c r="AP348">
        <v>0</v>
      </c>
      <c r="AQ348" t="s">
        <v>278</v>
      </c>
      <c r="AR348" t="s">
        <v>33430</v>
      </c>
      <c r="AS348" t="s">
        <v>276</v>
      </c>
      <c r="AT348" s="2" t="s">
        <v>0</v>
      </c>
      <c r="AU348" s="1">
        <f t="shared" si="43"/>
        <v>3.2149956464631075</v>
      </c>
      <c r="AV348" s="1">
        <f t="shared" si="44"/>
        <v>2.5055814452432523</v>
      </c>
      <c r="AW348" s="1">
        <f t="shared" si="45"/>
        <v>1.7961672440233969</v>
      </c>
    </row>
    <row r="349" spans="1:49" x14ac:dyDescent="0.2">
      <c r="A349">
        <v>347</v>
      </c>
      <c r="B349" t="s">
        <v>33429</v>
      </c>
      <c r="C349" t="s">
        <v>33428</v>
      </c>
      <c r="F349" t="s">
        <v>33427</v>
      </c>
      <c r="G349" t="s">
        <v>5</v>
      </c>
      <c r="H349" t="s">
        <v>4</v>
      </c>
      <c r="I349" t="s">
        <v>33426</v>
      </c>
      <c r="J349" t="s">
        <v>33425</v>
      </c>
      <c r="K349" t="s">
        <v>33424</v>
      </c>
      <c r="L349" t="s">
        <v>33423</v>
      </c>
      <c r="M349" t="s">
        <v>33422</v>
      </c>
      <c r="N349">
        <v>5</v>
      </c>
      <c r="O349" t="s">
        <v>33421</v>
      </c>
      <c r="P349" t="s">
        <v>33420</v>
      </c>
      <c r="Q349" t="s">
        <v>33419</v>
      </c>
      <c r="R349" s="7">
        <v>42705</v>
      </c>
      <c r="S349" s="8">
        <f t="shared" si="40"/>
        <v>2016</v>
      </c>
      <c r="T349" s="8">
        <v>2016</v>
      </c>
      <c r="U349" s="8">
        <f t="shared" si="41"/>
        <v>6</v>
      </c>
      <c r="V349" s="7">
        <v>42705</v>
      </c>
      <c r="W349" t="s">
        <v>533</v>
      </c>
      <c r="X349" s="2">
        <v>1.3720000000000001</v>
      </c>
      <c r="Y349" s="6">
        <f t="shared" si="46"/>
        <v>3.662475641333654E-2</v>
      </c>
      <c r="AA349">
        <v>189480</v>
      </c>
      <c r="AB349">
        <v>17366</v>
      </c>
      <c r="AD349" t="s">
        <v>2</v>
      </c>
      <c r="AE349">
        <v>64</v>
      </c>
      <c r="AF349">
        <v>12</v>
      </c>
      <c r="AG349">
        <v>7747520</v>
      </c>
      <c r="AH349" t="s">
        <v>33418</v>
      </c>
      <c r="AI349" t="s">
        <v>33417</v>
      </c>
      <c r="AJ349" t="s">
        <v>33416</v>
      </c>
      <c r="AK349" t="s">
        <v>33415</v>
      </c>
      <c r="AL349">
        <v>17</v>
      </c>
      <c r="AM349" s="5">
        <f t="shared" si="42"/>
        <v>2.8333333333333335</v>
      </c>
      <c r="AN349" s="4">
        <f t="shared" si="47"/>
        <v>4.2913037990660102E-3</v>
      </c>
      <c r="AO349" s="3"/>
      <c r="AP349">
        <v>0</v>
      </c>
      <c r="AR349" t="s">
        <v>1</v>
      </c>
      <c r="AT349" s="2" t="s">
        <v>0</v>
      </c>
      <c r="AU349" s="1">
        <f t="shared" si="43"/>
        <v>2.6924720629055381</v>
      </c>
      <c r="AV349" s="1">
        <f t="shared" si="44"/>
        <v>2.0458030106201277</v>
      </c>
      <c r="AW349" s="1">
        <f t="shared" si="45"/>
        <v>1.3991339583347169</v>
      </c>
    </row>
    <row r="350" spans="1:49" x14ac:dyDescent="0.2">
      <c r="A350">
        <v>348</v>
      </c>
      <c r="B350" t="s">
        <v>33414</v>
      </c>
      <c r="C350" t="s">
        <v>33413</v>
      </c>
      <c r="F350" t="s">
        <v>33412</v>
      </c>
      <c r="G350" t="s">
        <v>5</v>
      </c>
      <c r="H350" t="s">
        <v>4</v>
      </c>
      <c r="I350" t="s">
        <v>33411</v>
      </c>
      <c r="J350" t="s">
        <v>33410</v>
      </c>
      <c r="K350" t="s">
        <v>33409</v>
      </c>
      <c r="L350" t="s">
        <v>33408</v>
      </c>
      <c r="M350" t="s">
        <v>33407</v>
      </c>
      <c r="N350">
        <v>5</v>
      </c>
      <c r="O350" t="s">
        <v>33406</v>
      </c>
      <c r="P350" t="s">
        <v>33405</v>
      </c>
      <c r="Q350" t="s">
        <v>33404</v>
      </c>
      <c r="R350" s="7">
        <v>42705</v>
      </c>
      <c r="S350" s="8">
        <f t="shared" si="40"/>
        <v>2016</v>
      </c>
      <c r="T350" s="8">
        <v>2016</v>
      </c>
      <c r="U350" s="8">
        <f t="shared" si="41"/>
        <v>6</v>
      </c>
      <c r="V350" s="7">
        <v>42705</v>
      </c>
      <c r="W350" t="s">
        <v>2798</v>
      </c>
      <c r="X350" s="2">
        <v>1.603</v>
      </c>
      <c r="Y350" s="6">
        <f t="shared" si="46"/>
        <v>4.2791169482928916E-2</v>
      </c>
      <c r="AA350">
        <v>19324553</v>
      </c>
      <c r="AB350">
        <v>5900153311</v>
      </c>
      <c r="AD350" t="s">
        <v>2</v>
      </c>
      <c r="AE350">
        <v>10</v>
      </c>
      <c r="AF350">
        <v>8</v>
      </c>
      <c r="AG350">
        <v>7544467</v>
      </c>
      <c r="AH350" t="s">
        <v>33403</v>
      </c>
      <c r="AI350" t="s">
        <v>33402</v>
      </c>
      <c r="AJ350" t="s">
        <v>33401</v>
      </c>
      <c r="AK350" t="s">
        <v>33400</v>
      </c>
      <c r="AL350">
        <v>75</v>
      </c>
      <c r="AM350" s="5">
        <f t="shared" si="42"/>
        <v>12.5</v>
      </c>
      <c r="AN350" s="4">
        <f t="shared" si="47"/>
        <v>1.8932222642938281E-2</v>
      </c>
      <c r="AO350" s="3"/>
      <c r="AP350">
        <v>0</v>
      </c>
      <c r="AR350" t="s">
        <v>1</v>
      </c>
      <c r="AT350" s="2" t="s">
        <v>0</v>
      </c>
      <c r="AU350" s="1">
        <f t="shared" si="43"/>
        <v>3.5633485430931722</v>
      </c>
      <c r="AV350" s="1">
        <f t="shared" si="44"/>
        <v>3.0861696062933595</v>
      </c>
      <c r="AW350" s="1">
        <f t="shared" si="45"/>
        <v>2.6089906694935472</v>
      </c>
    </row>
    <row r="351" spans="1:49" x14ac:dyDescent="0.2">
      <c r="A351">
        <v>349</v>
      </c>
      <c r="B351" t="s">
        <v>33399</v>
      </c>
      <c r="C351" t="s">
        <v>33398</v>
      </c>
      <c r="F351" t="s">
        <v>33397</v>
      </c>
      <c r="G351" t="s">
        <v>5</v>
      </c>
      <c r="H351" t="s">
        <v>4</v>
      </c>
      <c r="I351" t="s">
        <v>2774</v>
      </c>
      <c r="J351" t="s">
        <v>3197</v>
      </c>
      <c r="K351" t="s">
        <v>3196</v>
      </c>
      <c r="L351" t="s">
        <v>2667</v>
      </c>
      <c r="M351" t="s">
        <v>2666</v>
      </c>
      <c r="N351">
        <v>2</v>
      </c>
      <c r="O351" t="s">
        <v>2773</v>
      </c>
      <c r="P351" t="s">
        <v>2772</v>
      </c>
      <c r="Q351" t="s">
        <v>3197</v>
      </c>
      <c r="R351" s="7">
        <v>42705</v>
      </c>
      <c r="S351" s="8">
        <f t="shared" si="40"/>
        <v>2016</v>
      </c>
      <c r="T351" s="8">
        <v>2016</v>
      </c>
      <c r="U351" s="8">
        <f t="shared" si="41"/>
        <v>6</v>
      </c>
      <c r="V351" s="7">
        <v>42705</v>
      </c>
      <c r="W351" t="s">
        <v>2798</v>
      </c>
      <c r="X351" s="2">
        <v>1.603</v>
      </c>
      <c r="Y351" s="6">
        <f t="shared" si="46"/>
        <v>4.2791169482928916E-2</v>
      </c>
      <c r="AA351">
        <v>19324553</v>
      </c>
      <c r="AB351">
        <v>5900153311</v>
      </c>
      <c r="AD351" t="s">
        <v>2</v>
      </c>
      <c r="AE351">
        <v>10</v>
      </c>
      <c r="AF351">
        <v>8</v>
      </c>
      <c r="AG351">
        <v>7544447</v>
      </c>
      <c r="AH351" t="s">
        <v>33396</v>
      </c>
      <c r="AI351" t="s">
        <v>33395</v>
      </c>
      <c r="AJ351" t="s">
        <v>33394</v>
      </c>
      <c r="AK351" t="s">
        <v>33393</v>
      </c>
      <c r="AL351">
        <v>92</v>
      </c>
      <c r="AM351" s="5">
        <f t="shared" si="42"/>
        <v>15.333333333333334</v>
      </c>
      <c r="AN351" s="4">
        <f t="shared" si="47"/>
        <v>2.3223526442004292E-2</v>
      </c>
      <c r="AO351" s="3"/>
      <c r="AP351">
        <v>0</v>
      </c>
      <c r="AR351" t="s">
        <v>1</v>
      </c>
      <c r="AT351" s="2" t="s">
        <v>0</v>
      </c>
      <c r="AU351" s="1">
        <f t="shared" si="43"/>
        <v>3.6920876570651524</v>
      </c>
      <c r="AV351" s="1">
        <f t="shared" si="44"/>
        <v>3.3007347962466604</v>
      </c>
      <c r="AW351" s="1">
        <f t="shared" si="45"/>
        <v>2.9093819354281676</v>
      </c>
    </row>
    <row r="352" spans="1:49" x14ac:dyDescent="0.2">
      <c r="A352">
        <v>350</v>
      </c>
      <c r="B352" t="s">
        <v>33392</v>
      </c>
      <c r="C352" t="s">
        <v>33391</v>
      </c>
      <c r="F352" t="s">
        <v>33390</v>
      </c>
      <c r="G352" t="s">
        <v>5</v>
      </c>
      <c r="H352" t="s">
        <v>4</v>
      </c>
      <c r="I352" t="s">
        <v>3078</v>
      </c>
      <c r="J352" t="s">
        <v>33389</v>
      </c>
      <c r="K352" t="s">
        <v>33388</v>
      </c>
      <c r="L352" t="s">
        <v>33387</v>
      </c>
      <c r="M352" t="s">
        <v>972</v>
      </c>
      <c r="N352">
        <v>3</v>
      </c>
      <c r="O352" t="s">
        <v>33386</v>
      </c>
      <c r="P352" t="s">
        <v>33385</v>
      </c>
      <c r="Q352" t="s">
        <v>33384</v>
      </c>
      <c r="R352" s="7">
        <v>42705</v>
      </c>
      <c r="S352" s="8">
        <f t="shared" si="40"/>
        <v>2016</v>
      </c>
      <c r="T352" s="8">
        <v>2016</v>
      </c>
      <c r="U352" s="8">
        <f t="shared" si="41"/>
        <v>6</v>
      </c>
      <c r="V352" s="7">
        <v>42705</v>
      </c>
      <c r="W352" t="s">
        <v>2798</v>
      </c>
      <c r="X352" s="2">
        <v>1.603</v>
      </c>
      <c r="Y352" s="6">
        <f t="shared" si="46"/>
        <v>4.2791169482928916E-2</v>
      </c>
      <c r="AA352">
        <v>19324553</v>
      </c>
      <c r="AB352">
        <v>5900153311</v>
      </c>
      <c r="AD352" t="s">
        <v>2</v>
      </c>
      <c r="AE352">
        <v>10</v>
      </c>
      <c r="AF352">
        <v>8</v>
      </c>
      <c r="AG352">
        <v>7572045</v>
      </c>
      <c r="AH352" t="s">
        <v>33383</v>
      </c>
      <c r="AI352" t="s">
        <v>33382</v>
      </c>
      <c r="AJ352" t="s">
        <v>33381</v>
      </c>
      <c r="AK352" t="s">
        <v>33380</v>
      </c>
      <c r="AL352">
        <v>11</v>
      </c>
      <c r="AM352" s="5">
        <f t="shared" si="42"/>
        <v>1.8333333333333333</v>
      </c>
      <c r="AN352" s="4">
        <f t="shared" si="47"/>
        <v>2.7767259876309478E-3</v>
      </c>
      <c r="AO352" s="3"/>
      <c r="AP352">
        <v>0</v>
      </c>
      <c r="AQ352" t="s">
        <v>6568</v>
      </c>
      <c r="AR352" t="s">
        <v>33379</v>
      </c>
      <c r="AS352" t="s">
        <v>6566</v>
      </c>
      <c r="AT352" s="2" t="s">
        <v>0</v>
      </c>
      <c r="AU352" s="1">
        <f t="shared" si="43"/>
        <v>3.0786836434339522</v>
      </c>
      <c r="AV352" s="1">
        <f t="shared" si="44"/>
        <v>2.2783947735279932</v>
      </c>
      <c r="AW352" s="1">
        <f t="shared" si="45"/>
        <v>1.4781059036220339</v>
      </c>
    </row>
    <row r="353" spans="1:49" x14ac:dyDescent="0.2">
      <c r="A353">
        <v>351</v>
      </c>
      <c r="B353" t="s">
        <v>33378</v>
      </c>
      <c r="C353" t="s">
        <v>33377</v>
      </c>
      <c r="F353" t="s">
        <v>33376</v>
      </c>
      <c r="G353" t="s">
        <v>5</v>
      </c>
      <c r="H353" t="s">
        <v>4</v>
      </c>
      <c r="I353" t="s">
        <v>1314</v>
      </c>
      <c r="J353">
        <v>60005286</v>
      </c>
      <c r="K353" t="s">
        <v>2578</v>
      </c>
      <c r="L353" t="s">
        <v>2577</v>
      </c>
      <c r="M353" t="s">
        <v>79</v>
      </c>
      <c r="N353">
        <v>3</v>
      </c>
      <c r="O353" t="s">
        <v>33375</v>
      </c>
      <c r="P353" t="s">
        <v>33374</v>
      </c>
      <c r="Q353" t="s">
        <v>33373</v>
      </c>
      <c r="R353" s="7">
        <v>42705</v>
      </c>
      <c r="S353" s="8">
        <f t="shared" si="40"/>
        <v>2016</v>
      </c>
      <c r="T353" s="8">
        <v>2016</v>
      </c>
      <c r="U353" s="8">
        <f t="shared" si="41"/>
        <v>6</v>
      </c>
      <c r="V353" s="7">
        <v>42705</v>
      </c>
      <c r="W353" t="s">
        <v>533</v>
      </c>
      <c r="X353" s="2">
        <v>1.3720000000000001</v>
      </c>
      <c r="Y353" s="6">
        <f t="shared" si="46"/>
        <v>3.662475641333654E-2</v>
      </c>
      <c r="AA353">
        <v>189480</v>
      </c>
      <c r="AB353">
        <v>17366</v>
      </c>
      <c r="AD353" t="s">
        <v>2</v>
      </c>
      <c r="AE353">
        <v>64</v>
      </c>
      <c r="AF353">
        <v>12</v>
      </c>
      <c r="AG353">
        <v>7748494</v>
      </c>
      <c r="AH353" t="s">
        <v>33372</v>
      </c>
      <c r="AI353" t="s">
        <v>33371</v>
      </c>
      <c r="AJ353" t="s">
        <v>33370</v>
      </c>
      <c r="AK353" t="s">
        <v>33369</v>
      </c>
      <c r="AL353">
        <v>10</v>
      </c>
      <c r="AM353" s="5">
        <f t="shared" si="42"/>
        <v>1.6666666666666667</v>
      </c>
      <c r="AN353" s="4">
        <f t="shared" si="47"/>
        <v>2.5242963523917708E-3</v>
      </c>
      <c r="AO353" s="3"/>
      <c r="AP353">
        <v>1</v>
      </c>
      <c r="AQ353" t="s">
        <v>44</v>
      </c>
      <c r="AR353">
        <v>1554515</v>
      </c>
      <c r="AS353" t="s">
        <v>43</v>
      </c>
      <c r="AT353" s="2" t="s">
        <v>0</v>
      </c>
      <c r="AU353" s="1">
        <f t="shared" si="43"/>
        <v>2.6394618395053104</v>
      </c>
      <c r="AV353" s="1">
        <f t="shared" si="44"/>
        <v>1.9574526382864155</v>
      </c>
      <c r="AW353" s="1">
        <f t="shared" si="45"/>
        <v>1.2754434370675201</v>
      </c>
    </row>
    <row r="354" spans="1:49" x14ac:dyDescent="0.2">
      <c r="A354">
        <v>352</v>
      </c>
      <c r="B354" t="s">
        <v>33368</v>
      </c>
      <c r="C354" t="s">
        <v>33367</v>
      </c>
      <c r="F354" t="s">
        <v>33366</v>
      </c>
      <c r="G354" t="s">
        <v>5</v>
      </c>
      <c r="H354" t="s">
        <v>4</v>
      </c>
      <c r="I354" t="s">
        <v>33365</v>
      </c>
      <c r="J354">
        <v>60021032</v>
      </c>
      <c r="K354" t="s">
        <v>719</v>
      </c>
      <c r="L354" t="s">
        <v>718</v>
      </c>
      <c r="M354" t="s">
        <v>79</v>
      </c>
      <c r="N354">
        <v>2</v>
      </c>
      <c r="O354" t="s">
        <v>33364</v>
      </c>
      <c r="P354" t="s">
        <v>33363</v>
      </c>
      <c r="Q354" t="s">
        <v>6379</v>
      </c>
      <c r="R354" s="7">
        <v>42705</v>
      </c>
      <c r="S354" s="8">
        <f t="shared" si="40"/>
        <v>2016</v>
      </c>
      <c r="T354" s="8">
        <v>2016</v>
      </c>
      <c r="U354" s="8">
        <f t="shared" si="41"/>
        <v>6</v>
      </c>
      <c r="V354" s="7">
        <v>42705</v>
      </c>
      <c r="W354" t="s">
        <v>533</v>
      </c>
      <c r="X354" s="2">
        <v>1.3720000000000001</v>
      </c>
      <c r="Y354" s="6">
        <f t="shared" si="46"/>
        <v>3.662475641333654E-2</v>
      </c>
      <c r="AA354">
        <v>189480</v>
      </c>
      <c r="AB354">
        <v>17366</v>
      </c>
      <c r="AD354" t="s">
        <v>2</v>
      </c>
      <c r="AE354">
        <v>64</v>
      </c>
      <c r="AF354">
        <v>12</v>
      </c>
      <c r="AG354">
        <v>7747476</v>
      </c>
      <c r="AH354" t="s">
        <v>33362</v>
      </c>
      <c r="AI354" t="s">
        <v>33361</v>
      </c>
      <c r="AJ354" t="s">
        <v>33360</v>
      </c>
      <c r="AK354" t="s">
        <v>33359</v>
      </c>
      <c r="AL354">
        <v>35</v>
      </c>
      <c r="AM354" s="5">
        <f t="shared" si="42"/>
        <v>5.833333333333333</v>
      </c>
      <c r="AN354" s="4">
        <f t="shared" si="47"/>
        <v>8.8350372333711978E-3</v>
      </c>
      <c r="AO354" s="3"/>
      <c r="AP354">
        <v>0</v>
      </c>
      <c r="AR354" t="s">
        <v>1</v>
      </c>
      <c r="AT354" s="2" t="s">
        <v>0</v>
      </c>
      <c r="AU354" s="1">
        <f t="shared" si="43"/>
        <v>2.8287840659346934</v>
      </c>
      <c r="AV354" s="1">
        <f t="shared" si="44"/>
        <v>2.2729896823353872</v>
      </c>
      <c r="AW354" s="1">
        <f t="shared" si="45"/>
        <v>1.7171952987360801</v>
      </c>
    </row>
    <row r="355" spans="1:49" x14ac:dyDescent="0.2">
      <c r="A355">
        <v>353</v>
      </c>
      <c r="B355" t="s">
        <v>33358</v>
      </c>
      <c r="C355" t="s">
        <v>33357</v>
      </c>
      <c r="F355" t="s">
        <v>33356</v>
      </c>
      <c r="G355" t="s">
        <v>5</v>
      </c>
      <c r="H355" t="s">
        <v>4</v>
      </c>
      <c r="I355" t="s">
        <v>855</v>
      </c>
      <c r="J355" t="s">
        <v>33355</v>
      </c>
      <c r="K355" t="s">
        <v>33354</v>
      </c>
      <c r="L355" t="s">
        <v>33353</v>
      </c>
      <c r="M355" t="s">
        <v>473</v>
      </c>
      <c r="N355">
        <v>4</v>
      </c>
      <c r="O355" t="s">
        <v>33352</v>
      </c>
      <c r="P355" t="s">
        <v>33351</v>
      </c>
      <c r="Q355" t="s">
        <v>33350</v>
      </c>
      <c r="R355" s="7">
        <v>42705</v>
      </c>
      <c r="S355" s="8">
        <f t="shared" si="40"/>
        <v>2016</v>
      </c>
      <c r="T355" s="8">
        <v>2016</v>
      </c>
      <c r="U355" s="8">
        <f t="shared" si="41"/>
        <v>6</v>
      </c>
      <c r="V355" s="7">
        <v>42705</v>
      </c>
      <c r="W355" t="s">
        <v>2798</v>
      </c>
      <c r="X355" s="2">
        <v>1.603</v>
      </c>
      <c r="Y355" s="6">
        <f t="shared" si="46"/>
        <v>4.2791169482928916E-2</v>
      </c>
      <c r="AA355">
        <v>19324553</v>
      </c>
      <c r="AB355">
        <v>5900153311</v>
      </c>
      <c r="AD355" t="s">
        <v>2</v>
      </c>
      <c r="AE355">
        <v>10</v>
      </c>
      <c r="AF355">
        <v>8</v>
      </c>
      <c r="AG355">
        <v>7544588</v>
      </c>
      <c r="AH355" t="s">
        <v>33349</v>
      </c>
      <c r="AI355" t="s">
        <v>33348</v>
      </c>
      <c r="AJ355" t="s">
        <v>33347</v>
      </c>
      <c r="AK355" t="s">
        <v>33346</v>
      </c>
      <c r="AL355">
        <v>17</v>
      </c>
      <c r="AM355" s="5">
        <f t="shared" si="42"/>
        <v>2.8333333333333335</v>
      </c>
      <c r="AN355" s="4">
        <f t="shared" si="47"/>
        <v>4.2913037990660102E-3</v>
      </c>
      <c r="AO355" s="3"/>
      <c r="AP355">
        <v>0</v>
      </c>
      <c r="AQ355" t="s">
        <v>48</v>
      </c>
      <c r="AR355" t="s">
        <v>1759</v>
      </c>
      <c r="AS355" t="s">
        <v>47</v>
      </c>
      <c r="AT355" s="2" t="s">
        <v>0</v>
      </c>
      <c r="AU355" s="1">
        <f t="shared" si="43"/>
        <v>3.1241209777770043</v>
      </c>
      <c r="AV355" s="1">
        <f t="shared" si="44"/>
        <v>2.3541236640997463</v>
      </c>
      <c r="AW355" s="1">
        <f t="shared" si="45"/>
        <v>1.5841263504224883</v>
      </c>
    </row>
    <row r="356" spans="1:49" x14ac:dyDescent="0.2">
      <c r="A356">
        <v>354</v>
      </c>
      <c r="B356" t="s">
        <v>33345</v>
      </c>
      <c r="C356" t="s">
        <v>33344</v>
      </c>
      <c r="E356">
        <v>27748970</v>
      </c>
      <c r="F356" t="s">
        <v>33343</v>
      </c>
      <c r="G356" t="s">
        <v>5</v>
      </c>
      <c r="H356" t="s">
        <v>4</v>
      </c>
      <c r="I356" t="s">
        <v>33342</v>
      </c>
      <c r="J356" t="s">
        <v>33341</v>
      </c>
      <c r="K356" t="s">
        <v>33340</v>
      </c>
      <c r="L356" t="s">
        <v>33339</v>
      </c>
      <c r="M356" t="s">
        <v>33338</v>
      </c>
      <c r="N356">
        <v>3</v>
      </c>
      <c r="O356" t="s">
        <v>33337</v>
      </c>
      <c r="P356" t="s">
        <v>33336</v>
      </c>
      <c r="Q356" t="s">
        <v>33335</v>
      </c>
      <c r="R356" s="7">
        <v>42705</v>
      </c>
      <c r="S356" s="8">
        <f t="shared" si="40"/>
        <v>2016</v>
      </c>
      <c r="T356" s="8">
        <v>2016</v>
      </c>
      <c r="U356" s="8">
        <f t="shared" si="41"/>
        <v>6</v>
      </c>
      <c r="V356" s="7">
        <v>42705</v>
      </c>
      <c r="W356" t="s">
        <v>16813</v>
      </c>
      <c r="X356" s="2">
        <v>1.3460000000000001</v>
      </c>
      <c r="Y356" s="6">
        <f t="shared" si="46"/>
        <v>3.593070126264649E-2</v>
      </c>
      <c r="AA356" t="s">
        <v>16812</v>
      </c>
      <c r="AB356">
        <v>15550</v>
      </c>
      <c r="AC356">
        <v>14609568</v>
      </c>
      <c r="AD356" t="s">
        <v>2</v>
      </c>
      <c r="AE356">
        <v>44</v>
      </c>
      <c r="AF356">
        <v>12</v>
      </c>
      <c r="AH356" t="s">
        <v>33334</v>
      </c>
      <c r="AI356" t="s">
        <v>33333</v>
      </c>
      <c r="AJ356" t="s">
        <v>33332</v>
      </c>
      <c r="AK356" t="s">
        <v>33331</v>
      </c>
      <c r="AL356">
        <v>3</v>
      </c>
      <c r="AM356" s="5">
        <f t="shared" si="42"/>
        <v>0.5</v>
      </c>
      <c r="AN356" s="4">
        <f t="shared" si="47"/>
        <v>7.572889057175312E-4</v>
      </c>
      <c r="AO356" s="3"/>
      <c r="AP356">
        <v>0</v>
      </c>
      <c r="AQ356" t="s">
        <v>2276</v>
      </c>
      <c r="AR356" t="s">
        <v>33330</v>
      </c>
      <c r="AS356" t="s">
        <v>2274</v>
      </c>
      <c r="AT356" s="2">
        <v>3.3860000000000001</v>
      </c>
      <c r="AU356" s="1">
        <f t="shared" si="43"/>
        <v>2.5378677555567801</v>
      </c>
      <c r="AV356" s="1">
        <f t="shared" si="44"/>
        <v>1.834399508418201</v>
      </c>
      <c r="AW356" s="1">
        <f t="shared" si="45"/>
        <v>1.1309312612796218</v>
      </c>
    </row>
    <row r="357" spans="1:49" x14ac:dyDescent="0.2">
      <c r="A357">
        <v>355</v>
      </c>
      <c r="B357" t="s">
        <v>33329</v>
      </c>
      <c r="C357" t="s">
        <v>33328</v>
      </c>
      <c r="F357" t="s">
        <v>33327</v>
      </c>
      <c r="G357" t="s">
        <v>5</v>
      </c>
      <c r="H357" t="s">
        <v>4</v>
      </c>
      <c r="I357" t="s">
        <v>33326</v>
      </c>
      <c r="J357">
        <v>60009754</v>
      </c>
      <c r="K357" t="s">
        <v>33325</v>
      </c>
      <c r="L357" t="s">
        <v>570</v>
      </c>
      <c r="M357" t="s">
        <v>138</v>
      </c>
      <c r="N357">
        <v>7</v>
      </c>
      <c r="O357" t="s">
        <v>33324</v>
      </c>
      <c r="P357" t="s">
        <v>33323</v>
      </c>
      <c r="Q357" t="s">
        <v>33322</v>
      </c>
      <c r="R357" s="7">
        <v>42705</v>
      </c>
      <c r="S357" s="8">
        <f t="shared" si="40"/>
        <v>2016</v>
      </c>
      <c r="T357" s="8">
        <v>2016</v>
      </c>
      <c r="U357" s="8">
        <f t="shared" si="41"/>
        <v>6</v>
      </c>
      <c r="V357" s="7">
        <v>42705</v>
      </c>
      <c r="W357" t="s">
        <v>2720</v>
      </c>
      <c r="X357" s="2">
        <v>0.39100000000000001</v>
      </c>
      <c r="Y357" s="6">
        <f t="shared" si="46"/>
        <v>1.043752168922346E-2</v>
      </c>
      <c r="AA357">
        <v>10090630</v>
      </c>
      <c r="AB357">
        <v>145343</v>
      </c>
      <c r="AC357">
        <v>20586272</v>
      </c>
      <c r="AD357" t="s">
        <v>2</v>
      </c>
      <c r="AE357">
        <v>18</v>
      </c>
      <c r="AF357">
        <v>12</v>
      </c>
      <c r="AH357" t="s">
        <v>33321</v>
      </c>
      <c r="AI357" t="s">
        <v>33320</v>
      </c>
      <c r="AJ357" t="s">
        <v>33319</v>
      </c>
      <c r="AK357" t="s">
        <v>33318</v>
      </c>
      <c r="AL357">
        <v>3</v>
      </c>
      <c r="AM357" s="5">
        <f t="shared" si="42"/>
        <v>0.5</v>
      </c>
      <c r="AN357" s="4">
        <f t="shared" si="47"/>
        <v>7.572889057175312E-4</v>
      </c>
      <c r="AO357" s="3"/>
      <c r="AP357">
        <v>0</v>
      </c>
      <c r="AQ357" t="s">
        <v>408</v>
      </c>
      <c r="AR357" t="s">
        <v>25695</v>
      </c>
      <c r="AS357" t="s">
        <v>407</v>
      </c>
      <c r="AT357" s="2" t="s">
        <v>0</v>
      </c>
      <c r="AU357" s="1">
        <f t="shared" si="43"/>
        <v>0.753345185417168</v>
      </c>
      <c r="AV357" s="1">
        <f t="shared" si="44"/>
        <v>0.55974052974704946</v>
      </c>
      <c r="AW357" s="1">
        <f t="shared" si="45"/>
        <v>0.36613587407693093</v>
      </c>
    </row>
    <row r="358" spans="1:49" x14ac:dyDescent="0.2">
      <c r="A358">
        <v>356</v>
      </c>
      <c r="B358" t="s">
        <v>33317</v>
      </c>
      <c r="C358" t="s">
        <v>33316</v>
      </c>
      <c r="F358" t="s">
        <v>33315</v>
      </c>
      <c r="G358" t="s">
        <v>5</v>
      </c>
      <c r="H358" t="s">
        <v>4</v>
      </c>
      <c r="I358" t="s">
        <v>33314</v>
      </c>
      <c r="J358" t="s">
        <v>33313</v>
      </c>
      <c r="K358" t="s">
        <v>33312</v>
      </c>
      <c r="L358" t="s">
        <v>33311</v>
      </c>
      <c r="M358" t="s">
        <v>640</v>
      </c>
      <c r="N358">
        <v>3</v>
      </c>
      <c r="O358" t="s">
        <v>33310</v>
      </c>
      <c r="P358" t="s">
        <v>33309</v>
      </c>
      <c r="Q358" t="s">
        <v>33308</v>
      </c>
      <c r="R358" s="7">
        <v>42705</v>
      </c>
      <c r="S358" s="8">
        <f t="shared" si="40"/>
        <v>2016</v>
      </c>
      <c r="T358" s="8">
        <v>2016</v>
      </c>
      <c r="U358" s="8">
        <f t="shared" si="41"/>
        <v>6</v>
      </c>
      <c r="V358" s="7">
        <v>42705</v>
      </c>
      <c r="W358" t="s">
        <v>12495</v>
      </c>
      <c r="X358" s="2">
        <v>0.13500000000000001</v>
      </c>
      <c r="Y358" s="6">
        <f t="shared" si="46"/>
        <v>3.6037478978137266E-3</v>
      </c>
      <c r="AA358">
        <v>18722121</v>
      </c>
      <c r="AB358">
        <v>11500153307</v>
      </c>
      <c r="AD358" t="s">
        <v>2</v>
      </c>
      <c r="AE358">
        <v>10</v>
      </c>
      <c r="AF358">
        <v>3</v>
      </c>
      <c r="AH358" t="s">
        <v>33307</v>
      </c>
      <c r="AI358" t="s">
        <v>33306</v>
      </c>
      <c r="AJ358" t="s">
        <v>33305</v>
      </c>
      <c r="AK358" t="s">
        <v>33304</v>
      </c>
      <c r="AL358">
        <v>0</v>
      </c>
      <c r="AM358" s="5">
        <f t="shared" si="42"/>
        <v>0</v>
      </c>
      <c r="AN358" s="4">
        <f t="shared" si="47"/>
        <v>0</v>
      </c>
      <c r="AO358" s="3"/>
      <c r="AP358">
        <v>0</v>
      </c>
      <c r="AR358" t="s">
        <v>1</v>
      </c>
      <c r="AT358" s="2" t="s">
        <v>0</v>
      </c>
      <c r="AU358" s="1">
        <f t="shared" si="43"/>
        <v>0.25226235284696086</v>
      </c>
      <c r="AV358" s="1">
        <f t="shared" si="44"/>
        <v>0.18018739489068633</v>
      </c>
      <c r="AW358" s="1">
        <f t="shared" si="45"/>
        <v>0.10811243693441179</v>
      </c>
    </row>
    <row r="359" spans="1:49" x14ac:dyDescent="0.2">
      <c r="A359">
        <v>357</v>
      </c>
      <c r="B359" t="s">
        <v>33303</v>
      </c>
      <c r="C359" t="s">
        <v>33302</v>
      </c>
      <c r="F359" t="s">
        <v>33301</v>
      </c>
      <c r="G359" t="s">
        <v>5</v>
      </c>
      <c r="H359" t="s">
        <v>4</v>
      </c>
      <c r="I359" t="s">
        <v>1235</v>
      </c>
      <c r="J359">
        <v>60018989</v>
      </c>
      <c r="K359" t="s">
        <v>33300</v>
      </c>
      <c r="L359" t="s">
        <v>33299</v>
      </c>
      <c r="M359" t="s">
        <v>34</v>
      </c>
      <c r="N359">
        <v>2</v>
      </c>
      <c r="O359" t="s">
        <v>33298</v>
      </c>
      <c r="P359" t="s">
        <v>33297</v>
      </c>
      <c r="Q359" t="s">
        <v>33296</v>
      </c>
      <c r="R359" s="7">
        <v>42705</v>
      </c>
      <c r="S359" s="8">
        <f t="shared" si="40"/>
        <v>2016</v>
      </c>
      <c r="T359" s="8">
        <v>2016</v>
      </c>
      <c r="U359" s="8">
        <f t="shared" si="41"/>
        <v>6</v>
      </c>
      <c r="V359" s="7">
        <v>42705</v>
      </c>
      <c r="W359" t="s">
        <v>33295</v>
      </c>
      <c r="X359" s="2">
        <v>0.5</v>
      </c>
      <c r="Y359" s="6">
        <f t="shared" si="46"/>
        <v>1.3347214436347135E-2</v>
      </c>
      <c r="AA359">
        <v>21987491</v>
      </c>
      <c r="AB359">
        <v>21100431308</v>
      </c>
      <c r="AC359">
        <v>21987505</v>
      </c>
      <c r="AD359" t="s">
        <v>2</v>
      </c>
      <c r="AE359">
        <v>3</v>
      </c>
      <c r="AF359">
        <v>4</v>
      </c>
      <c r="AH359" t="s">
        <v>33294</v>
      </c>
      <c r="AI359" t="s">
        <v>33293</v>
      </c>
      <c r="AJ359" t="s">
        <v>33292</v>
      </c>
      <c r="AK359" t="s">
        <v>33291</v>
      </c>
      <c r="AL359">
        <v>16</v>
      </c>
      <c r="AM359" s="5">
        <f t="shared" si="42"/>
        <v>2.6666666666666665</v>
      </c>
      <c r="AN359" s="4">
        <f t="shared" si="47"/>
        <v>4.0388741638268328E-3</v>
      </c>
      <c r="AO359" s="3"/>
      <c r="AP359">
        <v>0</v>
      </c>
      <c r="AR359" t="s">
        <v>1</v>
      </c>
      <c r="AT359" s="2" t="s">
        <v>0</v>
      </c>
      <c r="AU359" s="1">
        <f t="shared" si="43"/>
        <v>1.0554712354591043</v>
      </c>
      <c r="AV359" s="1">
        <f t="shared" si="44"/>
        <v>0.86930443000869839</v>
      </c>
      <c r="AW359" s="1">
        <f t="shared" si="45"/>
        <v>0.6831376245582923</v>
      </c>
    </row>
    <row r="360" spans="1:49" x14ac:dyDescent="0.2">
      <c r="A360">
        <v>358</v>
      </c>
      <c r="B360" t="s">
        <v>33290</v>
      </c>
      <c r="C360" t="s">
        <v>33289</v>
      </c>
      <c r="D360" t="s">
        <v>33288</v>
      </c>
      <c r="F360" t="s">
        <v>33287</v>
      </c>
      <c r="G360" t="s">
        <v>5</v>
      </c>
      <c r="H360" t="s">
        <v>4</v>
      </c>
      <c r="I360" t="s">
        <v>33286</v>
      </c>
      <c r="J360">
        <v>60103917</v>
      </c>
      <c r="K360" t="s">
        <v>33285</v>
      </c>
      <c r="L360" t="s">
        <v>33284</v>
      </c>
      <c r="M360" t="s">
        <v>34</v>
      </c>
      <c r="N360">
        <v>3</v>
      </c>
      <c r="O360" t="s">
        <v>33283</v>
      </c>
      <c r="P360" t="s">
        <v>33282</v>
      </c>
      <c r="Q360" t="s">
        <v>33281</v>
      </c>
      <c r="R360" s="7">
        <v>42705</v>
      </c>
      <c r="S360" s="8">
        <f t="shared" si="40"/>
        <v>2016</v>
      </c>
      <c r="T360" s="8">
        <v>2016</v>
      </c>
      <c r="U360" s="8">
        <f t="shared" si="41"/>
        <v>6</v>
      </c>
      <c r="V360" s="7">
        <v>42705</v>
      </c>
      <c r="W360" t="s">
        <v>33280</v>
      </c>
      <c r="X360" s="2">
        <v>1.524</v>
      </c>
      <c r="Y360" s="6">
        <f t="shared" si="46"/>
        <v>4.0682309601986065E-2</v>
      </c>
      <c r="AB360">
        <v>21100376821</v>
      </c>
      <c r="AC360">
        <v>23524316</v>
      </c>
      <c r="AD360" t="s">
        <v>2</v>
      </c>
      <c r="AE360">
        <v>9</v>
      </c>
      <c r="AH360" t="s">
        <v>33279</v>
      </c>
      <c r="AI360" t="s">
        <v>33278</v>
      </c>
      <c r="AJ360" t="s">
        <v>33277</v>
      </c>
      <c r="AK360" t="s">
        <v>33276</v>
      </c>
      <c r="AL360">
        <v>24</v>
      </c>
      <c r="AM360" s="5">
        <f t="shared" si="42"/>
        <v>4</v>
      </c>
      <c r="AN360" s="4">
        <f t="shared" si="47"/>
        <v>6.0583112457402496E-3</v>
      </c>
      <c r="AO360" s="3"/>
      <c r="AP360">
        <v>0</v>
      </c>
      <c r="AR360" t="s">
        <v>1</v>
      </c>
      <c r="AT360" s="2">
        <v>4.5670000000000002</v>
      </c>
      <c r="AU360" s="1">
        <f t="shared" si="43"/>
        <v>3.0295110095112316</v>
      </c>
      <c r="AV360" s="1">
        <f t="shared" si="44"/>
        <v>2.3370310423863159</v>
      </c>
      <c r="AW360" s="1">
        <f t="shared" si="45"/>
        <v>1.6445510752613997</v>
      </c>
    </row>
    <row r="361" spans="1:49" x14ac:dyDescent="0.2">
      <c r="A361">
        <v>359</v>
      </c>
      <c r="B361" t="s">
        <v>33275</v>
      </c>
      <c r="C361" t="s">
        <v>33274</v>
      </c>
      <c r="E361">
        <v>27918270</v>
      </c>
      <c r="F361" t="s">
        <v>33273</v>
      </c>
      <c r="G361" t="s">
        <v>5</v>
      </c>
      <c r="H361" t="s">
        <v>4</v>
      </c>
      <c r="I361" t="s">
        <v>33272</v>
      </c>
      <c r="J361" t="s">
        <v>33271</v>
      </c>
      <c r="K361" t="s">
        <v>33270</v>
      </c>
      <c r="L361" t="s">
        <v>33269</v>
      </c>
      <c r="M361" t="s">
        <v>562</v>
      </c>
      <c r="N361">
        <v>3</v>
      </c>
      <c r="O361" t="s">
        <v>33268</v>
      </c>
      <c r="P361" t="s">
        <v>33267</v>
      </c>
      <c r="Q361" t="s">
        <v>33266</v>
      </c>
      <c r="R361" s="7">
        <v>42705</v>
      </c>
      <c r="S361" s="8">
        <f t="shared" si="40"/>
        <v>2016</v>
      </c>
      <c r="T361" s="8">
        <v>2016</v>
      </c>
      <c r="U361" s="8">
        <f t="shared" si="41"/>
        <v>6</v>
      </c>
      <c r="V361" s="7">
        <v>42705</v>
      </c>
      <c r="W361" t="s">
        <v>33265</v>
      </c>
      <c r="X361" s="2">
        <v>1.228</v>
      </c>
      <c r="Y361" s="6">
        <f t="shared" si="46"/>
        <v>3.2780758655668561E-2</v>
      </c>
      <c r="AA361">
        <v>10720502</v>
      </c>
      <c r="AB361">
        <v>17282</v>
      </c>
      <c r="AC361">
        <v>15495485</v>
      </c>
      <c r="AD361" t="s">
        <v>2</v>
      </c>
      <c r="AE361">
        <v>23</v>
      </c>
      <c r="AF361">
        <v>12</v>
      </c>
      <c r="AH361" t="s">
        <v>33264</v>
      </c>
      <c r="AI361" t="s">
        <v>33263</v>
      </c>
      <c r="AK361" t="s">
        <v>33262</v>
      </c>
      <c r="AL361">
        <v>8</v>
      </c>
      <c r="AM361" s="5">
        <f t="shared" si="42"/>
        <v>1.3333333333333333</v>
      </c>
      <c r="AN361" s="4">
        <f t="shared" si="47"/>
        <v>2.0194370819134164E-3</v>
      </c>
      <c r="AO361" s="3"/>
      <c r="AP361">
        <v>1</v>
      </c>
      <c r="AQ361" t="s">
        <v>284</v>
      </c>
      <c r="AR361" t="s">
        <v>33261</v>
      </c>
      <c r="AS361" t="s">
        <v>283</v>
      </c>
      <c r="AT361" s="2" t="s">
        <v>0</v>
      </c>
      <c r="AU361" s="1">
        <f t="shared" si="43"/>
        <v>2.3552362183542019</v>
      </c>
      <c r="AV361" s="1">
        <f t="shared" si="44"/>
        <v>1.7400097868790991</v>
      </c>
      <c r="AW361" s="1">
        <f t="shared" si="45"/>
        <v>1.1247833554039961</v>
      </c>
    </row>
    <row r="362" spans="1:49" x14ac:dyDescent="0.2">
      <c r="A362">
        <v>360</v>
      </c>
      <c r="B362" t="s">
        <v>33260</v>
      </c>
      <c r="C362" t="s">
        <v>33259</v>
      </c>
      <c r="F362" t="s">
        <v>33258</v>
      </c>
      <c r="G362" t="s">
        <v>5</v>
      </c>
      <c r="H362" t="s">
        <v>4</v>
      </c>
      <c r="I362" t="s">
        <v>33257</v>
      </c>
      <c r="J362" t="s">
        <v>33256</v>
      </c>
      <c r="K362" t="s">
        <v>719</v>
      </c>
      <c r="L362" t="s">
        <v>8988</v>
      </c>
      <c r="M362" t="s">
        <v>46</v>
      </c>
      <c r="N362">
        <v>4</v>
      </c>
      <c r="O362" t="s">
        <v>33255</v>
      </c>
      <c r="P362" t="s">
        <v>33254</v>
      </c>
      <c r="Q362" t="s">
        <v>33253</v>
      </c>
      <c r="R362" s="7">
        <v>42705</v>
      </c>
      <c r="S362" s="8">
        <f t="shared" si="40"/>
        <v>2016</v>
      </c>
      <c r="T362" s="8">
        <v>2016</v>
      </c>
      <c r="U362" s="8">
        <f t="shared" si="41"/>
        <v>6</v>
      </c>
      <c r="V362" s="7">
        <v>42705</v>
      </c>
      <c r="W362" t="s">
        <v>33252</v>
      </c>
      <c r="X362" s="2">
        <v>0.56299999999999994</v>
      </c>
      <c r="Y362" s="6">
        <f t="shared" si="46"/>
        <v>1.5028963455326873E-2</v>
      </c>
      <c r="AA362">
        <v>17381584</v>
      </c>
      <c r="AB362">
        <v>5300152722</v>
      </c>
      <c r="AC362">
        <v>17381991</v>
      </c>
      <c r="AD362" t="s">
        <v>2</v>
      </c>
      <c r="AE362">
        <v>18</v>
      </c>
      <c r="AF362">
        <v>6</v>
      </c>
      <c r="AH362" t="s">
        <v>33251</v>
      </c>
      <c r="AI362" t="s">
        <v>33250</v>
      </c>
      <c r="AJ362" t="s">
        <v>33249</v>
      </c>
      <c r="AK362" t="s">
        <v>33248</v>
      </c>
      <c r="AL362">
        <v>10</v>
      </c>
      <c r="AM362" s="5">
        <f t="shared" si="42"/>
        <v>1.6666666666666667</v>
      </c>
      <c r="AN362" s="4">
        <f t="shared" si="47"/>
        <v>2.5242963523917708E-3</v>
      </c>
      <c r="AO362" s="3"/>
      <c r="AP362">
        <v>0</v>
      </c>
      <c r="AR362" t="s">
        <v>1</v>
      </c>
      <c r="AT362" s="2">
        <v>3.3420000000000001</v>
      </c>
      <c r="AU362" s="1">
        <f t="shared" si="43"/>
        <v>1.127756332444634</v>
      </c>
      <c r="AV362" s="1">
        <f t="shared" si="44"/>
        <v>0.87766299038593221</v>
      </c>
      <c r="AW362" s="1">
        <f t="shared" si="45"/>
        <v>0.62756964832723017</v>
      </c>
    </row>
    <row r="363" spans="1:49" x14ac:dyDescent="0.2">
      <c r="A363">
        <v>361</v>
      </c>
      <c r="B363" t="s">
        <v>33247</v>
      </c>
      <c r="C363" t="s">
        <v>33246</v>
      </c>
      <c r="F363" t="s">
        <v>33245</v>
      </c>
      <c r="G363" t="s">
        <v>5</v>
      </c>
      <c r="H363" t="s">
        <v>4</v>
      </c>
      <c r="I363" t="s">
        <v>33244</v>
      </c>
      <c r="J363" t="s">
        <v>33243</v>
      </c>
      <c r="K363" t="s">
        <v>33242</v>
      </c>
      <c r="L363" t="s">
        <v>33241</v>
      </c>
      <c r="M363" t="s">
        <v>103</v>
      </c>
      <c r="N363">
        <v>5</v>
      </c>
      <c r="O363" t="s">
        <v>33240</v>
      </c>
      <c r="P363" t="s">
        <v>33239</v>
      </c>
      <c r="Q363" t="s">
        <v>33238</v>
      </c>
      <c r="R363" s="7">
        <v>42705</v>
      </c>
      <c r="S363" s="8">
        <f t="shared" si="40"/>
        <v>2016</v>
      </c>
      <c r="T363" s="8">
        <v>2016</v>
      </c>
      <c r="U363" s="8">
        <f t="shared" si="41"/>
        <v>6</v>
      </c>
      <c r="V363" s="7">
        <v>42705</v>
      </c>
      <c r="W363" t="s">
        <v>266</v>
      </c>
      <c r="X363" s="2">
        <v>0.39600000000000002</v>
      </c>
      <c r="Y363" s="6">
        <f t="shared" si="46"/>
        <v>1.0570993833586931E-2</v>
      </c>
      <c r="AA363">
        <v>3068919</v>
      </c>
      <c r="AB363">
        <v>12313</v>
      </c>
      <c r="AC363" t="s">
        <v>265</v>
      </c>
      <c r="AD363" t="s">
        <v>2</v>
      </c>
      <c r="AE363">
        <v>48</v>
      </c>
      <c r="AF363">
        <v>12</v>
      </c>
      <c r="AG363">
        <v>534</v>
      </c>
      <c r="AI363" t="s">
        <v>33237</v>
      </c>
      <c r="AJ363" t="s">
        <v>33236</v>
      </c>
      <c r="AK363" t="s">
        <v>33235</v>
      </c>
      <c r="AL363">
        <v>2</v>
      </c>
      <c r="AM363" s="5">
        <f t="shared" si="42"/>
        <v>0.33333333333333331</v>
      </c>
      <c r="AN363" s="4">
        <f t="shared" si="47"/>
        <v>5.048592704783541E-4</v>
      </c>
      <c r="AO363" s="3"/>
      <c r="AP363">
        <v>0</v>
      </c>
      <c r="AR363" t="s">
        <v>1</v>
      </c>
      <c r="AT363" s="2">
        <v>2.0840000000000001</v>
      </c>
      <c r="AU363" s="1">
        <f t="shared" si="43"/>
        <v>0.75511534646543577</v>
      </c>
      <c r="AV363" s="1">
        <f t="shared" si="44"/>
        <v>0.55379265520326426</v>
      </c>
      <c r="AW363" s="1">
        <f t="shared" si="45"/>
        <v>0.3524699639410927</v>
      </c>
    </row>
    <row r="364" spans="1:49" x14ac:dyDescent="0.2">
      <c r="A364">
        <v>362</v>
      </c>
      <c r="B364" t="s">
        <v>33234</v>
      </c>
      <c r="C364" t="s">
        <v>33233</v>
      </c>
      <c r="F364" t="s">
        <v>33232</v>
      </c>
      <c r="G364" t="s">
        <v>5</v>
      </c>
      <c r="H364" t="s">
        <v>4</v>
      </c>
      <c r="I364" t="s">
        <v>33231</v>
      </c>
      <c r="J364" t="s">
        <v>33230</v>
      </c>
      <c r="K364" t="s">
        <v>33229</v>
      </c>
      <c r="L364" t="s">
        <v>33228</v>
      </c>
      <c r="M364" t="s">
        <v>33227</v>
      </c>
      <c r="N364">
        <v>6</v>
      </c>
      <c r="O364" t="s">
        <v>33226</v>
      </c>
      <c r="P364" t="s">
        <v>33225</v>
      </c>
      <c r="Q364" t="s">
        <v>33224</v>
      </c>
      <c r="R364" s="7">
        <v>42705</v>
      </c>
      <c r="S364" s="8">
        <f t="shared" si="40"/>
        <v>2016</v>
      </c>
      <c r="T364" s="8">
        <v>2016</v>
      </c>
      <c r="U364" s="8">
        <f t="shared" si="41"/>
        <v>6</v>
      </c>
      <c r="V364" s="7">
        <v>42705</v>
      </c>
      <c r="W364" t="s">
        <v>33223</v>
      </c>
      <c r="X364" s="2">
        <v>3.8109999999999999</v>
      </c>
      <c r="Y364" s="6">
        <f t="shared" si="46"/>
        <v>0.10173246843383786</v>
      </c>
      <c r="AA364">
        <v>1628828</v>
      </c>
      <c r="AB364">
        <v>24254</v>
      </c>
      <c r="AC364">
        <v>19393539</v>
      </c>
      <c r="AD364" t="s">
        <v>2</v>
      </c>
      <c r="AE364">
        <v>38</v>
      </c>
      <c r="AF364">
        <v>12</v>
      </c>
      <c r="AG364">
        <v>7405348</v>
      </c>
      <c r="AH364" t="s">
        <v>33222</v>
      </c>
      <c r="AI364" t="s">
        <v>33221</v>
      </c>
      <c r="AJ364" t="s">
        <v>33220</v>
      </c>
      <c r="AK364" t="s">
        <v>33219</v>
      </c>
      <c r="AL364">
        <v>29</v>
      </c>
      <c r="AM364" s="5">
        <f t="shared" si="42"/>
        <v>4.833333333333333</v>
      </c>
      <c r="AN364" s="4">
        <f t="shared" si="47"/>
        <v>7.320459421936135E-3</v>
      </c>
      <c r="AO364" s="3"/>
      <c r="AP364">
        <v>0</v>
      </c>
      <c r="AQ364" t="s">
        <v>1558</v>
      </c>
      <c r="AR364">
        <v>121737</v>
      </c>
      <c r="AS364" t="s">
        <v>1557</v>
      </c>
      <c r="AT364" s="2" t="s">
        <v>0</v>
      </c>
      <c r="AU364" s="1">
        <f t="shared" si="43"/>
        <v>7.3408865730267348</v>
      </c>
      <c r="AV364" s="1">
        <f t="shared" si="44"/>
        <v>5.4526463927886999</v>
      </c>
      <c r="AW364" s="1">
        <f t="shared" si="45"/>
        <v>3.564406212550665</v>
      </c>
    </row>
    <row r="365" spans="1:49" x14ac:dyDescent="0.2">
      <c r="A365">
        <v>363</v>
      </c>
      <c r="B365" t="s">
        <v>33218</v>
      </c>
      <c r="C365" t="s">
        <v>33217</v>
      </c>
      <c r="F365" t="s">
        <v>33216</v>
      </c>
      <c r="G365" t="s">
        <v>5</v>
      </c>
      <c r="H365" t="s">
        <v>4</v>
      </c>
      <c r="I365" t="s">
        <v>33215</v>
      </c>
      <c r="J365" t="s">
        <v>33214</v>
      </c>
      <c r="K365" t="s">
        <v>33213</v>
      </c>
      <c r="L365" t="s">
        <v>33212</v>
      </c>
      <c r="M365" t="s">
        <v>33211</v>
      </c>
      <c r="N365">
        <v>22</v>
      </c>
      <c r="O365" t="s">
        <v>33210</v>
      </c>
      <c r="P365" t="s">
        <v>33209</v>
      </c>
      <c r="Q365" t="s">
        <v>33208</v>
      </c>
      <c r="R365" s="7">
        <v>42705</v>
      </c>
      <c r="S365" s="8">
        <f t="shared" si="40"/>
        <v>2016</v>
      </c>
      <c r="T365" s="8">
        <v>2016</v>
      </c>
      <c r="U365" s="8">
        <f t="shared" si="41"/>
        <v>6</v>
      </c>
      <c r="V365" s="7">
        <v>42705</v>
      </c>
      <c r="W365" t="s">
        <v>2135</v>
      </c>
      <c r="X365" s="2">
        <v>2.823</v>
      </c>
      <c r="Y365" s="6">
        <f t="shared" si="46"/>
        <v>7.5358372707615917E-2</v>
      </c>
      <c r="AA365">
        <v>1636804</v>
      </c>
      <c r="AB365">
        <v>17249</v>
      </c>
      <c r="AD365" t="s">
        <v>2</v>
      </c>
      <c r="AE365">
        <v>54</v>
      </c>
      <c r="AF365">
        <v>12</v>
      </c>
      <c r="AG365">
        <v>7736614</v>
      </c>
      <c r="AH365" t="s">
        <v>1150</v>
      </c>
      <c r="AI365" t="s">
        <v>33207</v>
      </c>
      <c r="AK365" t="s">
        <v>33206</v>
      </c>
      <c r="AL365">
        <v>2</v>
      </c>
      <c r="AM365" s="5">
        <f t="shared" si="42"/>
        <v>0.33333333333333331</v>
      </c>
      <c r="AN365" s="4">
        <f t="shared" si="47"/>
        <v>5.048592704783541E-4</v>
      </c>
      <c r="AO365" s="3"/>
      <c r="AP365">
        <v>0</v>
      </c>
      <c r="AQ365" t="s">
        <v>229</v>
      </c>
      <c r="AR365">
        <v>318489</v>
      </c>
      <c r="AS365" t="s">
        <v>228</v>
      </c>
      <c r="AT365" s="2">
        <v>9.6189999999999998</v>
      </c>
      <c r="AU365" s="1">
        <f t="shared" si="43"/>
        <v>5.2902318676474644</v>
      </c>
      <c r="AV365" s="1">
        <f t="shared" si="44"/>
        <v>3.7931615989047138</v>
      </c>
      <c r="AW365" s="1">
        <f t="shared" si="45"/>
        <v>2.2960913301619623</v>
      </c>
    </row>
    <row r="366" spans="1:49" x14ac:dyDescent="0.2">
      <c r="A366">
        <v>364</v>
      </c>
      <c r="B366" t="s">
        <v>33205</v>
      </c>
      <c r="C366" t="s">
        <v>33204</v>
      </c>
      <c r="F366" t="s">
        <v>33203</v>
      </c>
      <c r="G366" t="s">
        <v>5</v>
      </c>
      <c r="H366" t="s">
        <v>4</v>
      </c>
      <c r="I366" t="s">
        <v>33202</v>
      </c>
      <c r="J366">
        <v>60121655</v>
      </c>
      <c r="K366" t="s">
        <v>1743</v>
      </c>
      <c r="L366" t="s">
        <v>1554</v>
      </c>
      <c r="M366" t="s">
        <v>79</v>
      </c>
      <c r="N366">
        <v>2</v>
      </c>
      <c r="O366" t="s">
        <v>33201</v>
      </c>
      <c r="P366" t="s">
        <v>33200</v>
      </c>
      <c r="Q366" t="s">
        <v>2098</v>
      </c>
      <c r="R366" s="7">
        <v>42705</v>
      </c>
      <c r="S366" s="8">
        <f t="shared" si="40"/>
        <v>2016</v>
      </c>
      <c r="T366" s="8">
        <v>2016</v>
      </c>
      <c r="U366" s="8">
        <f t="shared" si="41"/>
        <v>6</v>
      </c>
      <c r="V366" s="7">
        <v>42705</v>
      </c>
      <c r="W366" t="s">
        <v>533</v>
      </c>
      <c r="X366" s="2">
        <v>1.3720000000000001</v>
      </c>
      <c r="Y366" s="6">
        <f t="shared" si="46"/>
        <v>3.662475641333654E-2</v>
      </c>
      <c r="AA366">
        <v>189480</v>
      </c>
      <c r="AB366">
        <v>17366</v>
      </c>
      <c r="AD366" t="s">
        <v>2</v>
      </c>
      <c r="AE366">
        <v>64</v>
      </c>
      <c r="AF366">
        <v>12</v>
      </c>
      <c r="AG366">
        <v>7739999</v>
      </c>
      <c r="AH366" t="s">
        <v>33199</v>
      </c>
      <c r="AI366" t="s">
        <v>33198</v>
      </c>
      <c r="AJ366" t="s">
        <v>33197</v>
      </c>
      <c r="AK366" t="s">
        <v>33196</v>
      </c>
      <c r="AL366">
        <v>33</v>
      </c>
      <c r="AM366" s="5">
        <f t="shared" si="42"/>
        <v>5.5</v>
      </c>
      <c r="AN366" s="4">
        <f t="shared" si="47"/>
        <v>8.330177962892843E-3</v>
      </c>
      <c r="AO366" s="3"/>
      <c r="AP366">
        <v>0</v>
      </c>
      <c r="AR366" t="s">
        <v>1</v>
      </c>
      <c r="AT366" s="2" t="s">
        <v>0</v>
      </c>
      <c r="AU366" s="1">
        <f t="shared" si="43"/>
        <v>2.8136382878203428</v>
      </c>
      <c r="AV366" s="1">
        <f t="shared" si="44"/>
        <v>2.2477467188114693</v>
      </c>
      <c r="AW366" s="1">
        <f t="shared" si="45"/>
        <v>1.6818551498025951</v>
      </c>
    </row>
    <row r="367" spans="1:49" x14ac:dyDescent="0.2">
      <c r="A367">
        <v>365</v>
      </c>
      <c r="B367" t="s">
        <v>33195</v>
      </c>
      <c r="C367" t="s">
        <v>33194</v>
      </c>
      <c r="F367" t="s">
        <v>33193</v>
      </c>
      <c r="G367" t="s">
        <v>5</v>
      </c>
      <c r="H367" t="s">
        <v>4</v>
      </c>
      <c r="I367" t="s">
        <v>33192</v>
      </c>
      <c r="J367">
        <v>60028333</v>
      </c>
      <c r="K367" t="s">
        <v>1686</v>
      </c>
      <c r="L367" t="s">
        <v>646</v>
      </c>
      <c r="M367" t="s">
        <v>89</v>
      </c>
      <c r="N367">
        <v>2</v>
      </c>
      <c r="O367" t="s">
        <v>33191</v>
      </c>
      <c r="P367" t="s">
        <v>33190</v>
      </c>
      <c r="Q367" t="s">
        <v>28758</v>
      </c>
      <c r="R367" s="7">
        <v>42705</v>
      </c>
      <c r="S367" s="8">
        <f t="shared" si="40"/>
        <v>2016</v>
      </c>
      <c r="T367" s="8">
        <v>2016</v>
      </c>
      <c r="U367" s="8">
        <f t="shared" si="41"/>
        <v>6</v>
      </c>
      <c r="V367" s="7">
        <v>42705</v>
      </c>
      <c r="W367" t="s">
        <v>8</v>
      </c>
      <c r="X367" s="2">
        <v>1.246</v>
      </c>
      <c r="Y367" s="6">
        <f t="shared" si="46"/>
        <v>3.3261258375377058E-2</v>
      </c>
      <c r="AA367">
        <v>19391404</v>
      </c>
      <c r="AB367">
        <v>17700155033</v>
      </c>
      <c r="AC367">
        <v>21511535</v>
      </c>
      <c r="AD367" t="s">
        <v>2</v>
      </c>
      <c r="AE367">
        <v>9</v>
      </c>
      <c r="AF367">
        <v>12</v>
      </c>
      <c r="AG367">
        <v>7733088</v>
      </c>
      <c r="AH367" t="s">
        <v>33189</v>
      </c>
      <c r="AI367" t="s">
        <v>33188</v>
      </c>
      <c r="AJ367" t="s">
        <v>33187</v>
      </c>
      <c r="AK367" t="s">
        <v>33186</v>
      </c>
      <c r="AL367">
        <v>8</v>
      </c>
      <c r="AM367" s="5">
        <f t="shared" si="42"/>
        <v>1.3333333333333333</v>
      </c>
      <c r="AN367" s="4">
        <f t="shared" si="47"/>
        <v>2.0194370819134164E-3</v>
      </c>
      <c r="AO367" s="3"/>
      <c r="AP367">
        <v>0</v>
      </c>
      <c r="AR367" t="s">
        <v>1</v>
      </c>
      <c r="AT367" s="2" t="s">
        <v>0</v>
      </c>
      <c r="AU367" s="1">
        <f t="shared" si="43"/>
        <v>2.3888711987337965</v>
      </c>
      <c r="AV367" s="1">
        <f t="shared" si="44"/>
        <v>1.7640347728645238</v>
      </c>
      <c r="AW367" s="1">
        <f t="shared" si="45"/>
        <v>1.1391983469952509</v>
      </c>
    </row>
    <row r="368" spans="1:49" x14ac:dyDescent="0.2">
      <c r="A368">
        <v>366</v>
      </c>
      <c r="B368" t="s">
        <v>33185</v>
      </c>
      <c r="C368" t="s">
        <v>33184</v>
      </c>
      <c r="F368" t="s">
        <v>33183</v>
      </c>
      <c r="G368" t="s">
        <v>5</v>
      </c>
      <c r="H368" t="s">
        <v>4</v>
      </c>
      <c r="I368" t="s">
        <v>33182</v>
      </c>
      <c r="J368" t="s">
        <v>33181</v>
      </c>
      <c r="K368" t="s">
        <v>33180</v>
      </c>
      <c r="L368" t="s">
        <v>33179</v>
      </c>
      <c r="M368" t="s">
        <v>46</v>
      </c>
      <c r="N368">
        <v>3</v>
      </c>
      <c r="O368" t="s">
        <v>33178</v>
      </c>
      <c r="P368" t="s">
        <v>33177</v>
      </c>
      <c r="Q368" t="s">
        <v>33176</v>
      </c>
      <c r="R368" s="7">
        <v>42705</v>
      </c>
      <c r="S368" s="8">
        <f t="shared" si="40"/>
        <v>2016</v>
      </c>
      <c r="T368" s="8">
        <v>2016</v>
      </c>
      <c r="U368" s="8">
        <f t="shared" si="41"/>
        <v>6</v>
      </c>
      <c r="V368" s="7">
        <v>42705</v>
      </c>
      <c r="W368" t="s">
        <v>2101</v>
      </c>
      <c r="X368" s="2">
        <v>0.86099999999999999</v>
      </c>
      <c r="Y368" s="6">
        <f t="shared" si="46"/>
        <v>2.2983903259389767E-2</v>
      </c>
      <c r="AA368">
        <v>15498328</v>
      </c>
      <c r="AB368">
        <v>11000153733</v>
      </c>
      <c r="AC368">
        <v>15580806</v>
      </c>
      <c r="AD368" t="s">
        <v>2</v>
      </c>
      <c r="AE368">
        <v>63</v>
      </c>
      <c r="AF368">
        <v>12</v>
      </c>
      <c r="AG368">
        <v>7733153</v>
      </c>
      <c r="AH368" t="s">
        <v>33175</v>
      </c>
      <c r="AI368" t="s">
        <v>33174</v>
      </c>
      <c r="AJ368" t="s">
        <v>33173</v>
      </c>
      <c r="AK368" t="s">
        <v>33172</v>
      </c>
      <c r="AL368">
        <v>24</v>
      </c>
      <c r="AM368" s="5">
        <f t="shared" si="42"/>
        <v>4</v>
      </c>
      <c r="AN368" s="4">
        <f t="shared" si="47"/>
        <v>6.0583112457402496E-3</v>
      </c>
      <c r="AO368" s="3"/>
      <c r="AP368">
        <v>1</v>
      </c>
      <c r="AQ368" t="s">
        <v>44</v>
      </c>
      <c r="AR368">
        <v>1408006</v>
      </c>
      <c r="AS368" t="s">
        <v>43</v>
      </c>
      <c r="AT368" s="2" t="s">
        <v>0</v>
      </c>
      <c r="AU368" s="1">
        <f t="shared" si="43"/>
        <v>1.790622565529491</v>
      </c>
      <c r="AV368" s="1">
        <f t="shared" si="44"/>
        <v>1.4521107252565009</v>
      </c>
      <c r="AW368" s="1">
        <f t="shared" si="45"/>
        <v>1.1135988849835106</v>
      </c>
    </row>
    <row r="369" spans="1:49" x14ac:dyDescent="0.2">
      <c r="A369">
        <v>367</v>
      </c>
      <c r="B369" t="s">
        <v>33171</v>
      </c>
      <c r="C369" t="s">
        <v>33170</v>
      </c>
      <c r="F369" t="s">
        <v>33169</v>
      </c>
      <c r="G369" t="s">
        <v>5</v>
      </c>
      <c r="H369" t="s">
        <v>4</v>
      </c>
      <c r="I369" t="s">
        <v>33168</v>
      </c>
      <c r="J369">
        <v>60113209</v>
      </c>
      <c r="K369" t="s">
        <v>33167</v>
      </c>
      <c r="L369" t="s">
        <v>851</v>
      </c>
      <c r="M369" t="s">
        <v>850</v>
      </c>
      <c r="N369">
        <v>2</v>
      </c>
      <c r="O369" t="s">
        <v>33166</v>
      </c>
      <c r="P369" t="s">
        <v>33165</v>
      </c>
      <c r="Q369" t="s">
        <v>33164</v>
      </c>
      <c r="R369" s="7">
        <v>42705</v>
      </c>
      <c r="S369" s="8">
        <f t="shared" si="40"/>
        <v>2016</v>
      </c>
      <c r="T369" s="8">
        <v>2016</v>
      </c>
      <c r="U369" s="8">
        <f t="shared" si="41"/>
        <v>6</v>
      </c>
      <c r="V369" s="7">
        <v>42705</v>
      </c>
      <c r="W369" t="s">
        <v>33163</v>
      </c>
      <c r="X369" s="2">
        <v>0.25700000000000001</v>
      </c>
      <c r="Y369" s="6">
        <f t="shared" si="46"/>
        <v>6.8604682202824275E-3</v>
      </c>
      <c r="AA369">
        <v>17881994</v>
      </c>
      <c r="AB369">
        <v>7100153120</v>
      </c>
      <c r="AC369">
        <v>17883911</v>
      </c>
      <c r="AD369" t="s">
        <v>2</v>
      </c>
      <c r="AE369">
        <v>11</v>
      </c>
      <c r="AF369">
        <v>3</v>
      </c>
      <c r="AH369" t="s">
        <v>1540</v>
      </c>
      <c r="AI369" t="s">
        <v>33162</v>
      </c>
      <c r="AJ369" t="s">
        <v>33161</v>
      </c>
      <c r="AK369" t="s">
        <v>33160</v>
      </c>
      <c r="AL369">
        <v>3</v>
      </c>
      <c r="AM369" s="5">
        <f t="shared" si="42"/>
        <v>0.5</v>
      </c>
      <c r="AN369" s="4">
        <f t="shared" si="47"/>
        <v>7.572889057175312E-4</v>
      </c>
      <c r="AO369" s="3"/>
      <c r="AP369">
        <v>0</v>
      </c>
      <c r="AR369" t="s">
        <v>1</v>
      </c>
      <c r="AT369" s="2" t="s">
        <v>0</v>
      </c>
      <c r="AU369" s="1">
        <f t="shared" si="43"/>
        <v>0.50295144259129587</v>
      </c>
      <c r="AV369" s="1">
        <f t="shared" si="44"/>
        <v>0.38088785629999794</v>
      </c>
      <c r="AW369" s="1">
        <f t="shared" si="45"/>
        <v>0.25882427000870001</v>
      </c>
    </row>
    <row r="370" spans="1:49" x14ac:dyDescent="0.2">
      <c r="A370">
        <v>368</v>
      </c>
      <c r="B370" t="s">
        <v>33159</v>
      </c>
      <c r="C370" t="s">
        <v>33158</v>
      </c>
      <c r="F370" t="s">
        <v>33157</v>
      </c>
      <c r="G370" t="s">
        <v>5</v>
      </c>
      <c r="H370" t="s">
        <v>4</v>
      </c>
      <c r="I370" t="s">
        <v>1078</v>
      </c>
      <c r="J370">
        <v>60024350</v>
      </c>
      <c r="K370" t="s">
        <v>338</v>
      </c>
      <c r="L370" t="s">
        <v>337</v>
      </c>
      <c r="M370" t="s">
        <v>67</v>
      </c>
      <c r="N370">
        <v>3</v>
      </c>
      <c r="O370" t="s">
        <v>33156</v>
      </c>
      <c r="P370" t="s">
        <v>33155</v>
      </c>
      <c r="Q370" t="s">
        <v>336</v>
      </c>
      <c r="R370" s="7">
        <v>42705</v>
      </c>
      <c r="S370" s="8">
        <f t="shared" si="40"/>
        <v>2016</v>
      </c>
      <c r="T370" s="8">
        <v>2016</v>
      </c>
      <c r="U370" s="8">
        <f t="shared" si="41"/>
        <v>6</v>
      </c>
      <c r="V370" s="7">
        <v>42705</v>
      </c>
      <c r="W370" t="s">
        <v>2629</v>
      </c>
      <c r="X370" s="2">
        <v>1.78</v>
      </c>
      <c r="Y370" s="6">
        <f t="shared" si="46"/>
        <v>4.7516083393395803E-2</v>
      </c>
      <c r="AA370">
        <v>9497714</v>
      </c>
      <c r="AB370">
        <v>28439</v>
      </c>
      <c r="AC370">
        <v>14321394</v>
      </c>
      <c r="AD370" t="s">
        <v>2</v>
      </c>
      <c r="AE370">
        <v>90</v>
      </c>
      <c r="AF370">
        <v>12</v>
      </c>
      <c r="AH370" t="s">
        <v>33154</v>
      </c>
      <c r="AI370" t="s">
        <v>33153</v>
      </c>
      <c r="AJ370" t="s">
        <v>33152</v>
      </c>
      <c r="AK370" t="s">
        <v>33151</v>
      </c>
      <c r="AL370">
        <v>4</v>
      </c>
      <c r="AM370" s="5">
        <f t="shared" si="42"/>
        <v>0.66666666666666663</v>
      </c>
      <c r="AN370" s="4">
        <f t="shared" si="47"/>
        <v>1.0097185409567082E-3</v>
      </c>
      <c r="AO370" s="3"/>
      <c r="AP370">
        <v>0</v>
      </c>
      <c r="AR370" t="s">
        <v>1</v>
      </c>
      <c r="AT370" s="2">
        <v>4.26</v>
      </c>
      <c r="AU370" s="1">
        <f t="shared" si="43"/>
        <v>3.3564173937664066</v>
      </c>
      <c r="AV370" s="1">
        <f t="shared" si="44"/>
        <v>2.4262900967176257</v>
      </c>
      <c r="AW370" s="1">
        <f t="shared" si="45"/>
        <v>1.4961627996688436</v>
      </c>
    </row>
    <row r="371" spans="1:49" x14ac:dyDescent="0.2">
      <c r="A371">
        <v>369</v>
      </c>
      <c r="B371" t="s">
        <v>33150</v>
      </c>
      <c r="C371" t="s">
        <v>33149</v>
      </c>
      <c r="F371" t="s">
        <v>33148</v>
      </c>
      <c r="G371" t="s">
        <v>5</v>
      </c>
      <c r="H371" t="s">
        <v>4</v>
      </c>
      <c r="I371" t="s">
        <v>33147</v>
      </c>
      <c r="J371" t="s">
        <v>33146</v>
      </c>
      <c r="K371" t="s">
        <v>33145</v>
      </c>
      <c r="L371" t="s">
        <v>33144</v>
      </c>
      <c r="M371" t="s">
        <v>33143</v>
      </c>
      <c r="N371">
        <v>6</v>
      </c>
      <c r="O371" t="s">
        <v>33142</v>
      </c>
      <c r="P371" t="s">
        <v>33141</v>
      </c>
      <c r="Q371" t="s">
        <v>33140</v>
      </c>
      <c r="R371" s="7">
        <v>42705</v>
      </c>
      <c r="S371" s="8">
        <f t="shared" si="40"/>
        <v>2016</v>
      </c>
      <c r="T371" s="8">
        <v>2016</v>
      </c>
      <c r="U371" s="8">
        <f t="shared" si="41"/>
        <v>6</v>
      </c>
      <c r="V371" s="7">
        <v>42705</v>
      </c>
      <c r="W371" t="s">
        <v>235</v>
      </c>
      <c r="X371" s="2">
        <v>0.48499999999999999</v>
      </c>
      <c r="Y371" s="6">
        <f t="shared" si="46"/>
        <v>1.294679800325672E-2</v>
      </c>
      <c r="AA371">
        <v>9478396</v>
      </c>
      <c r="AB371">
        <v>27027</v>
      </c>
      <c r="AC371">
        <v>14320630</v>
      </c>
      <c r="AD371" t="s">
        <v>2</v>
      </c>
      <c r="AE371">
        <v>122</v>
      </c>
      <c r="AF371">
        <v>12</v>
      </c>
      <c r="AG371">
        <v>1006</v>
      </c>
      <c r="AI371" t="s">
        <v>33139</v>
      </c>
      <c r="AK371" t="s">
        <v>33138</v>
      </c>
      <c r="AL371">
        <v>4</v>
      </c>
      <c r="AM371" s="5">
        <f t="shared" si="42"/>
        <v>0.66666666666666663</v>
      </c>
      <c r="AN371" s="4">
        <f t="shared" si="47"/>
        <v>1.0097185409567082E-3</v>
      </c>
      <c r="AO371" s="3"/>
      <c r="AP371">
        <v>0</v>
      </c>
      <c r="AQ371" t="s">
        <v>309</v>
      </c>
      <c r="AR371" t="s">
        <v>33137</v>
      </c>
      <c r="AS371" t="s">
        <v>308</v>
      </c>
      <c r="AT371" s="2" t="s">
        <v>0</v>
      </c>
      <c r="AU371" s="1">
        <f t="shared" si="43"/>
        <v>0.93656741645667174</v>
      </c>
      <c r="AV371" s="1">
        <f t="shared" si="44"/>
        <v>0.69782582721067143</v>
      </c>
      <c r="AW371" s="1">
        <f t="shared" si="45"/>
        <v>0.45908423796467118</v>
      </c>
    </row>
    <row r="372" spans="1:49" x14ac:dyDescent="0.2">
      <c r="A372">
        <v>370</v>
      </c>
      <c r="B372" t="s">
        <v>33136</v>
      </c>
      <c r="C372" t="s">
        <v>33135</v>
      </c>
      <c r="F372" t="s">
        <v>33134</v>
      </c>
      <c r="G372" t="s">
        <v>5</v>
      </c>
      <c r="H372" t="s">
        <v>4</v>
      </c>
      <c r="I372" t="s">
        <v>33133</v>
      </c>
      <c r="J372" t="s">
        <v>33132</v>
      </c>
      <c r="K372" t="s">
        <v>33131</v>
      </c>
      <c r="L372" t="s">
        <v>33130</v>
      </c>
      <c r="M372" t="s">
        <v>46</v>
      </c>
      <c r="N372">
        <v>2</v>
      </c>
      <c r="O372" t="s">
        <v>33129</v>
      </c>
      <c r="P372" t="s">
        <v>33128</v>
      </c>
      <c r="Q372" t="s">
        <v>33127</v>
      </c>
      <c r="R372" s="7">
        <v>42705</v>
      </c>
      <c r="S372" s="8">
        <f t="shared" si="40"/>
        <v>2016</v>
      </c>
      <c r="T372" s="8">
        <v>2016</v>
      </c>
      <c r="U372" s="8">
        <f t="shared" si="41"/>
        <v>6</v>
      </c>
      <c r="V372" s="7">
        <v>42705</v>
      </c>
      <c r="W372" t="s">
        <v>1752</v>
      </c>
      <c r="X372" s="2">
        <v>0.81499999999999995</v>
      </c>
      <c r="Y372" s="6">
        <f t="shared" si="46"/>
        <v>2.1755959531245827E-2</v>
      </c>
      <c r="AA372">
        <v>10709908</v>
      </c>
      <c r="AB372">
        <v>17316</v>
      </c>
      <c r="AD372" t="s">
        <v>2</v>
      </c>
      <c r="AE372">
        <v>23</v>
      </c>
      <c r="AF372">
        <v>12</v>
      </c>
      <c r="AG372">
        <v>7588157</v>
      </c>
      <c r="AH372" t="s">
        <v>33126</v>
      </c>
      <c r="AI372" t="s">
        <v>33125</v>
      </c>
      <c r="AJ372" t="s">
        <v>33124</v>
      </c>
      <c r="AK372" t="s">
        <v>33123</v>
      </c>
      <c r="AL372">
        <v>3</v>
      </c>
      <c r="AM372" s="5">
        <f t="shared" si="42"/>
        <v>0.5</v>
      </c>
      <c r="AN372" s="4">
        <f t="shared" si="47"/>
        <v>7.572889057175312E-4</v>
      </c>
      <c r="AO372" s="3"/>
      <c r="AP372">
        <v>0</v>
      </c>
      <c r="AR372" t="s">
        <v>1</v>
      </c>
      <c r="AT372" s="2">
        <v>3.109</v>
      </c>
      <c r="AU372" s="1">
        <f t="shared" si="43"/>
        <v>1.5456358343587338</v>
      </c>
      <c r="AV372" s="1">
        <f t="shared" si="44"/>
        <v>1.1256624218481679</v>
      </c>
      <c r="AW372" s="1">
        <f t="shared" si="45"/>
        <v>0.70568900933760192</v>
      </c>
    </row>
    <row r="373" spans="1:49" x14ac:dyDescent="0.2">
      <c r="A373">
        <v>371</v>
      </c>
      <c r="B373" t="s">
        <v>33122</v>
      </c>
      <c r="C373" t="s">
        <v>33121</v>
      </c>
      <c r="D373" t="s">
        <v>33120</v>
      </c>
      <c r="F373" t="s">
        <v>33119</v>
      </c>
      <c r="G373" t="s">
        <v>5</v>
      </c>
      <c r="H373" t="s">
        <v>4</v>
      </c>
      <c r="I373" t="s">
        <v>33118</v>
      </c>
      <c r="J373">
        <v>60029849</v>
      </c>
      <c r="K373" t="s">
        <v>785</v>
      </c>
      <c r="L373" t="s">
        <v>784</v>
      </c>
      <c r="M373" t="s">
        <v>34</v>
      </c>
      <c r="N373">
        <v>2</v>
      </c>
      <c r="O373" t="s">
        <v>33117</v>
      </c>
      <c r="P373" t="s">
        <v>33116</v>
      </c>
      <c r="Q373" t="s">
        <v>783</v>
      </c>
      <c r="R373" s="7">
        <v>42705</v>
      </c>
      <c r="S373" s="8">
        <f t="shared" si="40"/>
        <v>2016</v>
      </c>
      <c r="T373" s="8">
        <v>2016</v>
      </c>
      <c r="U373" s="8">
        <f t="shared" si="41"/>
        <v>6</v>
      </c>
      <c r="V373" s="7">
        <v>42705</v>
      </c>
      <c r="W373" t="s">
        <v>252</v>
      </c>
      <c r="X373" s="2">
        <v>0.54700000000000004</v>
      </c>
      <c r="Y373" s="6">
        <f t="shared" si="46"/>
        <v>1.4601852593363766E-2</v>
      </c>
      <c r="AA373">
        <v>14348411</v>
      </c>
      <c r="AB373">
        <v>17683</v>
      </c>
      <c r="AC373">
        <v>16180399</v>
      </c>
      <c r="AD373" t="s">
        <v>2</v>
      </c>
      <c r="AE373">
        <v>70</v>
      </c>
      <c r="AF373">
        <v>12</v>
      </c>
      <c r="AH373" t="s">
        <v>33115</v>
      </c>
      <c r="AI373" t="s">
        <v>33114</v>
      </c>
      <c r="AJ373" t="s">
        <v>33113</v>
      </c>
      <c r="AK373" t="s">
        <v>33112</v>
      </c>
      <c r="AL373">
        <v>9</v>
      </c>
      <c r="AM373" s="5">
        <f t="shared" si="42"/>
        <v>1.5</v>
      </c>
      <c r="AN373" s="4">
        <f t="shared" si="47"/>
        <v>2.2718667171525938E-3</v>
      </c>
      <c r="AO373" s="3"/>
      <c r="AP373">
        <v>0</v>
      </c>
      <c r="AQ373" t="s">
        <v>1479</v>
      </c>
      <c r="AR373" t="s">
        <v>1</v>
      </c>
      <c r="AS373" t="s">
        <v>1478</v>
      </c>
      <c r="AT373" s="2" t="s">
        <v>0</v>
      </c>
      <c r="AU373" s="1">
        <f t="shared" si="43"/>
        <v>1.0902856830500414</v>
      </c>
      <c r="AV373" s="1">
        <f t="shared" si="44"/>
        <v>0.84368596552581809</v>
      </c>
      <c r="AW373" s="1">
        <f t="shared" si="45"/>
        <v>0.5970862480015946</v>
      </c>
    </row>
    <row r="374" spans="1:49" x14ac:dyDescent="0.2">
      <c r="A374">
        <v>372</v>
      </c>
      <c r="B374" t="s">
        <v>33111</v>
      </c>
      <c r="C374" t="s">
        <v>33110</v>
      </c>
      <c r="D374" t="s">
        <v>33109</v>
      </c>
      <c r="F374" t="s">
        <v>33108</v>
      </c>
      <c r="G374" t="s">
        <v>5</v>
      </c>
      <c r="H374" t="s">
        <v>4</v>
      </c>
      <c r="I374" t="s">
        <v>33107</v>
      </c>
      <c r="J374">
        <v>60019513</v>
      </c>
      <c r="K374" t="s">
        <v>33106</v>
      </c>
      <c r="L374" t="s">
        <v>33105</v>
      </c>
      <c r="M374" t="s">
        <v>725</v>
      </c>
      <c r="N374">
        <v>2</v>
      </c>
      <c r="O374" t="s">
        <v>33104</v>
      </c>
      <c r="P374" t="s">
        <v>33103</v>
      </c>
      <c r="Q374" t="s">
        <v>33102</v>
      </c>
      <c r="R374" s="7">
        <v>42705</v>
      </c>
      <c r="S374" s="8">
        <f t="shared" si="40"/>
        <v>2016</v>
      </c>
      <c r="T374" s="8">
        <v>2016</v>
      </c>
      <c r="U374" s="8">
        <f t="shared" si="41"/>
        <v>6</v>
      </c>
      <c r="V374" s="7">
        <v>42705</v>
      </c>
      <c r="W374" t="s">
        <v>252</v>
      </c>
      <c r="X374" s="2">
        <v>0.54700000000000004</v>
      </c>
      <c r="Y374" s="6">
        <f t="shared" si="46"/>
        <v>1.4601852593363766E-2</v>
      </c>
      <c r="AA374">
        <v>14348411</v>
      </c>
      <c r="AB374">
        <v>17683</v>
      </c>
      <c r="AC374">
        <v>16180399</v>
      </c>
      <c r="AD374" t="s">
        <v>2</v>
      </c>
      <c r="AE374">
        <v>70</v>
      </c>
      <c r="AF374">
        <v>12</v>
      </c>
      <c r="AH374" t="s">
        <v>33101</v>
      </c>
      <c r="AI374" t="s">
        <v>33100</v>
      </c>
      <c r="AJ374" t="s">
        <v>33099</v>
      </c>
      <c r="AK374" t="s">
        <v>33098</v>
      </c>
      <c r="AL374">
        <v>11</v>
      </c>
      <c r="AM374" s="5">
        <f t="shared" si="42"/>
        <v>1.8333333333333333</v>
      </c>
      <c r="AN374" s="4">
        <f t="shared" si="47"/>
        <v>2.7767259876309478E-3</v>
      </c>
      <c r="AO374" s="3"/>
      <c r="AP374">
        <v>0</v>
      </c>
      <c r="AR374" t="s">
        <v>1</v>
      </c>
      <c r="AS374" t="s">
        <v>33097</v>
      </c>
      <c r="AT374" s="2" t="s">
        <v>0</v>
      </c>
      <c r="AU374" s="1">
        <f t="shared" si="43"/>
        <v>1.1054314611643921</v>
      </c>
      <c r="AV374" s="1">
        <f t="shared" si="44"/>
        <v>0.86892892904973562</v>
      </c>
      <c r="AW374" s="1">
        <f t="shared" si="45"/>
        <v>0.63242639693507929</v>
      </c>
    </row>
    <row r="375" spans="1:49" x14ac:dyDescent="0.2">
      <c r="A375">
        <v>373</v>
      </c>
      <c r="B375" t="s">
        <v>33096</v>
      </c>
      <c r="C375" t="s">
        <v>33095</v>
      </c>
      <c r="D375" t="s">
        <v>33094</v>
      </c>
      <c r="F375" t="s">
        <v>33093</v>
      </c>
      <c r="G375" t="s">
        <v>5</v>
      </c>
      <c r="H375" t="s">
        <v>4</v>
      </c>
      <c r="I375" t="s">
        <v>66</v>
      </c>
      <c r="J375" t="s">
        <v>2369</v>
      </c>
      <c r="K375" t="s">
        <v>2368</v>
      </c>
      <c r="L375" t="s">
        <v>2367</v>
      </c>
      <c r="M375" t="s">
        <v>2366</v>
      </c>
      <c r="N375">
        <v>5</v>
      </c>
      <c r="O375" t="s">
        <v>3256</v>
      </c>
      <c r="P375" t="s">
        <v>2478</v>
      </c>
      <c r="Q375" t="s">
        <v>2365</v>
      </c>
      <c r="R375" s="7">
        <v>42705</v>
      </c>
      <c r="S375" s="8">
        <f t="shared" si="40"/>
        <v>2016</v>
      </c>
      <c r="T375" s="8">
        <v>2016</v>
      </c>
      <c r="U375" s="8">
        <f t="shared" si="41"/>
        <v>6</v>
      </c>
      <c r="V375" s="7">
        <v>42705</v>
      </c>
      <c r="W375" t="s">
        <v>252</v>
      </c>
      <c r="X375" s="2">
        <v>0.54700000000000004</v>
      </c>
      <c r="Y375" s="6">
        <f t="shared" si="46"/>
        <v>1.4601852593363766E-2</v>
      </c>
      <c r="AA375">
        <v>14348411</v>
      </c>
      <c r="AB375">
        <v>17683</v>
      </c>
      <c r="AC375">
        <v>16180399</v>
      </c>
      <c r="AD375" t="s">
        <v>2</v>
      </c>
      <c r="AE375">
        <v>70</v>
      </c>
      <c r="AF375">
        <v>12</v>
      </c>
      <c r="AH375" t="s">
        <v>33092</v>
      </c>
      <c r="AI375" t="s">
        <v>33091</v>
      </c>
      <c r="AJ375" t="s">
        <v>33090</v>
      </c>
      <c r="AK375" t="s">
        <v>33089</v>
      </c>
      <c r="AL375">
        <v>36</v>
      </c>
      <c r="AM375" s="5">
        <f t="shared" si="42"/>
        <v>6</v>
      </c>
      <c r="AN375" s="4">
        <f t="shared" si="47"/>
        <v>9.0874668686103752E-3</v>
      </c>
      <c r="AO375" s="3"/>
      <c r="AP375">
        <v>0</v>
      </c>
      <c r="AR375" t="s">
        <v>1</v>
      </c>
      <c r="AT375" s="2" t="s">
        <v>0</v>
      </c>
      <c r="AU375" s="1">
        <f t="shared" si="43"/>
        <v>1.2947536875937748</v>
      </c>
      <c r="AV375" s="1">
        <f t="shared" si="44"/>
        <v>1.184465973098707</v>
      </c>
      <c r="AW375" s="1">
        <f t="shared" si="45"/>
        <v>1.0741782586036392</v>
      </c>
    </row>
    <row r="376" spans="1:49" x14ac:dyDescent="0.2">
      <c r="A376">
        <v>374</v>
      </c>
      <c r="B376" t="s">
        <v>33088</v>
      </c>
      <c r="C376" t="s">
        <v>33087</v>
      </c>
      <c r="D376" t="s">
        <v>33086</v>
      </c>
      <c r="F376" t="s">
        <v>33085</v>
      </c>
      <c r="G376" t="s">
        <v>5</v>
      </c>
      <c r="H376" t="s">
        <v>4</v>
      </c>
      <c r="I376" t="s">
        <v>621</v>
      </c>
      <c r="J376">
        <v>60025578</v>
      </c>
      <c r="K376" t="s">
        <v>132</v>
      </c>
      <c r="L376" t="s">
        <v>131</v>
      </c>
      <c r="M376" t="s">
        <v>67</v>
      </c>
      <c r="N376">
        <v>3</v>
      </c>
      <c r="O376" t="s">
        <v>33084</v>
      </c>
      <c r="P376" t="s">
        <v>33083</v>
      </c>
      <c r="Q376" t="s">
        <v>439</v>
      </c>
      <c r="R376" s="7">
        <v>42705</v>
      </c>
      <c r="S376" s="8">
        <f t="shared" si="40"/>
        <v>2016</v>
      </c>
      <c r="T376" s="8">
        <v>2016</v>
      </c>
      <c r="U376" s="8">
        <f t="shared" si="41"/>
        <v>6</v>
      </c>
      <c r="V376" s="7">
        <v>42705</v>
      </c>
      <c r="W376" t="s">
        <v>252</v>
      </c>
      <c r="X376" s="2">
        <v>0.54700000000000004</v>
      </c>
      <c r="Y376" s="6">
        <f t="shared" si="46"/>
        <v>1.4601852593363766E-2</v>
      </c>
      <c r="AA376">
        <v>14348411</v>
      </c>
      <c r="AB376">
        <v>17683</v>
      </c>
      <c r="AC376">
        <v>16180399</v>
      </c>
      <c r="AD376" t="s">
        <v>2</v>
      </c>
      <c r="AE376">
        <v>70</v>
      </c>
      <c r="AF376">
        <v>12</v>
      </c>
      <c r="AH376" t="s">
        <v>33082</v>
      </c>
      <c r="AI376" t="s">
        <v>33081</v>
      </c>
      <c r="AJ376" t="s">
        <v>33080</v>
      </c>
      <c r="AK376" t="s">
        <v>33079</v>
      </c>
      <c r="AL376">
        <v>25</v>
      </c>
      <c r="AM376" s="5">
        <f t="shared" si="42"/>
        <v>4.166666666666667</v>
      </c>
      <c r="AN376" s="4">
        <f t="shared" si="47"/>
        <v>6.310740880979427E-3</v>
      </c>
      <c r="AO376" s="3"/>
      <c r="AP376">
        <v>0</v>
      </c>
      <c r="AR376" t="s">
        <v>1</v>
      </c>
      <c r="AT376" s="2" t="s">
        <v>0</v>
      </c>
      <c r="AU376" s="1">
        <f t="shared" si="43"/>
        <v>1.2114519079648465</v>
      </c>
      <c r="AV376" s="1">
        <f t="shared" si="44"/>
        <v>1.0456296737171598</v>
      </c>
      <c r="AW376" s="1">
        <f t="shared" si="45"/>
        <v>0.87980743946947282</v>
      </c>
    </row>
    <row r="377" spans="1:49" x14ac:dyDescent="0.2">
      <c r="A377">
        <v>375</v>
      </c>
      <c r="B377" t="s">
        <v>33078</v>
      </c>
      <c r="C377" t="s">
        <v>33077</v>
      </c>
      <c r="D377" t="s">
        <v>33076</v>
      </c>
      <c r="F377" t="s">
        <v>33075</v>
      </c>
      <c r="G377" t="s">
        <v>5</v>
      </c>
      <c r="H377" t="s">
        <v>4</v>
      </c>
      <c r="I377" t="s">
        <v>11605</v>
      </c>
      <c r="J377">
        <v>60069720</v>
      </c>
      <c r="K377" t="s">
        <v>694</v>
      </c>
      <c r="L377" t="s">
        <v>131</v>
      </c>
      <c r="M377" t="s">
        <v>67</v>
      </c>
      <c r="N377">
        <v>2</v>
      </c>
      <c r="O377" t="s">
        <v>33074</v>
      </c>
      <c r="P377" t="s">
        <v>33073</v>
      </c>
      <c r="Q377" t="s">
        <v>1002</v>
      </c>
      <c r="R377" s="7">
        <v>42705</v>
      </c>
      <c r="S377" s="8">
        <f t="shared" si="40"/>
        <v>2016</v>
      </c>
      <c r="T377" s="8">
        <v>2016</v>
      </c>
      <c r="U377" s="8">
        <f t="shared" si="41"/>
        <v>6</v>
      </c>
      <c r="V377" s="7">
        <v>42705</v>
      </c>
      <c r="W377" t="s">
        <v>252</v>
      </c>
      <c r="X377" s="2">
        <v>0.54700000000000004</v>
      </c>
      <c r="Y377" s="6">
        <f t="shared" si="46"/>
        <v>1.4601852593363766E-2</v>
      </c>
      <c r="AA377">
        <v>14348411</v>
      </c>
      <c r="AB377">
        <v>17683</v>
      </c>
      <c r="AC377">
        <v>16180399</v>
      </c>
      <c r="AD377" t="s">
        <v>2</v>
      </c>
      <c r="AE377">
        <v>70</v>
      </c>
      <c r="AF377">
        <v>12</v>
      </c>
      <c r="AH377" t="s">
        <v>33072</v>
      </c>
      <c r="AI377" t="s">
        <v>33071</v>
      </c>
      <c r="AJ377" t="s">
        <v>33070</v>
      </c>
      <c r="AK377" t="s">
        <v>33069</v>
      </c>
      <c r="AL377">
        <v>16</v>
      </c>
      <c r="AM377" s="5">
        <f t="shared" si="42"/>
        <v>2.6666666666666665</v>
      </c>
      <c r="AN377" s="4">
        <f t="shared" si="47"/>
        <v>4.0388741638268328E-3</v>
      </c>
      <c r="AO377" s="3"/>
      <c r="AP377">
        <v>0</v>
      </c>
      <c r="AR377" t="s">
        <v>1</v>
      </c>
      <c r="AT377" s="2" t="s">
        <v>0</v>
      </c>
      <c r="AU377" s="1">
        <f t="shared" si="43"/>
        <v>1.1432959064502686</v>
      </c>
      <c r="AV377" s="1">
        <f t="shared" si="44"/>
        <v>0.93203633785952988</v>
      </c>
      <c r="AW377" s="1">
        <f t="shared" si="45"/>
        <v>0.72077676926879131</v>
      </c>
    </row>
    <row r="378" spans="1:49" x14ac:dyDescent="0.2">
      <c r="A378">
        <v>376</v>
      </c>
      <c r="B378" t="s">
        <v>33068</v>
      </c>
      <c r="C378" t="s">
        <v>33067</v>
      </c>
      <c r="E378">
        <v>27908189</v>
      </c>
      <c r="F378" t="s">
        <v>33066</v>
      </c>
      <c r="G378" t="s">
        <v>5</v>
      </c>
      <c r="H378" t="s">
        <v>4</v>
      </c>
      <c r="I378" t="s">
        <v>33065</v>
      </c>
      <c r="J378" t="s">
        <v>33064</v>
      </c>
      <c r="K378" t="s">
        <v>33063</v>
      </c>
      <c r="L378" t="s">
        <v>33062</v>
      </c>
      <c r="M378" t="s">
        <v>473</v>
      </c>
      <c r="N378">
        <v>5</v>
      </c>
      <c r="O378" t="s">
        <v>33061</v>
      </c>
      <c r="P378" t="s">
        <v>33060</v>
      </c>
      <c r="Q378" t="s">
        <v>33059</v>
      </c>
      <c r="R378" s="7">
        <v>42705</v>
      </c>
      <c r="S378" s="8">
        <f t="shared" si="40"/>
        <v>2016</v>
      </c>
      <c r="T378" s="8">
        <v>2016</v>
      </c>
      <c r="U378" s="8">
        <f t="shared" si="41"/>
        <v>6</v>
      </c>
      <c r="V378" s="7">
        <v>42705</v>
      </c>
      <c r="W378" t="s">
        <v>1795</v>
      </c>
      <c r="X378" s="2">
        <v>1.4730000000000001</v>
      </c>
      <c r="Y378" s="6">
        <f t="shared" si="46"/>
        <v>3.9320893729478661E-2</v>
      </c>
      <c r="AA378">
        <v>942405</v>
      </c>
      <c r="AB378">
        <v>17871</v>
      </c>
      <c r="AD378" t="s">
        <v>2</v>
      </c>
      <c r="AE378">
        <v>43</v>
      </c>
      <c r="AF378">
        <v>12</v>
      </c>
      <c r="AH378" t="s">
        <v>33058</v>
      </c>
      <c r="AI378" t="s">
        <v>33057</v>
      </c>
      <c r="AJ378" t="s">
        <v>33056</v>
      </c>
      <c r="AK378" t="s">
        <v>33055</v>
      </c>
      <c r="AL378">
        <v>23</v>
      </c>
      <c r="AM378" s="5">
        <f t="shared" si="42"/>
        <v>3.8333333333333335</v>
      </c>
      <c r="AN378" s="4">
        <f t="shared" si="47"/>
        <v>5.805881610501073E-3</v>
      </c>
      <c r="AO378" s="3"/>
      <c r="AP378">
        <v>0</v>
      </c>
      <c r="AR378" t="s">
        <v>1</v>
      </c>
      <c r="AT378" s="2">
        <v>4.0709999999999997</v>
      </c>
      <c r="AU378" s="1">
        <f t="shared" si="43"/>
        <v>2.9266390093785382</v>
      </c>
      <c r="AV378" s="1">
        <f t="shared" si="44"/>
        <v>2.2563387669989865</v>
      </c>
      <c r="AW378" s="1">
        <f t="shared" si="45"/>
        <v>1.5860385246194348</v>
      </c>
    </row>
    <row r="379" spans="1:49" x14ac:dyDescent="0.2">
      <c r="A379">
        <v>377</v>
      </c>
      <c r="B379" t="s">
        <v>33054</v>
      </c>
      <c r="C379" t="s">
        <v>33053</v>
      </c>
      <c r="F379" t="s">
        <v>33052</v>
      </c>
      <c r="G379" t="s">
        <v>5</v>
      </c>
      <c r="H379" t="s">
        <v>4</v>
      </c>
      <c r="I379" t="s">
        <v>33051</v>
      </c>
      <c r="J379" t="s">
        <v>33050</v>
      </c>
      <c r="K379" t="s">
        <v>33049</v>
      </c>
      <c r="L379" t="s">
        <v>33048</v>
      </c>
      <c r="M379" t="s">
        <v>33047</v>
      </c>
      <c r="N379">
        <v>5</v>
      </c>
      <c r="O379" t="s">
        <v>33046</v>
      </c>
      <c r="P379" t="s">
        <v>33045</v>
      </c>
      <c r="Q379" t="s">
        <v>33044</v>
      </c>
      <c r="R379" s="7">
        <v>42705</v>
      </c>
      <c r="S379" s="8">
        <f t="shared" si="40"/>
        <v>2016</v>
      </c>
      <c r="T379" s="8">
        <v>2016</v>
      </c>
      <c r="U379" s="8">
        <f t="shared" si="41"/>
        <v>6</v>
      </c>
      <c r="V379" s="7">
        <v>42705</v>
      </c>
      <c r="W379" t="s">
        <v>1761</v>
      </c>
      <c r="X379" s="2">
        <v>1.6379999999999999</v>
      </c>
      <c r="Y379" s="6">
        <f t="shared" si="46"/>
        <v>4.3725474493473214E-2</v>
      </c>
      <c r="AA379" t="s">
        <v>1760</v>
      </c>
      <c r="AB379">
        <v>17391</v>
      </c>
      <c r="AD379" t="s">
        <v>2</v>
      </c>
      <c r="AE379">
        <v>64</v>
      </c>
      <c r="AF379">
        <v>23</v>
      </c>
      <c r="AG379">
        <v>7547276</v>
      </c>
      <c r="AH379" t="s">
        <v>33043</v>
      </c>
      <c r="AI379" t="s">
        <v>33042</v>
      </c>
      <c r="AJ379" t="s">
        <v>33041</v>
      </c>
      <c r="AK379" t="s">
        <v>33040</v>
      </c>
      <c r="AL379">
        <v>6</v>
      </c>
      <c r="AM379" s="5">
        <f t="shared" si="42"/>
        <v>1</v>
      </c>
      <c r="AN379" s="4">
        <f t="shared" si="47"/>
        <v>1.5145778114350624E-3</v>
      </c>
      <c r="AO379" s="3"/>
      <c r="AP379">
        <v>0</v>
      </c>
      <c r="AQ379" t="s">
        <v>1200</v>
      </c>
      <c r="AR379" t="s">
        <v>33039</v>
      </c>
      <c r="AS379" t="s">
        <v>1199</v>
      </c>
      <c r="AT379" s="2">
        <v>4.931</v>
      </c>
      <c r="AU379" s="1">
        <f t="shared" si="43"/>
        <v>3.1062205488861765</v>
      </c>
      <c r="AV379" s="1">
        <f t="shared" si="44"/>
        <v>2.2620026152454136</v>
      </c>
      <c r="AW379" s="1">
        <f t="shared" si="45"/>
        <v>1.4177846816046507</v>
      </c>
    </row>
    <row r="380" spans="1:49" x14ac:dyDescent="0.2">
      <c r="A380">
        <v>378</v>
      </c>
      <c r="B380" t="s">
        <v>33038</v>
      </c>
      <c r="C380" t="s">
        <v>33037</v>
      </c>
      <c r="F380" t="s">
        <v>33036</v>
      </c>
      <c r="G380" t="s">
        <v>5</v>
      </c>
      <c r="H380" t="s">
        <v>4</v>
      </c>
      <c r="I380" t="s">
        <v>1120</v>
      </c>
      <c r="J380" t="s">
        <v>33035</v>
      </c>
      <c r="K380" t="s">
        <v>33034</v>
      </c>
      <c r="L380" t="s">
        <v>33033</v>
      </c>
      <c r="M380" t="s">
        <v>33032</v>
      </c>
      <c r="N380">
        <v>5</v>
      </c>
      <c r="O380" t="s">
        <v>33031</v>
      </c>
      <c r="P380" t="s">
        <v>33030</v>
      </c>
      <c r="Q380" t="s">
        <v>33029</v>
      </c>
      <c r="R380" s="7">
        <v>42705</v>
      </c>
      <c r="S380" s="8">
        <f t="shared" si="40"/>
        <v>2016</v>
      </c>
      <c r="T380" s="8">
        <v>2016</v>
      </c>
      <c r="U380" s="8">
        <f t="shared" si="41"/>
        <v>6</v>
      </c>
      <c r="V380" s="7">
        <v>42705</v>
      </c>
      <c r="W380" t="s">
        <v>1761</v>
      </c>
      <c r="X380" s="2">
        <v>1.6379999999999999</v>
      </c>
      <c r="Y380" s="6">
        <f t="shared" si="46"/>
        <v>4.3725474493473214E-2</v>
      </c>
      <c r="AA380" t="s">
        <v>1760</v>
      </c>
      <c r="AB380">
        <v>17391</v>
      </c>
      <c r="AD380" t="s">
        <v>2</v>
      </c>
      <c r="AE380">
        <v>64</v>
      </c>
      <c r="AF380">
        <v>23</v>
      </c>
      <c r="AG380">
        <v>7494966</v>
      </c>
      <c r="AH380" t="s">
        <v>33028</v>
      </c>
      <c r="AI380" t="s">
        <v>33027</v>
      </c>
      <c r="AJ380" t="s">
        <v>33026</v>
      </c>
      <c r="AK380" t="s">
        <v>33025</v>
      </c>
      <c r="AL380">
        <v>26</v>
      </c>
      <c r="AM380" s="5">
        <f t="shared" si="42"/>
        <v>4.333333333333333</v>
      </c>
      <c r="AN380" s="4">
        <f t="shared" si="47"/>
        <v>6.5631705162186036E-3</v>
      </c>
      <c r="AO380" s="3"/>
      <c r="AP380">
        <v>0</v>
      </c>
      <c r="AQ380" t="s">
        <v>48</v>
      </c>
      <c r="AR380" t="s">
        <v>16036</v>
      </c>
      <c r="AS380" t="s">
        <v>47</v>
      </c>
      <c r="AT380" s="2">
        <v>4.931</v>
      </c>
      <c r="AU380" s="1">
        <f t="shared" si="43"/>
        <v>3.2576783300296825</v>
      </c>
      <c r="AV380" s="1">
        <f t="shared" si="44"/>
        <v>2.5144322504845906</v>
      </c>
      <c r="AW380" s="1">
        <f t="shared" si="45"/>
        <v>1.7711861709394987</v>
      </c>
    </row>
    <row r="381" spans="1:49" x14ac:dyDescent="0.2">
      <c r="A381">
        <v>379</v>
      </c>
      <c r="B381" t="s">
        <v>33024</v>
      </c>
      <c r="C381" t="s">
        <v>33023</v>
      </c>
      <c r="F381" t="s">
        <v>33022</v>
      </c>
      <c r="G381" t="s">
        <v>5</v>
      </c>
      <c r="H381" t="s">
        <v>4</v>
      </c>
      <c r="I381" t="s">
        <v>3055</v>
      </c>
      <c r="J381">
        <v>60015150</v>
      </c>
      <c r="K381" t="s">
        <v>281</v>
      </c>
      <c r="L381" t="s">
        <v>280</v>
      </c>
      <c r="M381" t="s">
        <v>13</v>
      </c>
      <c r="N381">
        <v>2</v>
      </c>
      <c r="O381" t="s">
        <v>33021</v>
      </c>
      <c r="P381" t="s">
        <v>33020</v>
      </c>
      <c r="Q381" t="s">
        <v>19563</v>
      </c>
      <c r="R381" s="7">
        <v>42705</v>
      </c>
      <c r="S381" s="8">
        <f t="shared" si="40"/>
        <v>2016</v>
      </c>
      <c r="T381" s="8">
        <v>2016</v>
      </c>
      <c r="U381" s="8">
        <f t="shared" si="41"/>
        <v>6</v>
      </c>
      <c r="V381" s="7">
        <v>42705</v>
      </c>
      <c r="W381" t="s">
        <v>1761</v>
      </c>
      <c r="X381" s="2">
        <v>1.6379999999999999</v>
      </c>
      <c r="Y381" s="6">
        <f t="shared" si="46"/>
        <v>4.3725474493473214E-2</v>
      </c>
      <c r="AA381" t="s">
        <v>1760</v>
      </c>
      <c r="AB381">
        <v>17391</v>
      </c>
      <c r="AD381" t="s">
        <v>2</v>
      </c>
      <c r="AE381">
        <v>64</v>
      </c>
      <c r="AF381">
        <v>23</v>
      </c>
      <c r="AG381">
        <v>7547357</v>
      </c>
      <c r="AH381" t="s">
        <v>33019</v>
      </c>
      <c r="AI381" t="s">
        <v>33018</v>
      </c>
      <c r="AJ381" t="s">
        <v>33017</v>
      </c>
      <c r="AK381" t="s">
        <v>33016</v>
      </c>
      <c r="AL381">
        <v>163</v>
      </c>
      <c r="AM381" s="5">
        <f t="shared" si="42"/>
        <v>27.166666666666668</v>
      </c>
      <c r="AN381" s="4">
        <f t="shared" si="47"/>
        <v>4.1146030543985863E-2</v>
      </c>
      <c r="AO381" s="3"/>
      <c r="AP381">
        <v>0</v>
      </c>
      <c r="AQ381" t="s">
        <v>278</v>
      </c>
      <c r="AR381" t="s">
        <v>33015</v>
      </c>
      <c r="AS381" t="s">
        <v>276</v>
      </c>
      <c r="AT381" s="2">
        <v>4.931</v>
      </c>
      <c r="AU381" s="1">
        <f t="shared" si="43"/>
        <v>4.2951641308627009</v>
      </c>
      <c r="AV381" s="1">
        <f t="shared" si="44"/>
        <v>4.2435752518729535</v>
      </c>
      <c r="AW381" s="1">
        <f t="shared" si="45"/>
        <v>4.191986372883207</v>
      </c>
    </row>
    <row r="382" spans="1:49" x14ac:dyDescent="0.2">
      <c r="A382">
        <v>380</v>
      </c>
      <c r="B382" t="s">
        <v>33014</v>
      </c>
      <c r="C382" t="s">
        <v>33013</v>
      </c>
      <c r="E382">
        <v>27491022</v>
      </c>
      <c r="F382" t="s">
        <v>33012</v>
      </c>
      <c r="G382" t="s">
        <v>5</v>
      </c>
      <c r="H382" t="s">
        <v>4</v>
      </c>
      <c r="I382" t="s">
        <v>3220</v>
      </c>
      <c r="J382">
        <v>60031041</v>
      </c>
      <c r="K382" t="s">
        <v>96</v>
      </c>
      <c r="L382" t="s">
        <v>95</v>
      </c>
      <c r="M382" t="s">
        <v>67</v>
      </c>
      <c r="N382">
        <v>2</v>
      </c>
      <c r="O382" t="s">
        <v>33011</v>
      </c>
      <c r="P382" t="s">
        <v>33010</v>
      </c>
      <c r="Q382" t="s">
        <v>32036</v>
      </c>
      <c r="R382" s="7">
        <v>42705</v>
      </c>
      <c r="S382" s="8">
        <f t="shared" si="40"/>
        <v>2016</v>
      </c>
      <c r="T382" s="8">
        <v>2016</v>
      </c>
      <c r="U382" s="8">
        <f t="shared" si="41"/>
        <v>6</v>
      </c>
      <c r="V382" s="7">
        <v>42705</v>
      </c>
      <c r="W382" t="s">
        <v>9284</v>
      </c>
      <c r="X382" s="2">
        <v>0.95499999999999996</v>
      </c>
      <c r="Y382" s="6">
        <f t="shared" si="46"/>
        <v>2.5493179573423026E-2</v>
      </c>
      <c r="AA382">
        <v>9621075</v>
      </c>
      <c r="AB382">
        <v>20386</v>
      </c>
      <c r="AC382">
        <v>13652583</v>
      </c>
      <c r="AD382" t="s">
        <v>2</v>
      </c>
      <c r="AE382">
        <v>25</v>
      </c>
      <c r="AF382">
        <v>6</v>
      </c>
      <c r="AH382" t="s">
        <v>33009</v>
      </c>
      <c r="AI382" t="s">
        <v>33008</v>
      </c>
      <c r="AJ382" t="s">
        <v>33007</v>
      </c>
      <c r="AK382" t="s">
        <v>33006</v>
      </c>
      <c r="AL382">
        <v>25</v>
      </c>
      <c r="AM382" s="5">
        <f t="shared" si="42"/>
        <v>4.166666666666667</v>
      </c>
      <c r="AN382" s="4">
        <f t="shared" si="47"/>
        <v>6.310740880979427E-3</v>
      </c>
      <c r="AO382" s="3"/>
      <c r="AP382">
        <v>0</v>
      </c>
      <c r="AR382" t="s">
        <v>1</v>
      </c>
      <c r="AT382" s="2">
        <v>3.585</v>
      </c>
      <c r="AU382" s="1">
        <f t="shared" si="43"/>
        <v>1.9738447965689945</v>
      </c>
      <c r="AV382" s="1">
        <f t="shared" si="44"/>
        <v>1.5901960227201226</v>
      </c>
      <c r="AW382" s="1">
        <f t="shared" si="45"/>
        <v>1.2065472488712505</v>
      </c>
    </row>
    <row r="383" spans="1:49" x14ac:dyDescent="0.2">
      <c r="A383">
        <v>381</v>
      </c>
      <c r="B383" t="s">
        <v>33005</v>
      </c>
      <c r="C383" t="s">
        <v>33004</v>
      </c>
      <c r="F383" t="s">
        <v>33003</v>
      </c>
      <c r="G383" t="s">
        <v>5</v>
      </c>
      <c r="H383" t="s">
        <v>4</v>
      </c>
      <c r="I383" t="s">
        <v>2014</v>
      </c>
      <c r="J383">
        <v>60019000</v>
      </c>
      <c r="K383" t="s">
        <v>1368</v>
      </c>
      <c r="L383" t="s">
        <v>1367</v>
      </c>
      <c r="M383" t="s">
        <v>142</v>
      </c>
      <c r="N383">
        <v>3</v>
      </c>
      <c r="O383" t="s">
        <v>33002</v>
      </c>
      <c r="P383" t="s">
        <v>33001</v>
      </c>
      <c r="Q383" t="s">
        <v>1364</v>
      </c>
      <c r="R383" s="7">
        <v>42705</v>
      </c>
      <c r="S383" s="8">
        <f t="shared" si="40"/>
        <v>2016</v>
      </c>
      <c r="T383" s="8">
        <v>2016</v>
      </c>
      <c r="U383" s="8">
        <f t="shared" si="41"/>
        <v>6</v>
      </c>
      <c r="V383" s="7">
        <v>42705</v>
      </c>
      <c r="W383" t="s">
        <v>239</v>
      </c>
      <c r="X383" s="2">
        <v>1.3720000000000001</v>
      </c>
      <c r="Y383" s="6">
        <f t="shared" si="46"/>
        <v>3.662475641333654E-2</v>
      </c>
      <c r="AA383" t="s">
        <v>238</v>
      </c>
      <c r="AB383">
        <v>17259</v>
      </c>
      <c r="AD383" t="s">
        <v>2</v>
      </c>
      <c r="AE383">
        <v>13</v>
      </c>
      <c r="AF383">
        <v>12</v>
      </c>
      <c r="AG383">
        <v>7727958</v>
      </c>
      <c r="AH383" t="s">
        <v>33000</v>
      </c>
      <c r="AI383" t="s">
        <v>32999</v>
      </c>
      <c r="AJ383" t="s">
        <v>32998</v>
      </c>
      <c r="AK383" t="s">
        <v>32997</v>
      </c>
      <c r="AL383">
        <v>7</v>
      </c>
      <c r="AM383" s="5">
        <f t="shared" si="42"/>
        <v>1.1666666666666667</v>
      </c>
      <c r="AN383" s="4">
        <f t="shared" si="47"/>
        <v>1.7670074466742396E-3</v>
      </c>
      <c r="AO383" s="3"/>
      <c r="AP383">
        <v>0</v>
      </c>
      <c r="AQ383" t="s">
        <v>173</v>
      </c>
      <c r="AR383" t="s">
        <v>32996</v>
      </c>
      <c r="AS383" t="s">
        <v>172</v>
      </c>
      <c r="AT383" s="2">
        <v>3.9660000000000002</v>
      </c>
      <c r="AU383" s="1">
        <f t="shared" si="43"/>
        <v>2.6167431723337851</v>
      </c>
      <c r="AV383" s="1">
        <f t="shared" si="44"/>
        <v>1.919588193000539</v>
      </c>
      <c r="AW383" s="1">
        <f t="shared" si="45"/>
        <v>1.2224332136672931</v>
      </c>
    </row>
    <row r="384" spans="1:49" x14ac:dyDescent="0.2">
      <c r="A384">
        <v>382</v>
      </c>
      <c r="B384" t="s">
        <v>32995</v>
      </c>
      <c r="C384" t="s">
        <v>32994</v>
      </c>
      <c r="D384" t="s">
        <v>32993</v>
      </c>
      <c r="F384" t="s">
        <v>32992</v>
      </c>
      <c r="G384" t="s">
        <v>5</v>
      </c>
      <c r="H384" t="s">
        <v>4</v>
      </c>
      <c r="I384" t="s">
        <v>32991</v>
      </c>
      <c r="J384" t="s">
        <v>32990</v>
      </c>
      <c r="K384" t="s">
        <v>32989</v>
      </c>
      <c r="L384" t="s">
        <v>32988</v>
      </c>
      <c r="M384" t="s">
        <v>46</v>
      </c>
      <c r="N384">
        <v>4</v>
      </c>
      <c r="O384" t="s">
        <v>32987</v>
      </c>
      <c r="P384" t="s">
        <v>32986</v>
      </c>
      <c r="Q384" t="s">
        <v>32985</v>
      </c>
      <c r="R384" s="7">
        <v>42705</v>
      </c>
      <c r="S384" s="8">
        <f t="shared" si="40"/>
        <v>2016</v>
      </c>
      <c r="T384" s="8">
        <v>2016</v>
      </c>
      <c r="U384" s="8">
        <f t="shared" si="41"/>
        <v>6</v>
      </c>
      <c r="V384" s="7">
        <v>42705</v>
      </c>
      <c r="W384" t="s">
        <v>32984</v>
      </c>
      <c r="X384" s="2">
        <v>1.4</v>
      </c>
      <c r="Y384" s="6">
        <f t="shared" si="46"/>
        <v>3.7372200421771973E-2</v>
      </c>
      <c r="AA384">
        <v>13522310</v>
      </c>
      <c r="AB384">
        <v>23357</v>
      </c>
      <c r="AC384">
        <v>18732844</v>
      </c>
      <c r="AD384" t="s">
        <v>2</v>
      </c>
      <c r="AE384">
        <v>146</v>
      </c>
      <c r="AH384" t="s">
        <v>32983</v>
      </c>
      <c r="AI384" t="s">
        <v>32982</v>
      </c>
      <c r="AJ384" t="s">
        <v>32981</v>
      </c>
      <c r="AK384" t="s">
        <v>32980</v>
      </c>
      <c r="AL384">
        <v>24</v>
      </c>
      <c r="AM384" s="5">
        <f t="shared" si="42"/>
        <v>4</v>
      </c>
      <c r="AN384" s="4">
        <f t="shared" si="47"/>
        <v>6.0583112457402496E-3</v>
      </c>
      <c r="AO384" s="3"/>
      <c r="AP384">
        <v>1</v>
      </c>
      <c r="AQ384" t="s">
        <v>44</v>
      </c>
      <c r="AR384" t="s">
        <v>32979</v>
      </c>
      <c r="AS384" t="s">
        <v>43</v>
      </c>
      <c r="AT384" s="2">
        <v>4.798</v>
      </c>
      <c r="AU384" s="1">
        <f t="shared" si="43"/>
        <v>2.7978033668962454</v>
      </c>
      <c r="AV384" s="1">
        <f t="shared" si="44"/>
        <v>2.1715255833756113</v>
      </c>
      <c r="AW384" s="1">
        <f t="shared" si="45"/>
        <v>1.5452477998549767</v>
      </c>
    </row>
    <row r="385" spans="1:49" x14ac:dyDescent="0.2">
      <c r="A385">
        <v>383</v>
      </c>
      <c r="B385" t="s">
        <v>32978</v>
      </c>
      <c r="C385" t="s">
        <v>32977</v>
      </c>
      <c r="D385" t="s">
        <v>32976</v>
      </c>
      <c r="F385" t="s">
        <v>32975</v>
      </c>
      <c r="G385" t="s">
        <v>5</v>
      </c>
      <c r="H385" t="s">
        <v>4</v>
      </c>
      <c r="I385" t="s">
        <v>32974</v>
      </c>
      <c r="J385" t="s">
        <v>32973</v>
      </c>
      <c r="K385" t="s">
        <v>32972</v>
      </c>
      <c r="L385" t="s">
        <v>32971</v>
      </c>
      <c r="M385" t="s">
        <v>32970</v>
      </c>
      <c r="N385">
        <v>5</v>
      </c>
      <c r="O385" t="s">
        <v>32969</v>
      </c>
      <c r="P385" t="s">
        <v>32968</v>
      </c>
      <c r="Q385" t="s">
        <v>32967</v>
      </c>
      <c r="R385" s="7">
        <v>42705</v>
      </c>
      <c r="S385" s="8">
        <f t="shared" si="40"/>
        <v>2016</v>
      </c>
      <c r="T385" s="8">
        <v>2016</v>
      </c>
      <c r="U385" s="8">
        <f t="shared" si="41"/>
        <v>6</v>
      </c>
      <c r="V385" s="7">
        <v>42705</v>
      </c>
      <c r="W385" t="s">
        <v>1948</v>
      </c>
      <c r="X385" s="2">
        <v>1.8839999999999999</v>
      </c>
      <c r="Y385" s="6">
        <f t="shared" si="46"/>
        <v>5.0292303996156001E-2</v>
      </c>
      <c r="AA385">
        <v>2773791</v>
      </c>
      <c r="AB385">
        <v>26239</v>
      </c>
      <c r="AD385" t="s">
        <v>2</v>
      </c>
      <c r="AE385">
        <v>153</v>
      </c>
      <c r="AH385" t="s">
        <v>32966</v>
      </c>
      <c r="AI385" t="s">
        <v>32965</v>
      </c>
      <c r="AJ385" t="s">
        <v>32964</v>
      </c>
      <c r="AK385" t="s">
        <v>32963</v>
      </c>
      <c r="AL385">
        <v>93</v>
      </c>
      <c r="AM385" s="5">
        <f t="shared" si="42"/>
        <v>15.5</v>
      </c>
      <c r="AN385" s="4">
        <f t="shared" si="47"/>
        <v>2.3475956077243468E-2</v>
      </c>
      <c r="AO385" s="3"/>
      <c r="AP385">
        <v>1</v>
      </c>
      <c r="AR385">
        <v>200672</v>
      </c>
      <c r="AS385" t="s">
        <v>32962</v>
      </c>
      <c r="AT385" s="2">
        <v>4.1120000000000001</v>
      </c>
      <c r="AU385" s="1">
        <f t="shared" si="43"/>
        <v>4.2247399620482238</v>
      </c>
      <c r="AV385" s="1">
        <f t="shared" si="44"/>
        <v>3.6884130036699734</v>
      </c>
      <c r="AW385" s="1">
        <f t="shared" si="45"/>
        <v>3.152086045291723</v>
      </c>
    </row>
    <row r="386" spans="1:49" x14ac:dyDescent="0.2">
      <c r="A386">
        <v>384</v>
      </c>
      <c r="B386" t="s">
        <v>32961</v>
      </c>
      <c r="C386" t="s">
        <v>32960</v>
      </c>
      <c r="F386" t="s">
        <v>32959</v>
      </c>
      <c r="G386" t="s">
        <v>5</v>
      </c>
      <c r="H386" t="s">
        <v>4</v>
      </c>
      <c r="I386" t="s">
        <v>1391</v>
      </c>
      <c r="J386">
        <v>60005244</v>
      </c>
      <c r="K386" t="s">
        <v>126</v>
      </c>
      <c r="L386" t="s">
        <v>125</v>
      </c>
      <c r="M386" t="s">
        <v>67</v>
      </c>
      <c r="N386">
        <v>2</v>
      </c>
      <c r="O386" t="s">
        <v>32958</v>
      </c>
      <c r="P386" t="s">
        <v>32957</v>
      </c>
      <c r="Q386" t="s">
        <v>1044</v>
      </c>
      <c r="R386" s="7">
        <v>42705</v>
      </c>
      <c r="S386" s="8">
        <f t="shared" ref="S386:S449" si="48">YEAR(R386)</f>
        <v>2016</v>
      </c>
      <c r="T386" s="8">
        <v>2016</v>
      </c>
      <c r="U386" s="8">
        <f t="shared" ref="U386:U449" si="49">2022-T386</f>
        <v>6</v>
      </c>
      <c r="V386" s="7">
        <v>42705</v>
      </c>
      <c r="W386" t="s">
        <v>3016</v>
      </c>
      <c r="X386" s="2">
        <v>0.57099999999999995</v>
      </c>
      <c r="Y386" s="6">
        <f t="shared" si="46"/>
        <v>1.5242518886308426E-2</v>
      </c>
      <c r="AA386">
        <v>16747321</v>
      </c>
      <c r="AB386">
        <v>19700167024</v>
      </c>
      <c r="AC386" t="s">
        <v>3015</v>
      </c>
      <c r="AD386" t="s">
        <v>2</v>
      </c>
      <c r="AE386">
        <v>59</v>
      </c>
      <c r="AF386">
        <v>12</v>
      </c>
      <c r="AH386" t="s">
        <v>32956</v>
      </c>
      <c r="AI386" t="s">
        <v>32955</v>
      </c>
      <c r="AJ386" t="s">
        <v>32954</v>
      </c>
      <c r="AK386" t="s">
        <v>32953</v>
      </c>
      <c r="AL386">
        <v>2</v>
      </c>
      <c r="AM386" s="5">
        <f t="shared" ref="AM386:AM449" si="50">AL386/U386</f>
        <v>0.33333333333333331</v>
      </c>
      <c r="AN386" s="4">
        <f t="shared" si="47"/>
        <v>5.048592704783541E-4</v>
      </c>
      <c r="AO386" s="3"/>
      <c r="AP386">
        <v>0</v>
      </c>
      <c r="AR386" t="s">
        <v>1</v>
      </c>
      <c r="AT386" s="2" t="s">
        <v>0</v>
      </c>
      <c r="AU386" s="1">
        <f t="shared" ref="AU386:AU449" si="51">(Y386*0.7+AN386*0.3)*100</f>
        <v>1.0821221001559405</v>
      </c>
      <c r="AV386" s="1">
        <f t="shared" ref="AV386:AV449" si="52">(Y386*0.5+AN386*0.5)*100</f>
        <v>0.78736890783933899</v>
      </c>
      <c r="AW386" s="1">
        <f t="shared" ref="AW386:AW449" si="53">(Y386*0.3+AN386*0.7)*100</f>
        <v>0.49261571552273747</v>
      </c>
    </row>
    <row r="387" spans="1:49" x14ac:dyDescent="0.2">
      <c r="A387">
        <v>385</v>
      </c>
      <c r="B387" t="s">
        <v>32952</v>
      </c>
      <c r="C387" t="s">
        <v>32951</v>
      </c>
      <c r="D387" t="s">
        <v>32950</v>
      </c>
      <c r="F387" t="s">
        <v>32949</v>
      </c>
      <c r="G387" t="s">
        <v>5</v>
      </c>
      <c r="H387" t="s">
        <v>4</v>
      </c>
      <c r="I387" t="s">
        <v>32948</v>
      </c>
      <c r="J387">
        <v>60024989</v>
      </c>
      <c r="K387" t="s">
        <v>1527</v>
      </c>
      <c r="L387" t="s">
        <v>32947</v>
      </c>
      <c r="M387" t="s">
        <v>672</v>
      </c>
      <c r="N387">
        <v>5</v>
      </c>
      <c r="O387" t="s">
        <v>32946</v>
      </c>
      <c r="P387" t="s">
        <v>32945</v>
      </c>
      <c r="Q387" t="s">
        <v>32944</v>
      </c>
      <c r="R387" s="7">
        <v>42705</v>
      </c>
      <c r="S387" s="8">
        <f t="shared" si="48"/>
        <v>2016</v>
      </c>
      <c r="T387" s="8">
        <v>2016</v>
      </c>
      <c r="U387" s="8">
        <f t="shared" si="49"/>
        <v>6</v>
      </c>
      <c r="V387" s="7">
        <v>42705</v>
      </c>
      <c r="W387" t="s">
        <v>1949</v>
      </c>
      <c r="X387" s="2">
        <v>0.68200000000000005</v>
      </c>
      <c r="Y387" s="6">
        <f t="shared" ref="Y387:Y450" si="54">(X387-$Z$3)/($Z$2-$Z$3)</f>
        <v>1.8205600491177493E-2</v>
      </c>
      <c r="AA387">
        <v>2731177</v>
      </c>
      <c r="AB387">
        <v>12375</v>
      </c>
      <c r="AC387">
        <v>18791948</v>
      </c>
      <c r="AD387" t="s">
        <v>2</v>
      </c>
      <c r="AE387">
        <v>58</v>
      </c>
      <c r="AF387">
        <v>11</v>
      </c>
      <c r="AH387" t="s">
        <v>32943</v>
      </c>
      <c r="AI387" t="s">
        <v>32942</v>
      </c>
      <c r="AJ387" t="s">
        <v>32941</v>
      </c>
      <c r="AK387" t="s">
        <v>32940</v>
      </c>
      <c r="AL387">
        <v>1</v>
      </c>
      <c r="AM387" s="5">
        <f t="shared" si="50"/>
        <v>0.16666666666666666</v>
      </c>
      <c r="AN387" s="4">
        <f t="shared" ref="AN387:AN450" si="55">(AM387-$AO$3)/($AO$2-$AO$3)</f>
        <v>2.5242963523917705E-4</v>
      </c>
      <c r="AO387" s="3"/>
      <c r="AP387">
        <v>0</v>
      </c>
      <c r="AQ387" t="s">
        <v>1990</v>
      </c>
      <c r="AR387" t="s">
        <v>32939</v>
      </c>
      <c r="AS387" t="s">
        <v>1989</v>
      </c>
      <c r="AT387" s="2">
        <v>2.1520000000000001</v>
      </c>
      <c r="AU387" s="1">
        <f t="shared" si="51"/>
        <v>1.2819649234395996</v>
      </c>
      <c r="AV387" s="1">
        <f t="shared" si="52"/>
        <v>0.92290150632083345</v>
      </c>
      <c r="AW387" s="1">
        <f t="shared" si="53"/>
        <v>0.56383808920206724</v>
      </c>
    </row>
    <row r="388" spans="1:49" x14ac:dyDescent="0.2">
      <c r="A388">
        <v>386</v>
      </c>
      <c r="B388" t="s">
        <v>32938</v>
      </c>
      <c r="C388" t="s">
        <v>32937</v>
      </c>
      <c r="D388" t="s">
        <v>32936</v>
      </c>
      <c r="F388" t="s">
        <v>32935</v>
      </c>
      <c r="G388" t="s">
        <v>5</v>
      </c>
      <c r="H388" t="s">
        <v>4</v>
      </c>
      <c r="I388" t="s">
        <v>663</v>
      </c>
      <c r="J388">
        <v>60016521</v>
      </c>
      <c r="K388" t="s">
        <v>1149</v>
      </c>
      <c r="L388" t="s">
        <v>161</v>
      </c>
      <c r="M388" t="s">
        <v>67</v>
      </c>
      <c r="N388">
        <v>5</v>
      </c>
      <c r="O388" t="s">
        <v>32934</v>
      </c>
      <c r="P388" t="s">
        <v>32933</v>
      </c>
      <c r="Q388" t="s">
        <v>3288</v>
      </c>
      <c r="R388" s="7">
        <v>42705</v>
      </c>
      <c r="S388" s="8">
        <f t="shared" si="48"/>
        <v>2016</v>
      </c>
      <c r="T388" s="8">
        <v>2016</v>
      </c>
      <c r="U388" s="8">
        <f t="shared" si="49"/>
        <v>6</v>
      </c>
      <c r="V388" s="7">
        <v>42705</v>
      </c>
      <c r="W388" t="s">
        <v>32932</v>
      </c>
      <c r="X388" s="2">
        <v>0.42899999999999999</v>
      </c>
      <c r="Y388" s="6">
        <f t="shared" si="54"/>
        <v>1.1451909986385841E-2</v>
      </c>
      <c r="AA388" t="s">
        <v>32931</v>
      </c>
      <c r="AB388">
        <v>29068</v>
      </c>
      <c r="AD388" t="s">
        <v>2</v>
      </c>
      <c r="AE388">
        <v>388</v>
      </c>
      <c r="AH388" s="10">
        <v>44287</v>
      </c>
      <c r="AI388" t="s">
        <v>32930</v>
      </c>
      <c r="AJ388" t="s">
        <v>32929</v>
      </c>
      <c r="AK388" t="s">
        <v>32928</v>
      </c>
      <c r="AL388">
        <v>0</v>
      </c>
      <c r="AM388" s="5">
        <f t="shared" si="50"/>
        <v>0</v>
      </c>
      <c r="AN388" s="4">
        <f t="shared" si="55"/>
        <v>0</v>
      </c>
      <c r="AO388" s="3"/>
      <c r="AP388">
        <v>0</v>
      </c>
      <c r="AR388" t="s">
        <v>1</v>
      </c>
      <c r="AT388" s="2" t="s">
        <v>0</v>
      </c>
      <c r="AU388" s="1">
        <f t="shared" si="51"/>
        <v>0.80163369904700887</v>
      </c>
      <c r="AV388" s="1">
        <f t="shared" si="52"/>
        <v>0.57259549931929199</v>
      </c>
      <c r="AW388" s="1">
        <f t="shared" si="53"/>
        <v>0.34355729959157522</v>
      </c>
    </row>
    <row r="389" spans="1:49" x14ac:dyDescent="0.2">
      <c r="A389">
        <v>387</v>
      </c>
      <c r="B389" t="s">
        <v>32927</v>
      </c>
      <c r="C389" t="s">
        <v>32926</v>
      </c>
      <c r="F389" t="s">
        <v>32925</v>
      </c>
      <c r="G389" t="s">
        <v>5</v>
      </c>
      <c r="H389" t="s">
        <v>4</v>
      </c>
      <c r="I389" t="s">
        <v>32924</v>
      </c>
      <c r="J389" t="s">
        <v>32923</v>
      </c>
      <c r="K389" t="s">
        <v>32922</v>
      </c>
      <c r="L389" t="s">
        <v>32921</v>
      </c>
      <c r="M389" t="s">
        <v>584</v>
      </c>
      <c r="N389">
        <v>5</v>
      </c>
      <c r="O389" t="s">
        <v>32920</v>
      </c>
      <c r="P389" t="s">
        <v>32919</v>
      </c>
      <c r="Q389" t="s">
        <v>32918</v>
      </c>
      <c r="R389" s="7">
        <v>42705</v>
      </c>
      <c r="S389" s="8">
        <f t="shared" si="48"/>
        <v>2016</v>
      </c>
      <c r="T389" s="8">
        <v>2016</v>
      </c>
      <c r="U389" s="8">
        <f t="shared" si="49"/>
        <v>6</v>
      </c>
      <c r="V389" s="7">
        <v>42705</v>
      </c>
      <c r="W389" t="s">
        <v>45</v>
      </c>
      <c r="X389" s="2">
        <v>0.59099999999999997</v>
      </c>
      <c r="Y389" s="6">
        <f t="shared" si="54"/>
        <v>1.5776407463762313E-2</v>
      </c>
      <c r="AA389">
        <v>19424302</v>
      </c>
      <c r="AB389">
        <v>19700186816</v>
      </c>
      <c r="AC389">
        <v>19424310</v>
      </c>
      <c r="AD389" t="s">
        <v>2</v>
      </c>
      <c r="AE389">
        <v>8</v>
      </c>
      <c r="AF389">
        <v>6</v>
      </c>
      <c r="AG389">
        <v>64502</v>
      </c>
      <c r="AI389" t="s">
        <v>32917</v>
      </c>
      <c r="AK389" t="s">
        <v>32916</v>
      </c>
      <c r="AL389">
        <v>16</v>
      </c>
      <c r="AM389" s="5">
        <f t="shared" si="50"/>
        <v>2.6666666666666665</v>
      </c>
      <c r="AN389" s="4">
        <f t="shared" si="55"/>
        <v>4.0388741638268328E-3</v>
      </c>
      <c r="AO389" s="3"/>
      <c r="AP389">
        <v>0</v>
      </c>
      <c r="AQ389" t="s">
        <v>48</v>
      </c>
      <c r="AR389">
        <v>51308106</v>
      </c>
      <c r="AS389" t="s">
        <v>47</v>
      </c>
      <c r="AT389" s="2" t="s">
        <v>0</v>
      </c>
      <c r="AU389" s="1">
        <f t="shared" si="51"/>
        <v>1.2255147473781667</v>
      </c>
      <c r="AV389" s="1">
        <f t="shared" si="52"/>
        <v>0.99076408137945726</v>
      </c>
      <c r="AW389" s="1">
        <f t="shared" si="53"/>
        <v>0.75601341538074762</v>
      </c>
    </row>
    <row r="390" spans="1:49" x14ac:dyDescent="0.2">
      <c r="A390">
        <v>388</v>
      </c>
      <c r="B390" t="s">
        <v>32915</v>
      </c>
      <c r="C390" t="s">
        <v>32914</v>
      </c>
      <c r="F390" t="s">
        <v>32913</v>
      </c>
      <c r="G390" t="s">
        <v>5</v>
      </c>
      <c r="H390" t="s">
        <v>4</v>
      </c>
      <c r="I390" t="s">
        <v>32912</v>
      </c>
      <c r="J390" t="s">
        <v>32911</v>
      </c>
      <c r="K390" t="s">
        <v>32910</v>
      </c>
      <c r="L390" t="s">
        <v>32909</v>
      </c>
      <c r="M390" t="s">
        <v>32908</v>
      </c>
      <c r="N390">
        <v>5</v>
      </c>
      <c r="O390" t="s">
        <v>32907</v>
      </c>
      <c r="P390" t="s">
        <v>32906</v>
      </c>
      <c r="Q390" t="s">
        <v>32905</v>
      </c>
      <c r="R390" s="7">
        <v>42705</v>
      </c>
      <c r="S390" s="8">
        <f t="shared" si="48"/>
        <v>2016</v>
      </c>
      <c r="T390" s="8">
        <v>2016</v>
      </c>
      <c r="U390" s="8">
        <f t="shared" si="49"/>
        <v>6</v>
      </c>
      <c r="V390" s="7">
        <v>42705</v>
      </c>
      <c r="W390" t="s">
        <v>1884</v>
      </c>
      <c r="X390" s="2">
        <v>0.91800000000000004</v>
      </c>
      <c r="Y390" s="6">
        <f t="shared" si="54"/>
        <v>2.4505485705133341E-2</v>
      </c>
      <c r="AA390">
        <v>1431161</v>
      </c>
      <c r="AB390">
        <v>22674</v>
      </c>
      <c r="AC390">
        <v>13665901</v>
      </c>
      <c r="AD390" t="s">
        <v>2</v>
      </c>
      <c r="AE390">
        <v>37</v>
      </c>
      <c r="AF390">
        <v>23</v>
      </c>
      <c r="AH390" t="s">
        <v>32904</v>
      </c>
      <c r="AI390" t="s">
        <v>32903</v>
      </c>
      <c r="AK390" t="s">
        <v>32902</v>
      </c>
      <c r="AL390">
        <v>6</v>
      </c>
      <c r="AM390" s="5">
        <f t="shared" si="50"/>
        <v>1</v>
      </c>
      <c r="AN390" s="4">
        <f t="shared" si="55"/>
        <v>1.5145778114350624E-3</v>
      </c>
      <c r="AO390" s="3"/>
      <c r="AP390">
        <v>0</v>
      </c>
      <c r="AR390" t="s">
        <v>1</v>
      </c>
      <c r="AT390" s="2" t="s">
        <v>0</v>
      </c>
      <c r="AU390" s="1">
        <f t="shared" si="51"/>
        <v>1.7608213337023855</v>
      </c>
      <c r="AV390" s="1">
        <f t="shared" si="52"/>
        <v>1.3010031758284202</v>
      </c>
      <c r="AW390" s="1">
        <f t="shared" si="53"/>
        <v>0.84118501795445466</v>
      </c>
    </row>
    <row r="391" spans="1:49" x14ac:dyDescent="0.2">
      <c r="A391">
        <v>389</v>
      </c>
      <c r="B391" t="s">
        <v>32901</v>
      </c>
      <c r="C391" t="s">
        <v>32900</v>
      </c>
      <c r="D391" t="s">
        <v>32899</v>
      </c>
      <c r="F391" t="s">
        <v>32898</v>
      </c>
      <c r="G391" t="s">
        <v>5</v>
      </c>
      <c r="H391" t="s">
        <v>4</v>
      </c>
      <c r="I391" t="s">
        <v>32897</v>
      </c>
      <c r="J391" t="s">
        <v>32896</v>
      </c>
      <c r="K391" t="s">
        <v>32895</v>
      </c>
      <c r="L391" t="s">
        <v>32894</v>
      </c>
      <c r="M391" t="s">
        <v>32893</v>
      </c>
      <c r="N391">
        <v>4</v>
      </c>
      <c r="O391" t="s">
        <v>32892</v>
      </c>
      <c r="P391" t="s">
        <v>32891</v>
      </c>
      <c r="Q391" t="s">
        <v>32890</v>
      </c>
      <c r="R391" s="7">
        <v>42705</v>
      </c>
      <c r="S391" s="8">
        <f t="shared" si="48"/>
        <v>2016</v>
      </c>
      <c r="T391" s="8">
        <v>2016</v>
      </c>
      <c r="U391" s="8">
        <f t="shared" si="49"/>
        <v>6</v>
      </c>
      <c r="V391" s="7">
        <v>42705</v>
      </c>
      <c r="W391" t="s">
        <v>127</v>
      </c>
      <c r="X391" s="2">
        <v>0.78100000000000003</v>
      </c>
      <c r="Y391" s="6">
        <f t="shared" si="54"/>
        <v>2.0848348949574224E-2</v>
      </c>
      <c r="AA391">
        <v>15708705</v>
      </c>
      <c r="AB391">
        <v>26799</v>
      </c>
      <c r="AD391" t="s">
        <v>2</v>
      </c>
      <c r="AE391">
        <v>52</v>
      </c>
      <c r="AH391" t="s">
        <v>32889</v>
      </c>
      <c r="AI391" t="s">
        <v>32888</v>
      </c>
      <c r="AJ391" t="s">
        <v>32887</v>
      </c>
      <c r="AK391" t="s">
        <v>32886</v>
      </c>
      <c r="AL391">
        <v>18</v>
      </c>
      <c r="AM391" s="5">
        <f t="shared" si="50"/>
        <v>3</v>
      </c>
      <c r="AN391" s="4">
        <f t="shared" si="55"/>
        <v>4.5437334343051876E-3</v>
      </c>
      <c r="AO391" s="3"/>
      <c r="AP391">
        <v>0</v>
      </c>
      <c r="AR391" t="s">
        <v>1</v>
      </c>
      <c r="AT391" s="2">
        <v>4.1109999999999998</v>
      </c>
      <c r="AU391" s="1">
        <f t="shared" si="51"/>
        <v>1.5956964294993512</v>
      </c>
      <c r="AV391" s="1">
        <f t="shared" si="52"/>
        <v>1.2696041191939704</v>
      </c>
      <c r="AW391" s="1">
        <f t="shared" si="53"/>
        <v>0.94351180888858976</v>
      </c>
    </row>
    <row r="392" spans="1:49" x14ac:dyDescent="0.2">
      <c r="A392">
        <v>390</v>
      </c>
      <c r="B392" t="s">
        <v>32885</v>
      </c>
      <c r="C392" t="s">
        <v>32884</v>
      </c>
      <c r="D392" t="s">
        <v>32883</v>
      </c>
      <c r="F392" t="s">
        <v>32882</v>
      </c>
      <c r="G392" t="s">
        <v>5</v>
      </c>
      <c r="H392" t="s">
        <v>4</v>
      </c>
      <c r="I392" t="s">
        <v>32881</v>
      </c>
      <c r="J392" t="s">
        <v>2653</v>
      </c>
      <c r="K392" t="s">
        <v>2652</v>
      </c>
      <c r="L392" t="s">
        <v>2651</v>
      </c>
      <c r="M392" t="s">
        <v>2650</v>
      </c>
      <c r="N392">
        <v>4</v>
      </c>
      <c r="O392" t="s">
        <v>2649</v>
      </c>
      <c r="P392" t="s">
        <v>2648</v>
      </c>
      <c r="Q392" t="s">
        <v>2647</v>
      </c>
      <c r="R392" s="7">
        <v>42705</v>
      </c>
      <c r="S392" s="8">
        <f t="shared" si="48"/>
        <v>2016</v>
      </c>
      <c r="T392" s="8">
        <v>2016</v>
      </c>
      <c r="U392" s="8">
        <f t="shared" si="49"/>
        <v>6</v>
      </c>
      <c r="V392" s="7">
        <v>42705</v>
      </c>
      <c r="W392" t="s">
        <v>2051</v>
      </c>
      <c r="X392" s="2">
        <v>0.627</v>
      </c>
      <c r="Y392" s="6">
        <f t="shared" si="54"/>
        <v>1.6737406903179305E-2</v>
      </c>
      <c r="AA392">
        <v>9269851</v>
      </c>
      <c r="AB392">
        <v>28435</v>
      </c>
      <c r="AD392" t="s">
        <v>2</v>
      </c>
      <c r="AE392">
        <v>135</v>
      </c>
      <c r="AH392" t="s">
        <v>32880</v>
      </c>
      <c r="AI392" t="s">
        <v>32879</v>
      </c>
      <c r="AJ392" t="s">
        <v>32878</v>
      </c>
      <c r="AK392" t="s">
        <v>32877</v>
      </c>
      <c r="AL392">
        <v>8</v>
      </c>
      <c r="AM392" s="5">
        <f t="shared" si="50"/>
        <v>1.3333333333333333</v>
      </c>
      <c r="AN392" s="4">
        <f t="shared" si="55"/>
        <v>2.0194370819134164E-3</v>
      </c>
      <c r="AO392" s="3"/>
      <c r="AP392">
        <v>0</v>
      </c>
      <c r="AR392" t="s">
        <v>1</v>
      </c>
      <c r="AS392" t="s">
        <v>2646</v>
      </c>
      <c r="AT392" s="2">
        <v>2.121</v>
      </c>
      <c r="AU392" s="1">
        <f t="shared" si="51"/>
        <v>1.2322015956799537</v>
      </c>
      <c r="AV392" s="1">
        <f t="shared" si="52"/>
        <v>0.93784219925463608</v>
      </c>
      <c r="AW392" s="1">
        <f t="shared" si="53"/>
        <v>0.64348280282931825</v>
      </c>
    </row>
    <row r="393" spans="1:49" x14ac:dyDescent="0.2">
      <c r="A393">
        <v>391</v>
      </c>
      <c r="B393" t="s">
        <v>32876</v>
      </c>
      <c r="C393" t="s">
        <v>32875</v>
      </c>
      <c r="F393" t="s">
        <v>32874</v>
      </c>
      <c r="G393" t="s">
        <v>5</v>
      </c>
      <c r="H393" t="s">
        <v>4</v>
      </c>
      <c r="I393" t="s">
        <v>1477</v>
      </c>
      <c r="J393">
        <v>60121655</v>
      </c>
      <c r="K393" t="s">
        <v>1743</v>
      </c>
      <c r="L393" t="s">
        <v>1554</v>
      </c>
      <c r="M393" t="s">
        <v>79</v>
      </c>
      <c r="N393">
        <v>3</v>
      </c>
      <c r="O393" t="s">
        <v>32873</v>
      </c>
      <c r="P393" t="s">
        <v>32872</v>
      </c>
      <c r="Q393" t="s">
        <v>1742</v>
      </c>
      <c r="R393" s="7">
        <v>42705</v>
      </c>
      <c r="S393" s="8">
        <f t="shared" si="48"/>
        <v>2016</v>
      </c>
      <c r="T393" s="8">
        <v>2016</v>
      </c>
      <c r="U393" s="8">
        <f t="shared" si="49"/>
        <v>6</v>
      </c>
      <c r="V393" s="7">
        <v>42705</v>
      </c>
      <c r="W393" t="s">
        <v>533</v>
      </c>
      <c r="X393" s="2">
        <v>1.3720000000000001</v>
      </c>
      <c r="Y393" s="6">
        <f t="shared" si="54"/>
        <v>3.662475641333654E-2</v>
      </c>
      <c r="AA393">
        <v>189480</v>
      </c>
      <c r="AB393">
        <v>17366</v>
      </c>
      <c r="AD393" t="s">
        <v>2</v>
      </c>
      <c r="AE393">
        <v>64</v>
      </c>
      <c r="AF393">
        <v>12</v>
      </c>
      <c r="AG393">
        <v>7600377</v>
      </c>
      <c r="AH393" t="s">
        <v>32871</v>
      </c>
      <c r="AI393" t="s">
        <v>32870</v>
      </c>
      <c r="AJ393" t="s">
        <v>32869</v>
      </c>
      <c r="AK393" t="s">
        <v>32868</v>
      </c>
      <c r="AL393">
        <v>34</v>
      </c>
      <c r="AM393" s="5">
        <f t="shared" si="50"/>
        <v>5.666666666666667</v>
      </c>
      <c r="AN393" s="4">
        <f t="shared" si="55"/>
        <v>8.5826075981320204E-3</v>
      </c>
      <c r="AO393" s="3"/>
      <c r="AP393">
        <v>0</v>
      </c>
      <c r="AR393" t="s">
        <v>1</v>
      </c>
      <c r="AT393" s="2" t="s">
        <v>0</v>
      </c>
      <c r="AU393" s="1">
        <f t="shared" si="51"/>
        <v>2.8212111768775179</v>
      </c>
      <c r="AV393" s="1">
        <f t="shared" si="52"/>
        <v>2.2603682005734282</v>
      </c>
      <c r="AW393" s="1">
        <f t="shared" si="53"/>
        <v>1.6995252242693375</v>
      </c>
    </row>
    <row r="394" spans="1:49" x14ac:dyDescent="0.2">
      <c r="A394">
        <v>392</v>
      </c>
      <c r="B394" t="s">
        <v>32867</v>
      </c>
      <c r="C394" t="s">
        <v>32866</v>
      </c>
      <c r="F394" t="s">
        <v>32865</v>
      </c>
      <c r="G394" t="s">
        <v>5</v>
      </c>
      <c r="H394" t="s">
        <v>4</v>
      </c>
      <c r="I394" t="s">
        <v>3188</v>
      </c>
      <c r="J394">
        <v>60000221</v>
      </c>
      <c r="K394" t="s">
        <v>1591</v>
      </c>
      <c r="L394" t="s">
        <v>1590</v>
      </c>
      <c r="M394" t="s">
        <v>79</v>
      </c>
      <c r="N394">
        <v>7</v>
      </c>
      <c r="O394" t="s">
        <v>32864</v>
      </c>
      <c r="P394" t="s">
        <v>32863</v>
      </c>
      <c r="Q394" t="s">
        <v>32862</v>
      </c>
      <c r="R394" s="7">
        <v>42705</v>
      </c>
      <c r="S394" s="8">
        <f t="shared" si="48"/>
        <v>2016</v>
      </c>
      <c r="T394" s="8">
        <v>2016</v>
      </c>
      <c r="U394" s="8">
        <f t="shared" si="49"/>
        <v>6</v>
      </c>
      <c r="V394" s="7">
        <v>42705</v>
      </c>
      <c r="W394" t="s">
        <v>1356</v>
      </c>
      <c r="X394" s="2">
        <v>0.88100000000000001</v>
      </c>
      <c r="Y394" s="6">
        <f t="shared" si="54"/>
        <v>2.3517791836843653E-2</v>
      </c>
      <c r="AA394">
        <v>10459243</v>
      </c>
      <c r="AB394">
        <v>17248</v>
      </c>
      <c r="AD394" t="s">
        <v>2</v>
      </c>
      <c r="AE394">
        <v>58</v>
      </c>
      <c r="AF394">
        <v>6</v>
      </c>
      <c r="AG394">
        <v>7604097</v>
      </c>
      <c r="AH394" t="s">
        <v>32861</v>
      </c>
      <c r="AI394" t="s">
        <v>32860</v>
      </c>
      <c r="AK394" t="s">
        <v>32859</v>
      </c>
      <c r="AL394">
        <v>9</v>
      </c>
      <c r="AM394" s="5">
        <f t="shared" si="50"/>
        <v>1.5</v>
      </c>
      <c r="AN394" s="4">
        <f t="shared" si="55"/>
        <v>2.2718667171525938E-3</v>
      </c>
      <c r="AO394" s="3"/>
      <c r="AP394">
        <v>0</v>
      </c>
      <c r="AR394" t="s">
        <v>1</v>
      </c>
      <c r="AT394" s="2" t="s">
        <v>0</v>
      </c>
      <c r="AU394" s="1">
        <f t="shared" si="51"/>
        <v>1.7144014300936334</v>
      </c>
      <c r="AV394" s="1">
        <f t="shared" si="52"/>
        <v>1.2894829276998123</v>
      </c>
      <c r="AW394" s="1">
        <f t="shared" si="53"/>
        <v>0.86456442530599109</v>
      </c>
    </row>
    <row r="395" spans="1:49" x14ac:dyDescent="0.2">
      <c r="A395">
        <v>393</v>
      </c>
      <c r="B395" t="s">
        <v>32858</v>
      </c>
      <c r="C395" t="s">
        <v>32857</v>
      </c>
      <c r="D395" t="s">
        <v>32856</v>
      </c>
      <c r="F395" t="s">
        <v>32855</v>
      </c>
      <c r="G395" t="s">
        <v>5</v>
      </c>
      <c r="H395" t="s">
        <v>4</v>
      </c>
      <c r="I395" t="s">
        <v>32854</v>
      </c>
      <c r="J395" t="s">
        <v>32853</v>
      </c>
      <c r="K395" t="s">
        <v>32852</v>
      </c>
      <c r="L395" t="s">
        <v>32851</v>
      </c>
      <c r="M395" t="s">
        <v>32850</v>
      </c>
      <c r="N395">
        <v>4</v>
      </c>
      <c r="O395" t="s">
        <v>32849</v>
      </c>
      <c r="P395" t="s">
        <v>32848</v>
      </c>
      <c r="Q395" t="s">
        <v>32847</v>
      </c>
      <c r="R395" s="7">
        <v>42705</v>
      </c>
      <c r="S395" s="8">
        <f t="shared" si="48"/>
        <v>2016</v>
      </c>
      <c r="T395" s="8">
        <v>2016</v>
      </c>
      <c r="U395" s="8">
        <f t="shared" si="49"/>
        <v>6</v>
      </c>
      <c r="V395" s="7">
        <v>42705</v>
      </c>
      <c r="W395" t="s">
        <v>32846</v>
      </c>
      <c r="X395" s="2">
        <v>0.78200000000000003</v>
      </c>
      <c r="Y395" s="6">
        <f t="shared" si="54"/>
        <v>2.0875043378446919E-2</v>
      </c>
      <c r="AA395">
        <v>3759474</v>
      </c>
      <c r="AB395">
        <v>29083</v>
      </c>
      <c r="AD395" t="s">
        <v>2</v>
      </c>
      <c r="AE395">
        <v>956</v>
      </c>
      <c r="AH395" t="s">
        <v>32845</v>
      </c>
      <c r="AI395" t="s">
        <v>32844</v>
      </c>
      <c r="AJ395" t="s">
        <v>32843</v>
      </c>
      <c r="AK395" t="s">
        <v>32842</v>
      </c>
      <c r="AL395">
        <v>0</v>
      </c>
      <c r="AM395" s="5">
        <f t="shared" si="50"/>
        <v>0</v>
      </c>
      <c r="AN395" s="4">
        <f t="shared" si="55"/>
        <v>0</v>
      </c>
      <c r="AO395" s="3"/>
      <c r="AP395">
        <v>0</v>
      </c>
      <c r="AQ395" t="s">
        <v>229</v>
      </c>
      <c r="AR395" t="s">
        <v>32841</v>
      </c>
      <c r="AS395" t="s">
        <v>228</v>
      </c>
      <c r="AT395" s="2">
        <v>1.6830000000000001</v>
      </c>
      <c r="AU395" s="1">
        <f t="shared" si="51"/>
        <v>1.4612530364912841</v>
      </c>
      <c r="AV395" s="1">
        <f t="shared" si="52"/>
        <v>1.0437521689223459</v>
      </c>
      <c r="AW395" s="1">
        <f t="shared" si="53"/>
        <v>0.62625130135340756</v>
      </c>
    </row>
    <row r="396" spans="1:49" x14ac:dyDescent="0.2">
      <c r="A396">
        <v>394</v>
      </c>
      <c r="B396" t="s">
        <v>32840</v>
      </c>
      <c r="C396" t="s">
        <v>32839</v>
      </c>
      <c r="F396" t="s">
        <v>32838</v>
      </c>
      <c r="G396" t="s">
        <v>5</v>
      </c>
      <c r="H396" t="s">
        <v>4</v>
      </c>
      <c r="I396" t="s">
        <v>2516</v>
      </c>
      <c r="J396" t="s">
        <v>32837</v>
      </c>
      <c r="K396" t="s">
        <v>32836</v>
      </c>
      <c r="L396" t="s">
        <v>389</v>
      </c>
      <c r="M396" t="s">
        <v>327</v>
      </c>
      <c r="N396">
        <v>5</v>
      </c>
      <c r="O396" t="s">
        <v>32835</v>
      </c>
      <c r="P396" t="s">
        <v>32834</v>
      </c>
      <c r="Q396" t="s">
        <v>32833</v>
      </c>
      <c r="R396" s="7">
        <v>42705</v>
      </c>
      <c r="S396" s="8">
        <f t="shared" si="48"/>
        <v>2016</v>
      </c>
      <c r="T396" s="8">
        <v>2016</v>
      </c>
      <c r="U396" s="8">
        <f t="shared" si="49"/>
        <v>6</v>
      </c>
      <c r="V396" s="7">
        <v>42705</v>
      </c>
      <c r="W396" t="s">
        <v>1356</v>
      </c>
      <c r="X396" s="2">
        <v>0.88100000000000001</v>
      </c>
      <c r="Y396" s="6">
        <f t="shared" si="54"/>
        <v>2.3517791836843653E-2</v>
      </c>
      <c r="AA396">
        <v>10459243</v>
      </c>
      <c r="AB396">
        <v>17248</v>
      </c>
      <c r="AD396" t="s">
        <v>2</v>
      </c>
      <c r="AE396">
        <v>58</v>
      </c>
      <c r="AF396">
        <v>6</v>
      </c>
      <c r="AG396">
        <v>7604101</v>
      </c>
      <c r="AH396" t="s">
        <v>2006</v>
      </c>
      <c r="AI396" t="s">
        <v>32832</v>
      </c>
      <c r="AK396" t="s">
        <v>32831</v>
      </c>
      <c r="AL396">
        <v>9</v>
      </c>
      <c r="AM396" s="5">
        <f t="shared" si="50"/>
        <v>1.5</v>
      </c>
      <c r="AN396" s="4">
        <f t="shared" si="55"/>
        <v>2.2718667171525938E-3</v>
      </c>
      <c r="AO396" s="3"/>
      <c r="AP396">
        <v>0</v>
      </c>
      <c r="AR396" t="s">
        <v>1</v>
      </c>
      <c r="AT396" s="2" t="s">
        <v>0</v>
      </c>
      <c r="AU396" s="1">
        <f t="shared" si="51"/>
        <v>1.7144014300936334</v>
      </c>
      <c r="AV396" s="1">
        <f t="shared" si="52"/>
        <v>1.2894829276998123</v>
      </c>
      <c r="AW396" s="1">
        <f t="shared" si="53"/>
        <v>0.86456442530599109</v>
      </c>
    </row>
    <row r="397" spans="1:49" x14ac:dyDescent="0.2">
      <c r="A397">
        <v>395</v>
      </c>
      <c r="B397" t="s">
        <v>32830</v>
      </c>
      <c r="C397" t="s">
        <v>32829</v>
      </c>
      <c r="F397" t="s">
        <v>32828</v>
      </c>
      <c r="G397" t="s">
        <v>5</v>
      </c>
      <c r="H397" t="s">
        <v>4</v>
      </c>
      <c r="I397" t="s">
        <v>32827</v>
      </c>
      <c r="J397">
        <v>60032503</v>
      </c>
      <c r="K397" t="s">
        <v>32826</v>
      </c>
      <c r="L397" t="s">
        <v>1554</v>
      </c>
      <c r="M397" t="s">
        <v>79</v>
      </c>
      <c r="N397">
        <v>9</v>
      </c>
      <c r="O397" t="s">
        <v>32825</v>
      </c>
      <c r="P397" t="s">
        <v>32824</v>
      </c>
      <c r="Q397" t="s">
        <v>32823</v>
      </c>
      <c r="R397" s="7">
        <v>42705</v>
      </c>
      <c r="S397" s="8">
        <f t="shared" si="48"/>
        <v>2016</v>
      </c>
      <c r="T397" s="8">
        <v>2016</v>
      </c>
      <c r="U397" s="8">
        <f t="shared" si="49"/>
        <v>6</v>
      </c>
      <c r="V397" s="7">
        <v>42705</v>
      </c>
      <c r="W397" t="s">
        <v>1356</v>
      </c>
      <c r="X397" s="2">
        <v>0.88100000000000001</v>
      </c>
      <c r="Y397" s="6">
        <f t="shared" si="54"/>
        <v>2.3517791836843653E-2</v>
      </c>
      <c r="AA397">
        <v>10459243</v>
      </c>
      <c r="AB397">
        <v>17248</v>
      </c>
      <c r="AD397" t="s">
        <v>2</v>
      </c>
      <c r="AE397">
        <v>58</v>
      </c>
      <c r="AF397">
        <v>6</v>
      </c>
      <c r="AG397">
        <v>7604062</v>
      </c>
      <c r="AH397" t="s">
        <v>1181</v>
      </c>
      <c r="AI397" t="s">
        <v>32822</v>
      </c>
      <c r="AK397" t="s">
        <v>32821</v>
      </c>
      <c r="AL397">
        <v>5</v>
      </c>
      <c r="AM397" s="5">
        <f t="shared" si="50"/>
        <v>0.83333333333333337</v>
      </c>
      <c r="AN397" s="4">
        <f t="shared" si="55"/>
        <v>1.2621481761958854E-3</v>
      </c>
      <c r="AO397" s="3"/>
      <c r="AP397">
        <v>0</v>
      </c>
      <c r="AR397" t="s">
        <v>1</v>
      </c>
      <c r="AT397" s="2" t="s">
        <v>0</v>
      </c>
      <c r="AU397" s="1">
        <f t="shared" si="51"/>
        <v>1.684109873864932</v>
      </c>
      <c r="AV397" s="1">
        <f t="shared" si="52"/>
        <v>1.2389970006519768</v>
      </c>
      <c r="AW397" s="1">
        <f t="shared" si="53"/>
        <v>0.79388412743902159</v>
      </c>
    </row>
    <row r="398" spans="1:49" x14ac:dyDescent="0.2">
      <c r="A398">
        <v>396</v>
      </c>
      <c r="B398" t="s">
        <v>32820</v>
      </c>
      <c r="C398" t="s">
        <v>32819</v>
      </c>
      <c r="D398" t="s">
        <v>32818</v>
      </c>
      <c r="F398" t="s">
        <v>32817</v>
      </c>
      <c r="G398" t="s">
        <v>5</v>
      </c>
      <c r="H398" t="s">
        <v>4</v>
      </c>
      <c r="I398" t="s">
        <v>32816</v>
      </c>
      <c r="J398" t="s">
        <v>32815</v>
      </c>
      <c r="K398" t="s">
        <v>32814</v>
      </c>
      <c r="L398" t="s">
        <v>32813</v>
      </c>
      <c r="M398" t="s">
        <v>9229</v>
      </c>
      <c r="N398">
        <v>11</v>
      </c>
      <c r="O398" t="s">
        <v>32812</v>
      </c>
      <c r="P398" t="s">
        <v>32811</v>
      </c>
      <c r="Q398" t="s">
        <v>32810</v>
      </c>
      <c r="R398" s="7">
        <v>42705</v>
      </c>
      <c r="S398" s="8">
        <f t="shared" si="48"/>
        <v>2016</v>
      </c>
      <c r="T398" s="8">
        <v>2016</v>
      </c>
      <c r="U398" s="8">
        <f t="shared" si="49"/>
        <v>6</v>
      </c>
      <c r="V398" s="7">
        <v>42705</v>
      </c>
      <c r="W398" t="s">
        <v>22266</v>
      </c>
      <c r="X398" s="2">
        <v>1.236</v>
      </c>
      <c r="Y398" s="6">
        <f t="shared" si="54"/>
        <v>3.2994314086650114E-2</v>
      </c>
      <c r="AA398">
        <v>253227</v>
      </c>
      <c r="AB398">
        <v>27847</v>
      </c>
      <c r="AD398" t="s">
        <v>2</v>
      </c>
      <c r="AE398">
        <v>382</v>
      </c>
      <c r="AH398" t="s">
        <v>32809</v>
      </c>
      <c r="AI398" t="s">
        <v>32808</v>
      </c>
      <c r="AJ398" t="s">
        <v>32807</v>
      </c>
      <c r="AK398" t="s">
        <v>32806</v>
      </c>
      <c r="AL398">
        <v>28</v>
      </c>
      <c r="AM398" s="5">
        <f t="shared" si="50"/>
        <v>4.666666666666667</v>
      </c>
      <c r="AN398" s="4">
        <f t="shared" si="55"/>
        <v>7.0680297866969584E-3</v>
      </c>
      <c r="AO398" s="3"/>
      <c r="AP398">
        <v>0</v>
      </c>
      <c r="AQ398" t="s">
        <v>1374</v>
      </c>
      <c r="AR398" t="s">
        <v>32805</v>
      </c>
      <c r="AS398" t="s">
        <v>1373</v>
      </c>
      <c r="AT398" s="2">
        <v>3.548</v>
      </c>
      <c r="AU398" s="1">
        <f t="shared" si="51"/>
        <v>2.5216428796664165</v>
      </c>
      <c r="AV398" s="1">
        <f t="shared" si="52"/>
        <v>2.0031171936673537</v>
      </c>
      <c r="AW398" s="1">
        <f t="shared" si="53"/>
        <v>1.4845915076682905</v>
      </c>
    </row>
    <row r="399" spans="1:49" x14ac:dyDescent="0.2">
      <c r="A399">
        <v>397</v>
      </c>
      <c r="B399" t="s">
        <v>32804</v>
      </c>
      <c r="C399" t="s">
        <v>32803</v>
      </c>
      <c r="D399" t="s">
        <v>32802</v>
      </c>
      <c r="F399" t="s">
        <v>32801</v>
      </c>
      <c r="G399" t="s">
        <v>5</v>
      </c>
      <c r="H399" t="s">
        <v>4</v>
      </c>
      <c r="I399" t="s">
        <v>32800</v>
      </c>
      <c r="J399" t="s">
        <v>32799</v>
      </c>
      <c r="K399" t="s">
        <v>32798</v>
      </c>
      <c r="L399" t="s">
        <v>32797</v>
      </c>
      <c r="M399" t="s">
        <v>530</v>
      </c>
      <c r="N399">
        <v>9</v>
      </c>
      <c r="O399" t="s">
        <v>32796</v>
      </c>
      <c r="P399" t="s">
        <v>32795</v>
      </c>
      <c r="Q399" t="s">
        <v>32794</v>
      </c>
      <c r="R399" s="7">
        <v>42705</v>
      </c>
      <c r="S399" s="8">
        <f t="shared" si="48"/>
        <v>2016</v>
      </c>
      <c r="T399" s="8">
        <v>2016</v>
      </c>
      <c r="U399" s="8">
        <f t="shared" si="49"/>
        <v>6</v>
      </c>
      <c r="V399" s="7">
        <v>42705</v>
      </c>
      <c r="W399" t="s">
        <v>2441</v>
      </c>
      <c r="X399" s="2">
        <v>0.436</v>
      </c>
      <c r="Y399" s="6">
        <f t="shared" si="54"/>
        <v>1.1638770988494702E-2</v>
      </c>
      <c r="AA399">
        <v>12268615</v>
      </c>
      <c r="AB399">
        <v>11700154717</v>
      </c>
      <c r="AD399" t="s">
        <v>2</v>
      </c>
      <c r="AE399">
        <v>19</v>
      </c>
      <c r="AF399">
        <v>4</v>
      </c>
      <c r="AH399" t="s">
        <v>32793</v>
      </c>
      <c r="AI399" t="s">
        <v>32792</v>
      </c>
      <c r="AJ399" t="s">
        <v>32791</v>
      </c>
      <c r="AK399" t="s">
        <v>32790</v>
      </c>
      <c r="AL399">
        <v>12</v>
      </c>
      <c r="AM399" s="5">
        <f t="shared" si="50"/>
        <v>2</v>
      </c>
      <c r="AN399" s="4">
        <f t="shared" si="55"/>
        <v>3.0291556228701248E-3</v>
      </c>
      <c r="AO399" s="3"/>
      <c r="AP399">
        <v>0</v>
      </c>
      <c r="AQ399" t="s">
        <v>48</v>
      </c>
      <c r="AR399">
        <v>12601032</v>
      </c>
      <c r="AS399" t="s">
        <v>47</v>
      </c>
      <c r="AT399" s="2">
        <v>1.3029999999999999</v>
      </c>
      <c r="AU399" s="1">
        <f t="shared" si="51"/>
        <v>0.90558863788073285</v>
      </c>
      <c r="AV399" s="1">
        <f t="shared" si="52"/>
        <v>0.73339633056824138</v>
      </c>
      <c r="AW399" s="1">
        <f t="shared" si="53"/>
        <v>0.56120402325574981</v>
      </c>
    </row>
    <row r="400" spans="1:49" x14ac:dyDescent="0.2">
      <c r="A400">
        <v>398</v>
      </c>
      <c r="B400" t="s">
        <v>32789</v>
      </c>
      <c r="C400" t="s">
        <v>32788</v>
      </c>
      <c r="F400" t="s">
        <v>32787</v>
      </c>
      <c r="G400" t="s">
        <v>5</v>
      </c>
      <c r="H400" t="s">
        <v>4</v>
      </c>
      <c r="I400" t="s">
        <v>32786</v>
      </c>
      <c r="J400" t="s">
        <v>32785</v>
      </c>
      <c r="K400" t="s">
        <v>32784</v>
      </c>
      <c r="L400" t="s">
        <v>32783</v>
      </c>
      <c r="M400" t="s">
        <v>32782</v>
      </c>
      <c r="N400">
        <v>7</v>
      </c>
      <c r="O400" t="s">
        <v>32781</v>
      </c>
      <c r="P400" t="s">
        <v>32780</v>
      </c>
      <c r="Q400" t="s">
        <v>32779</v>
      </c>
      <c r="R400" s="7">
        <v>42705</v>
      </c>
      <c r="S400" s="8">
        <f t="shared" si="48"/>
        <v>2016</v>
      </c>
      <c r="T400" s="8">
        <v>2016</v>
      </c>
      <c r="U400" s="8">
        <f t="shared" si="49"/>
        <v>6</v>
      </c>
      <c r="V400" s="7">
        <v>42705</v>
      </c>
      <c r="W400" t="s">
        <v>104</v>
      </c>
      <c r="X400" s="2">
        <v>2.141</v>
      </c>
      <c r="Y400" s="6">
        <f t="shared" si="54"/>
        <v>5.7152772216438434E-2</v>
      </c>
      <c r="AA400">
        <v>1962892</v>
      </c>
      <c r="AB400">
        <v>17360</v>
      </c>
      <c r="AD400" t="s">
        <v>2</v>
      </c>
      <c r="AE400">
        <v>54</v>
      </c>
      <c r="AF400">
        <v>12</v>
      </c>
      <c r="AG400">
        <v>7548327</v>
      </c>
      <c r="AH400" t="s">
        <v>32778</v>
      </c>
      <c r="AI400" t="s">
        <v>32777</v>
      </c>
      <c r="AJ400" t="s">
        <v>32776</v>
      </c>
      <c r="AK400" t="s">
        <v>32775</v>
      </c>
      <c r="AL400">
        <v>67</v>
      </c>
      <c r="AM400" s="5">
        <f t="shared" si="50"/>
        <v>11.166666666666666</v>
      </c>
      <c r="AN400" s="4">
        <f t="shared" si="55"/>
        <v>1.6912785561024865E-2</v>
      </c>
      <c r="AO400" s="3"/>
      <c r="AP400">
        <v>0</v>
      </c>
      <c r="AR400" t="s">
        <v>1</v>
      </c>
      <c r="AT400" s="2" t="s">
        <v>0</v>
      </c>
      <c r="AU400" s="1">
        <f t="shared" si="51"/>
        <v>4.5080776219814354</v>
      </c>
      <c r="AV400" s="1">
        <f t="shared" si="52"/>
        <v>3.7032778888731648</v>
      </c>
      <c r="AW400" s="1">
        <f t="shared" si="53"/>
        <v>2.8984781557648933</v>
      </c>
    </row>
    <row r="401" spans="1:49" x14ac:dyDescent="0.2">
      <c r="A401">
        <v>399</v>
      </c>
      <c r="B401" t="s">
        <v>32774</v>
      </c>
      <c r="C401" t="s">
        <v>32773</v>
      </c>
      <c r="F401" t="s">
        <v>32772</v>
      </c>
      <c r="G401" t="s">
        <v>5</v>
      </c>
      <c r="H401" t="s">
        <v>4</v>
      </c>
      <c r="I401" t="s">
        <v>1953</v>
      </c>
      <c r="J401">
        <v>60001305</v>
      </c>
      <c r="K401" t="s">
        <v>2374</v>
      </c>
      <c r="L401" t="s">
        <v>83</v>
      </c>
      <c r="M401" t="s">
        <v>67</v>
      </c>
      <c r="N401">
        <v>4</v>
      </c>
      <c r="O401" t="s">
        <v>32771</v>
      </c>
      <c r="P401" t="s">
        <v>32770</v>
      </c>
      <c r="Q401" t="s">
        <v>32769</v>
      </c>
      <c r="R401" s="7">
        <v>42705</v>
      </c>
      <c r="S401" s="8">
        <f t="shared" si="48"/>
        <v>2016</v>
      </c>
      <c r="T401" s="8">
        <v>2016</v>
      </c>
      <c r="U401" s="8">
        <f t="shared" si="49"/>
        <v>6</v>
      </c>
      <c r="V401" s="7">
        <v>42705</v>
      </c>
      <c r="W401" t="s">
        <v>15900</v>
      </c>
      <c r="X401" s="2">
        <v>0.47799999999999998</v>
      </c>
      <c r="Y401" s="6">
        <f t="shared" si="54"/>
        <v>1.275993700114786E-2</v>
      </c>
      <c r="AA401">
        <v>16749251</v>
      </c>
      <c r="AB401">
        <v>19700180840</v>
      </c>
      <c r="AC401">
        <v>21907439</v>
      </c>
      <c r="AD401" t="s">
        <v>2</v>
      </c>
      <c r="AE401">
        <v>6</v>
      </c>
      <c r="AF401">
        <v>4</v>
      </c>
      <c r="AH401" t="s">
        <v>32768</v>
      </c>
      <c r="AI401" t="s">
        <v>32767</v>
      </c>
      <c r="AJ401" t="s">
        <v>32766</v>
      </c>
      <c r="AK401" t="s">
        <v>32765</v>
      </c>
      <c r="AL401">
        <v>1</v>
      </c>
      <c r="AM401" s="5">
        <f t="shared" si="50"/>
        <v>0.16666666666666666</v>
      </c>
      <c r="AN401" s="4">
        <f t="shared" si="55"/>
        <v>2.5242963523917705E-4</v>
      </c>
      <c r="AO401" s="3"/>
      <c r="AP401">
        <v>1</v>
      </c>
      <c r="AR401" t="s">
        <v>1</v>
      </c>
      <c r="AT401" s="2">
        <v>2.4329999999999998</v>
      </c>
      <c r="AU401" s="1">
        <f t="shared" si="51"/>
        <v>0.90076847913752534</v>
      </c>
      <c r="AV401" s="1">
        <f t="shared" si="52"/>
        <v>0.65061833181935191</v>
      </c>
      <c r="AW401" s="1">
        <f t="shared" si="53"/>
        <v>0.40046818450117821</v>
      </c>
    </row>
    <row r="402" spans="1:49" x14ac:dyDescent="0.2">
      <c r="A402">
        <v>400</v>
      </c>
      <c r="B402" t="s">
        <v>32764</v>
      </c>
      <c r="C402" t="s">
        <v>32763</v>
      </c>
      <c r="D402" t="s">
        <v>32762</v>
      </c>
      <c r="F402" t="s">
        <v>32761</v>
      </c>
      <c r="G402" t="s">
        <v>5</v>
      </c>
      <c r="H402" t="s">
        <v>4</v>
      </c>
      <c r="I402" t="s">
        <v>32760</v>
      </c>
      <c r="J402" t="s">
        <v>32759</v>
      </c>
      <c r="K402" t="s">
        <v>32758</v>
      </c>
      <c r="L402" t="s">
        <v>32757</v>
      </c>
      <c r="M402" t="s">
        <v>1771</v>
      </c>
      <c r="N402">
        <v>5</v>
      </c>
      <c r="O402" t="s">
        <v>32756</v>
      </c>
      <c r="P402" t="s">
        <v>32755</v>
      </c>
      <c r="Q402" t="s">
        <v>32754</v>
      </c>
      <c r="R402" s="7">
        <v>42705</v>
      </c>
      <c r="S402" s="8">
        <f t="shared" si="48"/>
        <v>2016</v>
      </c>
      <c r="T402" s="8">
        <v>2016</v>
      </c>
      <c r="U402" s="8">
        <f t="shared" si="49"/>
        <v>6</v>
      </c>
      <c r="V402" s="7">
        <v>42705</v>
      </c>
      <c r="W402" t="s">
        <v>2921</v>
      </c>
      <c r="X402" s="2">
        <v>0.94</v>
      </c>
      <c r="Y402" s="6">
        <f t="shared" si="54"/>
        <v>2.5092763140332611E-2</v>
      </c>
      <c r="AA402">
        <v>9574158</v>
      </c>
      <c r="AB402">
        <v>21096</v>
      </c>
      <c r="AD402" t="s">
        <v>2</v>
      </c>
      <c r="AE402">
        <v>40</v>
      </c>
      <c r="AH402" t="s">
        <v>32753</v>
      </c>
      <c r="AI402" t="s">
        <v>32752</v>
      </c>
      <c r="AJ402" t="s">
        <v>32751</v>
      </c>
      <c r="AK402" t="s">
        <v>32750</v>
      </c>
      <c r="AL402">
        <v>22</v>
      </c>
      <c r="AM402" s="5">
        <f t="shared" si="50"/>
        <v>3.6666666666666665</v>
      </c>
      <c r="AN402" s="4">
        <f t="shared" si="55"/>
        <v>5.5534519752618956E-3</v>
      </c>
      <c r="AO402" s="3"/>
      <c r="AP402">
        <v>0</v>
      </c>
      <c r="AQ402" t="s">
        <v>32749</v>
      </c>
      <c r="AR402" t="s">
        <v>32748</v>
      </c>
      <c r="AS402" t="s">
        <v>32747</v>
      </c>
      <c r="AT402" s="2">
        <v>3.4980000000000002</v>
      </c>
      <c r="AU402" s="1">
        <f t="shared" si="51"/>
        <v>1.9230969790811396</v>
      </c>
      <c r="AV402" s="1">
        <f t="shared" si="52"/>
        <v>1.5323107557797253</v>
      </c>
      <c r="AW402" s="1">
        <f t="shared" si="53"/>
        <v>1.141524532478311</v>
      </c>
    </row>
    <row r="403" spans="1:49" x14ac:dyDescent="0.2">
      <c r="A403">
        <v>401</v>
      </c>
      <c r="B403" t="s">
        <v>32746</v>
      </c>
      <c r="C403" t="s">
        <v>32745</v>
      </c>
      <c r="D403" t="s">
        <v>32744</v>
      </c>
      <c r="F403" t="s">
        <v>32743</v>
      </c>
      <c r="G403" t="s">
        <v>5</v>
      </c>
      <c r="H403" t="s">
        <v>4</v>
      </c>
      <c r="I403" t="s">
        <v>585</v>
      </c>
      <c r="J403">
        <v>60005465</v>
      </c>
      <c r="K403" t="s">
        <v>162</v>
      </c>
      <c r="L403" t="s">
        <v>161</v>
      </c>
      <c r="M403" t="s">
        <v>67</v>
      </c>
      <c r="N403">
        <v>4</v>
      </c>
      <c r="O403" t="s">
        <v>32742</v>
      </c>
      <c r="P403" t="s">
        <v>32741</v>
      </c>
      <c r="Q403" t="s">
        <v>386</v>
      </c>
      <c r="R403" s="7">
        <v>42705</v>
      </c>
      <c r="S403" s="8">
        <f t="shared" si="48"/>
        <v>2016</v>
      </c>
      <c r="T403" s="8">
        <v>2016</v>
      </c>
      <c r="U403" s="8">
        <f t="shared" si="49"/>
        <v>6</v>
      </c>
      <c r="V403" s="7">
        <v>42705</v>
      </c>
      <c r="W403" t="s">
        <v>252</v>
      </c>
      <c r="X403" s="2">
        <v>0.54700000000000004</v>
      </c>
      <c r="Y403" s="6">
        <f t="shared" si="54"/>
        <v>1.4601852593363766E-2</v>
      </c>
      <c r="AA403">
        <v>14348411</v>
      </c>
      <c r="AB403">
        <v>17683</v>
      </c>
      <c r="AC403">
        <v>16180399</v>
      </c>
      <c r="AD403" t="s">
        <v>2</v>
      </c>
      <c r="AE403">
        <v>70</v>
      </c>
      <c r="AF403">
        <v>12</v>
      </c>
      <c r="AH403" t="s">
        <v>32740</v>
      </c>
      <c r="AI403" t="s">
        <v>32739</v>
      </c>
      <c r="AJ403" t="s">
        <v>32738</v>
      </c>
      <c r="AK403" t="s">
        <v>32737</v>
      </c>
      <c r="AL403">
        <v>10</v>
      </c>
      <c r="AM403" s="5">
        <f t="shared" si="50"/>
        <v>1.6666666666666667</v>
      </c>
      <c r="AN403" s="4">
        <f t="shared" si="55"/>
        <v>2.5242963523917708E-3</v>
      </c>
      <c r="AO403" s="3"/>
      <c r="AP403">
        <v>0</v>
      </c>
      <c r="AQ403" t="s">
        <v>48</v>
      </c>
      <c r="AR403" t="s">
        <v>564</v>
      </c>
      <c r="AS403" t="s">
        <v>47</v>
      </c>
      <c r="AT403" s="2" t="s">
        <v>0</v>
      </c>
      <c r="AU403" s="1">
        <f t="shared" si="51"/>
        <v>1.0978585721072167</v>
      </c>
      <c r="AV403" s="1">
        <f t="shared" si="52"/>
        <v>0.85630744728777686</v>
      </c>
      <c r="AW403" s="1">
        <f t="shared" si="53"/>
        <v>0.61475632246833689</v>
      </c>
    </row>
    <row r="404" spans="1:49" x14ac:dyDescent="0.2">
      <c r="A404">
        <v>402</v>
      </c>
      <c r="B404" t="s">
        <v>32736</v>
      </c>
      <c r="C404" t="s">
        <v>32735</v>
      </c>
      <c r="F404" t="s">
        <v>32734</v>
      </c>
      <c r="G404" t="s">
        <v>5</v>
      </c>
      <c r="H404" t="s">
        <v>4</v>
      </c>
      <c r="I404" t="s">
        <v>32733</v>
      </c>
      <c r="J404" t="s">
        <v>32732</v>
      </c>
      <c r="K404" t="s">
        <v>32731</v>
      </c>
      <c r="L404" t="s">
        <v>32730</v>
      </c>
      <c r="M404" t="s">
        <v>32729</v>
      </c>
      <c r="N404">
        <v>9</v>
      </c>
      <c r="O404" t="s">
        <v>32728</v>
      </c>
      <c r="P404" t="s">
        <v>32727</v>
      </c>
      <c r="Q404" t="s">
        <v>32726</v>
      </c>
      <c r="R404" s="7">
        <v>42705</v>
      </c>
      <c r="S404" s="8">
        <f t="shared" si="48"/>
        <v>2016</v>
      </c>
      <c r="T404" s="8">
        <v>2016</v>
      </c>
      <c r="U404" s="8">
        <f t="shared" si="49"/>
        <v>6</v>
      </c>
      <c r="V404" s="7">
        <v>42705</v>
      </c>
      <c r="W404" t="s">
        <v>533</v>
      </c>
      <c r="X404" s="2">
        <v>1.3720000000000001</v>
      </c>
      <c r="Y404" s="6">
        <f t="shared" si="54"/>
        <v>3.662475641333654E-2</v>
      </c>
      <c r="AA404">
        <v>189480</v>
      </c>
      <c r="AB404">
        <v>17366</v>
      </c>
      <c r="AD404" t="s">
        <v>2</v>
      </c>
      <c r="AE404">
        <v>64</v>
      </c>
      <c r="AF404">
        <v>12</v>
      </c>
      <c r="AG404">
        <v>7589000</v>
      </c>
      <c r="AH404" t="s">
        <v>32725</v>
      </c>
      <c r="AI404" t="s">
        <v>32724</v>
      </c>
      <c r="AJ404" t="s">
        <v>32723</v>
      </c>
      <c r="AK404" t="s">
        <v>32722</v>
      </c>
      <c r="AL404">
        <v>56</v>
      </c>
      <c r="AM404" s="5">
        <f t="shared" si="50"/>
        <v>9.3333333333333339</v>
      </c>
      <c r="AN404" s="4">
        <f t="shared" si="55"/>
        <v>1.4136059573393917E-2</v>
      </c>
      <c r="AO404" s="3"/>
      <c r="AP404">
        <v>0</v>
      </c>
      <c r="AR404" t="s">
        <v>1</v>
      </c>
      <c r="AT404" s="2" t="s">
        <v>0</v>
      </c>
      <c r="AU404" s="1">
        <f t="shared" si="51"/>
        <v>2.9878147361353751</v>
      </c>
      <c r="AV404" s="1">
        <f t="shared" si="52"/>
        <v>2.5380407993365228</v>
      </c>
      <c r="AW404" s="1">
        <f t="shared" si="53"/>
        <v>2.0882668625376701</v>
      </c>
    </row>
    <row r="405" spans="1:49" x14ac:dyDescent="0.2">
      <c r="A405">
        <v>403</v>
      </c>
      <c r="B405" t="s">
        <v>32721</v>
      </c>
      <c r="C405" t="s">
        <v>32720</v>
      </c>
      <c r="F405" t="s">
        <v>32719</v>
      </c>
      <c r="G405" t="s">
        <v>5</v>
      </c>
      <c r="H405" t="s">
        <v>4</v>
      </c>
      <c r="I405" t="s">
        <v>32718</v>
      </c>
      <c r="J405">
        <v>60015043</v>
      </c>
      <c r="K405" t="s">
        <v>1823</v>
      </c>
      <c r="L405" t="s">
        <v>673</v>
      </c>
      <c r="M405" t="s">
        <v>672</v>
      </c>
      <c r="N405">
        <v>3</v>
      </c>
      <c r="O405" t="s">
        <v>32717</v>
      </c>
      <c r="P405" t="s">
        <v>32716</v>
      </c>
      <c r="Q405" t="s">
        <v>1822</v>
      </c>
      <c r="R405" s="7">
        <v>42705</v>
      </c>
      <c r="S405" s="8">
        <f t="shared" si="48"/>
        <v>2016</v>
      </c>
      <c r="T405" s="8">
        <v>2016</v>
      </c>
      <c r="U405" s="8">
        <f t="shared" si="49"/>
        <v>6</v>
      </c>
      <c r="V405" s="7">
        <v>42705</v>
      </c>
      <c r="W405" t="s">
        <v>32715</v>
      </c>
      <c r="X405" s="2">
        <v>0.65</v>
      </c>
      <c r="Y405" s="6">
        <f t="shared" si="54"/>
        <v>1.7351378767251277E-2</v>
      </c>
      <c r="AA405">
        <v>18728855</v>
      </c>
      <c r="AB405">
        <v>11300153311</v>
      </c>
      <c r="AC405">
        <v>18728847</v>
      </c>
      <c r="AD405" t="s">
        <v>2</v>
      </c>
      <c r="AE405">
        <v>10</v>
      </c>
      <c r="AF405">
        <v>6</v>
      </c>
      <c r="AH405" t="s">
        <v>2869</v>
      </c>
      <c r="AI405" t="s">
        <v>32714</v>
      </c>
      <c r="AJ405" t="s">
        <v>32713</v>
      </c>
      <c r="AK405" t="s">
        <v>32712</v>
      </c>
      <c r="AL405">
        <v>0</v>
      </c>
      <c r="AM405" s="5">
        <f t="shared" si="50"/>
        <v>0</v>
      </c>
      <c r="AN405" s="4">
        <f t="shared" si="55"/>
        <v>0</v>
      </c>
      <c r="AO405" s="3"/>
      <c r="AP405">
        <v>0</v>
      </c>
      <c r="AQ405" t="s">
        <v>1990</v>
      </c>
      <c r="AR405" t="s">
        <v>1</v>
      </c>
      <c r="AS405" t="s">
        <v>1989</v>
      </c>
      <c r="AT405" s="2">
        <v>1.988</v>
      </c>
      <c r="AU405" s="1">
        <f t="shared" si="51"/>
        <v>1.2145965137075894</v>
      </c>
      <c r="AV405" s="1">
        <f t="shared" si="52"/>
        <v>0.86756893836256388</v>
      </c>
      <c r="AW405" s="1">
        <f t="shared" si="53"/>
        <v>0.52054136301753828</v>
      </c>
    </row>
    <row r="406" spans="1:49" x14ac:dyDescent="0.2">
      <c r="A406">
        <v>404</v>
      </c>
      <c r="B406" t="s">
        <v>32711</v>
      </c>
      <c r="C406" t="s">
        <v>32710</v>
      </c>
      <c r="F406" t="s">
        <v>32709</v>
      </c>
      <c r="G406" t="s">
        <v>5</v>
      </c>
      <c r="H406" t="s">
        <v>4</v>
      </c>
      <c r="I406" t="s">
        <v>32708</v>
      </c>
      <c r="J406" t="s">
        <v>32707</v>
      </c>
      <c r="K406" t="s">
        <v>32706</v>
      </c>
      <c r="L406" t="s">
        <v>32705</v>
      </c>
      <c r="M406" t="s">
        <v>473</v>
      </c>
      <c r="N406">
        <v>2</v>
      </c>
      <c r="O406" t="s">
        <v>32704</v>
      </c>
      <c r="P406" t="s">
        <v>32703</v>
      </c>
      <c r="Q406" t="s">
        <v>32702</v>
      </c>
      <c r="R406" s="7">
        <v>42705</v>
      </c>
      <c r="S406" s="8">
        <f t="shared" si="48"/>
        <v>2016</v>
      </c>
      <c r="T406" s="8">
        <v>2016</v>
      </c>
      <c r="U406" s="8">
        <f t="shared" si="49"/>
        <v>6</v>
      </c>
      <c r="V406" s="7">
        <v>42705</v>
      </c>
      <c r="W406" t="s">
        <v>2501</v>
      </c>
      <c r="X406" s="2">
        <v>1.613</v>
      </c>
      <c r="Y406" s="6">
        <f t="shared" si="54"/>
        <v>4.3058113771655859E-2</v>
      </c>
      <c r="AA406">
        <v>15566013</v>
      </c>
      <c r="AB406">
        <v>4000149002</v>
      </c>
      <c r="AD406" t="s">
        <v>2</v>
      </c>
      <c r="AE406">
        <v>11</v>
      </c>
      <c r="AF406">
        <v>12</v>
      </c>
      <c r="AG406">
        <v>7523206</v>
      </c>
      <c r="AH406" t="s">
        <v>32701</v>
      </c>
      <c r="AI406" t="s">
        <v>32700</v>
      </c>
      <c r="AJ406" t="s">
        <v>32699</v>
      </c>
      <c r="AK406" t="s">
        <v>32698</v>
      </c>
      <c r="AL406">
        <v>18</v>
      </c>
      <c r="AM406" s="5">
        <f t="shared" si="50"/>
        <v>3</v>
      </c>
      <c r="AN406" s="4">
        <f t="shared" si="55"/>
        <v>4.5437334343051876E-3</v>
      </c>
      <c r="AO406" s="3"/>
      <c r="AP406">
        <v>1</v>
      </c>
      <c r="AQ406" t="s">
        <v>44</v>
      </c>
      <c r="AR406">
        <v>1321143</v>
      </c>
      <c r="AS406" t="s">
        <v>43</v>
      </c>
      <c r="AT406" s="2" t="s">
        <v>0</v>
      </c>
      <c r="AU406" s="1">
        <f t="shared" si="51"/>
        <v>3.1503799670450654</v>
      </c>
      <c r="AV406" s="1">
        <f t="shared" si="52"/>
        <v>2.3800923602980526</v>
      </c>
      <c r="AW406" s="1">
        <f t="shared" si="53"/>
        <v>1.6098047535510389</v>
      </c>
    </row>
    <row r="407" spans="1:49" x14ac:dyDescent="0.2">
      <c r="A407">
        <v>405</v>
      </c>
      <c r="B407" t="s">
        <v>32697</v>
      </c>
      <c r="C407" t="s">
        <v>32696</v>
      </c>
      <c r="F407" t="s">
        <v>32695</v>
      </c>
      <c r="G407" t="s">
        <v>5</v>
      </c>
      <c r="H407" t="s">
        <v>4</v>
      </c>
      <c r="I407" t="s">
        <v>32694</v>
      </c>
      <c r="J407">
        <v>60019329</v>
      </c>
      <c r="K407" t="s">
        <v>32693</v>
      </c>
      <c r="L407" t="s">
        <v>32692</v>
      </c>
      <c r="M407" t="s">
        <v>1376</v>
      </c>
      <c r="N407">
        <v>3</v>
      </c>
      <c r="O407" t="s">
        <v>32691</v>
      </c>
      <c r="P407" t="s">
        <v>32690</v>
      </c>
      <c r="Q407" t="s">
        <v>32689</v>
      </c>
      <c r="R407" s="7">
        <v>42705</v>
      </c>
      <c r="S407" s="8">
        <f t="shared" si="48"/>
        <v>2016</v>
      </c>
      <c r="T407" s="8">
        <v>2016</v>
      </c>
      <c r="U407" s="8">
        <f t="shared" si="49"/>
        <v>6</v>
      </c>
      <c r="V407" s="7">
        <v>42705</v>
      </c>
      <c r="W407" t="s">
        <v>31033</v>
      </c>
      <c r="X407" s="2">
        <v>0.46100000000000002</v>
      </c>
      <c r="Y407" s="6">
        <f t="shared" si="54"/>
        <v>1.2306131710312059E-2</v>
      </c>
      <c r="AA407">
        <v>16871472</v>
      </c>
      <c r="AB407">
        <v>18202</v>
      </c>
      <c r="AC407">
        <v>16871499</v>
      </c>
      <c r="AD407" t="s">
        <v>2</v>
      </c>
      <c r="AE407">
        <v>2016</v>
      </c>
      <c r="AF407">
        <v>1</v>
      </c>
      <c r="AG407">
        <v>242</v>
      </c>
      <c r="AI407" t="s">
        <v>32688</v>
      </c>
      <c r="AJ407" t="s">
        <v>32687</v>
      </c>
      <c r="AK407" t="s">
        <v>32686</v>
      </c>
      <c r="AL407">
        <v>0</v>
      </c>
      <c r="AM407" s="5">
        <f t="shared" si="50"/>
        <v>0</v>
      </c>
      <c r="AN407" s="4">
        <f t="shared" si="55"/>
        <v>0</v>
      </c>
      <c r="AO407" s="3"/>
      <c r="AP407">
        <v>1</v>
      </c>
      <c r="AQ407" t="s">
        <v>11864</v>
      </c>
      <c r="AR407" t="s">
        <v>1</v>
      </c>
      <c r="AS407" t="s">
        <v>898</v>
      </c>
      <c r="AT407" s="2" t="s">
        <v>0</v>
      </c>
      <c r="AU407" s="1">
        <f t="shared" si="51"/>
        <v>0.86142921972184405</v>
      </c>
      <c r="AV407" s="1">
        <f t="shared" si="52"/>
        <v>0.61530658551560291</v>
      </c>
      <c r="AW407" s="1">
        <f t="shared" si="53"/>
        <v>0.36918395130936177</v>
      </c>
    </row>
    <row r="408" spans="1:49" x14ac:dyDescent="0.2">
      <c r="A408">
        <v>406</v>
      </c>
      <c r="B408" t="s">
        <v>32685</v>
      </c>
      <c r="C408" t="s">
        <v>32684</v>
      </c>
      <c r="F408" t="s">
        <v>32683</v>
      </c>
      <c r="G408" t="s">
        <v>5</v>
      </c>
      <c r="H408" t="s">
        <v>4</v>
      </c>
      <c r="I408" t="s">
        <v>32682</v>
      </c>
      <c r="J408">
        <v>60117634</v>
      </c>
      <c r="K408" t="s">
        <v>10822</v>
      </c>
      <c r="L408" t="s">
        <v>10821</v>
      </c>
      <c r="M408" t="s">
        <v>138</v>
      </c>
      <c r="N408">
        <v>4</v>
      </c>
      <c r="O408" t="s">
        <v>32681</v>
      </c>
      <c r="P408" t="s">
        <v>32680</v>
      </c>
      <c r="Q408" t="s">
        <v>10818</v>
      </c>
      <c r="R408" s="7">
        <v>42705</v>
      </c>
      <c r="S408" s="8">
        <f t="shared" si="48"/>
        <v>2016</v>
      </c>
      <c r="T408" s="8">
        <v>2016</v>
      </c>
      <c r="U408" s="8">
        <f t="shared" si="49"/>
        <v>6</v>
      </c>
      <c r="V408" s="7">
        <v>42705</v>
      </c>
      <c r="W408" t="s">
        <v>141</v>
      </c>
      <c r="X408" s="2">
        <v>0.30399999999999999</v>
      </c>
      <c r="Y408" s="6">
        <f t="shared" si="54"/>
        <v>8.115106377299057E-3</v>
      </c>
      <c r="AA408">
        <v>8952477</v>
      </c>
      <c r="AB408">
        <v>12250</v>
      </c>
      <c r="AC408">
        <v>10982760</v>
      </c>
      <c r="AD408" t="s">
        <v>2</v>
      </c>
      <c r="AE408">
        <v>58</v>
      </c>
      <c r="AF408">
        <v>12</v>
      </c>
      <c r="AH408" t="s">
        <v>32679</v>
      </c>
      <c r="AI408" t="s">
        <v>32678</v>
      </c>
      <c r="AJ408" t="s">
        <v>32677</v>
      </c>
      <c r="AK408" t="s">
        <v>32676</v>
      </c>
      <c r="AL408">
        <v>6</v>
      </c>
      <c r="AM408" s="5">
        <f t="shared" si="50"/>
        <v>1</v>
      </c>
      <c r="AN408" s="4">
        <f t="shared" si="55"/>
        <v>1.5145778114350624E-3</v>
      </c>
      <c r="AO408" s="3"/>
      <c r="AP408">
        <v>0</v>
      </c>
      <c r="AR408" t="s">
        <v>1</v>
      </c>
      <c r="AT408" s="2" t="s">
        <v>0</v>
      </c>
      <c r="AU408" s="1">
        <f t="shared" si="51"/>
        <v>0.61349478075398578</v>
      </c>
      <c r="AV408" s="1">
        <f t="shared" si="52"/>
        <v>0.481484209436706</v>
      </c>
      <c r="AW408" s="1">
        <f t="shared" si="53"/>
        <v>0.34947363811942611</v>
      </c>
    </row>
    <row r="409" spans="1:49" x14ac:dyDescent="0.2">
      <c r="A409">
        <v>407</v>
      </c>
      <c r="B409" t="s">
        <v>32675</v>
      </c>
      <c r="C409" t="s">
        <v>32674</v>
      </c>
      <c r="F409" t="s">
        <v>32673</v>
      </c>
      <c r="G409" t="s">
        <v>5</v>
      </c>
      <c r="H409" t="s">
        <v>4</v>
      </c>
      <c r="I409" t="s">
        <v>864</v>
      </c>
      <c r="J409" t="s">
        <v>32672</v>
      </c>
      <c r="K409" t="s">
        <v>32671</v>
      </c>
      <c r="L409" t="s">
        <v>32670</v>
      </c>
      <c r="M409" t="s">
        <v>13665</v>
      </c>
      <c r="N409">
        <v>4</v>
      </c>
      <c r="O409" t="s">
        <v>32669</v>
      </c>
      <c r="P409" t="s">
        <v>32668</v>
      </c>
      <c r="Q409" t="s">
        <v>32667</v>
      </c>
      <c r="R409" s="7">
        <v>42705</v>
      </c>
      <c r="S409" s="8">
        <f t="shared" si="48"/>
        <v>2016</v>
      </c>
      <c r="T409" s="8">
        <v>2016</v>
      </c>
      <c r="U409" s="8">
        <f t="shared" si="49"/>
        <v>6</v>
      </c>
      <c r="V409" s="7">
        <v>42705</v>
      </c>
      <c r="W409" t="s">
        <v>141</v>
      </c>
      <c r="X409" s="2">
        <v>0.30399999999999999</v>
      </c>
      <c r="Y409" s="6">
        <f t="shared" si="54"/>
        <v>8.115106377299057E-3</v>
      </c>
      <c r="AA409">
        <v>8952477</v>
      </c>
      <c r="AB409">
        <v>12250</v>
      </c>
      <c r="AC409">
        <v>10982760</v>
      </c>
      <c r="AD409" t="s">
        <v>2</v>
      </c>
      <c r="AE409">
        <v>58</v>
      </c>
      <c r="AF409">
        <v>12</v>
      </c>
      <c r="AH409" t="s">
        <v>32666</v>
      </c>
      <c r="AI409" t="s">
        <v>32665</v>
      </c>
      <c r="AJ409" t="s">
        <v>32664</v>
      </c>
      <c r="AK409" t="s">
        <v>32663</v>
      </c>
      <c r="AL409">
        <v>0</v>
      </c>
      <c r="AM409" s="5">
        <f t="shared" si="50"/>
        <v>0</v>
      </c>
      <c r="AN409" s="4">
        <f t="shared" si="55"/>
        <v>0</v>
      </c>
      <c r="AO409" s="3"/>
      <c r="AP409">
        <v>0</v>
      </c>
      <c r="AR409" t="s">
        <v>1</v>
      </c>
      <c r="AT409" s="2" t="s">
        <v>0</v>
      </c>
      <c r="AU409" s="1">
        <f t="shared" si="51"/>
        <v>0.56805744641093392</v>
      </c>
      <c r="AV409" s="1">
        <f t="shared" si="52"/>
        <v>0.40575531886495286</v>
      </c>
      <c r="AW409" s="1">
        <f t="shared" si="53"/>
        <v>0.24345319131897172</v>
      </c>
    </row>
    <row r="410" spans="1:49" x14ac:dyDescent="0.2">
      <c r="A410">
        <v>408</v>
      </c>
      <c r="B410" t="s">
        <v>32662</v>
      </c>
      <c r="C410" t="s">
        <v>32661</v>
      </c>
      <c r="F410" t="s">
        <v>32660</v>
      </c>
      <c r="G410" t="s">
        <v>5</v>
      </c>
      <c r="H410" t="s">
        <v>4</v>
      </c>
      <c r="I410" t="s">
        <v>909</v>
      </c>
      <c r="J410">
        <v>60003122</v>
      </c>
      <c r="K410" t="s">
        <v>365</v>
      </c>
      <c r="L410" t="s">
        <v>364</v>
      </c>
      <c r="M410" t="s">
        <v>142</v>
      </c>
      <c r="N410">
        <v>2</v>
      </c>
      <c r="O410" t="s">
        <v>32659</v>
      </c>
      <c r="P410" t="s">
        <v>32658</v>
      </c>
      <c r="Q410" t="s">
        <v>363</v>
      </c>
      <c r="R410" s="7">
        <v>42705</v>
      </c>
      <c r="S410" s="8">
        <f t="shared" si="48"/>
        <v>2016</v>
      </c>
      <c r="T410" s="8">
        <v>2016</v>
      </c>
      <c r="U410" s="8">
        <f t="shared" si="49"/>
        <v>6</v>
      </c>
      <c r="V410" s="7">
        <v>42705</v>
      </c>
      <c r="W410" t="s">
        <v>141</v>
      </c>
      <c r="X410" s="2">
        <v>0.30399999999999999</v>
      </c>
      <c r="Y410" s="6">
        <f t="shared" si="54"/>
        <v>8.115106377299057E-3</v>
      </c>
      <c r="AA410">
        <v>8952477</v>
      </c>
      <c r="AB410">
        <v>12250</v>
      </c>
      <c r="AC410">
        <v>10982760</v>
      </c>
      <c r="AD410" t="s">
        <v>2</v>
      </c>
      <c r="AE410">
        <v>58</v>
      </c>
      <c r="AF410">
        <v>12</v>
      </c>
      <c r="AH410" t="s">
        <v>32657</v>
      </c>
      <c r="AI410" t="s">
        <v>32656</v>
      </c>
      <c r="AJ410" t="s">
        <v>32655</v>
      </c>
      <c r="AK410" t="s">
        <v>32654</v>
      </c>
      <c r="AL410">
        <v>7</v>
      </c>
      <c r="AM410" s="5">
        <f t="shared" si="50"/>
        <v>1.1666666666666667</v>
      </c>
      <c r="AN410" s="4">
        <f t="shared" si="55"/>
        <v>1.7670074466742396E-3</v>
      </c>
      <c r="AO410" s="3"/>
      <c r="AP410">
        <v>0</v>
      </c>
      <c r="AR410" t="s">
        <v>1</v>
      </c>
      <c r="AT410" s="2" t="s">
        <v>0</v>
      </c>
      <c r="AU410" s="1">
        <f t="shared" si="51"/>
        <v>0.62106766981116113</v>
      </c>
      <c r="AV410" s="1">
        <f t="shared" si="52"/>
        <v>0.49410569119866488</v>
      </c>
      <c r="AW410" s="1">
        <f t="shared" si="53"/>
        <v>0.36714371258616846</v>
      </c>
    </row>
    <row r="411" spans="1:49" x14ac:dyDescent="0.2">
      <c r="A411">
        <v>409</v>
      </c>
      <c r="B411" t="s">
        <v>32653</v>
      </c>
      <c r="C411" t="s">
        <v>32652</v>
      </c>
      <c r="F411" t="s">
        <v>32651</v>
      </c>
      <c r="G411" t="s">
        <v>5</v>
      </c>
      <c r="H411" t="s">
        <v>4</v>
      </c>
      <c r="I411" t="s">
        <v>32650</v>
      </c>
      <c r="J411" t="s">
        <v>2845</v>
      </c>
      <c r="K411" t="s">
        <v>2844</v>
      </c>
      <c r="L411" t="s">
        <v>2843</v>
      </c>
      <c r="M411" t="s">
        <v>183</v>
      </c>
      <c r="N411">
        <v>3</v>
      </c>
      <c r="O411" t="s">
        <v>32649</v>
      </c>
      <c r="P411" t="s">
        <v>32648</v>
      </c>
      <c r="Q411" t="s">
        <v>2842</v>
      </c>
      <c r="R411" s="7">
        <v>42705</v>
      </c>
      <c r="S411" s="8">
        <f t="shared" si="48"/>
        <v>2016</v>
      </c>
      <c r="T411" s="8">
        <v>2016</v>
      </c>
      <c r="U411" s="8">
        <f t="shared" si="49"/>
        <v>6</v>
      </c>
      <c r="V411" s="7">
        <v>42705</v>
      </c>
      <c r="W411" t="s">
        <v>141</v>
      </c>
      <c r="X411" s="2">
        <v>0.30399999999999999</v>
      </c>
      <c r="Y411" s="6">
        <f t="shared" si="54"/>
        <v>8.115106377299057E-3</v>
      </c>
      <c r="AA411">
        <v>8952477</v>
      </c>
      <c r="AB411">
        <v>12250</v>
      </c>
      <c r="AC411">
        <v>10982760</v>
      </c>
      <c r="AD411" t="s">
        <v>2</v>
      </c>
      <c r="AE411">
        <v>58</v>
      </c>
      <c r="AF411">
        <v>12</v>
      </c>
      <c r="AH411" t="s">
        <v>32647</v>
      </c>
      <c r="AI411" t="s">
        <v>32646</v>
      </c>
      <c r="AJ411" t="s">
        <v>32645</v>
      </c>
      <c r="AK411" t="s">
        <v>32644</v>
      </c>
      <c r="AL411">
        <v>0</v>
      </c>
      <c r="AM411" s="5">
        <f t="shared" si="50"/>
        <v>0</v>
      </c>
      <c r="AN411" s="4">
        <f t="shared" si="55"/>
        <v>0</v>
      </c>
      <c r="AO411" s="3"/>
      <c r="AP411">
        <v>0</v>
      </c>
      <c r="AR411" t="s">
        <v>1</v>
      </c>
      <c r="AT411" s="2" t="s">
        <v>0</v>
      </c>
      <c r="AU411" s="1">
        <f t="shared" si="51"/>
        <v>0.56805744641093392</v>
      </c>
      <c r="AV411" s="1">
        <f t="shared" si="52"/>
        <v>0.40575531886495286</v>
      </c>
      <c r="AW411" s="1">
        <f t="shared" si="53"/>
        <v>0.24345319131897172</v>
      </c>
    </row>
    <row r="412" spans="1:49" x14ac:dyDescent="0.2">
      <c r="A412">
        <v>410</v>
      </c>
      <c r="B412" t="s">
        <v>32643</v>
      </c>
      <c r="C412" t="s">
        <v>32642</v>
      </c>
      <c r="F412" t="s">
        <v>32641</v>
      </c>
      <c r="G412" t="s">
        <v>5</v>
      </c>
      <c r="H412" t="s">
        <v>4</v>
      </c>
      <c r="I412" t="s">
        <v>2955</v>
      </c>
      <c r="J412" t="s">
        <v>32640</v>
      </c>
      <c r="K412" t="s">
        <v>32639</v>
      </c>
      <c r="L412" t="s">
        <v>32638</v>
      </c>
      <c r="M412" t="s">
        <v>316</v>
      </c>
      <c r="N412">
        <v>6</v>
      </c>
      <c r="O412" t="s">
        <v>32637</v>
      </c>
      <c r="P412" t="s">
        <v>32636</v>
      </c>
      <c r="Q412" t="s">
        <v>32635</v>
      </c>
      <c r="R412" s="7">
        <v>42705</v>
      </c>
      <c r="S412" s="8">
        <f t="shared" si="48"/>
        <v>2016</v>
      </c>
      <c r="T412" s="8">
        <v>2016</v>
      </c>
      <c r="U412" s="8">
        <f t="shared" si="49"/>
        <v>6</v>
      </c>
      <c r="V412" s="7">
        <v>42705</v>
      </c>
      <c r="W412" t="s">
        <v>141</v>
      </c>
      <c r="X412" s="2">
        <v>0.30399999999999999</v>
      </c>
      <c r="Y412" s="6">
        <f t="shared" si="54"/>
        <v>8.115106377299057E-3</v>
      </c>
      <c r="AA412">
        <v>8952477</v>
      </c>
      <c r="AB412">
        <v>12250</v>
      </c>
      <c r="AC412">
        <v>10982760</v>
      </c>
      <c r="AD412" t="s">
        <v>2</v>
      </c>
      <c r="AE412">
        <v>58</v>
      </c>
      <c r="AF412">
        <v>12</v>
      </c>
      <c r="AH412" t="s">
        <v>32634</v>
      </c>
      <c r="AI412" t="s">
        <v>32633</v>
      </c>
      <c r="AJ412" t="s">
        <v>32632</v>
      </c>
      <c r="AK412" t="s">
        <v>32631</v>
      </c>
      <c r="AL412">
        <v>0</v>
      </c>
      <c r="AM412" s="5">
        <f t="shared" si="50"/>
        <v>0</v>
      </c>
      <c r="AN412" s="4">
        <f t="shared" si="55"/>
        <v>0</v>
      </c>
      <c r="AO412" s="3"/>
      <c r="AP412">
        <v>0</v>
      </c>
      <c r="AR412" t="s">
        <v>1</v>
      </c>
      <c r="AT412" s="2" t="s">
        <v>0</v>
      </c>
      <c r="AU412" s="1">
        <f t="shared" si="51"/>
        <v>0.56805744641093392</v>
      </c>
      <c r="AV412" s="1">
        <f t="shared" si="52"/>
        <v>0.40575531886495286</v>
      </c>
      <c r="AW412" s="1">
        <f t="shared" si="53"/>
        <v>0.24345319131897172</v>
      </c>
    </row>
    <row r="413" spans="1:49" x14ac:dyDescent="0.2">
      <c r="A413">
        <v>411</v>
      </c>
      <c r="B413" t="s">
        <v>32630</v>
      </c>
      <c r="C413" t="s">
        <v>32629</v>
      </c>
      <c r="F413" t="s">
        <v>32628</v>
      </c>
      <c r="G413" t="s">
        <v>5</v>
      </c>
      <c r="H413" t="s">
        <v>4</v>
      </c>
      <c r="I413" t="s">
        <v>32627</v>
      </c>
      <c r="J413" t="s">
        <v>1735</v>
      </c>
      <c r="K413" t="s">
        <v>1734</v>
      </c>
      <c r="L413" t="s">
        <v>1733</v>
      </c>
      <c r="M413" t="s">
        <v>1732</v>
      </c>
      <c r="N413">
        <v>4</v>
      </c>
      <c r="O413" t="s">
        <v>32626</v>
      </c>
      <c r="P413" t="s">
        <v>32625</v>
      </c>
      <c r="Q413" t="s">
        <v>1731</v>
      </c>
      <c r="R413" s="7">
        <v>42705</v>
      </c>
      <c r="S413" s="8">
        <f t="shared" si="48"/>
        <v>2016</v>
      </c>
      <c r="T413" s="8">
        <v>2016</v>
      </c>
      <c r="U413" s="8">
        <f t="shared" si="49"/>
        <v>6</v>
      </c>
      <c r="V413" s="7">
        <v>42705</v>
      </c>
      <c r="W413" t="s">
        <v>141</v>
      </c>
      <c r="X413" s="2">
        <v>0.30399999999999999</v>
      </c>
      <c r="Y413" s="6">
        <f t="shared" si="54"/>
        <v>8.115106377299057E-3</v>
      </c>
      <c r="AA413">
        <v>8952477</v>
      </c>
      <c r="AB413">
        <v>12250</v>
      </c>
      <c r="AC413">
        <v>10982760</v>
      </c>
      <c r="AD413" t="s">
        <v>2</v>
      </c>
      <c r="AE413">
        <v>58</v>
      </c>
      <c r="AF413">
        <v>12</v>
      </c>
      <c r="AH413" t="s">
        <v>32624</v>
      </c>
      <c r="AI413" t="s">
        <v>32623</v>
      </c>
      <c r="AJ413" t="s">
        <v>32622</v>
      </c>
      <c r="AK413" t="s">
        <v>32621</v>
      </c>
      <c r="AL413">
        <v>3</v>
      </c>
      <c r="AM413" s="5">
        <f t="shared" si="50"/>
        <v>0.5</v>
      </c>
      <c r="AN413" s="4">
        <f t="shared" si="55"/>
        <v>7.572889057175312E-4</v>
      </c>
      <c r="AO413" s="3"/>
      <c r="AP413">
        <v>0</v>
      </c>
      <c r="AR413" t="s">
        <v>1</v>
      </c>
      <c r="AT413" s="2" t="s">
        <v>0</v>
      </c>
      <c r="AU413" s="1">
        <f t="shared" si="51"/>
        <v>0.59077611358245985</v>
      </c>
      <c r="AV413" s="1">
        <f t="shared" si="52"/>
        <v>0.44361976415082938</v>
      </c>
      <c r="AW413" s="1">
        <f t="shared" si="53"/>
        <v>0.2964634147191989</v>
      </c>
    </row>
    <row r="414" spans="1:49" x14ac:dyDescent="0.2">
      <c r="A414">
        <v>412</v>
      </c>
      <c r="B414" t="s">
        <v>32620</v>
      </c>
      <c r="C414" t="s">
        <v>32619</v>
      </c>
      <c r="F414" t="s">
        <v>32618</v>
      </c>
      <c r="G414" t="s">
        <v>5</v>
      </c>
      <c r="H414" t="s">
        <v>4</v>
      </c>
      <c r="I414" t="s">
        <v>32617</v>
      </c>
      <c r="J414">
        <v>60031126</v>
      </c>
      <c r="K414" t="s">
        <v>304</v>
      </c>
      <c r="L414" t="s">
        <v>303</v>
      </c>
      <c r="M414" t="s">
        <v>289</v>
      </c>
      <c r="N414">
        <v>2</v>
      </c>
      <c r="O414" t="s">
        <v>32616</v>
      </c>
      <c r="P414" t="s">
        <v>32615</v>
      </c>
      <c r="Q414" t="s">
        <v>1242</v>
      </c>
      <c r="R414" s="7">
        <v>42705</v>
      </c>
      <c r="S414" s="8">
        <f t="shared" si="48"/>
        <v>2016</v>
      </c>
      <c r="T414" s="8">
        <v>2016</v>
      </c>
      <c r="U414" s="8">
        <f t="shared" si="49"/>
        <v>6</v>
      </c>
      <c r="V414" s="7">
        <v>42705</v>
      </c>
      <c r="W414" t="s">
        <v>1687</v>
      </c>
      <c r="X414" s="2">
        <v>0.61499999999999999</v>
      </c>
      <c r="Y414" s="6">
        <f t="shared" si="54"/>
        <v>1.6417073756706976E-2</v>
      </c>
      <c r="AA414">
        <v>18666892</v>
      </c>
      <c r="AB414">
        <v>18500162200</v>
      </c>
      <c r="AC414">
        <v>18666906</v>
      </c>
      <c r="AD414" t="s">
        <v>2</v>
      </c>
      <c r="AE414">
        <v>37</v>
      </c>
      <c r="AF414">
        <v>12</v>
      </c>
      <c r="AH414" t="s">
        <v>32614</v>
      </c>
      <c r="AI414" t="s">
        <v>32613</v>
      </c>
      <c r="AJ414" t="s">
        <v>32612</v>
      </c>
      <c r="AK414" t="s">
        <v>32611</v>
      </c>
      <c r="AL414">
        <v>56</v>
      </c>
      <c r="AM414" s="5">
        <f t="shared" si="50"/>
        <v>9.3333333333333339</v>
      </c>
      <c r="AN414" s="4">
        <f t="shared" si="55"/>
        <v>1.4136059573393917E-2</v>
      </c>
      <c r="AO414" s="3"/>
      <c r="AP414">
        <v>0</v>
      </c>
      <c r="AQ414" t="s">
        <v>342</v>
      </c>
      <c r="AR414" t="s">
        <v>2087</v>
      </c>
      <c r="AS414" t="s">
        <v>283</v>
      </c>
      <c r="AT414" s="2" t="s">
        <v>0</v>
      </c>
      <c r="AU414" s="1">
        <f t="shared" si="51"/>
        <v>1.5732769501713058</v>
      </c>
      <c r="AV414" s="1">
        <f t="shared" si="52"/>
        <v>1.5276566665050446</v>
      </c>
      <c r="AW414" s="1">
        <f t="shared" si="53"/>
        <v>1.4820363828387833</v>
      </c>
    </row>
    <row r="415" spans="1:49" x14ac:dyDescent="0.2">
      <c r="A415">
        <v>413</v>
      </c>
      <c r="B415" t="s">
        <v>32610</v>
      </c>
      <c r="C415" t="s">
        <v>32609</v>
      </c>
      <c r="F415" t="s">
        <v>32608</v>
      </c>
      <c r="G415" t="s">
        <v>5</v>
      </c>
      <c r="H415" t="s">
        <v>4</v>
      </c>
      <c r="I415" t="s">
        <v>1880</v>
      </c>
      <c r="J415" t="s">
        <v>32607</v>
      </c>
      <c r="K415" t="s">
        <v>32606</v>
      </c>
      <c r="L415" t="s">
        <v>32605</v>
      </c>
      <c r="M415" t="s">
        <v>32604</v>
      </c>
      <c r="N415">
        <v>4</v>
      </c>
      <c r="O415" t="s">
        <v>32603</v>
      </c>
      <c r="P415" t="s">
        <v>32602</v>
      </c>
      <c r="Q415" t="s">
        <v>32601</v>
      </c>
      <c r="R415" s="7">
        <v>42705</v>
      </c>
      <c r="S415" s="8">
        <f t="shared" si="48"/>
        <v>2016</v>
      </c>
      <c r="T415" s="8">
        <v>2016</v>
      </c>
      <c r="U415" s="8">
        <f t="shared" si="49"/>
        <v>6</v>
      </c>
      <c r="V415" s="7">
        <v>42705</v>
      </c>
      <c r="W415" t="s">
        <v>141</v>
      </c>
      <c r="X415" s="2">
        <v>0.30399999999999999</v>
      </c>
      <c r="Y415" s="6">
        <f t="shared" si="54"/>
        <v>8.115106377299057E-3</v>
      </c>
      <c r="AA415">
        <v>8952477</v>
      </c>
      <c r="AB415">
        <v>12250</v>
      </c>
      <c r="AC415">
        <v>10982760</v>
      </c>
      <c r="AD415" t="s">
        <v>2</v>
      </c>
      <c r="AE415">
        <v>58</v>
      </c>
      <c r="AF415">
        <v>12</v>
      </c>
      <c r="AH415" t="s">
        <v>32600</v>
      </c>
      <c r="AI415" t="s">
        <v>32599</v>
      </c>
      <c r="AJ415" t="s">
        <v>32598</v>
      </c>
      <c r="AK415" t="s">
        <v>32597</v>
      </c>
      <c r="AL415">
        <v>9</v>
      </c>
      <c r="AM415" s="5">
        <f t="shared" si="50"/>
        <v>1.5</v>
      </c>
      <c r="AN415" s="4">
        <f t="shared" si="55"/>
        <v>2.2718667171525938E-3</v>
      </c>
      <c r="AO415" s="3"/>
      <c r="AP415">
        <v>0</v>
      </c>
      <c r="AR415" t="s">
        <v>1</v>
      </c>
      <c r="AT415" s="2" t="s">
        <v>0</v>
      </c>
      <c r="AU415" s="1">
        <f t="shared" si="51"/>
        <v>0.63621344792551171</v>
      </c>
      <c r="AV415" s="1">
        <f t="shared" si="52"/>
        <v>0.51934865472258251</v>
      </c>
      <c r="AW415" s="1">
        <f t="shared" si="53"/>
        <v>0.40248386151965326</v>
      </c>
    </row>
    <row r="416" spans="1:49" x14ac:dyDescent="0.2">
      <c r="A416">
        <v>414</v>
      </c>
      <c r="B416" t="s">
        <v>32596</v>
      </c>
      <c r="C416" t="s">
        <v>32595</v>
      </c>
      <c r="F416" t="s">
        <v>32594</v>
      </c>
      <c r="G416" t="s">
        <v>5</v>
      </c>
      <c r="H416" t="s">
        <v>4</v>
      </c>
      <c r="I416" t="s">
        <v>32593</v>
      </c>
      <c r="J416" t="s">
        <v>32592</v>
      </c>
      <c r="K416" t="s">
        <v>32591</v>
      </c>
      <c r="L416" t="s">
        <v>32590</v>
      </c>
      <c r="M416" t="s">
        <v>236</v>
      </c>
      <c r="N416">
        <v>2</v>
      </c>
      <c r="O416" t="s">
        <v>32589</v>
      </c>
      <c r="P416" t="s">
        <v>32588</v>
      </c>
      <c r="Q416" t="s">
        <v>32587</v>
      </c>
      <c r="R416" s="7">
        <v>42705</v>
      </c>
      <c r="S416" s="8">
        <f t="shared" si="48"/>
        <v>2016</v>
      </c>
      <c r="T416" s="8">
        <v>2016</v>
      </c>
      <c r="U416" s="8">
        <f t="shared" si="49"/>
        <v>6</v>
      </c>
      <c r="V416" s="7">
        <v>42705</v>
      </c>
      <c r="W416" t="s">
        <v>141</v>
      </c>
      <c r="X416" s="2">
        <v>0.30399999999999999</v>
      </c>
      <c r="Y416" s="6">
        <f t="shared" si="54"/>
        <v>8.115106377299057E-3</v>
      </c>
      <c r="AA416">
        <v>8952477</v>
      </c>
      <c r="AB416">
        <v>12250</v>
      </c>
      <c r="AC416">
        <v>10982760</v>
      </c>
      <c r="AD416" t="s">
        <v>2</v>
      </c>
      <c r="AE416">
        <v>58</v>
      </c>
      <c r="AF416">
        <v>12</v>
      </c>
      <c r="AH416" t="s">
        <v>32586</v>
      </c>
      <c r="AI416" t="s">
        <v>32585</v>
      </c>
      <c r="AJ416" t="s">
        <v>32584</v>
      </c>
      <c r="AK416" t="s">
        <v>32583</v>
      </c>
      <c r="AL416">
        <v>10</v>
      </c>
      <c r="AM416" s="5">
        <f t="shared" si="50"/>
        <v>1.6666666666666667</v>
      </c>
      <c r="AN416" s="4">
        <f t="shared" si="55"/>
        <v>2.5242963523917708E-3</v>
      </c>
      <c r="AO416" s="3"/>
      <c r="AP416">
        <v>0</v>
      </c>
      <c r="AR416" t="s">
        <v>1</v>
      </c>
      <c r="AT416" s="2" t="s">
        <v>0</v>
      </c>
      <c r="AU416" s="1">
        <f t="shared" si="51"/>
        <v>0.64378633698268706</v>
      </c>
      <c r="AV416" s="1">
        <f t="shared" si="52"/>
        <v>0.53197013648454139</v>
      </c>
      <c r="AW416" s="1">
        <f t="shared" si="53"/>
        <v>0.42015393598639572</v>
      </c>
    </row>
    <row r="417" spans="1:49" x14ac:dyDescent="0.2">
      <c r="A417">
        <v>415</v>
      </c>
      <c r="B417" t="s">
        <v>32582</v>
      </c>
      <c r="C417" t="s">
        <v>32581</v>
      </c>
      <c r="F417" t="s">
        <v>32580</v>
      </c>
      <c r="G417" t="s">
        <v>5</v>
      </c>
      <c r="H417" t="s">
        <v>4</v>
      </c>
      <c r="I417" t="s">
        <v>797</v>
      </c>
      <c r="J417">
        <v>60025761</v>
      </c>
      <c r="K417" t="s">
        <v>242</v>
      </c>
      <c r="L417" t="s">
        <v>241</v>
      </c>
      <c r="M417" t="s">
        <v>67</v>
      </c>
      <c r="N417">
        <v>5</v>
      </c>
      <c r="O417" t="s">
        <v>32579</v>
      </c>
      <c r="P417" t="s">
        <v>32578</v>
      </c>
      <c r="Q417" t="s">
        <v>1955</v>
      </c>
      <c r="R417" s="7">
        <v>42705</v>
      </c>
      <c r="S417" s="8">
        <f t="shared" si="48"/>
        <v>2016</v>
      </c>
      <c r="T417" s="8">
        <v>2016</v>
      </c>
      <c r="U417" s="8">
        <f t="shared" si="49"/>
        <v>6</v>
      </c>
      <c r="V417" s="7">
        <v>42705</v>
      </c>
      <c r="W417" t="s">
        <v>141</v>
      </c>
      <c r="X417" s="2">
        <v>0.30399999999999999</v>
      </c>
      <c r="Y417" s="6">
        <f t="shared" si="54"/>
        <v>8.115106377299057E-3</v>
      </c>
      <c r="AA417">
        <v>8952477</v>
      </c>
      <c r="AB417">
        <v>12250</v>
      </c>
      <c r="AC417">
        <v>10982760</v>
      </c>
      <c r="AD417" t="s">
        <v>2</v>
      </c>
      <c r="AE417">
        <v>58</v>
      </c>
      <c r="AF417">
        <v>12</v>
      </c>
      <c r="AH417" t="s">
        <v>32577</v>
      </c>
      <c r="AI417" t="s">
        <v>32576</v>
      </c>
      <c r="AJ417" t="s">
        <v>32575</v>
      </c>
      <c r="AK417" t="s">
        <v>32574</v>
      </c>
      <c r="AL417">
        <v>0</v>
      </c>
      <c r="AM417" s="5">
        <f t="shared" si="50"/>
        <v>0</v>
      </c>
      <c r="AN417" s="4">
        <f t="shared" si="55"/>
        <v>0</v>
      </c>
      <c r="AO417" s="3"/>
      <c r="AP417">
        <v>0</v>
      </c>
      <c r="AQ417" t="s">
        <v>48</v>
      </c>
      <c r="AR417">
        <v>61201052</v>
      </c>
      <c r="AS417" t="s">
        <v>47</v>
      </c>
      <c r="AT417" s="2" t="s">
        <v>0</v>
      </c>
      <c r="AU417" s="1">
        <f t="shared" si="51"/>
        <v>0.56805744641093392</v>
      </c>
      <c r="AV417" s="1">
        <f t="shared" si="52"/>
        <v>0.40575531886495286</v>
      </c>
      <c r="AW417" s="1">
        <f t="shared" si="53"/>
        <v>0.24345319131897172</v>
      </c>
    </row>
    <row r="418" spans="1:49" x14ac:dyDescent="0.2">
      <c r="A418">
        <v>416</v>
      </c>
      <c r="B418" t="s">
        <v>32573</v>
      </c>
      <c r="C418" t="s">
        <v>32572</v>
      </c>
      <c r="F418" t="s">
        <v>32571</v>
      </c>
      <c r="G418" t="s">
        <v>5</v>
      </c>
      <c r="H418" t="s">
        <v>4</v>
      </c>
      <c r="I418" t="s">
        <v>32570</v>
      </c>
      <c r="J418" t="s">
        <v>4072</v>
      </c>
      <c r="K418" t="s">
        <v>4071</v>
      </c>
      <c r="L418" t="s">
        <v>4070</v>
      </c>
      <c r="M418" t="s">
        <v>599</v>
      </c>
      <c r="N418">
        <v>5</v>
      </c>
      <c r="O418" t="s">
        <v>32569</v>
      </c>
      <c r="P418" t="s">
        <v>32568</v>
      </c>
      <c r="Q418" t="s">
        <v>32567</v>
      </c>
      <c r="R418" s="7">
        <v>42705</v>
      </c>
      <c r="S418" s="8">
        <f t="shared" si="48"/>
        <v>2016</v>
      </c>
      <c r="T418" s="8">
        <v>2016</v>
      </c>
      <c r="U418" s="8">
        <f t="shared" si="49"/>
        <v>6</v>
      </c>
      <c r="V418" s="7">
        <v>42705</v>
      </c>
      <c r="W418" t="s">
        <v>141</v>
      </c>
      <c r="X418" s="2">
        <v>0.30399999999999999</v>
      </c>
      <c r="Y418" s="6">
        <f t="shared" si="54"/>
        <v>8.115106377299057E-3</v>
      </c>
      <c r="AA418">
        <v>8952477</v>
      </c>
      <c r="AB418">
        <v>12250</v>
      </c>
      <c r="AC418">
        <v>10982760</v>
      </c>
      <c r="AD418" t="s">
        <v>2</v>
      </c>
      <c r="AE418">
        <v>58</v>
      </c>
      <c r="AF418">
        <v>12</v>
      </c>
      <c r="AH418" t="s">
        <v>32566</v>
      </c>
      <c r="AI418" t="s">
        <v>32565</v>
      </c>
      <c r="AJ418" t="s">
        <v>32564</v>
      </c>
      <c r="AK418" t="s">
        <v>32563</v>
      </c>
      <c r="AL418">
        <v>20</v>
      </c>
      <c r="AM418" s="5">
        <f t="shared" si="50"/>
        <v>3.3333333333333335</v>
      </c>
      <c r="AN418" s="4">
        <f t="shared" si="55"/>
        <v>5.0485927047835416E-3</v>
      </c>
      <c r="AO418" s="3"/>
      <c r="AP418">
        <v>0</v>
      </c>
      <c r="AR418" t="s">
        <v>1</v>
      </c>
      <c r="AT418" s="2" t="s">
        <v>0</v>
      </c>
      <c r="AU418" s="1">
        <f t="shared" si="51"/>
        <v>0.71951522755444008</v>
      </c>
      <c r="AV418" s="1">
        <f t="shared" si="52"/>
        <v>0.65818495410412992</v>
      </c>
      <c r="AW418" s="1">
        <f t="shared" si="53"/>
        <v>0.59685468065381952</v>
      </c>
    </row>
    <row r="419" spans="1:49" x14ac:dyDescent="0.2">
      <c r="A419">
        <v>417</v>
      </c>
      <c r="B419" t="s">
        <v>32562</v>
      </c>
      <c r="C419" t="s">
        <v>32561</v>
      </c>
      <c r="F419" t="s">
        <v>32560</v>
      </c>
      <c r="G419" t="s">
        <v>5</v>
      </c>
      <c r="H419" t="s">
        <v>4</v>
      </c>
      <c r="I419" t="s">
        <v>2912</v>
      </c>
      <c r="J419">
        <v>60024872</v>
      </c>
      <c r="K419" t="s">
        <v>606</v>
      </c>
      <c r="L419" t="s">
        <v>223</v>
      </c>
      <c r="M419" t="s">
        <v>138</v>
      </c>
      <c r="N419">
        <v>4</v>
      </c>
      <c r="O419" t="s">
        <v>32559</v>
      </c>
      <c r="P419" t="s">
        <v>32558</v>
      </c>
      <c r="Q419" t="s">
        <v>958</v>
      </c>
      <c r="R419" s="7">
        <v>42705</v>
      </c>
      <c r="S419" s="8">
        <f t="shared" si="48"/>
        <v>2016</v>
      </c>
      <c r="T419" s="8">
        <v>2016</v>
      </c>
      <c r="U419" s="8">
        <f t="shared" si="49"/>
        <v>6</v>
      </c>
      <c r="V419" s="7">
        <v>42705</v>
      </c>
      <c r="W419" t="s">
        <v>141</v>
      </c>
      <c r="X419" s="2">
        <v>0.30399999999999999</v>
      </c>
      <c r="Y419" s="6">
        <f t="shared" si="54"/>
        <v>8.115106377299057E-3</v>
      </c>
      <c r="AA419">
        <v>8952477</v>
      </c>
      <c r="AB419">
        <v>12250</v>
      </c>
      <c r="AC419">
        <v>10982760</v>
      </c>
      <c r="AD419" t="s">
        <v>2</v>
      </c>
      <c r="AE419">
        <v>58</v>
      </c>
      <c r="AF419">
        <v>12</v>
      </c>
      <c r="AH419" t="s">
        <v>32557</v>
      </c>
      <c r="AI419" t="s">
        <v>32556</v>
      </c>
      <c r="AJ419" t="s">
        <v>32555</v>
      </c>
      <c r="AK419" t="s">
        <v>32554</v>
      </c>
      <c r="AL419">
        <v>1</v>
      </c>
      <c r="AM419" s="5">
        <f t="shared" si="50"/>
        <v>0.16666666666666666</v>
      </c>
      <c r="AN419" s="4">
        <f t="shared" si="55"/>
        <v>2.5242963523917705E-4</v>
      </c>
      <c r="AO419" s="3"/>
      <c r="AP419">
        <v>0</v>
      </c>
      <c r="AR419" t="s">
        <v>1</v>
      </c>
      <c r="AT419" s="2" t="s">
        <v>0</v>
      </c>
      <c r="AU419" s="1">
        <f t="shared" si="51"/>
        <v>0.57563033546810927</v>
      </c>
      <c r="AV419" s="1">
        <f t="shared" si="52"/>
        <v>0.41837680062691174</v>
      </c>
      <c r="AW419" s="1">
        <f t="shared" si="53"/>
        <v>0.2611232657857141</v>
      </c>
    </row>
    <row r="420" spans="1:49" x14ac:dyDescent="0.2">
      <c r="A420">
        <v>418</v>
      </c>
      <c r="B420" t="s">
        <v>32553</v>
      </c>
      <c r="C420" t="s">
        <v>32552</v>
      </c>
      <c r="F420" t="s">
        <v>32551</v>
      </c>
      <c r="G420" t="s">
        <v>5</v>
      </c>
      <c r="H420" t="s">
        <v>4</v>
      </c>
      <c r="I420" t="s">
        <v>224</v>
      </c>
      <c r="J420">
        <v>60002877</v>
      </c>
      <c r="K420" t="s">
        <v>2916</v>
      </c>
      <c r="L420" t="s">
        <v>223</v>
      </c>
      <c r="M420" t="s">
        <v>138</v>
      </c>
      <c r="N420">
        <v>2</v>
      </c>
      <c r="O420" t="s">
        <v>32550</v>
      </c>
      <c r="P420" t="s">
        <v>32549</v>
      </c>
      <c r="Q420" t="s">
        <v>32548</v>
      </c>
      <c r="R420" s="7">
        <v>42705</v>
      </c>
      <c r="S420" s="8">
        <f t="shared" si="48"/>
        <v>2016</v>
      </c>
      <c r="T420" s="8">
        <v>2016</v>
      </c>
      <c r="U420" s="8">
        <f t="shared" si="49"/>
        <v>6</v>
      </c>
      <c r="V420" s="7">
        <v>42705</v>
      </c>
      <c r="W420" t="s">
        <v>141</v>
      </c>
      <c r="X420" s="2">
        <v>0.30399999999999999</v>
      </c>
      <c r="Y420" s="6">
        <f t="shared" si="54"/>
        <v>8.115106377299057E-3</v>
      </c>
      <c r="AA420">
        <v>8952477</v>
      </c>
      <c r="AB420">
        <v>12250</v>
      </c>
      <c r="AC420">
        <v>10982760</v>
      </c>
      <c r="AD420" t="s">
        <v>2</v>
      </c>
      <c r="AE420">
        <v>58</v>
      </c>
      <c r="AF420">
        <v>12</v>
      </c>
      <c r="AH420" t="s">
        <v>32547</v>
      </c>
      <c r="AI420" t="s">
        <v>32546</v>
      </c>
      <c r="AJ420" t="s">
        <v>32545</v>
      </c>
      <c r="AK420" t="s">
        <v>32544</v>
      </c>
      <c r="AL420">
        <v>1</v>
      </c>
      <c r="AM420" s="5">
        <f t="shared" si="50"/>
        <v>0.16666666666666666</v>
      </c>
      <c r="AN420" s="4">
        <f t="shared" si="55"/>
        <v>2.5242963523917705E-4</v>
      </c>
      <c r="AO420" s="3"/>
      <c r="AP420">
        <v>0</v>
      </c>
      <c r="AR420" t="s">
        <v>1</v>
      </c>
      <c r="AT420" s="2" t="s">
        <v>0</v>
      </c>
      <c r="AU420" s="1">
        <f t="shared" si="51"/>
        <v>0.57563033546810927</v>
      </c>
      <c r="AV420" s="1">
        <f t="shared" si="52"/>
        <v>0.41837680062691174</v>
      </c>
      <c r="AW420" s="1">
        <f t="shared" si="53"/>
        <v>0.2611232657857141</v>
      </c>
    </row>
    <row r="421" spans="1:49" x14ac:dyDescent="0.2">
      <c r="A421">
        <v>419</v>
      </c>
      <c r="B421" t="s">
        <v>32543</v>
      </c>
      <c r="C421" t="s">
        <v>32542</v>
      </c>
      <c r="F421" t="s">
        <v>32541</v>
      </c>
      <c r="G421" t="s">
        <v>5</v>
      </c>
      <c r="H421" t="s">
        <v>4</v>
      </c>
      <c r="I421" t="s">
        <v>32540</v>
      </c>
      <c r="J421">
        <v>60107356</v>
      </c>
      <c r="K421" t="s">
        <v>1780</v>
      </c>
      <c r="L421" t="s">
        <v>1032</v>
      </c>
      <c r="M421" t="s">
        <v>34</v>
      </c>
      <c r="N421">
        <v>2</v>
      </c>
      <c r="O421" t="s">
        <v>32539</v>
      </c>
      <c r="P421" t="s">
        <v>32538</v>
      </c>
      <c r="Q421" t="s">
        <v>1779</v>
      </c>
      <c r="R421" s="7">
        <v>42705</v>
      </c>
      <c r="S421" s="8">
        <f t="shared" si="48"/>
        <v>2016</v>
      </c>
      <c r="T421" s="8">
        <v>2016</v>
      </c>
      <c r="U421" s="8">
        <f t="shared" si="49"/>
        <v>6</v>
      </c>
      <c r="V421" s="7">
        <v>42705</v>
      </c>
      <c r="W421" t="s">
        <v>141</v>
      </c>
      <c r="X421" s="2">
        <v>0.30399999999999999</v>
      </c>
      <c r="Y421" s="6">
        <f t="shared" si="54"/>
        <v>8.115106377299057E-3</v>
      </c>
      <c r="AA421">
        <v>8952477</v>
      </c>
      <c r="AB421">
        <v>12250</v>
      </c>
      <c r="AC421">
        <v>10982760</v>
      </c>
      <c r="AD421" t="s">
        <v>2</v>
      </c>
      <c r="AE421">
        <v>58</v>
      </c>
      <c r="AF421">
        <v>12</v>
      </c>
      <c r="AH421" t="s">
        <v>32537</v>
      </c>
      <c r="AI421" t="s">
        <v>32536</v>
      </c>
      <c r="AJ421" t="s">
        <v>32535</v>
      </c>
      <c r="AK421" t="s">
        <v>32534</v>
      </c>
      <c r="AL421">
        <v>6</v>
      </c>
      <c r="AM421" s="5">
        <f t="shared" si="50"/>
        <v>1</v>
      </c>
      <c r="AN421" s="4">
        <f t="shared" si="55"/>
        <v>1.5145778114350624E-3</v>
      </c>
      <c r="AO421" s="3"/>
      <c r="AP421">
        <v>0</v>
      </c>
      <c r="AR421" t="s">
        <v>1</v>
      </c>
      <c r="AT421" s="2" t="s">
        <v>0</v>
      </c>
      <c r="AU421" s="1">
        <f t="shared" si="51"/>
        <v>0.61349478075398578</v>
      </c>
      <c r="AV421" s="1">
        <f t="shared" si="52"/>
        <v>0.481484209436706</v>
      </c>
      <c r="AW421" s="1">
        <f t="shared" si="53"/>
        <v>0.34947363811942611</v>
      </c>
    </row>
    <row r="422" spans="1:49" x14ac:dyDescent="0.2">
      <c r="A422">
        <v>420</v>
      </c>
      <c r="B422" t="s">
        <v>32533</v>
      </c>
      <c r="C422" t="s">
        <v>32532</v>
      </c>
      <c r="F422" t="s">
        <v>32531</v>
      </c>
      <c r="G422" t="s">
        <v>5</v>
      </c>
      <c r="H422" t="s">
        <v>4</v>
      </c>
      <c r="I422" t="s">
        <v>32530</v>
      </c>
      <c r="J422" t="s">
        <v>32529</v>
      </c>
      <c r="K422" t="s">
        <v>32528</v>
      </c>
      <c r="L422" t="s">
        <v>32527</v>
      </c>
      <c r="M422" t="s">
        <v>1528</v>
      </c>
      <c r="N422">
        <v>7</v>
      </c>
      <c r="O422" t="s">
        <v>32526</v>
      </c>
      <c r="P422" t="s">
        <v>32525</v>
      </c>
      <c r="Q422" t="s">
        <v>32524</v>
      </c>
      <c r="R422" s="7">
        <v>42705</v>
      </c>
      <c r="S422" s="8">
        <f t="shared" si="48"/>
        <v>2016</v>
      </c>
      <c r="T422" s="8">
        <v>2016</v>
      </c>
      <c r="U422" s="8">
        <f t="shared" si="49"/>
        <v>6</v>
      </c>
      <c r="V422" s="7">
        <v>42705</v>
      </c>
      <c r="W422" t="s">
        <v>141</v>
      </c>
      <c r="X422" s="2">
        <v>0.30399999999999999</v>
      </c>
      <c r="Y422" s="6">
        <f t="shared" si="54"/>
        <v>8.115106377299057E-3</v>
      </c>
      <c r="AA422">
        <v>8952477</v>
      </c>
      <c r="AB422">
        <v>12250</v>
      </c>
      <c r="AC422">
        <v>10982760</v>
      </c>
      <c r="AD422" t="s">
        <v>2</v>
      </c>
      <c r="AE422">
        <v>58</v>
      </c>
      <c r="AF422">
        <v>12</v>
      </c>
      <c r="AH422" t="s">
        <v>32523</v>
      </c>
      <c r="AI422" t="s">
        <v>32522</v>
      </c>
      <c r="AJ422" t="s">
        <v>32521</v>
      </c>
      <c r="AK422" t="s">
        <v>32520</v>
      </c>
      <c r="AL422">
        <v>7</v>
      </c>
      <c r="AM422" s="5">
        <f t="shared" si="50"/>
        <v>1.1666666666666667</v>
      </c>
      <c r="AN422" s="4">
        <f t="shared" si="55"/>
        <v>1.7670074466742396E-3</v>
      </c>
      <c r="AO422" s="3"/>
      <c r="AP422">
        <v>0</v>
      </c>
      <c r="AR422" t="s">
        <v>1</v>
      </c>
      <c r="AT422" s="2" t="s">
        <v>0</v>
      </c>
      <c r="AU422" s="1">
        <f t="shared" si="51"/>
        <v>0.62106766981116113</v>
      </c>
      <c r="AV422" s="1">
        <f t="shared" si="52"/>
        <v>0.49410569119866488</v>
      </c>
      <c r="AW422" s="1">
        <f t="shared" si="53"/>
        <v>0.36714371258616846</v>
      </c>
    </row>
    <row r="423" spans="1:49" x14ac:dyDescent="0.2">
      <c r="A423">
        <v>421</v>
      </c>
      <c r="B423" t="s">
        <v>32519</v>
      </c>
      <c r="C423" t="s">
        <v>32518</v>
      </c>
      <c r="F423" t="s">
        <v>32517</v>
      </c>
      <c r="G423" t="s">
        <v>5</v>
      </c>
      <c r="H423" t="s">
        <v>4</v>
      </c>
      <c r="I423" t="s">
        <v>685</v>
      </c>
      <c r="J423">
        <v>60024542</v>
      </c>
      <c r="K423" t="s">
        <v>830</v>
      </c>
      <c r="L423" t="s">
        <v>244</v>
      </c>
      <c r="M423" t="s">
        <v>67</v>
      </c>
      <c r="N423">
        <v>2</v>
      </c>
      <c r="O423" t="s">
        <v>32516</v>
      </c>
      <c r="P423" t="s">
        <v>32515</v>
      </c>
      <c r="Q423" t="s">
        <v>829</v>
      </c>
      <c r="R423" s="7">
        <v>42705</v>
      </c>
      <c r="S423" s="8">
        <f t="shared" si="48"/>
        <v>2016</v>
      </c>
      <c r="T423" s="8">
        <v>2016</v>
      </c>
      <c r="U423" s="8">
        <f t="shared" si="49"/>
        <v>6</v>
      </c>
      <c r="V423" s="7">
        <v>42705</v>
      </c>
      <c r="W423" t="s">
        <v>141</v>
      </c>
      <c r="X423" s="2">
        <v>0.30399999999999999</v>
      </c>
      <c r="Y423" s="6">
        <f t="shared" si="54"/>
        <v>8.115106377299057E-3</v>
      </c>
      <c r="AA423">
        <v>8952477</v>
      </c>
      <c r="AB423">
        <v>12250</v>
      </c>
      <c r="AC423">
        <v>10982760</v>
      </c>
      <c r="AD423" t="s">
        <v>2</v>
      </c>
      <c r="AE423">
        <v>58</v>
      </c>
      <c r="AF423">
        <v>12</v>
      </c>
      <c r="AH423" t="s">
        <v>32514</v>
      </c>
      <c r="AI423" t="s">
        <v>32513</v>
      </c>
      <c r="AJ423" t="s">
        <v>32512</v>
      </c>
      <c r="AK423" t="s">
        <v>32511</v>
      </c>
      <c r="AL423">
        <v>7</v>
      </c>
      <c r="AM423" s="5">
        <f t="shared" si="50"/>
        <v>1.1666666666666667</v>
      </c>
      <c r="AN423" s="4">
        <f t="shared" si="55"/>
        <v>1.7670074466742396E-3</v>
      </c>
      <c r="AO423" s="3"/>
      <c r="AP423">
        <v>0</v>
      </c>
      <c r="AR423" t="s">
        <v>1</v>
      </c>
      <c r="AT423" s="2" t="s">
        <v>0</v>
      </c>
      <c r="AU423" s="1">
        <f t="shared" si="51"/>
        <v>0.62106766981116113</v>
      </c>
      <c r="AV423" s="1">
        <f t="shared" si="52"/>
        <v>0.49410569119866488</v>
      </c>
      <c r="AW423" s="1">
        <f t="shared" si="53"/>
        <v>0.36714371258616846</v>
      </c>
    </row>
    <row r="424" spans="1:49" x14ac:dyDescent="0.2">
      <c r="A424">
        <v>422</v>
      </c>
      <c r="B424" t="s">
        <v>32510</v>
      </c>
      <c r="C424" t="s">
        <v>32509</v>
      </c>
      <c r="F424" t="s">
        <v>32508</v>
      </c>
      <c r="G424" t="s">
        <v>5</v>
      </c>
      <c r="H424" t="s">
        <v>4</v>
      </c>
      <c r="I424" t="s">
        <v>32507</v>
      </c>
      <c r="J424">
        <v>60009506</v>
      </c>
      <c r="K424" t="s">
        <v>983</v>
      </c>
      <c r="L424" t="s">
        <v>986</v>
      </c>
      <c r="M424" t="s">
        <v>203</v>
      </c>
      <c r="N424">
        <v>2</v>
      </c>
      <c r="O424" t="s">
        <v>32506</v>
      </c>
      <c r="P424" t="s">
        <v>32505</v>
      </c>
      <c r="Q424" t="s">
        <v>985</v>
      </c>
      <c r="R424" s="7">
        <v>42705</v>
      </c>
      <c r="S424" s="8">
        <f t="shared" si="48"/>
        <v>2016</v>
      </c>
      <c r="T424" s="8">
        <v>2016</v>
      </c>
      <c r="U424" s="8">
        <f t="shared" si="49"/>
        <v>6</v>
      </c>
      <c r="V424" s="7">
        <v>42705</v>
      </c>
      <c r="W424" t="s">
        <v>141</v>
      </c>
      <c r="X424" s="2">
        <v>0.30399999999999999</v>
      </c>
      <c r="Y424" s="6">
        <f t="shared" si="54"/>
        <v>8.115106377299057E-3</v>
      </c>
      <c r="AA424">
        <v>8952477</v>
      </c>
      <c r="AB424">
        <v>12250</v>
      </c>
      <c r="AC424">
        <v>10982760</v>
      </c>
      <c r="AD424" t="s">
        <v>2</v>
      </c>
      <c r="AE424">
        <v>58</v>
      </c>
      <c r="AF424">
        <v>12</v>
      </c>
      <c r="AH424" t="s">
        <v>32504</v>
      </c>
      <c r="AI424" t="s">
        <v>32503</v>
      </c>
      <c r="AJ424" t="s">
        <v>32502</v>
      </c>
      <c r="AK424" t="s">
        <v>32501</v>
      </c>
      <c r="AL424">
        <v>7</v>
      </c>
      <c r="AM424" s="5">
        <f t="shared" si="50"/>
        <v>1.1666666666666667</v>
      </c>
      <c r="AN424" s="4">
        <f t="shared" si="55"/>
        <v>1.7670074466742396E-3</v>
      </c>
      <c r="AO424" s="3"/>
      <c r="AP424">
        <v>0</v>
      </c>
      <c r="AR424" t="s">
        <v>1</v>
      </c>
      <c r="AT424" s="2" t="s">
        <v>0</v>
      </c>
      <c r="AU424" s="1">
        <f t="shared" si="51"/>
        <v>0.62106766981116113</v>
      </c>
      <c r="AV424" s="1">
        <f t="shared" si="52"/>
        <v>0.49410569119866488</v>
      </c>
      <c r="AW424" s="1">
        <f t="shared" si="53"/>
        <v>0.36714371258616846</v>
      </c>
    </row>
    <row r="425" spans="1:49" x14ac:dyDescent="0.2">
      <c r="A425">
        <v>423</v>
      </c>
      <c r="B425" t="s">
        <v>32500</v>
      </c>
      <c r="C425" t="s">
        <v>32499</v>
      </c>
      <c r="F425" t="s">
        <v>32498</v>
      </c>
      <c r="G425" t="s">
        <v>5</v>
      </c>
      <c r="H425" t="s">
        <v>4</v>
      </c>
      <c r="I425" t="s">
        <v>32497</v>
      </c>
      <c r="J425" t="s">
        <v>32496</v>
      </c>
      <c r="K425" t="s">
        <v>32495</v>
      </c>
      <c r="L425" t="s">
        <v>32494</v>
      </c>
      <c r="M425" t="s">
        <v>32493</v>
      </c>
      <c r="N425">
        <v>5</v>
      </c>
      <c r="O425" t="s">
        <v>32492</v>
      </c>
      <c r="P425" t="s">
        <v>32491</v>
      </c>
      <c r="Q425" t="s">
        <v>32490</v>
      </c>
      <c r="R425" s="7">
        <v>42705</v>
      </c>
      <c r="S425" s="8">
        <f t="shared" si="48"/>
        <v>2016</v>
      </c>
      <c r="T425" s="8">
        <v>2016</v>
      </c>
      <c r="U425" s="8">
        <f t="shared" si="49"/>
        <v>6</v>
      </c>
      <c r="V425" s="7">
        <v>42705</v>
      </c>
      <c r="W425" t="s">
        <v>141</v>
      </c>
      <c r="X425" s="2">
        <v>0.30399999999999999</v>
      </c>
      <c r="Y425" s="6">
        <f t="shared" si="54"/>
        <v>8.115106377299057E-3</v>
      </c>
      <c r="AA425">
        <v>8952477</v>
      </c>
      <c r="AB425">
        <v>12250</v>
      </c>
      <c r="AC425">
        <v>10982760</v>
      </c>
      <c r="AD425" t="s">
        <v>2</v>
      </c>
      <c r="AE425">
        <v>58</v>
      </c>
      <c r="AF425">
        <v>12</v>
      </c>
      <c r="AH425" t="s">
        <v>32489</v>
      </c>
      <c r="AI425" t="s">
        <v>32488</v>
      </c>
      <c r="AJ425" t="s">
        <v>32487</v>
      </c>
      <c r="AK425" t="s">
        <v>32486</v>
      </c>
      <c r="AL425">
        <v>3</v>
      </c>
      <c r="AM425" s="5">
        <f t="shared" si="50"/>
        <v>0.5</v>
      </c>
      <c r="AN425" s="4">
        <f t="shared" si="55"/>
        <v>7.572889057175312E-4</v>
      </c>
      <c r="AO425" s="3"/>
      <c r="AP425">
        <v>0</v>
      </c>
      <c r="AR425" t="s">
        <v>1</v>
      </c>
      <c r="AT425" s="2" t="s">
        <v>0</v>
      </c>
      <c r="AU425" s="1">
        <f t="shared" si="51"/>
        <v>0.59077611358245985</v>
      </c>
      <c r="AV425" s="1">
        <f t="shared" si="52"/>
        <v>0.44361976415082938</v>
      </c>
      <c r="AW425" s="1">
        <f t="shared" si="53"/>
        <v>0.2964634147191989</v>
      </c>
    </row>
    <row r="426" spans="1:49" x14ac:dyDescent="0.2">
      <c r="A426">
        <v>424</v>
      </c>
      <c r="B426" t="s">
        <v>32485</v>
      </c>
      <c r="C426" t="s">
        <v>32484</v>
      </c>
      <c r="F426" t="s">
        <v>32483</v>
      </c>
      <c r="G426" t="s">
        <v>5</v>
      </c>
      <c r="H426" t="s">
        <v>4</v>
      </c>
      <c r="I426" t="s">
        <v>32482</v>
      </c>
      <c r="N426">
        <v>3</v>
      </c>
      <c r="O426" t="s">
        <v>32481</v>
      </c>
      <c r="P426" t="s">
        <v>32480</v>
      </c>
      <c r="Q426" t="s">
        <v>1212</v>
      </c>
      <c r="R426" s="7">
        <v>42705</v>
      </c>
      <c r="S426" s="8">
        <f t="shared" si="48"/>
        <v>2016</v>
      </c>
      <c r="T426" s="8">
        <v>2016</v>
      </c>
      <c r="U426" s="8">
        <f t="shared" si="49"/>
        <v>6</v>
      </c>
      <c r="V426" s="7">
        <v>42705</v>
      </c>
      <c r="W426" t="s">
        <v>141</v>
      </c>
      <c r="X426" s="2">
        <v>0.30399999999999999</v>
      </c>
      <c r="Y426" s="6">
        <f t="shared" si="54"/>
        <v>8.115106377299057E-3</v>
      </c>
      <c r="AA426">
        <v>8952477</v>
      </c>
      <c r="AB426">
        <v>12250</v>
      </c>
      <c r="AC426">
        <v>10982760</v>
      </c>
      <c r="AD426" t="s">
        <v>2</v>
      </c>
      <c r="AE426">
        <v>58</v>
      </c>
      <c r="AF426">
        <v>12</v>
      </c>
      <c r="AH426" t="s">
        <v>32479</v>
      </c>
      <c r="AI426" t="s">
        <v>32478</v>
      </c>
      <c r="AJ426" t="s">
        <v>32477</v>
      </c>
      <c r="AK426" t="s">
        <v>32476</v>
      </c>
      <c r="AL426">
        <v>1</v>
      </c>
      <c r="AM426" s="5">
        <f t="shared" si="50"/>
        <v>0.16666666666666666</v>
      </c>
      <c r="AN426" s="4">
        <f t="shared" si="55"/>
        <v>2.5242963523917705E-4</v>
      </c>
      <c r="AO426" s="3"/>
      <c r="AP426">
        <v>0</v>
      </c>
      <c r="AR426" t="s">
        <v>1</v>
      </c>
      <c r="AT426" s="2" t="s">
        <v>0</v>
      </c>
      <c r="AU426" s="1">
        <f t="shared" si="51"/>
        <v>0.57563033546810927</v>
      </c>
      <c r="AV426" s="1">
        <f t="shared" si="52"/>
        <v>0.41837680062691174</v>
      </c>
      <c r="AW426" s="1">
        <f t="shared" si="53"/>
        <v>0.2611232657857141</v>
      </c>
    </row>
    <row r="427" spans="1:49" x14ac:dyDescent="0.2">
      <c r="A427">
        <v>425</v>
      </c>
      <c r="B427" t="s">
        <v>32475</v>
      </c>
      <c r="C427" t="s">
        <v>32474</v>
      </c>
      <c r="F427" t="s">
        <v>32473</v>
      </c>
      <c r="G427" t="s">
        <v>5</v>
      </c>
      <c r="H427" t="s">
        <v>4</v>
      </c>
      <c r="I427" t="s">
        <v>890</v>
      </c>
      <c r="J427">
        <v>60025578</v>
      </c>
      <c r="K427" t="s">
        <v>132</v>
      </c>
      <c r="L427" t="s">
        <v>131</v>
      </c>
      <c r="M427" t="s">
        <v>67</v>
      </c>
      <c r="N427">
        <v>3</v>
      </c>
      <c r="O427" t="s">
        <v>32472</v>
      </c>
      <c r="P427" t="s">
        <v>888</v>
      </c>
      <c r="Q427" t="s">
        <v>439</v>
      </c>
      <c r="R427" s="7">
        <v>42705</v>
      </c>
      <c r="S427" s="8">
        <f t="shared" si="48"/>
        <v>2016</v>
      </c>
      <c r="T427" s="8">
        <v>2016</v>
      </c>
      <c r="U427" s="8">
        <f t="shared" si="49"/>
        <v>6</v>
      </c>
      <c r="V427" s="7">
        <v>42705</v>
      </c>
      <c r="W427" t="s">
        <v>141</v>
      </c>
      <c r="X427" s="2">
        <v>0.30399999999999999</v>
      </c>
      <c r="Y427" s="6">
        <f t="shared" si="54"/>
        <v>8.115106377299057E-3</v>
      </c>
      <c r="AA427">
        <v>8952477</v>
      </c>
      <c r="AB427">
        <v>12250</v>
      </c>
      <c r="AC427">
        <v>10982760</v>
      </c>
      <c r="AD427" t="s">
        <v>2</v>
      </c>
      <c r="AE427">
        <v>58</v>
      </c>
      <c r="AF427">
        <v>12</v>
      </c>
      <c r="AH427" t="s">
        <v>32471</v>
      </c>
      <c r="AI427" t="s">
        <v>32470</v>
      </c>
      <c r="AJ427" t="s">
        <v>32469</v>
      </c>
      <c r="AK427" t="s">
        <v>32468</v>
      </c>
      <c r="AL427">
        <v>2</v>
      </c>
      <c r="AM427" s="5">
        <f t="shared" si="50"/>
        <v>0.33333333333333331</v>
      </c>
      <c r="AN427" s="4">
        <f t="shared" si="55"/>
        <v>5.048592704783541E-4</v>
      </c>
      <c r="AO427" s="3"/>
      <c r="AP427">
        <v>0</v>
      </c>
      <c r="AR427" t="s">
        <v>1</v>
      </c>
      <c r="AT427" s="2" t="s">
        <v>0</v>
      </c>
      <c r="AU427" s="1">
        <f t="shared" si="51"/>
        <v>0.58320322452528461</v>
      </c>
      <c r="AV427" s="1">
        <f t="shared" si="52"/>
        <v>0.43099828238887061</v>
      </c>
      <c r="AW427" s="1">
        <f t="shared" si="53"/>
        <v>0.2787933402524565</v>
      </c>
    </row>
    <row r="428" spans="1:49" x14ac:dyDescent="0.2">
      <c r="A428">
        <v>426</v>
      </c>
      <c r="B428" t="s">
        <v>32467</v>
      </c>
      <c r="C428" t="s">
        <v>32466</v>
      </c>
      <c r="F428" t="s">
        <v>32465</v>
      </c>
      <c r="G428" t="s">
        <v>5</v>
      </c>
      <c r="H428" t="s">
        <v>4</v>
      </c>
      <c r="I428" t="s">
        <v>1705</v>
      </c>
      <c r="J428">
        <v>60072431</v>
      </c>
      <c r="K428" t="s">
        <v>1704</v>
      </c>
      <c r="L428" t="s">
        <v>1703</v>
      </c>
      <c r="M428" t="s">
        <v>57</v>
      </c>
      <c r="N428">
        <v>2</v>
      </c>
      <c r="O428" t="s">
        <v>1702</v>
      </c>
      <c r="P428" t="s">
        <v>1701</v>
      </c>
      <c r="Q428" t="s">
        <v>1700</v>
      </c>
      <c r="R428" s="7">
        <v>42705</v>
      </c>
      <c r="S428" s="8">
        <f t="shared" si="48"/>
        <v>2016</v>
      </c>
      <c r="T428" s="8">
        <v>2016</v>
      </c>
      <c r="U428" s="8">
        <f t="shared" si="49"/>
        <v>6</v>
      </c>
      <c r="V428" s="7">
        <v>42705</v>
      </c>
      <c r="W428" t="s">
        <v>141</v>
      </c>
      <c r="X428" s="2">
        <v>0.30399999999999999</v>
      </c>
      <c r="Y428" s="6">
        <f t="shared" si="54"/>
        <v>8.115106377299057E-3</v>
      </c>
      <c r="AA428">
        <v>8952477</v>
      </c>
      <c r="AB428">
        <v>12250</v>
      </c>
      <c r="AC428">
        <v>10982760</v>
      </c>
      <c r="AD428" t="s">
        <v>2</v>
      </c>
      <c r="AE428">
        <v>58</v>
      </c>
      <c r="AF428">
        <v>12</v>
      </c>
      <c r="AH428" t="s">
        <v>32464</v>
      </c>
      <c r="AI428" t="s">
        <v>32463</v>
      </c>
      <c r="AJ428" t="s">
        <v>32462</v>
      </c>
      <c r="AK428" t="s">
        <v>32461</v>
      </c>
      <c r="AL428">
        <v>2</v>
      </c>
      <c r="AM428" s="5">
        <f t="shared" si="50"/>
        <v>0.33333333333333331</v>
      </c>
      <c r="AN428" s="4">
        <f t="shared" si="55"/>
        <v>5.048592704783541E-4</v>
      </c>
      <c r="AO428" s="3"/>
      <c r="AP428">
        <v>0</v>
      </c>
      <c r="AR428" t="s">
        <v>1</v>
      </c>
      <c r="AT428" s="2" t="s">
        <v>0</v>
      </c>
      <c r="AU428" s="1">
        <f t="shared" si="51"/>
        <v>0.58320322452528461</v>
      </c>
      <c r="AV428" s="1">
        <f t="shared" si="52"/>
        <v>0.43099828238887061</v>
      </c>
      <c r="AW428" s="1">
        <f t="shared" si="53"/>
        <v>0.2787933402524565</v>
      </c>
    </row>
    <row r="429" spans="1:49" x14ac:dyDescent="0.2">
      <c r="A429">
        <v>427</v>
      </c>
      <c r="B429" t="s">
        <v>32460</v>
      </c>
      <c r="C429" t="s">
        <v>32459</v>
      </c>
      <c r="F429" t="s">
        <v>32458</v>
      </c>
      <c r="G429" t="s">
        <v>5</v>
      </c>
      <c r="H429" t="s">
        <v>4</v>
      </c>
      <c r="I429" t="s">
        <v>197</v>
      </c>
      <c r="J429">
        <v>60011357</v>
      </c>
      <c r="K429" t="s">
        <v>1601</v>
      </c>
      <c r="L429" t="s">
        <v>1600</v>
      </c>
      <c r="M429" t="s">
        <v>62</v>
      </c>
      <c r="N429">
        <v>2</v>
      </c>
      <c r="O429" t="s">
        <v>32457</v>
      </c>
      <c r="P429" t="s">
        <v>32456</v>
      </c>
      <c r="Q429" t="s">
        <v>1599</v>
      </c>
      <c r="R429" s="7">
        <v>42705</v>
      </c>
      <c r="S429" s="8">
        <f t="shared" si="48"/>
        <v>2016</v>
      </c>
      <c r="T429" s="8">
        <v>2016</v>
      </c>
      <c r="U429" s="8">
        <f t="shared" si="49"/>
        <v>6</v>
      </c>
      <c r="V429" s="7">
        <v>42705</v>
      </c>
      <c r="W429" t="s">
        <v>141</v>
      </c>
      <c r="X429" s="2">
        <v>0.30399999999999999</v>
      </c>
      <c r="Y429" s="6">
        <f t="shared" si="54"/>
        <v>8.115106377299057E-3</v>
      </c>
      <c r="AA429">
        <v>8952477</v>
      </c>
      <c r="AB429">
        <v>12250</v>
      </c>
      <c r="AC429">
        <v>10982760</v>
      </c>
      <c r="AD429" t="s">
        <v>2</v>
      </c>
      <c r="AE429">
        <v>58</v>
      </c>
      <c r="AF429">
        <v>12</v>
      </c>
      <c r="AH429" t="s">
        <v>32455</v>
      </c>
      <c r="AI429" t="s">
        <v>32454</v>
      </c>
      <c r="AJ429" t="s">
        <v>32453</v>
      </c>
      <c r="AK429" t="s">
        <v>32452</v>
      </c>
      <c r="AL429">
        <v>19</v>
      </c>
      <c r="AM429" s="5">
        <f t="shared" si="50"/>
        <v>3.1666666666666665</v>
      </c>
      <c r="AN429" s="4">
        <f t="shared" si="55"/>
        <v>4.7961630695443642E-3</v>
      </c>
      <c r="AO429" s="3"/>
      <c r="AP429">
        <v>0</v>
      </c>
      <c r="AR429" t="s">
        <v>1</v>
      </c>
      <c r="AT429" s="2" t="s">
        <v>0</v>
      </c>
      <c r="AU429" s="1">
        <f t="shared" si="51"/>
        <v>0.71194233849726485</v>
      </c>
      <c r="AV429" s="1">
        <f t="shared" si="52"/>
        <v>0.64556347234217104</v>
      </c>
      <c r="AW429" s="1">
        <f t="shared" si="53"/>
        <v>0.57918460618707723</v>
      </c>
    </row>
    <row r="430" spans="1:49" x14ac:dyDescent="0.2">
      <c r="A430">
        <v>428</v>
      </c>
      <c r="B430" t="s">
        <v>32451</v>
      </c>
      <c r="C430" t="s">
        <v>32450</v>
      </c>
      <c r="F430" t="s">
        <v>32449</v>
      </c>
      <c r="G430" t="s">
        <v>5</v>
      </c>
      <c r="H430" t="s">
        <v>4</v>
      </c>
      <c r="I430" t="s">
        <v>1139</v>
      </c>
      <c r="J430">
        <v>60013614</v>
      </c>
      <c r="K430" t="s">
        <v>2386</v>
      </c>
      <c r="L430" t="s">
        <v>678</v>
      </c>
      <c r="M430" t="s">
        <v>67</v>
      </c>
      <c r="N430">
        <v>4</v>
      </c>
      <c r="O430" t="s">
        <v>32448</v>
      </c>
      <c r="P430" t="s">
        <v>32447</v>
      </c>
      <c r="Q430" t="s">
        <v>2385</v>
      </c>
      <c r="R430" s="7">
        <v>42705</v>
      </c>
      <c r="S430" s="8">
        <f t="shared" si="48"/>
        <v>2016</v>
      </c>
      <c r="T430" s="8">
        <v>2016</v>
      </c>
      <c r="U430" s="8">
        <f t="shared" si="49"/>
        <v>6</v>
      </c>
      <c r="V430" s="7">
        <v>42705</v>
      </c>
      <c r="W430" t="s">
        <v>141</v>
      </c>
      <c r="X430" s="2">
        <v>0.30399999999999999</v>
      </c>
      <c r="Y430" s="6">
        <f t="shared" si="54"/>
        <v>8.115106377299057E-3</v>
      </c>
      <c r="AA430">
        <v>8952477</v>
      </c>
      <c r="AB430">
        <v>12250</v>
      </c>
      <c r="AC430">
        <v>10982760</v>
      </c>
      <c r="AD430" t="s">
        <v>2</v>
      </c>
      <c r="AE430">
        <v>58</v>
      </c>
      <c r="AF430">
        <v>12</v>
      </c>
      <c r="AH430" t="s">
        <v>32446</v>
      </c>
      <c r="AI430" t="s">
        <v>32445</v>
      </c>
      <c r="AJ430" t="s">
        <v>32444</v>
      </c>
      <c r="AK430" t="s">
        <v>32443</v>
      </c>
      <c r="AL430">
        <v>8</v>
      </c>
      <c r="AM430" s="5">
        <f t="shared" si="50"/>
        <v>1.3333333333333333</v>
      </c>
      <c r="AN430" s="4">
        <f t="shared" si="55"/>
        <v>2.0194370819134164E-3</v>
      </c>
      <c r="AO430" s="3"/>
      <c r="AP430">
        <v>0</v>
      </c>
      <c r="AQ430" t="s">
        <v>48</v>
      </c>
      <c r="AR430" t="s">
        <v>2384</v>
      </c>
      <c r="AS430" t="s">
        <v>47</v>
      </c>
      <c r="AT430" s="2" t="s">
        <v>0</v>
      </c>
      <c r="AU430" s="1">
        <f t="shared" si="51"/>
        <v>0.62864055886833647</v>
      </c>
      <c r="AV430" s="1">
        <f t="shared" si="52"/>
        <v>0.50672717296062364</v>
      </c>
      <c r="AW430" s="1">
        <f t="shared" si="53"/>
        <v>0.38481378705291086</v>
      </c>
    </row>
    <row r="431" spans="1:49" x14ac:dyDescent="0.2">
      <c r="A431">
        <v>429</v>
      </c>
      <c r="B431" t="s">
        <v>32442</v>
      </c>
      <c r="C431" t="s">
        <v>32441</v>
      </c>
      <c r="F431" t="s">
        <v>32440</v>
      </c>
      <c r="G431" t="s">
        <v>5</v>
      </c>
      <c r="H431" t="s">
        <v>4</v>
      </c>
      <c r="I431" t="s">
        <v>1227</v>
      </c>
      <c r="J431">
        <v>60019106</v>
      </c>
      <c r="K431" t="s">
        <v>39</v>
      </c>
      <c r="L431" t="s">
        <v>38</v>
      </c>
      <c r="M431" t="s">
        <v>34</v>
      </c>
      <c r="N431">
        <v>2</v>
      </c>
      <c r="O431" t="s">
        <v>28013</v>
      </c>
      <c r="P431" t="s">
        <v>1226</v>
      </c>
      <c r="Q431" t="s">
        <v>1225</v>
      </c>
      <c r="R431" s="7">
        <v>42705</v>
      </c>
      <c r="S431" s="8">
        <f t="shared" si="48"/>
        <v>2016</v>
      </c>
      <c r="T431" s="8">
        <v>2016</v>
      </c>
      <c r="U431" s="8">
        <f t="shared" si="49"/>
        <v>6</v>
      </c>
      <c r="V431" s="7">
        <v>42705</v>
      </c>
      <c r="W431" t="s">
        <v>141</v>
      </c>
      <c r="X431" s="2">
        <v>0.30399999999999999</v>
      </c>
      <c r="Y431" s="6">
        <f t="shared" si="54"/>
        <v>8.115106377299057E-3</v>
      </c>
      <c r="AA431">
        <v>8952477</v>
      </c>
      <c r="AB431">
        <v>12250</v>
      </c>
      <c r="AC431">
        <v>10982760</v>
      </c>
      <c r="AD431" t="s">
        <v>2</v>
      </c>
      <c r="AE431">
        <v>58</v>
      </c>
      <c r="AF431">
        <v>12</v>
      </c>
      <c r="AH431" t="s">
        <v>32439</v>
      </c>
      <c r="AI431" t="s">
        <v>32438</v>
      </c>
      <c r="AJ431" t="s">
        <v>32437</v>
      </c>
      <c r="AK431" t="s">
        <v>32436</v>
      </c>
      <c r="AL431">
        <v>14</v>
      </c>
      <c r="AM431" s="5">
        <f t="shared" si="50"/>
        <v>2.3333333333333335</v>
      </c>
      <c r="AN431" s="4">
        <f t="shared" si="55"/>
        <v>3.5340148933484792E-3</v>
      </c>
      <c r="AO431" s="3"/>
      <c r="AP431">
        <v>0</v>
      </c>
      <c r="AR431" t="s">
        <v>1</v>
      </c>
      <c r="AT431" s="2" t="s">
        <v>0</v>
      </c>
      <c r="AU431" s="1">
        <f t="shared" si="51"/>
        <v>0.67407789321138833</v>
      </c>
      <c r="AV431" s="1">
        <f t="shared" si="52"/>
        <v>0.58245606353237678</v>
      </c>
      <c r="AW431" s="1">
        <f t="shared" si="53"/>
        <v>0.49083423385336522</v>
      </c>
    </row>
    <row r="432" spans="1:49" x14ac:dyDescent="0.2">
      <c r="A432">
        <v>430</v>
      </c>
      <c r="B432" t="s">
        <v>32435</v>
      </c>
      <c r="C432" t="s">
        <v>32434</v>
      </c>
      <c r="F432" t="s">
        <v>32433</v>
      </c>
      <c r="G432" t="s">
        <v>5</v>
      </c>
      <c r="H432" t="s">
        <v>4</v>
      </c>
      <c r="I432" t="s">
        <v>32432</v>
      </c>
      <c r="J432" t="s">
        <v>32431</v>
      </c>
      <c r="K432" t="s">
        <v>32430</v>
      </c>
      <c r="L432" t="s">
        <v>1318</v>
      </c>
      <c r="M432" t="s">
        <v>1317</v>
      </c>
      <c r="N432">
        <v>2</v>
      </c>
      <c r="O432" t="s">
        <v>32429</v>
      </c>
      <c r="P432" t="s">
        <v>32428</v>
      </c>
      <c r="Q432" t="s">
        <v>32427</v>
      </c>
      <c r="R432" s="7">
        <v>42705</v>
      </c>
      <c r="S432" s="8">
        <f t="shared" si="48"/>
        <v>2016</v>
      </c>
      <c r="T432" s="8">
        <v>2016</v>
      </c>
      <c r="U432" s="8">
        <f t="shared" si="49"/>
        <v>6</v>
      </c>
      <c r="V432" s="7">
        <v>42705</v>
      </c>
      <c r="W432" t="s">
        <v>141</v>
      </c>
      <c r="X432" s="2">
        <v>0.30399999999999999</v>
      </c>
      <c r="Y432" s="6">
        <f t="shared" si="54"/>
        <v>8.115106377299057E-3</v>
      </c>
      <c r="AA432">
        <v>8952477</v>
      </c>
      <c r="AB432">
        <v>12250</v>
      </c>
      <c r="AC432">
        <v>10982760</v>
      </c>
      <c r="AD432" t="s">
        <v>2</v>
      </c>
      <c r="AE432">
        <v>58</v>
      </c>
      <c r="AF432">
        <v>12</v>
      </c>
      <c r="AH432" t="s">
        <v>32426</v>
      </c>
      <c r="AI432" t="s">
        <v>32425</v>
      </c>
      <c r="AJ432" t="s">
        <v>32424</v>
      </c>
      <c r="AK432" t="s">
        <v>32423</v>
      </c>
      <c r="AL432">
        <v>5</v>
      </c>
      <c r="AM432" s="5">
        <f t="shared" si="50"/>
        <v>0.83333333333333337</v>
      </c>
      <c r="AN432" s="4">
        <f t="shared" si="55"/>
        <v>1.2621481761958854E-3</v>
      </c>
      <c r="AO432" s="3"/>
      <c r="AP432">
        <v>0</v>
      </c>
      <c r="AR432" t="s">
        <v>1</v>
      </c>
      <c r="AT432" s="2" t="s">
        <v>0</v>
      </c>
      <c r="AU432" s="1">
        <f t="shared" si="51"/>
        <v>0.60592189169681043</v>
      </c>
      <c r="AV432" s="1">
        <f t="shared" si="52"/>
        <v>0.46886272767474713</v>
      </c>
      <c r="AW432" s="1">
        <f t="shared" si="53"/>
        <v>0.33180356365268371</v>
      </c>
    </row>
    <row r="433" spans="1:49" x14ac:dyDescent="0.2">
      <c r="A433">
        <v>431</v>
      </c>
      <c r="B433" t="s">
        <v>32422</v>
      </c>
      <c r="C433" t="s">
        <v>32421</v>
      </c>
      <c r="F433" t="s">
        <v>32420</v>
      </c>
      <c r="G433" t="s">
        <v>5</v>
      </c>
      <c r="H433" t="s">
        <v>4</v>
      </c>
      <c r="I433" t="s">
        <v>32419</v>
      </c>
      <c r="J433">
        <v>60019702</v>
      </c>
      <c r="K433" t="s">
        <v>1544</v>
      </c>
      <c r="L433" t="s">
        <v>1543</v>
      </c>
      <c r="M433" t="s">
        <v>13</v>
      </c>
      <c r="N433">
        <v>2</v>
      </c>
      <c r="O433" t="s">
        <v>32418</v>
      </c>
      <c r="P433" t="s">
        <v>32417</v>
      </c>
      <c r="Q433" t="s">
        <v>1542</v>
      </c>
      <c r="R433" s="7">
        <v>42705</v>
      </c>
      <c r="S433" s="8">
        <f t="shared" si="48"/>
        <v>2016</v>
      </c>
      <c r="T433" s="8">
        <v>2016</v>
      </c>
      <c r="U433" s="8">
        <f t="shared" si="49"/>
        <v>6</v>
      </c>
      <c r="V433" s="7">
        <v>42705</v>
      </c>
      <c r="W433" t="s">
        <v>141</v>
      </c>
      <c r="X433" s="2">
        <v>0.30399999999999999</v>
      </c>
      <c r="Y433" s="6">
        <f t="shared" si="54"/>
        <v>8.115106377299057E-3</v>
      </c>
      <c r="AA433">
        <v>8952477</v>
      </c>
      <c r="AB433">
        <v>12250</v>
      </c>
      <c r="AC433">
        <v>10982760</v>
      </c>
      <c r="AD433" t="s">
        <v>2</v>
      </c>
      <c r="AE433">
        <v>58</v>
      </c>
      <c r="AF433">
        <v>12</v>
      </c>
      <c r="AH433" t="s">
        <v>32416</v>
      </c>
      <c r="AI433" t="s">
        <v>32415</v>
      </c>
      <c r="AJ433" t="s">
        <v>32414</v>
      </c>
      <c r="AK433" t="s">
        <v>32413</v>
      </c>
      <c r="AL433">
        <v>2</v>
      </c>
      <c r="AM433" s="5">
        <f t="shared" si="50"/>
        <v>0.33333333333333331</v>
      </c>
      <c r="AN433" s="4">
        <f t="shared" si="55"/>
        <v>5.048592704783541E-4</v>
      </c>
      <c r="AO433" s="3"/>
      <c r="AP433">
        <v>0</v>
      </c>
      <c r="AR433" t="s">
        <v>1</v>
      </c>
      <c r="AT433" s="2" t="s">
        <v>0</v>
      </c>
      <c r="AU433" s="1">
        <f t="shared" si="51"/>
        <v>0.58320322452528461</v>
      </c>
      <c r="AV433" s="1">
        <f t="shared" si="52"/>
        <v>0.43099828238887061</v>
      </c>
      <c r="AW433" s="1">
        <f t="shared" si="53"/>
        <v>0.2787933402524565</v>
      </c>
    </row>
    <row r="434" spans="1:49" x14ac:dyDescent="0.2">
      <c r="A434">
        <v>432</v>
      </c>
      <c r="B434" t="s">
        <v>32412</v>
      </c>
      <c r="C434" t="s">
        <v>32411</v>
      </c>
      <c r="F434" t="s">
        <v>32410</v>
      </c>
      <c r="G434" t="s">
        <v>5</v>
      </c>
      <c r="H434" t="s">
        <v>4</v>
      </c>
      <c r="I434" t="s">
        <v>32409</v>
      </c>
      <c r="J434">
        <v>60000846</v>
      </c>
      <c r="K434" t="s">
        <v>32408</v>
      </c>
      <c r="L434" t="s">
        <v>1288</v>
      </c>
      <c r="M434" t="s">
        <v>34</v>
      </c>
      <c r="N434">
        <v>3</v>
      </c>
      <c r="O434" t="s">
        <v>32407</v>
      </c>
      <c r="P434" t="s">
        <v>32406</v>
      </c>
      <c r="Q434" t="s">
        <v>32405</v>
      </c>
      <c r="R434" s="7">
        <v>42705</v>
      </c>
      <c r="S434" s="8">
        <f t="shared" si="48"/>
        <v>2016</v>
      </c>
      <c r="T434" s="8">
        <v>2016</v>
      </c>
      <c r="U434" s="8">
        <f t="shared" si="49"/>
        <v>6</v>
      </c>
      <c r="V434" s="7">
        <v>42705</v>
      </c>
      <c r="W434" t="s">
        <v>141</v>
      </c>
      <c r="X434" s="2">
        <v>0.30399999999999999</v>
      </c>
      <c r="Y434" s="6">
        <f t="shared" si="54"/>
        <v>8.115106377299057E-3</v>
      </c>
      <c r="AA434">
        <v>8952477</v>
      </c>
      <c r="AB434">
        <v>12250</v>
      </c>
      <c r="AC434">
        <v>10982760</v>
      </c>
      <c r="AD434" t="s">
        <v>2</v>
      </c>
      <c r="AE434">
        <v>58</v>
      </c>
      <c r="AF434">
        <v>12</v>
      </c>
      <c r="AH434" t="s">
        <v>32404</v>
      </c>
      <c r="AI434" t="s">
        <v>32403</v>
      </c>
      <c r="AJ434" t="s">
        <v>32402</v>
      </c>
      <c r="AK434" t="s">
        <v>32401</v>
      </c>
      <c r="AL434">
        <v>19</v>
      </c>
      <c r="AM434" s="5">
        <f t="shared" si="50"/>
        <v>3.1666666666666665</v>
      </c>
      <c r="AN434" s="4">
        <f t="shared" si="55"/>
        <v>4.7961630695443642E-3</v>
      </c>
      <c r="AO434" s="3"/>
      <c r="AP434">
        <v>0</v>
      </c>
      <c r="AR434" t="s">
        <v>1</v>
      </c>
      <c r="AT434" s="2" t="s">
        <v>0</v>
      </c>
      <c r="AU434" s="1">
        <f t="shared" si="51"/>
        <v>0.71194233849726485</v>
      </c>
      <c r="AV434" s="1">
        <f t="shared" si="52"/>
        <v>0.64556347234217104</v>
      </c>
      <c r="AW434" s="1">
        <f t="shared" si="53"/>
        <v>0.57918460618707723</v>
      </c>
    </row>
    <row r="435" spans="1:49" x14ac:dyDescent="0.2">
      <c r="A435">
        <v>433</v>
      </c>
      <c r="B435" t="s">
        <v>32400</v>
      </c>
      <c r="C435" t="s">
        <v>32399</v>
      </c>
      <c r="F435" t="s">
        <v>32398</v>
      </c>
      <c r="G435" t="s">
        <v>5</v>
      </c>
      <c r="H435" t="s">
        <v>4</v>
      </c>
      <c r="I435" t="s">
        <v>2945</v>
      </c>
      <c r="J435">
        <v>60004879</v>
      </c>
      <c r="K435" t="s">
        <v>64</v>
      </c>
      <c r="L435" t="s">
        <v>63</v>
      </c>
      <c r="M435" t="s">
        <v>62</v>
      </c>
      <c r="N435">
        <v>2</v>
      </c>
      <c r="O435" t="s">
        <v>32397</v>
      </c>
      <c r="P435" t="s">
        <v>32396</v>
      </c>
      <c r="Q435" t="s">
        <v>2944</v>
      </c>
      <c r="R435" s="7">
        <v>42705</v>
      </c>
      <c r="S435" s="8">
        <f t="shared" si="48"/>
        <v>2016</v>
      </c>
      <c r="T435" s="8">
        <v>2016</v>
      </c>
      <c r="U435" s="8">
        <f t="shared" si="49"/>
        <v>6</v>
      </c>
      <c r="V435" s="7">
        <v>42705</v>
      </c>
      <c r="W435" t="s">
        <v>141</v>
      </c>
      <c r="X435" s="2">
        <v>0.30399999999999999</v>
      </c>
      <c r="Y435" s="6">
        <f t="shared" si="54"/>
        <v>8.115106377299057E-3</v>
      </c>
      <c r="AA435">
        <v>8952477</v>
      </c>
      <c r="AB435">
        <v>12250</v>
      </c>
      <c r="AC435">
        <v>10982760</v>
      </c>
      <c r="AD435" t="s">
        <v>2</v>
      </c>
      <c r="AE435">
        <v>58</v>
      </c>
      <c r="AF435">
        <v>12</v>
      </c>
      <c r="AH435" t="s">
        <v>32395</v>
      </c>
      <c r="AI435" t="s">
        <v>32394</v>
      </c>
      <c r="AJ435" t="s">
        <v>32393</v>
      </c>
      <c r="AK435" t="s">
        <v>32392</v>
      </c>
      <c r="AL435">
        <v>4</v>
      </c>
      <c r="AM435" s="5">
        <f t="shared" si="50"/>
        <v>0.66666666666666663</v>
      </c>
      <c r="AN435" s="4">
        <f t="shared" si="55"/>
        <v>1.0097185409567082E-3</v>
      </c>
      <c r="AO435" s="3"/>
      <c r="AP435">
        <v>0</v>
      </c>
      <c r="AR435" t="s">
        <v>1</v>
      </c>
      <c r="AT435" s="2" t="s">
        <v>0</v>
      </c>
      <c r="AU435" s="1">
        <f t="shared" si="51"/>
        <v>0.5983490026396352</v>
      </c>
      <c r="AV435" s="1">
        <f t="shared" si="52"/>
        <v>0.45624124591278825</v>
      </c>
      <c r="AW435" s="1">
        <f t="shared" si="53"/>
        <v>0.31413348918594125</v>
      </c>
    </row>
    <row r="436" spans="1:49" x14ac:dyDescent="0.2">
      <c r="A436">
        <v>434</v>
      </c>
      <c r="B436" t="s">
        <v>32391</v>
      </c>
      <c r="C436" t="s">
        <v>32390</v>
      </c>
      <c r="F436" t="s">
        <v>32389</v>
      </c>
      <c r="G436" t="s">
        <v>5</v>
      </c>
      <c r="H436" t="s">
        <v>4</v>
      </c>
      <c r="I436" t="s">
        <v>2719</v>
      </c>
      <c r="J436">
        <v>60006834</v>
      </c>
      <c r="K436" t="s">
        <v>2665</v>
      </c>
      <c r="L436" t="s">
        <v>2664</v>
      </c>
      <c r="M436" t="s">
        <v>62</v>
      </c>
      <c r="N436">
        <v>2</v>
      </c>
      <c r="O436" t="s">
        <v>32388</v>
      </c>
      <c r="P436" t="s">
        <v>32387</v>
      </c>
      <c r="Q436" t="s">
        <v>2663</v>
      </c>
      <c r="R436" s="7">
        <v>42705</v>
      </c>
      <c r="S436" s="8">
        <f t="shared" si="48"/>
        <v>2016</v>
      </c>
      <c r="T436" s="8">
        <v>2016</v>
      </c>
      <c r="U436" s="8">
        <f t="shared" si="49"/>
        <v>6</v>
      </c>
      <c r="V436" s="7">
        <v>42705</v>
      </c>
      <c r="W436" t="s">
        <v>141</v>
      </c>
      <c r="X436" s="2">
        <v>0.30399999999999999</v>
      </c>
      <c r="Y436" s="6">
        <f t="shared" si="54"/>
        <v>8.115106377299057E-3</v>
      </c>
      <c r="AA436">
        <v>8952477</v>
      </c>
      <c r="AB436">
        <v>12250</v>
      </c>
      <c r="AC436">
        <v>10982760</v>
      </c>
      <c r="AD436" t="s">
        <v>2</v>
      </c>
      <c r="AE436">
        <v>58</v>
      </c>
      <c r="AF436">
        <v>12</v>
      </c>
      <c r="AH436" t="s">
        <v>32386</v>
      </c>
      <c r="AI436" t="s">
        <v>32385</v>
      </c>
      <c r="AJ436" t="s">
        <v>32384</v>
      </c>
      <c r="AK436" t="s">
        <v>32383</v>
      </c>
      <c r="AL436">
        <v>2</v>
      </c>
      <c r="AM436" s="5">
        <f t="shared" si="50"/>
        <v>0.33333333333333331</v>
      </c>
      <c r="AN436" s="4">
        <f t="shared" si="55"/>
        <v>5.048592704783541E-4</v>
      </c>
      <c r="AO436" s="3"/>
      <c r="AP436">
        <v>0</v>
      </c>
      <c r="AR436" t="s">
        <v>1</v>
      </c>
      <c r="AT436" s="2" t="s">
        <v>0</v>
      </c>
      <c r="AU436" s="1">
        <f t="shared" si="51"/>
        <v>0.58320322452528461</v>
      </c>
      <c r="AV436" s="1">
        <f t="shared" si="52"/>
        <v>0.43099828238887061</v>
      </c>
      <c r="AW436" s="1">
        <f t="shared" si="53"/>
        <v>0.2787933402524565</v>
      </c>
    </row>
    <row r="437" spans="1:49" x14ac:dyDescent="0.2">
      <c r="A437">
        <v>435</v>
      </c>
      <c r="B437" t="s">
        <v>32382</v>
      </c>
      <c r="C437" t="s">
        <v>32381</v>
      </c>
      <c r="F437" t="s">
        <v>32380</v>
      </c>
      <c r="G437" t="s">
        <v>5</v>
      </c>
      <c r="H437" t="s">
        <v>4</v>
      </c>
      <c r="I437" t="s">
        <v>32379</v>
      </c>
      <c r="J437">
        <v>60014001</v>
      </c>
      <c r="K437" t="s">
        <v>1176</v>
      </c>
      <c r="L437" t="s">
        <v>931</v>
      </c>
      <c r="M437" t="s">
        <v>159</v>
      </c>
      <c r="N437">
        <v>2</v>
      </c>
      <c r="O437" t="s">
        <v>32378</v>
      </c>
      <c r="P437" t="s">
        <v>32377</v>
      </c>
      <c r="Q437" t="s">
        <v>32376</v>
      </c>
      <c r="R437" s="7">
        <v>42705</v>
      </c>
      <c r="S437" s="8">
        <f t="shared" si="48"/>
        <v>2016</v>
      </c>
      <c r="T437" s="8">
        <v>2016</v>
      </c>
      <c r="U437" s="8">
        <f t="shared" si="49"/>
        <v>6</v>
      </c>
      <c r="V437" s="7">
        <v>42705</v>
      </c>
      <c r="W437" t="s">
        <v>141</v>
      </c>
      <c r="X437" s="2">
        <v>0.30399999999999999</v>
      </c>
      <c r="Y437" s="6">
        <f t="shared" si="54"/>
        <v>8.115106377299057E-3</v>
      </c>
      <c r="AA437">
        <v>8952477</v>
      </c>
      <c r="AB437">
        <v>12250</v>
      </c>
      <c r="AC437">
        <v>10982760</v>
      </c>
      <c r="AD437" t="s">
        <v>2</v>
      </c>
      <c r="AE437">
        <v>58</v>
      </c>
      <c r="AF437">
        <v>12</v>
      </c>
      <c r="AH437" t="s">
        <v>32375</v>
      </c>
      <c r="AI437" t="s">
        <v>32374</v>
      </c>
      <c r="AJ437" t="s">
        <v>32373</v>
      </c>
      <c r="AK437" t="s">
        <v>32372</v>
      </c>
      <c r="AL437">
        <v>5</v>
      </c>
      <c r="AM437" s="5">
        <f t="shared" si="50"/>
        <v>0.83333333333333337</v>
      </c>
      <c r="AN437" s="4">
        <f t="shared" si="55"/>
        <v>1.2621481761958854E-3</v>
      </c>
      <c r="AO437" s="3"/>
      <c r="AP437">
        <v>0</v>
      </c>
      <c r="AR437" t="s">
        <v>1</v>
      </c>
      <c r="AT437" s="2" t="s">
        <v>0</v>
      </c>
      <c r="AU437" s="1">
        <f t="shared" si="51"/>
        <v>0.60592189169681043</v>
      </c>
      <c r="AV437" s="1">
        <f t="shared" si="52"/>
        <v>0.46886272767474713</v>
      </c>
      <c r="AW437" s="1">
        <f t="shared" si="53"/>
        <v>0.33180356365268371</v>
      </c>
    </row>
    <row r="438" spans="1:49" x14ac:dyDescent="0.2">
      <c r="A438">
        <v>436</v>
      </c>
      <c r="B438" t="s">
        <v>32371</v>
      </c>
      <c r="C438" t="s">
        <v>32370</v>
      </c>
      <c r="F438" t="s">
        <v>32369</v>
      </c>
      <c r="G438" t="s">
        <v>5</v>
      </c>
      <c r="H438" t="s">
        <v>4</v>
      </c>
      <c r="I438" t="s">
        <v>1115</v>
      </c>
      <c r="J438">
        <v>60068543</v>
      </c>
      <c r="K438" t="s">
        <v>1114</v>
      </c>
      <c r="L438" t="s">
        <v>1113</v>
      </c>
      <c r="M438" t="s">
        <v>725</v>
      </c>
      <c r="N438">
        <v>3</v>
      </c>
      <c r="O438" t="s">
        <v>32368</v>
      </c>
      <c r="P438" t="s">
        <v>1112</v>
      </c>
      <c r="Q438" t="s">
        <v>1111</v>
      </c>
      <c r="R438" s="7">
        <v>42705</v>
      </c>
      <c r="S438" s="8">
        <f t="shared" si="48"/>
        <v>2016</v>
      </c>
      <c r="T438" s="8">
        <v>2016</v>
      </c>
      <c r="U438" s="8">
        <f t="shared" si="49"/>
        <v>6</v>
      </c>
      <c r="V438" s="7">
        <v>42705</v>
      </c>
      <c r="W438" t="s">
        <v>141</v>
      </c>
      <c r="X438" s="2">
        <v>0.30399999999999999</v>
      </c>
      <c r="Y438" s="6">
        <f t="shared" si="54"/>
        <v>8.115106377299057E-3</v>
      </c>
      <c r="AA438">
        <v>8952477</v>
      </c>
      <c r="AB438">
        <v>12250</v>
      </c>
      <c r="AC438">
        <v>10982760</v>
      </c>
      <c r="AD438" t="s">
        <v>2</v>
      </c>
      <c r="AE438">
        <v>58</v>
      </c>
      <c r="AF438">
        <v>12</v>
      </c>
      <c r="AH438" t="s">
        <v>32367</v>
      </c>
      <c r="AI438" t="s">
        <v>32366</v>
      </c>
      <c r="AJ438" t="s">
        <v>32365</v>
      </c>
      <c r="AK438" t="s">
        <v>32364</v>
      </c>
      <c r="AL438">
        <v>1</v>
      </c>
      <c r="AM438" s="5">
        <f t="shared" si="50"/>
        <v>0.16666666666666666</v>
      </c>
      <c r="AN438" s="4">
        <f t="shared" si="55"/>
        <v>2.5242963523917705E-4</v>
      </c>
      <c r="AO438" s="3"/>
      <c r="AP438">
        <v>0</v>
      </c>
      <c r="AR438" t="s">
        <v>1</v>
      </c>
      <c r="AT438" s="2" t="s">
        <v>0</v>
      </c>
      <c r="AU438" s="1">
        <f t="shared" si="51"/>
        <v>0.57563033546810927</v>
      </c>
      <c r="AV438" s="1">
        <f t="shared" si="52"/>
        <v>0.41837680062691174</v>
      </c>
      <c r="AW438" s="1">
        <f t="shared" si="53"/>
        <v>0.2611232657857141</v>
      </c>
    </row>
    <row r="439" spans="1:49" x14ac:dyDescent="0.2">
      <c r="A439">
        <v>437</v>
      </c>
      <c r="B439" t="s">
        <v>32363</v>
      </c>
      <c r="C439" t="s">
        <v>32362</v>
      </c>
      <c r="E439">
        <v>27696563</v>
      </c>
      <c r="F439" t="s">
        <v>32361</v>
      </c>
      <c r="G439" t="s">
        <v>5</v>
      </c>
      <c r="H439" t="s">
        <v>4</v>
      </c>
      <c r="I439" t="s">
        <v>32360</v>
      </c>
      <c r="J439">
        <v>60026000</v>
      </c>
      <c r="K439" t="s">
        <v>32359</v>
      </c>
      <c r="L439" t="s">
        <v>32358</v>
      </c>
      <c r="M439" t="s">
        <v>356</v>
      </c>
      <c r="N439">
        <v>3</v>
      </c>
      <c r="O439" t="s">
        <v>32357</v>
      </c>
      <c r="P439" t="s">
        <v>32356</v>
      </c>
      <c r="Q439" t="s">
        <v>32355</v>
      </c>
      <c r="R439" s="7">
        <v>42705</v>
      </c>
      <c r="S439" s="8">
        <f t="shared" si="48"/>
        <v>2016</v>
      </c>
      <c r="T439" s="8">
        <v>2016</v>
      </c>
      <c r="U439" s="8">
        <f t="shared" si="49"/>
        <v>6</v>
      </c>
      <c r="V439" s="7">
        <v>42705</v>
      </c>
      <c r="W439" t="s">
        <v>2446</v>
      </c>
      <c r="X439" s="2">
        <v>0.53600000000000003</v>
      </c>
      <c r="Y439" s="6">
        <f t="shared" si="54"/>
        <v>1.430821387576413E-2</v>
      </c>
      <c r="AA439" t="s">
        <v>2445</v>
      </c>
      <c r="AB439">
        <v>20920</v>
      </c>
      <c r="AC439">
        <v>10970029</v>
      </c>
      <c r="AD439" t="s">
        <v>2</v>
      </c>
      <c r="AE439">
        <v>79</v>
      </c>
      <c r="AF439">
        <v>12</v>
      </c>
      <c r="AH439" t="s">
        <v>32354</v>
      </c>
      <c r="AI439" t="s">
        <v>32353</v>
      </c>
      <c r="AJ439" t="s">
        <v>32352</v>
      </c>
      <c r="AK439" t="s">
        <v>32351</v>
      </c>
      <c r="AL439">
        <v>3</v>
      </c>
      <c r="AM439" s="5">
        <f t="shared" si="50"/>
        <v>0.5</v>
      </c>
      <c r="AN439" s="4">
        <f t="shared" si="55"/>
        <v>7.572889057175312E-4</v>
      </c>
      <c r="AO439" s="3"/>
      <c r="AP439">
        <v>0</v>
      </c>
      <c r="AR439" t="s">
        <v>1</v>
      </c>
      <c r="AT439" s="2">
        <v>2.7690000000000001</v>
      </c>
      <c r="AU439" s="1">
        <f t="shared" si="51"/>
        <v>1.024293638475015</v>
      </c>
      <c r="AV439" s="1">
        <f t="shared" si="52"/>
        <v>0.75327513907408306</v>
      </c>
      <c r="AW439" s="1">
        <f t="shared" si="53"/>
        <v>0.48225663967315108</v>
      </c>
    </row>
    <row r="440" spans="1:49" x14ac:dyDescent="0.2">
      <c r="A440">
        <v>438</v>
      </c>
      <c r="B440" t="s">
        <v>32350</v>
      </c>
      <c r="C440" t="s">
        <v>32349</v>
      </c>
      <c r="F440" t="s">
        <v>32348</v>
      </c>
      <c r="G440" t="s">
        <v>5</v>
      </c>
      <c r="H440" t="s">
        <v>4</v>
      </c>
      <c r="I440" t="s">
        <v>133</v>
      </c>
      <c r="J440" t="s">
        <v>32347</v>
      </c>
      <c r="K440" t="s">
        <v>32346</v>
      </c>
      <c r="L440" t="s">
        <v>32345</v>
      </c>
      <c r="M440" t="s">
        <v>49</v>
      </c>
      <c r="N440">
        <v>3</v>
      </c>
      <c r="O440" t="s">
        <v>32344</v>
      </c>
      <c r="P440" t="s">
        <v>32343</v>
      </c>
      <c r="Q440" t="s">
        <v>32342</v>
      </c>
      <c r="R440" s="7">
        <v>42705</v>
      </c>
      <c r="S440" s="8">
        <f t="shared" si="48"/>
        <v>2016</v>
      </c>
      <c r="T440" s="8">
        <v>2016</v>
      </c>
      <c r="U440" s="8">
        <f t="shared" si="49"/>
        <v>6</v>
      </c>
      <c r="V440" s="7">
        <v>42705</v>
      </c>
      <c r="W440" t="s">
        <v>31033</v>
      </c>
      <c r="X440" s="2">
        <v>0.46100000000000002</v>
      </c>
      <c r="Y440" s="6">
        <f t="shared" si="54"/>
        <v>1.2306131710312059E-2</v>
      </c>
      <c r="AA440">
        <v>16871472</v>
      </c>
      <c r="AB440">
        <v>18202</v>
      </c>
      <c r="AC440">
        <v>16871499</v>
      </c>
      <c r="AD440" t="s">
        <v>2</v>
      </c>
      <c r="AE440">
        <v>2016</v>
      </c>
      <c r="AF440">
        <v>1</v>
      </c>
      <c r="AG440">
        <v>241</v>
      </c>
      <c r="AI440" t="s">
        <v>32341</v>
      </c>
      <c r="AJ440" t="s">
        <v>32340</v>
      </c>
      <c r="AK440" t="s">
        <v>32339</v>
      </c>
      <c r="AL440">
        <v>8</v>
      </c>
      <c r="AM440" s="5">
        <f t="shared" si="50"/>
        <v>1.3333333333333333</v>
      </c>
      <c r="AN440" s="4">
        <f t="shared" si="55"/>
        <v>2.0194370819134164E-3</v>
      </c>
      <c r="AO440" s="3"/>
      <c r="AP440">
        <v>1</v>
      </c>
      <c r="AQ440" t="s">
        <v>48</v>
      </c>
      <c r="AR440" t="s">
        <v>32338</v>
      </c>
      <c r="AS440" t="s">
        <v>47</v>
      </c>
      <c r="AT440" s="2" t="s">
        <v>0</v>
      </c>
      <c r="AU440" s="1">
        <f t="shared" si="51"/>
        <v>0.92201233217924639</v>
      </c>
      <c r="AV440" s="1">
        <f t="shared" si="52"/>
        <v>0.71627843961127369</v>
      </c>
      <c r="AW440" s="1">
        <f t="shared" si="53"/>
        <v>0.51054454704330088</v>
      </c>
    </row>
    <row r="441" spans="1:49" x14ac:dyDescent="0.2">
      <c r="A441">
        <v>439</v>
      </c>
      <c r="B441" t="s">
        <v>32337</v>
      </c>
      <c r="C441" t="s">
        <v>32336</v>
      </c>
      <c r="D441" t="s">
        <v>32335</v>
      </c>
      <c r="E441">
        <v>27666345</v>
      </c>
      <c r="F441" t="s">
        <v>32334</v>
      </c>
      <c r="G441" t="s">
        <v>5</v>
      </c>
      <c r="H441" t="s">
        <v>4</v>
      </c>
      <c r="I441" t="s">
        <v>32333</v>
      </c>
      <c r="J441" t="s">
        <v>32332</v>
      </c>
      <c r="K441" t="s">
        <v>32331</v>
      </c>
      <c r="L441" t="s">
        <v>32330</v>
      </c>
      <c r="M441" t="s">
        <v>32329</v>
      </c>
      <c r="N441">
        <v>6</v>
      </c>
      <c r="O441" t="s">
        <v>32328</v>
      </c>
      <c r="P441" t="s">
        <v>32327</v>
      </c>
      <c r="Q441" t="s">
        <v>32326</v>
      </c>
      <c r="R441" s="7">
        <v>42705</v>
      </c>
      <c r="S441" s="8">
        <f t="shared" si="48"/>
        <v>2016</v>
      </c>
      <c r="T441" s="8">
        <v>2016</v>
      </c>
      <c r="U441" s="8">
        <f t="shared" si="49"/>
        <v>6</v>
      </c>
      <c r="V441" s="7">
        <v>42705</v>
      </c>
      <c r="W441" t="s">
        <v>117</v>
      </c>
      <c r="X441" s="2">
        <v>1.59</v>
      </c>
      <c r="Y441" s="6">
        <f t="shared" si="54"/>
        <v>4.2444141907583888E-2</v>
      </c>
      <c r="AA441">
        <v>52728</v>
      </c>
      <c r="AB441">
        <v>16791</v>
      </c>
      <c r="AC441">
        <v>18792650</v>
      </c>
      <c r="AD441" t="s">
        <v>2</v>
      </c>
      <c r="AE441">
        <v>1857</v>
      </c>
      <c r="AF441">
        <v>12</v>
      </c>
      <c r="AH441" t="s">
        <v>32325</v>
      </c>
      <c r="AI441" t="s">
        <v>32324</v>
      </c>
      <c r="AJ441" t="s">
        <v>32323</v>
      </c>
      <c r="AK441" t="s">
        <v>32322</v>
      </c>
      <c r="AL441">
        <v>9</v>
      </c>
      <c r="AM441" s="5">
        <f t="shared" si="50"/>
        <v>1.5</v>
      </c>
      <c r="AN441" s="4">
        <f t="shared" si="55"/>
        <v>2.2718667171525938E-3</v>
      </c>
      <c r="AO441" s="3"/>
      <c r="AP441">
        <v>1</v>
      </c>
      <c r="AQ441" t="s">
        <v>2379</v>
      </c>
      <c r="AR441" t="s">
        <v>2699</v>
      </c>
      <c r="AS441" t="s">
        <v>2378</v>
      </c>
      <c r="AT441" s="2" t="s">
        <v>0</v>
      </c>
      <c r="AU441" s="1">
        <f t="shared" si="51"/>
        <v>3.0392459350454497</v>
      </c>
      <c r="AV441" s="1">
        <f t="shared" si="52"/>
        <v>2.2358004312368238</v>
      </c>
      <c r="AW441" s="1">
        <f t="shared" si="53"/>
        <v>1.4323549274281981</v>
      </c>
    </row>
    <row r="442" spans="1:49" x14ac:dyDescent="0.2">
      <c r="A442">
        <v>440</v>
      </c>
      <c r="B442" t="s">
        <v>32321</v>
      </c>
      <c r="C442" t="s">
        <v>32320</v>
      </c>
      <c r="D442" t="s">
        <v>32319</v>
      </c>
      <c r="F442" t="s">
        <v>32318</v>
      </c>
      <c r="G442" t="s">
        <v>5</v>
      </c>
      <c r="H442" t="s">
        <v>4</v>
      </c>
      <c r="I442" t="s">
        <v>32317</v>
      </c>
      <c r="J442">
        <v>60008724</v>
      </c>
      <c r="K442" t="s">
        <v>1938</v>
      </c>
      <c r="L442" t="s">
        <v>1937</v>
      </c>
      <c r="M442" t="s">
        <v>79</v>
      </c>
      <c r="N442">
        <v>4</v>
      </c>
      <c r="O442" t="s">
        <v>32316</v>
      </c>
      <c r="P442" t="s">
        <v>32315</v>
      </c>
      <c r="Q442" t="s">
        <v>13699</v>
      </c>
      <c r="R442" s="7">
        <v>42705</v>
      </c>
      <c r="S442" s="8">
        <f t="shared" si="48"/>
        <v>2016</v>
      </c>
      <c r="T442" s="8">
        <v>2016</v>
      </c>
      <c r="U442" s="8">
        <f t="shared" si="49"/>
        <v>6</v>
      </c>
      <c r="V442" s="7">
        <v>42705</v>
      </c>
      <c r="W442" t="s">
        <v>2357</v>
      </c>
      <c r="X442" s="2">
        <v>3.0350000000000001</v>
      </c>
      <c r="Y442" s="6">
        <f t="shared" si="54"/>
        <v>8.1017591628627109E-2</v>
      </c>
      <c r="AA442">
        <v>3062619</v>
      </c>
      <c r="AB442">
        <v>28801</v>
      </c>
      <c r="AD442" t="s">
        <v>2</v>
      </c>
      <c r="AE442">
        <v>183</v>
      </c>
      <c r="AH442" t="s">
        <v>4382</v>
      </c>
      <c r="AI442" t="s">
        <v>32314</v>
      </c>
      <c r="AJ442" t="s">
        <v>32313</v>
      </c>
      <c r="AK442" t="s">
        <v>32312</v>
      </c>
      <c r="AL442">
        <v>49</v>
      </c>
      <c r="AM442" s="5">
        <f t="shared" si="50"/>
        <v>8.1666666666666661</v>
      </c>
      <c r="AN442" s="4">
        <f t="shared" si="55"/>
        <v>1.2369052126719677E-2</v>
      </c>
      <c r="AO442" s="3"/>
      <c r="AP442">
        <v>0</v>
      </c>
      <c r="AR442" t="s">
        <v>1</v>
      </c>
      <c r="AS442" t="s">
        <v>32311</v>
      </c>
      <c r="AT442" s="2">
        <v>9.7460000000000004</v>
      </c>
      <c r="AU442" s="1">
        <f t="shared" si="51"/>
        <v>6.0423029778054875</v>
      </c>
      <c r="AV442" s="1">
        <f t="shared" si="52"/>
        <v>4.6693321877673393</v>
      </c>
      <c r="AW442" s="1">
        <f t="shared" si="53"/>
        <v>3.2963613977291901</v>
      </c>
    </row>
    <row r="443" spans="1:49" x14ac:dyDescent="0.2">
      <c r="A443">
        <v>441</v>
      </c>
      <c r="B443" t="s">
        <v>32310</v>
      </c>
      <c r="C443" t="s">
        <v>32309</v>
      </c>
      <c r="F443" t="s">
        <v>32308</v>
      </c>
      <c r="G443" t="s">
        <v>5</v>
      </c>
      <c r="H443" t="s">
        <v>4</v>
      </c>
      <c r="I443" t="s">
        <v>32307</v>
      </c>
      <c r="J443">
        <v>60007751</v>
      </c>
      <c r="K443" t="s">
        <v>421</v>
      </c>
      <c r="L443" t="s">
        <v>58</v>
      </c>
      <c r="M443" t="s">
        <v>57</v>
      </c>
      <c r="N443">
        <v>3</v>
      </c>
      <c r="O443" t="s">
        <v>32306</v>
      </c>
      <c r="P443" t="s">
        <v>32305</v>
      </c>
      <c r="Q443" t="s">
        <v>420</v>
      </c>
      <c r="R443" s="7">
        <v>42705</v>
      </c>
      <c r="S443" s="8">
        <f t="shared" si="48"/>
        <v>2016</v>
      </c>
      <c r="T443" s="8">
        <v>2016</v>
      </c>
      <c r="U443" s="8">
        <f t="shared" si="49"/>
        <v>6</v>
      </c>
      <c r="V443" s="7">
        <v>42705</v>
      </c>
      <c r="W443" t="s">
        <v>32304</v>
      </c>
      <c r="X443" s="2">
        <v>0.496</v>
      </c>
      <c r="Y443" s="6">
        <f t="shared" si="54"/>
        <v>1.3240436720856359E-2</v>
      </c>
      <c r="AA443">
        <v>1640313</v>
      </c>
      <c r="AB443">
        <v>12571</v>
      </c>
      <c r="AD443" t="s">
        <v>2</v>
      </c>
      <c r="AE443">
        <v>35</v>
      </c>
      <c r="AF443">
        <v>6</v>
      </c>
      <c r="AH443" t="s">
        <v>32303</v>
      </c>
      <c r="AI443" t="s">
        <v>32302</v>
      </c>
      <c r="AJ443" t="s">
        <v>32301</v>
      </c>
      <c r="AK443" t="s">
        <v>32300</v>
      </c>
      <c r="AL443">
        <v>1</v>
      </c>
      <c r="AM443" s="5">
        <f t="shared" si="50"/>
        <v>0.16666666666666666</v>
      </c>
      <c r="AN443" s="4">
        <f t="shared" si="55"/>
        <v>2.5242963523917705E-4</v>
      </c>
      <c r="AO443" s="3"/>
      <c r="AP443">
        <v>0</v>
      </c>
      <c r="AR443" t="s">
        <v>1</v>
      </c>
      <c r="AT443" s="2">
        <v>1.486</v>
      </c>
      <c r="AU443" s="1">
        <f t="shared" si="51"/>
        <v>0.93440345951712034</v>
      </c>
      <c r="AV443" s="1">
        <f t="shared" si="52"/>
        <v>0.67464331780477682</v>
      </c>
      <c r="AW443" s="1">
        <f t="shared" si="53"/>
        <v>0.41488317609243319</v>
      </c>
    </row>
    <row r="444" spans="1:49" x14ac:dyDescent="0.2">
      <c r="A444">
        <v>442</v>
      </c>
      <c r="B444" t="s">
        <v>32299</v>
      </c>
      <c r="C444" t="s">
        <v>32298</v>
      </c>
      <c r="F444" t="s">
        <v>32297</v>
      </c>
      <c r="G444" t="s">
        <v>5</v>
      </c>
      <c r="H444" t="s">
        <v>4</v>
      </c>
      <c r="I444" t="s">
        <v>32296</v>
      </c>
      <c r="J444">
        <v>60014205</v>
      </c>
      <c r="K444" t="s">
        <v>3210</v>
      </c>
      <c r="L444" t="s">
        <v>264</v>
      </c>
      <c r="M444" t="s">
        <v>67</v>
      </c>
      <c r="N444">
        <v>6</v>
      </c>
      <c r="O444" t="s">
        <v>32295</v>
      </c>
      <c r="P444" t="s">
        <v>32294</v>
      </c>
      <c r="Q444" t="s">
        <v>32293</v>
      </c>
      <c r="R444" s="7">
        <v>42705</v>
      </c>
      <c r="S444" s="8">
        <f t="shared" si="48"/>
        <v>2016</v>
      </c>
      <c r="T444" s="8">
        <v>2016</v>
      </c>
      <c r="U444" s="8">
        <f t="shared" si="49"/>
        <v>6</v>
      </c>
      <c r="V444" s="7">
        <v>42705</v>
      </c>
      <c r="W444" t="s">
        <v>2099</v>
      </c>
      <c r="X444" s="2">
        <v>0.78800000000000003</v>
      </c>
      <c r="Y444" s="6">
        <f t="shared" si="54"/>
        <v>2.1035209951683086E-2</v>
      </c>
      <c r="AA444">
        <v>9226435</v>
      </c>
      <c r="AB444">
        <v>27195</v>
      </c>
      <c r="AC444">
        <v>15729508</v>
      </c>
      <c r="AD444" t="s">
        <v>2</v>
      </c>
      <c r="AE444">
        <v>42</v>
      </c>
      <c r="AF444">
        <v>3</v>
      </c>
      <c r="AH444" t="s">
        <v>32292</v>
      </c>
      <c r="AI444" t="s">
        <v>32291</v>
      </c>
      <c r="AJ444" t="s">
        <v>32290</v>
      </c>
      <c r="AK444" t="s">
        <v>32289</v>
      </c>
      <c r="AL444">
        <v>4</v>
      </c>
      <c r="AM444" s="5">
        <f t="shared" si="50"/>
        <v>0.66666666666666663</v>
      </c>
      <c r="AN444" s="4">
        <f t="shared" si="55"/>
        <v>1.0097185409567082E-3</v>
      </c>
      <c r="AO444" s="3"/>
      <c r="AP444">
        <v>0</v>
      </c>
      <c r="AQ444" t="s">
        <v>48</v>
      </c>
      <c r="AR444" t="s">
        <v>32288</v>
      </c>
      <c r="AS444" t="s">
        <v>47</v>
      </c>
      <c r="AT444" s="2">
        <v>2.012</v>
      </c>
      <c r="AU444" s="1">
        <f t="shared" si="51"/>
        <v>1.5027562528465173</v>
      </c>
      <c r="AV444" s="1">
        <f t="shared" si="52"/>
        <v>1.1022464246319899</v>
      </c>
      <c r="AW444" s="1">
        <f t="shared" si="53"/>
        <v>0.70173659641746211</v>
      </c>
    </row>
    <row r="445" spans="1:49" x14ac:dyDescent="0.2">
      <c r="A445">
        <v>443</v>
      </c>
      <c r="B445" t="s">
        <v>32287</v>
      </c>
      <c r="C445" t="s">
        <v>32286</v>
      </c>
      <c r="F445" t="s">
        <v>32285</v>
      </c>
      <c r="G445" t="s">
        <v>5</v>
      </c>
      <c r="H445" t="s">
        <v>4</v>
      </c>
      <c r="I445" t="s">
        <v>32284</v>
      </c>
      <c r="J445">
        <v>60005429</v>
      </c>
      <c r="K445" t="s">
        <v>573</v>
      </c>
      <c r="L445" t="s">
        <v>148</v>
      </c>
      <c r="M445" t="s">
        <v>62</v>
      </c>
      <c r="N445">
        <v>3</v>
      </c>
      <c r="O445" t="s">
        <v>32283</v>
      </c>
      <c r="P445" t="s">
        <v>32282</v>
      </c>
      <c r="Q445" t="s">
        <v>2148</v>
      </c>
      <c r="R445" s="7">
        <v>42705</v>
      </c>
      <c r="S445" s="8">
        <f t="shared" si="48"/>
        <v>2016</v>
      </c>
      <c r="T445" s="8">
        <v>2016</v>
      </c>
      <c r="U445" s="8">
        <f t="shared" si="49"/>
        <v>6</v>
      </c>
      <c r="V445" s="7">
        <v>42705</v>
      </c>
      <c r="W445" t="s">
        <v>533</v>
      </c>
      <c r="X445" s="2">
        <v>1.3720000000000001</v>
      </c>
      <c r="Y445" s="6">
        <f t="shared" si="54"/>
        <v>3.662475641333654E-2</v>
      </c>
      <c r="AA445">
        <v>189480</v>
      </c>
      <c r="AB445">
        <v>17366</v>
      </c>
      <c r="AD445" t="s">
        <v>2</v>
      </c>
      <c r="AE445">
        <v>64</v>
      </c>
      <c r="AF445">
        <v>12</v>
      </c>
      <c r="AG445">
        <v>7572882</v>
      </c>
      <c r="AH445" t="s">
        <v>32281</v>
      </c>
      <c r="AI445" t="s">
        <v>32280</v>
      </c>
      <c r="AJ445" t="s">
        <v>32279</v>
      </c>
      <c r="AK445" t="s">
        <v>32278</v>
      </c>
      <c r="AL445">
        <v>10</v>
      </c>
      <c r="AM445" s="5">
        <f t="shared" si="50"/>
        <v>1.6666666666666667</v>
      </c>
      <c r="AN445" s="4">
        <f t="shared" si="55"/>
        <v>2.5242963523917708E-3</v>
      </c>
      <c r="AO445" s="3"/>
      <c r="AP445">
        <v>0</v>
      </c>
      <c r="AR445" t="s">
        <v>1</v>
      </c>
      <c r="AT445" s="2" t="s">
        <v>0</v>
      </c>
      <c r="AU445" s="1">
        <f t="shared" si="51"/>
        <v>2.6394618395053104</v>
      </c>
      <c r="AV445" s="1">
        <f t="shared" si="52"/>
        <v>1.9574526382864155</v>
      </c>
      <c r="AW445" s="1">
        <f t="shared" si="53"/>
        <v>1.2754434370675201</v>
      </c>
    </row>
    <row r="446" spans="1:49" x14ac:dyDescent="0.2">
      <c r="A446">
        <v>444</v>
      </c>
      <c r="B446" t="s">
        <v>32277</v>
      </c>
      <c r="C446" t="s">
        <v>32276</v>
      </c>
      <c r="D446" t="s">
        <v>32275</v>
      </c>
      <c r="F446" t="s">
        <v>32274</v>
      </c>
      <c r="G446" t="s">
        <v>5</v>
      </c>
      <c r="H446" t="s">
        <v>4</v>
      </c>
      <c r="I446" t="s">
        <v>32273</v>
      </c>
      <c r="J446">
        <v>60008263</v>
      </c>
      <c r="K446" t="s">
        <v>32272</v>
      </c>
      <c r="L446" t="s">
        <v>1173</v>
      </c>
      <c r="M446" t="s">
        <v>34</v>
      </c>
      <c r="N446">
        <v>4</v>
      </c>
      <c r="O446" t="s">
        <v>32271</v>
      </c>
      <c r="P446" t="s">
        <v>32270</v>
      </c>
      <c r="Q446" t="s">
        <v>32269</v>
      </c>
      <c r="R446" s="7">
        <v>42705</v>
      </c>
      <c r="S446" s="8">
        <f t="shared" si="48"/>
        <v>2016</v>
      </c>
      <c r="T446" s="8">
        <v>2016</v>
      </c>
      <c r="U446" s="8">
        <f t="shared" si="49"/>
        <v>6</v>
      </c>
      <c r="V446" s="7">
        <v>42705</v>
      </c>
      <c r="W446" t="s">
        <v>2317</v>
      </c>
      <c r="X446" s="2">
        <v>0.747</v>
      </c>
      <c r="Y446" s="6">
        <f t="shared" si="54"/>
        <v>1.9940738367902621E-2</v>
      </c>
      <c r="AA446">
        <v>1689002</v>
      </c>
      <c r="AB446">
        <v>29067</v>
      </c>
      <c r="AD446" t="s">
        <v>2</v>
      </c>
      <c r="AE446">
        <v>838</v>
      </c>
      <c r="AH446" t="s">
        <v>32268</v>
      </c>
      <c r="AI446" t="s">
        <v>32267</v>
      </c>
      <c r="AJ446" t="s">
        <v>32266</v>
      </c>
      <c r="AK446" t="s">
        <v>32265</v>
      </c>
      <c r="AL446">
        <v>2</v>
      </c>
      <c r="AM446" s="5">
        <f t="shared" si="50"/>
        <v>0.33333333333333331</v>
      </c>
      <c r="AN446" s="4">
        <f t="shared" si="55"/>
        <v>5.048592704783541E-4</v>
      </c>
      <c r="AO446" s="3"/>
      <c r="AP446">
        <v>0</v>
      </c>
      <c r="AR446" t="s">
        <v>1</v>
      </c>
      <c r="AT446" s="2" t="s">
        <v>0</v>
      </c>
      <c r="AU446" s="1">
        <f t="shared" si="51"/>
        <v>1.410997463867534</v>
      </c>
      <c r="AV446" s="1">
        <f t="shared" si="52"/>
        <v>1.0222798819190488</v>
      </c>
      <c r="AW446" s="1">
        <f t="shared" si="53"/>
        <v>0.63356229997056335</v>
      </c>
    </row>
    <row r="447" spans="1:49" x14ac:dyDescent="0.2">
      <c r="A447">
        <v>445</v>
      </c>
      <c r="B447" t="s">
        <v>32264</v>
      </c>
      <c r="C447" t="s">
        <v>32263</v>
      </c>
      <c r="D447" t="s">
        <v>32262</v>
      </c>
      <c r="E447">
        <v>27614061</v>
      </c>
      <c r="F447" t="s">
        <v>32261</v>
      </c>
      <c r="G447" t="s">
        <v>5</v>
      </c>
      <c r="H447" t="s">
        <v>4</v>
      </c>
      <c r="I447" t="s">
        <v>32260</v>
      </c>
      <c r="J447" t="s">
        <v>32259</v>
      </c>
      <c r="K447" t="s">
        <v>32258</v>
      </c>
      <c r="L447" t="s">
        <v>32257</v>
      </c>
      <c r="M447" t="s">
        <v>32256</v>
      </c>
      <c r="N447">
        <v>6</v>
      </c>
      <c r="O447" t="s">
        <v>32255</v>
      </c>
      <c r="P447" t="s">
        <v>32254</v>
      </c>
      <c r="Q447" t="s">
        <v>32253</v>
      </c>
      <c r="R447" s="7">
        <v>42705</v>
      </c>
      <c r="S447" s="8">
        <f t="shared" si="48"/>
        <v>2016</v>
      </c>
      <c r="T447" s="8">
        <v>2016</v>
      </c>
      <c r="U447" s="8">
        <f t="shared" si="49"/>
        <v>6</v>
      </c>
      <c r="V447" s="7">
        <v>42705</v>
      </c>
      <c r="W447" t="s">
        <v>117</v>
      </c>
      <c r="X447" s="2">
        <v>1.59</v>
      </c>
      <c r="Y447" s="6">
        <f t="shared" si="54"/>
        <v>4.2444141907583888E-2</v>
      </c>
      <c r="AA447">
        <v>52728</v>
      </c>
      <c r="AB447">
        <v>16791</v>
      </c>
      <c r="AC447">
        <v>18792650</v>
      </c>
      <c r="AD447" t="s">
        <v>2</v>
      </c>
      <c r="AE447">
        <v>1857</v>
      </c>
      <c r="AF447">
        <v>12</v>
      </c>
      <c r="AH447" t="s">
        <v>32252</v>
      </c>
      <c r="AI447" t="s">
        <v>32251</v>
      </c>
      <c r="AJ447" t="s">
        <v>32250</v>
      </c>
      <c r="AK447" t="s">
        <v>32249</v>
      </c>
      <c r="AL447">
        <v>28</v>
      </c>
      <c r="AM447" s="5">
        <f t="shared" si="50"/>
        <v>4.666666666666667</v>
      </c>
      <c r="AN447" s="4">
        <f t="shared" si="55"/>
        <v>7.0680297866969584E-3</v>
      </c>
      <c r="AO447" s="3"/>
      <c r="AP447">
        <v>1</v>
      </c>
      <c r="AQ447" t="s">
        <v>32248</v>
      </c>
      <c r="AR447">
        <v>675006</v>
      </c>
      <c r="AS447" t="s">
        <v>32247</v>
      </c>
      <c r="AT447" s="2" t="s">
        <v>0</v>
      </c>
      <c r="AU447" s="1">
        <f t="shared" si="51"/>
        <v>3.1831308271317811</v>
      </c>
      <c r="AV447" s="1">
        <f t="shared" si="52"/>
        <v>2.4756085847140423</v>
      </c>
      <c r="AW447" s="1">
        <f t="shared" si="53"/>
        <v>1.7680863422963038</v>
      </c>
    </row>
    <row r="448" spans="1:49" x14ac:dyDescent="0.2">
      <c r="A448">
        <v>446</v>
      </c>
      <c r="B448" t="s">
        <v>32246</v>
      </c>
      <c r="C448" t="s">
        <v>32245</v>
      </c>
      <c r="D448" t="s">
        <v>32244</v>
      </c>
      <c r="E448">
        <v>27620066</v>
      </c>
      <c r="F448" t="s">
        <v>32243</v>
      </c>
      <c r="G448" t="s">
        <v>5</v>
      </c>
      <c r="H448" t="s">
        <v>4</v>
      </c>
      <c r="I448" t="s">
        <v>32242</v>
      </c>
      <c r="J448" t="s">
        <v>32241</v>
      </c>
      <c r="K448" t="s">
        <v>32240</v>
      </c>
      <c r="L448" t="s">
        <v>32239</v>
      </c>
      <c r="M448" t="s">
        <v>32238</v>
      </c>
      <c r="N448">
        <v>4</v>
      </c>
      <c r="O448" t="s">
        <v>32237</v>
      </c>
      <c r="P448" t="s">
        <v>32236</v>
      </c>
      <c r="Q448" t="s">
        <v>32235</v>
      </c>
      <c r="R448" s="7">
        <v>42705</v>
      </c>
      <c r="S448" s="8">
        <f t="shared" si="48"/>
        <v>2016</v>
      </c>
      <c r="T448" s="8">
        <v>2016</v>
      </c>
      <c r="U448" s="8">
        <f t="shared" si="49"/>
        <v>6</v>
      </c>
      <c r="V448" s="7">
        <v>42705</v>
      </c>
      <c r="W448" t="s">
        <v>117</v>
      </c>
      <c r="X448" s="2">
        <v>1.59</v>
      </c>
      <c r="Y448" s="6">
        <f t="shared" si="54"/>
        <v>4.2444141907583888E-2</v>
      </c>
      <c r="AA448">
        <v>52728</v>
      </c>
      <c r="AB448">
        <v>16791</v>
      </c>
      <c r="AC448">
        <v>18792650</v>
      </c>
      <c r="AD448" t="s">
        <v>2</v>
      </c>
      <c r="AE448">
        <v>1857</v>
      </c>
      <c r="AF448">
        <v>12</v>
      </c>
      <c r="AH448" t="s">
        <v>32234</v>
      </c>
      <c r="AI448" t="s">
        <v>32233</v>
      </c>
      <c r="AJ448" t="s">
        <v>32232</v>
      </c>
      <c r="AK448" t="s">
        <v>32231</v>
      </c>
      <c r="AL448">
        <v>24</v>
      </c>
      <c r="AM448" s="5">
        <f t="shared" si="50"/>
        <v>4</v>
      </c>
      <c r="AN448" s="4">
        <f t="shared" si="55"/>
        <v>6.0583112457402496E-3</v>
      </c>
      <c r="AO448" s="3"/>
      <c r="AP448">
        <v>1</v>
      </c>
      <c r="AQ448" t="s">
        <v>181</v>
      </c>
      <c r="AR448" t="s">
        <v>32230</v>
      </c>
      <c r="AS448" t="s">
        <v>180</v>
      </c>
      <c r="AT448" s="2" t="s">
        <v>0</v>
      </c>
      <c r="AU448" s="1">
        <f t="shared" si="51"/>
        <v>3.1528392709030797</v>
      </c>
      <c r="AV448" s="1">
        <f t="shared" si="52"/>
        <v>2.4251226576662068</v>
      </c>
      <c r="AW448" s="1">
        <f t="shared" si="53"/>
        <v>1.6974060444293342</v>
      </c>
    </row>
    <row r="449" spans="1:49" x14ac:dyDescent="0.2">
      <c r="A449">
        <v>447</v>
      </c>
      <c r="B449" t="s">
        <v>32229</v>
      </c>
      <c r="C449" t="s">
        <v>32228</v>
      </c>
      <c r="E449">
        <v>27645294</v>
      </c>
      <c r="F449" t="s">
        <v>32227</v>
      </c>
      <c r="G449" t="s">
        <v>5</v>
      </c>
      <c r="H449" t="s">
        <v>4</v>
      </c>
      <c r="I449" t="s">
        <v>797</v>
      </c>
      <c r="J449">
        <v>60002222</v>
      </c>
      <c r="K449" t="s">
        <v>1652</v>
      </c>
      <c r="L449" t="s">
        <v>83</v>
      </c>
      <c r="M449" t="s">
        <v>67</v>
      </c>
      <c r="N449">
        <v>4</v>
      </c>
      <c r="O449" t="s">
        <v>32226</v>
      </c>
      <c r="P449" t="s">
        <v>32225</v>
      </c>
      <c r="Q449" t="s">
        <v>1651</v>
      </c>
      <c r="R449" s="7">
        <v>42705</v>
      </c>
      <c r="S449" s="8">
        <f t="shared" si="48"/>
        <v>2016</v>
      </c>
      <c r="T449" s="8">
        <v>2016</v>
      </c>
      <c r="U449" s="8">
        <f t="shared" si="49"/>
        <v>6</v>
      </c>
      <c r="V449" s="7">
        <v>42705</v>
      </c>
      <c r="W449" t="s">
        <v>393</v>
      </c>
      <c r="X449" s="2">
        <v>0.65200000000000002</v>
      </c>
      <c r="Y449" s="6">
        <f t="shared" si="54"/>
        <v>1.7404767624996664E-2</v>
      </c>
      <c r="AA449">
        <v>3622525</v>
      </c>
      <c r="AB449">
        <v>29629</v>
      </c>
      <c r="AC449">
        <v>10974687</v>
      </c>
      <c r="AD449" t="s">
        <v>2</v>
      </c>
      <c r="AE449">
        <v>277</v>
      </c>
      <c r="AF449">
        <v>12</v>
      </c>
      <c r="AH449" t="s">
        <v>32224</v>
      </c>
      <c r="AI449" t="s">
        <v>32223</v>
      </c>
      <c r="AJ449" t="s">
        <v>32222</v>
      </c>
      <c r="AK449" t="s">
        <v>32221</v>
      </c>
      <c r="AL449">
        <v>1</v>
      </c>
      <c r="AM449" s="5">
        <f t="shared" si="50"/>
        <v>0.16666666666666666</v>
      </c>
      <c r="AN449" s="4">
        <f t="shared" si="55"/>
        <v>2.5242963523917705E-4</v>
      </c>
      <c r="AO449" s="3"/>
      <c r="AP449">
        <v>0</v>
      </c>
      <c r="AQ449" t="s">
        <v>48</v>
      </c>
      <c r="AR449">
        <v>31070584</v>
      </c>
      <c r="AS449" t="s">
        <v>47</v>
      </c>
      <c r="AT449" s="2">
        <v>1.804</v>
      </c>
      <c r="AU449" s="1">
        <f t="shared" si="51"/>
        <v>1.2259066228069417</v>
      </c>
      <c r="AV449" s="1">
        <f t="shared" si="52"/>
        <v>0.88285986301179198</v>
      </c>
      <c r="AW449" s="1">
        <f t="shared" si="53"/>
        <v>0.53981310321664222</v>
      </c>
    </row>
    <row r="450" spans="1:49" x14ac:dyDescent="0.2">
      <c r="A450">
        <v>448</v>
      </c>
      <c r="B450" t="s">
        <v>32220</v>
      </c>
      <c r="C450" t="s">
        <v>32219</v>
      </c>
      <c r="F450" t="s">
        <v>32218</v>
      </c>
      <c r="G450" t="s">
        <v>5</v>
      </c>
      <c r="H450" t="s">
        <v>4</v>
      </c>
      <c r="I450" t="s">
        <v>32217</v>
      </c>
      <c r="J450" t="s">
        <v>32216</v>
      </c>
      <c r="K450" t="s">
        <v>32215</v>
      </c>
      <c r="L450" t="s">
        <v>32214</v>
      </c>
      <c r="M450" t="s">
        <v>22</v>
      </c>
      <c r="N450">
        <v>3</v>
      </c>
      <c r="O450" t="s">
        <v>32213</v>
      </c>
      <c r="P450" t="s">
        <v>32212</v>
      </c>
      <c r="Q450" t="s">
        <v>32211</v>
      </c>
      <c r="R450" s="7">
        <v>42705</v>
      </c>
      <c r="S450" s="8">
        <f t="shared" ref="S450:S513" si="56">YEAR(R450)</f>
        <v>2016</v>
      </c>
      <c r="T450" s="8">
        <v>2016</v>
      </c>
      <c r="U450" s="8">
        <f t="shared" ref="U450:U513" si="57">2022-T450</f>
        <v>6</v>
      </c>
      <c r="V450" s="7">
        <v>42705</v>
      </c>
      <c r="W450" t="s">
        <v>32210</v>
      </c>
      <c r="X450" s="2">
        <v>0.90900000000000003</v>
      </c>
      <c r="Y450" s="6">
        <f t="shared" si="54"/>
        <v>2.4265235845279093E-2</v>
      </c>
      <c r="AA450">
        <v>2697653</v>
      </c>
      <c r="AB450">
        <v>21606</v>
      </c>
      <c r="AD450" t="s">
        <v>2</v>
      </c>
      <c r="AE450">
        <v>30</v>
      </c>
      <c r="AF450">
        <v>6</v>
      </c>
      <c r="AH450" t="s">
        <v>32209</v>
      </c>
      <c r="AI450" t="s">
        <v>32208</v>
      </c>
      <c r="AJ450" t="s">
        <v>32207</v>
      </c>
      <c r="AK450" t="s">
        <v>32206</v>
      </c>
      <c r="AL450">
        <v>6</v>
      </c>
      <c r="AM450" s="5">
        <f t="shared" ref="AM450:AM513" si="58">AL450/U450</f>
        <v>1</v>
      </c>
      <c r="AN450" s="4">
        <f t="shared" si="55"/>
        <v>1.5145778114350624E-3</v>
      </c>
      <c r="AO450" s="3"/>
      <c r="AP450">
        <v>0</v>
      </c>
      <c r="AQ450" t="s">
        <v>116</v>
      </c>
      <c r="AR450" t="s">
        <v>32205</v>
      </c>
      <c r="AS450" t="s">
        <v>114</v>
      </c>
      <c r="AT450" s="2">
        <v>2.7170000000000001</v>
      </c>
      <c r="AU450" s="1">
        <f t="shared" ref="AU450:AU513" si="59">(Y450*0.7+AN450*0.3)*100</f>
        <v>1.7440038435125882</v>
      </c>
      <c r="AV450" s="1">
        <f t="shared" ref="AV450:AV513" si="60">(Y450*0.5+AN450*0.5)*100</f>
        <v>1.2889906828357076</v>
      </c>
      <c r="AW450" s="1">
        <f t="shared" ref="AW450:AW513" si="61">(Y450*0.3+AN450*0.7)*100</f>
        <v>0.83397752215882714</v>
      </c>
    </row>
    <row r="451" spans="1:49" x14ac:dyDescent="0.2">
      <c r="A451">
        <v>449</v>
      </c>
      <c r="B451" t="s">
        <v>32204</v>
      </c>
      <c r="C451" t="s">
        <v>32203</v>
      </c>
      <c r="F451" t="s">
        <v>32202</v>
      </c>
      <c r="G451" t="s">
        <v>5</v>
      </c>
      <c r="H451" t="s">
        <v>4</v>
      </c>
      <c r="I451" t="s">
        <v>32201</v>
      </c>
      <c r="J451" t="s">
        <v>32200</v>
      </c>
      <c r="K451" t="s">
        <v>32199</v>
      </c>
      <c r="L451" t="s">
        <v>32198</v>
      </c>
      <c r="M451" t="s">
        <v>49</v>
      </c>
      <c r="N451">
        <v>4</v>
      </c>
      <c r="O451" t="s">
        <v>32197</v>
      </c>
      <c r="P451" t="s">
        <v>32196</v>
      </c>
      <c r="Q451" t="s">
        <v>32195</v>
      </c>
      <c r="R451" s="7">
        <v>42705</v>
      </c>
      <c r="S451" s="8">
        <f t="shared" si="56"/>
        <v>2016</v>
      </c>
      <c r="T451" s="8">
        <v>2016</v>
      </c>
      <c r="U451" s="8">
        <f t="shared" si="57"/>
        <v>6</v>
      </c>
      <c r="V451" s="7">
        <v>42705</v>
      </c>
      <c r="W451" t="s">
        <v>31019</v>
      </c>
      <c r="X451" s="2" t="s">
        <v>0</v>
      </c>
      <c r="Y451" s="6" t="e">
        <f t="shared" ref="Y451:Y514" si="62">(X451-$Z$3)/($Z$2-$Z$3)</f>
        <v>#VALUE!</v>
      </c>
      <c r="AB451">
        <v>21100228569</v>
      </c>
      <c r="AC451">
        <v>21931801</v>
      </c>
      <c r="AD451" t="s">
        <v>2</v>
      </c>
      <c r="AE451">
        <v>5</v>
      </c>
      <c r="AF451">
        <v>1</v>
      </c>
      <c r="AG451">
        <v>1571</v>
      </c>
      <c r="AI451" t="s">
        <v>32194</v>
      </c>
      <c r="AJ451" t="s">
        <v>32193</v>
      </c>
      <c r="AK451" t="s">
        <v>32192</v>
      </c>
      <c r="AL451">
        <v>0</v>
      </c>
      <c r="AM451" s="5">
        <f t="shared" si="58"/>
        <v>0</v>
      </c>
      <c r="AN451" s="4">
        <f t="shared" ref="AN451:AN514" si="63">(AM451-$AO$3)/($AO$2-$AO$3)</f>
        <v>0</v>
      </c>
      <c r="AO451" s="3"/>
      <c r="AP451">
        <v>1</v>
      </c>
      <c r="AR451" t="s">
        <v>1</v>
      </c>
      <c r="AT451" s="2" t="s">
        <v>0</v>
      </c>
      <c r="AU451" s="1" t="e">
        <f t="shared" si="59"/>
        <v>#VALUE!</v>
      </c>
      <c r="AV451" s="1" t="e">
        <f t="shared" si="60"/>
        <v>#VALUE!</v>
      </c>
      <c r="AW451" s="1" t="e">
        <f t="shared" si="61"/>
        <v>#VALUE!</v>
      </c>
    </row>
    <row r="452" spans="1:49" x14ac:dyDescent="0.2">
      <c r="A452">
        <v>450</v>
      </c>
      <c r="B452" t="s">
        <v>32191</v>
      </c>
      <c r="C452" t="s">
        <v>32190</v>
      </c>
      <c r="F452" t="s">
        <v>32189</v>
      </c>
      <c r="G452" t="s">
        <v>5</v>
      </c>
      <c r="H452" t="s">
        <v>4</v>
      </c>
      <c r="I452" t="s">
        <v>1911</v>
      </c>
      <c r="J452">
        <v>60010080</v>
      </c>
      <c r="K452" t="s">
        <v>184</v>
      </c>
      <c r="L452" t="s">
        <v>125</v>
      </c>
      <c r="M452" t="s">
        <v>67</v>
      </c>
      <c r="N452">
        <v>3</v>
      </c>
      <c r="O452" t="s">
        <v>32188</v>
      </c>
      <c r="P452" t="s">
        <v>32187</v>
      </c>
      <c r="Q452" t="s">
        <v>949</v>
      </c>
      <c r="R452" s="7">
        <v>42705</v>
      </c>
      <c r="S452" s="8">
        <f t="shared" si="56"/>
        <v>2016</v>
      </c>
      <c r="T452" s="8">
        <v>2016</v>
      </c>
      <c r="U452" s="8">
        <f t="shared" si="57"/>
        <v>6</v>
      </c>
      <c r="V452" s="7">
        <v>42705</v>
      </c>
      <c r="W452" t="s">
        <v>31118</v>
      </c>
      <c r="X452" s="2">
        <v>0.317</v>
      </c>
      <c r="Y452" s="6">
        <f t="shared" si="62"/>
        <v>8.4621339526440836E-3</v>
      </c>
      <c r="AA452">
        <v>16876172</v>
      </c>
      <c r="AB452">
        <v>15300154801</v>
      </c>
      <c r="AC452">
        <v>16876180</v>
      </c>
      <c r="AD452" t="s">
        <v>2</v>
      </c>
      <c r="AE452">
        <v>2016</v>
      </c>
      <c r="AF452">
        <v>1</v>
      </c>
      <c r="AG452">
        <v>99</v>
      </c>
      <c r="AI452" t="s">
        <v>32186</v>
      </c>
      <c r="AJ452" t="s">
        <v>32185</v>
      </c>
      <c r="AK452" t="s">
        <v>32184</v>
      </c>
      <c r="AL452">
        <v>1</v>
      </c>
      <c r="AM452" s="5">
        <f t="shared" si="58"/>
        <v>0.16666666666666666</v>
      </c>
      <c r="AN452" s="4">
        <f t="shared" si="63"/>
        <v>2.5242963523917705E-4</v>
      </c>
      <c r="AO452" s="3"/>
      <c r="AP452">
        <v>1</v>
      </c>
      <c r="AR452" t="s">
        <v>1</v>
      </c>
      <c r="AT452" s="2">
        <v>1.63</v>
      </c>
      <c r="AU452" s="1">
        <f t="shared" si="59"/>
        <v>0.59992226574226115</v>
      </c>
      <c r="AV452" s="1">
        <f t="shared" si="60"/>
        <v>0.43572817939416303</v>
      </c>
      <c r="AW452" s="1">
        <f t="shared" si="61"/>
        <v>0.27153409304606485</v>
      </c>
    </row>
    <row r="453" spans="1:49" x14ac:dyDescent="0.2">
      <c r="A453">
        <v>451</v>
      </c>
      <c r="B453" t="s">
        <v>32183</v>
      </c>
      <c r="C453" t="s">
        <v>32182</v>
      </c>
      <c r="F453" t="s">
        <v>32181</v>
      </c>
      <c r="G453" t="s">
        <v>5</v>
      </c>
      <c r="H453" t="s">
        <v>4</v>
      </c>
      <c r="I453" t="s">
        <v>31424</v>
      </c>
      <c r="J453" t="s">
        <v>32180</v>
      </c>
      <c r="K453" t="s">
        <v>32179</v>
      </c>
      <c r="L453" t="s">
        <v>32178</v>
      </c>
      <c r="M453" t="s">
        <v>375</v>
      </c>
      <c r="N453">
        <v>7</v>
      </c>
      <c r="O453" t="s">
        <v>32177</v>
      </c>
      <c r="P453" t="s">
        <v>32176</v>
      </c>
      <c r="Q453" t="s">
        <v>32175</v>
      </c>
      <c r="R453" s="7">
        <v>42705</v>
      </c>
      <c r="S453" s="8">
        <f t="shared" si="56"/>
        <v>2016</v>
      </c>
      <c r="T453" s="8">
        <v>2016</v>
      </c>
      <c r="U453" s="8">
        <f t="shared" si="57"/>
        <v>6</v>
      </c>
      <c r="V453" s="7">
        <v>42705</v>
      </c>
      <c r="W453" t="s">
        <v>31019</v>
      </c>
      <c r="X453" s="2" t="s">
        <v>0</v>
      </c>
      <c r="Y453" s="6" t="e">
        <f t="shared" si="62"/>
        <v>#VALUE!</v>
      </c>
      <c r="AB453">
        <v>21100228569</v>
      </c>
      <c r="AC453">
        <v>21931801</v>
      </c>
      <c r="AD453" t="s">
        <v>2</v>
      </c>
      <c r="AE453">
        <v>5</v>
      </c>
      <c r="AF453">
        <v>1</v>
      </c>
      <c r="AG453">
        <v>1542</v>
      </c>
      <c r="AI453" t="s">
        <v>32174</v>
      </c>
      <c r="AJ453" t="s">
        <v>32173</v>
      </c>
      <c r="AK453" t="s">
        <v>32172</v>
      </c>
      <c r="AL453">
        <v>12</v>
      </c>
      <c r="AM453" s="5">
        <f t="shared" si="58"/>
        <v>2</v>
      </c>
      <c r="AN453" s="4">
        <f t="shared" si="63"/>
        <v>3.0291556228701248E-3</v>
      </c>
      <c r="AO453" s="3"/>
      <c r="AP453">
        <v>1</v>
      </c>
      <c r="AR453" t="s">
        <v>1</v>
      </c>
      <c r="AT453" s="2" t="s">
        <v>0</v>
      </c>
      <c r="AU453" s="1" t="e">
        <f t="shared" si="59"/>
        <v>#VALUE!</v>
      </c>
      <c r="AV453" s="1" t="e">
        <f t="shared" si="60"/>
        <v>#VALUE!</v>
      </c>
      <c r="AW453" s="1" t="e">
        <f t="shared" si="61"/>
        <v>#VALUE!</v>
      </c>
    </row>
    <row r="454" spans="1:49" x14ac:dyDescent="0.2">
      <c r="A454">
        <v>452</v>
      </c>
      <c r="B454" t="s">
        <v>32171</v>
      </c>
      <c r="C454" t="s">
        <v>32170</v>
      </c>
      <c r="E454">
        <v>27629391</v>
      </c>
      <c r="F454" t="s">
        <v>32169</v>
      </c>
      <c r="G454" t="s">
        <v>5</v>
      </c>
      <c r="H454" t="s">
        <v>4</v>
      </c>
      <c r="I454" t="s">
        <v>2757</v>
      </c>
      <c r="J454">
        <v>60031041</v>
      </c>
      <c r="K454" t="s">
        <v>96</v>
      </c>
      <c r="L454" t="s">
        <v>95</v>
      </c>
      <c r="M454" t="s">
        <v>67</v>
      </c>
      <c r="N454">
        <v>2</v>
      </c>
      <c r="O454" t="s">
        <v>32168</v>
      </c>
      <c r="P454" t="s">
        <v>32167</v>
      </c>
      <c r="Q454" t="s">
        <v>32036</v>
      </c>
      <c r="R454" s="7">
        <v>42705</v>
      </c>
      <c r="S454" s="8">
        <f t="shared" si="56"/>
        <v>2016</v>
      </c>
      <c r="T454" s="8">
        <v>2016</v>
      </c>
      <c r="U454" s="8">
        <f t="shared" si="57"/>
        <v>6</v>
      </c>
      <c r="V454" s="7">
        <v>42705</v>
      </c>
      <c r="W454" t="s">
        <v>2446</v>
      </c>
      <c r="X454" s="2">
        <v>0.53600000000000003</v>
      </c>
      <c r="Y454" s="6">
        <f t="shared" si="62"/>
        <v>1.430821387576413E-2</v>
      </c>
      <c r="AA454" t="s">
        <v>2445</v>
      </c>
      <c r="AB454">
        <v>20920</v>
      </c>
      <c r="AC454">
        <v>10970029</v>
      </c>
      <c r="AD454" t="s">
        <v>2</v>
      </c>
      <c r="AE454">
        <v>79</v>
      </c>
      <c r="AF454">
        <v>12</v>
      </c>
      <c r="AH454" t="s">
        <v>32166</v>
      </c>
      <c r="AI454" t="s">
        <v>32165</v>
      </c>
      <c r="AJ454" t="s">
        <v>32164</v>
      </c>
      <c r="AK454" t="s">
        <v>32163</v>
      </c>
      <c r="AL454">
        <v>10</v>
      </c>
      <c r="AM454" s="5">
        <f t="shared" si="58"/>
        <v>1.6666666666666667</v>
      </c>
      <c r="AN454" s="4">
        <f t="shared" si="63"/>
        <v>2.5242963523917708E-3</v>
      </c>
      <c r="AO454" s="3"/>
      <c r="AP454">
        <v>0</v>
      </c>
      <c r="AR454" t="s">
        <v>1</v>
      </c>
      <c r="AT454" s="2">
        <v>2.7690000000000001</v>
      </c>
      <c r="AU454" s="1">
        <f t="shared" si="59"/>
        <v>1.0773038618752422</v>
      </c>
      <c r="AV454" s="1">
        <f t="shared" si="60"/>
        <v>0.84162551140779496</v>
      </c>
      <c r="AW454" s="1">
        <f t="shared" si="61"/>
        <v>0.60594716094034784</v>
      </c>
    </row>
    <row r="455" spans="1:49" x14ac:dyDescent="0.2">
      <c r="A455">
        <v>453</v>
      </c>
      <c r="B455" t="s">
        <v>32162</v>
      </c>
      <c r="C455" t="s">
        <v>32161</v>
      </c>
      <c r="F455" t="s">
        <v>32160</v>
      </c>
      <c r="G455" t="s">
        <v>5</v>
      </c>
      <c r="H455" t="s">
        <v>4</v>
      </c>
      <c r="I455" t="s">
        <v>603</v>
      </c>
      <c r="J455">
        <v>60004538</v>
      </c>
      <c r="K455" t="s">
        <v>2335</v>
      </c>
      <c r="L455" t="s">
        <v>2334</v>
      </c>
      <c r="M455" t="s">
        <v>67</v>
      </c>
      <c r="N455">
        <v>3</v>
      </c>
      <c r="O455" t="s">
        <v>32159</v>
      </c>
      <c r="P455" t="s">
        <v>32158</v>
      </c>
      <c r="Q455" t="s">
        <v>2966</v>
      </c>
      <c r="R455" s="7">
        <v>42705</v>
      </c>
      <c r="S455" s="8">
        <f t="shared" si="56"/>
        <v>2016</v>
      </c>
      <c r="T455" s="8">
        <v>2016</v>
      </c>
      <c r="U455" s="8">
        <f t="shared" si="57"/>
        <v>6</v>
      </c>
      <c r="V455" s="7">
        <v>42705</v>
      </c>
      <c r="W455" t="s">
        <v>32157</v>
      </c>
      <c r="X455" s="2">
        <v>0.56799999999999995</v>
      </c>
      <c r="Y455" s="6">
        <f t="shared" si="62"/>
        <v>1.5162435599690344E-2</v>
      </c>
      <c r="AA455">
        <v>5677718</v>
      </c>
      <c r="AB455">
        <v>13835</v>
      </c>
      <c r="AD455" t="s">
        <v>2</v>
      </c>
      <c r="AE455">
        <v>32</v>
      </c>
      <c r="AF455">
        <v>6</v>
      </c>
      <c r="AH455" t="s">
        <v>32156</v>
      </c>
      <c r="AI455" t="s">
        <v>32155</v>
      </c>
      <c r="AJ455" t="s">
        <v>32154</v>
      </c>
      <c r="AK455" t="s">
        <v>32153</v>
      </c>
      <c r="AL455">
        <v>7</v>
      </c>
      <c r="AM455" s="5">
        <f t="shared" si="58"/>
        <v>1.1666666666666667</v>
      </c>
      <c r="AN455" s="4">
        <f t="shared" si="63"/>
        <v>1.7670074466742396E-3</v>
      </c>
      <c r="AO455" s="3"/>
      <c r="AP455">
        <v>0</v>
      </c>
      <c r="AQ455" t="s">
        <v>48</v>
      </c>
      <c r="AR455">
        <v>11332004</v>
      </c>
      <c r="AS455" t="s">
        <v>47</v>
      </c>
      <c r="AT455" s="2" t="s">
        <v>0</v>
      </c>
      <c r="AU455" s="1">
        <f t="shared" si="59"/>
        <v>1.1143807153785512</v>
      </c>
      <c r="AV455" s="1">
        <f t="shared" si="60"/>
        <v>0.84647215231822925</v>
      </c>
      <c r="AW455" s="1">
        <f t="shared" si="61"/>
        <v>0.57856358925790707</v>
      </c>
    </row>
    <row r="456" spans="1:49" x14ac:dyDescent="0.2">
      <c r="A456">
        <v>454</v>
      </c>
      <c r="B456" t="s">
        <v>32152</v>
      </c>
      <c r="C456" t="s">
        <v>32151</v>
      </c>
      <c r="D456" t="s">
        <v>32150</v>
      </c>
      <c r="F456" t="s">
        <v>32149</v>
      </c>
      <c r="G456" t="s">
        <v>5</v>
      </c>
      <c r="H456" t="s">
        <v>4</v>
      </c>
      <c r="I456" t="s">
        <v>133</v>
      </c>
      <c r="J456" t="s">
        <v>32148</v>
      </c>
      <c r="K456" t="s">
        <v>32147</v>
      </c>
      <c r="L456" t="s">
        <v>32146</v>
      </c>
      <c r="M456" t="s">
        <v>530</v>
      </c>
      <c r="N456">
        <v>9</v>
      </c>
      <c r="O456" t="s">
        <v>32145</v>
      </c>
      <c r="P456" t="s">
        <v>32144</v>
      </c>
      <c r="Q456" t="s">
        <v>32143</v>
      </c>
      <c r="R456" s="7">
        <v>42705</v>
      </c>
      <c r="S456" s="8">
        <f t="shared" si="56"/>
        <v>2016</v>
      </c>
      <c r="T456" s="8">
        <v>2016</v>
      </c>
      <c r="U456" s="8">
        <f t="shared" si="57"/>
        <v>6</v>
      </c>
      <c r="V456" s="7">
        <v>42705</v>
      </c>
      <c r="W456" t="s">
        <v>2441</v>
      </c>
      <c r="X456" s="2">
        <v>0.436</v>
      </c>
      <c r="Y456" s="6">
        <f t="shared" si="62"/>
        <v>1.1638770988494702E-2</v>
      </c>
      <c r="AA456">
        <v>12268615</v>
      </c>
      <c r="AB456">
        <v>11700154717</v>
      </c>
      <c r="AD456" t="s">
        <v>2</v>
      </c>
      <c r="AE456">
        <v>19</v>
      </c>
      <c r="AF456">
        <v>4</v>
      </c>
      <c r="AH456" t="s">
        <v>2658</v>
      </c>
      <c r="AI456" t="s">
        <v>32142</v>
      </c>
      <c r="AJ456" t="s">
        <v>32141</v>
      </c>
      <c r="AK456" t="s">
        <v>32140</v>
      </c>
      <c r="AL456">
        <v>13</v>
      </c>
      <c r="AM456" s="5">
        <f t="shared" si="58"/>
        <v>2.1666666666666665</v>
      </c>
      <c r="AN456" s="4">
        <f t="shared" si="63"/>
        <v>3.2815852581093018E-3</v>
      </c>
      <c r="AO456" s="3"/>
      <c r="AP456">
        <v>0</v>
      </c>
      <c r="AQ456" t="s">
        <v>48</v>
      </c>
      <c r="AR456">
        <v>1500969</v>
      </c>
      <c r="AS456" t="s">
        <v>47</v>
      </c>
      <c r="AT456" s="2">
        <v>1.3029999999999999</v>
      </c>
      <c r="AU456" s="1">
        <f t="shared" si="59"/>
        <v>0.9131615269379082</v>
      </c>
      <c r="AV456" s="1">
        <f t="shared" si="60"/>
        <v>0.74601781233020015</v>
      </c>
      <c r="AW456" s="1">
        <f t="shared" si="61"/>
        <v>0.5788740977224921</v>
      </c>
    </row>
    <row r="457" spans="1:49" x14ac:dyDescent="0.2">
      <c r="A457">
        <v>455</v>
      </c>
      <c r="B457" t="s">
        <v>32139</v>
      </c>
      <c r="C457" t="s">
        <v>32138</v>
      </c>
      <c r="F457" t="s">
        <v>32137</v>
      </c>
      <c r="G457" t="s">
        <v>5</v>
      </c>
      <c r="H457" t="s">
        <v>4</v>
      </c>
      <c r="I457" t="s">
        <v>32136</v>
      </c>
      <c r="J457">
        <v>60021378</v>
      </c>
      <c r="K457" t="s">
        <v>2928</v>
      </c>
      <c r="L457" t="s">
        <v>2927</v>
      </c>
      <c r="M457" t="s">
        <v>79</v>
      </c>
      <c r="N457">
        <v>1</v>
      </c>
      <c r="O457" t="s">
        <v>32135</v>
      </c>
      <c r="P457">
        <v>6603952859</v>
      </c>
      <c r="Q457">
        <v>60021378</v>
      </c>
      <c r="R457" s="7">
        <v>42705</v>
      </c>
      <c r="S457" s="8">
        <f t="shared" si="56"/>
        <v>2016</v>
      </c>
      <c r="T457" s="8">
        <v>2016</v>
      </c>
      <c r="U457" s="8">
        <f t="shared" si="57"/>
        <v>6</v>
      </c>
      <c r="V457" s="7">
        <v>42705</v>
      </c>
      <c r="W457" t="s">
        <v>2377</v>
      </c>
      <c r="X457" s="2">
        <v>0.28799999999999998</v>
      </c>
      <c r="Y457" s="6">
        <f t="shared" si="62"/>
        <v>7.6879955153359488E-3</v>
      </c>
      <c r="AA457">
        <v>10689605</v>
      </c>
      <c r="AB457">
        <v>19515</v>
      </c>
      <c r="AC457">
        <v>15728129</v>
      </c>
      <c r="AD457" t="s">
        <v>2</v>
      </c>
      <c r="AE457">
        <v>23</v>
      </c>
      <c r="AF457">
        <v>4</v>
      </c>
      <c r="AH457" t="s">
        <v>32134</v>
      </c>
      <c r="AI457" t="s">
        <v>32133</v>
      </c>
      <c r="AJ457" t="s">
        <v>32132</v>
      </c>
      <c r="AK457" t="s">
        <v>32131</v>
      </c>
      <c r="AL457">
        <v>0</v>
      </c>
      <c r="AM457" s="5">
        <f t="shared" si="58"/>
        <v>0</v>
      </c>
      <c r="AN457" s="4">
        <f t="shared" si="63"/>
        <v>0</v>
      </c>
      <c r="AO457" s="3"/>
      <c r="AP457">
        <v>0</v>
      </c>
      <c r="AR457" t="s">
        <v>1</v>
      </c>
      <c r="AT457" s="2" t="s">
        <v>0</v>
      </c>
      <c r="AU457" s="1">
        <f t="shared" si="59"/>
        <v>0.53815968607351639</v>
      </c>
      <c r="AV457" s="1">
        <f t="shared" si="60"/>
        <v>0.38439977576679746</v>
      </c>
      <c r="AW457" s="1">
        <f t="shared" si="61"/>
        <v>0.23063986546007845</v>
      </c>
    </row>
    <row r="458" spans="1:49" x14ac:dyDescent="0.2">
      <c r="A458">
        <v>456</v>
      </c>
      <c r="B458" t="s">
        <v>32130</v>
      </c>
      <c r="C458" t="s">
        <v>32129</v>
      </c>
      <c r="F458" t="s">
        <v>32128</v>
      </c>
      <c r="G458" t="s">
        <v>5</v>
      </c>
      <c r="H458" t="s">
        <v>4</v>
      </c>
      <c r="I458" t="s">
        <v>32127</v>
      </c>
      <c r="J458">
        <v>60031475</v>
      </c>
      <c r="K458" t="s">
        <v>32126</v>
      </c>
      <c r="L458" t="s">
        <v>451</v>
      </c>
      <c r="M458" t="s">
        <v>34</v>
      </c>
      <c r="N458">
        <v>6</v>
      </c>
      <c r="O458" t="s">
        <v>32125</v>
      </c>
      <c r="P458" t="s">
        <v>32124</v>
      </c>
      <c r="Q458" t="s">
        <v>32123</v>
      </c>
      <c r="R458" s="7">
        <v>42705</v>
      </c>
      <c r="S458" s="8">
        <f t="shared" si="56"/>
        <v>2016</v>
      </c>
      <c r="T458" s="8">
        <v>2016</v>
      </c>
      <c r="U458" s="8">
        <f t="shared" si="57"/>
        <v>6</v>
      </c>
      <c r="V458" s="7">
        <v>42705</v>
      </c>
      <c r="W458" t="s">
        <v>3126</v>
      </c>
      <c r="X458" s="2">
        <v>0.29399999999999998</v>
      </c>
      <c r="Y458" s="6">
        <f t="shared" si="62"/>
        <v>7.8481620885721155E-3</v>
      </c>
      <c r="AA458">
        <v>9703950</v>
      </c>
      <c r="AB458">
        <v>19400158455</v>
      </c>
      <c r="AD458" t="s">
        <v>2</v>
      </c>
      <c r="AE458">
        <v>31</v>
      </c>
      <c r="AF458">
        <v>4</v>
      </c>
      <c r="AH458" t="s">
        <v>2031</v>
      </c>
      <c r="AI458" t="s">
        <v>32122</v>
      </c>
      <c r="AJ458" t="s">
        <v>32121</v>
      </c>
      <c r="AK458" t="s">
        <v>32120</v>
      </c>
      <c r="AL458">
        <v>4</v>
      </c>
      <c r="AM458" s="5">
        <f t="shared" si="58"/>
        <v>0.66666666666666663</v>
      </c>
      <c r="AN458" s="4">
        <f t="shared" si="63"/>
        <v>1.0097185409567082E-3</v>
      </c>
      <c r="AO458" s="3"/>
      <c r="AP458">
        <v>0</v>
      </c>
      <c r="AR458" t="s">
        <v>1</v>
      </c>
      <c r="AT458" s="2" t="s">
        <v>0</v>
      </c>
      <c r="AU458" s="1">
        <f t="shared" si="59"/>
        <v>0.57966290242874918</v>
      </c>
      <c r="AV458" s="1">
        <f t="shared" si="60"/>
        <v>0.44289403147644119</v>
      </c>
      <c r="AW458" s="1">
        <f t="shared" si="61"/>
        <v>0.30612516052413302</v>
      </c>
    </row>
    <row r="459" spans="1:49" x14ac:dyDescent="0.2">
      <c r="A459">
        <v>457</v>
      </c>
      <c r="B459" t="s">
        <v>32119</v>
      </c>
      <c r="C459" t="s">
        <v>32118</v>
      </c>
      <c r="F459" t="s">
        <v>32117</v>
      </c>
      <c r="G459" t="s">
        <v>5</v>
      </c>
      <c r="H459" t="s">
        <v>4</v>
      </c>
      <c r="I459" t="s">
        <v>32116</v>
      </c>
      <c r="J459" t="s">
        <v>32115</v>
      </c>
      <c r="K459" t="s">
        <v>32114</v>
      </c>
      <c r="L459" t="s">
        <v>32113</v>
      </c>
      <c r="M459" t="s">
        <v>32112</v>
      </c>
      <c r="N459">
        <v>3</v>
      </c>
      <c r="O459" t="s">
        <v>32111</v>
      </c>
      <c r="P459" t="s">
        <v>32110</v>
      </c>
      <c r="Q459" t="s">
        <v>32109</v>
      </c>
      <c r="R459" s="7">
        <v>42705</v>
      </c>
      <c r="S459" s="8">
        <f t="shared" si="56"/>
        <v>2016</v>
      </c>
      <c r="T459" s="8">
        <v>2016</v>
      </c>
      <c r="U459" s="8">
        <f t="shared" si="57"/>
        <v>6</v>
      </c>
      <c r="V459" s="7">
        <v>42705</v>
      </c>
      <c r="W459" t="s">
        <v>31033</v>
      </c>
      <c r="X459" s="2">
        <v>0.46100000000000002</v>
      </c>
      <c r="Y459" s="6">
        <f t="shared" si="62"/>
        <v>1.2306131710312059E-2</v>
      </c>
      <c r="AA459">
        <v>16871472</v>
      </c>
      <c r="AB459">
        <v>18202</v>
      </c>
      <c r="AC459">
        <v>16871499</v>
      </c>
      <c r="AD459" t="s">
        <v>2</v>
      </c>
      <c r="AE459">
        <v>2016</v>
      </c>
      <c r="AF459">
        <v>1</v>
      </c>
      <c r="AG459">
        <v>212</v>
      </c>
      <c r="AI459" t="s">
        <v>32108</v>
      </c>
      <c r="AJ459" t="s">
        <v>32107</v>
      </c>
      <c r="AK459" t="s">
        <v>32106</v>
      </c>
      <c r="AL459">
        <v>0</v>
      </c>
      <c r="AM459" s="5">
        <f t="shared" si="58"/>
        <v>0</v>
      </c>
      <c r="AN459" s="4">
        <f t="shared" si="63"/>
        <v>0</v>
      </c>
      <c r="AO459" s="3"/>
      <c r="AP459">
        <v>1</v>
      </c>
      <c r="AQ459" t="s">
        <v>32105</v>
      </c>
      <c r="AR459">
        <v>602954</v>
      </c>
      <c r="AS459" t="s">
        <v>32104</v>
      </c>
      <c r="AT459" s="2" t="s">
        <v>0</v>
      </c>
      <c r="AU459" s="1">
        <f t="shared" si="59"/>
        <v>0.86142921972184405</v>
      </c>
      <c r="AV459" s="1">
        <f t="shared" si="60"/>
        <v>0.61530658551560291</v>
      </c>
      <c r="AW459" s="1">
        <f t="shared" si="61"/>
        <v>0.36918395130936177</v>
      </c>
    </row>
    <row r="460" spans="1:49" x14ac:dyDescent="0.2">
      <c r="A460">
        <v>458</v>
      </c>
      <c r="B460" t="s">
        <v>32103</v>
      </c>
      <c r="C460" t="s">
        <v>32102</v>
      </c>
      <c r="F460" t="s">
        <v>32101</v>
      </c>
      <c r="G460" t="s">
        <v>5</v>
      </c>
      <c r="H460" t="s">
        <v>4</v>
      </c>
      <c r="I460" t="s">
        <v>2684</v>
      </c>
      <c r="J460">
        <v>60025555</v>
      </c>
      <c r="K460" t="s">
        <v>324</v>
      </c>
      <c r="L460" t="s">
        <v>303</v>
      </c>
      <c r="M460" t="s">
        <v>289</v>
      </c>
      <c r="N460">
        <v>9</v>
      </c>
      <c r="O460" t="s">
        <v>32100</v>
      </c>
      <c r="P460" t="s">
        <v>32099</v>
      </c>
      <c r="Q460" t="s">
        <v>32098</v>
      </c>
      <c r="R460" s="7">
        <v>42705</v>
      </c>
      <c r="S460" s="8">
        <f t="shared" si="56"/>
        <v>2016</v>
      </c>
      <c r="T460" s="8">
        <v>2016</v>
      </c>
      <c r="U460" s="8">
        <f t="shared" si="57"/>
        <v>6</v>
      </c>
      <c r="V460" s="7">
        <v>42705</v>
      </c>
      <c r="W460" t="s">
        <v>1687</v>
      </c>
      <c r="X460" s="2">
        <v>0.61499999999999999</v>
      </c>
      <c r="Y460" s="6">
        <f t="shared" si="62"/>
        <v>1.6417073756706976E-2</v>
      </c>
      <c r="AA460">
        <v>18666892</v>
      </c>
      <c r="AB460">
        <v>18500162200</v>
      </c>
      <c r="AC460">
        <v>18666906</v>
      </c>
      <c r="AD460" t="s">
        <v>2</v>
      </c>
      <c r="AE460">
        <v>37</v>
      </c>
      <c r="AF460">
        <v>12</v>
      </c>
      <c r="AH460" t="s">
        <v>32097</v>
      </c>
      <c r="AI460" t="s">
        <v>32096</v>
      </c>
      <c r="AJ460" t="s">
        <v>32095</v>
      </c>
      <c r="AK460" t="s">
        <v>32094</v>
      </c>
      <c r="AL460">
        <v>11</v>
      </c>
      <c r="AM460" s="5">
        <f t="shared" si="58"/>
        <v>1.8333333333333333</v>
      </c>
      <c r="AN460" s="4">
        <f t="shared" si="63"/>
        <v>2.7767259876309478E-3</v>
      </c>
      <c r="AO460" s="3"/>
      <c r="AP460">
        <v>0</v>
      </c>
      <c r="AQ460" t="s">
        <v>32093</v>
      </c>
      <c r="AR460" t="s">
        <v>1</v>
      </c>
      <c r="AS460" t="s">
        <v>32092</v>
      </c>
      <c r="AT460" s="2" t="s">
        <v>0</v>
      </c>
      <c r="AU460" s="1">
        <f t="shared" si="59"/>
        <v>1.2324969425984167</v>
      </c>
      <c r="AV460" s="1">
        <f t="shared" si="60"/>
        <v>0.95968998721689613</v>
      </c>
      <c r="AW460" s="1">
        <f t="shared" si="61"/>
        <v>0.68688303183537558</v>
      </c>
    </row>
    <row r="461" spans="1:49" x14ac:dyDescent="0.2">
      <c r="A461">
        <v>459</v>
      </c>
      <c r="B461" t="s">
        <v>32091</v>
      </c>
      <c r="C461" t="s">
        <v>32090</v>
      </c>
      <c r="F461" t="s">
        <v>32089</v>
      </c>
      <c r="G461" t="s">
        <v>5</v>
      </c>
      <c r="H461" t="s">
        <v>4</v>
      </c>
      <c r="I461" t="s">
        <v>32088</v>
      </c>
      <c r="J461" t="s">
        <v>32087</v>
      </c>
      <c r="K461" t="s">
        <v>32086</v>
      </c>
      <c r="L461" t="s">
        <v>32085</v>
      </c>
      <c r="M461" t="s">
        <v>171</v>
      </c>
      <c r="N461">
        <v>3</v>
      </c>
      <c r="O461" t="s">
        <v>32084</v>
      </c>
      <c r="P461" t="s">
        <v>32083</v>
      </c>
      <c r="Q461" t="s">
        <v>32082</v>
      </c>
      <c r="R461" s="7">
        <v>42705</v>
      </c>
      <c r="S461" s="8">
        <f t="shared" si="56"/>
        <v>2016</v>
      </c>
      <c r="T461" s="8">
        <v>2016</v>
      </c>
      <c r="U461" s="8">
        <f t="shared" si="57"/>
        <v>6</v>
      </c>
      <c r="V461" s="7">
        <v>42705</v>
      </c>
      <c r="W461" t="s">
        <v>31019</v>
      </c>
      <c r="X461" s="2" t="s">
        <v>0</v>
      </c>
      <c r="Y461" s="6" t="e">
        <f t="shared" si="62"/>
        <v>#VALUE!</v>
      </c>
      <c r="AB461">
        <v>21100228569</v>
      </c>
      <c r="AC461">
        <v>21931801</v>
      </c>
      <c r="AD461" t="s">
        <v>2</v>
      </c>
      <c r="AE461">
        <v>5</v>
      </c>
      <c r="AF461">
        <v>1</v>
      </c>
      <c r="AG461">
        <v>1493</v>
      </c>
      <c r="AI461" t="s">
        <v>32081</v>
      </c>
      <c r="AJ461" t="s">
        <v>32080</v>
      </c>
      <c r="AK461" t="s">
        <v>32079</v>
      </c>
      <c r="AL461">
        <v>0</v>
      </c>
      <c r="AM461" s="5">
        <f t="shared" si="58"/>
        <v>0</v>
      </c>
      <c r="AN461" s="4">
        <f t="shared" si="63"/>
        <v>0</v>
      </c>
      <c r="AO461" s="3"/>
      <c r="AP461">
        <v>1</v>
      </c>
      <c r="AR461" t="s">
        <v>1</v>
      </c>
      <c r="AT461" s="2" t="s">
        <v>0</v>
      </c>
      <c r="AU461" s="1" t="e">
        <f t="shared" si="59"/>
        <v>#VALUE!</v>
      </c>
      <c r="AV461" s="1" t="e">
        <f t="shared" si="60"/>
        <v>#VALUE!</v>
      </c>
      <c r="AW461" s="1" t="e">
        <f t="shared" si="61"/>
        <v>#VALUE!</v>
      </c>
    </row>
    <row r="462" spans="1:49" x14ac:dyDescent="0.2">
      <c r="A462">
        <v>460</v>
      </c>
      <c r="B462" t="s">
        <v>32078</v>
      </c>
      <c r="C462" t="s">
        <v>32077</v>
      </c>
      <c r="D462" t="s">
        <v>32076</v>
      </c>
      <c r="F462" t="s">
        <v>32075</v>
      </c>
      <c r="G462" t="s">
        <v>5</v>
      </c>
      <c r="H462" t="s">
        <v>4</v>
      </c>
      <c r="I462" t="s">
        <v>611</v>
      </c>
      <c r="J462" t="s">
        <v>32074</v>
      </c>
      <c r="K462" t="s">
        <v>32073</v>
      </c>
      <c r="L462" t="s">
        <v>32072</v>
      </c>
      <c r="M462" t="s">
        <v>32071</v>
      </c>
      <c r="N462">
        <v>5</v>
      </c>
      <c r="O462" t="s">
        <v>32070</v>
      </c>
      <c r="P462" t="s">
        <v>32069</v>
      </c>
      <c r="Q462" t="s">
        <v>32068</v>
      </c>
      <c r="R462" s="7">
        <v>42705</v>
      </c>
      <c r="S462" s="8">
        <f t="shared" si="56"/>
        <v>2016</v>
      </c>
      <c r="T462" s="8">
        <v>2016</v>
      </c>
      <c r="U462" s="8">
        <f t="shared" si="57"/>
        <v>6</v>
      </c>
      <c r="V462" s="7">
        <v>42705</v>
      </c>
      <c r="W462" t="s">
        <v>32067</v>
      </c>
      <c r="X462" s="2">
        <v>0.92500000000000004</v>
      </c>
      <c r="Y462" s="6">
        <f t="shared" si="62"/>
        <v>2.4692346707242199E-2</v>
      </c>
      <c r="AA462">
        <v>9557997</v>
      </c>
      <c r="AB462">
        <v>20307</v>
      </c>
      <c r="AD462" t="s">
        <v>2</v>
      </c>
      <c r="AE462">
        <v>73</v>
      </c>
      <c r="AH462" t="s">
        <v>279</v>
      </c>
      <c r="AI462" t="s">
        <v>32066</v>
      </c>
      <c r="AJ462" t="s">
        <v>32065</v>
      </c>
      <c r="AK462" t="s">
        <v>32064</v>
      </c>
      <c r="AL462">
        <v>4</v>
      </c>
      <c r="AM462" s="5">
        <f t="shared" si="58"/>
        <v>0.66666666666666663</v>
      </c>
      <c r="AN462" s="4">
        <f t="shared" si="63"/>
        <v>1.0097185409567082E-3</v>
      </c>
      <c r="AO462" s="3"/>
      <c r="AP462">
        <v>0</v>
      </c>
      <c r="AQ462" t="s">
        <v>1089</v>
      </c>
      <c r="AR462" t="s">
        <v>1</v>
      </c>
      <c r="AS462" t="s">
        <v>1088</v>
      </c>
      <c r="AT462" s="2" t="s">
        <v>0</v>
      </c>
      <c r="AU462" s="1">
        <f t="shared" si="59"/>
        <v>1.7587558257356553</v>
      </c>
      <c r="AV462" s="1">
        <f t="shared" si="60"/>
        <v>1.2851032624099454</v>
      </c>
      <c r="AW462" s="1">
        <f t="shared" si="61"/>
        <v>0.8114506990842355</v>
      </c>
    </row>
    <row r="463" spans="1:49" x14ac:dyDescent="0.2">
      <c r="A463">
        <v>461</v>
      </c>
      <c r="B463" t="s">
        <v>32063</v>
      </c>
      <c r="C463" t="s">
        <v>32062</v>
      </c>
      <c r="F463" t="s">
        <v>32061</v>
      </c>
      <c r="G463" t="s">
        <v>5</v>
      </c>
      <c r="H463" t="s">
        <v>4</v>
      </c>
      <c r="I463" t="s">
        <v>32060</v>
      </c>
      <c r="J463">
        <v>60027407</v>
      </c>
      <c r="K463" t="s">
        <v>32051</v>
      </c>
      <c r="L463" t="s">
        <v>32050</v>
      </c>
      <c r="M463" t="s">
        <v>32049</v>
      </c>
      <c r="N463">
        <v>1</v>
      </c>
      <c r="O463" t="s">
        <v>32059</v>
      </c>
      <c r="P463">
        <v>6604095404</v>
      </c>
      <c r="Q463">
        <v>60027407</v>
      </c>
      <c r="R463" s="7">
        <v>42705</v>
      </c>
      <c r="S463" s="8">
        <f t="shared" si="56"/>
        <v>2016</v>
      </c>
      <c r="T463" s="8">
        <v>2016</v>
      </c>
      <c r="U463" s="8">
        <f t="shared" si="57"/>
        <v>6</v>
      </c>
      <c r="V463" s="7">
        <v>42705</v>
      </c>
      <c r="W463" t="s">
        <v>31146</v>
      </c>
      <c r="X463" s="2">
        <v>0.41899999999999998</v>
      </c>
      <c r="Y463" s="6">
        <f t="shared" si="62"/>
        <v>1.1184965697658899E-2</v>
      </c>
      <c r="AA463">
        <v>480134</v>
      </c>
      <c r="AB463">
        <v>23028</v>
      </c>
      <c r="AC463">
        <v>11795395</v>
      </c>
      <c r="AD463" t="s">
        <v>2</v>
      </c>
      <c r="AE463">
        <v>46</v>
      </c>
      <c r="AF463">
        <v>1</v>
      </c>
      <c r="AG463">
        <v>16</v>
      </c>
      <c r="AI463" t="s">
        <v>32058</v>
      </c>
      <c r="AJ463" t="s">
        <v>32057</v>
      </c>
      <c r="AK463" t="s">
        <v>32056</v>
      </c>
      <c r="AL463">
        <v>9</v>
      </c>
      <c r="AM463" s="5">
        <f t="shared" si="58"/>
        <v>1.5</v>
      </c>
      <c r="AN463" s="4">
        <f t="shared" si="63"/>
        <v>2.2718667171525938E-3</v>
      </c>
      <c r="AO463" s="3"/>
      <c r="AP463">
        <v>1</v>
      </c>
      <c r="AR463" t="s">
        <v>1</v>
      </c>
      <c r="AT463" s="2" t="s">
        <v>0</v>
      </c>
      <c r="AU463" s="1">
        <f t="shared" si="59"/>
        <v>0.85110360035070065</v>
      </c>
      <c r="AV463" s="1">
        <f t="shared" si="60"/>
        <v>0.67284162074057463</v>
      </c>
      <c r="AW463" s="1">
        <f t="shared" si="61"/>
        <v>0.49457964113044861</v>
      </c>
    </row>
    <row r="464" spans="1:49" x14ac:dyDescent="0.2">
      <c r="A464">
        <v>462</v>
      </c>
      <c r="B464" t="s">
        <v>32055</v>
      </c>
      <c r="C464" t="s">
        <v>32054</v>
      </c>
      <c r="F464" t="s">
        <v>32053</v>
      </c>
      <c r="G464" t="s">
        <v>5</v>
      </c>
      <c r="H464" t="s">
        <v>4</v>
      </c>
      <c r="I464" t="s">
        <v>32052</v>
      </c>
      <c r="J464">
        <v>60027407</v>
      </c>
      <c r="K464" t="s">
        <v>32051</v>
      </c>
      <c r="L464" t="s">
        <v>32050</v>
      </c>
      <c r="M464" t="s">
        <v>32049</v>
      </c>
      <c r="N464">
        <v>3</v>
      </c>
      <c r="O464" t="s">
        <v>32048</v>
      </c>
      <c r="P464" t="s">
        <v>32047</v>
      </c>
      <c r="Q464" t="s">
        <v>32046</v>
      </c>
      <c r="R464" s="7">
        <v>42705</v>
      </c>
      <c r="S464" s="8">
        <f t="shared" si="56"/>
        <v>2016</v>
      </c>
      <c r="T464" s="8">
        <v>2016</v>
      </c>
      <c r="U464" s="8">
        <f t="shared" si="57"/>
        <v>6</v>
      </c>
      <c r="V464" s="7">
        <v>42705</v>
      </c>
      <c r="W464" t="s">
        <v>31146</v>
      </c>
      <c r="X464" s="2">
        <v>0.41899999999999998</v>
      </c>
      <c r="Y464" s="6">
        <f t="shared" si="62"/>
        <v>1.1184965697658899E-2</v>
      </c>
      <c r="AA464">
        <v>480134</v>
      </c>
      <c r="AB464">
        <v>23028</v>
      </c>
      <c r="AC464">
        <v>11795395</v>
      </c>
      <c r="AD464" t="s">
        <v>2</v>
      </c>
      <c r="AE464">
        <v>46</v>
      </c>
      <c r="AF464">
        <v>1</v>
      </c>
      <c r="AG464">
        <v>17</v>
      </c>
      <c r="AI464" t="s">
        <v>32045</v>
      </c>
      <c r="AJ464" t="s">
        <v>32044</v>
      </c>
      <c r="AK464" t="s">
        <v>32043</v>
      </c>
      <c r="AL464">
        <v>3</v>
      </c>
      <c r="AM464" s="5">
        <f t="shared" si="58"/>
        <v>0.5</v>
      </c>
      <c r="AN464" s="4">
        <f t="shared" si="63"/>
        <v>7.572889057175312E-4</v>
      </c>
      <c r="AO464" s="3"/>
      <c r="AP464">
        <v>1</v>
      </c>
      <c r="AR464" t="s">
        <v>1</v>
      </c>
      <c r="AT464" s="2" t="s">
        <v>0</v>
      </c>
      <c r="AU464" s="1">
        <f t="shared" si="59"/>
        <v>0.80566626600764879</v>
      </c>
      <c r="AV464" s="1">
        <f t="shared" si="60"/>
        <v>0.59711273016882149</v>
      </c>
      <c r="AW464" s="1">
        <f t="shared" si="61"/>
        <v>0.38855919432999414</v>
      </c>
    </row>
    <row r="465" spans="1:49" x14ac:dyDescent="0.2">
      <c r="A465">
        <v>463</v>
      </c>
      <c r="B465" t="s">
        <v>32042</v>
      </c>
      <c r="C465" t="s">
        <v>32041</v>
      </c>
      <c r="D465" t="s">
        <v>32040</v>
      </c>
      <c r="F465" t="s">
        <v>32039</v>
      </c>
      <c r="G465" t="s">
        <v>5</v>
      </c>
      <c r="H465" t="s">
        <v>4</v>
      </c>
      <c r="I465" t="s">
        <v>780</v>
      </c>
      <c r="J465">
        <v>60031041</v>
      </c>
      <c r="K465" t="s">
        <v>96</v>
      </c>
      <c r="L465" t="s">
        <v>95</v>
      </c>
      <c r="M465" t="s">
        <v>67</v>
      </c>
      <c r="N465">
        <v>2</v>
      </c>
      <c r="O465" t="s">
        <v>32038</v>
      </c>
      <c r="P465" t="s">
        <v>32037</v>
      </c>
      <c r="Q465" t="s">
        <v>32036</v>
      </c>
      <c r="R465" s="7">
        <v>42705</v>
      </c>
      <c r="S465" s="8">
        <f t="shared" si="56"/>
        <v>2016</v>
      </c>
      <c r="T465" s="8">
        <v>2016</v>
      </c>
      <c r="U465" s="8">
        <f t="shared" si="57"/>
        <v>6</v>
      </c>
      <c r="V465" s="7">
        <v>42705</v>
      </c>
      <c r="W465" t="s">
        <v>2441</v>
      </c>
      <c r="X465" s="2">
        <v>0.436</v>
      </c>
      <c r="Y465" s="6">
        <f t="shared" si="62"/>
        <v>1.1638770988494702E-2</v>
      </c>
      <c r="AA465">
        <v>12268615</v>
      </c>
      <c r="AB465">
        <v>11700154717</v>
      </c>
      <c r="AD465" t="s">
        <v>2</v>
      </c>
      <c r="AE465">
        <v>19</v>
      </c>
      <c r="AF465">
        <v>4</v>
      </c>
      <c r="AH465" t="s">
        <v>7275</v>
      </c>
      <c r="AI465" t="s">
        <v>32035</v>
      </c>
      <c r="AJ465" t="s">
        <v>32034</v>
      </c>
      <c r="AK465" t="s">
        <v>32033</v>
      </c>
      <c r="AL465">
        <v>5</v>
      </c>
      <c r="AM465" s="5">
        <f t="shared" si="58"/>
        <v>0.83333333333333337</v>
      </c>
      <c r="AN465" s="4">
        <f t="shared" si="63"/>
        <v>1.2621481761958854E-3</v>
      </c>
      <c r="AO465" s="3"/>
      <c r="AP465">
        <v>0</v>
      </c>
      <c r="AQ465" t="s">
        <v>48</v>
      </c>
      <c r="AR465">
        <v>31372186</v>
      </c>
      <c r="AS465" t="s">
        <v>47</v>
      </c>
      <c r="AT465" s="2">
        <v>1.3029999999999999</v>
      </c>
      <c r="AU465" s="1">
        <f t="shared" si="59"/>
        <v>0.85257841448050564</v>
      </c>
      <c r="AV465" s="1">
        <f t="shared" si="60"/>
        <v>0.64504595823452937</v>
      </c>
      <c r="AW465" s="1">
        <f t="shared" si="61"/>
        <v>0.43751350198855304</v>
      </c>
    </row>
    <row r="466" spans="1:49" x14ac:dyDescent="0.2">
      <c r="A466">
        <v>464</v>
      </c>
      <c r="B466" t="s">
        <v>32032</v>
      </c>
      <c r="C466" t="s">
        <v>32031</v>
      </c>
      <c r="D466" t="s">
        <v>32030</v>
      </c>
      <c r="F466" t="s">
        <v>32029</v>
      </c>
      <c r="G466" t="s">
        <v>5</v>
      </c>
      <c r="H466" t="s">
        <v>4</v>
      </c>
      <c r="I466" t="s">
        <v>339</v>
      </c>
      <c r="J466">
        <v>60122052</v>
      </c>
      <c r="K466" t="s">
        <v>1440</v>
      </c>
      <c r="L466" t="s">
        <v>601</v>
      </c>
      <c r="M466" t="s">
        <v>67</v>
      </c>
      <c r="N466">
        <v>4</v>
      </c>
      <c r="O466" t="s">
        <v>32028</v>
      </c>
      <c r="P466" t="s">
        <v>32027</v>
      </c>
      <c r="Q466" t="s">
        <v>32026</v>
      </c>
      <c r="R466" s="7">
        <v>42705</v>
      </c>
      <c r="S466" s="8">
        <f t="shared" si="56"/>
        <v>2016</v>
      </c>
      <c r="T466" s="8">
        <v>2016</v>
      </c>
      <c r="U466" s="8">
        <f t="shared" si="57"/>
        <v>6</v>
      </c>
      <c r="V466" s="7">
        <v>42705</v>
      </c>
      <c r="W466" t="s">
        <v>2441</v>
      </c>
      <c r="X466" s="2">
        <v>0.436</v>
      </c>
      <c r="Y466" s="6">
        <f t="shared" si="62"/>
        <v>1.1638770988494702E-2</v>
      </c>
      <c r="AA466">
        <v>12268615</v>
      </c>
      <c r="AB466">
        <v>11700154717</v>
      </c>
      <c r="AD466" t="s">
        <v>2</v>
      </c>
      <c r="AE466">
        <v>19</v>
      </c>
      <c r="AF466">
        <v>4</v>
      </c>
      <c r="AH466" t="s">
        <v>32025</v>
      </c>
      <c r="AI466" t="s">
        <v>32024</v>
      </c>
      <c r="AJ466" t="s">
        <v>32023</v>
      </c>
      <c r="AK466" t="s">
        <v>32022</v>
      </c>
      <c r="AL466">
        <v>5</v>
      </c>
      <c r="AM466" s="5">
        <f t="shared" si="58"/>
        <v>0.83333333333333337</v>
      </c>
      <c r="AN466" s="4">
        <f t="shared" si="63"/>
        <v>1.2621481761958854E-3</v>
      </c>
      <c r="AO466" s="3"/>
      <c r="AP466">
        <v>0</v>
      </c>
      <c r="AQ466" t="s">
        <v>48</v>
      </c>
      <c r="AR466" t="s">
        <v>32021</v>
      </c>
      <c r="AS466" t="s">
        <v>47</v>
      </c>
      <c r="AT466" s="2">
        <v>1.3029999999999999</v>
      </c>
      <c r="AU466" s="1">
        <f t="shared" si="59"/>
        <v>0.85257841448050564</v>
      </c>
      <c r="AV466" s="1">
        <f t="shared" si="60"/>
        <v>0.64504595823452937</v>
      </c>
      <c r="AW466" s="1">
        <f t="shared" si="61"/>
        <v>0.43751350198855304</v>
      </c>
    </row>
    <row r="467" spans="1:49" x14ac:dyDescent="0.2">
      <c r="A467">
        <v>465</v>
      </c>
      <c r="B467" t="s">
        <v>32020</v>
      </c>
      <c r="C467" t="s">
        <v>32019</v>
      </c>
      <c r="D467" t="s">
        <v>32018</v>
      </c>
      <c r="F467" t="s">
        <v>32017</v>
      </c>
      <c r="G467" t="s">
        <v>5</v>
      </c>
      <c r="H467" t="s">
        <v>4</v>
      </c>
      <c r="I467" t="s">
        <v>32016</v>
      </c>
      <c r="J467" t="s">
        <v>32015</v>
      </c>
      <c r="K467" t="s">
        <v>32014</v>
      </c>
      <c r="L467" t="s">
        <v>32013</v>
      </c>
      <c r="M467" t="s">
        <v>562</v>
      </c>
      <c r="N467">
        <v>9</v>
      </c>
      <c r="O467" t="s">
        <v>32012</v>
      </c>
      <c r="P467" t="s">
        <v>32011</v>
      </c>
      <c r="Q467" t="s">
        <v>32010</v>
      </c>
      <c r="R467" s="7">
        <v>42705</v>
      </c>
      <c r="S467" s="8">
        <f t="shared" si="56"/>
        <v>2016</v>
      </c>
      <c r="T467" s="8">
        <v>2016</v>
      </c>
      <c r="U467" s="8">
        <f t="shared" si="57"/>
        <v>6</v>
      </c>
      <c r="V467" s="7">
        <v>42705</v>
      </c>
      <c r="W467" t="s">
        <v>32009</v>
      </c>
      <c r="X467" s="2">
        <v>1.538</v>
      </c>
      <c r="Y467" s="6">
        <f t="shared" si="62"/>
        <v>4.1056031606203788E-2</v>
      </c>
      <c r="AA467">
        <v>219797</v>
      </c>
      <c r="AB467">
        <v>26950</v>
      </c>
      <c r="AC467">
        <v>10957103</v>
      </c>
      <c r="AD467" t="s">
        <v>2</v>
      </c>
      <c r="AE467">
        <v>483</v>
      </c>
      <c r="AH467" t="s">
        <v>32008</v>
      </c>
      <c r="AI467" t="s">
        <v>32007</v>
      </c>
      <c r="AJ467" t="s">
        <v>32006</v>
      </c>
      <c r="AK467" t="s">
        <v>32005</v>
      </c>
      <c r="AL467">
        <v>11</v>
      </c>
      <c r="AM467" s="5">
        <f t="shared" si="58"/>
        <v>1.8333333333333333</v>
      </c>
      <c r="AN467" s="4">
        <f t="shared" si="63"/>
        <v>2.7767259876309478E-3</v>
      </c>
      <c r="AO467" s="3"/>
      <c r="AP467">
        <v>0</v>
      </c>
      <c r="AQ467" t="s">
        <v>284</v>
      </c>
      <c r="AR467" t="s">
        <v>32004</v>
      </c>
      <c r="AS467" t="s">
        <v>283</v>
      </c>
      <c r="AT467" s="2" t="s">
        <v>0</v>
      </c>
      <c r="AU467" s="1">
        <f t="shared" si="59"/>
        <v>2.9572239920631933</v>
      </c>
      <c r="AV467" s="1">
        <f t="shared" si="60"/>
        <v>2.1916378796917368</v>
      </c>
      <c r="AW467" s="1">
        <f t="shared" si="61"/>
        <v>1.4260517673202799</v>
      </c>
    </row>
    <row r="468" spans="1:49" x14ac:dyDescent="0.2">
      <c r="A468">
        <v>466</v>
      </c>
      <c r="B468" t="s">
        <v>32003</v>
      </c>
      <c r="C468" t="s">
        <v>32002</v>
      </c>
      <c r="F468" t="s">
        <v>32001</v>
      </c>
      <c r="G468" t="s">
        <v>5</v>
      </c>
      <c r="H468" t="s">
        <v>4</v>
      </c>
      <c r="I468" t="s">
        <v>2585</v>
      </c>
      <c r="J468" t="s">
        <v>31996</v>
      </c>
      <c r="K468" t="s">
        <v>32000</v>
      </c>
      <c r="L468" t="s">
        <v>31999</v>
      </c>
      <c r="M468" t="s">
        <v>10</v>
      </c>
      <c r="N468">
        <v>2</v>
      </c>
      <c r="O468" t="s">
        <v>31998</v>
      </c>
      <c r="P468" t="s">
        <v>31997</v>
      </c>
      <c r="Q468" t="s">
        <v>31996</v>
      </c>
      <c r="R468" s="7">
        <v>42705</v>
      </c>
      <c r="S468" s="8">
        <f t="shared" si="56"/>
        <v>2016</v>
      </c>
      <c r="T468" s="8">
        <v>2016</v>
      </c>
      <c r="U468" s="8">
        <f t="shared" si="57"/>
        <v>6</v>
      </c>
      <c r="V468" s="7">
        <v>42705</v>
      </c>
      <c r="W468" t="s">
        <v>104</v>
      </c>
      <c r="X468" s="2">
        <v>2.141</v>
      </c>
      <c r="Y468" s="6">
        <f t="shared" si="62"/>
        <v>5.7152772216438434E-2</v>
      </c>
      <c r="AA468">
        <v>1962892</v>
      </c>
      <c r="AB468">
        <v>17360</v>
      </c>
      <c r="AD468" t="s">
        <v>2</v>
      </c>
      <c r="AE468">
        <v>54</v>
      </c>
      <c r="AF468">
        <v>12</v>
      </c>
      <c r="AG468">
        <v>7551228</v>
      </c>
      <c r="AH468" t="s">
        <v>31995</v>
      </c>
      <c r="AI468" t="s">
        <v>31994</v>
      </c>
      <c r="AJ468" t="s">
        <v>31993</v>
      </c>
      <c r="AK468" t="s">
        <v>31992</v>
      </c>
      <c r="AL468">
        <v>5</v>
      </c>
      <c r="AM468" s="5">
        <f t="shared" si="58"/>
        <v>0.83333333333333337</v>
      </c>
      <c r="AN468" s="4">
        <f t="shared" si="63"/>
        <v>1.2621481761958854E-3</v>
      </c>
      <c r="AO468" s="3"/>
      <c r="AP468">
        <v>0</v>
      </c>
      <c r="AQ468" t="s">
        <v>48</v>
      </c>
      <c r="AR468" t="s">
        <v>31991</v>
      </c>
      <c r="AS468" t="s">
        <v>47</v>
      </c>
      <c r="AT468" s="2" t="s">
        <v>0</v>
      </c>
      <c r="AU468" s="1">
        <f t="shared" si="59"/>
        <v>4.0385585004365669</v>
      </c>
      <c r="AV468" s="1">
        <f t="shared" si="60"/>
        <v>2.9207460196317161</v>
      </c>
      <c r="AW468" s="1">
        <f t="shared" si="61"/>
        <v>1.802933538826865</v>
      </c>
    </row>
    <row r="469" spans="1:49" x14ac:dyDescent="0.2">
      <c r="A469">
        <v>467</v>
      </c>
      <c r="B469" t="s">
        <v>31990</v>
      </c>
      <c r="C469" t="s">
        <v>31989</v>
      </c>
      <c r="F469" t="s">
        <v>31988</v>
      </c>
      <c r="G469" t="s">
        <v>5</v>
      </c>
      <c r="H469" t="s">
        <v>4</v>
      </c>
      <c r="I469" t="s">
        <v>743</v>
      </c>
      <c r="J469">
        <v>60009950</v>
      </c>
      <c r="K469" t="s">
        <v>2613</v>
      </c>
      <c r="L469" t="s">
        <v>1970</v>
      </c>
      <c r="M469" t="s">
        <v>138</v>
      </c>
      <c r="N469">
        <v>2</v>
      </c>
      <c r="O469" t="s">
        <v>31675</v>
      </c>
      <c r="P469" t="s">
        <v>31674</v>
      </c>
      <c r="Q469" t="s">
        <v>31673</v>
      </c>
      <c r="R469" s="7">
        <v>42705</v>
      </c>
      <c r="S469" s="8">
        <f t="shared" si="56"/>
        <v>2016</v>
      </c>
      <c r="T469" s="8">
        <v>2016</v>
      </c>
      <c r="U469" s="8">
        <f t="shared" si="57"/>
        <v>6</v>
      </c>
      <c r="V469" s="7">
        <v>42705</v>
      </c>
      <c r="W469" t="s">
        <v>31019</v>
      </c>
      <c r="X469" s="2" t="s">
        <v>0</v>
      </c>
      <c r="Y469" s="6" t="e">
        <f t="shared" si="62"/>
        <v>#VALUE!</v>
      </c>
      <c r="AB469">
        <v>21100228569</v>
      </c>
      <c r="AC469">
        <v>21931801</v>
      </c>
      <c r="AD469" t="s">
        <v>2</v>
      </c>
      <c r="AE469">
        <v>5</v>
      </c>
      <c r="AF469">
        <v>1</v>
      </c>
      <c r="AG469">
        <v>1387</v>
      </c>
      <c r="AI469" t="s">
        <v>31987</v>
      </c>
      <c r="AJ469" t="s">
        <v>31986</v>
      </c>
      <c r="AK469" t="s">
        <v>31985</v>
      </c>
      <c r="AL469">
        <v>8</v>
      </c>
      <c r="AM469" s="5">
        <f t="shared" si="58"/>
        <v>1.3333333333333333</v>
      </c>
      <c r="AN469" s="4">
        <f t="shared" si="63"/>
        <v>2.0194370819134164E-3</v>
      </c>
      <c r="AO469" s="3"/>
      <c r="AP469">
        <v>1</v>
      </c>
      <c r="AR469" t="s">
        <v>1</v>
      </c>
      <c r="AT469" s="2" t="s">
        <v>0</v>
      </c>
      <c r="AU469" s="1" t="e">
        <f t="shared" si="59"/>
        <v>#VALUE!</v>
      </c>
      <c r="AV469" s="1" t="e">
        <f t="shared" si="60"/>
        <v>#VALUE!</v>
      </c>
      <c r="AW469" s="1" t="e">
        <f t="shared" si="61"/>
        <v>#VALUE!</v>
      </c>
    </row>
    <row r="470" spans="1:49" x14ac:dyDescent="0.2">
      <c r="A470">
        <v>468</v>
      </c>
      <c r="B470" t="s">
        <v>31984</v>
      </c>
      <c r="C470" t="s">
        <v>31983</v>
      </c>
      <c r="F470" t="s">
        <v>31982</v>
      </c>
      <c r="G470" t="s">
        <v>5</v>
      </c>
      <c r="H470" t="s">
        <v>4</v>
      </c>
      <c r="I470" t="s">
        <v>563</v>
      </c>
      <c r="J470">
        <v>60030162</v>
      </c>
      <c r="K470" t="s">
        <v>2486</v>
      </c>
      <c r="L470" t="s">
        <v>80</v>
      </c>
      <c r="M470" t="s">
        <v>79</v>
      </c>
      <c r="N470">
        <v>2</v>
      </c>
      <c r="O470" t="s">
        <v>31981</v>
      </c>
      <c r="P470" t="s">
        <v>31980</v>
      </c>
      <c r="Q470" t="s">
        <v>2485</v>
      </c>
      <c r="R470" s="7">
        <v>42705</v>
      </c>
      <c r="S470" s="8">
        <f t="shared" si="56"/>
        <v>2016</v>
      </c>
      <c r="T470" s="8">
        <v>2016</v>
      </c>
      <c r="U470" s="8">
        <f t="shared" si="57"/>
        <v>6</v>
      </c>
      <c r="V470" s="7">
        <v>42705</v>
      </c>
      <c r="W470" t="s">
        <v>2069</v>
      </c>
      <c r="X470" s="2">
        <v>2.5710000000000002</v>
      </c>
      <c r="Y470" s="6">
        <f t="shared" si="62"/>
        <v>6.8631376631696966E-2</v>
      </c>
      <c r="AA470">
        <v>189200</v>
      </c>
      <c r="AB470">
        <v>17278</v>
      </c>
      <c r="AD470" t="s">
        <v>2</v>
      </c>
      <c r="AE470">
        <v>51</v>
      </c>
      <c r="AF470">
        <v>12</v>
      </c>
      <c r="AG470">
        <v>7552565</v>
      </c>
      <c r="AH470" t="s">
        <v>31979</v>
      </c>
      <c r="AI470" t="s">
        <v>31978</v>
      </c>
      <c r="AJ470" t="s">
        <v>31977</v>
      </c>
      <c r="AK470" t="s">
        <v>31976</v>
      </c>
      <c r="AL470">
        <v>11</v>
      </c>
      <c r="AM470" s="5">
        <f t="shared" si="58"/>
        <v>1.8333333333333333</v>
      </c>
      <c r="AN470" s="4">
        <f t="shared" si="63"/>
        <v>2.7767259876309478E-3</v>
      </c>
      <c r="AO470" s="3"/>
      <c r="AP470">
        <v>0</v>
      </c>
      <c r="AQ470" t="s">
        <v>1073</v>
      </c>
      <c r="AR470" t="s">
        <v>1</v>
      </c>
      <c r="AS470" t="s">
        <v>1072</v>
      </c>
      <c r="AT470" s="2">
        <v>5.0129999999999999</v>
      </c>
      <c r="AU470" s="1">
        <f t="shared" si="59"/>
        <v>4.8874981438477159</v>
      </c>
      <c r="AV470" s="1">
        <f t="shared" si="60"/>
        <v>3.5704051309663956</v>
      </c>
      <c r="AW470" s="1">
        <f t="shared" si="61"/>
        <v>2.2533121180850753</v>
      </c>
    </row>
    <row r="471" spans="1:49" x14ac:dyDescent="0.2">
      <c r="A471">
        <v>469</v>
      </c>
      <c r="B471" t="s">
        <v>31975</v>
      </c>
      <c r="C471" t="s">
        <v>31974</v>
      </c>
      <c r="D471" t="s">
        <v>31973</v>
      </c>
      <c r="F471" t="s">
        <v>31972</v>
      </c>
      <c r="G471" t="s">
        <v>5</v>
      </c>
      <c r="H471" t="s">
        <v>4</v>
      </c>
      <c r="I471" t="s">
        <v>31971</v>
      </c>
      <c r="J471" t="s">
        <v>31970</v>
      </c>
      <c r="K471" t="s">
        <v>31969</v>
      </c>
      <c r="L471" t="s">
        <v>31968</v>
      </c>
      <c r="M471" t="s">
        <v>31967</v>
      </c>
      <c r="N471">
        <v>5</v>
      </c>
      <c r="O471" t="s">
        <v>31966</v>
      </c>
      <c r="P471" t="s">
        <v>31965</v>
      </c>
      <c r="Q471" t="s">
        <v>31964</v>
      </c>
      <c r="R471" s="7">
        <v>42705</v>
      </c>
      <c r="S471" s="8">
        <f t="shared" si="56"/>
        <v>2016</v>
      </c>
      <c r="T471" s="8">
        <v>2016</v>
      </c>
      <c r="U471" s="8">
        <f t="shared" si="57"/>
        <v>6</v>
      </c>
      <c r="V471" s="7">
        <v>42705</v>
      </c>
      <c r="W471" t="s">
        <v>2029</v>
      </c>
      <c r="X471" s="2">
        <v>0.63100000000000001</v>
      </c>
      <c r="Y471" s="6">
        <f t="shared" si="62"/>
        <v>1.6844184618670086E-2</v>
      </c>
      <c r="AA471">
        <v>10512004</v>
      </c>
      <c r="AB471">
        <v>24306</v>
      </c>
      <c r="AD471" t="s">
        <v>2</v>
      </c>
      <c r="AE471">
        <v>59</v>
      </c>
      <c r="AH471" t="s">
        <v>1881</v>
      </c>
      <c r="AI471" t="s">
        <v>31963</v>
      </c>
      <c r="AJ471" t="s">
        <v>31962</v>
      </c>
      <c r="AK471" t="s">
        <v>31961</v>
      </c>
      <c r="AL471">
        <v>6</v>
      </c>
      <c r="AM471" s="5">
        <f t="shared" si="58"/>
        <v>1</v>
      </c>
      <c r="AN471" s="4">
        <f t="shared" si="63"/>
        <v>1.5145778114350624E-3</v>
      </c>
      <c r="AO471" s="3"/>
      <c r="AP471">
        <v>0</v>
      </c>
      <c r="AQ471" t="s">
        <v>596</v>
      </c>
      <c r="AR471" t="s">
        <v>31960</v>
      </c>
      <c r="AS471" t="s">
        <v>595</v>
      </c>
      <c r="AT471" s="2" t="s">
        <v>0</v>
      </c>
      <c r="AU471" s="1">
        <f t="shared" si="59"/>
        <v>1.2245302576499579</v>
      </c>
      <c r="AV471" s="1">
        <f t="shared" si="60"/>
        <v>0.91793812150525733</v>
      </c>
      <c r="AW471" s="1">
        <f t="shared" si="61"/>
        <v>0.61134598536055684</v>
      </c>
    </row>
    <row r="472" spans="1:49" x14ac:dyDescent="0.2">
      <c r="A472">
        <v>470</v>
      </c>
      <c r="B472" t="s">
        <v>31959</v>
      </c>
      <c r="C472" t="s">
        <v>31958</v>
      </c>
      <c r="F472" t="s">
        <v>31957</v>
      </c>
      <c r="G472" t="s">
        <v>5</v>
      </c>
      <c r="H472" t="s">
        <v>4</v>
      </c>
      <c r="I472" t="s">
        <v>897</v>
      </c>
      <c r="J472">
        <v>60025278</v>
      </c>
      <c r="K472" t="s">
        <v>715</v>
      </c>
      <c r="L472" t="s">
        <v>264</v>
      </c>
      <c r="M472" t="s">
        <v>67</v>
      </c>
      <c r="N472">
        <v>4</v>
      </c>
      <c r="O472" t="s">
        <v>17229</v>
      </c>
      <c r="P472" t="s">
        <v>17228</v>
      </c>
      <c r="Q472" t="s">
        <v>714</v>
      </c>
      <c r="R472" s="7">
        <v>42705</v>
      </c>
      <c r="S472" s="8">
        <f t="shared" si="56"/>
        <v>2016</v>
      </c>
      <c r="T472" s="8">
        <v>2016</v>
      </c>
      <c r="U472" s="8">
        <f t="shared" si="57"/>
        <v>6</v>
      </c>
      <c r="V472" s="7">
        <v>42705</v>
      </c>
      <c r="W472" t="s">
        <v>31956</v>
      </c>
      <c r="X472" s="2">
        <v>1.079</v>
      </c>
      <c r="Y472" s="6">
        <f t="shared" si="62"/>
        <v>2.8803288753637114E-2</v>
      </c>
      <c r="AA472">
        <v>22264108</v>
      </c>
      <c r="AB472">
        <v>21100464567</v>
      </c>
      <c r="AC472">
        <v>22278508</v>
      </c>
      <c r="AD472" t="s">
        <v>2</v>
      </c>
      <c r="AE472">
        <v>5</v>
      </c>
      <c r="AF472">
        <v>4</v>
      </c>
      <c r="AH472" t="s">
        <v>1312</v>
      </c>
      <c r="AI472" t="s">
        <v>31955</v>
      </c>
      <c r="AJ472" t="s">
        <v>31954</v>
      </c>
      <c r="AK472" t="s">
        <v>31953</v>
      </c>
      <c r="AL472">
        <v>9</v>
      </c>
      <c r="AM472" s="5">
        <f t="shared" si="58"/>
        <v>1.5</v>
      </c>
      <c r="AN472" s="4">
        <f t="shared" si="63"/>
        <v>2.2718667171525938E-3</v>
      </c>
      <c r="AO472" s="3"/>
      <c r="AP472">
        <v>1</v>
      </c>
      <c r="AR472" t="s">
        <v>1</v>
      </c>
      <c r="AT472" s="2">
        <v>6.7069999999999999</v>
      </c>
      <c r="AU472" s="1">
        <f t="shared" si="59"/>
        <v>2.0843862142691756</v>
      </c>
      <c r="AV472" s="1">
        <f t="shared" si="60"/>
        <v>1.5537577735394854</v>
      </c>
      <c r="AW472" s="1">
        <f t="shared" si="61"/>
        <v>1.0231293328097948</v>
      </c>
    </row>
    <row r="473" spans="1:49" x14ac:dyDescent="0.2">
      <c r="A473">
        <v>471</v>
      </c>
      <c r="B473" t="s">
        <v>31952</v>
      </c>
      <c r="C473" t="s">
        <v>31951</v>
      </c>
      <c r="F473" t="s">
        <v>31950</v>
      </c>
      <c r="G473" t="s">
        <v>5</v>
      </c>
      <c r="H473" t="s">
        <v>4</v>
      </c>
      <c r="I473" t="s">
        <v>31949</v>
      </c>
      <c r="J473">
        <v>60088188</v>
      </c>
      <c r="K473" t="s">
        <v>31948</v>
      </c>
      <c r="L473" t="s">
        <v>131</v>
      </c>
      <c r="M473" t="s">
        <v>67</v>
      </c>
      <c r="N473">
        <v>8</v>
      </c>
      <c r="O473" t="s">
        <v>31947</v>
      </c>
      <c r="P473" t="s">
        <v>31946</v>
      </c>
      <c r="Q473" t="s">
        <v>31945</v>
      </c>
      <c r="R473" s="7">
        <v>42705</v>
      </c>
      <c r="S473" s="8">
        <f t="shared" si="56"/>
        <v>2016</v>
      </c>
      <c r="T473" s="8">
        <v>2016</v>
      </c>
      <c r="U473" s="8">
        <f t="shared" si="57"/>
        <v>6</v>
      </c>
      <c r="V473" s="7">
        <v>42705</v>
      </c>
      <c r="W473" t="s">
        <v>31019</v>
      </c>
      <c r="X473" s="2" t="s">
        <v>0</v>
      </c>
      <c r="Y473" s="6" t="e">
        <f t="shared" si="62"/>
        <v>#VALUE!</v>
      </c>
      <c r="AB473">
        <v>21100228569</v>
      </c>
      <c r="AC473">
        <v>21931801</v>
      </c>
      <c r="AD473" t="s">
        <v>2</v>
      </c>
      <c r="AE473">
        <v>5</v>
      </c>
      <c r="AF473">
        <v>1</v>
      </c>
      <c r="AG473">
        <v>1373</v>
      </c>
      <c r="AI473" t="s">
        <v>31944</v>
      </c>
      <c r="AJ473" t="s">
        <v>31943</v>
      </c>
      <c r="AK473" t="s">
        <v>31942</v>
      </c>
      <c r="AL473">
        <v>20</v>
      </c>
      <c r="AM473" s="5">
        <f t="shared" si="58"/>
        <v>3.3333333333333335</v>
      </c>
      <c r="AN473" s="4">
        <f t="shared" si="63"/>
        <v>5.0485927047835416E-3</v>
      </c>
      <c r="AO473" s="3"/>
      <c r="AP473">
        <v>1</v>
      </c>
      <c r="AR473" t="s">
        <v>1</v>
      </c>
      <c r="AT473" s="2" t="s">
        <v>0</v>
      </c>
      <c r="AU473" s="1" t="e">
        <f t="shared" si="59"/>
        <v>#VALUE!</v>
      </c>
      <c r="AV473" s="1" t="e">
        <f t="shared" si="60"/>
        <v>#VALUE!</v>
      </c>
      <c r="AW473" s="1" t="e">
        <f t="shared" si="61"/>
        <v>#VALUE!</v>
      </c>
    </row>
    <row r="474" spans="1:49" x14ac:dyDescent="0.2">
      <c r="A474">
        <v>472</v>
      </c>
      <c r="B474" t="s">
        <v>31941</v>
      </c>
      <c r="C474" t="s">
        <v>31940</v>
      </c>
      <c r="F474" t="s">
        <v>31939</v>
      </c>
      <c r="G474" t="s">
        <v>5</v>
      </c>
      <c r="H474" t="s">
        <v>4</v>
      </c>
      <c r="I474" t="s">
        <v>243</v>
      </c>
      <c r="J474">
        <v>60016521</v>
      </c>
      <c r="K474" t="s">
        <v>1149</v>
      </c>
      <c r="L474" t="s">
        <v>161</v>
      </c>
      <c r="M474" t="s">
        <v>67</v>
      </c>
      <c r="N474">
        <v>5</v>
      </c>
      <c r="O474" t="s">
        <v>31938</v>
      </c>
      <c r="P474" t="s">
        <v>31937</v>
      </c>
      <c r="Q474" t="s">
        <v>3288</v>
      </c>
      <c r="R474" s="7">
        <v>42705</v>
      </c>
      <c r="S474" s="8">
        <f t="shared" si="56"/>
        <v>2016</v>
      </c>
      <c r="T474" s="8">
        <v>2016</v>
      </c>
      <c r="U474" s="8">
        <f t="shared" si="57"/>
        <v>6</v>
      </c>
      <c r="V474" s="7">
        <v>42705</v>
      </c>
      <c r="W474" t="s">
        <v>104</v>
      </c>
      <c r="X474" s="2">
        <v>2.141</v>
      </c>
      <c r="Y474" s="6">
        <f t="shared" si="62"/>
        <v>5.7152772216438434E-2</v>
      </c>
      <c r="AA474">
        <v>1962892</v>
      </c>
      <c r="AB474">
        <v>17360</v>
      </c>
      <c r="AD474" t="s">
        <v>2</v>
      </c>
      <c r="AE474">
        <v>54</v>
      </c>
      <c r="AF474">
        <v>12</v>
      </c>
      <c r="AG474">
        <v>7547934</v>
      </c>
      <c r="AH474" t="s">
        <v>31936</v>
      </c>
      <c r="AI474" t="s">
        <v>31935</v>
      </c>
      <c r="AJ474" t="s">
        <v>31934</v>
      </c>
      <c r="AK474" t="s">
        <v>31933</v>
      </c>
      <c r="AL474">
        <v>17</v>
      </c>
      <c r="AM474" s="5">
        <f t="shared" si="58"/>
        <v>2.8333333333333335</v>
      </c>
      <c r="AN474" s="4">
        <f t="shared" si="63"/>
        <v>4.2913037990660102E-3</v>
      </c>
      <c r="AO474" s="3"/>
      <c r="AP474">
        <v>0</v>
      </c>
      <c r="AQ474" t="s">
        <v>48</v>
      </c>
      <c r="AR474" t="s">
        <v>31932</v>
      </c>
      <c r="AS474" t="s">
        <v>47</v>
      </c>
      <c r="AT474" s="2" t="s">
        <v>0</v>
      </c>
      <c r="AU474" s="1">
        <f t="shared" si="59"/>
        <v>4.1294331691226702</v>
      </c>
      <c r="AV474" s="1">
        <f t="shared" si="60"/>
        <v>3.0722038007752221</v>
      </c>
      <c r="AW474" s="1">
        <f t="shared" si="61"/>
        <v>2.0149744324277736</v>
      </c>
    </row>
    <row r="475" spans="1:49" x14ac:dyDescent="0.2">
      <c r="A475">
        <v>473</v>
      </c>
      <c r="B475" t="s">
        <v>31931</v>
      </c>
      <c r="C475" t="s">
        <v>31930</v>
      </c>
      <c r="E475">
        <v>27503414</v>
      </c>
      <c r="F475" t="s">
        <v>31929</v>
      </c>
      <c r="G475" t="s">
        <v>5</v>
      </c>
      <c r="H475" t="s">
        <v>4</v>
      </c>
      <c r="I475" t="s">
        <v>1520</v>
      </c>
      <c r="J475" t="s">
        <v>31729</v>
      </c>
      <c r="K475" t="s">
        <v>31728</v>
      </c>
      <c r="L475" t="s">
        <v>31727</v>
      </c>
      <c r="M475" t="s">
        <v>1297</v>
      </c>
      <c r="N475">
        <v>6</v>
      </c>
      <c r="O475" t="s">
        <v>31928</v>
      </c>
      <c r="P475" t="s">
        <v>31927</v>
      </c>
      <c r="Q475" t="s">
        <v>31724</v>
      </c>
      <c r="R475" s="7">
        <v>42705</v>
      </c>
      <c r="S475" s="8">
        <f t="shared" si="56"/>
        <v>2016</v>
      </c>
      <c r="T475" s="8">
        <v>2016</v>
      </c>
      <c r="U475" s="8">
        <f t="shared" si="57"/>
        <v>6</v>
      </c>
      <c r="V475" s="7">
        <v>42705</v>
      </c>
      <c r="W475" t="s">
        <v>9284</v>
      </c>
      <c r="X475" s="2">
        <v>0.95499999999999996</v>
      </c>
      <c r="Y475" s="6">
        <f t="shared" si="62"/>
        <v>2.5493179573423026E-2</v>
      </c>
      <c r="AA475">
        <v>9621075</v>
      </c>
      <c r="AB475">
        <v>20386</v>
      </c>
      <c r="AC475">
        <v>13652583</v>
      </c>
      <c r="AD475" t="s">
        <v>2</v>
      </c>
      <c r="AE475">
        <v>25</v>
      </c>
      <c r="AF475">
        <v>6</v>
      </c>
      <c r="AH475" t="s">
        <v>31926</v>
      </c>
      <c r="AI475" t="s">
        <v>31925</v>
      </c>
      <c r="AJ475" t="s">
        <v>31924</v>
      </c>
      <c r="AK475" t="s">
        <v>31923</v>
      </c>
      <c r="AL475">
        <v>15</v>
      </c>
      <c r="AM475" s="5">
        <f t="shared" si="58"/>
        <v>2.5</v>
      </c>
      <c r="AN475" s="4">
        <f t="shared" si="63"/>
        <v>3.7864445285876562E-3</v>
      </c>
      <c r="AO475" s="3"/>
      <c r="AP475">
        <v>0</v>
      </c>
      <c r="AR475" t="s">
        <v>1</v>
      </c>
      <c r="AT475" s="2">
        <v>3.585</v>
      </c>
      <c r="AU475" s="1">
        <f t="shared" si="59"/>
        <v>1.8981159059972414</v>
      </c>
      <c r="AV475" s="1">
        <f t="shared" si="60"/>
        <v>1.4639812051005341</v>
      </c>
      <c r="AW475" s="1">
        <f t="shared" si="61"/>
        <v>1.0298465042038267</v>
      </c>
    </row>
    <row r="476" spans="1:49" x14ac:dyDescent="0.2">
      <c r="A476">
        <v>474</v>
      </c>
      <c r="B476" t="s">
        <v>31922</v>
      </c>
      <c r="C476" t="s">
        <v>31921</v>
      </c>
      <c r="F476" t="s">
        <v>31920</v>
      </c>
      <c r="G476" t="s">
        <v>5</v>
      </c>
      <c r="H476" t="s">
        <v>4</v>
      </c>
      <c r="I476" t="s">
        <v>31919</v>
      </c>
      <c r="J476" t="s">
        <v>31918</v>
      </c>
      <c r="K476" t="s">
        <v>31917</v>
      </c>
      <c r="L476" t="s">
        <v>31916</v>
      </c>
      <c r="M476" t="s">
        <v>31915</v>
      </c>
      <c r="N476">
        <v>3</v>
      </c>
      <c r="O476" t="s">
        <v>31914</v>
      </c>
      <c r="P476" t="s">
        <v>31913</v>
      </c>
      <c r="Q476" t="s">
        <v>31912</v>
      </c>
      <c r="R476" s="7">
        <v>42705</v>
      </c>
      <c r="S476" s="8">
        <f t="shared" si="56"/>
        <v>2016</v>
      </c>
      <c r="T476" s="8">
        <v>2016</v>
      </c>
      <c r="U476" s="8">
        <f t="shared" si="57"/>
        <v>6</v>
      </c>
      <c r="V476" s="7">
        <v>42705</v>
      </c>
      <c r="W476" t="s">
        <v>31911</v>
      </c>
      <c r="X476" s="2">
        <v>0.55200000000000005</v>
      </c>
      <c r="Y476" s="6">
        <f t="shared" si="62"/>
        <v>1.4735324737727238E-2</v>
      </c>
      <c r="AA476">
        <v>13894420</v>
      </c>
      <c r="AB476">
        <v>130117</v>
      </c>
      <c r="AC476">
        <v>15732924</v>
      </c>
      <c r="AD476" t="s">
        <v>2</v>
      </c>
      <c r="AE476">
        <v>17</v>
      </c>
      <c r="AF476">
        <v>4</v>
      </c>
      <c r="AH476" t="s">
        <v>31910</v>
      </c>
      <c r="AI476" t="s">
        <v>31909</v>
      </c>
      <c r="AJ476" t="s">
        <v>31908</v>
      </c>
      <c r="AK476" t="s">
        <v>31907</v>
      </c>
      <c r="AL476">
        <v>4</v>
      </c>
      <c r="AM476" s="5">
        <f t="shared" si="58"/>
        <v>0.66666666666666663</v>
      </c>
      <c r="AN476" s="4">
        <f t="shared" si="63"/>
        <v>1.0097185409567082E-3</v>
      </c>
      <c r="AO476" s="3"/>
      <c r="AP476">
        <v>0</v>
      </c>
      <c r="AR476" t="s">
        <v>1</v>
      </c>
      <c r="AT476" s="2">
        <v>2.76</v>
      </c>
      <c r="AU476" s="1">
        <f t="shared" si="59"/>
        <v>1.0617642878696079</v>
      </c>
      <c r="AV476" s="1">
        <f t="shared" si="60"/>
        <v>0.78725216393419739</v>
      </c>
      <c r="AW476" s="1">
        <f t="shared" si="61"/>
        <v>0.5127400399987867</v>
      </c>
    </row>
    <row r="477" spans="1:49" x14ac:dyDescent="0.2">
      <c r="A477">
        <v>475</v>
      </c>
      <c r="B477" t="s">
        <v>31906</v>
      </c>
      <c r="C477" t="s">
        <v>31905</v>
      </c>
      <c r="F477" t="s">
        <v>31904</v>
      </c>
      <c r="G477" t="s">
        <v>5</v>
      </c>
      <c r="H477" t="s">
        <v>4</v>
      </c>
      <c r="I477" t="s">
        <v>31903</v>
      </c>
      <c r="J477" t="s">
        <v>31902</v>
      </c>
      <c r="K477" t="s">
        <v>31901</v>
      </c>
      <c r="L477" t="s">
        <v>31900</v>
      </c>
      <c r="M477" t="s">
        <v>101</v>
      </c>
      <c r="N477">
        <v>4</v>
      </c>
      <c r="O477" t="s">
        <v>31899</v>
      </c>
      <c r="P477" t="s">
        <v>31898</v>
      </c>
      <c r="Q477" t="s">
        <v>31897</v>
      </c>
      <c r="R477" s="7">
        <v>42705</v>
      </c>
      <c r="S477" s="8">
        <f t="shared" si="56"/>
        <v>2016</v>
      </c>
      <c r="T477" s="8">
        <v>2016</v>
      </c>
      <c r="U477" s="8">
        <f t="shared" si="57"/>
        <v>6</v>
      </c>
      <c r="V477" s="7">
        <v>42705</v>
      </c>
      <c r="W477" t="s">
        <v>29</v>
      </c>
      <c r="X477" s="2">
        <v>0.30199999999999999</v>
      </c>
      <c r="Y477" s="6">
        <f t="shared" si="62"/>
        <v>8.0617175195536687E-3</v>
      </c>
      <c r="AA477">
        <v>9296212</v>
      </c>
      <c r="AB477">
        <v>20725</v>
      </c>
      <c r="AC477" t="s">
        <v>28</v>
      </c>
      <c r="AD477" t="s">
        <v>2</v>
      </c>
      <c r="AE477">
        <v>91</v>
      </c>
      <c r="AF477">
        <v>3</v>
      </c>
      <c r="AH477" t="s">
        <v>31896</v>
      </c>
      <c r="AI477" t="s">
        <v>31895</v>
      </c>
      <c r="AJ477" t="s">
        <v>31894</v>
      </c>
      <c r="AK477" t="s">
        <v>31893</v>
      </c>
      <c r="AL477">
        <v>0</v>
      </c>
      <c r="AM477" s="5">
        <f t="shared" si="58"/>
        <v>0</v>
      </c>
      <c r="AN477" s="4">
        <f t="shared" si="63"/>
        <v>0</v>
      </c>
      <c r="AO477" s="3"/>
      <c r="AP477">
        <v>0</v>
      </c>
      <c r="AR477" t="s">
        <v>1</v>
      </c>
      <c r="AT477" s="2">
        <v>1.671</v>
      </c>
      <c r="AU477" s="1">
        <f t="shared" si="59"/>
        <v>0.56432022636875678</v>
      </c>
      <c r="AV477" s="1">
        <f t="shared" si="60"/>
        <v>0.40308587597768342</v>
      </c>
      <c r="AW477" s="1">
        <f t="shared" si="61"/>
        <v>0.24185152558661005</v>
      </c>
    </row>
    <row r="478" spans="1:49" x14ac:dyDescent="0.2">
      <c r="A478">
        <v>476</v>
      </c>
      <c r="B478" t="s">
        <v>31892</v>
      </c>
      <c r="C478" t="s">
        <v>31891</v>
      </c>
      <c r="F478" t="s">
        <v>31890</v>
      </c>
      <c r="G478" t="s">
        <v>5</v>
      </c>
      <c r="H478" t="s">
        <v>4</v>
      </c>
      <c r="I478" t="s">
        <v>31889</v>
      </c>
      <c r="J478">
        <v>60001694</v>
      </c>
      <c r="K478" t="s">
        <v>31888</v>
      </c>
      <c r="L478" t="s">
        <v>1711</v>
      </c>
      <c r="M478" t="s">
        <v>1710</v>
      </c>
      <c r="N478">
        <v>3</v>
      </c>
      <c r="O478" t="s">
        <v>31887</v>
      </c>
      <c r="P478" t="s">
        <v>31886</v>
      </c>
      <c r="Q478" t="s">
        <v>31885</v>
      </c>
      <c r="R478" s="7">
        <v>42705</v>
      </c>
      <c r="S478" s="8">
        <f t="shared" si="56"/>
        <v>2016</v>
      </c>
      <c r="T478" s="8">
        <v>2016</v>
      </c>
      <c r="U478" s="8">
        <f t="shared" si="57"/>
        <v>6</v>
      </c>
      <c r="V478" s="7">
        <v>42705</v>
      </c>
      <c r="W478" t="s">
        <v>3128</v>
      </c>
      <c r="X478" s="2">
        <v>0.755</v>
      </c>
      <c r="Y478" s="6">
        <f t="shared" si="62"/>
        <v>2.0154293798884174E-2</v>
      </c>
      <c r="AA478">
        <v>3003604</v>
      </c>
      <c r="AB478">
        <v>16515</v>
      </c>
      <c r="AD478" t="s">
        <v>2</v>
      </c>
      <c r="AE478">
        <v>54</v>
      </c>
      <c r="AF478">
        <v>4</v>
      </c>
      <c r="AH478" t="s">
        <v>31884</v>
      </c>
      <c r="AI478" t="s">
        <v>31883</v>
      </c>
      <c r="AJ478" t="s">
        <v>31882</v>
      </c>
      <c r="AK478" t="s">
        <v>31881</v>
      </c>
      <c r="AL478">
        <v>11</v>
      </c>
      <c r="AM478" s="5">
        <f t="shared" si="58"/>
        <v>1.8333333333333333</v>
      </c>
      <c r="AN478" s="4">
        <f t="shared" si="63"/>
        <v>2.7767259876309478E-3</v>
      </c>
      <c r="AO478" s="3"/>
      <c r="AP478">
        <v>0</v>
      </c>
      <c r="AR478" t="s">
        <v>1</v>
      </c>
      <c r="AT478" s="2">
        <v>3.1890000000000001</v>
      </c>
      <c r="AU478" s="1">
        <f t="shared" si="59"/>
        <v>1.4941023455508204</v>
      </c>
      <c r="AV478" s="1">
        <f t="shared" si="60"/>
        <v>1.1465509893257559</v>
      </c>
      <c r="AW478" s="1">
        <f t="shared" si="61"/>
        <v>0.79899963310069155</v>
      </c>
    </row>
    <row r="479" spans="1:49" x14ac:dyDescent="0.2">
      <c r="A479">
        <v>477</v>
      </c>
      <c r="B479" t="s">
        <v>31880</v>
      </c>
      <c r="C479" t="s">
        <v>31879</v>
      </c>
      <c r="F479" t="s">
        <v>31878</v>
      </c>
      <c r="G479" t="s">
        <v>5</v>
      </c>
      <c r="H479" t="s">
        <v>4</v>
      </c>
      <c r="I479" t="s">
        <v>31877</v>
      </c>
      <c r="J479">
        <v>60072431</v>
      </c>
      <c r="K479" t="s">
        <v>1704</v>
      </c>
      <c r="L479" t="s">
        <v>1703</v>
      </c>
      <c r="M479" t="s">
        <v>57</v>
      </c>
      <c r="N479">
        <v>2</v>
      </c>
      <c r="O479" t="s">
        <v>31876</v>
      </c>
      <c r="P479" t="s">
        <v>31875</v>
      </c>
      <c r="Q479" t="s">
        <v>1700</v>
      </c>
      <c r="R479" s="7">
        <v>42705</v>
      </c>
      <c r="S479" s="8">
        <f t="shared" si="56"/>
        <v>2016</v>
      </c>
      <c r="T479" s="8">
        <v>2016</v>
      </c>
      <c r="U479" s="8">
        <f t="shared" si="57"/>
        <v>6</v>
      </c>
      <c r="V479" s="7">
        <v>42705</v>
      </c>
      <c r="W479" t="s">
        <v>2487</v>
      </c>
      <c r="X479" s="2">
        <v>0.74099999999999999</v>
      </c>
      <c r="Y479" s="6">
        <f t="shared" si="62"/>
        <v>1.9780571794666454E-2</v>
      </c>
      <c r="AA479">
        <v>7403224</v>
      </c>
      <c r="AB479">
        <v>12341</v>
      </c>
      <c r="AC479">
        <v>15208540</v>
      </c>
      <c r="AD479" t="s">
        <v>2</v>
      </c>
      <c r="AE479">
        <v>33</v>
      </c>
      <c r="AF479">
        <v>12</v>
      </c>
      <c r="AH479" t="s">
        <v>31874</v>
      </c>
      <c r="AI479" t="s">
        <v>31873</v>
      </c>
      <c r="AK479" t="s">
        <v>31872</v>
      </c>
      <c r="AL479">
        <v>6</v>
      </c>
      <c r="AM479" s="5">
        <f t="shared" si="58"/>
        <v>1</v>
      </c>
      <c r="AN479" s="4">
        <f t="shared" si="63"/>
        <v>1.5145778114350624E-3</v>
      </c>
      <c r="AO479" s="3"/>
      <c r="AP479">
        <v>0</v>
      </c>
      <c r="AR479" t="s">
        <v>1</v>
      </c>
      <c r="AT479" s="2" t="s">
        <v>0</v>
      </c>
      <c r="AU479" s="1">
        <f t="shared" si="59"/>
        <v>1.4300773599697036</v>
      </c>
      <c r="AV479" s="1">
        <f t="shared" si="60"/>
        <v>1.0647574803050759</v>
      </c>
      <c r="AW479" s="1">
        <f t="shared" si="61"/>
        <v>0.69943760064044791</v>
      </c>
    </row>
    <row r="480" spans="1:49" x14ac:dyDescent="0.2">
      <c r="A480">
        <v>478</v>
      </c>
      <c r="B480" t="s">
        <v>31871</v>
      </c>
      <c r="C480" t="s">
        <v>31870</v>
      </c>
      <c r="F480" t="s">
        <v>31869</v>
      </c>
      <c r="G480" t="s">
        <v>5</v>
      </c>
      <c r="H480" t="s">
        <v>4</v>
      </c>
      <c r="I480" t="s">
        <v>31868</v>
      </c>
      <c r="J480">
        <v>60006369</v>
      </c>
      <c r="K480" t="s">
        <v>25468</v>
      </c>
      <c r="L480" t="s">
        <v>496</v>
      </c>
      <c r="M480" t="s">
        <v>108</v>
      </c>
      <c r="N480">
        <v>2</v>
      </c>
      <c r="O480" t="s">
        <v>31867</v>
      </c>
      <c r="P480" t="s">
        <v>31866</v>
      </c>
      <c r="Q480" t="s">
        <v>25465</v>
      </c>
      <c r="R480" s="7">
        <v>42705</v>
      </c>
      <c r="S480" s="8">
        <f t="shared" si="56"/>
        <v>2016</v>
      </c>
      <c r="T480" s="8">
        <v>2016</v>
      </c>
      <c r="U480" s="8">
        <f t="shared" si="57"/>
        <v>6</v>
      </c>
      <c r="V480" s="7">
        <v>42705</v>
      </c>
      <c r="W480" t="s">
        <v>31033</v>
      </c>
      <c r="X480" s="2">
        <v>0.46100000000000002</v>
      </c>
      <c r="Y480" s="6">
        <f t="shared" si="62"/>
        <v>1.2306131710312059E-2</v>
      </c>
      <c r="AA480">
        <v>16871472</v>
      </c>
      <c r="AB480">
        <v>18202</v>
      </c>
      <c r="AC480">
        <v>16871499</v>
      </c>
      <c r="AD480" t="s">
        <v>2</v>
      </c>
      <c r="AE480">
        <v>2016</v>
      </c>
      <c r="AF480">
        <v>1</v>
      </c>
      <c r="AG480">
        <v>178</v>
      </c>
      <c r="AI480" t="s">
        <v>31865</v>
      </c>
      <c r="AJ480" t="s">
        <v>31864</v>
      </c>
      <c r="AK480" t="s">
        <v>31863</v>
      </c>
      <c r="AL480">
        <v>6</v>
      </c>
      <c r="AM480" s="5">
        <f t="shared" si="58"/>
        <v>1</v>
      </c>
      <c r="AN480" s="4">
        <f t="shared" si="63"/>
        <v>1.5145778114350624E-3</v>
      </c>
      <c r="AO480" s="3"/>
      <c r="AP480">
        <v>1</v>
      </c>
      <c r="AR480" t="s">
        <v>1</v>
      </c>
      <c r="AS480" t="s">
        <v>27225</v>
      </c>
      <c r="AT480" s="2" t="s">
        <v>0</v>
      </c>
      <c r="AU480" s="1">
        <f t="shared" si="59"/>
        <v>0.90686655406489591</v>
      </c>
      <c r="AV480" s="1">
        <f t="shared" si="60"/>
        <v>0.69103547608735605</v>
      </c>
      <c r="AW480" s="1">
        <f t="shared" si="61"/>
        <v>0.47520439810981613</v>
      </c>
    </row>
    <row r="481" spans="1:49" x14ac:dyDescent="0.2">
      <c r="A481">
        <v>479</v>
      </c>
      <c r="B481" t="s">
        <v>31862</v>
      </c>
      <c r="C481" t="s">
        <v>31861</v>
      </c>
      <c r="F481" t="s">
        <v>31860</v>
      </c>
      <c r="G481" t="s">
        <v>5</v>
      </c>
      <c r="H481" t="s">
        <v>4</v>
      </c>
      <c r="I481" t="s">
        <v>31859</v>
      </c>
      <c r="J481" t="s">
        <v>31858</v>
      </c>
      <c r="K481" t="s">
        <v>31857</v>
      </c>
      <c r="L481" t="s">
        <v>31856</v>
      </c>
      <c r="M481" t="s">
        <v>31855</v>
      </c>
      <c r="N481">
        <v>5</v>
      </c>
      <c r="O481" t="s">
        <v>31854</v>
      </c>
      <c r="P481" t="s">
        <v>31853</v>
      </c>
      <c r="Q481" t="s">
        <v>31852</v>
      </c>
      <c r="R481" s="7">
        <v>42705</v>
      </c>
      <c r="S481" s="8">
        <f t="shared" si="56"/>
        <v>2016</v>
      </c>
      <c r="T481" s="8">
        <v>2016</v>
      </c>
      <c r="U481" s="8">
        <f t="shared" si="57"/>
        <v>6</v>
      </c>
      <c r="V481" s="7">
        <v>42705</v>
      </c>
      <c r="W481" t="s">
        <v>31033</v>
      </c>
      <c r="X481" s="2">
        <v>0.46100000000000002</v>
      </c>
      <c r="Y481" s="6">
        <f t="shared" si="62"/>
        <v>1.2306131710312059E-2</v>
      </c>
      <c r="AA481">
        <v>16871472</v>
      </c>
      <c r="AB481">
        <v>18202</v>
      </c>
      <c r="AC481">
        <v>16871499</v>
      </c>
      <c r="AD481" t="s">
        <v>2</v>
      </c>
      <c r="AE481">
        <v>2016</v>
      </c>
      <c r="AF481">
        <v>1</v>
      </c>
      <c r="AG481">
        <v>175</v>
      </c>
      <c r="AI481" t="s">
        <v>31851</v>
      </c>
      <c r="AJ481" t="s">
        <v>31850</v>
      </c>
      <c r="AK481" t="s">
        <v>31849</v>
      </c>
      <c r="AL481">
        <v>19</v>
      </c>
      <c r="AM481" s="5">
        <f t="shared" si="58"/>
        <v>3.1666666666666665</v>
      </c>
      <c r="AN481" s="4">
        <f t="shared" si="63"/>
        <v>4.7961630695443642E-3</v>
      </c>
      <c r="AO481" s="3"/>
      <c r="AP481">
        <v>1</v>
      </c>
      <c r="AQ481" t="s">
        <v>229</v>
      </c>
      <c r="AR481">
        <v>317669</v>
      </c>
      <c r="AS481" t="s">
        <v>228</v>
      </c>
      <c r="AT481" s="2" t="s">
        <v>0</v>
      </c>
      <c r="AU481" s="1">
        <f t="shared" si="59"/>
        <v>1.005314111808175</v>
      </c>
      <c r="AV481" s="1">
        <f t="shared" si="60"/>
        <v>0.8551147389928212</v>
      </c>
      <c r="AW481" s="1">
        <f t="shared" si="61"/>
        <v>0.7049153661774672</v>
      </c>
    </row>
    <row r="482" spans="1:49" x14ac:dyDescent="0.2">
      <c r="A482">
        <v>480</v>
      </c>
      <c r="B482" t="s">
        <v>31848</v>
      </c>
      <c r="C482" t="s">
        <v>31847</v>
      </c>
      <c r="F482" t="s">
        <v>31846</v>
      </c>
      <c r="G482" t="s">
        <v>5</v>
      </c>
      <c r="H482" t="s">
        <v>4</v>
      </c>
      <c r="I482" t="s">
        <v>1075</v>
      </c>
      <c r="J482">
        <v>60028872</v>
      </c>
      <c r="K482" t="s">
        <v>31845</v>
      </c>
      <c r="L482" t="s">
        <v>31844</v>
      </c>
      <c r="M482" t="s">
        <v>79</v>
      </c>
      <c r="N482">
        <v>1</v>
      </c>
      <c r="O482" t="s">
        <v>31843</v>
      </c>
      <c r="P482">
        <v>12766229400</v>
      </c>
      <c r="Q482">
        <v>60028872</v>
      </c>
      <c r="R482" s="7">
        <v>42705</v>
      </c>
      <c r="S482" s="8">
        <f t="shared" si="56"/>
        <v>2016</v>
      </c>
      <c r="T482" s="8">
        <v>2016</v>
      </c>
      <c r="U482" s="8">
        <f t="shared" si="57"/>
        <v>6</v>
      </c>
      <c r="V482" s="7">
        <v>42705</v>
      </c>
      <c r="W482" t="s">
        <v>2081</v>
      </c>
      <c r="X482" s="2">
        <v>0.33800000000000002</v>
      </c>
      <c r="Y482" s="6">
        <f t="shared" si="62"/>
        <v>9.0227169589706634E-3</v>
      </c>
      <c r="AA482">
        <v>34347</v>
      </c>
      <c r="AB482">
        <v>17722</v>
      </c>
      <c r="AC482">
        <v>19589395</v>
      </c>
      <c r="AD482" t="s">
        <v>2</v>
      </c>
      <c r="AE482">
        <v>71</v>
      </c>
      <c r="AF482" s="10">
        <v>44541</v>
      </c>
      <c r="AH482" t="s">
        <v>31842</v>
      </c>
      <c r="AI482" t="s">
        <v>31841</v>
      </c>
      <c r="AJ482" t="s">
        <v>31840</v>
      </c>
      <c r="AK482" t="s">
        <v>31839</v>
      </c>
      <c r="AL482">
        <v>1</v>
      </c>
      <c r="AM482" s="5">
        <f t="shared" si="58"/>
        <v>0.16666666666666666</v>
      </c>
      <c r="AN482" s="4">
        <f t="shared" si="63"/>
        <v>2.5242963523917705E-4</v>
      </c>
      <c r="AO482" s="3"/>
      <c r="AP482">
        <v>0</v>
      </c>
      <c r="AQ482" t="s">
        <v>1209</v>
      </c>
      <c r="AR482" t="s">
        <v>1</v>
      </c>
      <c r="AS482" t="s">
        <v>1208</v>
      </c>
      <c r="AT482" s="2" t="s">
        <v>0</v>
      </c>
      <c r="AU482" s="1">
        <f t="shared" si="59"/>
        <v>0.63916307618512169</v>
      </c>
      <c r="AV482" s="1">
        <f t="shared" si="60"/>
        <v>0.46375732971049205</v>
      </c>
      <c r="AW482" s="1">
        <f t="shared" si="61"/>
        <v>0.2883515832358623</v>
      </c>
    </row>
    <row r="483" spans="1:49" x14ac:dyDescent="0.2">
      <c r="A483">
        <v>481</v>
      </c>
      <c r="B483" t="s">
        <v>31838</v>
      </c>
      <c r="C483" t="s">
        <v>31837</v>
      </c>
      <c r="F483" t="s">
        <v>31836</v>
      </c>
      <c r="G483" t="s">
        <v>5</v>
      </c>
      <c r="H483" t="s">
        <v>4</v>
      </c>
      <c r="I483" t="s">
        <v>31835</v>
      </c>
      <c r="J483" t="s">
        <v>31834</v>
      </c>
      <c r="K483" t="s">
        <v>31833</v>
      </c>
      <c r="L483" t="s">
        <v>31832</v>
      </c>
      <c r="M483" t="s">
        <v>31831</v>
      </c>
      <c r="N483">
        <v>5</v>
      </c>
      <c r="O483" t="s">
        <v>31830</v>
      </c>
      <c r="P483" t="s">
        <v>31829</v>
      </c>
      <c r="Q483" t="s">
        <v>31828</v>
      </c>
      <c r="R483" s="7">
        <v>42705</v>
      </c>
      <c r="S483" s="8">
        <f t="shared" si="56"/>
        <v>2016</v>
      </c>
      <c r="T483" s="8">
        <v>2016</v>
      </c>
      <c r="U483" s="8">
        <f t="shared" si="57"/>
        <v>6</v>
      </c>
      <c r="V483" s="7">
        <v>42705</v>
      </c>
      <c r="W483" t="s">
        <v>31827</v>
      </c>
      <c r="X483" s="2">
        <v>0.52100000000000002</v>
      </c>
      <c r="Y483" s="6">
        <f t="shared" si="62"/>
        <v>1.3907797442673715E-2</v>
      </c>
      <c r="AA483">
        <v>310220</v>
      </c>
      <c r="AB483">
        <v>97647</v>
      </c>
      <c r="AD483" t="s">
        <v>2</v>
      </c>
      <c r="AE483">
        <v>90</v>
      </c>
      <c r="AF483">
        <v>4</v>
      </c>
      <c r="AH483" t="s">
        <v>31826</v>
      </c>
      <c r="AI483" t="s">
        <v>31825</v>
      </c>
      <c r="AJ483" t="s">
        <v>31824</v>
      </c>
      <c r="AK483" t="s">
        <v>31823</v>
      </c>
      <c r="AL483">
        <v>3</v>
      </c>
      <c r="AM483" s="5">
        <f t="shared" si="58"/>
        <v>0.5</v>
      </c>
      <c r="AN483" s="4">
        <f t="shared" si="63"/>
        <v>7.572889057175312E-4</v>
      </c>
      <c r="AO483" s="3"/>
      <c r="AP483">
        <v>0</v>
      </c>
      <c r="AQ483" t="s">
        <v>181</v>
      </c>
      <c r="AR483" s="10">
        <v>44207</v>
      </c>
      <c r="AS483" t="s">
        <v>180</v>
      </c>
      <c r="AT483" s="2" t="s">
        <v>0</v>
      </c>
      <c r="AU483" s="1">
        <f t="shared" si="59"/>
        <v>0.99626448815868585</v>
      </c>
      <c r="AV483" s="1">
        <f t="shared" si="60"/>
        <v>0.73325431741956226</v>
      </c>
      <c r="AW483" s="1">
        <f t="shared" si="61"/>
        <v>0.47024414668043857</v>
      </c>
    </row>
    <row r="484" spans="1:49" x14ac:dyDescent="0.2">
      <c r="A484">
        <v>482</v>
      </c>
      <c r="B484" t="s">
        <v>31822</v>
      </c>
      <c r="C484" t="s">
        <v>31821</v>
      </c>
      <c r="D484" t="s">
        <v>31820</v>
      </c>
      <c r="F484" t="s">
        <v>31819</v>
      </c>
      <c r="G484" t="s">
        <v>5</v>
      </c>
      <c r="H484" t="s">
        <v>4</v>
      </c>
      <c r="I484" t="s">
        <v>31818</v>
      </c>
      <c r="J484" t="s">
        <v>31817</v>
      </c>
      <c r="K484" t="s">
        <v>31816</v>
      </c>
      <c r="L484" t="s">
        <v>31815</v>
      </c>
      <c r="M484" t="s">
        <v>31814</v>
      </c>
      <c r="N484">
        <v>2</v>
      </c>
      <c r="O484" t="s">
        <v>31813</v>
      </c>
      <c r="P484" t="s">
        <v>31812</v>
      </c>
      <c r="Q484" t="s">
        <v>31811</v>
      </c>
      <c r="R484" s="7">
        <v>42705</v>
      </c>
      <c r="S484" s="8">
        <f t="shared" si="56"/>
        <v>2016</v>
      </c>
      <c r="T484" s="8">
        <v>2016</v>
      </c>
      <c r="U484" s="8">
        <f t="shared" si="57"/>
        <v>6</v>
      </c>
      <c r="V484" s="7">
        <v>42705</v>
      </c>
      <c r="W484" t="s">
        <v>74</v>
      </c>
      <c r="X484" s="2">
        <v>0.84399999999999997</v>
      </c>
      <c r="Y484" s="6">
        <f t="shared" si="62"/>
        <v>2.2530097968553962E-2</v>
      </c>
      <c r="AA484">
        <v>1956671</v>
      </c>
      <c r="AB484">
        <v>22539</v>
      </c>
      <c r="AC484" t="s">
        <v>73</v>
      </c>
      <c r="AD484" t="s">
        <v>2</v>
      </c>
      <c r="AE484">
        <v>67</v>
      </c>
      <c r="AH484" t="s">
        <v>31810</v>
      </c>
      <c r="AI484" t="s">
        <v>31809</v>
      </c>
      <c r="AJ484" t="s">
        <v>31808</v>
      </c>
      <c r="AK484" t="s">
        <v>31807</v>
      </c>
      <c r="AL484">
        <v>3</v>
      </c>
      <c r="AM484" s="5">
        <f t="shared" si="58"/>
        <v>0.5</v>
      </c>
      <c r="AN484" s="4">
        <f t="shared" si="63"/>
        <v>7.572889057175312E-4</v>
      </c>
      <c r="AO484" s="3"/>
      <c r="AP484">
        <v>0</v>
      </c>
      <c r="AQ484" t="s">
        <v>403</v>
      </c>
      <c r="AR484" t="s">
        <v>31806</v>
      </c>
      <c r="AS484" t="s">
        <v>71</v>
      </c>
      <c r="AT484" s="2">
        <v>2.1760000000000002</v>
      </c>
      <c r="AU484" s="1">
        <f t="shared" si="59"/>
        <v>1.5998255249703033</v>
      </c>
      <c r="AV484" s="1">
        <f t="shared" si="60"/>
        <v>1.1643693437135747</v>
      </c>
      <c r="AW484" s="1">
        <f t="shared" si="61"/>
        <v>0.72891316245684601</v>
      </c>
    </row>
    <row r="485" spans="1:49" x14ac:dyDescent="0.2">
      <c r="A485">
        <v>483</v>
      </c>
      <c r="B485" t="s">
        <v>31805</v>
      </c>
      <c r="C485" t="s">
        <v>31804</v>
      </c>
      <c r="F485" t="s">
        <v>31803</v>
      </c>
      <c r="G485" t="s">
        <v>5</v>
      </c>
      <c r="H485" t="s">
        <v>4</v>
      </c>
      <c r="I485" t="s">
        <v>1656</v>
      </c>
      <c r="J485">
        <v>60022527</v>
      </c>
      <c r="K485" t="s">
        <v>31802</v>
      </c>
      <c r="L485" t="s">
        <v>28458</v>
      </c>
      <c r="M485" t="s">
        <v>67</v>
      </c>
      <c r="N485">
        <v>2</v>
      </c>
      <c r="O485" t="s">
        <v>31801</v>
      </c>
      <c r="P485" t="s">
        <v>31800</v>
      </c>
      <c r="Q485" t="s">
        <v>31799</v>
      </c>
      <c r="R485" s="7">
        <v>42705</v>
      </c>
      <c r="S485" s="8">
        <f t="shared" si="56"/>
        <v>2016</v>
      </c>
      <c r="T485" s="8">
        <v>2016</v>
      </c>
      <c r="U485" s="8">
        <f t="shared" si="57"/>
        <v>6</v>
      </c>
      <c r="V485" s="7">
        <v>42705</v>
      </c>
      <c r="W485" t="s">
        <v>29</v>
      </c>
      <c r="X485" s="2">
        <v>0.30199999999999999</v>
      </c>
      <c r="Y485" s="6">
        <f t="shared" si="62"/>
        <v>8.0617175195536687E-3</v>
      </c>
      <c r="AA485">
        <v>9296212</v>
      </c>
      <c r="AB485">
        <v>20725</v>
      </c>
      <c r="AC485" t="s">
        <v>28</v>
      </c>
      <c r="AD485" t="s">
        <v>2</v>
      </c>
      <c r="AE485">
        <v>91</v>
      </c>
      <c r="AF485">
        <v>3</v>
      </c>
      <c r="AH485" t="s">
        <v>31798</v>
      </c>
      <c r="AI485" t="s">
        <v>31797</v>
      </c>
      <c r="AJ485" t="s">
        <v>31796</v>
      </c>
      <c r="AK485" t="s">
        <v>31795</v>
      </c>
      <c r="AL485">
        <v>1</v>
      </c>
      <c r="AM485" s="5">
        <f t="shared" si="58"/>
        <v>0.16666666666666666</v>
      </c>
      <c r="AN485" s="4">
        <f t="shared" si="63"/>
        <v>2.5242963523917705E-4</v>
      </c>
      <c r="AO485" s="3"/>
      <c r="AP485">
        <v>0</v>
      </c>
      <c r="AQ485" t="s">
        <v>28478</v>
      </c>
      <c r="AR485" t="s">
        <v>31794</v>
      </c>
      <c r="AS485" t="s">
        <v>31793</v>
      </c>
      <c r="AT485" s="2">
        <v>1.671</v>
      </c>
      <c r="AU485" s="1">
        <f t="shared" si="59"/>
        <v>0.57189311542593202</v>
      </c>
      <c r="AV485" s="1">
        <f t="shared" si="60"/>
        <v>0.41570735773964229</v>
      </c>
      <c r="AW485" s="1">
        <f t="shared" si="61"/>
        <v>0.2595216000533524</v>
      </c>
    </row>
    <row r="486" spans="1:49" x14ac:dyDescent="0.2">
      <c r="A486">
        <v>484</v>
      </c>
      <c r="B486" t="s">
        <v>31792</v>
      </c>
      <c r="C486" t="s">
        <v>31791</v>
      </c>
      <c r="F486" t="s">
        <v>31790</v>
      </c>
      <c r="G486" t="s">
        <v>5</v>
      </c>
      <c r="H486" t="s">
        <v>4</v>
      </c>
      <c r="I486" t="s">
        <v>939</v>
      </c>
      <c r="J486" t="s">
        <v>31789</v>
      </c>
      <c r="K486" t="s">
        <v>31788</v>
      </c>
      <c r="L486" t="s">
        <v>2584</v>
      </c>
      <c r="M486" t="s">
        <v>101</v>
      </c>
      <c r="N486">
        <v>3</v>
      </c>
      <c r="O486" t="s">
        <v>31787</v>
      </c>
      <c r="P486" t="s">
        <v>31786</v>
      </c>
      <c r="Q486" t="s">
        <v>31785</v>
      </c>
      <c r="R486" s="7">
        <v>42705</v>
      </c>
      <c r="S486" s="8">
        <f t="shared" si="56"/>
        <v>2016</v>
      </c>
      <c r="T486" s="8">
        <v>2016</v>
      </c>
      <c r="U486" s="8">
        <f t="shared" si="57"/>
        <v>6</v>
      </c>
      <c r="V486" s="7">
        <v>42705</v>
      </c>
      <c r="W486" t="s">
        <v>31033</v>
      </c>
      <c r="X486" s="2">
        <v>0.46100000000000002</v>
      </c>
      <c r="Y486" s="6">
        <f t="shared" si="62"/>
        <v>1.2306131710312059E-2</v>
      </c>
      <c r="AA486">
        <v>16871472</v>
      </c>
      <c r="AB486">
        <v>18202</v>
      </c>
      <c r="AC486">
        <v>16871499</v>
      </c>
      <c r="AD486" t="s">
        <v>2</v>
      </c>
      <c r="AE486">
        <v>2016</v>
      </c>
      <c r="AF486">
        <v>1</v>
      </c>
      <c r="AG486">
        <v>173</v>
      </c>
      <c r="AI486" t="s">
        <v>31784</v>
      </c>
      <c r="AJ486" t="s">
        <v>31783</v>
      </c>
      <c r="AK486" t="s">
        <v>31782</v>
      </c>
      <c r="AL486">
        <v>0</v>
      </c>
      <c r="AM486" s="5">
        <f t="shared" si="58"/>
        <v>0</v>
      </c>
      <c r="AN486" s="4">
        <f t="shared" si="63"/>
        <v>0</v>
      </c>
      <c r="AO486" s="3"/>
      <c r="AP486">
        <v>1</v>
      </c>
      <c r="AQ486" t="s">
        <v>408</v>
      </c>
      <c r="AR486" t="s">
        <v>31781</v>
      </c>
      <c r="AS486" t="s">
        <v>407</v>
      </c>
      <c r="AT486" s="2" t="s">
        <v>0</v>
      </c>
      <c r="AU486" s="1">
        <f t="shared" si="59"/>
        <v>0.86142921972184405</v>
      </c>
      <c r="AV486" s="1">
        <f t="shared" si="60"/>
        <v>0.61530658551560291</v>
      </c>
      <c r="AW486" s="1">
        <f t="shared" si="61"/>
        <v>0.36918395130936177</v>
      </c>
    </row>
    <row r="487" spans="1:49" x14ac:dyDescent="0.2">
      <c r="A487">
        <v>485</v>
      </c>
      <c r="B487" t="s">
        <v>31780</v>
      </c>
      <c r="C487" t="s">
        <v>31779</v>
      </c>
      <c r="D487" t="s">
        <v>31778</v>
      </c>
      <c r="F487" t="s">
        <v>31777</v>
      </c>
      <c r="G487" t="s">
        <v>5</v>
      </c>
      <c r="H487" t="s">
        <v>4</v>
      </c>
      <c r="I487" t="s">
        <v>20330</v>
      </c>
      <c r="J487">
        <v>60105374</v>
      </c>
      <c r="K487" t="s">
        <v>20329</v>
      </c>
      <c r="L487" t="s">
        <v>20328</v>
      </c>
      <c r="M487" t="s">
        <v>458</v>
      </c>
      <c r="N487">
        <v>3</v>
      </c>
      <c r="O487" t="s">
        <v>20327</v>
      </c>
      <c r="P487" t="s">
        <v>20326</v>
      </c>
      <c r="Q487" t="s">
        <v>20325</v>
      </c>
      <c r="R487" s="7">
        <v>42705</v>
      </c>
      <c r="S487" s="8">
        <f t="shared" si="56"/>
        <v>2016</v>
      </c>
      <c r="T487" s="8">
        <v>2016</v>
      </c>
      <c r="U487" s="8">
        <f t="shared" si="57"/>
        <v>6</v>
      </c>
      <c r="V487" s="7">
        <v>42705</v>
      </c>
      <c r="W487" t="s">
        <v>31776</v>
      </c>
      <c r="X487" s="2">
        <v>1.46</v>
      </c>
      <c r="Y487" s="6">
        <f t="shared" si="62"/>
        <v>3.8973866154133632E-2</v>
      </c>
      <c r="AA487">
        <v>22106502</v>
      </c>
      <c r="AB487">
        <v>19900192513</v>
      </c>
      <c r="AD487" t="s">
        <v>2</v>
      </c>
      <c r="AE487">
        <v>31</v>
      </c>
      <c r="AH487" t="s">
        <v>31775</v>
      </c>
      <c r="AI487" t="s">
        <v>31774</v>
      </c>
      <c r="AJ487" t="s">
        <v>31773</v>
      </c>
      <c r="AK487" t="s">
        <v>31772</v>
      </c>
      <c r="AL487">
        <v>32</v>
      </c>
      <c r="AM487" s="5">
        <f t="shared" si="58"/>
        <v>5.333333333333333</v>
      </c>
      <c r="AN487" s="4">
        <f t="shared" si="63"/>
        <v>8.0777483276536655E-3</v>
      </c>
      <c r="AO487" s="3"/>
      <c r="AP487">
        <v>0</v>
      </c>
      <c r="AR487" t="s">
        <v>1</v>
      </c>
      <c r="AT487" s="2">
        <v>7.1769999999999996</v>
      </c>
      <c r="AU487" s="1">
        <f t="shared" si="59"/>
        <v>2.9705030806189638</v>
      </c>
      <c r="AV487" s="1">
        <f t="shared" si="60"/>
        <v>2.352580724089365</v>
      </c>
      <c r="AW487" s="1">
        <f t="shared" si="61"/>
        <v>1.7346583675597653</v>
      </c>
    </row>
    <row r="488" spans="1:49" x14ac:dyDescent="0.2">
      <c r="A488">
        <v>486</v>
      </c>
      <c r="B488" t="s">
        <v>31771</v>
      </c>
      <c r="C488" t="s">
        <v>31770</v>
      </c>
      <c r="F488" t="s">
        <v>31769</v>
      </c>
      <c r="G488" t="s">
        <v>5</v>
      </c>
      <c r="H488" t="s">
        <v>4</v>
      </c>
      <c r="I488" t="s">
        <v>31768</v>
      </c>
      <c r="J488">
        <v>60000690</v>
      </c>
      <c r="K488" t="s">
        <v>31767</v>
      </c>
      <c r="L488" t="s">
        <v>2557</v>
      </c>
      <c r="M488" t="s">
        <v>34</v>
      </c>
      <c r="N488">
        <v>2</v>
      </c>
      <c r="O488" t="s">
        <v>31766</v>
      </c>
      <c r="P488" t="s">
        <v>31765</v>
      </c>
      <c r="Q488" t="s">
        <v>31764</v>
      </c>
      <c r="R488" s="7">
        <v>42705</v>
      </c>
      <c r="S488" s="8">
        <f t="shared" si="56"/>
        <v>2016</v>
      </c>
      <c r="T488" s="8">
        <v>2016</v>
      </c>
      <c r="U488" s="8">
        <f t="shared" si="57"/>
        <v>6</v>
      </c>
      <c r="V488" s="7">
        <v>42705</v>
      </c>
      <c r="W488" t="s">
        <v>29</v>
      </c>
      <c r="X488" s="2">
        <v>0.30199999999999999</v>
      </c>
      <c r="Y488" s="6">
        <f t="shared" si="62"/>
        <v>8.0617175195536687E-3</v>
      </c>
      <c r="AA488">
        <v>9296212</v>
      </c>
      <c r="AB488">
        <v>20725</v>
      </c>
      <c r="AC488" t="s">
        <v>28</v>
      </c>
      <c r="AD488" t="s">
        <v>2</v>
      </c>
      <c r="AE488">
        <v>91</v>
      </c>
      <c r="AF488">
        <v>3</v>
      </c>
      <c r="AH488" t="s">
        <v>31763</v>
      </c>
      <c r="AI488" t="s">
        <v>31762</v>
      </c>
      <c r="AJ488" t="s">
        <v>31761</v>
      </c>
      <c r="AK488" t="s">
        <v>31760</v>
      </c>
      <c r="AL488">
        <v>16</v>
      </c>
      <c r="AM488" s="5">
        <f t="shared" si="58"/>
        <v>2.6666666666666665</v>
      </c>
      <c r="AN488" s="4">
        <f t="shared" si="63"/>
        <v>4.0388741638268328E-3</v>
      </c>
      <c r="AO488" s="3"/>
      <c r="AP488">
        <v>0</v>
      </c>
      <c r="AR488" t="s">
        <v>1</v>
      </c>
      <c r="AT488" s="2">
        <v>1.671</v>
      </c>
      <c r="AU488" s="1">
        <f t="shared" si="59"/>
        <v>0.68548645128356178</v>
      </c>
      <c r="AV488" s="1">
        <f t="shared" si="60"/>
        <v>0.60502958416902508</v>
      </c>
      <c r="AW488" s="1">
        <f t="shared" si="61"/>
        <v>0.52457271705448838</v>
      </c>
    </row>
    <row r="489" spans="1:49" x14ac:dyDescent="0.2">
      <c r="A489">
        <v>487</v>
      </c>
      <c r="B489" t="s">
        <v>31759</v>
      </c>
      <c r="C489" t="s">
        <v>31758</v>
      </c>
      <c r="F489" t="s">
        <v>31757</v>
      </c>
      <c r="G489" t="s">
        <v>5</v>
      </c>
      <c r="H489" t="s">
        <v>4</v>
      </c>
      <c r="I489" t="s">
        <v>1816</v>
      </c>
      <c r="J489" t="s">
        <v>1979</v>
      </c>
      <c r="K489" t="s">
        <v>1978</v>
      </c>
      <c r="L489" t="s">
        <v>1977</v>
      </c>
      <c r="M489" t="s">
        <v>49</v>
      </c>
      <c r="N489">
        <v>4</v>
      </c>
      <c r="O489" t="s">
        <v>31756</v>
      </c>
      <c r="P489" t="s">
        <v>31755</v>
      </c>
      <c r="Q489" t="s">
        <v>1976</v>
      </c>
      <c r="R489" s="7">
        <v>42705</v>
      </c>
      <c r="S489" s="8">
        <f t="shared" si="56"/>
        <v>2016</v>
      </c>
      <c r="T489" s="8">
        <v>2016</v>
      </c>
      <c r="U489" s="8">
        <f t="shared" si="57"/>
        <v>6</v>
      </c>
      <c r="V489" s="7">
        <v>42705</v>
      </c>
      <c r="W489" t="s">
        <v>29</v>
      </c>
      <c r="X489" s="2">
        <v>0.30199999999999999</v>
      </c>
      <c r="Y489" s="6">
        <f t="shared" si="62"/>
        <v>8.0617175195536687E-3</v>
      </c>
      <c r="AA489">
        <v>9296212</v>
      </c>
      <c r="AB489">
        <v>20725</v>
      </c>
      <c r="AC489" t="s">
        <v>28</v>
      </c>
      <c r="AD489" t="s">
        <v>2</v>
      </c>
      <c r="AE489">
        <v>91</v>
      </c>
      <c r="AF489">
        <v>3</v>
      </c>
      <c r="AH489" t="s">
        <v>31754</v>
      </c>
      <c r="AI489" t="s">
        <v>31753</v>
      </c>
      <c r="AJ489" t="s">
        <v>31752</v>
      </c>
      <c r="AK489" t="s">
        <v>31751</v>
      </c>
      <c r="AL489">
        <v>12</v>
      </c>
      <c r="AM489" s="5">
        <f t="shared" si="58"/>
        <v>2</v>
      </c>
      <c r="AN489" s="4">
        <f t="shared" si="63"/>
        <v>3.0291556228701248E-3</v>
      </c>
      <c r="AO489" s="3"/>
      <c r="AP489">
        <v>0</v>
      </c>
      <c r="AQ489" t="s">
        <v>48</v>
      </c>
      <c r="AR489">
        <v>61371056</v>
      </c>
      <c r="AS489" t="s">
        <v>47</v>
      </c>
      <c r="AT489" s="2">
        <v>1.671</v>
      </c>
      <c r="AU489" s="1">
        <f t="shared" si="59"/>
        <v>0.6551948950548605</v>
      </c>
      <c r="AV489" s="1">
        <f t="shared" si="60"/>
        <v>0.55454365712118958</v>
      </c>
      <c r="AW489" s="1">
        <f t="shared" si="61"/>
        <v>0.45389241918751871</v>
      </c>
    </row>
    <row r="490" spans="1:49" x14ac:dyDescent="0.2">
      <c r="A490">
        <v>488</v>
      </c>
      <c r="B490" t="s">
        <v>31750</v>
      </c>
      <c r="C490" t="s">
        <v>31749</v>
      </c>
      <c r="F490" t="s">
        <v>31748</v>
      </c>
      <c r="G490" t="s">
        <v>5</v>
      </c>
      <c r="H490" t="s">
        <v>4</v>
      </c>
      <c r="I490" t="s">
        <v>31747</v>
      </c>
      <c r="J490" t="s">
        <v>31746</v>
      </c>
      <c r="K490" t="s">
        <v>31745</v>
      </c>
      <c r="L490" t="s">
        <v>31744</v>
      </c>
      <c r="M490" t="s">
        <v>31743</v>
      </c>
      <c r="N490">
        <v>4</v>
      </c>
      <c r="O490" t="s">
        <v>31742</v>
      </c>
      <c r="P490" t="s">
        <v>31741</v>
      </c>
      <c r="Q490" t="s">
        <v>31740</v>
      </c>
      <c r="R490" s="7">
        <v>42705</v>
      </c>
      <c r="S490" s="8">
        <f t="shared" si="56"/>
        <v>2016</v>
      </c>
      <c r="T490" s="8">
        <v>2016</v>
      </c>
      <c r="U490" s="8">
        <f t="shared" si="57"/>
        <v>6</v>
      </c>
      <c r="V490" s="7">
        <v>42705</v>
      </c>
      <c r="W490" t="s">
        <v>31739</v>
      </c>
      <c r="X490" s="2">
        <v>0.36399999999999999</v>
      </c>
      <c r="Y490" s="6">
        <f t="shared" si="62"/>
        <v>9.7167721096607148E-3</v>
      </c>
      <c r="AA490">
        <v>989886</v>
      </c>
      <c r="AB490">
        <v>17963</v>
      </c>
      <c r="AC490" t="s">
        <v>31738</v>
      </c>
      <c r="AD490" t="s">
        <v>2</v>
      </c>
      <c r="AE490">
        <v>44</v>
      </c>
      <c r="AF490">
        <v>12</v>
      </c>
      <c r="AH490" t="s">
        <v>31737</v>
      </c>
      <c r="AI490" t="s">
        <v>31736</v>
      </c>
      <c r="AJ490" t="s">
        <v>31735</v>
      </c>
      <c r="AK490" t="s">
        <v>31734</v>
      </c>
      <c r="AL490">
        <v>1</v>
      </c>
      <c r="AM490" s="5">
        <f t="shared" si="58"/>
        <v>0.16666666666666666</v>
      </c>
      <c r="AN490" s="4">
        <f t="shared" si="63"/>
        <v>2.5242963523917705E-4</v>
      </c>
      <c r="AO490" s="3"/>
      <c r="AP490">
        <v>1</v>
      </c>
      <c r="AQ490" t="s">
        <v>44</v>
      </c>
      <c r="AR490">
        <v>1247940</v>
      </c>
      <c r="AS490" t="s">
        <v>43</v>
      </c>
      <c r="AT490" s="2" t="s">
        <v>0</v>
      </c>
      <c r="AU490" s="1">
        <f t="shared" si="59"/>
        <v>0.68774693673342535</v>
      </c>
      <c r="AV490" s="1">
        <f t="shared" si="60"/>
        <v>0.49846008724499463</v>
      </c>
      <c r="AW490" s="1">
        <f t="shared" si="61"/>
        <v>0.3091732377565638</v>
      </c>
    </row>
    <row r="491" spans="1:49" x14ac:dyDescent="0.2">
      <c r="A491">
        <v>489</v>
      </c>
      <c r="B491" t="s">
        <v>31733</v>
      </c>
      <c r="C491" t="s">
        <v>31732</v>
      </c>
      <c r="D491" t="s">
        <v>31731</v>
      </c>
      <c r="E491">
        <v>27385278</v>
      </c>
      <c r="F491" t="s">
        <v>31730</v>
      </c>
      <c r="G491" t="s">
        <v>5</v>
      </c>
      <c r="H491" t="s">
        <v>4</v>
      </c>
      <c r="I491" t="s">
        <v>1520</v>
      </c>
      <c r="J491" t="s">
        <v>31729</v>
      </c>
      <c r="K491" t="s">
        <v>31728</v>
      </c>
      <c r="L491" t="s">
        <v>31727</v>
      </c>
      <c r="M491" t="s">
        <v>1297</v>
      </c>
      <c r="N491">
        <v>6</v>
      </c>
      <c r="O491" t="s">
        <v>31726</v>
      </c>
      <c r="P491" t="s">
        <v>31725</v>
      </c>
      <c r="Q491" t="s">
        <v>31724</v>
      </c>
      <c r="R491" s="7">
        <v>42705</v>
      </c>
      <c r="S491" s="8">
        <f t="shared" si="56"/>
        <v>2016</v>
      </c>
      <c r="T491" s="8">
        <v>2016</v>
      </c>
      <c r="U491" s="8">
        <f t="shared" si="57"/>
        <v>6</v>
      </c>
      <c r="V491" s="7">
        <v>42705</v>
      </c>
      <c r="W491" t="s">
        <v>9142</v>
      </c>
      <c r="X491" s="2">
        <v>0.52900000000000003</v>
      </c>
      <c r="Y491" s="6">
        <f t="shared" si="62"/>
        <v>1.412135287365527E-2</v>
      </c>
      <c r="AA491">
        <v>74853</v>
      </c>
      <c r="AB491">
        <v>19704</v>
      </c>
      <c r="AC491">
        <v>14752670</v>
      </c>
      <c r="AD491" t="s">
        <v>2</v>
      </c>
      <c r="AE491">
        <v>106</v>
      </c>
      <c r="AF491">
        <v>6</v>
      </c>
      <c r="AH491" t="s">
        <v>31723</v>
      </c>
      <c r="AI491" t="s">
        <v>31722</v>
      </c>
      <c r="AJ491" t="s">
        <v>31721</v>
      </c>
      <c r="AK491" t="s">
        <v>31720</v>
      </c>
      <c r="AL491">
        <v>11</v>
      </c>
      <c r="AM491" s="5">
        <f t="shared" si="58"/>
        <v>1.8333333333333333</v>
      </c>
      <c r="AN491" s="4">
        <f t="shared" si="63"/>
        <v>2.7767259876309478E-3</v>
      </c>
      <c r="AO491" s="3"/>
      <c r="AP491">
        <v>0</v>
      </c>
      <c r="AR491" t="s">
        <v>1</v>
      </c>
      <c r="AT491" s="2">
        <v>1.75</v>
      </c>
      <c r="AU491" s="1">
        <f t="shared" si="59"/>
        <v>1.0717964807847973</v>
      </c>
      <c r="AV491" s="1">
        <f t="shared" si="60"/>
        <v>0.84490394306431083</v>
      </c>
      <c r="AW491" s="1">
        <f t="shared" si="61"/>
        <v>0.61801140534382448</v>
      </c>
    </row>
    <row r="492" spans="1:49" x14ac:dyDescent="0.2">
      <c r="A492">
        <v>490</v>
      </c>
      <c r="B492" t="s">
        <v>31719</v>
      </c>
      <c r="C492" t="s">
        <v>31718</v>
      </c>
      <c r="F492" t="s">
        <v>31717</v>
      </c>
      <c r="G492" t="s">
        <v>5</v>
      </c>
      <c r="H492" t="s">
        <v>4</v>
      </c>
      <c r="I492" t="s">
        <v>31716</v>
      </c>
      <c r="J492" t="s">
        <v>31715</v>
      </c>
      <c r="K492" t="s">
        <v>31714</v>
      </c>
      <c r="L492" t="s">
        <v>31713</v>
      </c>
      <c r="M492" t="s">
        <v>31712</v>
      </c>
      <c r="N492">
        <v>4</v>
      </c>
      <c r="O492" t="s">
        <v>31711</v>
      </c>
      <c r="P492" t="s">
        <v>31710</v>
      </c>
      <c r="Q492" t="s">
        <v>31709</v>
      </c>
      <c r="R492" s="7">
        <v>42705</v>
      </c>
      <c r="S492" s="8">
        <f t="shared" si="56"/>
        <v>2016</v>
      </c>
      <c r="T492" s="8">
        <v>2016</v>
      </c>
      <c r="U492" s="8">
        <f t="shared" si="57"/>
        <v>6</v>
      </c>
      <c r="V492" s="7">
        <v>42705</v>
      </c>
      <c r="W492" t="s">
        <v>10020</v>
      </c>
      <c r="X492" s="2">
        <v>1.294</v>
      </c>
      <c r="Y492" s="6">
        <f t="shared" si="62"/>
        <v>3.4542590961266384E-2</v>
      </c>
      <c r="AA492">
        <v>1979337</v>
      </c>
      <c r="AB492">
        <v>25751</v>
      </c>
      <c r="AC492">
        <v>10969837</v>
      </c>
      <c r="AD492" t="s">
        <v>2</v>
      </c>
      <c r="AE492">
        <v>41</v>
      </c>
      <c r="AF492">
        <v>15</v>
      </c>
      <c r="AH492" t="s">
        <v>31708</v>
      </c>
      <c r="AI492" t="s">
        <v>31707</v>
      </c>
      <c r="AJ492" t="s">
        <v>31706</v>
      </c>
      <c r="AK492" t="s">
        <v>31705</v>
      </c>
      <c r="AL492">
        <v>7</v>
      </c>
      <c r="AM492" s="5">
        <f t="shared" si="58"/>
        <v>1.1666666666666667</v>
      </c>
      <c r="AN492" s="4">
        <f t="shared" si="63"/>
        <v>1.7670074466742396E-3</v>
      </c>
      <c r="AO492" s="3"/>
      <c r="AP492">
        <v>0</v>
      </c>
      <c r="AR492" t="s">
        <v>1</v>
      </c>
      <c r="AT492" s="2">
        <v>4.133</v>
      </c>
      <c r="AU492" s="1">
        <f t="shared" si="59"/>
        <v>2.470991590688874</v>
      </c>
      <c r="AV492" s="1">
        <f t="shared" si="60"/>
        <v>1.8154799203970313</v>
      </c>
      <c r="AW492" s="1">
        <f t="shared" si="61"/>
        <v>1.1599682501051884</v>
      </c>
    </row>
    <row r="493" spans="1:49" x14ac:dyDescent="0.2">
      <c r="A493">
        <v>491</v>
      </c>
      <c r="B493" t="s">
        <v>31704</v>
      </c>
      <c r="C493" t="s">
        <v>31703</v>
      </c>
      <c r="F493" t="s">
        <v>31702</v>
      </c>
      <c r="G493" t="s">
        <v>5</v>
      </c>
      <c r="H493" t="s">
        <v>4</v>
      </c>
      <c r="I493" t="s">
        <v>31701</v>
      </c>
      <c r="J493" t="s">
        <v>31700</v>
      </c>
      <c r="K493" t="s">
        <v>31699</v>
      </c>
      <c r="L493" t="s">
        <v>559</v>
      </c>
      <c r="M493" t="s">
        <v>247</v>
      </c>
      <c r="N493">
        <v>3</v>
      </c>
      <c r="O493" t="s">
        <v>31698</v>
      </c>
      <c r="P493" t="s">
        <v>31697</v>
      </c>
      <c r="Q493" t="s">
        <v>31696</v>
      </c>
      <c r="R493" s="7">
        <v>42705</v>
      </c>
      <c r="S493" s="8">
        <f t="shared" si="56"/>
        <v>2016</v>
      </c>
      <c r="T493" s="8">
        <v>2016</v>
      </c>
      <c r="U493" s="8">
        <f t="shared" si="57"/>
        <v>6</v>
      </c>
      <c r="V493" s="7">
        <v>42705</v>
      </c>
      <c r="W493" t="s">
        <v>31033</v>
      </c>
      <c r="X493" s="2">
        <v>0.46100000000000002</v>
      </c>
      <c r="Y493" s="6">
        <f t="shared" si="62"/>
        <v>1.2306131710312059E-2</v>
      </c>
      <c r="AA493">
        <v>16871472</v>
      </c>
      <c r="AB493">
        <v>18202</v>
      </c>
      <c r="AC493">
        <v>16871499</v>
      </c>
      <c r="AD493" t="s">
        <v>2</v>
      </c>
      <c r="AE493">
        <v>2016</v>
      </c>
      <c r="AF493">
        <v>1</v>
      </c>
      <c r="AG493">
        <v>153</v>
      </c>
      <c r="AI493" t="s">
        <v>31695</v>
      </c>
      <c r="AJ493" t="s">
        <v>31694</v>
      </c>
      <c r="AK493" t="s">
        <v>31693</v>
      </c>
      <c r="AL493">
        <v>1</v>
      </c>
      <c r="AM493" s="5">
        <f t="shared" si="58"/>
        <v>0.16666666666666666</v>
      </c>
      <c r="AN493" s="4">
        <f t="shared" si="63"/>
        <v>2.5242963523917705E-4</v>
      </c>
      <c r="AO493" s="3"/>
      <c r="AP493">
        <v>1</v>
      </c>
      <c r="AR493" t="s">
        <v>1</v>
      </c>
      <c r="AT493" s="2" t="s">
        <v>0</v>
      </c>
      <c r="AU493" s="1">
        <f t="shared" si="59"/>
        <v>0.86900210877901929</v>
      </c>
      <c r="AV493" s="1">
        <f t="shared" si="60"/>
        <v>0.62792806727756179</v>
      </c>
      <c r="AW493" s="1">
        <f t="shared" si="61"/>
        <v>0.38685402577610412</v>
      </c>
    </row>
    <row r="494" spans="1:49" x14ac:dyDescent="0.2">
      <c r="A494">
        <v>492</v>
      </c>
      <c r="B494" t="s">
        <v>31692</v>
      </c>
      <c r="C494" t="s">
        <v>31691</v>
      </c>
      <c r="F494" t="s">
        <v>31690</v>
      </c>
      <c r="G494" t="s">
        <v>5</v>
      </c>
      <c r="H494" t="s">
        <v>4</v>
      </c>
      <c r="I494" t="s">
        <v>31689</v>
      </c>
      <c r="J494" t="s">
        <v>31688</v>
      </c>
      <c r="K494" t="s">
        <v>31687</v>
      </c>
      <c r="L494" t="s">
        <v>31686</v>
      </c>
      <c r="M494" t="s">
        <v>10</v>
      </c>
      <c r="N494">
        <v>7</v>
      </c>
      <c r="O494" t="s">
        <v>31685</v>
      </c>
      <c r="P494" t="s">
        <v>31684</v>
      </c>
      <c r="Q494" t="s">
        <v>31683</v>
      </c>
      <c r="R494" s="7">
        <v>42705</v>
      </c>
      <c r="S494" s="8">
        <f t="shared" si="56"/>
        <v>2016</v>
      </c>
      <c r="T494" s="8">
        <v>2016</v>
      </c>
      <c r="U494" s="8">
        <f t="shared" si="57"/>
        <v>6</v>
      </c>
      <c r="V494" s="7">
        <v>42705</v>
      </c>
      <c r="W494" t="s">
        <v>700</v>
      </c>
      <c r="X494" s="2">
        <v>1.3280000000000001</v>
      </c>
      <c r="Y494" s="6">
        <f t="shared" si="62"/>
        <v>3.5450201542937994E-2</v>
      </c>
      <c r="AA494">
        <v>15361225</v>
      </c>
      <c r="AB494">
        <v>18894</v>
      </c>
      <c r="AD494" t="s">
        <v>2</v>
      </c>
      <c r="AE494">
        <v>15</v>
      </c>
      <c r="AG494">
        <v>7378856</v>
      </c>
      <c r="AH494" t="s">
        <v>4029</v>
      </c>
      <c r="AI494" t="s">
        <v>31682</v>
      </c>
      <c r="AJ494" t="s">
        <v>31681</v>
      </c>
      <c r="AK494" t="s">
        <v>31680</v>
      </c>
      <c r="AL494">
        <v>2</v>
      </c>
      <c r="AM494" s="5">
        <f t="shared" si="58"/>
        <v>0.33333333333333331</v>
      </c>
      <c r="AN494" s="4">
        <f t="shared" si="63"/>
        <v>5.048592704783541E-4</v>
      </c>
      <c r="AO494" s="3"/>
      <c r="AP494">
        <v>0</v>
      </c>
      <c r="AQ494" t="s">
        <v>1086</v>
      </c>
      <c r="AR494" t="s">
        <v>31679</v>
      </c>
      <c r="AS494" t="s">
        <v>1085</v>
      </c>
      <c r="AT494" s="2">
        <v>3.8340000000000001</v>
      </c>
      <c r="AU494" s="1">
        <f t="shared" si="59"/>
        <v>2.49665988612001</v>
      </c>
      <c r="AV494" s="1">
        <f t="shared" si="60"/>
        <v>1.7977530406708173</v>
      </c>
      <c r="AW494" s="1">
        <f t="shared" si="61"/>
        <v>1.0988461952216246</v>
      </c>
    </row>
    <row r="495" spans="1:49" x14ac:dyDescent="0.2">
      <c r="A495">
        <v>493</v>
      </c>
      <c r="B495" t="s">
        <v>31678</v>
      </c>
      <c r="C495" t="s">
        <v>31677</v>
      </c>
      <c r="F495" t="s">
        <v>31676</v>
      </c>
      <c r="G495" t="s">
        <v>5</v>
      </c>
      <c r="H495" t="s">
        <v>4</v>
      </c>
      <c r="I495" t="s">
        <v>743</v>
      </c>
      <c r="J495">
        <v>60009950</v>
      </c>
      <c r="K495" t="s">
        <v>2613</v>
      </c>
      <c r="L495" t="s">
        <v>1970</v>
      </c>
      <c r="M495" t="s">
        <v>138</v>
      </c>
      <c r="N495">
        <v>2</v>
      </c>
      <c r="O495" t="s">
        <v>31675</v>
      </c>
      <c r="P495" t="s">
        <v>31674</v>
      </c>
      <c r="Q495" t="s">
        <v>31673</v>
      </c>
      <c r="R495" s="7">
        <v>42705</v>
      </c>
      <c r="S495" s="8">
        <f t="shared" si="56"/>
        <v>2016</v>
      </c>
      <c r="T495" s="8">
        <v>2016</v>
      </c>
      <c r="U495" s="8">
        <f t="shared" si="57"/>
        <v>6</v>
      </c>
      <c r="V495" s="7">
        <v>42705</v>
      </c>
      <c r="W495" t="s">
        <v>31019</v>
      </c>
      <c r="X495" s="2" t="s">
        <v>0</v>
      </c>
      <c r="Y495" s="6" t="e">
        <f t="shared" si="62"/>
        <v>#VALUE!</v>
      </c>
      <c r="AB495">
        <v>21100228569</v>
      </c>
      <c r="AC495">
        <v>21931801</v>
      </c>
      <c r="AD495" t="s">
        <v>2</v>
      </c>
      <c r="AE495">
        <v>5</v>
      </c>
      <c r="AF495">
        <v>1</v>
      </c>
      <c r="AG495">
        <v>883</v>
      </c>
      <c r="AI495" t="s">
        <v>31672</v>
      </c>
      <c r="AJ495" t="s">
        <v>31671</v>
      </c>
      <c r="AK495" t="s">
        <v>31670</v>
      </c>
      <c r="AL495">
        <v>3</v>
      </c>
      <c r="AM495" s="5">
        <f t="shared" si="58"/>
        <v>0.5</v>
      </c>
      <c r="AN495" s="4">
        <f t="shared" si="63"/>
        <v>7.572889057175312E-4</v>
      </c>
      <c r="AO495" s="3"/>
      <c r="AP495">
        <v>1</v>
      </c>
      <c r="AR495" t="s">
        <v>1</v>
      </c>
      <c r="AT495" s="2" t="s">
        <v>0</v>
      </c>
      <c r="AU495" s="1" t="e">
        <f t="shared" si="59"/>
        <v>#VALUE!</v>
      </c>
      <c r="AV495" s="1" t="e">
        <f t="shared" si="60"/>
        <v>#VALUE!</v>
      </c>
      <c r="AW495" s="1" t="e">
        <f t="shared" si="61"/>
        <v>#VALUE!</v>
      </c>
    </row>
    <row r="496" spans="1:49" x14ac:dyDescent="0.2">
      <c r="A496">
        <v>494</v>
      </c>
      <c r="B496" t="s">
        <v>31669</v>
      </c>
      <c r="C496" t="s">
        <v>31668</v>
      </c>
      <c r="F496" t="s">
        <v>31667</v>
      </c>
      <c r="G496" t="s">
        <v>5</v>
      </c>
      <c r="H496" t="s">
        <v>4</v>
      </c>
      <c r="I496" t="s">
        <v>31666</v>
      </c>
      <c r="J496" t="s">
        <v>31665</v>
      </c>
      <c r="K496" t="s">
        <v>31664</v>
      </c>
      <c r="L496" t="s">
        <v>31663</v>
      </c>
      <c r="M496" t="s">
        <v>49</v>
      </c>
      <c r="N496">
        <v>4</v>
      </c>
      <c r="O496" t="s">
        <v>31662</v>
      </c>
      <c r="P496" t="s">
        <v>31661</v>
      </c>
      <c r="Q496" t="s">
        <v>31660</v>
      </c>
      <c r="R496" s="7">
        <v>42705</v>
      </c>
      <c r="S496" s="8">
        <f t="shared" si="56"/>
        <v>2016</v>
      </c>
      <c r="T496" s="8">
        <v>2016</v>
      </c>
      <c r="U496" s="8">
        <f t="shared" si="57"/>
        <v>6</v>
      </c>
      <c r="V496" s="7">
        <v>42705</v>
      </c>
      <c r="W496" t="s">
        <v>31118</v>
      </c>
      <c r="X496" s="2">
        <v>0.317</v>
      </c>
      <c r="Y496" s="6">
        <f t="shared" si="62"/>
        <v>8.4621339526440836E-3</v>
      </c>
      <c r="AA496">
        <v>16876172</v>
      </c>
      <c r="AB496">
        <v>15300154801</v>
      </c>
      <c r="AC496">
        <v>16876180</v>
      </c>
      <c r="AD496" t="s">
        <v>2</v>
      </c>
      <c r="AE496">
        <v>2016</v>
      </c>
      <c r="AF496">
        <v>1</v>
      </c>
      <c r="AG496">
        <v>72</v>
      </c>
      <c r="AI496" t="s">
        <v>31659</v>
      </c>
      <c r="AJ496" t="s">
        <v>31658</v>
      </c>
      <c r="AK496" t="s">
        <v>31657</v>
      </c>
      <c r="AL496">
        <v>1</v>
      </c>
      <c r="AM496" s="5">
        <f t="shared" si="58"/>
        <v>0.16666666666666666</v>
      </c>
      <c r="AN496" s="4">
        <f t="shared" si="63"/>
        <v>2.5242963523917705E-4</v>
      </c>
      <c r="AO496" s="3"/>
      <c r="AP496">
        <v>1</v>
      </c>
      <c r="AQ496" t="s">
        <v>31656</v>
      </c>
      <c r="AR496" t="s">
        <v>31655</v>
      </c>
      <c r="AS496" t="s">
        <v>31654</v>
      </c>
      <c r="AT496" s="2">
        <v>1.63</v>
      </c>
      <c r="AU496" s="1">
        <f t="shared" si="59"/>
        <v>0.59992226574226115</v>
      </c>
      <c r="AV496" s="1">
        <f t="shared" si="60"/>
        <v>0.43572817939416303</v>
      </c>
      <c r="AW496" s="1">
        <f t="shared" si="61"/>
        <v>0.27153409304606485</v>
      </c>
    </row>
    <row r="497" spans="1:49" x14ac:dyDescent="0.2">
      <c r="A497">
        <v>495</v>
      </c>
      <c r="B497" t="s">
        <v>31653</v>
      </c>
      <c r="C497" t="s">
        <v>31652</v>
      </c>
      <c r="E497">
        <v>26913864</v>
      </c>
      <c r="F497" t="s">
        <v>31651</v>
      </c>
      <c r="G497" t="s">
        <v>5</v>
      </c>
      <c r="H497" t="s">
        <v>4</v>
      </c>
      <c r="I497" t="s">
        <v>31650</v>
      </c>
      <c r="J497" t="s">
        <v>31649</v>
      </c>
      <c r="K497" t="s">
        <v>31648</v>
      </c>
      <c r="L497" t="s">
        <v>31647</v>
      </c>
      <c r="M497" t="s">
        <v>999</v>
      </c>
      <c r="N497">
        <v>4</v>
      </c>
      <c r="O497" t="s">
        <v>31646</v>
      </c>
      <c r="P497" t="s">
        <v>31645</v>
      </c>
      <c r="Q497" t="s">
        <v>31644</v>
      </c>
      <c r="R497" s="7">
        <v>42705</v>
      </c>
      <c r="S497" s="8">
        <f t="shared" si="56"/>
        <v>2016</v>
      </c>
      <c r="T497" s="8">
        <v>2016</v>
      </c>
      <c r="U497" s="8">
        <f t="shared" si="57"/>
        <v>6</v>
      </c>
      <c r="V497" s="7">
        <v>42705</v>
      </c>
      <c r="W497" t="s">
        <v>211</v>
      </c>
      <c r="X497" s="2">
        <v>1.1579999999999999</v>
      </c>
      <c r="Y497" s="6">
        <f t="shared" si="62"/>
        <v>3.0912148634579962E-2</v>
      </c>
      <c r="AA497">
        <v>1668595</v>
      </c>
      <c r="AB497">
        <v>14223</v>
      </c>
      <c r="AC497">
        <v>15735079</v>
      </c>
      <c r="AD497" t="s">
        <v>2</v>
      </c>
      <c r="AE497">
        <v>130</v>
      </c>
      <c r="AF497" s="10">
        <v>44256</v>
      </c>
      <c r="AH497" t="s">
        <v>31643</v>
      </c>
      <c r="AI497" t="s">
        <v>31642</v>
      </c>
      <c r="AJ497" t="s">
        <v>31641</v>
      </c>
      <c r="AK497" t="s">
        <v>31640</v>
      </c>
      <c r="AL497">
        <v>30</v>
      </c>
      <c r="AM497" s="5">
        <f t="shared" si="58"/>
        <v>5</v>
      </c>
      <c r="AN497" s="4">
        <f t="shared" si="63"/>
        <v>7.5728890571753124E-3</v>
      </c>
      <c r="AO497" s="3"/>
      <c r="AP497">
        <v>0</v>
      </c>
      <c r="AQ497" t="s">
        <v>2644</v>
      </c>
      <c r="AR497" t="s">
        <v>31639</v>
      </c>
      <c r="AS497" t="s">
        <v>2642</v>
      </c>
      <c r="AT497" s="2">
        <v>3.573</v>
      </c>
      <c r="AU497" s="1">
        <f t="shared" si="59"/>
        <v>2.3910370761358566</v>
      </c>
      <c r="AV497" s="1">
        <f t="shared" si="60"/>
        <v>1.9242518845877639</v>
      </c>
      <c r="AW497" s="1">
        <f t="shared" si="61"/>
        <v>1.4574666930396707</v>
      </c>
    </row>
    <row r="498" spans="1:49" x14ac:dyDescent="0.2">
      <c r="A498">
        <v>496</v>
      </c>
      <c r="B498" t="s">
        <v>31638</v>
      </c>
      <c r="C498" t="s">
        <v>31637</v>
      </c>
      <c r="E498">
        <v>27325385</v>
      </c>
      <c r="F498" t="s">
        <v>31636</v>
      </c>
      <c r="G498" t="s">
        <v>5</v>
      </c>
      <c r="H498" t="s">
        <v>4</v>
      </c>
      <c r="I498" t="s">
        <v>31635</v>
      </c>
      <c r="J498">
        <v>60029516</v>
      </c>
      <c r="K498" t="s">
        <v>311</v>
      </c>
      <c r="L498" t="s">
        <v>310</v>
      </c>
      <c r="M498" t="s">
        <v>34</v>
      </c>
      <c r="N498">
        <v>4</v>
      </c>
      <c r="O498" t="s">
        <v>31634</v>
      </c>
      <c r="P498" t="s">
        <v>31633</v>
      </c>
      <c r="Q498" t="s">
        <v>31632</v>
      </c>
      <c r="R498" s="7">
        <v>42705</v>
      </c>
      <c r="S498" s="8">
        <f t="shared" si="56"/>
        <v>2016</v>
      </c>
      <c r="T498" s="8">
        <v>2016</v>
      </c>
      <c r="U498" s="8">
        <f t="shared" si="57"/>
        <v>6</v>
      </c>
      <c r="V498" s="7">
        <v>42705</v>
      </c>
      <c r="W498" t="s">
        <v>211</v>
      </c>
      <c r="X498" s="2">
        <v>1.1579999999999999</v>
      </c>
      <c r="Y498" s="6">
        <f t="shared" si="62"/>
        <v>3.0912148634579962E-2</v>
      </c>
      <c r="AA498">
        <v>1668595</v>
      </c>
      <c r="AB498">
        <v>14223</v>
      </c>
      <c r="AC498">
        <v>15735079</v>
      </c>
      <c r="AD498" t="s">
        <v>2</v>
      </c>
      <c r="AE498">
        <v>130</v>
      </c>
      <c r="AF498" s="10">
        <v>44256</v>
      </c>
      <c r="AH498" t="s">
        <v>31631</v>
      </c>
      <c r="AI498" t="s">
        <v>31630</v>
      </c>
      <c r="AJ498" t="s">
        <v>31629</v>
      </c>
      <c r="AK498" t="s">
        <v>31628</v>
      </c>
      <c r="AL498">
        <v>8</v>
      </c>
      <c r="AM498" s="5">
        <f t="shared" si="58"/>
        <v>1.3333333333333333</v>
      </c>
      <c r="AN498" s="4">
        <f t="shared" si="63"/>
        <v>2.0194370819134164E-3</v>
      </c>
      <c r="AO498" s="3"/>
      <c r="AP498">
        <v>0</v>
      </c>
      <c r="AQ498" t="s">
        <v>27378</v>
      </c>
      <c r="AR498" t="s">
        <v>31627</v>
      </c>
      <c r="AS498" t="s">
        <v>27376</v>
      </c>
      <c r="AT498" s="2">
        <v>3.573</v>
      </c>
      <c r="AU498" s="1">
        <f t="shared" si="59"/>
        <v>2.2244335168779998</v>
      </c>
      <c r="AV498" s="1">
        <f t="shared" si="60"/>
        <v>1.6465792858246688</v>
      </c>
      <c r="AW498" s="1">
        <f t="shared" si="61"/>
        <v>1.0687250547713381</v>
      </c>
    </row>
    <row r="499" spans="1:49" x14ac:dyDescent="0.2">
      <c r="A499">
        <v>497</v>
      </c>
      <c r="B499" t="s">
        <v>31626</v>
      </c>
      <c r="C499" t="s">
        <v>31625</v>
      </c>
      <c r="F499" t="s">
        <v>31624</v>
      </c>
      <c r="G499" t="s">
        <v>5</v>
      </c>
      <c r="H499" t="s">
        <v>4</v>
      </c>
      <c r="I499" t="s">
        <v>31623</v>
      </c>
      <c r="J499" t="s">
        <v>31622</v>
      </c>
      <c r="K499" t="s">
        <v>31621</v>
      </c>
      <c r="L499" t="s">
        <v>593</v>
      </c>
      <c r="M499" t="s">
        <v>348</v>
      </c>
      <c r="N499">
        <v>6</v>
      </c>
      <c r="O499" t="s">
        <v>31620</v>
      </c>
      <c r="P499" t="s">
        <v>31619</v>
      </c>
      <c r="Q499" t="s">
        <v>31618</v>
      </c>
      <c r="R499" s="7">
        <v>42705</v>
      </c>
      <c r="S499" s="8">
        <f t="shared" si="56"/>
        <v>2016</v>
      </c>
      <c r="T499" s="8">
        <v>2016</v>
      </c>
      <c r="U499" s="8">
        <f t="shared" si="57"/>
        <v>6</v>
      </c>
      <c r="V499" s="7">
        <v>42705</v>
      </c>
      <c r="W499" t="s">
        <v>346</v>
      </c>
      <c r="X499" s="2">
        <v>0.24</v>
      </c>
      <c r="Y499" s="6">
        <f t="shared" si="62"/>
        <v>6.4066629294466243E-3</v>
      </c>
      <c r="AA499">
        <v>9251030</v>
      </c>
      <c r="AB499">
        <v>25569</v>
      </c>
      <c r="AC499">
        <v>15731979</v>
      </c>
      <c r="AD499" t="s">
        <v>2</v>
      </c>
      <c r="AE499">
        <v>89</v>
      </c>
      <c r="AF499">
        <v>3</v>
      </c>
      <c r="AH499" t="s">
        <v>31617</v>
      </c>
      <c r="AI499" t="s">
        <v>31616</v>
      </c>
      <c r="AJ499" t="s">
        <v>31615</v>
      </c>
      <c r="AK499" t="s">
        <v>31614</v>
      </c>
      <c r="AL499">
        <v>1</v>
      </c>
      <c r="AM499" s="5">
        <f t="shared" si="58"/>
        <v>0.16666666666666666</v>
      </c>
      <c r="AN499" s="4">
        <f t="shared" si="63"/>
        <v>2.5242963523917705E-4</v>
      </c>
      <c r="AO499" s="3"/>
      <c r="AP499">
        <v>0</v>
      </c>
      <c r="AR499">
        <v>38709</v>
      </c>
      <c r="AT499" s="2" t="s">
        <v>0</v>
      </c>
      <c r="AU499" s="1">
        <f t="shared" si="59"/>
        <v>0.45603929411843896</v>
      </c>
      <c r="AV499" s="1">
        <f t="shared" si="60"/>
        <v>0.33295462823429006</v>
      </c>
      <c r="AW499" s="1">
        <f t="shared" si="61"/>
        <v>0.2098699623501411</v>
      </c>
    </row>
    <row r="500" spans="1:49" x14ac:dyDescent="0.2">
      <c r="A500">
        <v>498</v>
      </c>
      <c r="B500" t="s">
        <v>31613</v>
      </c>
      <c r="C500" t="s">
        <v>31612</v>
      </c>
      <c r="F500" t="s">
        <v>31611</v>
      </c>
      <c r="G500" t="s">
        <v>5</v>
      </c>
      <c r="H500" t="s">
        <v>4</v>
      </c>
      <c r="I500" t="s">
        <v>1802</v>
      </c>
      <c r="J500" t="s">
        <v>31610</v>
      </c>
      <c r="K500" t="s">
        <v>31609</v>
      </c>
      <c r="L500" t="s">
        <v>31608</v>
      </c>
      <c r="M500" t="s">
        <v>1644</v>
      </c>
      <c r="N500">
        <v>5</v>
      </c>
      <c r="O500" t="s">
        <v>31607</v>
      </c>
      <c r="P500" t="s">
        <v>31606</v>
      </c>
      <c r="Q500" t="s">
        <v>31605</v>
      </c>
      <c r="R500" s="7">
        <v>42705</v>
      </c>
      <c r="S500" s="8">
        <f t="shared" si="56"/>
        <v>2016</v>
      </c>
      <c r="T500" s="8">
        <v>2016</v>
      </c>
      <c r="U500" s="8">
        <f t="shared" si="57"/>
        <v>6</v>
      </c>
      <c r="V500" s="7">
        <v>42705</v>
      </c>
      <c r="W500" t="s">
        <v>31118</v>
      </c>
      <c r="X500" s="2">
        <v>0.317</v>
      </c>
      <c r="Y500" s="6">
        <f t="shared" si="62"/>
        <v>8.4621339526440836E-3</v>
      </c>
      <c r="AA500">
        <v>16876172</v>
      </c>
      <c r="AB500">
        <v>15300154801</v>
      </c>
      <c r="AC500">
        <v>16876180</v>
      </c>
      <c r="AD500" t="s">
        <v>2</v>
      </c>
      <c r="AE500">
        <v>2016</v>
      </c>
      <c r="AF500">
        <v>1</v>
      </c>
      <c r="AG500">
        <v>64</v>
      </c>
      <c r="AI500" t="s">
        <v>31604</v>
      </c>
      <c r="AJ500" t="s">
        <v>31603</v>
      </c>
      <c r="AK500" t="s">
        <v>31602</v>
      </c>
      <c r="AL500">
        <v>5</v>
      </c>
      <c r="AM500" s="5">
        <f t="shared" si="58"/>
        <v>0.83333333333333337</v>
      </c>
      <c r="AN500" s="4">
        <f t="shared" si="63"/>
        <v>1.2621481761958854E-3</v>
      </c>
      <c r="AO500" s="3"/>
      <c r="AP500">
        <v>1</v>
      </c>
      <c r="AQ500" t="s">
        <v>48</v>
      </c>
      <c r="AR500">
        <v>61271177</v>
      </c>
      <c r="AS500" t="s">
        <v>47</v>
      </c>
      <c r="AT500" s="2">
        <v>1.63</v>
      </c>
      <c r="AU500" s="1">
        <f t="shared" si="59"/>
        <v>0.63021382197096232</v>
      </c>
      <c r="AV500" s="1">
        <f t="shared" si="60"/>
        <v>0.48621410644199847</v>
      </c>
      <c r="AW500" s="1">
        <f t="shared" si="61"/>
        <v>0.34221439091303446</v>
      </c>
    </row>
    <row r="501" spans="1:49" x14ac:dyDescent="0.2">
      <c r="A501">
        <v>499</v>
      </c>
      <c r="B501" t="s">
        <v>31601</v>
      </c>
      <c r="C501" t="s">
        <v>31600</v>
      </c>
      <c r="F501" t="s">
        <v>31599</v>
      </c>
      <c r="G501" t="s">
        <v>5</v>
      </c>
      <c r="H501" t="s">
        <v>4</v>
      </c>
      <c r="I501" t="s">
        <v>492</v>
      </c>
      <c r="J501" t="s">
        <v>31598</v>
      </c>
      <c r="K501" t="s">
        <v>31597</v>
      </c>
      <c r="L501" t="s">
        <v>31596</v>
      </c>
      <c r="M501" t="s">
        <v>1027</v>
      </c>
      <c r="N501">
        <v>4</v>
      </c>
      <c r="O501" t="s">
        <v>31595</v>
      </c>
      <c r="P501" t="s">
        <v>31594</v>
      </c>
      <c r="Q501" t="s">
        <v>31593</v>
      </c>
      <c r="R501" s="7">
        <v>42705</v>
      </c>
      <c r="S501" s="8">
        <f t="shared" si="56"/>
        <v>2016</v>
      </c>
      <c r="T501" s="8">
        <v>2016</v>
      </c>
      <c r="U501" s="8">
        <f t="shared" si="57"/>
        <v>6</v>
      </c>
      <c r="V501" s="7">
        <v>42705</v>
      </c>
      <c r="W501" t="s">
        <v>671</v>
      </c>
      <c r="X501" s="2">
        <v>1.591</v>
      </c>
      <c r="Y501" s="6">
        <f t="shared" si="62"/>
        <v>4.2470836336456583E-2</v>
      </c>
      <c r="AA501">
        <v>15249050</v>
      </c>
      <c r="AB501">
        <v>18378</v>
      </c>
      <c r="AD501" t="s">
        <v>2</v>
      </c>
      <c r="AE501">
        <v>17</v>
      </c>
      <c r="AF501">
        <v>12</v>
      </c>
      <c r="AG501">
        <v>7478643</v>
      </c>
      <c r="AH501" t="s">
        <v>31592</v>
      </c>
      <c r="AI501" t="s">
        <v>31591</v>
      </c>
      <c r="AJ501" t="s">
        <v>31590</v>
      </c>
      <c r="AK501" t="s">
        <v>31589</v>
      </c>
      <c r="AL501">
        <v>11</v>
      </c>
      <c r="AM501" s="5">
        <f t="shared" si="58"/>
        <v>1.8333333333333333</v>
      </c>
      <c r="AN501" s="4">
        <f t="shared" si="63"/>
        <v>2.7767259876309478E-3</v>
      </c>
      <c r="AO501" s="3"/>
      <c r="AP501">
        <v>0</v>
      </c>
      <c r="AQ501" t="s">
        <v>318</v>
      </c>
      <c r="AR501">
        <v>636565</v>
      </c>
      <c r="AS501" t="s">
        <v>317</v>
      </c>
      <c r="AT501" s="2" t="s">
        <v>0</v>
      </c>
      <c r="AU501" s="1">
        <f t="shared" si="59"/>
        <v>3.0562603231808887</v>
      </c>
      <c r="AV501" s="1">
        <f t="shared" si="60"/>
        <v>2.2623781162043768</v>
      </c>
      <c r="AW501" s="1">
        <f t="shared" si="61"/>
        <v>1.4684959092278638</v>
      </c>
    </row>
    <row r="502" spans="1:49" x14ac:dyDescent="0.2">
      <c r="A502">
        <v>500</v>
      </c>
      <c r="B502" t="s">
        <v>31588</v>
      </c>
      <c r="C502" t="s">
        <v>31587</v>
      </c>
      <c r="F502" t="s">
        <v>31586</v>
      </c>
      <c r="G502" t="s">
        <v>5</v>
      </c>
      <c r="H502" t="s">
        <v>4</v>
      </c>
      <c r="I502" t="s">
        <v>2344</v>
      </c>
      <c r="J502" t="s">
        <v>31585</v>
      </c>
      <c r="K502" t="s">
        <v>31584</v>
      </c>
      <c r="L502" t="s">
        <v>31583</v>
      </c>
      <c r="M502" t="s">
        <v>375</v>
      </c>
      <c r="N502">
        <v>2</v>
      </c>
      <c r="O502" t="s">
        <v>31582</v>
      </c>
      <c r="P502" t="s">
        <v>31581</v>
      </c>
      <c r="Q502" t="s">
        <v>31580</v>
      </c>
      <c r="R502" s="7">
        <v>42705</v>
      </c>
      <c r="S502" s="8">
        <f t="shared" si="56"/>
        <v>2016</v>
      </c>
      <c r="T502" s="8">
        <v>2016</v>
      </c>
      <c r="U502" s="8">
        <f t="shared" si="57"/>
        <v>6</v>
      </c>
      <c r="V502" s="7">
        <v>42705</v>
      </c>
      <c r="W502" t="s">
        <v>31033</v>
      </c>
      <c r="X502" s="2">
        <v>0.46100000000000002</v>
      </c>
      <c r="Y502" s="6">
        <f t="shared" si="62"/>
        <v>1.2306131710312059E-2</v>
      </c>
      <c r="AA502">
        <v>16871472</v>
      </c>
      <c r="AB502">
        <v>18202</v>
      </c>
      <c r="AC502">
        <v>16871499</v>
      </c>
      <c r="AD502" t="s">
        <v>2</v>
      </c>
      <c r="AE502">
        <v>2016</v>
      </c>
      <c r="AF502">
        <v>1</v>
      </c>
      <c r="AG502">
        <v>98</v>
      </c>
      <c r="AI502" t="s">
        <v>31579</v>
      </c>
      <c r="AJ502" t="s">
        <v>31578</v>
      </c>
      <c r="AK502" t="s">
        <v>31577</v>
      </c>
      <c r="AL502">
        <v>4</v>
      </c>
      <c r="AM502" s="5">
        <f t="shared" si="58"/>
        <v>0.66666666666666663</v>
      </c>
      <c r="AN502" s="4">
        <f t="shared" si="63"/>
        <v>1.0097185409567082E-3</v>
      </c>
      <c r="AO502" s="3"/>
      <c r="AP502">
        <v>1</v>
      </c>
      <c r="AQ502" t="s">
        <v>48</v>
      </c>
      <c r="AR502">
        <v>61261018</v>
      </c>
      <c r="AS502" t="s">
        <v>47</v>
      </c>
      <c r="AT502" s="2" t="s">
        <v>0</v>
      </c>
      <c r="AU502" s="1">
        <f t="shared" si="59"/>
        <v>0.89172077595054533</v>
      </c>
      <c r="AV502" s="1">
        <f t="shared" si="60"/>
        <v>0.6657925125634383</v>
      </c>
      <c r="AW502" s="1">
        <f t="shared" si="61"/>
        <v>0.43986424917633138</v>
      </c>
    </row>
    <row r="503" spans="1:49" x14ac:dyDescent="0.2">
      <c r="A503">
        <v>501</v>
      </c>
      <c r="B503" t="s">
        <v>31576</v>
      </c>
      <c r="C503" t="s">
        <v>31575</v>
      </c>
      <c r="F503" t="s">
        <v>31574</v>
      </c>
      <c r="G503" t="s">
        <v>5</v>
      </c>
      <c r="H503" t="s">
        <v>4</v>
      </c>
      <c r="I503" t="s">
        <v>31573</v>
      </c>
      <c r="J503" t="s">
        <v>31567</v>
      </c>
      <c r="K503" t="s">
        <v>31572</v>
      </c>
      <c r="L503" t="s">
        <v>31571</v>
      </c>
      <c r="M503" t="s">
        <v>31570</v>
      </c>
      <c r="N503">
        <v>3</v>
      </c>
      <c r="O503" t="s">
        <v>31569</v>
      </c>
      <c r="P503" t="s">
        <v>31568</v>
      </c>
      <c r="Q503" t="s">
        <v>31567</v>
      </c>
      <c r="R503" s="7">
        <v>42705</v>
      </c>
      <c r="S503" s="8">
        <f t="shared" si="56"/>
        <v>2016</v>
      </c>
      <c r="T503" s="8">
        <v>2016</v>
      </c>
      <c r="U503" s="8">
        <f t="shared" si="57"/>
        <v>6</v>
      </c>
      <c r="V503" s="7">
        <v>42705</v>
      </c>
      <c r="W503" t="s">
        <v>31552</v>
      </c>
      <c r="X503" s="2">
        <v>0.83499999999999996</v>
      </c>
      <c r="Y503" s="6">
        <f t="shared" si="62"/>
        <v>2.2289848108699713E-2</v>
      </c>
      <c r="AA503">
        <v>13438832</v>
      </c>
      <c r="AB503">
        <v>22568</v>
      </c>
      <c r="AC503">
        <v>18805981</v>
      </c>
      <c r="AD503" t="s">
        <v>2</v>
      </c>
      <c r="AE503">
        <v>68</v>
      </c>
      <c r="AF503">
        <v>1</v>
      </c>
      <c r="AG503">
        <v>85</v>
      </c>
      <c r="AI503" t="s">
        <v>31566</v>
      </c>
      <c r="AJ503" t="s">
        <v>31565</v>
      </c>
      <c r="AK503" t="s">
        <v>31564</v>
      </c>
      <c r="AL503">
        <v>35</v>
      </c>
      <c r="AM503" s="5">
        <f t="shared" si="58"/>
        <v>5.833333333333333</v>
      </c>
      <c r="AN503" s="4">
        <f t="shared" si="63"/>
        <v>8.8350372333711978E-3</v>
      </c>
      <c r="AO503" s="3"/>
      <c r="AP503">
        <v>1</v>
      </c>
      <c r="AQ503" t="s">
        <v>1063</v>
      </c>
      <c r="AR503" t="s">
        <v>31563</v>
      </c>
      <c r="AS503" t="s">
        <v>1598</v>
      </c>
      <c r="AT503" s="2" t="s">
        <v>0</v>
      </c>
      <c r="AU503" s="1">
        <f t="shared" si="59"/>
        <v>1.8253404846101158</v>
      </c>
      <c r="AV503" s="1">
        <f t="shared" si="60"/>
        <v>1.5562442671035455</v>
      </c>
      <c r="AW503" s="1">
        <f t="shared" si="61"/>
        <v>1.2871480495969752</v>
      </c>
    </row>
    <row r="504" spans="1:49" x14ac:dyDescent="0.2">
      <c r="A504">
        <v>502</v>
      </c>
      <c r="B504" t="s">
        <v>31562</v>
      </c>
      <c r="C504" t="s">
        <v>31561</v>
      </c>
      <c r="F504" t="s">
        <v>31560</v>
      </c>
      <c r="G504" t="s">
        <v>5</v>
      </c>
      <c r="H504" t="s">
        <v>4</v>
      </c>
      <c r="I504" t="s">
        <v>31559</v>
      </c>
      <c r="J504" t="s">
        <v>31558</v>
      </c>
      <c r="K504" t="s">
        <v>31557</v>
      </c>
      <c r="L504" t="s">
        <v>31556</v>
      </c>
      <c r="M504" t="s">
        <v>562</v>
      </c>
      <c r="N504">
        <v>7</v>
      </c>
      <c r="O504" t="s">
        <v>31555</v>
      </c>
      <c r="P504" t="s">
        <v>31554</v>
      </c>
      <c r="Q504" t="s">
        <v>31553</v>
      </c>
      <c r="R504" s="7">
        <v>42705</v>
      </c>
      <c r="S504" s="8">
        <f t="shared" si="56"/>
        <v>2016</v>
      </c>
      <c r="T504" s="8">
        <v>2016</v>
      </c>
      <c r="U504" s="8">
        <f t="shared" si="57"/>
        <v>6</v>
      </c>
      <c r="V504" s="7">
        <v>42705</v>
      </c>
      <c r="W504" t="s">
        <v>31552</v>
      </c>
      <c r="X504" s="2">
        <v>0.83499999999999996</v>
      </c>
      <c r="Y504" s="6">
        <f t="shared" si="62"/>
        <v>2.2289848108699713E-2</v>
      </c>
      <c r="AA504">
        <v>13438832</v>
      </c>
      <c r="AB504">
        <v>22568</v>
      </c>
      <c r="AC504">
        <v>18805981</v>
      </c>
      <c r="AD504" t="s">
        <v>2</v>
      </c>
      <c r="AE504">
        <v>68</v>
      </c>
      <c r="AF504">
        <v>1</v>
      </c>
      <c r="AG504">
        <v>91</v>
      </c>
      <c r="AI504" t="s">
        <v>31551</v>
      </c>
      <c r="AJ504" t="s">
        <v>31550</v>
      </c>
      <c r="AK504" t="s">
        <v>31549</v>
      </c>
      <c r="AL504">
        <v>4</v>
      </c>
      <c r="AM504" s="5">
        <f t="shared" si="58"/>
        <v>0.66666666666666663</v>
      </c>
      <c r="AN504" s="4">
        <f t="shared" si="63"/>
        <v>1.0097185409567082E-3</v>
      </c>
      <c r="AO504" s="3"/>
      <c r="AP504">
        <v>1</v>
      </c>
      <c r="AQ504" t="s">
        <v>342</v>
      </c>
      <c r="AR504" t="s">
        <v>31548</v>
      </c>
      <c r="AS504" t="s">
        <v>283</v>
      </c>
      <c r="AT504" s="2" t="s">
        <v>0</v>
      </c>
      <c r="AU504" s="1">
        <f t="shared" si="59"/>
        <v>1.5905809238376811</v>
      </c>
      <c r="AV504" s="1">
        <f t="shared" si="60"/>
        <v>1.1649783324828211</v>
      </c>
      <c r="AW504" s="1">
        <f t="shared" si="61"/>
        <v>0.73937574112796101</v>
      </c>
    </row>
    <row r="505" spans="1:49" x14ac:dyDescent="0.2">
      <c r="A505">
        <v>503</v>
      </c>
      <c r="B505" t="s">
        <v>31547</v>
      </c>
      <c r="C505" t="s">
        <v>31546</v>
      </c>
      <c r="F505" t="s">
        <v>31545</v>
      </c>
      <c r="G505" t="s">
        <v>5</v>
      </c>
      <c r="H505" t="s">
        <v>4</v>
      </c>
      <c r="I505" t="s">
        <v>797</v>
      </c>
      <c r="J505">
        <v>60005465</v>
      </c>
      <c r="K505" t="s">
        <v>162</v>
      </c>
      <c r="L505" t="s">
        <v>161</v>
      </c>
      <c r="M505" t="s">
        <v>67</v>
      </c>
      <c r="N505">
        <v>4</v>
      </c>
      <c r="O505" t="s">
        <v>31544</v>
      </c>
      <c r="P505" t="s">
        <v>31543</v>
      </c>
      <c r="Q505" t="s">
        <v>386</v>
      </c>
      <c r="R505" s="7">
        <v>42705</v>
      </c>
      <c r="S505" s="8">
        <f t="shared" si="56"/>
        <v>2016</v>
      </c>
      <c r="T505" s="8">
        <v>2016</v>
      </c>
      <c r="U505" s="8">
        <f t="shared" si="57"/>
        <v>6</v>
      </c>
      <c r="V505" s="7">
        <v>42705</v>
      </c>
      <c r="W505" t="s">
        <v>31118</v>
      </c>
      <c r="X505" s="2">
        <v>0.317</v>
      </c>
      <c r="Y505" s="6">
        <f t="shared" si="62"/>
        <v>8.4621339526440836E-3</v>
      </c>
      <c r="AA505">
        <v>16876172</v>
      </c>
      <c r="AB505">
        <v>15300154801</v>
      </c>
      <c r="AC505">
        <v>16876180</v>
      </c>
      <c r="AD505" t="s">
        <v>2</v>
      </c>
      <c r="AE505">
        <v>2016</v>
      </c>
      <c r="AF505">
        <v>1</v>
      </c>
      <c r="AG505">
        <v>59</v>
      </c>
      <c r="AI505" t="s">
        <v>31542</v>
      </c>
      <c r="AJ505" t="s">
        <v>31541</v>
      </c>
      <c r="AK505" t="s">
        <v>31540</v>
      </c>
      <c r="AL505">
        <v>4</v>
      </c>
      <c r="AM505" s="5">
        <f t="shared" si="58"/>
        <v>0.66666666666666663</v>
      </c>
      <c r="AN505" s="4">
        <f t="shared" si="63"/>
        <v>1.0097185409567082E-3</v>
      </c>
      <c r="AO505" s="3"/>
      <c r="AP505">
        <v>1</v>
      </c>
      <c r="AQ505" t="s">
        <v>48</v>
      </c>
      <c r="AR505">
        <v>61301262</v>
      </c>
      <c r="AS505" t="s">
        <v>47</v>
      </c>
      <c r="AT505" s="2">
        <v>1.63</v>
      </c>
      <c r="AU505" s="1">
        <f t="shared" si="59"/>
        <v>0.62264093291378697</v>
      </c>
      <c r="AV505" s="1">
        <f t="shared" si="60"/>
        <v>0.4735926246800396</v>
      </c>
      <c r="AW505" s="1">
        <f t="shared" si="61"/>
        <v>0.32454431644629206</v>
      </c>
    </row>
    <row r="506" spans="1:49" x14ac:dyDescent="0.2">
      <c r="A506">
        <v>504</v>
      </c>
      <c r="B506" t="s">
        <v>31539</v>
      </c>
      <c r="C506" t="s">
        <v>31538</v>
      </c>
      <c r="F506" t="s">
        <v>31537</v>
      </c>
      <c r="G506" t="s">
        <v>5</v>
      </c>
      <c r="H506" t="s">
        <v>4</v>
      </c>
      <c r="I506" t="s">
        <v>21301</v>
      </c>
      <c r="J506" t="s">
        <v>1508</v>
      </c>
      <c r="K506" t="s">
        <v>1507</v>
      </c>
      <c r="L506" t="s">
        <v>1506</v>
      </c>
      <c r="M506" t="s">
        <v>101</v>
      </c>
      <c r="N506">
        <v>5</v>
      </c>
      <c r="O506" t="s">
        <v>31536</v>
      </c>
      <c r="P506" t="s">
        <v>31535</v>
      </c>
      <c r="Q506" t="s">
        <v>31534</v>
      </c>
      <c r="R506" s="7">
        <v>42705</v>
      </c>
      <c r="S506" s="8">
        <f t="shared" si="56"/>
        <v>2016</v>
      </c>
      <c r="T506" s="8">
        <v>2016</v>
      </c>
      <c r="U506" s="8">
        <f t="shared" si="57"/>
        <v>6</v>
      </c>
      <c r="V506" s="7">
        <v>42705</v>
      </c>
      <c r="W506" t="s">
        <v>31533</v>
      </c>
      <c r="X506" s="2">
        <v>0.68100000000000005</v>
      </c>
      <c r="Y506" s="6">
        <f t="shared" si="62"/>
        <v>1.8178906062304798E-2</v>
      </c>
      <c r="AA506">
        <v>9218971</v>
      </c>
      <c r="AB506">
        <v>19184</v>
      </c>
      <c r="AC506">
        <v>15735176</v>
      </c>
      <c r="AD506" t="s">
        <v>2</v>
      </c>
      <c r="AE506">
        <v>28</v>
      </c>
      <c r="AF506">
        <v>6</v>
      </c>
      <c r="AH506" t="s">
        <v>31532</v>
      </c>
      <c r="AI506" t="s">
        <v>31531</v>
      </c>
      <c r="AJ506" t="s">
        <v>31530</v>
      </c>
      <c r="AK506" t="s">
        <v>31529</v>
      </c>
      <c r="AL506">
        <v>36</v>
      </c>
      <c r="AM506" s="5">
        <f t="shared" si="58"/>
        <v>6</v>
      </c>
      <c r="AN506" s="4">
        <f t="shared" si="63"/>
        <v>9.0874668686103752E-3</v>
      </c>
      <c r="AO506" s="3"/>
      <c r="AP506">
        <v>0</v>
      </c>
      <c r="AQ506" t="s">
        <v>408</v>
      </c>
      <c r="AR506" t="s">
        <v>31528</v>
      </c>
      <c r="AS506" t="s">
        <v>407</v>
      </c>
      <c r="AT506" s="2">
        <v>3.2149999999999999</v>
      </c>
      <c r="AU506" s="1">
        <f t="shared" si="59"/>
        <v>1.5451474304196471</v>
      </c>
      <c r="AV506" s="1">
        <f t="shared" si="60"/>
        <v>1.3633186465457587</v>
      </c>
      <c r="AW506" s="1">
        <f t="shared" si="61"/>
        <v>1.1814898626718702</v>
      </c>
    </row>
    <row r="507" spans="1:49" x14ac:dyDescent="0.2">
      <c r="A507">
        <v>505</v>
      </c>
      <c r="B507" t="s">
        <v>31527</v>
      </c>
      <c r="C507" t="s">
        <v>31526</v>
      </c>
      <c r="F507" t="s">
        <v>31525</v>
      </c>
      <c r="G507" t="s">
        <v>5</v>
      </c>
      <c r="H507" t="s">
        <v>4</v>
      </c>
      <c r="I507" t="s">
        <v>31524</v>
      </c>
      <c r="J507">
        <v>60019499</v>
      </c>
      <c r="K507" t="s">
        <v>954</v>
      </c>
      <c r="L507" t="s">
        <v>264</v>
      </c>
      <c r="M507" t="s">
        <v>67</v>
      </c>
      <c r="N507">
        <v>2</v>
      </c>
      <c r="O507" t="s">
        <v>31523</v>
      </c>
      <c r="P507" t="s">
        <v>31522</v>
      </c>
      <c r="Q507" t="s">
        <v>31521</v>
      </c>
      <c r="R507" s="7">
        <v>42705</v>
      </c>
      <c r="S507" s="8">
        <f t="shared" si="56"/>
        <v>2016</v>
      </c>
      <c r="T507" s="8">
        <v>2016</v>
      </c>
      <c r="U507" s="8">
        <f t="shared" si="57"/>
        <v>6</v>
      </c>
      <c r="V507" s="7">
        <v>42705</v>
      </c>
      <c r="W507" t="s">
        <v>31019</v>
      </c>
      <c r="X507" s="2" t="s">
        <v>0</v>
      </c>
      <c r="Y507" s="6" t="e">
        <f t="shared" si="62"/>
        <v>#VALUE!</v>
      </c>
      <c r="AB507">
        <v>21100228569</v>
      </c>
      <c r="AC507">
        <v>21931801</v>
      </c>
      <c r="AD507" t="s">
        <v>2</v>
      </c>
      <c r="AE507">
        <v>5</v>
      </c>
      <c r="AF507">
        <v>1</v>
      </c>
      <c r="AG507">
        <v>654</v>
      </c>
      <c r="AI507" t="s">
        <v>31520</v>
      </c>
      <c r="AJ507" t="s">
        <v>31519</v>
      </c>
      <c r="AK507" t="s">
        <v>31518</v>
      </c>
      <c r="AL507">
        <v>1</v>
      </c>
      <c r="AM507" s="5">
        <f t="shared" si="58"/>
        <v>0.16666666666666666</v>
      </c>
      <c r="AN507" s="4">
        <f t="shared" si="63"/>
        <v>2.5242963523917705E-4</v>
      </c>
      <c r="AO507" s="3"/>
      <c r="AP507">
        <v>1</v>
      </c>
      <c r="AR507" t="s">
        <v>1</v>
      </c>
      <c r="AT507" s="2" t="s">
        <v>0</v>
      </c>
      <c r="AU507" s="1" t="e">
        <f t="shared" si="59"/>
        <v>#VALUE!</v>
      </c>
      <c r="AV507" s="1" t="e">
        <f t="shared" si="60"/>
        <v>#VALUE!</v>
      </c>
      <c r="AW507" s="1" t="e">
        <f t="shared" si="61"/>
        <v>#VALUE!</v>
      </c>
    </row>
    <row r="508" spans="1:49" x14ac:dyDescent="0.2">
      <c r="A508">
        <v>506</v>
      </c>
      <c r="B508" t="s">
        <v>31517</v>
      </c>
      <c r="C508" t="s">
        <v>31516</v>
      </c>
      <c r="F508" t="s">
        <v>31515</v>
      </c>
      <c r="G508" t="s">
        <v>5</v>
      </c>
      <c r="H508" t="s">
        <v>4</v>
      </c>
      <c r="I508" t="s">
        <v>31514</v>
      </c>
      <c r="J508" t="s">
        <v>31513</v>
      </c>
      <c r="K508" t="s">
        <v>31512</v>
      </c>
      <c r="L508" t="s">
        <v>31511</v>
      </c>
      <c r="M508" t="s">
        <v>1855</v>
      </c>
      <c r="N508">
        <v>3</v>
      </c>
      <c r="O508" t="s">
        <v>31510</v>
      </c>
      <c r="P508" t="s">
        <v>31509</v>
      </c>
      <c r="Q508" t="s">
        <v>31508</v>
      </c>
      <c r="R508" s="7">
        <v>42705</v>
      </c>
      <c r="S508" s="8">
        <f t="shared" si="56"/>
        <v>2016</v>
      </c>
      <c r="T508" s="8">
        <v>2016</v>
      </c>
      <c r="U508" s="8">
        <f t="shared" si="57"/>
        <v>6</v>
      </c>
      <c r="V508" s="7" t="s">
        <v>31507</v>
      </c>
      <c r="W508" t="s">
        <v>31506</v>
      </c>
      <c r="X508" s="2">
        <v>0.248</v>
      </c>
      <c r="Y508" s="6">
        <f t="shared" si="62"/>
        <v>6.6202183604281793E-3</v>
      </c>
      <c r="AA508">
        <v>15526100</v>
      </c>
      <c r="AB508">
        <v>19700174747</v>
      </c>
      <c r="AC508">
        <v>19434618</v>
      </c>
      <c r="AD508" t="s">
        <v>2</v>
      </c>
      <c r="AE508">
        <v>11</v>
      </c>
      <c r="AF508">
        <v>1</v>
      </c>
      <c r="AH508" t="s">
        <v>31505</v>
      </c>
      <c r="AI508" t="s">
        <v>31504</v>
      </c>
      <c r="AJ508" t="s">
        <v>31503</v>
      </c>
      <c r="AK508" t="s">
        <v>31502</v>
      </c>
      <c r="AL508">
        <v>2</v>
      </c>
      <c r="AM508" s="5">
        <f t="shared" si="58"/>
        <v>0.33333333333333331</v>
      </c>
      <c r="AN508" s="4">
        <f t="shared" si="63"/>
        <v>5.048592704783541E-4</v>
      </c>
      <c r="AO508" s="3"/>
      <c r="AP508">
        <v>0</v>
      </c>
      <c r="AR508" t="s">
        <v>1</v>
      </c>
      <c r="AT508" s="2" t="s">
        <v>0</v>
      </c>
      <c r="AU508" s="1">
        <f t="shared" si="59"/>
        <v>0.47856106334432319</v>
      </c>
      <c r="AV508" s="1">
        <f t="shared" si="60"/>
        <v>0.35625388154532667</v>
      </c>
      <c r="AW508" s="1">
        <f t="shared" si="61"/>
        <v>0.23394669974633017</v>
      </c>
    </row>
    <row r="509" spans="1:49" x14ac:dyDescent="0.2">
      <c r="A509">
        <v>507</v>
      </c>
      <c r="B509" t="s">
        <v>31501</v>
      </c>
      <c r="C509" t="s">
        <v>31500</v>
      </c>
      <c r="E509">
        <v>27165097</v>
      </c>
      <c r="F509" t="s">
        <v>31499</v>
      </c>
      <c r="G509" t="s">
        <v>5</v>
      </c>
      <c r="H509" t="s">
        <v>4</v>
      </c>
      <c r="I509" t="s">
        <v>31498</v>
      </c>
      <c r="J509">
        <v>60027811</v>
      </c>
      <c r="K509" t="s">
        <v>31497</v>
      </c>
      <c r="L509" t="s">
        <v>851</v>
      </c>
      <c r="M509" t="s">
        <v>850</v>
      </c>
      <c r="N509">
        <v>7</v>
      </c>
      <c r="O509" t="s">
        <v>31496</v>
      </c>
      <c r="P509" t="s">
        <v>31495</v>
      </c>
      <c r="Q509" t="s">
        <v>31494</v>
      </c>
      <c r="R509" s="7">
        <v>42705</v>
      </c>
      <c r="S509" s="8">
        <f t="shared" si="56"/>
        <v>2016</v>
      </c>
      <c r="T509" s="8">
        <v>2016</v>
      </c>
      <c r="U509" s="8">
        <f t="shared" si="57"/>
        <v>6</v>
      </c>
      <c r="V509" s="7">
        <v>42705</v>
      </c>
      <c r="W509" t="s">
        <v>211</v>
      </c>
      <c r="X509" s="2">
        <v>1.1579999999999999</v>
      </c>
      <c r="Y509" s="6">
        <f t="shared" si="62"/>
        <v>3.0912148634579962E-2</v>
      </c>
      <c r="AA509">
        <v>1668595</v>
      </c>
      <c r="AB509">
        <v>14223</v>
      </c>
      <c r="AC509">
        <v>15735079</v>
      </c>
      <c r="AD509" t="s">
        <v>2</v>
      </c>
      <c r="AE509">
        <v>130</v>
      </c>
      <c r="AF509" s="10">
        <v>44256</v>
      </c>
      <c r="AH509" t="s">
        <v>31493</v>
      </c>
      <c r="AI509" t="s">
        <v>31492</v>
      </c>
      <c r="AJ509" t="s">
        <v>31491</v>
      </c>
      <c r="AK509" t="s">
        <v>31490</v>
      </c>
      <c r="AL509">
        <v>9</v>
      </c>
      <c r="AM509" s="5">
        <f t="shared" si="58"/>
        <v>1.5</v>
      </c>
      <c r="AN509" s="4">
        <f t="shared" si="63"/>
        <v>2.2718667171525938E-3</v>
      </c>
      <c r="AO509" s="3"/>
      <c r="AP509">
        <v>0</v>
      </c>
      <c r="AR509" t="s">
        <v>31489</v>
      </c>
      <c r="AT509" s="2">
        <v>3.573</v>
      </c>
      <c r="AU509" s="1">
        <f t="shared" si="59"/>
        <v>2.232006405935175</v>
      </c>
      <c r="AV509" s="1">
        <f t="shared" si="60"/>
        <v>1.6592007675866278</v>
      </c>
      <c r="AW509" s="1">
        <f t="shared" si="61"/>
        <v>1.0863951292380805</v>
      </c>
    </row>
    <row r="510" spans="1:49" x14ac:dyDescent="0.2">
      <c r="A510">
        <v>508</v>
      </c>
      <c r="B510" t="s">
        <v>31488</v>
      </c>
      <c r="C510" t="s">
        <v>31487</v>
      </c>
      <c r="F510" t="s">
        <v>31486</v>
      </c>
      <c r="G510" t="s">
        <v>5</v>
      </c>
      <c r="H510" t="s">
        <v>4</v>
      </c>
      <c r="I510" t="s">
        <v>3065</v>
      </c>
      <c r="J510" t="s">
        <v>31485</v>
      </c>
      <c r="K510" t="s">
        <v>31484</v>
      </c>
      <c r="L510" t="s">
        <v>31483</v>
      </c>
      <c r="M510" t="s">
        <v>31482</v>
      </c>
      <c r="N510">
        <v>4</v>
      </c>
      <c r="O510" t="s">
        <v>31481</v>
      </c>
      <c r="P510" t="s">
        <v>31480</v>
      </c>
      <c r="Q510" t="s">
        <v>31479</v>
      </c>
      <c r="R510" s="7">
        <v>42705</v>
      </c>
      <c r="S510" s="8">
        <f t="shared" si="56"/>
        <v>2016</v>
      </c>
      <c r="T510" s="8">
        <v>2016</v>
      </c>
      <c r="U510" s="8">
        <f t="shared" si="57"/>
        <v>6</v>
      </c>
      <c r="V510" s="7">
        <v>42705</v>
      </c>
      <c r="W510" t="s">
        <v>31118</v>
      </c>
      <c r="X510" s="2">
        <v>0.317</v>
      </c>
      <c r="Y510" s="6">
        <f t="shared" si="62"/>
        <v>8.4621339526440836E-3</v>
      </c>
      <c r="AA510">
        <v>16876172</v>
      </c>
      <c r="AB510">
        <v>15300154801</v>
      </c>
      <c r="AC510">
        <v>16876180</v>
      </c>
      <c r="AD510" t="s">
        <v>2</v>
      </c>
      <c r="AE510">
        <v>2016</v>
      </c>
      <c r="AF510">
        <v>1</v>
      </c>
      <c r="AG510">
        <v>56</v>
      </c>
      <c r="AI510" t="s">
        <v>31478</v>
      </c>
      <c r="AJ510" t="s">
        <v>31477</v>
      </c>
      <c r="AK510" t="s">
        <v>31476</v>
      </c>
      <c r="AL510">
        <v>2</v>
      </c>
      <c r="AM510" s="5">
        <f t="shared" si="58"/>
        <v>0.33333333333333331</v>
      </c>
      <c r="AN510" s="4">
        <f t="shared" si="63"/>
        <v>5.048592704783541E-4</v>
      </c>
      <c r="AO510" s="3"/>
      <c r="AP510">
        <v>1</v>
      </c>
      <c r="AQ510" t="s">
        <v>226</v>
      </c>
      <c r="AR510" t="s">
        <v>2514</v>
      </c>
      <c r="AS510" t="s">
        <v>2068</v>
      </c>
      <c r="AT510" s="2">
        <v>1.63</v>
      </c>
      <c r="AU510" s="1">
        <f t="shared" si="59"/>
        <v>0.6074951547994365</v>
      </c>
      <c r="AV510" s="1">
        <f t="shared" si="60"/>
        <v>0.4483496611561219</v>
      </c>
      <c r="AW510" s="1">
        <f t="shared" si="61"/>
        <v>0.28920416751280731</v>
      </c>
    </row>
    <row r="511" spans="1:49" x14ac:dyDescent="0.2">
      <c r="A511">
        <v>509</v>
      </c>
      <c r="B511" t="s">
        <v>31475</v>
      </c>
      <c r="C511" t="s">
        <v>31474</v>
      </c>
      <c r="D511" t="s">
        <v>31473</v>
      </c>
      <c r="F511" t="s">
        <v>31472</v>
      </c>
      <c r="G511" t="s">
        <v>5</v>
      </c>
      <c r="H511" t="s">
        <v>4</v>
      </c>
      <c r="I511" t="s">
        <v>31471</v>
      </c>
      <c r="J511">
        <v>60106017</v>
      </c>
      <c r="K511" t="s">
        <v>1788</v>
      </c>
      <c r="L511" t="s">
        <v>1787</v>
      </c>
      <c r="M511" t="s">
        <v>725</v>
      </c>
      <c r="N511">
        <v>5</v>
      </c>
      <c r="O511" t="s">
        <v>31470</v>
      </c>
      <c r="P511" t="s">
        <v>31469</v>
      </c>
      <c r="Q511" t="s">
        <v>31468</v>
      </c>
      <c r="R511" s="7">
        <v>42705</v>
      </c>
      <c r="S511" s="8">
        <f t="shared" si="56"/>
        <v>2016</v>
      </c>
      <c r="T511" s="8">
        <v>2016</v>
      </c>
      <c r="U511" s="8">
        <f t="shared" si="57"/>
        <v>6</v>
      </c>
      <c r="V511" s="7">
        <v>42705</v>
      </c>
      <c r="W511" t="s">
        <v>1100</v>
      </c>
      <c r="X511" s="2">
        <v>0.627</v>
      </c>
      <c r="Y511" s="6">
        <f t="shared" si="62"/>
        <v>1.6737406903179305E-2</v>
      </c>
      <c r="AA511">
        <v>1403664</v>
      </c>
      <c r="AB511">
        <v>13681</v>
      </c>
      <c r="AD511" t="s">
        <v>2</v>
      </c>
      <c r="AE511">
        <v>95</v>
      </c>
      <c r="AH511" t="s">
        <v>31467</v>
      </c>
      <c r="AI511" t="s">
        <v>31466</v>
      </c>
      <c r="AJ511" t="s">
        <v>31465</v>
      </c>
      <c r="AK511" t="s">
        <v>31464</v>
      </c>
      <c r="AL511">
        <v>6</v>
      </c>
      <c r="AM511" s="5">
        <f t="shared" si="58"/>
        <v>1</v>
      </c>
      <c r="AN511" s="4">
        <f t="shared" si="63"/>
        <v>1.5145778114350624E-3</v>
      </c>
      <c r="AO511" s="3"/>
      <c r="AP511">
        <v>1</v>
      </c>
      <c r="AR511" t="s">
        <v>1</v>
      </c>
      <c r="AT511" s="2">
        <v>3.1669999999999998</v>
      </c>
      <c r="AU511" s="1">
        <f t="shared" si="59"/>
        <v>1.2170558175656032</v>
      </c>
      <c r="AV511" s="1">
        <f t="shared" si="60"/>
        <v>0.91259923573071833</v>
      </c>
      <c r="AW511" s="1">
        <f t="shared" si="61"/>
        <v>0.60814265389583344</v>
      </c>
    </row>
    <row r="512" spans="1:49" x14ac:dyDescent="0.2">
      <c r="A512">
        <v>510</v>
      </c>
      <c r="B512" t="s">
        <v>31463</v>
      </c>
      <c r="C512" t="s">
        <v>31462</v>
      </c>
      <c r="F512" t="s">
        <v>31461</v>
      </c>
      <c r="G512" t="s">
        <v>5</v>
      </c>
      <c r="H512" t="s">
        <v>4</v>
      </c>
      <c r="I512" t="s">
        <v>31460</v>
      </c>
      <c r="J512" t="s">
        <v>31459</v>
      </c>
      <c r="K512" t="s">
        <v>31458</v>
      </c>
      <c r="L512" t="s">
        <v>31457</v>
      </c>
      <c r="M512" t="s">
        <v>1805</v>
      </c>
      <c r="N512">
        <v>2</v>
      </c>
      <c r="O512" t="s">
        <v>31456</v>
      </c>
      <c r="P512" t="s">
        <v>31455</v>
      </c>
      <c r="Q512" t="s">
        <v>31454</v>
      </c>
      <c r="R512" s="7">
        <v>42705</v>
      </c>
      <c r="S512" s="8">
        <f t="shared" si="56"/>
        <v>2016</v>
      </c>
      <c r="T512" s="8">
        <v>2016</v>
      </c>
      <c r="U512" s="8">
        <f t="shared" si="57"/>
        <v>6</v>
      </c>
      <c r="V512" s="7">
        <v>42705</v>
      </c>
      <c r="W512" t="s">
        <v>31453</v>
      </c>
      <c r="X512" s="2">
        <v>0.20699999999999999</v>
      </c>
      <c r="Y512" s="6">
        <f t="shared" si="62"/>
        <v>5.5257467766477138E-3</v>
      </c>
      <c r="AA512">
        <v>17543916</v>
      </c>
      <c r="AB512">
        <v>21100198205</v>
      </c>
      <c r="AC512">
        <v>17543924</v>
      </c>
      <c r="AD512" t="s">
        <v>2</v>
      </c>
      <c r="AE512">
        <v>16</v>
      </c>
      <c r="AF512">
        <v>1</v>
      </c>
      <c r="AH512" t="s">
        <v>31452</v>
      </c>
      <c r="AI512" t="s">
        <v>31451</v>
      </c>
      <c r="AJ512" t="s">
        <v>31450</v>
      </c>
      <c r="AK512" t="s">
        <v>31449</v>
      </c>
      <c r="AL512">
        <v>0</v>
      </c>
      <c r="AM512" s="5">
        <f t="shared" si="58"/>
        <v>0</v>
      </c>
      <c r="AN512" s="4">
        <f t="shared" si="63"/>
        <v>0</v>
      </c>
      <c r="AO512" s="3"/>
      <c r="AP512">
        <v>0</v>
      </c>
      <c r="AR512" t="s">
        <v>1</v>
      </c>
      <c r="AT512" s="2" t="s">
        <v>0</v>
      </c>
      <c r="AU512" s="1">
        <f t="shared" si="59"/>
        <v>0.38680227436533993</v>
      </c>
      <c r="AV512" s="1">
        <f t="shared" si="60"/>
        <v>0.27628733883238571</v>
      </c>
      <c r="AW512" s="1">
        <f t="shared" si="61"/>
        <v>0.16577240329943141</v>
      </c>
    </row>
    <row r="513" spans="1:49" x14ac:dyDescent="0.2">
      <c r="A513">
        <v>511</v>
      </c>
      <c r="B513" t="s">
        <v>31448</v>
      </c>
      <c r="C513" t="s">
        <v>31447</v>
      </c>
      <c r="F513" t="s">
        <v>31446</v>
      </c>
      <c r="G513" t="s">
        <v>5</v>
      </c>
      <c r="H513" t="s">
        <v>4</v>
      </c>
      <c r="I513" t="s">
        <v>2461</v>
      </c>
      <c r="J513">
        <v>60005465</v>
      </c>
      <c r="K513" t="s">
        <v>162</v>
      </c>
      <c r="L513" t="s">
        <v>161</v>
      </c>
      <c r="M513" t="s">
        <v>67</v>
      </c>
      <c r="N513">
        <v>3</v>
      </c>
      <c r="O513" t="s">
        <v>22992</v>
      </c>
      <c r="P513" t="s">
        <v>22991</v>
      </c>
      <c r="Q513" t="s">
        <v>447</v>
      </c>
      <c r="R513" s="7">
        <v>42705</v>
      </c>
      <c r="S513" s="8">
        <f t="shared" si="56"/>
        <v>2016</v>
      </c>
      <c r="T513" s="8">
        <v>2016</v>
      </c>
      <c r="U513" s="8">
        <f t="shared" si="57"/>
        <v>6</v>
      </c>
      <c r="V513" s="7">
        <v>42705</v>
      </c>
      <c r="W513" t="s">
        <v>700</v>
      </c>
      <c r="X513" s="2">
        <v>1.3280000000000001</v>
      </c>
      <c r="Y513" s="6">
        <f t="shared" si="62"/>
        <v>3.5450201542937994E-2</v>
      </c>
      <c r="AA513">
        <v>15361225</v>
      </c>
      <c r="AB513">
        <v>18894</v>
      </c>
      <c r="AD513" t="s">
        <v>2</v>
      </c>
      <c r="AE513">
        <v>15</v>
      </c>
      <c r="AG513">
        <v>7339442</v>
      </c>
      <c r="AH513" t="s">
        <v>31445</v>
      </c>
      <c r="AI513" t="s">
        <v>31444</v>
      </c>
      <c r="AJ513" t="s">
        <v>31443</v>
      </c>
      <c r="AK513" t="s">
        <v>31442</v>
      </c>
      <c r="AL513">
        <v>31</v>
      </c>
      <c r="AM513" s="5">
        <f t="shared" si="58"/>
        <v>5.166666666666667</v>
      </c>
      <c r="AN513" s="4">
        <f t="shared" si="63"/>
        <v>7.8253186924144898E-3</v>
      </c>
      <c r="AO513" s="3"/>
      <c r="AP513">
        <v>0</v>
      </c>
      <c r="AQ513" t="s">
        <v>48</v>
      </c>
      <c r="AR513">
        <v>20100180003</v>
      </c>
      <c r="AS513" t="s">
        <v>47</v>
      </c>
      <c r="AT513" s="2">
        <v>3.8340000000000001</v>
      </c>
      <c r="AU513" s="1">
        <f t="shared" si="59"/>
        <v>2.7162736687780944</v>
      </c>
      <c r="AV513" s="1">
        <f t="shared" si="60"/>
        <v>2.1637760117676241</v>
      </c>
      <c r="AW513" s="1">
        <f t="shared" si="61"/>
        <v>1.6112783547571543</v>
      </c>
    </row>
    <row r="514" spans="1:49" x14ac:dyDescent="0.2">
      <c r="A514">
        <v>512</v>
      </c>
      <c r="B514" t="s">
        <v>31441</v>
      </c>
      <c r="C514" t="s">
        <v>31440</v>
      </c>
      <c r="E514">
        <v>27411227</v>
      </c>
      <c r="F514" t="s">
        <v>31439</v>
      </c>
      <c r="G514" t="s">
        <v>5</v>
      </c>
      <c r="H514" t="s">
        <v>4</v>
      </c>
      <c r="I514" t="s">
        <v>31438</v>
      </c>
      <c r="J514" t="s">
        <v>31437</v>
      </c>
      <c r="K514" t="s">
        <v>31436</v>
      </c>
      <c r="L514" t="s">
        <v>31435</v>
      </c>
      <c r="M514" t="s">
        <v>46</v>
      </c>
      <c r="N514">
        <v>7</v>
      </c>
      <c r="O514" t="s">
        <v>31434</v>
      </c>
      <c r="P514" t="s">
        <v>31433</v>
      </c>
      <c r="Q514" t="s">
        <v>31432</v>
      </c>
      <c r="R514" s="7">
        <v>42705</v>
      </c>
      <c r="S514" s="8">
        <f t="shared" ref="S514:S577" si="64">YEAR(R514)</f>
        <v>2016</v>
      </c>
      <c r="T514" s="8">
        <v>2016</v>
      </c>
      <c r="U514" s="8">
        <f t="shared" ref="U514:U577" si="65">2022-T514</f>
        <v>6</v>
      </c>
      <c r="V514" s="7">
        <v>42705</v>
      </c>
      <c r="W514" t="s">
        <v>2002</v>
      </c>
      <c r="X514" s="2">
        <v>1.02</v>
      </c>
      <c r="Y514" s="6">
        <f t="shared" si="62"/>
        <v>2.7228317450148157E-2</v>
      </c>
      <c r="AA514">
        <v>19324545</v>
      </c>
      <c r="AB514">
        <v>5700191219</v>
      </c>
      <c r="AD514" t="s">
        <v>2</v>
      </c>
      <c r="AE514">
        <v>10</v>
      </c>
      <c r="AF514">
        <v>6</v>
      </c>
      <c r="AG514">
        <v>7458913</v>
      </c>
      <c r="AH514" t="s">
        <v>31431</v>
      </c>
      <c r="AI514" t="s">
        <v>31430</v>
      </c>
      <c r="AJ514" t="s">
        <v>31429</v>
      </c>
      <c r="AK514" t="s">
        <v>31428</v>
      </c>
      <c r="AL514">
        <v>59</v>
      </c>
      <c r="AM514" s="5">
        <f t="shared" ref="AM514:AM577" si="66">AL514/U514</f>
        <v>9.8333333333333339</v>
      </c>
      <c r="AN514" s="4">
        <f t="shared" si="63"/>
        <v>1.4893348479111449E-2</v>
      </c>
      <c r="AO514" s="3"/>
      <c r="AP514">
        <v>1</v>
      </c>
      <c r="AR514" t="s">
        <v>1</v>
      </c>
      <c r="AT514" s="2">
        <v>3.8330000000000002</v>
      </c>
      <c r="AU514" s="1">
        <f t="shared" ref="AU514:AU577" si="67">(Y514*0.7+AN514*0.3)*100</f>
        <v>2.3527826758837143</v>
      </c>
      <c r="AV514" s="1">
        <f t="shared" ref="AV514:AV577" si="68">(Y514*0.5+AN514*0.5)*100</f>
        <v>2.1060832964629803</v>
      </c>
      <c r="AW514" s="1">
        <f t="shared" ref="AW514:AW577" si="69">(Y514*0.3+AN514*0.7)*100</f>
        <v>1.8593839170422461</v>
      </c>
    </row>
    <row r="515" spans="1:49" x14ac:dyDescent="0.2">
      <c r="A515">
        <v>513</v>
      </c>
      <c r="B515" t="s">
        <v>31427</v>
      </c>
      <c r="C515" t="s">
        <v>31426</v>
      </c>
      <c r="F515" t="s">
        <v>31425</v>
      </c>
      <c r="G515" t="s">
        <v>5</v>
      </c>
      <c r="H515" t="s">
        <v>4</v>
      </c>
      <c r="I515" t="s">
        <v>31424</v>
      </c>
      <c r="J515">
        <v>60073727</v>
      </c>
      <c r="K515" t="s">
        <v>1511</v>
      </c>
      <c r="L515" t="s">
        <v>1510</v>
      </c>
      <c r="M515" t="s">
        <v>67</v>
      </c>
      <c r="N515">
        <v>3</v>
      </c>
      <c r="O515" t="s">
        <v>31423</v>
      </c>
      <c r="P515" t="s">
        <v>31422</v>
      </c>
      <c r="Q515" t="s">
        <v>31421</v>
      </c>
      <c r="R515" s="7">
        <v>42705</v>
      </c>
      <c r="S515" s="8">
        <f t="shared" si="64"/>
        <v>2016</v>
      </c>
      <c r="T515" s="8">
        <v>2016</v>
      </c>
      <c r="U515" s="8">
        <f t="shared" si="65"/>
        <v>6</v>
      </c>
      <c r="V515" s="7">
        <v>42705</v>
      </c>
      <c r="W515" t="s">
        <v>31019</v>
      </c>
      <c r="X515" s="2" t="s">
        <v>0</v>
      </c>
      <c r="Y515" s="6" t="e">
        <f t="shared" ref="Y515:Y578" si="70">(X515-$Z$3)/($Z$2-$Z$3)</f>
        <v>#VALUE!</v>
      </c>
      <c r="AB515">
        <v>21100228569</v>
      </c>
      <c r="AC515">
        <v>21931801</v>
      </c>
      <c r="AD515" t="s">
        <v>2</v>
      </c>
      <c r="AE515">
        <v>5</v>
      </c>
      <c r="AF515">
        <v>1</v>
      </c>
      <c r="AG515">
        <v>517</v>
      </c>
      <c r="AI515" t="s">
        <v>31420</v>
      </c>
      <c r="AJ515" t="s">
        <v>31419</v>
      </c>
      <c r="AK515" t="s">
        <v>31418</v>
      </c>
      <c r="AL515">
        <v>1</v>
      </c>
      <c r="AM515" s="5">
        <f t="shared" si="66"/>
        <v>0.16666666666666666</v>
      </c>
      <c r="AN515" s="4">
        <f t="shared" ref="AN515:AN578" si="71">(AM515-$AO$3)/($AO$2-$AO$3)</f>
        <v>2.5242963523917705E-4</v>
      </c>
      <c r="AO515" s="3"/>
      <c r="AP515">
        <v>1</v>
      </c>
      <c r="AR515" t="s">
        <v>1</v>
      </c>
      <c r="AT515" s="2" t="s">
        <v>0</v>
      </c>
      <c r="AU515" s="1" t="e">
        <f t="shared" si="67"/>
        <v>#VALUE!</v>
      </c>
      <c r="AV515" s="1" t="e">
        <f t="shared" si="68"/>
        <v>#VALUE!</v>
      </c>
      <c r="AW515" s="1" t="e">
        <f t="shared" si="69"/>
        <v>#VALUE!</v>
      </c>
    </row>
    <row r="516" spans="1:49" x14ac:dyDescent="0.2">
      <c r="A516">
        <v>514</v>
      </c>
      <c r="B516" t="s">
        <v>31417</v>
      </c>
      <c r="C516" t="s">
        <v>31416</v>
      </c>
      <c r="E516">
        <v>27121945</v>
      </c>
      <c r="F516" t="s">
        <v>31415</v>
      </c>
      <c r="G516" t="s">
        <v>5</v>
      </c>
      <c r="H516" t="s">
        <v>4</v>
      </c>
      <c r="I516" t="s">
        <v>31414</v>
      </c>
      <c r="J516" t="s">
        <v>31413</v>
      </c>
      <c r="K516" t="s">
        <v>31412</v>
      </c>
      <c r="L516" t="s">
        <v>413</v>
      </c>
      <c r="M516" t="s">
        <v>412</v>
      </c>
      <c r="N516">
        <v>3</v>
      </c>
      <c r="O516" t="s">
        <v>31411</v>
      </c>
      <c r="P516" t="s">
        <v>31410</v>
      </c>
      <c r="Q516" t="s">
        <v>31409</v>
      </c>
      <c r="R516" s="7">
        <v>42705</v>
      </c>
      <c r="S516" s="8">
        <f t="shared" si="64"/>
        <v>2016</v>
      </c>
      <c r="T516" s="8">
        <v>2016</v>
      </c>
      <c r="U516" s="8">
        <f t="shared" si="65"/>
        <v>6</v>
      </c>
      <c r="V516" s="7">
        <v>42705</v>
      </c>
      <c r="W516" t="s">
        <v>211</v>
      </c>
      <c r="X516" s="2">
        <v>1.1579999999999999</v>
      </c>
      <c r="Y516" s="6">
        <f t="shared" si="70"/>
        <v>3.0912148634579962E-2</v>
      </c>
      <c r="AA516">
        <v>1668595</v>
      </c>
      <c r="AB516">
        <v>14223</v>
      </c>
      <c r="AC516">
        <v>15735079</v>
      </c>
      <c r="AD516" t="s">
        <v>2</v>
      </c>
      <c r="AE516">
        <v>130</v>
      </c>
      <c r="AF516" s="10">
        <v>44256</v>
      </c>
      <c r="AH516" t="s">
        <v>31408</v>
      </c>
      <c r="AI516" t="s">
        <v>31407</v>
      </c>
      <c r="AJ516" t="s">
        <v>31406</v>
      </c>
      <c r="AK516" t="s">
        <v>31405</v>
      </c>
      <c r="AL516">
        <v>14</v>
      </c>
      <c r="AM516" s="5">
        <f t="shared" si="66"/>
        <v>2.3333333333333335</v>
      </c>
      <c r="AN516" s="4">
        <f t="shared" si="71"/>
        <v>3.5340148933484792E-3</v>
      </c>
      <c r="AO516" s="3"/>
      <c r="AP516">
        <v>0</v>
      </c>
      <c r="AQ516" t="s">
        <v>3109</v>
      </c>
      <c r="AR516" t="s">
        <v>31404</v>
      </c>
      <c r="AS516" t="s">
        <v>3108</v>
      </c>
      <c r="AT516" s="2">
        <v>3.573</v>
      </c>
      <c r="AU516" s="1">
        <f t="shared" si="67"/>
        <v>2.2698708512210515</v>
      </c>
      <c r="AV516" s="1">
        <f t="shared" si="68"/>
        <v>1.7223081763964219</v>
      </c>
      <c r="AW516" s="1">
        <f t="shared" si="69"/>
        <v>1.1747455015717925</v>
      </c>
    </row>
    <row r="517" spans="1:49" x14ac:dyDescent="0.2">
      <c r="A517">
        <v>515</v>
      </c>
      <c r="B517" t="s">
        <v>31403</v>
      </c>
      <c r="C517" t="s">
        <v>31402</v>
      </c>
      <c r="F517" t="s">
        <v>31401</v>
      </c>
      <c r="G517" t="s">
        <v>5</v>
      </c>
      <c r="H517" t="s">
        <v>4</v>
      </c>
      <c r="I517" t="s">
        <v>1698</v>
      </c>
      <c r="J517">
        <v>60031004</v>
      </c>
      <c r="K517" t="s">
        <v>91</v>
      </c>
      <c r="L517" t="s">
        <v>90</v>
      </c>
      <c r="M517" t="s">
        <v>89</v>
      </c>
      <c r="N517">
        <v>4</v>
      </c>
      <c r="O517" t="s">
        <v>31400</v>
      </c>
      <c r="P517" t="s">
        <v>31399</v>
      </c>
      <c r="Q517" t="s">
        <v>2725</v>
      </c>
      <c r="R517" s="7">
        <v>42705</v>
      </c>
      <c r="S517" s="8">
        <f t="shared" si="64"/>
        <v>2016</v>
      </c>
      <c r="T517" s="8">
        <v>2016</v>
      </c>
      <c r="U517" s="8">
        <f t="shared" si="65"/>
        <v>6</v>
      </c>
      <c r="V517" s="7">
        <v>42705</v>
      </c>
      <c r="W517" t="s">
        <v>700</v>
      </c>
      <c r="X517" s="2">
        <v>1.3280000000000001</v>
      </c>
      <c r="Y517" s="6">
        <f t="shared" si="70"/>
        <v>3.5450201542937994E-2</v>
      </c>
      <c r="AA517">
        <v>15361225</v>
      </c>
      <c r="AB517">
        <v>18894</v>
      </c>
      <c r="AD517" t="s">
        <v>2</v>
      </c>
      <c r="AE517">
        <v>15</v>
      </c>
      <c r="AG517">
        <v>7239562</v>
      </c>
      <c r="AH517" t="s">
        <v>31398</v>
      </c>
      <c r="AI517" t="s">
        <v>31397</v>
      </c>
      <c r="AJ517" t="s">
        <v>31396</v>
      </c>
      <c r="AK517" t="s">
        <v>31395</v>
      </c>
      <c r="AL517">
        <v>19</v>
      </c>
      <c r="AM517" s="5">
        <f t="shared" si="66"/>
        <v>3.1666666666666665</v>
      </c>
      <c r="AN517" s="4">
        <f t="shared" si="71"/>
        <v>4.7961630695443642E-3</v>
      </c>
      <c r="AO517" s="3"/>
      <c r="AP517">
        <v>0</v>
      </c>
      <c r="AR517" t="s">
        <v>1</v>
      </c>
      <c r="AT517" s="2">
        <v>3.8340000000000001</v>
      </c>
      <c r="AU517" s="1">
        <f t="shared" si="67"/>
        <v>2.6253990000919902</v>
      </c>
      <c r="AV517" s="1">
        <f t="shared" si="68"/>
        <v>2.0123182306241176</v>
      </c>
      <c r="AW517" s="1">
        <f t="shared" si="69"/>
        <v>1.3992374611562453</v>
      </c>
    </row>
    <row r="518" spans="1:49" x14ac:dyDescent="0.2">
      <c r="A518">
        <v>516</v>
      </c>
      <c r="B518" t="s">
        <v>31394</v>
      </c>
      <c r="C518" t="s">
        <v>31393</v>
      </c>
      <c r="F518" t="s">
        <v>31392</v>
      </c>
      <c r="G518" t="s">
        <v>5</v>
      </c>
      <c r="H518" t="s">
        <v>4</v>
      </c>
      <c r="I518" t="s">
        <v>31391</v>
      </c>
      <c r="J518" t="s">
        <v>31390</v>
      </c>
      <c r="K518" t="s">
        <v>31389</v>
      </c>
      <c r="L518" t="s">
        <v>31388</v>
      </c>
      <c r="M518" t="s">
        <v>31387</v>
      </c>
      <c r="N518">
        <v>3</v>
      </c>
      <c r="O518" t="s">
        <v>31386</v>
      </c>
      <c r="P518" t="s">
        <v>31385</v>
      </c>
      <c r="Q518" t="s">
        <v>31384</v>
      </c>
      <c r="R518" s="7">
        <v>42705</v>
      </c>
      <c r="S518" s="8">
        <f t="shared" si="64"/>
        <v>2016</v>
      </c>
      <c r="T518" s="8">
        <v>2016</v>
      </c>
      <c r="U518" s="8">
        <f t="shared" si="65"/>
        <v>6</v>
      </c>
      <c r="V518" s="7">
        <v>42705</v>
      </c>
      <c r="W518" t="s">
        <v>700</v>
      </c>
      <c r="X518" s="2">
        <v>1.3280000000000001</v>
      </c>
      <c r="Y518" s="6">
        <f t="shared" si="70"/>
        <v>3.5450201542937994E-2</v>
      </c>
      <c r="AA518">
        <v>15361225</v>
      </c>
      <c r="AB518">
        <v>18894</v>
      </c>
      <c r="AD518" t="s">
        <v>2</v>
      </c>
      <c r="AE518">
        <v>15</v>
      </c>
      <c r="AG518">
        <v>7302006</v>
      </c>
      <c r="AH518" t="s">
        <v>31383</v>
      </c>
      <c r="AI518" t="s">
        <v>31382</v>
      </c>
      <c r="AJ518" t="s">
        <v>31381</v>
      </c>
      <c r="AK518" t="s">
        <v>31380</v>
      </c>
      <c r="AL518">
        <v>125</v>
      </c>
      <c r="AM518" s="5">
        <f t="shared" si="66"/>
        <v>20.833333333333332</v>
      </c>
      <c r="AN518" s="4">
        <f t="shared" si="71"/>
        <v>3.1553704404897132E-2</v>
      </c>
      <c r="AO518" s="3"/>
      <c r="AP518">
        <v>0</v>
      </c>
      <c r="AR518" t="s">
        <v>1</v>
      </c>
      <c r="AT518" s="2">
        <v>3.8340000000000001</v>
      </c>
      <c r="AU518" s="1">
        <f t="shared" si="67"/>
        <v>3.4281252401525735</v>
      </c>
      <c r="AV518" s="1">
        <f t="shared" si="68"/>
        <v>3.3501952973917559</v>
      </c>
      <c r="AW518" s="1">
        <f t="shared" si="69"/>
        <v>3.2722653546309393</v>
      </c>
    </row>
    <row r="519" spans="1:49" x14ac:dyDescent="0.2">
      <c r="A519">
        <v>517</v>
      </c>
      <c r="B519" t="s">
        <v>31379</v>
      </c>
      <c r="C519" t="s">
        <v>31378</v>
      </c>
      <c r="F519" t="s">
        <v>31377</v>
      </c>
      <c r="G519" t="s">
        <v>5</v>
      </c>
      <c r="H519" t="s">
        <v>4</v>
      </c>
      <c r="I519" t="s">
        <v>2488</v>
      </c>
      <c r="J519">
        <v>60022281</v>
      </c>
      <c r="K519" t="s">
        <v>1893</v>
      </c>
      <c r="L519" t="s">
        <v>264</v>
      </c>
      <c r="M519" t="s">
        <v>67</v>
      </c>
      <c r="N519">
        <v>5</v>
      </c>
      <c r="O519" t="s">
        <v>31376</v>
      </c>
      <c r="P519" t="s">
        <v>31375</v>
      </c>
      <c r="Q519" t="s">
        <v>2530</v>
      </c>
      <c r="R519" s="7">
        <v>42705</v>
      </c>
      <c r="S519" s="8">
        <f t="shared" si="64"/>
        <v>2016</v>
      </c>
      <c r="T519" s="8">
        <v>2016</v>
      </c>
      <c r="U519" s="8">
        <f t="shared" si="65"/>
        <v>6</v>
      </c>
      <c r="V519" s="7">
        <v>42705</v>
      </c>
      <c r="W519" t="s">
        <v>31033</v>
      </c>
      <c r="X519" s="2">
        <v>0.46100000000000002</v>
      </c>
      <c r="Y519" s="6">
        <f t="shared" si="70"/>
        <v>1.2306131710312059E-2</v>
      </c>
      <c r="AA519">
        <v>16871472</v>
      </c>
      <c r="AB519">
        <v>18202</v>
      </c>
      <c r="AC519">
        <v>16871499</v>
      </c>
      <c r="AD519" t="s">
        <v>2</v>
      </c>
      <c r="AE519">
        <v>2016</v>
      </c>
      <c r="AF519">
        <v>1</v>
      </c>
      <c r="AG519">
        <v>109</v>
      </c>
      <c r="AI519" t="s">
        <v>31374</v>
      </c>
      <c r="AJ519" t="s">
        <v>31373</v>
      </c>
      <c r="AK519" t="s">
        <v>31372</v>
      </c>
      <c r="AL519">
        <v>5</v>
      </c>
      <c r="AM519" s="5">
        <f t="shared" si="66"/>
        <v>0.83333333333333337</v>
      </c>
      <c r="AN519" s="4">
        <f t="shared" si="71"/>
        <v>1.2621481761958854E-3</v>
      </c>
      <c r="AO519" s="3"/>
      <c r="AP519">
        <v>1</v>
      </c>
      <c r="AQ519" t="s">
        <v>48</v>
      </c>
      <c r="AR519">
        <v>61201198</v>
      </c>
      <c r="AS519" t="s">
        <v>47</v>
      </c>
      <c r="AT519" s="2" t="s">
        <v>0</v>
      </c>
      <c r="AU519" s="1">
        <f t="shared" si="67"/>
        <v>0.89929366500772057</v>
      </c>
      <c r="AV519" s="1">
        <f t="shared" si="68"/>
        <v>0.67841399432539717</v>
      </c>
      <c r="AW519" s="1">
        <f t="shared" si="69"/>
        <v>0.45753432364307367</v>
      </c>
    </row>
    <row r="520" spans="1:49" x14ac:dyDescent="0.2">
      <c r="A520">
        <v>518</v>
      </c>
      <c r="B520" t="s">
        <v>31371</v>
      </c>
      <c r="C520" t="s">
        <v>31370</v>
      </c>
      <c r="F520" t="s">
        <v>31369</v>
      </c>
      <c r="G520" t="s">
        <v>5</v>
      </c>
      <c r="H520" t="s">
        <v>4</v>
      </c>
      <c r="I520" t="s">
        <v>687</v>
      </c>
      <c r="J520" t="s">
        <v>31368</v>
      </c>
      <c r="K520" t="s">
        <v>31367</v>
      </c>
      <c r="L520" t="s">
        <v>31366</v>
      </c>
      <c r="M520" t="s">
        <v>49</v>
      </c>
      <c r="N520">
        <v>3</v>
      </c>
      <c r="O520" t="s">
        <v>31365</v>
      </c>
      <c r="P520" t="s">
        <v>31364</v>
      </c>
      <c r="Q520" t="s">
        <v>31363</v>
      </c>
      <c r="R520" s="7">
        <v>42705</v>
      </c>
      <c r="S520" s="8">
        <f t="shared" si="64"/>
        <v>2016</v>
      </c>
      <c r="T520" s="8">
        <v>2016</v>
      </c>
      <c r="U520" s="8">
        <f t="shared" si="65"/>
        <v>6</v>
      </c>
      <c r="V520" s="7">
        <v>42705</v>
      </c>
      <c r="W520" t="s">
        <v>700</v>
      </c>
      <c r="X520" s="2">
        <v>1.3280000000000001</v>
      </c>
      <c r="Y520" s="6">
        <f t="shared" si="70"/>
        <v>3.5450201542937994E-2</v>
      </c>
      <c r="AA520">
        <v>15361225</v>
      </c>
      <c r="AB520">
        <v>18894</v>
      </c>
      <c r="AD520" t="s">
        <v>2</v>
      </c>
      <c r="AE520">
        <v>15</v>
      </c>
      <c r="AG520">
        <v>7126955</v>
      </c>
      <c r="AH520" t="s">
        <v>31362</v>
      </c>
      <c r="AI520" t="s">
        <v>31361</v>
      </c>
      <c r="AJ520" t="s">
        <v>31360</v>
      </c>
      <c r="AK520" t="s">
        <v>31359</v>
      </c>
      <c r="AL520">
        <v>25</v>
      </c>
      <c r="AM520" s="5">
        <f t="shared" si="66"/>
        <v>4.166666666666667</v>
      </c>
      <c r="AN520" s="4">
        <f t="shared" si="71"/>
        <v>6.310740880979427E-3</v>
      </c>
      <c r="AO520" s="3"/>
      <c r="AP520">
        <v>0</v>
      </c>
      <c r="AR520" t="s">
        <v>1</v>
      </c>
      <c r="AT520" s="2">
        <v>3.8340000000000001</v>
      </c>
      <c r="AU520" s="1">
        <f t="shared" si="67"/>
        <v>2.6708363344350423</v>
      </c>
      <c r="AV520" s="1">
        <f t="shared" si="68"/>
        <v>2.0880471211958711</v>
      </c>
      <c r="AW520" s="1">
        <f t="shared" si="69"/>
        <v>1.5052579079566997</v>
      </c>
    </row>
    <row r="521" spans="1:49" x14ac:dyDescent="0.2">
      <c r="A521">
        <v>519</v>
      </c>
      <c r="B521" t="s">
        <v>31358</v>
      </c>
      <c r="C521" t="s">
        <v>31357</v>
      </c>
      <c r="F521" t="s">
        <v>31356</v>
      </c>
      <c r="G521" t="s">
        <v>5</v>
      </c>
      <c r="H521" t="s">
        <v>4</v>
      </c>
      <c r="I521" t="s">
        <v>31355</v>
      </c>
      <c r="J521">
        <v>60007751</v>
      </c>
      <c r="K521" t="s">
        <v>421</v>
      </c>
      <c r="L521" t="s">
        <v>58</v>
      </c>
      <c r="M521" t="s">
        <v>57</v>
      </c>
      <c r="N521">
        <v>2</v>
      </c>
      <c r="O521" t="s">
        <v>31354</v>
      </c>
      <c r="P521" t="s">
        <v>31353</v>
      </c>
      <c r="Q521" t="s">
        <v>424</v>
      </c>
      <c r="R521" s="7">
        <v>42705</v>
      </c>
      <c r="S521" s="8">
        <f t="shared" si="64"/>
        <v>2016</v>
      </c>
      <c r="T521" s="8">
        <v>2016</v>
      </c>
      <c r="U521" s="8">
        <f t="shared" si="65"/>
        <v>6</v>
      </c>
      <c r="V521" s="7">
        <v>42705</v>
      </c>
      <c r="W521" t="s">
        <v>1985</v>
      </c>
      <c r="X521" s="2">
        <v>0.34399999999999997</v>
      </c>
      <c r="Y521" s="6">
        <f t="shared" si="70"/>
        <v>9.1828835322068283E-3</v>
      </c>
      <c r="AA521">
        <v>10745351</v>
      </c>
      <c r="AB521">
        <v>17964</v>
      </c>
      <c r="AC521">
        <v>10991131</v>
      </c>
      <c r="AD521" t="s">
        <v>2</v>
      </c>
      <c r="AE521">
        <v>29</v>
      </c>
      <c r="AF521">
        <v>18</v>
      </c>
      <c r="AH521" t="s">
        <v>31352</v>
      </c>
      <c r="AI521" t="s">
        <v>31351</v>
      </c>
      <c r="AJ521" t="s">
        <v>31350</v>
      </c>
      <c r="AK521" t="s">
        <v>31349</v>
      </c>
      <c r="AL521">
        <v>3</v>
      </c>
      <c r="AM521" s="5">
        <f t="shared" si="66"/>
        <v>0.5</v>
      </c>
      <c r="AN521" s="4">
        <f t="shared" si="71"/>
        <v>7.572889057175312E-4</v>
      </c>
      <c r="AO521" s="3"/>
      <c r="AP521">
        <v>0</v>
      </c>
      <c r="AR521" t="s">
        <v>1</v>
      </c>
      <c r="AT521" s="2" t="s">
        <v>0</v>
      </c>
      <c r="AU521" s="1">
        <f t="shared" si="67"/>
        <v>0.66552051442600391</v>
      </c>
      <c r="AV521" s="1">
        <f t="shared" si="68"/>
        <v>0.49700862189621792</v>
      </c>
      <c r="AW521" s="1">
        <f t="shared" si="69"/>
        <v>0.32849672936643198</v>
      </c>
    </row>
    <row r="522" spans="1:49" x14ac:dyDescent="0.2">
      <c r="A522">
        <v>520</v>
      </c>
      <c r="B522" t="s">
        <v>31348</v>
      </c>
      <c r="C522" t="s">
        <v>31347</v>
      </c>
      <c r="F522" t="s">
        <v>31346</v>
      </c>
      <c r="G522" t="s">
        <v>5</v>
      </c>
      <c r="H522" t="s">
        <v>4</v>
      </c>
      <c r="I522" t="s">
        <v>31345</v>
      </c>
      <c r="J522" t="s">
        <v>31344</v>
      </c>
      <c r="K522" t="s">
        <v>31343</v>
      </c>
      <c r="L522" t="s">
        <v>31342</v>
      </c>
      <c r="M522" t="s">
        <v>183</v>
      </c>
      <c r="N522">
        <v>3</v>
      </c>
      <c r="O522" t="s">
        <v>31341</v>
      </c>
      <c r="P522" t="s">
        <v>31340</v>
      </c>
      <c r="Q522" t="s">
        <v>31339</v>
      </c>
      <c r="R522" s="7">
        <v>42705</v>
      </c>
      <c r="S522" s="8">
        <f t="shared" si="64"/>
        <v>2016</v>
      </c>
      <c r="T522" s="8">
        <v>2016</v>
      </c>
      <c r="U522" s="8">
        <f t="shared" si="65"/>
        <v>6</v>
      </c>
      <c r="V522" s="7">
        <v>42705</v>
      </c>
      <c r="W522" t="s">
        <v>31338</v>
      </c>
      <c r="X522" s="2">
        <v>0.77600000000000002</v>
      </c>
      <c r="Y522" s="6">
        <f t="shared" si="70"/>
        <v>2.0714876805210752E-2</v>
      </c>
      <c r="AB522">
        <v>21100358314</v>
      </c>
      <c r="AC522">
        <v>21921962</v>
      </c>
      <c r="AD522" t="s">
        <v>2</v>
      </c>
      <c r="AE522">
        <v>6</v>
      </c>
      <c r="AF522">
        <v>1</v>
      </c>
      <c r="AG522">
        <v>3</v>
      </c>
      <c r="AI522" t="s">
        <v>31337</v>
      </c>
      <c r="AJ522" t="s">
        <v>31336</v>
      </c>
      <c r="AK522" t="s">
        <v>31335</v>
      </c>
      <c r="AL522">
        <v>18</v>
      </c>
      <c r="AM522" s="5">
        <f t="shared" si="66"/>
        <v>3</v>
      </c>
      <c r="AN522" s="4">
        <f t="shared" si="71"/>
        <v>4.5437334343051876E-3</v>
      </c>
      <c r="AO522" s="3"/>
      <c r="AP522">
        <v>1</v>
      </c>
      <c r="AR522" t="s">
        <v>1</v>
      </c>
      <c r="AT522" s="2">
        <v>5.9</v>
      </c>
      <c r="AU522" s="1">
        <f t="shared" si="67"/>
        <v>1.586353379393908</v>
      </c>
      <c r="AV522" s="1">
        <f t="shared" si="68"/>
        <v>1.262930511975797</v>
      </c>
      <c r="AW522" s="1">
        <f t="shared" si="69"/>
        <v>0.93950764455768576</v>
      </c>
    </row>
    <row r="523" spans="1:49" x14ac:dyDescent="0.2">
      <c r="A523">
        <v>521</v>
      </c>
      <c r="B523" t="s">
        <v>31334</v>
      </c>
      <c r="C523" t="s">
        <v>31333</v>
      </c>
      <c r="E523">
        <v>27075994</v>
      </c>
      <c r="F523" t="s">
        <v>31332</v>
      </c>
      <c r="G523" t="s">
        <v>5</v>
      </c>
      <c r="H523" t="s">
        <v>4</v>
      </c>
      <c r="I523" t="s">
        <v>3216</v>
      </c>
      <c r="J523">
        <v>60007457</v>
      </c>
      <c r="K523" t="s">
        <v>820</v>
      </c>
      <c r="L523" t="s">
        <v>819</v>
      </c>
      <c r="M523" t="s">
        <v>404</v>
      </c>
      <c r="N523">
        <v>7</v>
      </c>
      <c r="O523" t="s">
        <v>31331</v>
      </c>
      <c r="P523" t="s">
        <v>31330</v>
      </c>
      <c r="Q523" t="s">
        <v>3215</v>
      </c>
      <c r="R523" s="7">
        <v>42705</v>
      </c>
      <c r="S523" s="8">
        <f t="shared" si="64"/>
        <v>2016</v>
      </c>
      <c r="T523" s="8">
        <v>2016</v>
      </c>
      <c r="U523" s="8">
        <f t="shared" si="65"/>
        <v>6</v>
      </c>
      <c r="V523" s="7">
        <v>42705</v>
      </c>
      <c r="W523" t="s">
        <v>211</v>
      </c>
      <c r="X523" s="2">
        <v>1.1579999999999999</v>
      </c>
      <c r="Y523" s="6">
        <f t="shared" si="70"/>
        <v>3.0912148634579962E-2</v>
      </c>
      <c r="AA523">
        <v>1668595</v>
      </c>
      <c r="AB523">
        <v>14223</v>
      </c>
      <c r="AC523">
        <v>15735079</v>
      </c>
      <c r="AD523" t="s">
        <v>2</v>
      </c>
      <c r="AE523">
        <v>130</v>
      </c>
      <c r="AF523" s="10">
        <v>44256</v>
      </c>
      <c r="AH523" t="s">
        <v>31329</v>
      </c>
      <c r="AI523" t="s">
        <v>31328</v>
      </c>
      <c r="AJ523" t="s">
        <v>31327</v>
      </c>
      <c r="AK523" t="s">
        <v>31326</v>
      </c>
      <c r="AL523">
        <v>1</v>
      </c>
      <c r="AM523" s="5">
        <f t="shared" si="66"/>
        <v>0.16666666666666666</v>
      </c>
      <c r="AN523" s="4">
        <f t="shared" si="71"/>
        <v>2.5242963523917705E-4</v>
      </c>
      <c r="AO523" s="3"/>
      <c r="AP523">
        <v>0</v>
      </c>
      <c r="AQ523" t="s">
        <v>403</v>
      </c>
      <c r="AR523" t="s">
        <v>31325</v>
      </c>
      <c r="AS523" t="s">
        <v>71</v>
      </c>
      <c r="AT523" s="2">
        <v>3.573</v>
      </c>
      <c r="AU523" s="1">
        <f t="shared" si="67"/>
        <v>2.1714232934777722</v>
      </c>
      <c r="AV523" s="1">
        <f t="shared" si="68"/>
        <v>1.5582289134909568</v>
      </c>
      <c r="AW523" s="1">
        <f t="shared" si="69"/>
        <v>0.94503453350414124</v>
      </c>
    </row>
    <row r="524" spans="1:49" x14ac:dyDescent="0.2">
      <c r="A524">
        <v>522</v>
      </c>
      <c r="B524" t="s">
        <v>31324</v>
      </c>
      <c r="C524" t="s">
        <v>31323</v>
      </c>
      <c r="F524" t="s">
        <v>31322</v>
      </c>
      <c r="G524" t="s">
        <v>5</v>
      </c>
      <c r="H524" t="s">
        <v>4</v>
      </c>
      <c r="I524" t="s">
        <v>31321</v>
      </c>
      <c r="J524" t="s">
        <v>31320</v>
      </c>
      <c r="K524" t="s">
        <v>31319</v>
      </c>
      <c r="L524" t="s">
        <v>31318</v>
      </c>
      <c r="M524" t="s">
        <v>105</v>
      </c>
      <c r="N524">
        <v>5</v>
      </c>
      <c r="O524" t="s">
        <v>31317</v>
      </c>
      <c r="P524" t="s">
        <v>31316</v>
      </c>
      <c r="Q524" t="s">
        <v>31315</v>
      </c>
      <c r="R524" s="7">
        <v>42705</v>
      </c>
      <c r="S524" s="8">
        <f t="shared" si="64"/>
        <v>2016</v>
      </c>
      <c r="T524" s="8">
        <v>2016</v>
      </c>
      <c r="U524" s="8">
        <f t="shared" si="65"/>
        <v>6</v>
      </c>
      <c r="V524" s="7">
        <v>42705</v>
      </c>
      <c r="W524" t="s">
        <v>31033</v>
      </c>
      <c r="X524" s="2">
        <v>0.46100000000000002</v>
      </c>
      <c r="Y524" s="6">
        <f t="shared" si="70"/>
        <v>1.2306131710312059E-2</v>
      </c>
      <c r="AA524">
        <v>16871472</v>
      </c>
      <c r="AB524">
        <v>18202</v>
      </c>
      <c r="AC524">
        <v>16871499</v>
      </c>
      <c r="AD524" t="s">
        <v>2</v>
      </c>
      <c r="AE524">
        <v>2016</v>
      </c>
      <c r="AF524">
        <v>1</v>
      </c>
      <c r="AG524">
        <v>87</v>
      </c>
      <c r="AI524" t="s">
        <v>31314</v>
      </c>
      <c r="AJ524" t="s">
        <v>31313</v>
      </c>
      <c r="AK524" t="s">
        <v>31312</v>
      </c>
      <c r="AL524">
        <v>2</v>
      </c>
      <c r="AM524" s="5">
        <f t="shared" si="66"/>
        <v>0.33333333333333331</v>
      </c>
      <c r="AN524" s="4">
        <f t="shared" si="71"/>
        <v>5.048592704783541E-4</v>
      </c>
      <c r="AO524" s="3"/>
      <c r="AP524">
        <v>1</v>
      </c>
      <c r="AQ524" t="s">
        <v>1200</v>
      </c>
      <c r="AR524">
        <v>59288</v>
      </c>
      <c r="AS524" t="s">
        <v>1199</v>
      </c>
      <c r="AT524" s="2" t="s">
        <v>0</v>
      </c>
      <c r="AU524" s="1">
        <f t="shared" si="67"/>
        <v>0.87657499783619464</v>
      </c>
      <c r="AV524" s="1">
        <f t="shared" si="68"/>
        <v>0.64054954903952066</v>
      </c>
      <c r="AW524" s="1">
        <f t="shared" si="69"/>
        <v>0.40452410024284652</v>
      </c>
    </row>
    <row r="525" spans="1:49" x14ac:dyDescent="0.2">
      <c r="A525">
        <v>523</v>
      </c>
      <c r="B525" t="s">
        <v>31311</v>
      </c>
      <c r="C525" t="s">
        <v>31310</v>
      </c>
      <c r="E525">
        <v>27016082</v>
      </c>
      <c r="F525" t="s">
        <v>31309</v>
      </c>
      <c r="G525" t="s">
        <v>5</v>
      </c>
      <c r="H525" t="s">
        <v>4</v>
      </c>
      <c r="I525" t="s">
        <v>31308</v>
      </c>
      <c r="J525" t="s">
        <v>31307</v>
      </c>
      <c r="K525" t="s">
        <v>31306</v>
      </c>
      <c r="L525" t="s">
        <v>31305</v>
      </c>
      <c r="M525" t="s">
        <v>31304</v>
      </c>
      <c r="N525">
        <v>9</v>
      </c>
      <c r="O525" t="s">
        <v>31303</v>
      </c>
      <c r="P525" t="s">
        <v>31302</v>
      </c>
      <c r="Q525" t="s">
        <v>31301</v>
      </c>
      <c r="R525" s="7">
        <v>42705</v>
      </c>
      <c r="S525" s="8">
        <f t="shared" si="64"/>
        <v>2016</v>
      </c>
      <c r="T525" s="8">
        <v>2016</v>
      </c>
      <c r="U525" s="8">
        <f t="shared" si="65"/>
        <v>6</v>
      </c>
      <c r="V525" s="7">
        <v>42705</v>
      </c>
      <c r="W525" t="s">
        <v>211</v>
      </c>
      <c r="X525" s="2">
        <v>1.1579999999999999</v>
      </c>
      <c r="Y525" s="6">
        <f t="shared" si="70"/>
        <v>3.0912148634579962E-2</v>
      </c>
      <c r="AA525">
        <v>1668595</v>
      </c>
      <c r="AB525">
        <v>14223</v>
      </c>
      <c r="AC525">
        <v>15735079</v>
      </c>
      <c r="AD525" t="s">
        <v>2</v>
      </c>
      <c r="AE525">
        <v>130</v>
      </c>
      <c r="AF525" s="10">
        <v>44256</v>
      </c>
      <c r="AH525" t="s">
        <v>31300</v>
      </c>
      <c r="AI525" t="s">
        <v>31299</v>
      </c>
      <c r="AJ525" t="s">
        <v>31298</v>
      </c>
      <c r="AK525" t="s">
        <v>31297</v>
      </c>
      <c r="AL525">
        <v>11</v>
      </c>
      <c r="AM525" s="5">
        <f t="shared" si="66"/>
        <v>1.8333333333333333</v>
      </c>
      <c r="AN525" s="4">
        <f t="shared" si="71"/>
        <v>2.7767259876309478E-3</v>
      </c>
      <c r="AO525" s="3"/>
      <c r="AP525">
        <v>1</v>
      </c>
      <c r="AQ525" t="s">
        <v>229</v>
      </c>
      <c r="AR525" t="s">
        <v>31296</v>
      </c>
      <c r="AS525" t="s">
        <v>228</v>
      </c>
      <c r="AT525" s="2">
        <v>3.573</v>
      </c>
      <c r="AU525" s="1">
        <f t="shared" si="67"/>
        <v>2.2471521840495257</v>
      </c>
      <c r="AV525" s="1">
        <f t="shared" si="68"/>
        <v>1.6844437311105454</v>
      </c>
      <c r="AW525" s="1">
        <f t="shared" si="69"/>
        <v>1.1217352781715653</v>
      </c>
    </row>
    <row r="526" spans="1:49" x14ac:dyDescent="0.2">
      <c r="A526">
        <v>524</v>
      </c>
      <c r="B526" t="s">
        <v>31295</v>
      </c>
      <c r="C526" t="s">
        <v>31294</v>
      </c>
      <c r="F526" t="s">
        <v>31293</v>
      </c>
      <c r="G526" t="s">
        <v>5</v>
      </c>
      <c r="H526" t="s">
        <v>4</v>
      </c>
      <c r="I526" t="s">
        <v>31292</v>
      </c>
      <c r="J526" t="s">
        <v>31291</v>
      </c>
      <c r="K526" t="s">
        <v>31290</v>
      </c>
      <c r="L526" t="s">
        <v>31289</v>
      </c>
      <c r="M526" t="s">
        <v>31288</v>
      </c>
      <c r="N526">
        <v>7</v>
      </c>
      <c r="O526" t="s">
        <v>31287</v>
      </c>
      <c r="P526" t="s">
        <v>31286</v>
      </c>
      <c r="Q526" t="s">
        <v>31285</v>
      </c>
      <c r="R526" s="7">
        <v>42705</v>
      </c>
      <c r="S526" s="8">
        <f t="shared" si="64"/>
        <v>2016</v>
      </c>
      <c r="T526" s="8">
        <v>2016</v>
      </c>
      <c r="U526" s="8">
        <f t="shared" si="65"/>
        <v>6</v>
      </c>
      <c r="V526" s="7">
        <v>42705</v>
      </c>
      <c r="W526" t="s">
        <v>31033</v>
      </c>
      <c r="X526" s="2">
        <v>0.46100000000000002</v>
      </c>
      <c r="Y526" s="6">
        <f t="shared" si="70"/>
        <v>1.2306131710312059E-2</v>
      </c>
      <c r="AA526">
        <v>16871472</v>
      </c>
      <c r="AB526">
        <v>18202</v>
      </c>
      <c r="AC526">
        <v>16871499</v>
      </c>
      <c r="AD526" t="s">
        <v>2</v>
      </c>
      <c r="AE526">
        <v>2016</v>
      </c>
      <c r="AF526">
        <v>1</v>
      </c>
      <c r="AG526">
        <v>30</v>
      </c>
      <c r="AH526" s="10">
        <v>44409</v>
      </c>
      <c r="AI526" t="s">
        <v>31284</v>
      </c>
      <c r="AK526" t="s">
        <v>31283</v>
      </c>
      <c r="AL526">
        <v>11</v>
      </c>
      <c r="AM526" s="5">
        <f t="shared" si="66"/>
        <v>1.8333333333333333</v>
      </c>
      <c r="AN526" s="4">
        <f t="shared" si="71"/>
        <v>2.7767259876309478E-3</v>
      </c>
      <c r="AO526" s="3"/>
      <c r="AP526">
        <v>1</v>
      </c>
      <c r="AQ526" t="s">
        <v>1200</v>
      </c>
      <c r="AR526" t="s">
        <v>31282</v>
      </c>
      <c r="AS526" t="s">
        <v>1199</v>
      </c>
      <c r="AT526" s="2" t="s">
        <v>0</v>
      </c>
      <c r="AU526" s="1">
        <f t="shared" si="67"/>
        <v>0.94473099935077254</v>
      </c>
      <c r="AV526" s="1">
        <f t="shared" si="68"/>
        <v>0.75414288489715031</v>
      </c>
      <c r="AW526" s="1">
        <f t="shared" si="69"/>
        <v>0.56355477044352809</v>
      </c>
    </row>
    <row r="527" spans="1:49" x14ac:dyDescent="0.2">
      <c r="A527">
        <v>525</v>
      </c>
      <c r="B527" t="s">
        <v>31281</v>
      </c>
      <c r="C527" t="s">
        <v>31280</v>
      </c>
      <c r="F527" t="s">
        <v>31279</v>
      </c>
      <c r="G527" t="s">
        <v>5</v>
      </c>
      <c r="H527" t="s">
        <v>4</v>
      </c>
      <c r="I527" t="s">
        <v>1166</v>
      </c>
      <c r="J527">
        <v>60015785</v>
      </c>
      <c r="K527" t="s">
        <v>1165</v>
      </c>
      <c r="L527" t="s">
        <v>1164</v>
      </c>
      <c r="M527" t="s">
        <v>34</v>
      </c>
      <c r="N527">
        <v>2</v>
      </c>
      <c r="O527" t="s">
        <v>1163</v>
      </c>
      <c r="P527" t="s">
        <v>1162</v>
      </c>
      <c r="Q527" t="s">
        <v>1161</v>
      </c>
      <c r="R527" s="7">
        <v>42705</v>
      </c>
      <c r="S527" s="8">
        <f t="shared" si="64"/>
        <v>2016</v>
      </c>
      <c r="T527" s="8">
        <v>2016</v>
      </c>
      <c r="U527" s="8">
        <f t="shared" si="65"/>
        <v>6</v>
      </c>
      <c r="V527" s="7">
        <v>42705</v>
      </c>
      <c r="W527" t="s">
        <v>31019</v>
      </c>
      <c r="X527" s="2" t="s">
        <v>0</v>
      </c>
      <c r="Y527" s="6" t="e">
        <f t="shared" si="70"/>
        <v>#VALUE!</v>
      </c>
      <c r="AB527">
        <v>21100228569</v>
      </c>
      <c r="AC527">
        <v>21931801</v>
      </c>
      <c r="AD527" t="s">
        <v>2</v>
      </c>
      <c r="AE527">
        <v>5</v>
      </c>
      <c r="AF527">
        <v>1</v>
      </c>
      <c r="AG527">
        <v>306</v>
      </c>
      <c r="AI527" t="s">
        <v>31278</v>
      </c>
      <c r="AJ527" t="s">
        <v>31277</v>
      </c>
      <c r="AK527" t="s">
        <v>31276</v>
      </c>
      <c r="AL527">
        <v>30</v>
      </c>
      <c r="AM527" s="5">
        <f t="shared" si="66"/>
        <v>5</v>
      </c>
      <c r="AN527" s="4">
        <f t="shared" si="71"/>
        <v>7.5728890571753124E-3</v>
      </c>
      <c r="AO527" s="3"/>
      <c r="AP527">
        <v>1</v>
      </c>
      <c r="AR527" t="s">
        <v>1</v>
      </c>
      <c r="AT527" s="2" t="s">
        <v>0</v>
      </c>
      <c r="AU527" s="1" t="e">
        <f t="shared" si="67"/>
        <v>#VALUE!</v>
      </c>
      <c r="AV527" s="1" t="e">
        <f t="shared" si="68"/>
        <v>#VALUE!</v>
      </c>
      <c r="AW527" s="1" t="e">
        <f t="shared" si="69"/>
        <v>#VALUE!</v>
      </c>
    </row>
    <row r="528" spans="1:49" x14ac:dyDescent="0.2">
      <c r="A528">
        <v>526</v>
      </c>
      <c r="B528" t="s">
        <v>31275</v>
      </c>
      <c r="C528" t="s">
        <v>31274</v>
      </c>
      <c r="F528" t="s">
        <v>31273</v>
      </c>
      <c r="G528" t="s">
        <v>5</v>
      </c>
      <c r="H528" t="s">
        <v>4</v>
      </c>
      <c r="I528" t="s">
        <v>1188</v>
      </c>
      <c r="J528" t="s">
        <v>31272</v>
      </c>
      <c r="K528" t="s">
        <v>31271</v>
      </c>
      <c r="L528" t="s">
        <v>31270</v>
      </c>
      <c r="M528" t="s">
        <v>105</v>
      </c>
      <c r="N528">
        <v>2</v>
      </c>
      <c r="O528" t="s">
        <v>31269</v>
      </c>
      <c r="P528" t="s">
        <v>31268</v>
      </c>
      <c r="Q528" t="s">
        <v>31267</v>
      </c>
      <c r="R528" s="7">
        <v>42705</v>
      </c>
      <c r="S528" s="8">
        <f t="shared" si="64"/>
        <v>2016</v>
      </c>
      <c r="T528" s="8">
        <v>2016</v>
      </c>
      <c r="U528" s="8">
        <f t="shared" si="65"/>
        <v>6</v>
      </c>
      <c r="V528" s="7">
        <v>42705</v>
      </c>
      <c r="W528" t="s">
        <v>2615</v>
      </c>
      <c r="X528" s="2">
        <v>1.022</v>
      </c>
      <c r="Y528" s="6">
        <f t="shared" si="70"/>
        <v>2.7281706307893543E-2</v>
      </c>
      <c r="AA528">
        <v>10636692</v>
      </c>
      <c r="AB528">
        <v>27237</v>
      </c>
      <c r="AD528" t="s">
        <v>2</v>
      </c>
      <c r="AE528">
        <v>24</v>
      </c>
      <c r="AF528">
        <v>6</v>
      </c>
      <c r="AG528">
        <v>7423788</v>
      </c>
      <c r="AH528" t="s">
        <v>31266</v>
      </c>
      <c r="AI528" t="s">
        <v>31265</v>
      </c>
      <c r="AJ528" t="s">
        <v>31264</v>
      </c>
      <c r="AK528" t="s">
        <v>31263</v>
      </c>
      <c r="AL528">
        <v>13</v>
      </c>
      <c r="AM528" s="5">
        <f t="shared" si="66"/>
        <v>2.1666666666666665</v>
      </c>
      <c r="AN528" s="4">
        <f t="shared" si="71"/>
        <v>3.2815852581093018E-3</v>
      </c>
      <c r="AO528" s="3"/>
      <c r="AP528">
        <v>0</v>
      </c>
      <c r="AQ528" t="s">
        <v>1200</v>
      </c>
      <c r="AR528" t="s">
        <v>31262</v>
      </c>
      <c r="AS528" t="s">
        <v>1199</v>
      </c>
      <c r="AT528" s="2" t="s">
        <v>0</v>
      </c>
      <c r="AU528" s="1">
        <f t="shared" si="67"/>
        <v>2.0081669992958271</v>
      </c>
      <c r="AV528" s="1">
        <f t="shared" si="68"/>
        <v>1.5281645783001423</v>
      </c>
      <c r="AW528" s="1">
        <f t="shared" si="69"/>
        <v>1.0481621573044573</v>
      </c>
    </row>
    <row r="529" spans="1:49" x14ac:dyDescent="0.2">
      <c r="A529">
        <v>527</v>
      </c>
      <c r="B529" t="s">
        <v>31261</v>
      </c>
      <c r="C529" t="s">
        <v>31260</v>
      </c>
      <c r="E529">
        <v>26942582</v>
      </c>
      <c r="F529" t="s">
        <v>31259</v>
      </c>
      <c r="G529" t="s">
        <v>5</v>
      </c>
      <c r="H529" t="s">
        <v>4</v>
      </c>
      <c r="I529" t="s">
        <v>31258</v>
      </c>
      <c r="J529" t="s">
        <v>31257</v>
      </c>
      <c r="K529" t="s">
        <v>31256</v>
      </c>
      <c r="L529" t="s">
        <v>31255</v>
      </c>
      <c r="M529" t="s">
        <v>562</v>
      </c>
      <c r="N529">
        <v>6</v>
      </c>
      <c r="O529" t="s">
        <v>31254</v>
      </c>
      <c r="P529" t="s">
        <v>31253</v>
      </c>
      <c r="Q529" t="s">
        <v>31252</v>
      </c>
      <c r="R529" s="7">
        <v>42705</v>
      </c>
      <c r="S529" s="8">
        <f t="shared" si="64"/>
        <v>2016</v>
      </c>
      <c r="T529" s="8">
        <v>2016</v>
      </c>
      <c r="U529" s="8">
        <f t="shared" si="65"/>
        <v>6</v>
      </c>
      <c r="V529" s="7">
        <v>42705</v>
      </c>
      <c r="W529" t="s">
        <v>211</v>
      </c>
      <c r="X529" s="2">
        <v>1.1579999999999999</v>
      </c>
      <c r="Y529" s="6">
        <f t="shared" si="70"/>
        <v>3.0912148634579962E-2</v>
      </c>
      <c r="AA529">
        <v>1668595</v>
      </c>
      <c r="AB529">
        <v>14223</v>
      </c>
      <c r="AC529">
        <v>15735079</v>
      </c>
      <c r="AD529" t="s">
        <v>2</v>
      </c>
      <c r="AE529">
        <v>130</v>
      </c>
      <c r="AF529" s="10">
        <v>44256</v>
      </c>
      <c r="AH529" t="s">
        <v>1150</v>
      </c>
      <c r="AI529" t="s">
        <v>31251</v>
      </c>
      <c r="AJ529" t="s">
        <v>31250</v>
      </c>
      <c r="AK529" t="s">
        <v>31249</v>
      </c>
      <c r="AL529">
        <v>1</v>
      </c>
      <c r="AM529" s="5">
        <f t="shared" si="66"/>
        <v>0.16666666666666666</v>
      </c>
      <c r="AN529" s="4">
        <f t="shared" si="71"/>
        <v>2.5242963523917705E-4</v>
      </c>
      <c r="AO529" s="3"/>
      <c r="AP529">
        <v>0</v>
      </c>
      <c r="AQ529" t="s">
        <v>342</v>
      </c>
      <c r="AR529">
        <v>23370013</v>
      </c>
      <c r="AS529" t="s">
        <v>283</v>
      </c>
      <c r="AT529" s="2">
        <v>3.573</v>
      </c>
      <c r="AU529" s="1">
        <f t="shared" si="67"/>
        <v>2.1714232934777722</v>
      </c>
      <c r="AV529" s="1">
        <f t="shared" si="68"/>
        <v>1.5582289134909568</v>
      </c>
      <c r="AW529" s="1">
        <f t="shared" si="69"/>
        <v>0.94503453350414124</v>
      </c>
    </row>
    <row r="530" spans="1:49" x14ac:dyDescent="0.2">
      <c r="A530">
        <v>528</v>
      </c>
      <c r="B530" t="s">
        <v>31248</v>
      </c>
      <c r="C530" t="s">
        <v>31247</v>
      </c>
      <c r="F530" t="s">
        <v>31246</v>
      </c>
      <c r="G530" t="s">
        <v>5</v>
      </c>
      <c r="H530" t="s">
        <v>4</v>
      </c>
      <c r="I530" t="s">
        <v>2951</v>
      </c>
      <c r="J530" t="s">
        <v>31245</v>
      </c>
      <c r="K530" t="s">
        <v>31244</v>
      </c>
      <c r="L530" t="s">
        <v>31243</v>
      </c>
      <c r="M530" t="s">
        <v>31242</v>
      </c>
      <c r="N530">
        <v>4</v>
      </c>
      <c r="O530" t="s">
        <v>31241</v>
      </c>
      <c r="P530" t="s">
        <v>31240</v>
      </c>
      <c r="Q530" t="s">
        <v>31239</v>
      </c>
      <c r="R530" s="7">
        <v>42705</v>
      </c>
      <c r="S530" s="8">
        <f t="shared" si="64"/>
        <v>2016</v>
      </c>
      <c r="T530" s="8">
        <v>2016</v>
      </c>
      <c r="U530" s="8">
        <f t="shared" si="65"/>
        <v>6</v>
      </c>
      <c r="V530" s="7">
        <v>42705</v>
      </c>
      <c r="W530" t="s">
        <v>2076</v>
      </c>
      <c r="X530" s="2">
        <v>0.36399999999999999</v>
      </c>
      <c r="Y530" s="6">
        <f t="shared" si="70"/>
        <v>9.7167721096607148E-3</v>
      </c>
      <c r="AA530">
        <v>10184864</v>
      </c>
      <c r="AB530">
        <v>21916</v>
      </c>
      <c r="AC530">
        <v>15729451</v>
      </c>
      <c r="AD530" t="s">
        <v>2</v>
      </c>
      <c r="AE530">
        <v>63</v>
      </c>
      <c r="AF530">
        <v>4</v>
      </c>
      <c r="AH530" t="s">
        <v>2898</v>
      </c>
      <c r="AI530" t="s">
        <v>31238</v>
      </c>
      <c r="AJ530" t="s">
        <v>31237</v>
      </c>
      <c r="AK530" t="s">
        <v>31236</v>
      </c>
      <c r="AL530">
        <v>3</v>
      </c>
      <c r="AM530" s="5">
        <f t="shared" si="66"/>
        <v>0.5</v>
      </c>
      <c r="AN530" s="4">
        <f t="shared" si="71"/>
        <v>7.572889057175312E-4</v>
      </c>
      <c r="AO530" s="3"/>
      <c r="AP530">
        <v>0</v>
      </c>
      <c r="AQ530" t="s">
        <v>31235</v>
      </c>
      <c r="AR530" t="s">
        <v>31234</v>
      </c>
      <c r="AS530" t="s">
        <v>932</v>
      </c>
      <c r="AT530" s="2">
        <v>2.3140000000000001</v>
      </c>
      <c r="AU530" s="1">
        <f t="shared" si="67"/>
        <v>0.70289271484777593</v>
      </c>
      <c r="AV530" s="1">
        <f t="shared" si="68"/>
        <v>0.52370305076891221</v>
      </c>
      <c r="AW530" s="1">
        <f t="shared" si="69"/>
        <v>0.34451338669004861</v>
      </c>
    </row>
    <row r="531" spans="1:49" x14ac:dyDescent="0.2">
      <c r="A531">
        <v>529</v>
      </c>
      <c r="B531" t="s">
        <v>31233</v>
      </c>
      <c r="C531" t="s">
        <v>31232</v>
      </c>
      <c r="F531" t="s">
        <v>31231</v>
      </c>
      <c r="G531" t="s">
        <v>5</v>
      </c>
      <c r="H531" t="s">
        <v>4</v>
      </c>
      <c r="I531" t="s">
        <v>2559</v>
      </c>
      <c r="J531">
        <v>60001166</v>
      </c>
      <c r="K531" t="s">
        <v>2558</v>
      </c>
      <c r="L531" t="s">
        <v>2557</v>
      </c>
      <c r="M531" t="s">
        <v>34</v>
      </c>
      <c r="N531">
        <v>2</v>
      </c>
      <c r="O531" t="s">
        <v>2556</v>
      </c>
      <c r="P531" t="s">
        <v>2555</v>
      </c>
      <c r="Q531" t="s">
        <v>2554</v>
      </c>
      <c r="R531" s="7">
        <v>42705</v>
      </c>
      <c r="S531" s="8">
        <f t="shared" si="64"/>
        <v>2016</v>
      </c>
      <c r="T531" s="8">
        <v>2016</v>
      </c>
      <c r="U531" s="8">
        <f t="shared" si="65"/>
        <v>6</v>
      </c>
      <c r="V531" s="7">
        <v>42705</v>
      </c>
      <c r="W531" t="s">
        <v>1985</v>
      </c>
      <c r="X531" s="2">
        <v>0.34399999999999997</v>
      </c>
      <c r="Y531" s="6">
        <f t="shared" si="70"/>
        <v>9.1828835322068283E-3</v>
      </c>
      <c r="AA531">
        <v>10745351</v>
      </c>
      <c r="AB531">
        <v>17964</v>
      </c>
      <c r="AC531">
        <v>10991131</v>
      </c>
      <c r="AD531" t="s">
        <v>2</v>
      </c>
      <c r="AE531">
        <v>29</v>
      </c>
      <c r="AF531">
        <v>18</v>
      </c>
      <c r="AH531" t="s">
        <v>31230</v>
      </c>
      <c r="AI531" t="s">
        <v>31229</v>
      </c>
      <c r="AJ531" t="s">
        <v>31228</v>
      </c>
      <c r="AK531" t="s">
        <v>31227</v>
      </c>
      <c r="AL531">
        <v>1</v>
      </c>
      <c r="AM531" s="5">
        <f t="shared" si="66"/>
        <v>0.16666666666666666</v>
      </c>
      <c r="AN531" s="4">
        <f t="shared" si="71"/>
        <v>2.5242963523917705E-4</v>
      </c>
      <c r="AO531" s="3"/>
      <c r="AP531">
        <v>0</v>
      </c>
      <c r="AQ531" t="s">
        <v>31226</v>
      </c>
      <c r="AR531" t="s">
        <v>31225</v>
      </c>
      <c r="AS531" t="s">
        <v>31224</v>
      </c>
      <c r="AT531" s="2" t="s">
        <v>0</v>
      </c>
      <c r="AU531" s="1">
        <f t="shared" si="67"/>
        <v>0.65037473631165321</v>
      </c>
      <c r="AV531" s="1">
        <f t="shared" si="68"/>
        <v>0.47176565837230028</v>
      </c>
      <c r="AW531" s="1">
        <f t="shared" si="69"/>
        <v>0.29315658043294723</v>
      </c>
    </row>
    <row r="532" spans="1:49" x14ac:dyDescent="0.2">
      <c r="A532">
        <v>530</v>
      </c>
      <c r="B532" t="s">
        <v>31223</v>
      </c>
      <c r="C532" t="s">
        <v>31222</v>
      </c>
      <c r="F532" t="s">
        <v>31221</v>
      </c>
      <c r="G532" t="s">
        <v>5</v>
      </c>
      <c r="H532" t="s">
        <v>4</v>
      </c>
      <c r="I532" t="s">
        <v>31220</v>
      </c>
      <c r="J532" t="s">
        <v>31219</v>
      </c>
      <c r="K532" t="s">
        <v>31218</v>
      </c>
      <c r="L532" t="s">
        <v>31217</v>
      </c>
      <c r="M532" t="s">
        <v>31216</v>
      </c>
      <c r="N532">
        <v>4</v>
      </c>
      <c r="O532" t="s">
        <v>31215</v>
      </c>
      <c r="P532" t="s">
        <v>31214</v>
      </c>
      <c r="Q532" t="s">
        <v>31213</v>
      </c>
      <c r="R532" s="7">
        <v>42705</v>
      </c>
      <c r="S532" s="8">
        <f t="shared" si="64"/>
        <v>2016</v>
      </c>
      <c r="T532" s="8">
        <v>2016</v>
      </c>
      <c r="U532" s="8">
        <f t="shared" si="65"/>
        <v>6</v>
      </c>
      <c r="V532" s="7">
        <v>42705</v>
      </c>
      <c r="W532" t="s">
        <v>31033</v>
      </c>
      <c r="X532" s="2">
        <v>0.46100000000000002</v>
      </c>
      <c r="Y532" s="6">
        <f t="shared" si="70"/>
        <v>1.2306131710312059E-2</v>
      </c>
      <c r="AA532">
        <v>16871472</v>
      </c>
      <c r="AB532">
        <v>18202</v>
      </c>
      <c r="AC532">
        <v>16871499</v>
      </c>
      <c r="AD532" t="s">
        <v>2</v>
      </c>
      <c r="AE532">
        <v>2016</v>
      </c>
      <c r="AF532">
        <v>1</v>
      </c>
      <c r="AG532">
        <v>63</v>
      </c>
      <c r="AH532" s="9">
        <v>44562</v>
      </c>
      <c r="AI532" t="s">
        <v>31212</v>
      </c>
      <c r="AJ532" t="s">
        <v>31211</v>
      </c>
      <c r="AK532" t="s">
        <v>31210</v>
      </c>
      <c r="AL532">
        <v>46</v>
      </c>
      <c r="AM532" s="5">
        <f t="shared" si="66"/>
        <v>7.666666666666667</v>
      </c>
      <c r="AN532" s="4">
        <f t="shared" si="71"/>
        <v>1.1611763221002146E-2</v>
      </c>
      <c r="AO532" s="3"/>
      <c r="AP532">
        <v>1</v>
      </c>
      <c r="AQ532" t="s">
        <v>229</v>
      </c>
      <c r="AR532">
        <v>305123</v>
      </c>
      <c r="AS532" t="s">
        <v>228</v>
      </c>
      <c r="AT532" s="2" t="s">
        <v>0</v>
      </c>
      <c r="AU532" s="1">
        <f t="shared" si="67"/>
        <v>1.2097821163519085</v>
      </c>
      <c r="AV532" s="1">
        <f t="shared" si="68"/>
        <v>1.1958947465657102</v>
      </c>
      <c r="AW532" s="1">
        <f t="shared" si="69"/>
        <v>1.1820073767795121</v>
      </c>
    </row>
    <row r="533" spans="1:49" x14ac:dyDescent="0.2">
      <c r="A533">
        <v>531</v>
      </c>
      <c r="B533" t="s">
        <v>31209</v>
      </c>
      <c r="C533" t="s">
        <v>31208</v>
      </c>
      <c r="F533" t="s">
        <v>31207</v>
      </c>
      <c r="G533" t="s">
        <v>5</v>
      </c>
      <c r="H533" t="s">
        <v>4</v>
      </c>
      <c r="I533" t="s">
        <v>31206</v>
      </c>
      <c r="J533" t="s">
        <v>31205</v>
      </c>
      <c r="K533" t="s">
        <v>31204</v>
      </c>
      <c r="L533" t="s">
        <v>2887</v>
      </c>
      <c r="M533" t="s">
        <v>464</v>
      </c>
      <c r="N533">
        <v>3</v>
      </c>
      <c r="O533" t="s">
        <v>31203</v>
      </c>
      <c r="P533" t="s">
        <v>31202</v>
      </c>
      <c r="Q533" t="s">
        <v>31201</v>
      </c>
      <c r="R533" s="7">
        <v>42705</v>
      </c>
      <c r="S533" s="8">
        <f t="shared" si="64"/>
        <v>2016</v>
      </c>
      <c r="T533" s="8">
        <v>2016</v>
      </c>
      <c r="U533" s="8">
        <f t="shared" si="65"/>
        <v>6</v>
      </c>
      <c r="V533" s="7">
        <v>42705</v>
      </c>
      <c r="W533" t="s">
        <v>31033</v>
      </c>
      <c r="X533" s="2">
        <v>0.46100000000000002</v>
      </c>
      <c r="Y533" s="6">
        <f t="shared" si="70"/>
        <v>1.2306131710312059E-2</v>
      </c>
      <c r="AA533">
        <v>16871472</v>
      </c>
      <c r="AB533">
        <v>18202</v>
      </c>
      <c r="AC533">
        <v>16871499</v>
      </c>
      <c r="AD533" t="s">
        <v>2</v>
      </c>
      <c r="AE533">
        <v>2016</v>
      </c>
      <c r="AF533">
        <v>1</v>
      </c>
      <c r="AG533">
        <v>61</v>
      </c>
      <c r="AH533" s="9">
        <v>42736</v>
      </c>
      <c r="AI533" t="s">
        <v>31200</v>
      </c>
      <c r="AJ533" t="s">
        <v>31199</v>
      </c>
      <c r="AK533" t="s">
        <v>31198</v>
      </c>
      <c r="AL533">
        <v>7</v>
      </c>
      <c r="AM533" s="5">
        <f t="shared" si="66"/>
        <v>1.1666666666666667</v>
      </c>
      <c r="AN533" s="4">
        <f t="shared" si="71"/>
        <v>1.7670074466742396E-3</v>
      </c>
      <c r="AO533" s="3"/>
      <c r="AP533">
        <v>1</v>
      </c>
      <c r="AQ533" t="s">
        <v>229</v>
      </c>
      <c r="AR533">
        <v>286822</v>
      </c>
      <c r="AS533" t="s">
        <v>228</v>
      </c>
      <c r="AT533" s="2" t="s">
        <v>0</v>
      </c>
      <c r="AU533" s="1">
        <f t="shared" si="67"/>
        <v>0.91443944312207126</v>
      </c>
      <c r="AV533" s="1">
        <f t="shared" si="68"/>
        <v>0.70365695784931492</v>
      </c>
      <c r="AW533" s="1">
        <f t="shared" si="69"/>
        <v>0.49287447257655853</v>
      </c>
    </row>
    <row r="534" spans="1:49" x14ac:dyDescent="0.2">
      <c r="A534">
        <v>532</v>
      </c>
      <c r="B534" t="s">
        <v>31197</v>
      </c>
      <c r="C534" t="s">
        <v>31196</v>
      </c>
      <c r="F534" t="s">
        <v>31195</v>
      </c>
      <c r="G534" t="s">
        <v>5</v>
      </c>
      <c r="H534" t="s">
        <v>4</v>
      </c>
      <c r="I534" t="s">
        <v>26</v>
      </c>
      <c r="J534">
        <v>60016835</v>
      </c>
      <c r="K534" t="s">
        <v>556</v>
      </c>
      <c r="L534" t="s">
        <v>264</v>
      </c>
      <c r="M534" t="s">
        <v>67</v>
      </c>
      <c r="N534">
        <v>2</v>
      </c>
      <c r="O534" t="s">
        <v>31194</v>
      </c>
      <c r="P534" t="s">
        <v>31193</v>
      </c>
      <c r="Q534" t="s">
        <v>17480</v>
      </c>
      <c r="R534" s="7">
        <v>42705</v>
      </c>
      <c r="S534" s="8">
        <f t="shared" si="64"/>
        <v>2016</v>
      </c>
      <c r="T534" s="8">
        <v>2016</v>
      </c>
      <c r="U534" s="8">
        <f t="shared" si="65"/>
        <v>6</v>
      </c>
      <c r="V534" s="7">
        <v>42705</v>
      </c>
      <c r="W534" t="s">
        <v>31033</v>
      </c>
      <c r="X534" s="2">
        <v>0.46100000000000002</v>
      </c>
      <c r="Y534" s="6">
        <f t="shared" si="70"/>
        <v>1.2306131710312059E-2</v>
      </c>
      <c r="AA534">
        <v>16871472</v>
      </c>
      <c r="AB534">
        <v>18202</v>
      </c>
      <c r="AC534">
        <v>16871499</v>
      </c>
      <c r="AD534" t="s">
        <v>2</v>
      </c>
      <c r="AE534">
        <v>2016</v>
      </c>
      <c r="AF534">
        <v>1</v>
      </c>
      <c r="AG534">
        <v>68</v>
      </c>
      <c r="AH534" s="10">
        <v>44501</v>
      </c>
      <c r="AI534" t="s">
        <v>31192</v>
      </c>
      <c r="AJ534" t="s">
        <v>31191</v>
      </c>
      <c r="AK534" t="s">
        <v>31190</v>
      </c>
      <c r="AL534">
        <v>9</v>
      </c>
      <c r="AM534" s="5">
        <f t="shared" si="66"/>
        <v>1.5</v>
      </c>
      <c r="AN534" s="4">
        <f t="shared" si="71"/>
        <v>2.2718667171525938E-3</v>
      </c>
      <c r="AO534" s="3"/>
      <c r="AP534">
        <v>1</v>
      </c>
      <c r="AQ534" t="s">
        <v>48</v>
      </c>
      <c r="AR534">
        <v>61371075</v>
      </c>
      <c r="AS534" t="s">
        <v>47</v>
      </c>
      <c r="AT534" s="2" t="s">
        <v>0</v>
      </c>
      <c r="AU534" s="1">
        <f t="shared" si="67"/>
        <v>0.92958522123642184</v>
      </c>
      <c r="AV534" s="1">
        <f t="shared" si="68"/>
        <v>0.72889992137323256</v>
      </c>
      <c r="AW534" s="1">
        <f t="shared" si="69"/>
        <v>0.52821462151004339</v>
      </c>
    </row>
    <row r="535" spans="1:49" x14ac:dyDescent="0.2">
      <c r="A535">
        <v>533</v>
      </c>
      <c r="B535" t="s">
        <v>31189</v>
      </c>
      <c r="C535" t="s">
        <v>31188</v>
      </c>
      <c r="F535" t="s">
        <v>31187</v>
      </c>
      <c r="G535" t="s">
        <v>5</v>
      </c>
      <c r="H535" t="s">
        <v>4</v>
      </c>
      <c r="I535" t="s">
        <v>31186</v>
      </c>
      <c r="J535">
        <v>60121828</v>
      </c>
      <c r="K535" t="s">
        <v>31185</v>
      </c>
      <c r="L535" t="s">
        <v>1377</v>
      </c>
      <c r="M535" t="s">
        <v>1376</v>
      </c>
      <c r="N535">
        <v>3</v>
      </c>
      <c r="O535" t="s">
        <v>31184</v>
      </c>
      <c r="P535" t="s">
        <v>31183</v>
      </c>
      <c r="Q535" t="s">
        <v>31182</v>
      </c>
      <c r="R535" s="7">
        <v>42705</v>
      </c>
      <c r="S535" s="8">
        <f t="shared" si="64"/>
        <v>2016</v>
      </c>
      <c r="T535" s="8">
        <v>2016</v>
      </c>
      <c r="U535" s="8">
        <f t="shared" si="65"/>
        <v>6</v>
      </c>
      <c r="V535" s="7">
        <v>42705</v>
      </c>
      <c r="W535" t="s">
        <v>31033</v>
      </c>
      <c r="X535" s="2">
        <v>0.46100000000000002</v>
      </c>
      <c r="Y535" s="6">
        <f t="shared" si="70"/>
        <v>1.2306131710312059E-2</v>
      </c>
      <c r="AA535">
        <v>16871472</v>
      </c>
      <c r="AB535">
        <v>18202</v>
      </c>
      <c r="AC535">
        <v>16871499</v>
      </c>
      <c r="AD535" t="s">
        <v>2</v>
      </c>
      <c r="AE535">
        <v>2016</v>
      </c>
      <c r="AF535">
        <v>1</v>
      </c>
      <c r="AG535">
        <v>55</v>
      </c>
      <c r="AH535" s="9">
        <v>41640</v>
      </c>
      <c r="AI535" t="s">
        <v>31181</v>
      </c>
      <c r="AJ535" t="s">
        <v>31180</v>
      </c>
      <c r="AK535" t="s">
        <v>31179</v>
      </c>
      <c r="AL535">
        <v>0</v>
      </c>
      <c r="AM535" s="5">
        <f t="shared" si="66"/>
        <v>0</v>
      </c>
      <c r="AN535" s="4">
        <f t="shared" si="71"/>
        <v>0</v>
      </c>
      <c r="AO535" s="3"/>
      <c r="AP535">
        <v>1</v>
      </c>
      <c r="AQ535" t="s">
        <v>31178</v>
      </c>
      <c r="AR535" t="s">
        <v>1</v>
      </c>
      <c r="AS535" t="s">
        <v>31177</v>
      </c>
      <c r="AT535" s="2" t="s">
        <v>0</v>
      </c>
      <c r="AU535" s="1">
        <f t="shared" si="67"/>
        <v>0.86142921972184405</v>
      </c>
      <c r="AV535" s="1">
        <f t="shared" si="68"/>
        <v>0.61530658551560291</v>
      </c>
      <c r="AW535" s="1">
        <f t="shared" si="69"/>
        <v>0.36918395130936177</v>
      </c>
    </row>
    <row r="536" spans="1:49" x14ac:dyDescent="0.2">
      <c r="A536">
        <v>534</v>
      </c>
      <c r="B536" t="s">
        <v>31176</v>
      </c>
      <c r="C536" t="s">
        <v>31175</v>
      </c>
      <c r="F536" t="s">
        <v>31174</v>
      </c>
      <c r="G536" t="s">
        <v>5</v>
      </c>
      <c r="H536" t="s">
        <v>4</v>
      </c>
      <c r="I536" t="s">
        <v>31173</v>
      </c>
      <c r="J536">
        <v>60022134</v>
      </c>
      <c r="K536" t="s">
        <v>637</v>
      </c>
      <c r="L536" t="s">
        <v>636</v>
      </c>
      <c r="M536" t="s">
        <v>635</v>
      </c>
      <c r="N536">
        <v>5</v>
      </c>
      <c r="O536" t="s">
        <v>31172</v>
      </c>
      <c r="P536" t="s">
        <v>31171</v>
      </c>
      <c r="Q536" t="s">
        <v>634</v>
      </c>
      <c r="R536" s="7">
        <v>42705</v>
      </c>
      <c r="S536" s="8">
        <f t="shared" si="64"/>
        <v>2016</v>
      </c>
      <c r="T536" s="8">
        <v>2016</v>
      </c>
      <c r="U536" s="8">
        <f t="shared" si="65"/>
        <v>6</v>
      </c>
      <c r="V536" s="7">
        <v>42705</v>
      </c>
      <c r="W536" t="s">
        <v>31033</v>
      </c>
      <c r="X536" s="2">
        <v>0.46100000000000002</v>
      </c>
      <c r="Y536" s="6">
        <f t="shared" si="70"/>
        <v>1.2306131710312059E-2</v>
      </c>
      <c r="AA536">
        <v>16871472</v>
      </c>
      <c r="AB536">
        <v>18202</v>
      </c>
      <c r="AC536">
        <v>16871499</v>
      </c>
      <c r="AD536" t="s">
        <v>2</v>
      </c>
      <c r="AE536">
        <v>2016</v>
      </c>
      <c r="AF536">
        <v>1</v>
      </c>
      <c r="AG536">
        <v>58</v>
      </c>
      <c r="AH536" s="9">
        <v>41275</v>
      </c>
      <c r="AI536" t="s">
        <v>31170</v>
      </c>
      <c r="AJ536" t="s">
        <v>31169</v>
      </c>
      <c r="AK536" t="s">
        <v>31168</v>
      </c>
      <c r="AL536">
        <v>57</v>
      </c>
      <c r="AM536" s="5">
        <f t="shared" si="66"/>
        <v>9.5</v>
      </c>
      <c r="AN536" s="4">
        <f t="shared" si="71"/>
        <v>1.4388489208633094E-2</v>
      </c>
      <c r="AO536" s="3"/>
      <c r="AP536">
        <v>1</v>
      </c>
      <c r="AR536" t="s">
        <v>1</v>
      </c>
      <c r="AT536" s="2" t="s">
        <v>0</v>
      </c>
      <c r="AU536" s="1">
        <f t="shared" si="67"/>
        <v>1.2930838959808368</v>
      </c>
      <c r="AV536" s="1">
        <f t="shared" si="68"/>
        <v>1.3347310459472577</v>
      </c>
      <c r="AW536" s="1">
        <f t="shared" si="69"/>
        <v>1.3763781959136783</v>
      </c>
    </row>
    <row r="537" spans="1:49" x14ac:dyDescent="0.2">
      <c r="A537">
        <v>535</v>
      </c>
      <c r="B537" t="s">
        <v>31167</v>
      </c>
      <c r="C537" t="s">
        <v>31166</v>
      </c>
      <c r="F537" t="s">
        <v>31165</v>
      </c>
      <c r="G537" t="s">
        <v>5</v>
      </c>
      <c r="H537" t="s">
        <v>4</v>
      </c>
      <c r="I537" t="s">
        <v>207</v>
      </c>
      <c r="J537">
        <v>60001187</v>
      </c>
      <c r="K537" t="s">
        <v>810</v>
      </c>
      <c r="L537" t="s">
        <v>809</v>
      </c>
      <c r="M537" t="s">
        <v>138</v>
      </c>
      <c r="N537">
        <v>3</v>
      </c>
      <c r="O537" t="s">
        <v>31164</v>
      </c>
      <c r="P537" t="s">
        <v>31163</v>
      </c>
      <c r="Q537" t="s">
        <v>31162</v>
      </c>
      <c r="R537" s="7">
        <v>42705</v>
      </c>
      <c r="S537" s="8">
        <f t="shared" si="64"/>
        <v>2016</v>
      </c>
      <c r="T537" s="8">
        <v>2016</v>
      </c>
      <c r="U537" s="8">
        <f t="shared" si="65"/>
        <v>6</v>
      </c>
      <c r="V537" s="7">
        <v>42705</v>
      </c>
      <c r="W537" t="s">
        <v>31033</v>
      </c>
      <c r="X537" s="2">
        <v>0.46100000000000002</v>
      </c>
      <c r="Y537" s="6">
        <f t="shared" si="70"/>
        <v>1.2306131710312059E-2</v>
      </c>
      <c r="AA537">
        <v>16871472</v>
      </c>
      <c r="AB537">
        <v>18202</v>
      </c>
      <c r="AC537">
        <v>16871499</v>
      </c>
      <c r="AD537" t="s">
        <v>2</v>
      </c>
      <c r="AE537">
        <v>2016</v>
      </c>
      <c r="AF537">
        <v>1</v>
      </c>
      <c r="AG537">
        <v>56</v>
      </c>
      <c r="AH537" s="10">
        <v>44531</v>
      </c>
      <c r="AI537" t="s">
        <v>31161</v>
      </c>
      <c r="AJ537" t="s">
        <v>31160</v>
      </c>
      <c r="AK537" t="s">
        <v>31159</v>
      </c>
      <c r="AL537">
        <v>13</v>
      </c>
      <c r="AM537" s="5">
        <f t="shared" si="66"/>
        <v>2.1666666666666665</v>
      </c>
      <c r="AN537" s="4">
        <f t="shared" si="71"/>
        <v>3.2815852581093018E-3</v>
      </c>
      <c r="AO537" s="3"/>
      <c r="AP537">
        <v>1</v>
      </c>
      <c r="AQ537" t="s">
        <v>135</v>
      </c>
      <c r="AR537" t="s">
        <v>31158</v>
      </c>
      <c r="AS537" t="s">
        <v>134</v>
      </c>
      <c r="AT537" s="2" t="s">
        <v>0</v>
      </c>
      <c r="AU537" s="1">
        <f t="shared" si="67"/>
        <v>0.95987677746512312</v>
      </c>
      <c r="AV537" s="1">
        <f t="shared" si="68"/>
        <v>0.77938584842106806</v>
      </c>
      <c r="AW537" s="1">
        <f t="shared" si="69"/>
        <v>0.59889491937701289</v>
      </c>
    </row>
    <row r="538" spans="1:49" x14ac:dyDescent="0.2">
      <c r="A538">
        <v>536</v>
      </c>
      <c r="B538" t="s">
        <v>31157</v>
      </c>
      <c r="C538" t="s">
        <v>31156</v>
      </c>
      <c r="F538" t="s">
        <v>31155</v>
      </c>
      <c r="G538" t="s">
        <v>5</v>
      </c>
      <c r="H538" t="s">
        <v>4</v>
      </c>
      <c r="I538" t="s">
        <v>31154</v>
      </c>
      <c r="J538" t="s">
        <v>31153</v>
      </c>
      <c r="K538" t="s">
        <v>31152</v>
      </c>
      <c r="L538" t="s">
        <v>31151</v>
      </c>
      <c r="M538" t="s">
        <v>31150</v>
      </c>
      <c r="N538">
        <v>5</v>
      </c>
      <c r="O538" t="s">
        <v>31149</v>
      </c>
      <c r="P538" t="s">
        <v>31148</v>
      </c>
      <c r="Q538" t="s">
        <v>31147</v>
      </c>
      <c r="R538" s="7">
        <v>42705</v>
      </c>
      <c r="S538" s="8">
        <f t="shared" si="64"/>
        <v>2016</v>
      </c>
      <c r="T538" s="8">
        <v>2016</v>
      </c>
      <c r="U538" s="8">
        <f t="shared" si="65"/>
        <v>6</v>
      </c>
      <c r="V538" s="7">
        <v>42705</v>
      </c>
      <c r="W538" t="s">
        <v>31146</v>
      </c>
      <c r="X538" s="2">
        <v>0.41899999999999998</v>
      </c>
      <c r="Y538" s="6">
        <f t="shared" si="70"/>
        <v>1.1184965697658899E-2</v>
      </c>
      <c r="AA538">
        <v>480134</v>
      </c>
      <c r="AB538">
        <v>23028</v>
      </c>
      <c r="AC538">
        <v>11795395</v>
      </c>
      <c r="AD538" t="s">
        <v>2</v>
      </c>
      <c r="AE538">
        <v>46</v>
      </c>
      <c r="AF538">
        <v>1</v>
      </c>
      <c r="AG538">
        <v>5</v>
      </c>
      <c r="AH538" s="10">
        <v>44348</v>
      </c>
      <c r="AI538" t="s">
        <v>31145</v>
      </c>
      <c r="AJ538" t="s">
        <v>31144</v>
      </c>
      <c r="AK538" t="s">
        <v>31143</v>
      </c>
      <c r="AL538">
        <v>3</v>
      </c>
      <c r="AM538" s="5">
        <f t="shared" si="66"/>
        <v>0.5</v>
      </c>
      <c r="AN538" s="4">
        <f t="shared" si="71"/>
        <v>7.572889057175312E-4</v>
      </c>
      <c r="AO538" s="3"/>
      <c r="AP538">
        <v>1</v>
      </c>
      <c r="AR538" t="s">
        <v>1</v>
      </c>
      <c r="AT538" s="2" t="s">
        <v>0</v>
      </c>
      <c r="AU538" s="1">
        <f t="shared" si="67"/>
        <v>0.80566626600764879</v>
      </c>
      <c r="AV538" s="1">
        <f t="shared" si="68"/>
        <v>0.59711273016882149</v>
      </c>
      <c r="AW538" s="1">
        <f t="shared" si="69"/>
        <v>0.38855919432999414</v>
      </c>
    </row>
    <row r="539" spans="1:49" x14ac:dyDescent="0.2">
      <c r="A539">
        <v>537</v>
      </c>
      <c r="B539" t="s">
        <v>31142</v>
      </c>
      <c r="C539" t="s">
        <v>31141</v>
      </c>
      <c r="F539" t="s">
        <v>31140</v>
      </c>
      <c r="G539" t="s">
        <v>5</v>
      </c>
      <c r="H539" t="s">
        <v>4</v>
      </c>
      <c r="I539" t="s">
        <v>31139</v>
      </c>
      <c r="J539" t="s">
        <v>31138</v>
      </c>
      <c r="K539" t="s">
        <v>31137</v>
      </c>
      <c r="L539" t="s">
        <v>31136</v>
      </c>
      <c r="M539" t="s">
        <v>31135</v>
      </c>
      <c r="N539">
        <v>3</v>
      </c>
      <c r="O539" t="s">
        <v>31134</v>
      </c>
      <c r="P539" t="s">
        <v>31133</v>
      </c>
      <c r="Q539" t="s">
        <v>31132</v>
      </c>
      <c r="R539" s="7">
        <v>42705</v>
      </c>
      <c r="S539" s="8">
        <f t="shared" si="64"/>
        <v>2016</v>
      </c>
      <c r="T539" s="8">
        <v>2016</v>
      </c>
      <c r="U539" s="8">
        <f t="shared" si="65"/>
        <v>6</v>
      </c>
      <c r="V539" s="7">
        <v>42705</v>
      </c>
      <c r="W539" t="s">
        <v>2338</v>
      </c>
      <c r="X539" s="2">
        <v>0.58099999999999996</v>
      </c>
      <c r="Y539" s="6">
        <f t="shared" si="70"/>
        <v>1.5509463175035369E-2</v>
      </c>
      <c r="AA539">
        <v>18671616</v>
      </c>
      <c r="AB539">
        <v>18300156716</v>
      </c>
      <c r="AC539">
        <v>18671624</v>
      </c>
      <c r="AD539" t="s">
        <v>2</v>
      </c>
      <c r="AE539">
        <v>46</v>
      </c>
      <c r="AF539">
        <v>4</v>
      </c>
      <c r="AH539" t="s">
        <v>31131</v>
      </c>
      <c r="AI539" t="s">
        <v>31130</v>
      </c>
      <c r="AJ539" t="s">
        <v>31129</v>
      </c>
      <c r="AK539" t="s">
        <v>31128</v>
      </c>
      <c r="AL539">
        <v>3</v>
      </c>
      <c r="AM539" s="5">
        <f t="shared" si="66"/>
        <v>0.5</v>
      </c>
      <c r="AN539" s="4">
        <f t="shared" si="71"/>
        <v>7.572889057175312E-4</v>
      </c>
      <c r="AO539" s="3"/>
      <c r="AP539">
        <v>0</v>
      </c>
      <c r="AQ539" t="s">
        <v>110</v>
      </c>
      <c r="AR539" t="s">
        <v>31127</v>
      </c>
      <c r="AS539" t="s">
        <v>109</v>
      </c>
      <c r="AT539" s="2">
        <v>1.5329999999999999</v>
      </c>
      <c r="AU539" s="1">
        <f t="shared" si="67"/>
        <v>1.1083810894240016</v>
      </c>
      <c r="AV539" s="1">
        <f t="shared" si="68"/>
        <v>0.81333760403764499</v>
      </c>
      <c r="AW539" s="1">
        <f t="shared" si="69"/>
        <v>0.51829411865128827</v>
      </c>
    </row>
    <row r="540" spans="1:49" x14ac:dyDescent="0.2">
      <c r="A540">
        <v>538</v>
      </c>
      <c r="B540" t="s">
        <v>31126</v>
      </c>
      <c r="C540" t="s">
        <v>31125</v>
      </c>
      <c r="F540" t="s">
        <v>31124</v>
      </c>
      <c r="G540" t="s">
        <v>5</v>
      </c>
      <c r="H540" t="s">
        <v>4</v>
      </c>
      <c r="I540" t="s">
        <v>31123</v>
      </c>
      <c r="J540">
        <v>60098468</v>
      </c>
      <c r="K540" t="s">
        <v>31122</v>
      </c>
      <c r="L540" t="s">
        <v>31</v>
      </c>
      <c r="M540" t="s">
        <v>30</v>
      </c>
      <c r="N540">
        <v>6</v>
      </c>
      <c r="O540" t="s">
        <v>31121</v>
      </c>
      <c r="P540" t="s">
        <v>31120</v>
      </c>
      <c r="Q540" t="s">
        <v>31119</v>
      </c>
      <c r="R540" s="7">
        <v>42705</v>
      </c>
      <c r="S540" s="8">
        <f t="shared" si="64"/>
        <v>2016</v>
      </c>
      <c r="T540" s="8">
        <v>2016</v>
      </c>
      <c r="U540" s="8">
        <f t="shared" si="65"/>
        <v>6</v>
      </c>
      <c r="V540" s="7">
        <v>42705</v>
      </c>
      <c r="W540" t="s">
        <v>31118</v>
      </c>
      <c r="X540" s="2">
        <v>0.317</v>
      </c>
      <c r="Y540" s="6">
        <f t="shared" si="70"/>
        <v>8.4621339526440836E-3</v>
      </c>
      <c r="AA540">
        <v>16876172</v>
      </c>
      <c r="AB540">
        <v>15300154801</v>
      </c>
      <c r="AC540">
        <v>16876180</v>
      </c>
      <c r="AD540" t="s">
        <v>2</v>
      </c>
      <c r="AE540">
        <v>2016</v>
      </c>
      <c r="AF540">
        <v>1</v>
      </c>
      <c r="AG540">
        <v>19</v>
      </c>
      <c r="AH540" s="10">
        <v>44531</v>
      </c>
      <c r="AI540" t="s">
        <v>31117</v>
      </c>
      <c r="AJ540" t="s">
        <v>31116</v>
      </c>
      <c r="AK540" t="s">
        <v>31115</v>
      </c>
      <c r="AL540">
        <v>4</v>
      </c>
      <c r="AM540" s="5">
        <f t="shared" si="66"/>
        <v>0.66666666666666663</v>
      </c>
      <c r="AN540" s="4">
        <f t="shared" si="71"/>
        <v>1.0097185409567082E-3</v>
      </c>
      <c r="AO540" s="3"/>
      <c r="AP540">
        <v>1</v>
      </c>
      <c r="AR540" t="s">
        <v>1</v>
      </c>
      <c r="AT540" s="2">
        <v>1.63</v>
      </c>
      <c r="AU540" s="1">
        <f t="shared" si="67"/>
        <v>0.62264093291378697</v>
      </c>
      <c r="AV540" s="1">
        <f t="shared" si="68"/>
        <v>0.4735926246800396</v>
      </c>
      <c r="AW540" s="1">
        <f t="shared" si="69"/>
        <v>0.32454431644629206</v>
      </c>
    </row>
    <row r="541" spans="1:49" x14ac:dyDescent="0.2">
      <c r="A541">
        <v>539</v>
      </c>
      <c r="B541" t="s">
        <v>31114</v>
      </c>
      <c r="C541" t="s">
        <v>31113</v>
      </c>
      <c r="F541" t="s">
        <v>31112</v>
      </c>
      <c r="G541" t="s">
        <v>5</v>
      </c>
      <c r="H541" t="s">
        <v>4</v>
      </c>
      <c r="I541" t="s">
        <v>487</v>
      </c>
      <c r="J541">
        <v>60005244</v>
      </c>
      <c r="K541" t="s">
        <v>126</v>
      </c>
      <c r="L541" t="s">
        <v>125</v>
      </c>
      <c r="M541" t="s">
        <v>67</v>
      </c>
      <c r="N541">
        <v>6</v>
      </c>
      <c r="O541" t="s">
        <v>31111</v>
      </c>
      <c r="P541" t="s">
        <v>31110</v>
      </c>
      <c r="Q541" t="s">
        <v>17314</v>
      </c>
      <c r="R541" s="7">
        <v>42705</v>
      </c>
      <c r="S541" s="8">
        <f t="shared" si="64"/>
        <v>2016</v>
      </c>
      <c r="T541" s="8">
        <v>2016</v>
      </c>
      <c r="U541" s="8">
        <f t="shared" si="65"/>
        <v>6</v>
      </c>
      <c r="V541" s="7">
        <v>42705</v>
      </c>
      <c r="W541" t="s">
        <v>31033</v>
      </c>
      <c r="X541" s="2">
        <v>0.46100000000000002</v>
      </c>
      <c r="Y541" s="6">
        <f t="shared" si="70"/>
        <v>1.2306131710312059E-2</v>
      </c>
      <c r="AA541">
        <v>16871472</v>
      </c>
      <c r="AB541">
        <v>18202</v>
      </c>
      <c r="AC541">
        <v>16871499</v>
      </c>
      <c r="AD541" t="s">
        <v>2</v>
      </c>
      <c r="AE541">
        <v>2016</v>
      </c>
      <c r="AF541">
        <v>1</v>
      </c>
      <c r="AG541">
        <v>49</v>
      </c>
      <c r="AH541" s="9">
        <v>42736</v>
      </c>
      <c r="AI541" t="s">
        <v>31109</v>
      </c>
      <c r="AJ541" t="s">
        <v>31108</v>
      </c>
      <c r="AK541" t="s">
        <v>31107</v>
      </c>
      <c r="AL541">
        <v>5</v>
      </c>
      <c r="AM541" s="5">
        <f t="shared" si="66"/>
        <v>0.83333333333333337</v>
      </c>
      <c r="AN541" s="4">
        <f t="shared" si="71"/>
        <v>1.2621481761958854E-3</v>
      </c>
      <c r="AO541" s="3"/>
      <c r="AP541">
        <v>1</v>
      </c>
      <c r="AQ541" t="s">
        <v>48</v>
      </c>
      <c r="AR541">
        <v>61372101</v>
      </c>
      <c r="AS541" t="s">
        <v>47</v>
      </c>
      <c r="AT541" s="2" t="s">
        <v>0</v>
      </c>
      <c r="AU541" s="1">
        <f t="shared" si="67"/>
        <v>0.89929366500772057</v>
      </c>
      <c r="AV541" s="1">
        <f t="shared" si="68"/>
        <v>0.67841399432539717</v>
      </c>
      <c r="AW541" s="1">
        <f t="shared" si="69"/>
        <v>0.45753432364307367</v>
      </c>
    </row>
    <row r="542" spans="1:49" x14ac:dyDescent="0.2">
      <c r="A542">
        <v>540</v>
      </c>
      <c r="B542" t="s">
        <v>31106</v>
      </c>
      <c r="C542" t="s">
        <v>31105</v>
      </c>
      <c r="F542" t="s">
        <v>31104</v>
      </c>
      <c r="G542" t="s">
        <v>5</v>
      </c>
      <c r="H542" t="s">
        <v>4</v>
      </c>
      <c r="I542" t="s">
        <v>2866</v>
      </c>
      <c r="J542">
        <v>60026553</v>
      </c>
      <c r="K542" t="s">
        <v>2263</v>
      </c>
      <c r="L542" t="s">
        <v>2262</v>
      </c>
      <c r="M542" t="s">
        <v>89</v>
      </c>
      <c r="N542">
        <v>3</v>
      </c>
      <c r="O542" t="s">
        <v>31103</v>
      </c>
      <c r="P542" t="s">
        <v>31102</v>
      </c>
      <c r="Q542" t="s">
        <v>31101</v>
      </c>
      <c r="R542" s="7">
        <v>42705</v>
      </c>
      <c r="S542" s="8">
        <f t="shared" si="64"/>
        <v>2016</v>
      </c>
      <c r="T542" s="8">
        <v>2016</v>
      </c>
      <c r="U542" s="8">
        <f t="shared" si="65"/>
        <v>6</v>
      </c>
      <c r="V542" s="7">
        <v>42705</v>
      </c>
      <c r="W542" t="s">
        <v>31033</v>
      </c>
      <c r="X542" s="2">
        <v>0.46100000000000002</v>
      </c>
      <c r="Y542" s="6">
        <f t="shared" si="70"/>
        <v>1.2306131710312059E-2</v>
      </c>
      <c r="AA542">
        <v>16871472</v>
      </c>
      <c r="AB542">
        <v>18202</v>
      </c>
      <c r="AC542">
        <v>16871499</v>
      </c>
      <c r="AD542" t="s">
        <v>2</v>
      </c>
      <c r="AE542">
        <v>2016</v>
      </c>
      <c r="AF542">
        <v>1</v>
      </c>
      <c r="AG542">
        <v>43</v>
      </c>
      <c r="AH542" s="9">
        <v>42005</v>
      </c>
      <c r="AI542" t="s">
        <v>31100</v>
      </c>
      <c r="AJ542" t="s">
        <v>31099</v>
      </c>
      <c r="AK542" t="s">
        <v>31098</v>
      </c>
      <c r="AL542">
        <v>0</v>
      </c>
      <c r="AM542" s="5">
        <f t="shared" si="66"/>
        <v>0</v>
      </c>
      <c r="AN542" s="4">
        <f t="shared" si="71"/>
        <v>0</v>
      </c>
      <c r="AO542" s="3"/>
      <c r="AP542">
        <v>1</v>
      </c>
      <c r="AR542" t="s">
        <v>1</v>
      </c>
      <c r="AT542" s="2" t="s">
        <v>0</v>
      </c>
      <c r="AU542" s="1">
        <f t="shared" si="67"/>
        <v>0.86142921972184405</v>
      </c>
      <c r="AV542" s="1">
        <f t="shared" si="68"/>
        <v>0.61530658551560291</v>
      </c>
      <c r="AW542" s="1">
        <f t="shared" si="69"/>
        <v>0.36918395130936177</v>
      </c>
    </row>
    <row r="543" spans="1:49" x14ac:dyDescent="0.2">
      <c r="A543">
        <v>541</v>
      </c>
      <c r="B543" t="s">
        <v>31097</v>
      </c>
      <c r="C543" t="s">
        <v>31096</v>
      </c>
      <c r="F543" t="s">
        <v>31095</v>
      </c>
      <c r="G543" t="s">
        <v>5</v>
      </c>
      <c r="H543" t="s">
        <v>4</v>
      </c>
      <c r="I543" t="s">
        <v>31094</v>
      </c>
      <c r="J543" t="s">
        <v>31089</v>
      </c>
      <c r="K543" t="s">
        <v>31093</v>
      </c>
      <c r="L543" t="s">
        <v>31092</v>
      </c>
      <c r="M543" t="s">
        <v>101</v>
      </c>
      <c r="N543">
        <v>2</v>
      </c>
      <c r="O543" t="s">
        <v>31091</v>
      </c>
      <c r="P543" t="s">
        <v>31090</v>
      </c>
      <c r="Q543" t="s">
        <v>31089</v>
      </c>
      <c r="R543" s="7">
        <v>42705</v>
      </c>
      <c r="S543" s="8">
        <f t="shared" si="64"/>
        <v>2016</v>
      </c>
      <c r="T543" s="8">
        <v>2016</v>
      </c>
      <c r="U543" s="8">
        <f t="shared" si="65"/>
        <v>6</v>
      </c>
      <c r="V543" s="7">
        <v>42705</v>
      </c>
      <c r="W543" t="s">
        <v>31033</v>
      </c>
      <c r="X543" s="2">
        <v>0.46100000000000002</v>
      </c>
      <c r="Y543" s="6">
        <f t="shared" si="70"/>
        <v>1.2306131710312059E-2</v>
      </c>
      <c r="AA543">
        <v>16871472</v>
      </c>
      <c r="AB543">
        <v>18202</v>
      </c>
      <c r="AC543">
        <v>16871499</v>
      </c>
      <c r="AD543" t="s">
        <v>2</v>
      </c>
      <c r="AE543">
        <v>2016</v>
      </c>
      <c r="AF543">
        <v>1</v>
      </c>
      <c r="AG543">
        <v>37</v>
      </c>
      <c r="AH543" s="9">
        <v>41640</v>
      </c>
      <c r="AI543" t="s">
        <v>31088</v>
      </c>
      <c r="AJ543" t="s">
        <v>31087</v>
      </c>
      <c r="AK543" t="s">
        <v>31086</v>
      </c>
      <c r="AL543">
        <v>5</v>
      </c>
      <c r="AM543" s="5">
        <f t="shared" si="66"/>
        <v>0.83333333333333337</v>
      </c>
      <c r="AN543" s="4">
        <f t="shared" si="71"/>
        <v>1.2621481761958854E-3</v>
      </c>
      <c r="AO543" s="3"/>
      <c r="AP543">
        <v>1</v>
      </c>
      <c r="AQ543" t="s">
        <v>408</v>
      </c>
      <c r="AR543" t="s">
        <v>9734</v>
      </c>
      <c r="AS543" t="s">
        <v>407</v>
      </c>
      <c r="AT543" s="2" t="s">
        <v>0</v>
      </c>
      <c r="AU543" s="1">
        <f t="shared" si="67"/>
        <v>0.89929366500772057</v>
      </c>
      <c r="AV543" s="1">
        <f t="shared" si="68"/>
        <v>0.67841399432539717</v>
      </c>
      <c r="AW543" s="1">
        <f t="shared" si="69"/>
        <v>0.45753432364307367</v>
      </c>
    </row>
    <row r="544" spans="1:49" x14ac:dyDescent="0.2">
      <c r="A544">
        <v>542</v>
      </c>
      <c r="B544" t="s">
        <v>31085</v>
      </c>
      <c r="C544" t="s">
        <v>31084</v>
      </c>
      <c r="F544" t="s">
        <v>31083</v>
      </c>
      <c r="G544" t="s">
        <v>5</v>
      </c>
      <c r="H544" t="s">
        <v>4</v>
      </c>
      <c r="I544" t="s">
        <v>31082</v>
      </c>
      <c r="J544" t="s">
        <v>31081</v>
      </c>
      <c r="K544" t="s">
        <v>31080</v>
      </c>
      <c r="L544" t="s">
        <v>31079</v>
      </c>
      <c r="M544" t="s">
        <v>2102</v>
      </c>
      <c r="N544">
        <v>3</v>
      </c>
      <c r="O544" t="s">
        <v>31078</v>
      </c>
      <c r="P544" t="s">
        <v>31077</v>
      </c>
      <c r="Q544" t="s">
        <v>31076</v>
      </c>
      <c r="R544" s="7">
        <v>42705</v>
      </c>
      <c r="S544" s="8">
        <f t="shared" si="64"/>
        <v>2016</v>
      </c>
      <c r="T544" s="8">
        <v>2016</v>
      </c>
      <c r="U544" s="8">
        <f t="shared" si="65"/>
        <v>6</v>
      </c>
      <c r="V544" s="7">
        <v>42705</v>
      </c>
      <c r="W544" t="s">
        <v>31033</v>
      </c>
      <c r="X544" s="2">
        <v>0.46100000000000002</v>
      </c>
      <c r="Y544" s="6">
        <f t="shared" si="70"/>
        <v>1.2306131710312059E-2</v>
      </c>
      <c r="AA544">
        <v>16871472</v>
      </c>
      <c r="AB544">
        <v>18202</v>
      </c>
      <c r="AC544">
        <v>16871499</v>
      </c>
      <c r="AD544" t="s">
        <v>2</v>
      </c>
      <c r="AE544">
        <v>2016</v>
      </c>
      <c r="AF544">
        <v>1</v>
      </c>
      <c r="AG544">
        <v>39</v>
      </c>
      <c r="AH544" s="9">
        <v>42370</v>
      </c>
      <c r="AI544" t="s">
        <v>31075</v>
      </c>
      <c r="AJ544" t="s">
        <v>31074</v>
      </c>
      <c r="AK544" t="s">
        <v>31073</v>
      </c>
      <c r="AL544">
        <v>0</v>
      </c>
      <c r="AM544" s="5">
        <f t="shared" si="66"/>
        <v>0</v>
      </c>
      <c r="AN544" s="4">
        <f t="shared" si="71"/>
        <v>0</v>
      </c>
      <c r="AO544" s="3"/>
      <c r="AP544">
        <v>1</v>
      </c>
      <c r="AR544">
        <v>61521091</v>
      </c>
      <c r="AT544" s="2" t="s">
        <v>0</v>
      </c>
      <c r="AU544" s="1">
        <f t="shared" si="67"/>
        <v>0.86142921972184405</v>
      </c>
      <c r="AV544" s="1">
        <f t="shared" si="68"/>
        <v>0.61530658551560291</v>
      </c>
      <c r="AW544" s="1">
        <f t="shared" si="69"/>
        <v>0.36918395130936177</v>
      </c>
    </row>
    <row r="545" spans="1:49" x14ac:dyDescent="0.2">
      <c r="A545">
        <v>543</v>
      </c>
      <c r="B545" t="s">
        <v>31072</v>
      </c>
      <c r="C545" t="s">
        <v>31071</v>
      </c>
      <c r="F545" t="s">
        <v>31070</v>
      </c>
      <c r="G545" t="s">
        <v>5</v>
      </c>
      <c r="H545" t="s">
        <v>4</v>
      </c>
      <c r="I545" t="s">
        <v>1084</v>
      </c>
      <c r="J545">
        <v>60022149</v>
      </c>
      <c r="K545" t="s">
        <v>31069</v>
      </c>
      <c r="L545" t="s">
        <v>1217</v>
      </c>
      <c r="M545" t="s">
        <v>67</v>
      </c>
      <c r="N545">
        <v>2</v>
      </c>
      <c r="O545" t="s">
        <v>31068</v>
      </c>
      <c r="P545" t="s">
        <v>31067</v>
      </c>
      <c r="Q545" t="s">
        <v>31066</v>
      </c>
      <c r="R545" s="7">
        <v>42705</v>
      </c>
      <c r="S545" s="8">
        <f t="shared" si="64"/>
        <v>2016</v>
      </c>
      <c r="T545" s="8">
        <v>2016</v>
      </c>
      <c r="U545" s="8">
        <f t="shared" si="65"/>
        <v>6</v>
      </c>
      <c r="V545" s="7">
        <v>42705</v>
      </c>
      <c r="W545" t="s">
        <v>31033</v>
      </c>
      <c r="X545" s="2">
        <v>0.46100000000000002</v>
      </c>
      <c r="Y545" s="6">
        <f t="shared" si="70"/>
        <v>1.2306131710312059E-2</v>
      </c>
      <c r="AA545">
        <v>16871472</v>
      </c>
      <c r="AB545">
        <v>18202</v>
      </c>
      <c r="AC545">
        <v>16871499</v>
      </c>
      <c r="AD545" t="s">
        <v>2</v>
      </c>
      <c r="AE545">
        <v>2016</v>
      </c>
      <c r="AF545">
        <v>1</v>
      </c>
      <c r="AG545">
        <v>40</v>
      </c>
      <c r="AH545" s="10">
        <v>44348</v>
      </c>
      <c r="AI545" t="s">
        <v>31065</v>
      </c>
      <c r="AJ545" t="s">
        <v>31064</v>
      </c>
      <c r="AK545" t="s">
        <v>31063</v>
      </c>
      <c r="AL545">
        <v>7</v>
      </c>
      <c r="AM545" s="5">
        <f t="shared" si="66"/>
        <v>1.1666666666666667</v>
      </c>
      <c r="AN545" s="4">
        <f t="shared" si="71"/>
        <v>1.7670074466742396E-3</v>
      </c>
      <c r="AO545" s="3"/>
      <c r="AP545">
        <v>1</v>
      </c>
      <c r="AR545" t="s">
        <v>31062</v>
      </c>
      <c r="AT545" s="2" t="s">
        <v>0</v>
      </c>
      <c r="AU545" s="1">
        <f t="shared" si="67"/>
        <v>0.91443944312207126</v>
      </c>
      <c r="AV545" s="1">
        <f t="shared" si="68"/>
        <v>0.70365695784931492</v>
      </c>
      <c r="AW545" s="1">
        <f t="shared" si="69"/>
        <v>0.49287447257655853</v>
      </c>
    </row>
    <row r="546" spans="1:49" x14ac:dyDescent="0.2">
      <c r="A546">
        <v>544</v>
      </c>
      <c r="B546" t="s">
        <v>31061</v>
      </c>
      <c r="C546" t="s">
        <v>31060</v>
      </c>
      <c r="F546" t="s">
        <v>31059</v>
      </c>
      <c r="G546" t="s">
        <v>5</v>
      </c>
      <c r="H546" t="s">
        <v>4</v>
      </c>
      <c r="I546" t="s">
        <v>31058</v>
      </c>
      <c r="J546" t="s">
        <v>9457</v>
      </c>
      <c r="K546" t="s">
        <v>9456</v>
      </c>
      <c r="L546" t="s">
        <v>1336</v>
      </c>
      <c r="M546" t="s">
        <v>49</v>
      </c>
      <c r="N546">
        <v>8</v>
      </c>
      <c r="O546" t="s">
        <v>31057</v>
      </c>
      <c r="P546" t="s">
        <v>31056</v>
      </c>
      <c r="Q546" t="s">
        <v>31055</v>
      </c>
      <c r="R546" s="7">
        <v>42705</v>
      </c>
      <c r="S546" s="8">
        <f t="shared" si="64"/>
        <v>2016</v>
      </c>
      <c r="T546" s="8">
        <v>2016</v>
      </c>
      <c r="U546" s="8">
        <f t="shared" si="65"/>
        <v>6</v>
      </c>
      <c r="V546" s="7">
        <v>42705</v>
      </c>
      <c r="W546" t="s">
        <v>2360</v>
      </c>
      <c r="X546" s="2">
        <v>0.56799999999999995</v>
      </c>
      <c r="Y546" s="6">
        <f t="shared" si="70"/>
        <v>1.5162435599690344E-2</v>
      </c>
      <c r="AA546">
        <v>20950195</v>
      </c>
      <c r="AB546">
        <v>6200180160</v>
      </c>
      <c r="AC546">
        <v>20950209</v>
      </c>
      <c r="AD546" t="s">
        <v>2</v>
      </c>
      <c r="AE546">
        <v>10</v>
      </c>
      <c r="AF546">
        <v>4</v>
      </c>
      <c r="AH546" t="s">
        <v>31054</v>
      </c>
      <c r="AI546" t="s">
        <v>31053</v>
      </c>
      <c r="AJ546" t="s">
        <v>31052</v>
      </c>
      <c r="AK546" t="s">
        <v>31051</v>
      </c>
      <c r="AL546">
        <v>11</v>
      </c>
      <c r="AM546" s="5">
        <f t="shared" si="66"/>
        <v>1.8333333333333333</v>
      </c>
      <c r="AN546" s="4">
        <f t="shared" si="71"/>
        <v>2.7767259876309478E-3</v>
      </c>
      <c r="AO546" s="3"/>
      <c r="AP546">
        <v>0</v>
      </c>
      <c r="AR546" t="s">
        <v>1</v>
      </c>
      <c r="AT546" s="2">
        <v>2.0310000000000001</v>
      </c>
      <c r="AU546" s="1">
        <f t="shared" si="67"/>
        <v>1.1446722716072526</v>
      </c>
      <c r="AV546" s="1">
        <f t="shared" si="68"/>
        <v>0.89695807936606453</v>
      </c>
      <c r="AW546" s="1">
        <f t="shared" si="69"/>
        <v>0.64924388712487668</v>
      </c>
    </row>
    <row r="547" spans="1:49" x14ac:dyDescent="0.2">
      <c r="A547">
        <v>545</v>
      </c>
      <c r="B547" t="s">
        <v>31050</v>
      </c>
      <c r="C547" t="s">
        <v>31049</v>
      </c>
      <c r="E547">
        <v>26816140</v>
      </c>
      <c r="F547" t="s">
        <v>31048</v>
      </c>
      <c r="G547" t="s">
        <v>5</v>
      </c>
      <c r="H547" t="s">
        <v>4</v>
      </c>
      <c r="I547" t="s">
        <v>3041</v>
      </c>
      <c r="J547" t="s">
        <v>3040</v>
      </c>
      <c r="K547" t="s">
        <v>3039</v>
      </c>
      <c r="L547" t="s">
        <v>3038</v>
      </c>
      <c r="M547" t="s">
        <v>298</v>
      </c>
      <c r="N547">
        <v>3</v>
      </c>
      <c r="O547" t="s">
        <v>31047</v>
      </c>
      <c r="P547" t="s">
        <v>31046</v>
      </c>
      <c r="Q547" t="s">
        <v>31045</v>
      </c>
      <c r="R547" s="7">
        <v>42705</v>
      </c>
      <c r="S547" s="8">
        <f t="shared" si="64"/>
        <v>2016</v>
      </c>
      <c r="T547" s="8">
        <v>2016</v>
      </c>
      <c r="U547" s="8">
        <f t="shared" si="65"/>
        <v>6</v>
      </c>
      <c r="V547" s="7">
        <v>42705</v>
      </c>
      <c r="W547" t="s">
        <v>211</v>
      </c>
      <c r="X547" s="2">
        <v>1.1579999999999999</v>
      </c>
      <c r="Y547" s="6">
        <f t="shared" si="70"/>
        <v>3.0912148634579962E-2</v>
      </c>
      <c r="AA547">
        <v>1668595</v>
      </c>
      <c r="AB547">
        <v>14223</v>
      </c>
      <c r="AC547">
        <v>15735079</v>
      </c>
      <c r="AD547" t="s">
        <v>2</v>
      </c>
      <c r="AE547">
        <v>130</v>
      </c>
      <c r="AF547" s="10">
        <v>44256</v>
      </c>
      <c r="AH547" t="s">
        <v>31044</v>
      </c>
      <c r="AI547" t="s">
        <v>31043</v>
      </c>
      <c r="AJ547" t="s">
        <v>31042</v>
      </c>
      <c r="AK547" t="s">
        <v>31041</v>
      </c>
      <c r="AL547">
        <v>13</v>
      </c>
      <c r="AM547" s="5">
        <f t="shared" si="66"/>
        <v>2.1666666666666665</v>
      </c>
      <c r="AN547" s="4">
        <f t="shared" si="71"/>
        <v>3.2815852581093018E-3</v>
      </c>
      <c r="AO547" s="3"/>
      <c r="AP547">
        <v>0</v>
      </c>
      <c r="AQ547" t="s">
        <v>342</v>
      </c>
      <c r="AR547" t="s">
        <v>3037</v>
      </c>
      <c r="AS547" t="s">
        <v>283</v>
      </c>
      <c r="AT547" s="2">
        <v>3.573</v>
      </c>
      <c r="AU547" s="1">
        <f t="shared" si="67"/>
        <v>2.2622979621638764</v>
      </c>
      <c r="AV547" s="1">
        <f t="shared" si="68"/>
        <v>1.7096866946344633</v>
      </c>
      <c r="AW547" s="1">
        <f t="shared" si="69"/>
        <v>1.1570754271050501</v>
      </c>
    </row>
    <row r="548" spans="1:49" x14ac:dyDescent="0.2">
      <c r="A548">
        <v>546</v>
      </c>
      <c r="B548" t="s">
        <v>31040</v>
      </c>
      <c r="C548" t="s">
        <v>31039</v>
      </c>
      <c r="F548" t="s">
        <v>31038</v>
      </c>
      <c r="G548" t="s">
        <v>5</v>
      </c>
      <c r="H548" t="s">
        <v>4</v>
      </c>
      <c r="I548" t="s">
        <v>31037</v>
      </c>
      <c r="J548">
        <v>60121871</v>
      </c>
      <c r="K548" t="s">
        <v>25637</v>
      </c>
      <c r="L548" t="s">
        <v>25636</v>
      </c>
      <c r="M548" t="s">
        <v>25635</v>
      </c>
      <c r="N548">
        <v>3</v>
      </c>
      <c r="O548" t="s">
        <v>31036</v>
      </c>
      <c r="P548" t="s">
        <v>31035</v>
      </c>
      <c r="Q548" t="s">
        <v>31034</v>
      </c>
      <c r="R548" s="7">
        <v>42705</v>
      </c>
      <c r="S548" s="8">
        <f t="shared" si="64"/>
        <v>2016</v>
      </c>
      <c r="T548" s="8">
        <v>2016</v>
      </c>
      <c r="U548" s="8">
        <f t="shared" si="65"/>
        <v>6</v>
      </c>
      <c r="V548" s="7">
        <v>42705</v>
      </c>
      <c r="W548" t="s">
        <v>31033</v>
      </c>
      <c r="X548" s="2">
        <v>0.46100000000000002</v>
      </c>
      <c r="Y548" s="6">
        <f t="shared" si="70"/>
        <v>1.2306131710312059E-2</v>
      </c>
      <c r="AA548">
        <v>16871472</v>
      </c>
      <c r="AB548">
        <v>18202</v>
      </c>
      <c r="AC548">
        <v>16871499</v>
      </c>
      <c r="AD548" t="s">
        <v>2</v>
      </c>
      <c r="AE548">
        <v>2016</v>
      </c>
      <c r="AF548">
        <v>1</v>
      </c>
      <c r="AG548">
        <v>21</v>
      </c>
      <c r="AH548" s="10">
        <v>44409</v>
      </c>
      <c r="AI548" t="s">
        <v>31032</v>
      </c>
      <c r="AJ548" t="s">
        <v>31031</v>
      </c>
      <c r="AK548" t="s">
        <v>31030</v>
      </c>
      <c r="AL548">
        <v>0</v>
      </c>
      <c r="AM548" s="5">
        <f t="shared" si="66"/>
        <v>0</v>
      </c>
      <c r="AN548" s="4">
        <f t="shared" si="71"/>
        <v>0</v>
      </c>
      <c r="AO548" s="3"/>
      <c r="AP548">
        <v>1</v>
      </c>
      <c r="AR548" t="s">
        <v>1</v>
      </c>
      <c r="AT548" s="2" t="s">
        <v>0</v>
      </c>
      <c r="AU548" s="1">
        <f t="shared" si="67"/>
        <v>0.86142921972184405</v>
      </c>
      <c r="AV548" s="1">
        <f t="shared" si="68"/>
        <v>0.61530658551560291</v>
      </c>
      <c r="AW548" s="1">
        <f t="shared" si="69"/>
        <v>0.36918395130936177</v>
      </c>
    </row>
    <row r="549" spans="1:49" x14ac:dyDescent="0.2">
      <c r="A549">
        <v>547</v>
      </c>
      <c r="B549" t="s">
        <v>31029</v>
      </c>
      <c r="C549" t="s">
        <v>31028</v>
      </c>
      <c r="F549" t="s">
        <v>31027</v>
      </c>
      <c r="G549" t="s">
        <v>5</v>
      </c>
      <c r="H549" t="s">
        <v>4</v>
      </c>
      <c r="I549" t="s">
        <v>31026</v>
      </c>
      <c r="J549" t="s">
        <v>31025</v>
      </c>
      <c r="K549" t="s">
        <v>31024</v>
      </c>
      <c r="L549" t="s">
        <v>31023</v>
      </c>
      <c r="M549" t="s">
        <v>247</v>
      </c>
      <c r="N549">
        <v>4</v>
      </c>
      <c r="O549" t="s">
        <v>31022</v>
      </c>
      <c r="P549" t="s">
        <v>31021</v>
      </c>
      <c r="Q549" t="s">
        <v>31020</v>
      </c>
      <c r="R549" s="7">
        <v>42705</v>
      </c>
      <c r="S549" s="8">
        <f t="shared" si="64"/>
        <v>2016</v>
      </c>
      <c r="T549" s="8">
        <v>2016</v>
      </c>
      <c r="U549" s="8">
        <f t="shared" si="65"/>
        <v>6</v>
      </c>
      <c r="V549" s="7">
        <v>42705</v>
      </c>
      <c r="W549" t="s">
        <v>31019</v>
      </c>
      <c r="X549" s="2" t="s">
        <v>0</v>
      </c>
      <c r="Y549" s="6" t="e">
        <f t="shared" si="70"/>
        <v>#VALUE!</v>
      </c>
      <c r="AB549">
        <v>21100228569</v>
      </c>
      <c r="AC549">
        <v>21931801</v>
      </c>
      <c r="AD549" t="s">
        <v>2</v>
      </c>
      <c r="AE549">
        <v>5</v>
      </c>
      <c r="AF549">
        <v>1</v>
      </c>
      <c r="AG549">
        <v>42</v>
      </c>
      <c r="AH549" s="9">
        <v>42370</v>
      </c>
      <c r="AI549" t="s">
        <v>31018</v>
      </c>
      <c r="AJ549" t="s">
        <v>31017</v>
      </c>
      <c r="AK549" t="s">
        <v>31016</v>
      </c>
      <c r="AL549">
        <v>38</v>
      </c>
      <c r="AM549" s="5">
        <f t="shared" si="66"/>
        <v>6.333333333333333</v>
      </c>
      <c r="AN549" s="4">
        <f t="shared" si="71"/>
        <v>9.5923261390887284E-3</v>
      </c>
      <c r="AO549" s="3"/>
      <c r="AP549">
        <v>1</v>
      </c>
      <c r="AQ549" t="s">
        <v>31015</v>
      </c>
      <c r="AR549" t="s">
        <v>31014</v>
      </c>
      <c r="AS549" t="s">
        <v>31013</v>
      </c>
      <c r="AT549" s="2" t="s">
        <v>0</v>
      </c>
      <c r="AU549" s="1" t="e">
        <f t="shared" si="67"/>
        <v>#VALUE!</v>
      </c>
      <c r="AV549" s="1" t="e">
        <f t="shared" si="68"/>
        <v>#VALUE!</v>
      </c>
      <c r="AW549" s="1" t="e">
        <f t="shared" si="69"/>
        <v>#VALUE!</v>
      </c>
    </row>
    <row r="550" spans="1:49" x14ac:dyDescent="0.2">
      <c r="A550">
        <v>548</v>
      </c>
      <c r="B550" t="s">
        <v>31012</v>
      </c>
      <c r="C550" t="s">
        <v>31011</v>
      </c>
      <c r="E550">
        <v>26749480</v>
      </c>
      <c r="F550" t="s">
        <v>31010</v>
      </c>
      <c r="G550" t="s">
        <v>5</v>
      </c>
      <c r="H550" t="s">
        <v>4</v>
      </c>
      <c r="I550" t="s">
        <v>20682</v>
      </c>
      <c r="J550" t="s">
        <v>31009</v>
      </c>
      <c r="K550" t="s">
        <v>31008</v>
      </c>
      <c r="L550" t="s">
        <v>31007</v>
      </c>
      <c r="M550" t="s">
        <v>31006</v>
      </c>
      <c r="N550">
        <v>10</v>
      </c>
      <c r="O550" t="s">
        <v>31005</v>
      </c>
      <c r="P550" t="s">
        <v>31004</v>
      </c>
      <c r="Q550" t="s">
        <v>31003</v>
      </c>
      <c r="R550" s="7">
        <v>42705</v>
      </c>
      <c r="S550" s="8">
        <f t="shared" si="64"/>
        <v>2016</v>
      </c>
      <c r="T550" s="8">
        <v>2016</v>
      </c>
      <c r="U550" s="8">
        <f t="shared" si="65"/>
        <v>6</v>
      </c>
      <c r="V550" s="7">
        <v>42705</v>
      </c>
      <c r="W550" t="s">
        <v>211</v>
      </c>
      <c r="X550" s="2">
        <v>1.1579999999999999</v>
      </c>
      <c r="Y550" s="6">
        <f t="shared" si="70"/>
        <v>3.0912148634579962E-2</v>
      </c>
      <c r="AA550">
        <v>1668595</v>
      </c>
      <c r="AB550">
        <v>14223</v>
      </c>
      <c r="AC550">
        <v>15735079</v>
      </c>
      <c r="AD550" t="s">
        <v>2</v>
      </c>
      <c r="AE550">
        <v>130</v>
      </c>
      <c r="AF550" s="10">
        <v>44256</v>
      </c>
      <c r="AH550" t="s">
        <v>31002</v>
      </c>
      <c r="AI550" t="s">
        <v>31001</v>
      </c>
      <c r="AJ550" t="s">
        <v>31000</v>
      </c>
      <c r="AK550" t="s">
        <v>30999</v>
      </c>
      <c r="AL550">
        <v>18</v>
      </c>
      <c r="AM550" s="5">
        <f t="shared" si="66"/>
        <v>3</v>
      </c>
      <c r="AN550" s="4">
        <f t="shared" si="71"/>
        <v>4.5437334343051876E-3</v>
      </c>
      <c r="AO550" s="3"/>
      <c r="AP550">
        <v>0</v>
      </c>
      <c r="AQ550" t="s">
        <v>2078</v>
      </c>
      <c r="AR550" t="s">
        <v>1</v>
      </c>
      <c r="AS550" t="s">
        <v>2077</v>
      </c>
      <c r="AT550" s="2">
        <v>3.573</v>
      </c>
      <c r="AU550" s="1">
        <f t="shared" si="67"/>
        <v>2.3001624074497529</v>
      </c>
      <c r="AV550" s="1">
        <f t="shared" si="68"/>
        <v>1.7727941034442574</v>
      </c>
      <c r="AW550" s="1">
        <f t="shared" si="69"/>
        <v>1.2454257994387621</v>
      </c>
    </row>
    <row r="551" spans="1:49" x14ac:dyDescent="0.2">
      <c r="A551">
        <v>549</v>
      </c>
      <c r="B551" t="s">
        <v>30998</v>
      </c>
      <c r="C551" t="s">
        <v>30997</v>
      </c>
      <c r="D551" t="s">
        <v>30996</v>
      </c>
      <c r="F551" t="s">
        <v>30995</v>
      </c>
      <c r="G551" t="s">
        <v>5</v>
      </c>
      <c r="H551" t="s">
        <v>4</v>
      </c>
      <c r="I551" t="s">
        <v>30994</v>
      </c>
      <c r="J551" t="s">
        <v>30993</v>
      </c>
      <c r="K551" t="s">
        <v>30992</v>
      </c>
      <c r="L551" t="s">
        <v>30991</v>
      </c>
      <c r="M551" t="s">
        <v>30990</v>
      </c>
      <c r="N551">
        <v>4</v>
      </c>
      <c r="O551" t="s">
        <v>30989</v>
      </c>
      <c r="P551" t="s">
        <v>30988</v>
      </c>
      <c r="Q551" t="s">
        <v>30987</v>
      </c>
      <c r="R551" s="7">
        <v>42705</v>
      </c>
      <c r="S551" s="8">
        <f t="shared" si="64"/>
        <v>2016</v>
      </c>
      <c r="T551" s="8">
        <v>2016</v>
      </c>
      <c r="U551" s="8">
        <f t="shared" si="65"/>
        <v>6</v>
      </c>
      <c r="V551" s="7">
        <v>42705</v>
      </c>
      <c r="W551" t="s">
        <v>30986</v>
      </c>
      <c r="X551" s="2">
        <v>0.5</v>
      </c>
      <c r="Y551" s="6">
        <f t="shared" si="70"/>
        <v>1.3347214436347135E-2</v>
      </c>
      <c r="AA551">
        <v>253154</v>
      </c>
      <c r="AB551">
        <v>12162</v>
      </c>
      <c r="AC551">
        <v>14697769</v>
      </c>
      <c r="AD551" t="s">
        <v>2</v>
      </c>
      <c r="AE551">
        <v>96</v>
      </c>
      <c r="AF551">
        <v>8</v>
      </c>
      <c r="AH551" t="s">
        <v>30985</v>
      </c>
      <c r="AI551" t="s">
        <v>30984</v>
      </c>
      <c r="AJ551" t="s">
        <v>30983</v>
      </c>
      <c r="AK551" t="s">
        <v>30982</v>
      </c>
      <c r="AL551">
        <v>5</v>
      </c>
      <c r="AM551" s="5">
        <f t="shared" si="66"/>
        <v>0.83333333333333337</v>
      </c>
      <c r="AN551" s="4">
        <f t="shared" si="71"/>
        <v>1.2621481761958854E-3</v>
      </c>
      <c r="AO551" s="3"/>
      <c r="AP551">
        <v>0</v>
      </c>
      <c r="AQ551" t="s">
        <v>341</v>
      </c>
      <c r="AR551">
        <v>226354</v>
      </c>
      <c r="AS551" t="s">
        <v>340</v>
      </c>
      <c r="AT551" s="2" t="s">
        <v>0</v>
      </c>
      <c r="AU551" s="1">
        <f t="shared" si="67"/>
        <v>0.97216945583017589</v>
      </c>
      <c r="AV551" s="1">
        <f t="shared" si="68"/>
        <v>0.73046813062715099</v>
      </c>
      <c r="AW551" s="1">
        <f t="shared" si="69"/>
        <v>0.48876680542412604</v>
      </c>
    </row>
    <row r="552" spans="1:49" x14ac:dyDescent="0.2">
      <c r="A552">
        <v>550</v>
      </c>
      <c r="B552" t="s">
        <v>30981</v>
      </c>
      <c r="C552" t="s">
        <v>30980</v>
      </c>
      <c r="D552" t="s">
        <v>30979</v>
      </c>
      <c r="F552" t="s">
        <v>30978</v>
      </c>
      <c r="G552" t="s">
        <v>5</v>
      </c>
      <c r="H552" t="s">
        <v>4</v>
      </c>
      <c r="I552" t="s">
        <v>3269</v>
      </c>
      <c r="J552">
        <v>60105159</v>
      </c>
      <c r="K552" t="s">
        <v>2449</v>
      </c>
      <c r="L552" t="s">
        <v>2448</v>
      </c>
      <c r="M552" t="s">
        <v>289</v>
      </c>
      <c r="N552">
        <v>3</v>
      </c>
      <c r="O552" t="s">
        <v>30977</v>
      </c>
      <c r="P552" t="s">
        <v>30976</v>
      </c>
      <c r="Q552" t="s">
        <v>30975</v>
      </c>
      <c r="R552" s="7">
        <v>42705</v>
      </c>
      <c r="S552" s="8">
        <f t="shared" si="64"/>
        <v>2016</v>
      </c>
      <c r="T552" s="8">
        <v>2016</v>
      </c>
      <c r="U552" s="8">
        <f t="shared" si="65"/>
        <v>6</v>
      </c>
      <c r="V552" s="7">
        <v>42705</v>
      </c>
      <c r="W552" t="s">
        <v>2278</v>
      </c>
      <c r="X552" s="2">
        <v>0.71399999999999997</v>
      </c>
      <c r="Y552" s="6">
        <f t="shared" si="70"/>
        <v>1.9059822215103706E-2</v>
      </c>
      <c r="AA552">
        <v>10106030</v>
      </c>
      <c r="AB552">
        <v>26966</v>
      </c>
      <c r="AD552" t="s">
        <v>2</v>
      </c>
      <c r="AE552">
        <v>331</v>
      </c>
      <c r="AH552" t="s">
        <v>30974</v>
      </c>
      <c r="AI552" t="s">
        <v>30973</v>
      </c>
      <c r="AJ552" t="s">
        <v>30972</v>
      </c>
      <c r="AK552" t="s">
        <v>30971</v>
      </c>
      <c r="AL552">
        <v>8</v>
      </c>
      <c r="AM552" s="5">
        <f t="shared" si="66"/>
        <v>1.3333333333333333</v>
      </c>
      <c r="AN552" s="4">
        <f t="shared" si="71"/>
        <v>2.0194370819134164E-3</v>
      </c>
      <c r="AO552" s="3"/>
      <c r="AP552">
        <v>0</v>
      </c>
      <c r="AQ552" t="s">
        <v>284</v>
      </c>
      <c r="AR552" t="s">
        <v>3037</v>
      </c>
      <c r="AS552" t="s">
        <v>283</v>
      </c>
      <c r="AT552" s="2" t="s">
        <v>0</v>
      </c>
      <c r="AU552" s="1">
        <f t="shared" si="67"/>
        <v>1.3947706675146618</v>
      </c>
      <c r="AV552" s="1">
        <f t="shared" si="68"/>
        <v>1.0539629648508562</v>
      </c>
      <c r="AW552" s="1">
        <f t="shared" si="69"/>
        <v>0.71315526218705028</v>
      </c>
    </row>
    <row r="553" spans="1:49" x14ac:dyDescent="0.2">
      <c r="A553">
        <v>551</v>
      </c>
      <c r="B553" t="s">
        <v>30970</v>
      </c>
      <c r="C553" t="s">
        <v>30969</v>
      </c>
      <c r="F553" t="s">
        <v>30968</v>
      </c>
      <c r="G553" t="s">
        <v>5</v>
      </c>
      <c r="H553" t="s">
        <v>4</v>
      </c>
      <c r="I553" t="s">
        <v>30967</v>
      </c>
      <c r="J553">
        <v>60007493</v>
      </c>
      <c r="K553" t="s">
        <v>2471</v>
      </c>
      <c r="L553" t="s">
        <v>2470</v>
      </c>
      <c r="M553" t="s">
        <v>182</v>
      </c>
      <c r="N553">
        <v>4</v>
      </c>
      <c r="O553" t="s">
        <v>30966</v>
      </c>
      <c r="P553" t="s">
        <v>30965</v>
      </c>
      <c r="Q553" t="s">
        <v>30964</v>
      </c>
      <c r="R553" s="7">
        <v>42705</v>
      </c>
      <c r="S553" s="8">
        <f t="shared" si="64"/>
        <v>2016</v>
      </c>
      <c r="T553" s="8">
        <v>2016</v>
      </c>
      <c r="U553" s="8">
        <f t="shared" si="65"/>
        <v>6</v>
      </c>
      <c r="V553" s="7">
        <v>42705</v>
      </c>
      <c r="W553" t="s">
        <v>30963</v>
      </c>
      <c r="X553" s="2">
        <v>0.63100000000000001</v>
      </c>
      <c r="Y553" s="6">
        <f t="shared" si="70"/>
        <v>1.6844184618670086E-2</v>
      </c>
      <c r="AA553">
        <v>9210296</v>
      </c>
      <c r="AB553">
        <v>24360</v>
      </c>
      <c r="AC553">
        <v>15730409</v>
      </c>
      <c r="AD553" t="s">
        <v>2</v>
      </c>
      <c r="AE553">
        <v>84</v>
      </c>
      <c r="AF553" s="10">
        <v>44287</v>
      </c>
      <c r="AH553" t="s">
        <v>30962</v>
      </c>
      <c r="AI553" t="s">
        <v>30961</v>
      </c>
      <c r="AJ553" t="s">
        <v>30960</v>
      </c>
      <c r="AK553" t="s">
        <v>30959</v>
      </c>
      <c r="AL553">
        <v>25</v>
      </c>
      <c r="AM553" s="5">
        <f t="shared" si="66"/>
        <v>4.166666666666667</v>
      </c>
      <c r="AN553" s="4">
        <f t="shared" si="71"/>
        <v>6.310740880979427E-3</v>
      </c>
      <c r="AO553" s="3"/>
      <c r="AP553">
        <v>0</v>
      </c>
      <c r="AR553" t="s">
        <v>1</v>
      </c>
      <c r="AT553" s="2" t="s">
        <v>0</v>
      </c>
      <c r="AU553" s="1">
        <f t="shared" si="67"/>
        <v>1.3684151497362886</v>
      </c>
      <c r="AV553" s="1">
        <f t="shared" si="68"/>
        <v>1.1577462749824756</v>
      </c>
      <c r="AW553" s="1">
        <f t="shared" si="69"/>
        <v>0.94707740022866238</v>
      </c>
    </row>
    <row r="554" spans="1:49" x14ac:dyDescent="0.2">
      <c r="A554">
        <v>552</v>
      </c>
      <c r="B554" t="s">
        <v>30958</v>
      </c>
      <c r="C554" t="s">
        <v>30957</v>
      </c>
      <c r="D554" t="s">
        <v>30956</v>
      </c>
      <c r="F554" t="s">
        <v>30955</v>
      </c>
      <c r="G554" t="s">
        <v>5</v>
      </c>
      <c r="H554" t="s">
        <v>4</v>
      </c>
      <c r="I554" t="s">
        <v>739</v>
      </c>
      <c r="J554" t="s">
        <v>738</v>
      </c>
      <c r="K554" t="s">
        <v>737</v>
      </c>
      <c r="L554" t="s">
        <v>733</v>
      </c>
      <c r="M554" t="s">
        <v>185</v>
      </c>
      <c r="N554">
        <v>4</v>
      </c>
      <c r="O554" t="s">
        <v>30954</v>
      </c>
      <c r="P554" t="s">
        <v>30953</v>
      </c>
      <c r="Q554" t="s">
        <v>30952</v>
      </c>
      <c r="R554" s="7">
        <v>42705</v>
      </c>
      <c r="S554" s="8">
        <f t="shared" si="64"/>
        <v>2016</v>
      </c>
      <c r="T554" s="8">
        <v>2016</v>
      </c>
      <c r="U554" s="8">
        <f t="shared" si="65"/>
        <v>6</v>
      </c>
      <c r="V554" s="7">
        <v>42705</v>
      </c>
      <c r="W554" t="s">
        <v>1916</v>
      </c>
      <c r="X554" s="2">
        <v>0.26</v>
      </c>
      <c r="Y554" s="6">
        <f t="shared" si="70"/>
        <v>6.9405515069005099E-3</v>
      </c>
      <c r="AA554">
        <v>17590787</v>
      </c>
      <c r="AB554">
        <v>19700186823</v>
      </c>
      <c r="AC554">
        <v>17590795</v>
      </c>
      <c r="AD554" t="s">
        <v>2</v>
      </c>
      <c r="AE554">
        <v>8</v>
      </c>
      <c r="AF554">
        <v>8</v>
      </c>
      <c r="AH554" t="s">
        <v>30951</v>
      </c>
      <c r="AI554" t="s">
        <v>30950</v>
      </c>
      <c r="AJ554" t="s">
        <v>30949</v>
      </c>
      <c r="AK554" t="s">
        <v>30948</v>
      </c>
      <c r="AL554">
        <v>3</v>
      </c>
      <c r="AM554" s="5">
        <f t="shared" si="66"/>
        <v>0.5</v>
      </c>
      <c r="AN554" s="4">
        <f t="shared" si="71"/>
        <v>7.572889057175312E-4</v>
      </c>
      <c r="AO554" s="3"/>
      <c r="AP554">
        <v>0</v>
      </c>
      <c r="AR554" t="s">
        <v>1</v>
      </c>
      <c r="AT554" s="2" t="s">
        <v>0</v>
      </c>
      <c r="AU554" s="1">
        <f t="shared" si="67"/>
        <v>0.50855727265456163</v>
      </c>
      <c r="AV554" s="1">
        <f t="shared" si="68"/>
        <v>0.38489202063090205</v>
      </c>
      <c r="AW554" s="1">
        <f t="shared" si="69"/>
        <v>0.26122676860724248</v>
      </c>
    </row>
    <row r="555" spans="1:49" x14ac:dyDescent="0.2">
      <c r="A555">
        <v>553</v>
      </c>
      <c r="B555" t="s">
        <v>30947</v>
      </c>
      <c r="C555" t="s">
        <v>30946</v>
      </c>
      <c r="D555" t="s">
        <v>30945</v>
      </c>
      <c r="F555" t="s">
        <v>30944</v>
      </c>
      <c r="G555" t="s">
        <v>5</v>
      </c>
      <c r="H555" t="s">
        <v>4</v>
      </c>
      <c r="I555" t="s">
        <v>30943</v>
      </c>
      <c r="J555" t="s">
        <v>3137</v>
      </c>
      <c r="K555" t="s">
        <v>1562</v>
      </c>
      <c r="L555" t="s">
        <v>1561</v>
      </c>
      <c r="M555" t="s">
        <v>183</v>
      </c>
      <c r="N555">
        <v>3</v>
      </c>
      <c r="O555" t="s">
        <v>30942</v>
      </c>
      <c r="P555" t="s">
        <v>30941</v>
      </c>
      <c r="Q555" t="s">
        <v>3136</v>
      </c>
      <c r="R555" s="7">
        <v>42705</v>
      </c>
      <c r="S555" s="8">
        <f t="shared" si="64"/>
        <v>2016</v>
      </c>
      <c r="T555" s="8">
        <v>2016</v>
      </c>
      <c r="U555" s="8">
        <f t="shared" si="65"/>
        <v>6</v>
      </c>
      <c r="V555" s="7">
        <v>42705</v>
      </c>
      <c r="W555" t="s">
        <v>1916</v>
      </c>
      <c r="X555" s="2">
        <v>0.26</v>
      </c>
      <c r="Y555" s="6">
        <f t="shared" si="70"/>
        <v>6.9405515069005099E-3</v>
      </c>
      <c r="AA555">
        <v>17590787</v>
      </c>
      <c r="AB555">
        <v>19700186823</v>
      </c>
      <c r="AC555">
        <v>17590795</v>
      </c>
      <c r="AD555" t="s">
        <v>2</v>
      </c>
      <c r="AE555">
        <v>8</v>
      </c>
      <c r="AF555">
        <v>8</v>
      </c>
      <c r="AH555" t="s">
        <v>30940</v>
      </c>
      <c r="AI555" t="s">
        <v>30939</v>
      </c>
      <c r="AJ555" t="s">
        <v>30938</v>
      </c>
      <c r="AK555" t="s">
        <v>30937</v>
      </c>
      <c r="AL555">
        <v>2</v>
      </c>
      <c r="AM555" s="5">
        <f t="shared" si="66"/>
        <v>0.33333333333333331</v>
      </c>
      <c r="AN555" s="4">
        <f t="shared" si="71"/>
        <v>5.048592704783541E-4</v>
      </c>
      <c r="AO555" s="3"/>
      <c r="AP555">
        <v>0</v>
      </c>
      <c r="AR555" t="s">
        <v>1</v>
      </c>
      <c r="AT555" s="2" t="s">
        <v>0</v>
      </c>
      <c r="AU555" s="1">
        <f t="shared" si="67"/>
        <v>0.50098438359738628</v>
      </c>
      <c r="AV555" s="1">
        <f t="shared" si="68"/>
        <v>0.37227053886894318</v>
      </c>
      <c r="AW555" s="1">
        <f t="shared" si="69"/>
        <v>0.2435566941405001</v>
      </c>
    </row>
    <row r="556" spans="1:49" x14ac:dyDescent="0.2">
      <c r="A556">
        <v>554</v>
      </c>
      <c r="B556" t="s">
        <v>30936</v>
      </c>
      <c r="C556" t="s">
        <v>30935</v>
      </c>
      <c r="D556" t="s">
        <v>30934</v>
      </c>
      <c r="F556" t="s">
        <v>30933</v>
      </c>
      <c r="G556" t="s">
        <v>5</v>
      </c>
      <c r="H556" t="s">
        <v>4</v>
      </c>
      <c r="I556" t="s">
        <v>30932</v>
      </c>
      <c r="J556" t="s">
        <v>30927</v>
      </c>
      <c r="K556" t="s">
        <v>30931</v>
      </c>
      <c r="L556" t="s">
        <v>30930</v>
      </c>
      <c r="M556" t="s">
        <v>183</v>
      </c>
      <c r="N556">
        <v>2</v>
      </c>
      <c r="O556" t="s">
        <v>30929</v>
      </c>
      <c r="P556" t="s">
        <v>30928</v>
      </c>
      <c r="Q556" t="s">
        <v>30927</v>
      </c>
      <c r="R556" s="7">
        <v>42705</v>
      </c>
      <c r="S556" s="8">
        <f t="shared" si="64"/>
        <v>2016</v>
      </c>
      <c r="T556" s="8">
        <v>2016</v>
      </c>
      <c r="U556" s="8">
        <f t="shared" si="65"/>
        <v>6</v>
      </c>
      <c r="V556" s="7">
        <v>42705</v>
      </c>
      <c r="W556" t="s">
        <v>1916</v>
      </c>
      <c r="X556" s="2">
        <v>0.26</v>
      </c>
      <c r="Y556" s="6">
        <f t="shared" si="70"/>
        <v>6.9405515069005099E-3</v>
      </c>
      <c r="AA556">
        <v>17590787</v>
      </c>
      <c r="AB556">
        <v>19700186823</v>
      </c>
      <c r="AC556">
        <v>17590795</v>
      </c>
      <c r="AD556" t="s">
        <v>2</v>
      </c>
      <c r="AE556">
        <v>8</v>
      </c>
      <c r="AF556">
        <v>8</v>
      </c>
      <c r="AH556" t="s">
        <v>2472</v>
      </c>
      <c r="AI556" t="s">
        <v>30926</v>
      </c>
      <c r="AJ556" t="s">
        <v>30925</v>
      </c>
      <c r="AK556" t="s">
        <v>30924</v>
      </c>
      <c r="AL556">
        <v>0</v>
      </c>
      <c r="AM556" s="5">
        <f t="shared" si="66"/>
        <v>0</v>
      </c>
      <c r="AN556" s="4">
        <f t="shared" si="71"/>
        <v>0</v>
      </c>
      <c r="AO556" s="3"/>
      <c r="AP556">
        <v>0</v>
      </c>
      <c r="AQ556" t="s">
        <v>309</v>
      </c>
      <c r="AR556" t="s">
        <v>1</v>
      </c>
      <c r="AS556" t="s">
        <v>308</v>
      </c>
      <c r="AT556" s="2" t="s">
        <v>0</v>
      </c>
      <c r="AU556" s="1">
        <f t="shared" si="67"/>
        <v>0.48583860548303565</v>
      </c>
      <c r="AV556" s="1">
        <f t="shared" si="68"/>
        <v>0.34702757534502549</v>
      </c>
      <c r="AW556" s="1">
        <f t="shared" si="69"/>
        <v>0.2082165452070153</v>
      </c>
    </row>
    <row r="557" spans="1:49" x14ac:dyDescent="0.2">
      <c r="A557">
        <v>555</v>
      </c>
      <c r="B557" t="s">
        <v>30923</v>
      </c>
      <c r="C557" t="s">
        <v>30922</v>
      </c>
      <c r="D557" t="s">
        <v>30921</v>
      </c>
      <c r="F557" t="s">
        <v>30920</v>
      </c>
      <c r="G557" t="s">
        <v>5</v>
      </c>
      <c r="H557" t="s">
        <v>4</v>
      </c>
      <c r="I557" t="s">
        <v>30919</v>
      </c>
      <c r="J557" t="s">
        <v>30918</v>
      </c>
      <c r="K557" t="s">
        <v>30917</v>
      </c>
      <c r="L557" t="s">
        <v>30916</v>
      </c>
      <c r="M557" t="s">
        <v>103</v>
      </c>
      <c r="N557">
        <v>4</v>
      </c>
      <c r="O557" t="s">
        <v>30915</v>
      </c>
      <c r="P557" t="s">
        <v>30914</v>
      </c>
      <c r="Q557" t="s">
        <v>30913</v>
      </c>
      <c r="R557" s="7">
        <v>42705</v>
      </c>
      <c r="S557" s="8">
        <f t="shared" si="64"/>
        <v>2016</v>
      </c>
      <c r="T557" s="8">
        <v>2016</v>
      </c>
      <c r="U557" s="8">
        <f t="shared" si="65"/>
        <v>6</v>
      </c>
      <c r="V557" s="7">
        <v>42705</v>
      </c>
      <c r="W557" t="s">
        <v>1916</v>
      </c>
      <c r="X557" s="2">
        <v>0.26</v>
      </c>
      <c r="Y557" s="6">
        <f t="shared" si="70"/>
        <v>6.9405515069005099E-3</v>
      </c>
      <c r="AA557">
        <v>17590787</v>
      </c>
      <c r="AB557">
        <v>19700186823</v>
      </c>
      <c r="AC557">
        <v>17590795</v>
      </c>
      <c r="AD557" t="s">
        <v>2</v>
      </c>
      <c r="AE557">
        <v>8</v>
      </c>
      <c r="AF557">
        <v>8</v>
      </c>
      <c r="AH557" t="s">
        <v>30912</v>
      </c>
      <c r="AI557" t="s">
        <v>30911</v>
      </c>
      <c r="AJ557" t="s">
        <v>2055</v>
      </c>
      <c r="AK557" t="s">
        <v>30910</v>
      </c>
      <c r="AL557">
        <v>12</v>
      </c>
      <c r="AM557" s="5">
        <f t="shared" si="66"/>
        <v>2</v>
      </c>
      <c r="AN557" s="4">
        <f t="shared" si="71"/>
        <v>3.0291556228701248E-3</v>
      </c>
      <c r="AO557" s="3"/>
      <c r="AP557">
        <v>0</v>
      </c>
      <c r="AR557" t="s">
        <v>1</v>
      </c>
      <c r="AT557" s="2" t="s">
        <v>0</v>
      </c>
      <c r="AU557" s="1">
        <f t="shared" si="67"/>
        <v>0.57671327416913931</v>
      </c>
      <c r="AV557" s="1">
        <f t="shared" si="68"/>
        <v>0.49848535648853176</v>
      </c>
      <c r="AW557" s="1">
        <f t="shared" si="69"/>
        <v>0.42025743880792404</v>
      </c>
    </row>
    <row r="558" spans="1:49" x14ac:dyDescent="0.2">
      <c r="A558">
        <v>556</v>
      </c>
      <c r="B558" t="s">
        <v>30909</v>
      </c>
      <c r="C558" t="s">
        <v>30908</v>
      </c>
      <c r="D558" t="s">
        <v>30907</v>
      </c>
      <c r="F558" t="s">
        <v>30906</v>
      </c>
      <c r="G558" t="s">
        <v>5</v>
      </c>
      <c r="H558" t="s">
        <v>4</v>
      </c>
      <c r="I558" t="s">
        <v>286</v>
      </c>
      <c r="J558" t="s">
        <v>30888</v>
      </c>
      <c r="K558" t="s">
        <v>1562</v>
      </c>
      <c r="L558" t="s">
        <v>1561</v>
      </c>
      <c r="M558" t="s">
        <v>183</v>
      </c>
      <c r="N558">
        <v>4</v>
      </c>
      <c r="O558" t="s">
        <v>30905</v>
      </c>
      <c r="P558" t="s">
        <v>30904</v>
      </c>
      <c r="Q558" t="s">
        <v>30903</v>
      </c>
      <c r="R558" s="7">
        <v>42705</v>
      </c>
      <c r="S558" s="8">
        <f t="shared" si="64"/>
        <v>2016</v>
      </c>
      <c r="T558" s="8">
        <v>2016</v>
      </c>
      <c r="U558" s="8">
        <f t="shared" si="65"/>
        <v>6</v>
      </c>
      <c r="V558" s="7">
        <v>42705</v>
      </c>
      <c r="W558" t="s">
        <v>1916</v>
      </c>
      <c r="X558" s="2">
        <v>0.26</v>
      </c>
      <c r="Y558" s="6">
        <f t="shared" si="70"/>
        <v>6.9405515069005099E-3</v>
      </c>
      <c r="AA558">
        <v>17590787</v>
      </c>
      <c r="AB558">
        <v>19700186823</v>
      </c>
      <c r="AC558">
        <v>17590795</v>
      </c>
      <c r="AD558" t="s">
        <v>2</v>
      </c>
      <c r="AE558">
        <v>8</v>
      </c>
      <c r="AF558">
        <v>8</v>
      </c>
      <c r="AH558" t="s">
        <v>30902</v>
      </c>
      <c r="AI558" t="s">
        <v>30901</v>
      </c>
      <c r="AJ558" t="s">
        <v>30900</v>
      </c>
      <c r="AK558" t="s">
        <v>30899</v>
      </c>
      <c r="AL558">
        <v>9</v>
      </c>
      <c r="AM558" s="5">
        <f t="shared" si="66"/>
        <v>1.5</v>
      </c>
      <c r="AN558" s="4">
        <f t="shared" si="71"/>
        <v>2.2718667171525938E-3</v>
      </c>
      <c r="AO558" s="3"/>
      <c r="AP558">
        <v>0</v>
      </c>
      <c r="AR558" t="s">
        <v>1</v>
      </c>
      <c r="AT558" s="2" t="s">
        <v>0</v>
      </c>
      <c r="AU558" s="1">
        <f t="shared" si="67"/>
        <v>0.55399460699761349</v>
      </c>
      <c r="AV558" s="1">
        <f t="shared" si="68"/>
        <v>0.46062091120265519</v>
      </c>
      <c r="AW558" s="1">
        <f t="shared" si="69"/>
        <v>0.36724721540769684</v>
      </c>
    </row>
    <row r="559" spans="1:49" x14ac:dyDescent="0.2">
      <c r="A559">
        <v>557</v>
      </c>
      <c r="B559" t="s">
        <v>30898</v>
      </c>
      <c r="C559" t="s">
        <v>30897</v>
      </c>
      <c r="D559" t="s">
        <v>30896</v>
      </c>
      <c r="F559" t="s">
        <v>30895</v>
      </c>
      <c r="G559" t="s">
        <v>5</v>
      </c>
      <c r="H559" t="s">
        <v>4</v>
      </c>
      <c r="I559" t="s">
        <v>2432</v>
      </c>
      <c r="J559">
        <v>60093232</v>
      </c>
      <c r="K559" t="s">
        <v>201</v>
      </c>
      <c r="L559" t="s">
        <v>200</v>
      </c>
      <c r="M559" t="s">
        <v>34</v>
      </c>
      <c r="N559">
        <v>2</v>
      </c>
      <c r="O559" t="s">
        <v>2431</v>
      </c>
      <c r="P559" t="s">
        <v>2430</v>
      </c>
      <c r="Q559" t="s">
        <v>199</v>
      </c>
      <c r="R559" s="7">
        <v>42705</v>
      </c>
      <c r="S559" s="8">
        <f t="shared" si="64"/>
        <v>2016</v>
      </c>
      <c r="T559" s="8">
        <v>2016</v>
      </c>
      <c r="U559" s="8">
        <f t="shared" si="65"/>
        <v>6</v>
      </c>
      <c r="V559" s="7">
        <v>42705</v>
      </c>
      <c r="W559" t="s">
        <v>1916</v>
      </c>
      <c r="X559" s="2">
        <v>0.26</v>
      </c>
      <c r="Y559" s="6">
        <f t="shared" si="70"/>
        <v>6.9405515069005099E-3</v>
      </c>
      <c r="AA559">
        <v>17590787</v>
      </c>
      <c r="AB559">
        <v>19700186823</v>
      </c>
      <c r="AC559">
        <v>17590795</v>
      </c>
      <c r="AD559" t="s">
        <v>2</v>
      </c>
      <c r="AE559">
        <v>8</v>
      </c>
      <c r="AF559">
        <v>8</v>
      </c>
      <c r="AH559" t="s">
        <v>16049</v>
      </c>
      <c r="AI559" t="s">
        <v>30894</v>
      </c>
      <c r="AJ559" t="s">
        <v>2055</v>
      </c>
      <c r="AK559" t="s">
        <v>30893</v>
      </c>
      <c r="AL559">
        <v>17</v>
      </c>
      <c r="AM559" s="5">
        <f t="shared" si="66"/>
        <v>2.8333333333333335</v>
      </c>
      <c r="AN559" s="4">
        <f t="shared" si="71"/>
        <v>4.2913037990660102E-3</v>
      </c>
      <c r="AO559" s="3"/>
      <c r="AP559">
        <v>0</v>
      </c>
      <c r="AR559" t="s">
        <v>1</v>
      </c>
      <c r="AT559" s="2" t="s">
        <v>0</v>
      </c>
      <c r="AU559" s="1">
        <f t="shared" si="67"/>
        <v>0.61457771945501594</v>
      </c>
      <c r="AV559" s="1">
        <f t="shared" si="68"/>
        <v>0.56159276529832602</v>
      </c>
      <c r="AW559" s="1">
        <f t="shared" si="69"/>
        <v>0.508607811141636</v>
      </c>
    </row>
    <row r="560" spans="1:49" x14ac:dyDescent="0.2">
      <c r="A560">
        <v>558</v>
      </c>
      <c r="B560" t="s">
        <v>30892</v>
      </c>
      <c r="C560" t="s">
        <v>30891</v>
      </c>
      <c r="D560" t="s">
        <v>30890</v>
      </c>
      <c r="F560" t="s">
        <v>30889</v>
      </c>
      <c r="G560" t="s">
        <v>5</v>
      </c>
      <c r="H560" t="s">
        <v>4</v>
      </c>
      <c r="I560" t="s">
        <v>286</v>
      </c>
      <c r="J560" t="s">
        <v>30888</v>
      </c>
      <c r="K560" t="s">
        <v>1562</v>
      </c>
      <c r="L560" t="s">
        <v>1561</v>
      </c>
      <c r="M560" t="s">
        <v>183</v>
      </c>
      <c r="N560">
        <v>5</v>
      </c>
      <c r="O560" t="s">
        <v>30887</v>
      </c>
      <c r="P560" t="s">
        <v>30886</v>
      </c>
      <c r="Q560" t="s">
        <v>30885</v>
      </c>
      <c r="R560" s="7">
        <v>42705</v>
      </c>
      <c r="S560" s="8">
        <f t="shared" si="64"/>
        <v>2016</v>
      </c>
      <c r="T560" s="8">
        <v>2016</v>
      </c>
      <c r="U560" s="8">
        <f t="shared" si="65"/>
        <v>6</v>
      </c>
      <c r="V560" s="7">
        <v>42705</v>
      </c>
      <c r="W560" t="s">
        <v>1916</v>
      </c>
      <c r="X560" s="2">
        <v>0.26</v>
      </c>
      <c r="Y560" s="6">
        <f t="shared" si="70"/>
        <v>6.9405515069005099E-3</v>
      </c>
      <c r="AA560">
        <v>17590787</v>
      </c>
      <c r="AB560">
        <v>19700186823</v>
      </c>
      <c r="AC560">
        <v>17590795</v>
      </c>
      <c r="AD560" t="s">
        <v>2</v>
      </c>
      <c r="AE560">
        <v>8</v>
      </c>
      <c r="AF560">
        <v>8</v>
      </c>
      <c r="AH560" t="s">
        <v>30884</v>
      </c>
      <c r="AI560" t="s">
        <v>30883</v>
      </c>
      <c r="AJ560" t="s">
        <v>30882</v>
      </c>
      <c r="AK560" t="s">
        <v>30881</v>
      </c>
      <c r="AL560">
        <v>8</v>
      </c>
      <c r="AM560" s="5">
        <f t="shared" si="66"/>
        <v>1.3333333333333333</v>
      </c>
      <c r="AN560" s="4">
        <f t="shared" si="71"/>
        <v>2.0194370819134164E-3</v>
      </c>
      <c r="AO560" s="3"/>
      <c r="AP560">
        <v>0</v>
      </c>
      <c r="AR560" t="s">
        <v>1</v>
      </c>
      <c r="AT560" s="2" t="s">
        <v>0</v>
      </c>
      <c r="AU560" s="1">
        <f t="shared" si="67"/>
        <v>0.54642171794043815</v>
      </c>
      <c r="AV560" s="1">
        <f t="shared" si="68"/>
        <v>0.44799942944069632</v>
      </c>
      <c r="AW560" s="1">
        <f t="shared" si="69"/>
        <v>0.34957714094095443</v>
      </c>
    </row>
    <row r="561" spans="1:49" x14ac:dyDescent="0.2">
      <c r="A561">
        <v>559</v>
      </c>
      <c r="B561" t="s">
        <v>30880</v>
      </c>
      <c r="C561" t="s">
        <v>30879</v>
      </c>
      <c r="F561" t="s">
        <v>30878</v>
      </c>
      <c r="G561" t="s">
        <v>5</v>
      </c>
      <c r="H561" t="s">
        <v>4</v>
      </c>
      <c r="I561" t="s">
        <v>30877</v>
      </c>
      <c r="J561">
        <v>117806636</v>
      </c>
      <c r="K561" t="s">
        <v>30876</v>
      </c>
      <c r="L561" t="s">
        <v>1764</v>
      </c>
      <c r="M561" t="s">
        <v>1102</v>
      </c>
      <c r="N561">
        <v>3</v>
      </c>
      <c r="O561" t="s">
        <v>30875</v>
      </c>
      <c r="P561" t="s">
        <v>30874</v>
      </c>
      <c r="Q561" t="s">
        <v>30873</v>
      </c>
      <c r="R561" s="7">
        <v>42704</v>
      </c>
      <c r="S561" s="8">
        <f t="shared" si="64"/>
        <v>2016</v>
      </c>
      <c r="T561" s="8">
        <v>2016</v>
      </c>
      <c r="U561" s="8">
        <f t="shared" si="65"/>
        <v>6</v>
      </c>
      <c r="V561" s="7">
        <v>42704</v>
      </c>
      <c r="W561" t="s">
        <v>30872</v>
      </c>
      <c r="X561" s="2">
        <v>0.309</v>
      </c>
      <c r="Y561" s="6">
        <f t="shared" si="70"/>
        <v>8.2485785216625286E-3</v>
      </c>
      <c r="AA561">
        <v>21930856</v>
      </c>
      <c r="AB561">
        <v>21100405022</v>
      </c>
      <c r="AC561">
        <v>21930864</v>
      </c>
      <c r="AD561" t="s">
        <v>2</v>
      </c>
      <c r="AE561">
        <v>5</v>
      </c>
      <c r="AF561">
        <v>2</v>
      </c>
      <c r="AH561" t="s">
        <v>30871</v>
      </c>
      <c r="AI561" t="s">
        <v>30870</v>
      </c>
      <c r="AK561" t="s">
        <v>30869</v>
      </c>
      <c r="AL561">
        <v>0</v>
      </c>
      <c r="AM561" s="5">
        <f t="shared" si="66"/>
        <v>0</v>
      </c>
      <c r="AN561" s="4">
        <f t="shared" si="71"/>
        <v>0</v>
      </c>
      <c r="AO561" s="3"/>
      <c r="AP561">
        <v>1</v>
      </c>
      <c r="AR561" t="s">
        <v>1</v>
      </c>
      <c r="AT561" s="2" t="s">
        <v>0</v>
      </c>
      <c r="AU561" s="1">
        <f t="shared" si="67"/>
        <v>0.57740049651637693</v>
      </c>
      <c r="AV561" s="1">
        <f t="shared" si="68"/>
        <v>0.41242892608312642</v>
      </c>
      <c r="AW561" s="1">
        <f t="shared" si="69"/>
        <v>0.24745735564987584</v>
      </c>
    </row>
    <row r="562" spans="1:49" x14ac:dyDescent="0.2">
      <c r="A562">
        <v>560</v>
      </c>
      <c r="B562" t="s">
        <v>30868</v>
      </c>
      <c r="C562" t="s">
        <v>30867</v>
      </c>
      <c r="F562" t="s">
        <v>30866</v>
      </c>
      <c r="G562" t="s">
        <v>5</v>
      </c>
      <c r="H562" t="s">
        <v>4</v>
      </c>
      <c r="I562" t="s">
        <v>30865</v>
      </c>
      <c r="J562" t="s">
        <v>30864</v>
      </c>
      <c r="K562" t="s">
        <v>30863</v>
      </c>
      <c r="L562" t="s">
        <v>30862</v>
      </c>
      <c r="M562" t="s">
        <v>30861</v>
      </c>
      <c r="N562">
        <v>15</v>
      </c>
      <c r="O562" t="s">
        <v>30860</v>
      </c>
      <c r="P562" t="s">
        <v>30859</v>
      </c>
      <c r="Q562" t="s">
        <v>30858</v>
      </c>
      <c r="R562" s="7">
        <v>42703</v>
      </c>
      <c r="S562" s="8">
        <f t="shared" si="64"/>
        <v>2016</v>
      </c>
      <c r="T562" s="8">
        <v>2016</v>
      </c>
      <c r="U562" s="8">
        <f t="shared" si="65"/>
        <v>6</v>
      </c>
      <c r="V562" s="7">
        <v>42703</v>
      </c>
      <c r="W562" t="s">
        <v>2323</v>
      </c>
      <c r="X562" s="2">
        <v>1.528</v>
      </c>
      <c r="Y562" s="6">
        <f t="shared" si="70"/>
        <v>4.0789087317476845E-2</v>
      </c>
      <c r="AA562">
        <v>2649381</v>
      </c>
      <c r="AB562">
        <v>27433</v>
      </c>
      <c r="AC562">
        <v>13616382</v>
      </c>
      <c r="AD562" t="s">
        <v>2</v>
      </c>
      <c r="AE562">
        <v>33</v>
      </c>
      <c r="AF562">
        <v>24</v>
      </c>
      <c r="AG562">
        <v>245015</v>
      </c>
      <c r="AI562" t="s">
        <v>30857</v>
      </c>
      <c r="AJ562" t="s">
        <v>30856</v>
      </c>
      <c r="AK562" t="s">
        <v>30855</v>
      </c>
      <c r="AL562">
        <v>11</v>
      </c>
      <c r="AM562" s="5">
        <f t="shared" si="66"/>
        <v>1.8333333333333333</v>
      </c>
      <c r="AN562" s="4">
        <f t="shared" si="71"/>
        <v>2.7767259876309478E-3</v>
      </c>
      <c r="AO562" s="3"/>
      <c r="AP562">
        <v>1</v>
      </c>
      <c r="AQ562" t="s">
        <v>30854</v>
      </c>
      <c r="AR562" t="s">
        <v>30853</v>
      </c>
      <c r="AS562" t="s">
        <v>30852</v>
      </c>
      <c r="AT562" s="2">
        <v>3.528</v>
      </c>
      <c r="AU562" s="1">
        <f t="shared" si="67"/>
        <v>2.9385378918523073</v>
      </c>
      <c r="AV562" s="1">
        <f t="shared" si="68"/>
        <v>2.1782906652553899</v>
      </c>
      <c r="AW562" s="1">
        <f t="shared" si="69"/>
        <v>1.4180434386584717</v>
      </c>
    </row>
    <row r="563" spans="1:49" x14ac:dyDescent="0.2">
      <c r="A563">
        <v>561</v>
      </c>
      <c r="B563" t="s">
        <v>30851</v>
      </c>
      <c r="C563" t="s">
        <v>30850</v>
      </c>
      <c r="E563">
        <v>27933779</v>
      </c>
      <c r="F563" t="s">
        <v>30849</v>
      </c>
      <c r="G563" t="s">
        <v>5</v>
      </c>
      <c r="H563" t="s">
        <v>4</v>
      </c>
      <c r="I563" t="s">
        <v>30848</v>
      </c>
      <c r="J563" t="s">
        <v>30847</v>
      </c>
      <c r="K563" t="s">
        <v>30846</v>
      </c>
      <c r="L563" t="s">
        <v>30845</v>
      </c>
      <c r="M563" t="s">
        <v>562</v>
      </c>
      <c r="N563">
        <v>4</v>
      </c>
      <c r="O563" t="s">
        <v>30844</v>
      </c>
      <c r="P563" t="s">
        <v>30843</v>
      </c>
      <c r="Q563" t="s">
        <v>30842</v>
      </c>
      <c r="R563" s="7">
        <v>42703</v>
      </c>
      <c r="S563" s="8">
        <f t="shared" si="64"/>
        <v>2016</v>
      </c>
      <c r="T563" s="8">
        <v>2016</v>
      </c>
      <c r="U563" s="8">
        <f t="shared" si="65"/>
        <v>6</v>
      </c>
      <c r="V563" s="7">
        <v>42703</v>
      </c>
      <c r="W563" t="s">
        <v>7733</v>
      </c>
      <c r="X563" s="2">
        <v>1.43</v>
      </c>
      <c r="Y563" s="6">
        <f t="shared" si="70"/>
        <v>3.8173033287952803E-2</v>
      </c>
      <c r="AA563">
        <v>62960</v>
      </c>
      <c r="AB563">
        <v>16867</v>
      </c>
      <c r="AC563">
        <v>15204995</v>
      </c>
      <c r="AD563" t="s">
        <v>2</v>
      </c>
      <c r="AE563">
        <v>55</v>
      </c>
      <c r="AF563">
        <v>47</v>
      </c>
      <c r="AH563" t="s">
        <v>30841</v>
      </c>
      <c r="AI563" t="s">
        <v>30840</v>
      </c>
      <c r="AK563" t="s">
        <v>30839</v>
      </c>
      <c r="AL563">
        <v>21</v>
      </c>
      <c r="AM563" s="5">
        <f t="shared" si="66"/>
        <v>3.5</v>
      </c>
      <c r="AN563" s="4">
        <f t="shared" si="71"/>
        <v>5.301022340022719E-3</v>
      </c>
      <c r="AO563" s="3"/>
      <c r="AP563">
        <v>0</v>
      </c>
      <c r="AQ563" t="s">
        <v>284</v>
      </c>
      <c r="AR563" t="s">
        <v>30838</v>
      </c>
      <c r="AS563" t="s">
        <v>283</v>
      </c>
      <c r="AT563" s="2">
        <v>3.1619999999999999</v>
      </c>
      <c r="AU563" s="1">
        <f t="shared" si="67"/>
        <v>2.8311430003573781</v>
      </c>
      <c r="AV563" s="1">
        <f t="shared" si="68"/>
        <v>2.1737027813987764</v>
      </c>
      <c r="AW563" s="1">
        <f t="shared" si="69"/>
        <v>1.5162625624401744</v>
      </c>
    </row>
    <row r="564" spans="1:49" x14ac:dyDescent="0.2">
      <c r="A564">
        <v>562</v>
      </c>
      <c r="B564" t="s">
        <v>30837</v>
      </c>
      <c r="C564" t="s">
        <v>30836</v>
      </c>
      <c r="D564" t="s">
        <v>30835</v>
      </c>
      <c r="E564">
        <v>27897197</v>
      </c>
      <c r="F564" t="s">
        <v>30834</v>
      </c>
      <c r="G564" t="s">
        <v>5</v>
      </c>
      <c r="H564" t="s">
        <v>4</v>
      </c>
      <c r="I564" t="s">
        <v>1504</v>
      </c>
      <c r="J564">
        <v>60031004</v>
      </c>
      <c r="K564" t="s">
        <v>91</v>
      </c>
      <c r="L564" t="s">
        <v>90</v>
      </c>
      <c r="M564" t="s">
        <v>89</v>
      </c>
      <c r="N564">
        <v>2</v>
      </c>
      <c r="O564" t="s">
        <v>1503</v>
      </c>
      <c r="P564" t="s">
        <v>1502</v>
      </c>
      <c r="Q564" t="s">
        <v>88</v>
      </c>
      <c r="R564" s="7">
        <v>42703</v>
      </c>
      <c r="S564" s="8">
        <f t="shared" si="64"/>
        <v>2016</v>
      </c>
      <c r="T564" s="8">
        <v>2016</v>
      </c>
      <c r="U564" s="8">
        <f t="shared" si="65"/>
        <v>6</v>
      </c>
      <c r="V564" s="7">
        <v>42703</v>
      </c>
      <c r="W564" t="s">
        <v>1458</v>
      </c>
      <c r="X564" s="2">
        <v>1.24</v>
      </c>
      <c r="Y564" s="6">
        <f t="shared" si="70"/>
        <v>3.3101091802140895E-2</v>
      </c>
      <c r="AB564">
        <v>21100200805</v>
      </c>
      <c r="AC564">
        <v>20452322</v>
      </c>
      <c r="AD564" t="s">
        <v>2</v>
      </c>
      <c r="AE564">
        <v>6</v>
      </c>
      <c r="AG564">
        <v>37620</v>
      </c>
      <c r="AI564" t="s">
        <v>30833</v>
      </c>
      <c r="AK564" t="s">
        <v>30832</v>
      </c>
      <c r="AL564">
        <v>39</v>
      </c>
      <c r="AM564" s="5">
        <f t="shared" si="66"/>
        <v>6.5</v>
      </c>
      <c r="AN564" s="4">
        <f t="shared" si="71"/>
        <v>9.8447557743279058E-3</v>
      </c>
      <c r="AO564" s="3"/>
      <c r="AP564">
        <v>1</v>
      </c>
      <c r="AR564" t="s">
        <v>1</v>
      </c>
      <c r="AT564" s="2">
        <v>4.3789999999999996</v>
      </c>
      <c r="AU564" s="1">
        <f t="shared" si="67"/>
        <v>2.6124190993796996</v>
      </c>
      <c r="AV564" s="1">
        <f t="shared" si="68"/>
        <v>2.1472923788234399</v>
      </c>
      <c r="AW564" s="1">
        <f t="shared" si="69"/>
        <v>1.68216565826718</v>
      </c>
    </row>
    <row r="565" spans="1:49" x14ac:dyDescent="0.2">
      <c r="A565">
        <v>563</v>
      </c>
      <c r="B565" t="s">
        <v>30831</v>
      </c>
      <c r="C565" t="s">
        <v>30830</v>
      </c>
      <c r="D565" t="s">
        <v>30829</v>
      </c>
      <c r="E565">
        <v>27756014</v>
      </c>
      <c r="F565" t="s">
        <v>30828</v>
      </c>
      <c r="G565" t="s">
        <v>5</v>
      </c>
      <c r="H565" t="s">
        <v>4</v>
      </c>
      <c r="I565" t="s">
        <v>30827</v>
      </c>
      <c r="J565" t="s">
        <v>30826</v>
      </c>
      <c r="K565" t="s">
        <v>30825</v>
      </c>
      <c r="L565" t="s">
        <v>30824</v>
      </c>
      <c r="M565" t="s">
        <v>867</v>
      </c>
      <c r="N565">
        <v>11</v>
      </c>
      <c r="O565" t="s">
        <v>30823</v>
      </c>
      <c r="P565" t="s">
        <v>30822</v>
      </c>
      <c r="Q565" t="s">
        <v>30821</v>
      </c>
      <c r="R565" s="7">
        <v>42703</v>
      </c>
      <c r="S565" s="8">
        <f t="shared" si="64"/>
        <v>2016</v>
      </c>
      <c r="T565" s="8">
        <v>2016</v>
      </c>
      <c r="U565" s="8">
        <f t="shared" si="65"/>
        <v>6</v>
      </c>
      <c r="V565" s="7">
        <v>42703</v>
      </c>
      <c r="W565" t="s">
        <v>30820</v>
      </c>
      <c r="X565" s="2">
        <v>0.46500000000000002</v>
      </c>
      <c r="Y565" s="6">
        <f t="shared" si="70"/>
        <v>1.2412909425802835E-2</v>
      </c>
      <c r="AA565">
        <v>86215</v>
      </c>
      <c r="AB565">
        <v>25803</v>
      </c>
      <c r="AC565" t="s">
        <v>30819</v>
      </c>
      <c r="AD565" t="s">
        <v>2</v>
      </c>
      <c r="AE565">
        <v>435</v>
      </c>
      <c r="AH565" t="s">
        <v>30818</v>
      </c>
      <c r="AI565" t="s">
        <v>30817</v>
      </c>
      <c r="AJ565" t="s">
        <v>30816</v>
      </c>
      <c r="AK565" t="s">
        <v>30815</v>
      </c>
      <c r="AL565">
        <v>8</v>
      </c>
      <c r="AM565" s="5">
        <f t="shared" si="66"/>
        <v>1.3333333333333333</v>
      </c>
      <c r="AN565" s="4">
        <f t="shared" si="71"/>
        <v>2.0194370819134164E-3</v>
      </c>
      <c r="AO565" s="3"/>
      <c r="AP565">
        <v>0</v>
      </c>
      <c r="AR565" t="s">
        <v>1</v>
      </c>
      <c r="AT565" s="2">
        <v>2.1040000000000001</v>
      </c>
      <c r="AU565" s="1">
        <f t="shared" si="67"/>
        <v>0.92948677226360088</v>
      </c>
      <c r="AV565" s="1">
        <f t="shared" si="68"/>
        <v>0.72161732538581258</v>
      </c>
      <c r="AW565" s="1">
        <f t="shared" si="69"/>
        <v>0.51374787850802417</v>
      </c>
    </row>
    <row r="566" spans="1:49" x14ac:dyDescent="0.2">
      <c r="A566">
        <v>564</v>
      </c>
      <c r="B566" t="s">
        <v>30814</v>
      </c>
      <c r="C566" t="s">
        <v>30813</v>
      </c>
      <c r="F566" t="s">
        <v>30812</v>
      </c>
      <c r="G566" t="s">
        <v>5</v>
      </c>
      <c r="H566" t="s">
        <v>4</v>
      </c>
      <c r="I566" t="s">
        <v>568</v>
      </c>
      <c r="J566" t="s">
        <v>30811</v>
      </c>
      <c r="K566" t="s">
        <v>30810</v>
      </c>
      <c r="L566" t="s">
        <v>30809</v>
      </c>
      <c r="M566" t="s">
        <v>375</v>
      </c>
      <c r="N566">
        <v>6</v>
      </c>
      <c r="O566" t="s">
        <v>30808</v>
      </c>
      <c r="P566" t="s">
        <v>30807</v>
      </c>
      <c r="Q566" t="s">
        <v>30806</v>
      </c>
      <c r="R566" s="7">
        <v>42702</v>
      </c>
      <c r="S566" s="8">
        <f t="shared" si="64"/>
        <v>2016</v>
      </c>
      <c r="T566" s="8">
        <v>2016</v>
      </c>
      <c r="U566" s="8">
        <f t="shared" si="65"/>
        <v>6</v>
      </c>
      <c r="V566" s="7">
        <v>42702</v>
      </c>
      <c r="W566" t="s">
        <v>2610</v>
      </c>
      <c r="X566" s="2">
        <v>0.623</v>
      </c>
      <c r="Y566" s="6">
        <f t="shared" si="70"/>
        <v>1.6630629187688529E-2</v>
      </c>
      <c r="AA566">
        <v>17422132</v>
      </c>
      <c r="AB566">
        <v>144950</v>
      </c>
      <c r="AC566">
        <v>17422140</v>
      </c>
      <c r="AD566" t="s">
        <v>2</v>
      </c>
      <c r="AE566">
        <v>13</v>
      </c>
      <c r="AF566">
        <v>6</v>
      </c>
      <c r="AH566" t="s">
        <v>30805</v>
      </c>
      <c r="AI566" t="s">
        <v>30804</v>
      </c>
      <c r="AJ566" t="s">
        <v>30803</v>
      </c>
      <c r="AK566" t="s">
        <v>30802</v>
      </c>
      <c r="AL566">
        <v>10</v>
      </c>
      <c r="AM566" s="5">
        <f t="shared" si="66"/>
        <v>1.6666666666666667</v>
      </c>
      <c r="AN566" s="4">
        <f t="shared" si="71"/>
        <v>2.5242963523917708E-3</v>
      </c>
      <c r="AO566" s="3"/>
      <c r="AP566">
        <v>1</v>
      </c>
      <c r="AR566" t="s">
        <v>1</v>
      </c>
      <c r="AT566" s="2">
        <v>2.0870000000000002</v>
      </c>
      <c r="AU566" s="1">
        <f t="shared" si="67"/>
        <v>1.2398729337099501</v>
      </c>
      <c r="AV566" s="1">
        <f t="shared" si="68"/>
        <v>0.95774627700401493</v>
      </c>
      <c r="AW566" s="1">
        <f t="shared" si="69"/>
        <v>0.67561962029807976</v>
      </c>
    </row>
    <row r="567" spans="1:49" x14ac:dyDescent="0.2">
      <c r="A567">
        <v>565</v>
      </c>
      <c r="B567" t="s">
        <v>30801</v>
      </c>
      <c r="C567" t="s">
        <v>30800</v>
      </c>
      <c r="F567" t="s">
        <v>30799</v>
      </c>
      <c r="G567" t="s">
        <v>5</v>
      </c>
      <c r="H567" t="s">
        <v>4</v>
      </c>
      <c r="I567" t="s">
        <v>30798</v>
      </c>
      <c r="J567" t="s">
        <v>30797</v>
      </c>
      <c r="K567" t="s">
        <v>30796</v>
      </c>
      <c r="L567" t="s">
        <v>30795</v>
      </c>
      <c r="M567" t="s">
        <v>30794</v>
      </c>
      <c r="N567">
        <v>12</v>
      </c>
      <c r="O567" t="s">
        <v>30793</v>
      </c>
      <c r="P567" t="s">
        <v>30792</v>
      </c>
      <c r="Q567" t="s">
        <v>30791</v>
      </c>
      <c r="R567" s="7">
        <v>42702</v>
      </c>
      <c r="S567" s="8">
        <f t="shared" si="64"/>
        <v>2016</v>
      </c>
      <c r="T567" s="8">
        <v>2016</v>
      </c>
      <c r="U567" s="8">
        <f t="shared" si="65"/>
        <v>6</v>
      </c>
      <c r="V567" s="7">
        <v>42702</v>
      </c>
      <c r="W567" t="s">
        <v>14025</v>
      </c>
      <c r="X567" s="2">
        <v>2.0070000000000001</v>
      </c>
      <c r="Y567" s="6">
        <f t="shared" si="70"/>
        <v>5.3575718747497406E-2</v>
      </c>
      <c r="AA567">
        <v>948276</v>
      </c>
      <c r="AB567">
        <v>27962</v>
      </c>
      <c r="AC567">
        <v>19448007</v>
      </c>
      <c r="AD567" t="s">
        <v>2</v>
      </c>
      <c r="AE567">
        <v>43</v>
      </c>
      <c r="AF567">
        <v>22</v>
      </c>
      <c r="AH567" t="s">
        <v>30790</v>
      </c>
      <c r="AI567" t="s">
        <v>30789</v>
      </c>
      <c r="AJ567" t="s">
        <v>30788</v>
      </c>
      <c r="AK567" t="s">
        <v>30787</v>
      </c>
      <c r="AL567">
        <v>9</v>
      </c>
      <c r="AM567" s="5">
        <f t="shared" si="66"/>
        <v>1.5</v>
      </c>
      <c r="AN567" s="4">
        <f t="shared" si="71"/>
        <v>2.2718667171525938E-3</v>
      </c>
      <c r="AO567" s="3"/>
      <c r="AP567">
        <v>1</v>
      </c>
      <c r="AQ567" t="s">
        <v>341</v>
      </c>
      <c r="AR567" t="s">
        <v>30786</v>
      </c>
      <c r="AS567" t="s">
        <v>340</v>
      </c>
      <c r="AT567" s="2">
        <v>4.72</v>
      </c>
      <c r="AU567" s="1">
        <f t="shared" si="67"/>
        <v>3.8184563138393961</v>
      </c>
      <c r="AV567" s="1">
        <f t="shared" si="68"/>
        <v>2.7923792732324997</v>
      </c>
      <c r="AW567" s="1">
        <f t="shared" si="69"/>
        <v>1.7663022326256037</v>
      </c>
    </row>
    <row r="568" spans="1:49" x14ac:dyDescent="0.2">
      <c r="A568">
        <v>566</v>
      </c>
      <c r="B568" t="s">
        <v>30785</v>
      </c>
      <c r="C568" t="s">
        <v>30784</v>
      </c>
      <c r="E568">
        <v>27988641</v>
      </c>
      <c r="F568" t="s">
        <v>30783</v>
      </c>
      <c r="G568" t="s">
        <v>5</v>
      </c>
      <c r="H568" t="s">
        <v>4</v>
      </c>
      <c r="I568" t="s">
        <v>24415</v>
      </c>
      <c r="J568">
        <v>60028088</v>
      </c>
      <c r="K568" t="s">
        <v>30782</v>
      </c>
      <c r="L568" t="s">
        <v>30781</v>
      </c>
      <c r="M568" t="s">
        <v>289</v>
      </c>
      <c r="N568">
        <v>1</v>
      </c>
      <c r="O568" t="s">
        <v>30780</v>
      </c>
      <c r="P568">
        <v>24336801100</v>
      </c>
      <c r="Q568">
        <v>60028088</v>
      </c>
      <c r="R568" s="7">
        <v>42702</v>
      </c>
      <c r="S568" s="8">
        <f t="shared" si="64"/>
        <v>2016</v>
      </c>
      <c r="T568" s="8">
        <v>2016</v>
      </c>
      <c r="U568" s="8">
        <f t="shared" si="65"/>
        <v>6</v>
      </c>
      <c r="V568" s="7">
        <v>42702</v>
      </c>
      <c r="W568" t="s">
        <v>1983</v>
      </c>
      <c r="X568" s="2">
        <v>0.621</v>
      </c>
      <c r="Y568" s="6">
        <f t="shared" si="70"/>
        <v>1.6577240329943142E-2</v>
      </c>
      <c r="AA568">
        <v>11755326</v>
      </c>
      <c r="AB568">
        <v>4700151916</v>
      </c>
      <c r="AC568">
        <v>11755334</v>
      </c>
      <c r="AD568" t="s">
        <v>2</v>
      </c>
      <c r="AE568">
        <v>4200</v>
      </c>
      <c r="AF568">
        <v>1</v>
      </c>
      <c r="AH568" t="s">
        <v>30779</v>
      </c>
      <c r="AI568" t="s">
        <v>30778</v>
      </c>
      <c r="AJ568" t="s">
        <v>30777</v>
      </c>
      <c r="AK568" t="s">
        <v>30776</v>
      </c>
      <c r="AL568">
        <v>1</v>
      </c>
      <c r="AM568" s="5">
        <f t="shared" si="66"/>
        <v>0.16666666666666666</v>
      </c>
      <c r="AN568" s="4">
        <f t="shared" si="71"/>
        <v>2.5242963523917705E-4</v>
      </c>
      <c r="AO568" s="3"/>
      <c r="AP568">
        <v>0</v>
      </c>
      <c r="AQ568" t="s">
        <v>284</v>
      </c>
      <c r="AR568" t="s">
        <v>24404</v>
      </c>
      <c r="AS568" t="s">
        <v>283</v>
      </c>
      <c r="AT568" s="2">
        <v>1.091</v>
      </c>
      <c r="AU568" s="1">
        <f t="shared" si="67"/>
        <v>1.1679797121531952</v>
      </c>
      <c r="AV568" s="1">
        <f t="shared" si="68"/>
        <v>0.84148349825911595</v>
      </c>
      <c r="AW568" s="1">
        <f t="shared" si="69"/>
        <v>0.5149872843650366</v>
      </c>
    </row>
    <row r="569" spans="1:49" x14ac:dyDescent="0.2">
      <c r="A569">
        <v>567</v>
      </c>
      <c r="B569" t="s">
        <v>30775</v>
      </c>
      <c r="C569" t="s">
        <v>30774</v>
      </c>
      <c r="D569" t="s">
        <v>30773</v>
      </c>
      <c r="E569">
        <v>27892490</v>
      </c>
      <c r="F569" t="s">
        <v>30772</v>
      </c>
      <c r="G569" t="s">
        <v>5</v>
      </c>
      <c r="H569" t="s">
        <v>4</v>
      </c>
      <c r="I569" t="s">
        <v>1468</v>
      </c>
      <c r="J569" t="s">
        <v>30771</v>
      </c>
      <c r="K569" t="s">
        <v>30770</v>
      </c>
      <c r="L569" t="s">
        <v>30769</v>
      </c>
      <c r="M569" t="s">
        <v>49</v>
      </c>
      <c r="N569">
        <v>8</v>
      </c>
      <c r="O569" t="s">
        <v>30768</v>
      </c>
      <c r="P569" t="s">
        <v>30767</v>
      </c>
      <c r="Q569" t="s">
        <v>30766</v>
      </c>
      <c r="R569" s="7">
        <v>42702</v>
      </c>
      <c r="S569" s="8">
        <f t="shared" si="64"/>
        <v>2016</v>
      </c>
      <c r="T569" s="8">
        <v>2016</v>
      </c>
      <c r="U569" s="8">
        <f t="shared" si="65"/>
        <v>6</v>
      </c>
      <c r="V569" s="7">
        <v>42702</v>
      </c>
      <c r="W569" t="s">
        <v>1458</v>
      </c>
      <c r="X569" s="2">
        <v>1.24</v>
      </c>
      <c r="Y569" s="6">
        <f t="shared" si="70"/>
        <v>3.3101091802140895E-2</v>
      </c>
      <c r="AB569">
        <v>21100200805</v>
      </c>
      <c r="AC569">
        <v>20452322</v>
      </c>
      <c r="AD569" t="s">
        <v>2</v>
      </c>
      <c r="AE569">
        <v>6</v>
      </c>
      <c r="AG569">
        <v>37870</v>
      </c>
      <c r="AI569" t="s">
        <v>30765</v>
      </c>
      <c r="AK569" t="s">
        <v>30764</v>
      </c>
      <c r="AL569">
        <v>24</v>
      </c>
      <c r="AM569" s="5">
        <f t="shared" si="66"/>
        <v>4</v>
      </c>
      <c r="AN569" s="4">
        <f t="shared" si="71"/>
        <v>6.0583112457402496E-3</v>
      </c>
      <c r="AO569" s="3"/>
      <c r="AP569">
        <v>1</v>
      </c>
      <c r="AQ569" t="s">
        <v>48</v>
      </c>
      <c r="AR569" t="s">
        <v>30763</v>
      </c>
      <c r="AS569" t="s">
        <v>47</v>
      </c>
      <c r="AT569" s="2">
        <v>4.3789999999999996</v>
      </c>
      <c r="AU569" s="1">
        <f t="shared" si="67"/>
        <v>2.4988257635220701</v>
      </c>
      <c r="AV569" s="1">
        <f t="shared" si="68"/>
        <v>1.9579701523940574</v>
      </c>
      <c r="AW569" s="1">
        <f t="shared" si="69"/>
        <v>1.4171145412660444</v>
      </c>
    </row>
    <row r="570" spans="1:49" x14ac:dyDescent="0.2">
      <c r="A570">
        <v>568</v>
      </c>
      <c r="B570" t="s">
        <v>30762</v>
      </c>
      <c r="C570" t="s">
        <v>30761</v>
      </c>
      <c r="F570" t="s">
        <v>30760</v>
      </c>
      <c r="G570" t="s">
        <v>5</v>
      </c>
      <c r="H570" t="s">
        <v>4</v>
      </c>
      <c r="I570" t="s">
        <v>695</v>
      </c>
      <c r="J570" t="s">
        <v>30759</v>
      </c>
      <c r="K570" t="s">
        <v>30758</v>
      </c>
      <c r="L570" t="s">
        <v>30757</v>
      </c>
      <c r="M570" t="s">
        <v>375</v>
      </c>
      <c r="N570">
        <v>4</v>
      </c>
      <c r="O570" t="s">
        <v>30756</v>
      </c>
      <c r="P570" t="s">
        <v>30755</v>
      </c>
      <c r="Q570" t="s">
        <v>30754</v>
      </c>
      <c r="R570" s="7">
        <v>42699</v>
      </c>
      <c r="S570" s="8">
        <f t="shared" si="64"/>
        <v>2016</v>
      </c>
      <c r="T570" s="8">
        <v>2016</v>
      </c>
      <c r="U570" s="8">
        <f t="shared" si="65"/>
        <v>6</v>
      </c>
      <c r="V570" s="7">
        <v>42699</v>
      </c>
      <c r="W570" t="s">
        <v>30753</v>
      </c>
      <c r="X570" s="2">
        <v>0.59299999999999997</v>
      </c>
      <c r="Y570" s="6">
        <f t="shared" si="70"/>
        <v>1.5829796321507703E-2</v>
      </c>
      <c r="AA570">
        <v>17451000</v>
      </c>
      <c r="AB570">
        <v>100147333</v>
      </c>
      <c r="AC570">
        <v>17451019</v>
      </c>
      <c r="AD570" t="s">
        <v>2</v>
      </c>
      <c r="AE570">
        <v>12</v>
      </c>
      <c r="AF570">
        <v>10</v>
      </c>
      <c r="AH570" t="s">
        <v>30752</v>
      </c>
      <c r="AI570" t="s">
        <v>30751</v>
      </c>
      <c r="AJ570" t="s">
        <v>30750</v>
      </c>
      <c r="AK570" t="s">
        <v>30749</v>
      </c>
      <c r="AL570">
        <v>8</v>
      </c>
      <c r="AM570" s="5">
        <f t="shared" si="66"/>
        <v>1.3333333333333333</v>
      </c>
      <c r="AN570" s="4">
        <f t="shared" si="71"/>
        <v>2.0194370819134164E-3</v>
      </c>
      <c r="AO570" s="3"/>
      <c r="AP570">
        <v>0</v>
      </c>
      <c r="AQ570" t="s">
        <v>48</v>
      </c>
      <c r="AR570">
        <v>201505033</v>
      </c>
      <c r="AS570" t="s">
        <v>47</v>
      </c>
      <c r="AT570" s="2">
        <v>1.298</v>
      </c>
      <c r="AU570" s="1">
        <f t="shared" si="67"/>
        <v>1.1686688549629416</v>
      </c>
      <c r="AV570" s="1">
        <f t="shared" si="68"/>
        <v>0.89246167017105593</v>
      </c>
      <c r="AW570" s="1">
        <f t="shared" si="69"/>
        <v>0.61625448537917016</v>
      </c>
    </row>
    <row r="571" spans="1:49" x14ac:dyDescent="0.2">
      <c r="A571">
        <v>569</v>
      </c>
      <c r="B571" t="s">
        <v>30748</v>
      </c>
      <c r="C571" t="s">
        <v>30747</v>
      </c>
      <c r="F571" t="s">
        <v>30746</v>
      </c>
      <c r="G571" t="s">
        <v>5</v>
      </c>
      <c r="H571" t="s">
        <v>4</v>
      </c>
      <c r="I571" t="s">
        <v>30745</v>
      </c>
      <c r="J571" t="s">
        <v>30744</v>
      </c>
      <c r="K571" t="s">
        <v>30743</v>
      </c>
      <c r="L571" t="s">
        <v>30742</v>
      </c>
      <c r="M571" t="s">
        <v>19621</v>
      </c>
      <c r="N571">
        <v>7</v>
      </c>
      <c r="O571" t="s">
        <v>30741</v>
      </c>
      <c r="P571" t="s">
        <v>30740</v>
      </c>
      <c r="Q571" t="s">
        <v>30739</v>
      </c>
      <c r="R571" s="7">
        <v>42699</v>
      </c>
      <c r="S571" s="8">
        <f t="shared" si="64"/>
        <v>2016</v>
      </c>
      <c r="T571" s="8">
        <v>2016</v>
      </c>
      <c r="U571" s="8">
        <f t="shared" si="65"/>
        <v>6</v>
      </c>
      <c r="V571" s="7">
        <v>42699</v>
      </c>
      <c r="W571" t="s">
        <v>1042</v>
      </c>
      <c r="X571" s="2">
        <v>1.774</v>
      </c>
      <c r="Y571" s="6">
        <f t="shared" si="70"/>
        <v>4.7355916820159633E-2</v>
      </c>
      <c r="AA571">
        <v>295515</v>
      </c>
      <c r="AB571">
        <v>29066</v>
      </c>
      <c r="AC571">
        <v>17414326</v>
      </c>
      <c r="AD571" t="s">
        <v>2</v>
      </c>
      <c r="AE571">
        <v>56</v>
      </c>
      <c r="AF571">
        <v>1</v>
      </c>
      <c r="AG571">
        <v>16003</v>
      </c>
      <c r="AI571" t="s">
        <v>30738</v>
      </c>
      <c r="AJ571" t="s">
        <v>30737</v>
      </c>
      <c r="AK571" t="s">
        <v>30736</v>
      </c>
      <c r="AL571">
        <v>10</v>
      </c>
      <c r="AM571" s="5">
        <f t="shared" si="66"/>
        <v>1.6666666666666667</v>
      </c>
      <c r="AN571" s="4">
        <f t="shared" si="71"/>
        <v>2.5242963523917708E-3</v>
      </c>
      <c r="AO571" s="3"/>
      <c r="AP571">
        <v>0</v>
      </c>
      <c r="AR571" t="s">
        <v>1</v>
      </c>
      <c r="AT571" s="2">
        <v>3.1789999999999998</v>
      </c>
      <c r="AU571" s="1">
        <f t="shared" si="67"/>
        <v>3.3906430679829271</v>
      </c>
      <c r="AV571" s="1">
        <f t="shared" si="68"/>
        <v>2.4940106586275701</v>
      </c>
      <c r="AW571" s="1">
        <f t="shared" si="69"/>
        <v>1.5973782492722128</v>
      </c>
    </row>
    <row r="572" spans="1:49" x14ac:dyDescent="0.2">
      <c r="A572">
        <v>570</v>
      </c>
      <c r="B572" t="s">
        <v>30735</v>
      </c>
      <c r="C572" t="s">
        <v>30734</v>
      </c>
      <c r="F572" t="s">
        <v>30733</v>
      </c>
      <c r="G572" t="s">
        <v>5</v>
      </c>
      <c r="H572" t="s">
        <v>4</v>
      </c>
      <c r="I572" t="s">
        <v>2851</v>
      </c>
      <c r="J572" t="s">
        <v>30732</v>
      </c>
      <c r="K572" t="s">
        <v>30731</v>
      </c>
      <c r="L572" t="s">
        <v>30730</v>
      </c>
      <c r="M572" t="s">
        <v>321</v>
      </c>
      <c r="N572">
        <v>4</v>
      </c>
      <c r="O572" t="s">
        <v>30729</v>
      </c>
      <c r="P572" t="s">
        <v>30728</v>
      </c>
      <c r="Q572" t="s">
        <v>30727</v>
      </c>
      <c r="R572" s="7">
        <v>42698</v>
      </c>
      <c r="S572" s="8">
        <f t="shared" si="64"/>
        <v>2016</v>
      </c>
      <c r="T572" s="8">
        <v>2016</v>
      </c>
      <c r="U572" s="8">
        <f t="shared" si="65"/>
        <v>6</v>
      </c>
      <c r="V572" s="7">
        <v>42698</v>
      </c>
      <c r="W572" t="s">
        <v>2850</v>
      </c>
      <c r="X572" s="2">
        <v>0.434</v>
      </c>
      <c r="Y572" s="6">
        <f t="shared" si="70"/>
        <v>1.1585382130749312E-2</v>
      </c>
      <c r="AA572">
        <v>21948771</v>
      </c>
      <c r="AB572">
        <v>21100463872</v>
      </c>
      <c r="AC572" t="s">
        <v>2849</v>
      </c>
      <c r="AD572" t="s">
        <v>2</v>
      </c>
      <c r="AE572">
        <v>5</v>
      </c>
      <c r="AF572">
        <v>2</v>
      </c>
      <c r="AH572" t="s">
        <v>30726</v>
      </c>
      <c r="AI572" t="s">
        <v>30725</v>
      </c>
      <c r="AK572" t="s">
        <v>30724</v>
      </c>
      <c r="AL572">
        <v>8</v>
      </c>
      <c r="AM572" s="5">
        <f t="shared" si="66"/>
        <v>1.3333333333333333</v>
      </c>
      <c r="AN572" s="4">
        <f t="shared" si="71"/>
        <v>2.0194370819134164E-3</v>
      </c>
      <c r="AO572" s="3"/>
      <c r="AP572">
        <v>1</v>
      </c>
      <c r="AR572" t="s">
        <v>1</v>
      </c>
      <c r="AT572" s="2" t="s">
        <v>0</v>
      </c>
      <c r="AU572" s="1">
        <f t="shared" si="67"/>
        <v>0.87155986160985421</v>
      </c>
      <c r="AV572" s="1">
        <f t="shared" si="68"/>
        <v>0.68024096063313644</v>
      </c>
      <c r="AW572" s="1">
        <f t="shared" si="69"/>
        <v>0.4889220596564185</v>
      </c>
    </row>
    <row r="573" spans="1:49" x14ac:dyDescent="0.2">
      <c r="A573">
        <v>571</v>
      </c>
      <c r="B573" t="s">
        <v>30723</v>
      </c>
      <c r="C573" t="s">
        <v>30722</v>
      </c>
      <c r="F573" t="s">
        <v>30721</v>
      </c>
      <c r="G573" t="s">
        <v>5</v>
      </c>
      <c r="H573" t="s">
        <v>4</v>
      </c>
      <c r="I573" t="s">
        <v>418</v>
      </c>
      <c r="J573" t="s">
        <v>30720</v>
      </c>
      <c r="K573" t="s">
        <v>30719</v>
      </c>
      <c r="L573" t="s">
        <v>30718</v>
      </c>
      <c r="M573" t="s">
        <v>1655</v>
      </c>
      <c r="N573">
        <v>3</v>
      </c>
      <c r="O573" t="s">
        <v>30717</v>
      </c>
      <c r="P573" t="s">
        <v>30716</v>
      </c>
      <c r="Q573" t="s">
        <v>30715</v>
      </c>
      <c r="R573" s="7">
        <v>42698</v>
      </c>
      <c r="S573" s="8">
        <f t="shared" si="64"/>
        <v>2016</v>
      </c>
      <c r="T573" s="8">
        <v>2016</v>
      </c>
      <c r="U573" s="8">
        <f t="shared" si="65"/>
        <v>6</v>
      </c>
      <c r="V573" s="7">
        <v>42698</v>
      </c>
      <c r="W573" t="s">
        <v>1917</v>
      </c>
      <c r="X573" s="2">
        <v>0.375</v>
      </c>
      <c r="Y573" s="6">
        <f t="shared" si="70"/>
        <v>1.0010410827260351E-2</v>
      </c>
      <c r="AA573">
        <v>135194</v>
      </c>
      <c r="AB573">
        <v>24918</v>
      </c>
      <c r="AD573" t="s">
        <v>2</v>
      </c>
      <c r="AE573">
        <v>52</v>
      </c>
      <c r="AF573">
        <v>24</v>
      </c>
      <c r="AH573" t="s">
        <v>30714</v>
      </c>
      <c r="AI573" t="s">
        <v>30713</v>
      </c>
      <c r="AK573" t="s">
        <v>30712</v>
      </c>
      <c r="AL573">
        <v>15</v>
      </c>
      <c r="AM573" s="5">
        <f t="shared" si="66"/>
        <v>2.5</v>
      </c>
      <c r="AN573" s="4">
        <f t="shared" si="71"/>
        <v>3.7864445285876562E-3</v>
      </c>
      <c r="AO573" s="3"/>
      <c r="AP573">
        <v>0</v>
      </c>
      <c r="AR573" t="s">
        <v>1</v>
      </c>
      <c r="AT573" s="2">
        <v>1.3140000000000001</v>
      </c>
      <c r="AU573" s="1">
        <f t="shared" si="67"/>
        <v>0.81432209376585429</v>
      </c>
      <c r="AV573" s="1">
        <f t="shared" si="68"/>
        <v>0.68984276779240039</v>
      </c>
      <c r="AW573" s="1">
        <f t="shared" si="69"/>
        <v>0.56536344181894638</v>
      </c>
    </row>
    <row r="574" spans="1:49" x14ac:dyDescent="0.2">
      <c r="A574">
        <v>572</v>
      </c>
      <c r="B574" t="s">
        <v>30711</v>
      </c>
      <c r="C574" t="s">
        <v>30710</v>
      </c>
      <c r="F574" t="s">
        <v>30709</v>
      </c>
      <c r="G574" t="s">
        <v>5</v>
      </c>
      <c r="H574" t="s">
        <v>4</v>
      </c>
      <c r="I574" t="s">
        <v>30708</v>
      </c>
      <c r="J574" t="s">
        <v>30707</v>
      </c>
      <c r="K574" t="s">
        <v>30706</v>
      </c>
      <c r="L574" t="s">
        <v>30705</v>
      </c>
      <c r="M574" t="s">
        <v>640</v>
      </c>
      <c r="N574">
        <v>3</v>
      </c>
      <c r="O574" t="s">
        <v>30704</v>
      </c>
      <c r="P574" t="s">
        <v>30703</v>
      </c>
      <c r="Q574" t="s">
        <v>30702</v>
      </c>
      <c r="R574" s="7">
        <v>42698</v>
      </c>
      <c r="S574" s="8">
        <f t="shared" si="64"/>
        <v>2016</v>
      </c>
      <c r="T574" s="8">
        <v>2016</v>
      </c>
      <c r="U574" s="8">
        <f t="shared" si="65"/>
        <v>6</v>
      </c>
      <c r="V574" s="7">
        <v>42698</v>
      </c>
      <c r="W574" t="s">
        <v>1917</v>
      </c>
      <c r="X574" s="2">
        <v>0.375</v>
      </c>
      <c r="Y574" s="6">
        <f t="shared" si="70"/>
        <v>1.0010410827260351E-2</v>
      </c>
      <c r="AA574">
        <v>135194</v>
      </c>
      <c r="AB574">
        <v>24918</v>
      </c>
      <c r="AD574" t="s">
        <v>2</v>
      </c>
      <c r="AE574">
        <v>52</v>
      </c>
      <c r="AF574">
        <v>24</v>
      </c>
      <c r="AH574" t="s">
        <v>30701</v>
      </c>
      <c r="AI574" t="s">
        <v>30700</v>
      </c>
      <c r="AK574" t="s">
        <v>30699</v>
      </c>
      <c r="AL574">
        <v>4</v>
      </c>
      <c r="AM574" s="5">
        <f t="shared" si="66"/>
        <v>0.66666666666666663</v>
      </c>
      <c r="AN574" s="4">
        <f t="shared" si="71"/>
        <v>1.0097185409567082E-3</v>
      </c>
      <c r="AO574" s="3"/>
      <c r="AP574">
        <v>0</v>
      </c>
      <c r="AR574" t="s">
        <v>1</v>
      </c>
      <c r="AT574" s="2">
        <v>1.3140000000000001</v>
      </c>
      <c r="AU574" s="1">
        <f t="shared" si="67"/>
        <v>0.73102031413692581</v>
      </c>
      <c r="AV574" s="1">
        <f t="shared" si="68"/>
        <v>0.55100646841085299</v>
      </c>
      <c r="AW574" s="1">
        <f t="shared" si="69"/>
        <v>0.37099262268478006</v>
      </c>
    </row>
    <row r="575" spans="1:49" x14ac:dyDescent="0.2">
      <c r="A575">
        <v>573</v>
      </c>
      <c r="B575" t="s">
        <v>30698</v>
      </c>
      <c r="C575" t="s">
        <v>30697</v>
      </c>
      <c r="F575" t="s">
        <v>30696</v>
      </c>
      <c r="G575" t="s">
        <v>5</v>
      </c>
      <c r="H575" t="s">
        <v>4</v>
      </c>
      <c r="I575" t="s">
        <v>30695</v>
      </c>
      <c r="J575">
        <v>60010499</v>
      </c>
      <c r="K575" t="s">
        <v>1812</v>
      </c>
      <c r="L575" t="s">
        <v>1811</v>
      </c>
      <c r="M575" t="s">
        <v>1516</v>
      </c>
      <c r="N575">
        <v>3</v>
      </c>
      <c r="O575" t="s">
        <v>30694</v>
      </c>
      <c r="P575" t="s">
        <v>30693</v>
      </c>
      <c r="Q575" t="s">
        <v>1810</v>
      </c>
      <c r="R575" s="7">
        <v>42698</v>
      </c>
      <c r="S575" s="8">
        <f t="shared" si="64"/>
        <v>2016</v>
      </c>
      <c r="T575" s="8">
        <v>2016</v>
      </c>
      <c r="U575" s="8">
        <f t="shared" si="65"/>
        <v>6</v>
      </c>
      <c r="V575" s="7">
        <v>42698</v>
      </c>
      <c r="W575" t="s">
        <v>1908</v>
      </c>
      <c r="X575" s="2">
        <v>0.35499999999999998</v>
      </c>
      <c r="Y575" s="6">
        <f t="shared" si="70"/>
        <v>9.4765222498064648E-3</v>
      </c>
      <c r="AA575">
        <v>17518628</v>
      </c>
      <c r="AB575">
        <v>5300152202</v>
      </c>
      <c r="AD575" t="s">
        <v>2</v>
      </c>
      <c r="AE575">
        <v>10</v>
      </c>
      <c r="AF575">
        <v>17</v>
      </c>
      <c r="AH575" t="s">
        <v>30692</v>
      </c>
      <c r="AI575" t="s">
        <v>30691</v>
      </c>
      <c r="AK575" t="s">
        <v>30690</v>
      </c>
      <c r="AL575">
        <v>2</v>
      </c>
      <c r="AM575" s="5">
        <f t="shared" si="66"/>
        <v>0.33333333333333331</v>
      </c>
      <c r="AN575" s="4">
        <f t="shared" si="71"/>
        <v>5.048592704783541E-4</v>
      </c>
      <c r="AO575" s="3"/>
      <c r="AP575">
        <v>0</v>
      </c>
      <c r="AR575" t="s">
        <v>1</v>
      </c>
      <c r="AT575" s="2">
        <v>1.542</v>
      </c>
      <c r="AU575" s="1">
        <f t="shared" si="67"/>
        <v>0.6785023356008032</v>
      </c>
      <c r="AV575" s="1">
        <f t="shared" si="68"/>
        <v>0.499069076014241</v>
      </c>
      <c r="AW575" s="1">
        <f t="shared" si="69"/>
        <v>0.31963581642767874</v>
      </c>
    </row>
    <row r="576" spans="1:49" x14ac:dyDescent="0.2">
      <c r="A576">
        <v>574</v>
      </c>
      <c r="B576" t="s">
        <v>30689</v>
      </c>
      <c r="C576" t="s">
        <v>30688</v>
      </c>
      <c r="F576" t="s">
        <v>30687</v>
      </c>
      <c r="G576" t="s">
        <v>5</v>
      </c>
      <c r="H576" t="s">
        <v>4</v>
      </c>
      <c r="I576" t="s">
        <v>1813</v>
      </c>
      <c r="J576">
        <v>60005244</v>
      </c>
      <c r="K576" t="s">
        <v>126</v>
      </c>
      <c r="L576" t="s">
        <v>125</v>
      </c>
      <c r="M576" t="s">
        <v>67</v>
      </c>
      <c r="N576">
        <v>6</v>
      </c>
      <c r="O576" t="s">
        <v>30686</v>
      </c>
      <c r="P576" t="s">
        <v>30685</v>
      </c>
      <c r="Q576" t="s">
        <v>17314</v>
      </c>
      <c r="R576" s="7">
        <v>42698</v>
      </c>
      <c r="S576" s="8">
        <f t="shared" si="64"/>
        <v>2016</v>
      </c>
      <c r="T576" s="8">
        <v>2016</v>
      </c>
      <c r="U576" s="8">
        <f t="shared" si="65"/>
        <v>6</v>
      </c>
      <c r="V576" s="7">
        <v>42698</v>
      </c>
      <c r="W576" t="s">
        <v>1908</v>
      </c>
      <c r="X576" s="2">
        <v>0.35499999999999998</v>
      </c>
      <c r="Y576" s="6">
        <f t="shared" si="70"/>
        <v>9.4765222498064648E-3</v>
      </c>
      <c r="AA576">
        <v>17518628</v>
      </c>
      <c r="AB576">
        <v>5300152202</v>
      </c>
      <c r="AD576" t="s">
        <v>2</v>
      </c>
      <c r="AE576">
        <v>10</v>
      </c>
      <c r="AF576">
        <v>17</v>
      </c>
      <c r="AH576" t="s">
        <v>30684</v>
      </c>
      <c r="AI576" t="s">
        <v>30683</v>
      </c>
      <c r="AK576" t="s">
        <v>30682</v>
      </c>
      <c r="AL576">
        <v>3</v>
      </c>
      <c r="AM576" s="5">
        <f t="shared" si="66"/>
        <v>0.5</v>
      </c>
      <c r="AN576" s="4">
        <f t="shared" si="71"/>
        <v>7.572889057175312E-4</v>
      </c>
      <c r="AO576" s="3"/>
      <c r="AP576">
        <v>0</v>
      </c>
      <c r="AQ576" t="s">
        <v>48</v>
      </c>
      <c r="AR576" t="s">
        <v>16036</v>
      </c>
      <c r="AS576" t="s">
        <v>47</v>
      </c>
      <c r="AT576" s="2">
        <v>1.542</v>
      </c>
      <c r="AU576" s="1">
        <f t="shared" si="67"/>
        <v>0.68607522465797843</v>
      </c>
      <c r="AV576" s="1">
        <f t="shared" si="68"/>
        <v>0.51169055777619976</v>
      </c>
      <c r="AW576" s="1">
        <f t="shared" si="69"/>
        <v>0.33730589089442109</v>
      </c>
    </row>
    <row r="577" spans="1:49" x14ac:dyDescent="0.2">
      <c r="A577">
        <v>575</v>
      </c>
      <c r="B577" t="s">
        <v>30681</v>
      </c>
      <c r="C577" t="s">
        <v>30680</v>
      </c>
      <c r="F577" t="s">
        <v>30679</v>
      </c>
      <c r="G577" t="s">
        <v>5</v>
      </c>
      <c r="H577" t="s">
        <v>4</v>
      </c>
      <c r="I577" t="s">
        <v>2569</v>
      </c>
      <c r="J577" t="s">
        <v>30678</v>
      </c>
      <c r="K577" t="s">
        <v>30677</v>
      </c>
      <c r="L577" t="s">
        <v>30676</v>
      </c>
      <c r="M577" t="s">
        <v>30675</v>
      </c>
      <c r="N577">
        <v>5</v>
      </c>
      <c r="O577" t="s">
        <v>30674</v>
      </c>
      <c r="P577" t="s">
        <v>30673</v>
      </c>
      <c r="Q577" t="s">
        <v>30672</v>
      </c>
      <c r="R577" s="7">
        <v>42698</v>
      </c>
      <c r="S577" s="8">
        <f t="shared" si="64"/>
        <v>2016</v>
      </c>
      <c r="T577" s="8">
        <v>2016</v>
      </c>
      <c r="U577" s="8">
        <f t="shared" si="65"/>
        <v>6</v>
      </c>
      <c r="V577" s="7">
        <v>42698</v>
      </c>
      <c r="W577" t="s">
        <v>2260</v>
      </c>
      <c r="X577" s="2">
        <v>0.51100000000000001</v>
      </c>
      <c r="Y577" s="6">
        <f t="shared" si="70"/>
        <v>1.3640853153946772E-2</v>
      </c>
      <c r="AA577">
        <v>222933</v>
      </c>
      <c r="AB577">
        <v>29630</v>
      </c>
      <c r="AC577">
        <v>14645262</v>
      </c>
      <c r="AD577" t="s">
        <v>2</v>
      </c>
      <c r="AE577">
        <v>50</v>
      </c>
      <c r="AF577" t="s">
        <v>30671</v>
      </c>
      <c r="AH577" t="s">
        <v>30670</v>
      </c>
      <c r="AI577" t="s">
        <v>30669</v>
      </c>
      <c r="AJ577" t="s">
        <v>30668</v>
      </c>
      <c r="AK577" t="s">
        <v>30667</v>
      </c>
      <c r="AL577">
        <v>6</v>
      </c>
      <c r="AM577" s="5">
        <f t="shared" si="66"/>
        <v>1</v>
      </c>
      <c r="AN577" s="4">
        <f t="shared" si="71"/>
        <v>1.5145778114350624E-3</v>
      </c>
      <c r="AO577" s="3"/>
      <c r="AP577">
        <v>0</v>
      </c>
      <c r="AR577" t="s">
        <v>1</v>
      </c>
      <c r="AT577" s="2">
        <v>1.016</v>
      </c>
      <c r="AU577" s="1">
        <f t="shared" si="67"/>
        <v>1.000297055119326</v>
      </c>
      <c r="AV577" s="1">
        <f t="shared" si="68"/>
        <v>0.75777154826909177</v>
      </c>
      <c r="AW577" s="1">
        <f t="shared" si="69"/>
        <v>0.51524604141885755</v>
      </c>
    </row>
    <row r="578" spans="1:49" x14ac:dyDescent="0.2">
      <c r="A578">
        <v>576</v>
      </c>
      <c r="B578" t="s">
        <v>30666</v>
      </c>
      <c r="C578" t="s">
        <v>30665</v>
      </c>
      <c r="D578" t="s">
        <v>30664</v>
      </c>
      <c r="E578">
        <v>27974164</v>
      </c>
      <c r="F578" t="s">
        <v>30663</v>
      </c>
      <c r="G578" t="s">
        <v>5</v>
      </c>
      <c r="H578" t="s">
        <v>4</v>
      </c>
      <c r="I578" t="s">
        <v>30662</v>
      </c>
      <c r="J578" t="s">
        <v>30661</v>
      </c>
      <c r="K578" t="s">
        <v>30660</v>
      </c>
      <c r="L578" t="s">
        <v>30659</v>
      </c>
      <c r="M578" t="s">
        <v>75</v>
      </c>
      <c r="N578">
        <v>3</v>
      </c>
      <c r="O578" t="s">
        <v>30658</v>
      </c>
      <c r="P578" t="s">
        <v>30657</v>
      </c>
      <c r="Q578" t="s">
        <v>30656</v>
      </c>
      <c r="R578" s="7">
        <v>42697</v>
      </c>
      <c r="S578" s="8">
        <f t="shared" ref="S578:S641" si="72">YEAR(R578)</f>
        <v>2016</v>
      </c>
      <c r="T578" s="8">
        <v>2016</v>
      </c>
      <c r="U578" s="8">
        <f t="shared" ref="U578:U641" si="73">2022-T578</f>
        <v>6</v>
      </c>
      <c r="V578" s="7">
        <v>42697</v>
      </c>
      <c r="W578" t="s">
        <v>30655</v>
      </c>
      <c r="X578" s="2">
        <v>9.6120000000000001</v>
      </c>
      <c r="Y578" s="6">
        <f t="shared" si="70"/>
        <v>0.25658685032433731</v>
      </c>
      <c r="AA578">
        <v>8966273</v>
      </c>
      <c r="AB578">
        <v>17978</v>
      </c>
      <c r="AC578">
        <v>10974199</v>
      </c>
      <c r="AD578" t="s">
        <v>2</v>
      </c>
      <c r="AE578">
        <v>92</v>
      </c>
      <c r="AF578">
        <v>4</v>
      </c>
      <c r="AH578" t="s">
        <v>30654</v>
      </c>
      <c r="AI578" t="s">
        <v>30653</v>
      </c>
      <c r="AK578" t="s">
        <v>30652</v>
      </c>
      <c r="AL578">
        <v>15</v>
      </c>
      <c r="AM578" s="5">
        <f t="shared" ref="AM578:AM641" si="74">AL578/U578</f>
        <v>2.5</v>
      </c>
      <c r="AN578" s="4">
        <f t="shared" si="71"/>
        <v>3.7864445285876562E-3</v>
      </c>
      <c r="AO578" s="3"/>
      <c r="AP578">
        <v>1</v>
      </c>
      <c r="AQ578" t="s">
        <v>44</v>
      </c>
      <c r="AR578" t="s">
        <v>30651</v>
      </c>
      <c r="AS578" t="s">
        <v>43</v>
      </c>
      <c r="AT578" s="2">
        <v>17.172999999999998</v>
      </c>
      <c r="AU578" s="1">
        <f t="shared" ref="AU578:AU641" si="75">(Y578*0.7+AN578*0.3)*100</f>
        <v>18.07467285856124</v>
      </c>
      <c r="AV578" s="1">
        <f t="shared" ref="AV578:AV641" si="76">(Y578*0.5+AN578*0.5)*100</f>
        <v>13.01866474264625</v>
      </c>
      <c r="AW578" s="1">
        <f t="shared" ref="AW578:AW641" si="77">(Y578*0.3+AN578*0.7)*100</f>
        <v>7.9626566267312553</v>
      </c>
    </row>
    <row r="579" spans="1:49" x14ac:dyDescent="0.2">
      <c r="A579">
        <v>577</v>
      </c>
      <c r="B579" t="s">
        <v>30650</v>
      </c>
      <c r="C579" t="s">
        <v>30649</v>
      </c>
      <c r="E579">
        <v>27934088</v>
      </c>
      <c r="F579" t="s">
        <v>30648</v>
      </c>
      <c r="G579" t="s">
        <v>5</v>
      </c>
      <c r="H579" t="s">
        <v>4</v>
      </c>
      <c r="I579" t="s">
        <v>30647</v>
      </c>
      <c r="J579" t="s">
        <v>30646</v>
      </c>
      <c r="K579" t="s">
        <v>30645</v>
      </c>
      <c r="L579" t="s">
        <v>30644</v>
      </c>
      <c r="M579" t="s">
        <v>1407</v>
      </c>
      <c r="N579">
        <v>3</v>
      </c>
      <c r="O579" t="s">
        <v>30643</v>
      </c>
      <c r="P579" t="s">
        <v>30642</v>
      </c>
      <c r="Q579" t="s">
        <v>30641</v>
      </c>
      <c r="R579" s="7">
        <v>42696</v>
      </c>
      <c r="S579" s="8">
        <f t="shared" si="72"/>
        <v>2016</v>
      </c>
      <c r="T579" s="8">
        <v>2016</v>
      </c>
      <c r="U579" s="8">
        <f t="shared" si="73"/>
        <v>6</v>
      </c>
      <c r="V579" s="7">
        <v>42696</v>
      </c>
      <c r="W579" t="s">
        <v>1987</v>
      </c>
      <c r="X579" s="2">
        <v>5.5540000000000003</v>
      </c>
      <c r="Y579" s="6">
        <f t="shared" ref="Y579:Y642" si="78">(X579-$Z$3)/($Z$2-$Z$3)</f>
        <v>0.14826085795894398</v>
      </c>
      <c r="AA579">
        <v>19360851</v>
      </c>
      <c r="AB579">
        <v>11500153511</v>
      </c>
      <c r="AC579" t="s">
        <v>1986</v>
      </c>
      <c r="AD579" t="s">
        <v>2</v>
      </c>
      <c r="AE579">
        <v>10</v>
      </c>
      <c r="AF579">
        <v>11</v>
      </c>
      <c r="AH579" t="s">
        <v>30640</v>
      </c>
      <c r="AI579" t="s">
        <v>30639</v>
      </c>
      <c r="AJ579" t="s">
        <v>30638</v>
      </c>
      <c r="AK579" t="s">
        <v>30637</v>
      </c>
      <c r="AL579">
        <v>14</v>
      </c>
      <c r="AM579" s="5">
        <f t="shared" si="74"/>
        <v>2.3333333333333335</v>
      </c>
      <c r="AN579" s="4">
        <f t="shared" ref="AN579:AN642" si="79">(AM579-$AO$3)/($AO$2-$AO$3)</f>
        <v>3.5340148933484792E-3</v>
      </c>
      <c r="AO579" s="3"/>
      <c r="AP579">
        <v>0</v>
      </c>
      <c r="AQ579" t="s">
        <v>173</v>
      </c>
      <c r="AR579" t="s">
        <v>1</v>
      </c>
      <c r="AS579" t="s">
        <v>30636</v>
      </c>
      <c r="AT579" s="2">
        <v>15.881</v>
      </c>
      <c r="AU579" s="1">
        <f t="shared" si="75"/>
        <v>10.484280503926533</v>
      </c>
      <c r="AV579" s="1">
        <f t="shared" si="76"/>
        <v>7.5897436426146232</v>
      </c>
      <c r="AW579" s="1">
        <f t="shared" si="77"/>
        <v>4.6952067813027121</v>
      </c>
    </row>
    <row r="580" spans="1:49" x14ac:dyDescent="0.2">
      <c r="A580">
        <v>578</v>
      </c>
      <c r="B580" t="s">
        <v>30635</v>
      </c>
      <c r="C580" t="s">
        <v>30634</v>
      </c>
      <c r="E580">
        <v>27649370</v>
      </c>
      <c r="F580" t="s">
        <v>30633</v>
      </c>
      <c r="G580" t="s">
        <v>5</v>
      </c>
      <c r="H580" t="s">
        <v>4</v>
      </c>
      <c r="I580" t="s">
        <v>30632</v>
      </c>
      <c r="J580" t="s">
        <v>30631</v>
      </c>
      <c r="K580" t="s">
        <v>30630</v>
      </c>
      <c r="L580" t="s">
        <v>30629</v>
      </c>
      <c r="M580" t="s">
        <v>30628</v>
      </c>
      <c r="N580">
        <v>7</v>
      </c>
      <c r="O580" t="s">
        <v>30627</v>
      </c>
      <c r="P580" t="s">
        <v>30626</v>
      </c>
      <c r="Q580" t="s">
        <v>30625</v>
      </c>
      <c r="R580" s="7">
        <v>42696</v>
      </c>
      <c r="S580" s="8">
        <f t="shared" si="72"/>
        <v>2016</v>
      </c>
      <c r="T580" s="8">
        <v>2016</v>
      </c>
      <c r="U580" s="8">
        <f t="shared" si="73"/>
        <v>6</v>
      </c>
      <c r="V580" s="7">
        <v>42696</v>
      </c>
      <c r="W580" t="s">
        <v>1987</v>
      </c>
      <c r="X580" s="2">
        <v>5.5540000000000003</v>
      </c>
      <c r="Y580" s="6">
        <f t="shared" si="78"/>
        <v>0.14826085795894398</v>
      </c>
      <c r="AA580">
        <v>19360851</v>
      </c>
      <c r="AB580">
        <v>11500153511</v>
      </c>
      <c r="AC580" t="s">
        <v>1986</v>
      </c>
      <c r="AD580" t="s">
        <v>2</v>
      </c>
      <c r="AE580">
        <v>10</v>
      </c>
      <c r="AF580">
        <v>11</v>
      </c>
      <c r="AH580" t="s">
        <v>30624</v>
      </c>
      <c r="AI580" t="s">
        <v>30623</v>
      </c>
      <c r="AJ580" t="s">
        <v>30622</v>
      </c>
      <c r="AK580" t="s">
        <v>30621</v>
      </c>
      <c r="AL580">
        <v>96</v>
      </c>
      <c r="AM580" s="5">
        <f t="shared" si="74"/>
        <v>16</v>
      </c>
      <c r="AN580" s="4">
        <f t="shared" si="79"/>
        <v>2.4233244982960998E-2</v>
      </c>
      <c r="AO580" s="3"/>
      <c r="AP580">
        <v>0</v>
      </c>
      <c r="AQ580" t="s">
        <v>512</v>
      </c>
      <c r="AR580" t="s">
        <v>30620</v>
      </c>
      <c r="AS580" t="s">
        <v>510</v>
      </c>
      <c r="AT580" s="2">
        <v>15.881</v>
      </c>
      <c r="AU580" s="1">
        <f t="shared" si="75"/>
        <v>11.105257406614907</v>
      </c>
      <c r="AV580" s="1">
        <f t="shared" si="76"/>
        <v>8.6247051470952485</v>
      </c>
      <c r="AW580" s="1">
        <f t="shared" si="77"/>
        <v>6.1441528875755891</v>
      </c>
    </row>
    <row r="581" spans="1:49" x14ac:dyDescent="0.2">
      <c r="A581">
        <v>579</v>
      </c>
      <c r="B581" t="s">
        <v>30619</v>
      </c>
      <c r="C581" t="s">
        <v>30618</v>
      </c>
      <c r="D581" t="s">
        <v>30617</v>
      </c>
      <c r="F581" t="s">
        <v>30616</v>
      </c>
      <c r="G581" t="s">
        <v>5</v>
      </c>
      <c r="H581" t="s">
        <v>4</v>
      </c>
      <c r="I581" t="s">
        <v>1564</v>
      </c>
      <c r="J581" t="s">
        <v>30615</v>
      </c>
      <c r="K581" t="s">
        <v>30614</v>
      </c>
      <c r="L581" t="s">
        <v>30613</v>
      </c>
      <c r="M581" t="s">
        <v>49</v>
      </c>
      <c r="N581">
        <v>7</v>
      </c>
      <c r="O581" t="s">
        <v>30612</v>
      </c>
      <c r="P581" t="s">
        <v>30611</v>
      </c>
      <c r="Q581" t="s">
        <v>30610</v>
      </c>
      <c r="R581" s="7">
        <v>42696</v>
      </c>
      <c r="S581" s="8">
        <f t="shared" si="72"/>
        <v>2016</v>
      </c>
      <c r="T581" s="8">
        <v>2016</v>
      </c>
      <c r="U581" s="8">
        <f t="shared" si="73"/>
        <v>6</v>
      </c>
      <c r="V581" s="7">
        <v>42696</v>
      </c>
      <c r="W581" t="s">
        <v>1458</v>
      </c>
      <c r="X581" s="2">
        <v>1.24</v>
      </c>
      <c r="Y581" s="6">
        <f t="shared" si="78"/>
        <v>3.3101091802140895E-2</v>
      </c>
      <c r="AB581">
        <v>21100200805</v>
      </c>
      <c r="AC581">
        <v>20452322</v>
      </c>
      <c r="AD581" t="s">
        <v>2</v>
      </c>
      <c r="AE581">
        <v>6</v>
      </c>
      <c r="AG581">
        <v>37476</v>
      </c>
      <c r="AI581" t="s">
        <v>30609</v>
      </c>
      <c r="AK581" t="s">
        <v>30608</v>
      </c>
      <c r="AL581">
        <v>7</v>
      </c>
      <c r="AM581" s="5">
        <f t="shared" si="74"/>
        <v>1.1666666666666667</v>
      </c>
      <c r="AN581" s="4">
        <f t="shared" si="79"/>
        <v>1.7670074466742396E-3</v>
      </c>
      <c r="AO581" s="3"/>
      <c r="AP581">
        <v>1</v>
      </c>
      <c r="AR581" t="s">
        <v>1</v>
      </c>
      <c r="AT581" s="2">
        <v>4.3789999999999996</v>
      </c>
      <c r="AU581" s="1">
        <f t="shared" si="75"/>
        <v>2.3700866495500899</v>
      </c>
      <c r="AV581" s="1">
        <f t="shared" si="76"/>
        <v>1.7434049624407568</v>
      </c>
      <c r="AW581" s="1">
        <f t="shared" si="77"/>
        <v>1.1167232753314236</v>
      </c>
    </row>
    <row r="582" spans="1:49" x14ac:dyDescent="0.2">
      <c r="A582">
        <v>580</v>
      </c>
      <c r="B582" t="s">
        <v>30607</v>
      </c>
      <c r="C582" t="s">
        <v>30606</v>
      </c>
      <c r="F582" t="s">
        <v>30605</v>
      </c>
      <c r="G582" t="s">
        <v>5</v>
      </c>
      <c r="H582" t="s">
        <v>4</v>
      </c>
      <c r="I582" t="s">
        <v>30604</v>
      </c>
      <c r="J582">
        <v>60115492</v>
      </c>
      <c r="K582" t="s">
        <v>30603</v>
      </c>
      <c r="L582" t="s">
        <v>147</v>
      </c>
      <c r="M582" t="s">
        <v>34</v>
      </c>
      <c r="N582">
        <v>2</v>
      </c>
      <c r="O582" t="s">
        <v>30602</v>
      </c>
      <c r="P582" t="s">
        <v>30601</v>
      </c>
      <c r="Q582" t="s">
        <v>30600</v>
      </c>
      <c r="R582" s="7">
        <v>42695</v>
      </c>
      <c r="S582" s="8">
        <f t="shared" si="72"/>
        <v>2016</v>
      </c>
      <c r="T582" s="8">
        <v>2016</v>
      </c>
      <c r="U582" s="8">
        <f t="shared" si="73"/>
        <v>6</v>
      </c>
      <c r="V582" s="7">
        <v>42695</v>
      </c>
      <c r="W582" t="s">
        <v>30599</v>
      </c>
      <c r="X582" s="2">
        <v>0.25800000000000001</v>
      </c>
      <c r="Y582" s="6">
        <f t="shared" si="78"/>
        <v>6.8871626491551216E-3</v>
      </c>
      <c r="AA582">
        <v>10584587</v>
      </c>
      <c r="AB582">
        <v>17931</v>
      </c>
      <c r="AC582">
        <v>16078489</v>
      </c>
      <c r="AD582" t="s">
        <v>2</v>
      </c>
      <c r="AE582">
        <v>176</v>
      </c>
      <c r="AF582">
        <v>1</v>
      </c>
      <c r="AH582" t="s">
        <v>30598</v>
      </c>
      <c r="AI582" t="s">
        <v>30597</v>
      </c>
      <c r="AJ582" t="s">
        <v>30596</v>
      </c>
      <c r="AK582" t="s">
        <v>30595</v>
      </c>
      <c r="AL582">
        <v>0</v>
      </c>
      <c r="AM582" s="5">
        <f t="shared" si="74"/>
        <v>0</v>
      </c>
      <c r="AN582" s="4">
        <f t="shared" si="79"/>
        <v>0</v>
      </c>
      <c r="AO582" s="3"/>
      <c r="AP582">
        <v>0</v>
      </c>
      <c r="AR582" t="s">
        <v>1</v>
      </c>
      <c r="AT582" s="2">
        <v>0.83599999999999997</v>
      </c>
      <c r="AU582" s="1">
        <f t="shared" si="75"/>
        <v>0.48210138544085845</v>
      </c>
      <c r="AV582" s="1">
        <f t="shared" si="76"/>
        <v>0.34435813245775609</v>
      </c>
      <c r="AW582" s="1">
        <f t="shared" si="77"/>
        <v>0.20661487947465362</v>
      </c>
    </row>
    <row r="583" spans="1:49" x14ac:dyDescent="0.2">
      <c r="A583">
        <v>581</v>
      </c>
      <c r="B583" t="s">
        <v>30594</v>
      </c>
      <c r="C583" t="s">
        <v>30593</v>
      </c>
      <c r="F583" t="s">
        <v>30592</v>
      </c>
      <c r="G583" t="s">
        <v>5</v>
      </c>
      <c r="H583" t="s">
        <v>4</v>
      </c>
      <c r="I583" t="s">
        <v>30591</v>
      </c>
      <c r="J583" t="s">
        <v>30590</v>
      </c>
      <c r="K583" t="s">
        <v>30589</v>
      </c>
      <c r="L583" t="s">
        <v>30588</v>
      </c>
      <c r="M583" t="s">
        <v>49</v>
      </c>
      <c r="N583">
        <v>2</v>
      </c>
      <c r="O583" t="s">
        <v>30587</v>
      </c>
      <c r="P583" t="s">
        <v>30586</v>
      </c>
      <c r="Q583" t="s">
        <v>30585</v>
      </c>
      <c r="R583" s="7">
        <v>42695</v>
      </c>
      <c r="S583" s="8">
        <f t="shared" si="72"/>
        <v>2016</v>
      </c>
      <c r="T583" s="8">
        <v>2016</v>
      </c>
      <c r="U583" s="8">
        <f t="shared" si="73"/>
        <v>6</v>
      </c>
      <c r="V583" s="7">
        <v>42695</v>
      </c>
      <c r="W583" t="s">
        <v>2300</v>
      </c>
      <c r="X583" s="2">
        <v>0.59599999999999997</v>
      </c>
      <c r="Y583" s="6">
        <f t="shared" si="78"/>
        <v>1.5909879608125784E-2</v>
      </c>
      <c r="AB583">
        <v>21100812850</v>
      </c>
      <c r="AC583">
        <v>21189773</v>
      </c>
      <c r="AD583" t="s">
        <v>2</v>
      </c>
      <c r="AE583">
        <v>2016</v>
      </c>
      <c r="AF583">
        <v>245</v>
      </c>
      <c r="AH583" s="9">
        <v>45658</v>
      </c>
      <c r="AI583" t="s">
        <v>30584</v>
      </c>
      <c r="AJ583" t="s">
        <v>30583</v>
      </c>
      <c r="AK583" t="s">
        <v>30582</v>
      </c>
      <c r="AL583">
        <v>3</v>
      </c>
      <c r="AM583" s="5">
        <f t="shared" si="74"/>
        <v>0.5</v>
      </c>
      <c r="AN583" s="4">
        <f t="shared" si="79"/>
        <v>7.572889057175312E-4</v>
      </c>
      <c r="AO583" s="3"/>
      <c r="AP583">
        <v>1</v>
      </c>
      <c r="AR583" t="s">
        <v>1</v>
      </c>
      <c r="AT583" s="2">
        <v>1.3720000000000001</v>
      </c>
      <c r="AU583" s="1">
        <f t="shared" si="75"/>
        <v>1.1364102397403308</v>
      </c>
      <c r="AV583" s="1">
        <f t="shared" si="76"/>
        <v>0.83335842569216578</v>
      </c>
      <c r="AW583" s="1">
        <f t="shared" si="77"/>
        <v>0.53030661164400061</v>
      </c>
    </row>
    <row r="584" spans="1:49" x14ac:dyDescent="0.2">
      <c r="A584">
        <v>582</v>
      </c>
      <c r="B584" t="s">
        <v>30581</v>
      </c>
      <c r="C584" t="s">
        <v>30580</v>
      </c>
      <c r="F584" t="s">
        <v>30579</v>
      </c>
      <c r="G584" t="s">
        <v>5</v>
      </c>
      <c r="H584" t="s">
        <v>4</v>
      </c>
      <c r="I584" t="s">
        <v>30578</v>
      </c>
      <c r="J584" t="s">
        <v>30577</v>
      </c>
      <c r="K584" t="s">
        <v>30576</v>
      </c>
      <c r="L584" t="s">
        <v>30575</v>
      </c>
      <c r="M584" t="s">
        <v>30574</v>
      </c>
      <c r="N584">
        <v>8</v>
      </c>
      <c r="O584" t="s">
        <v>30573</v>
      </c>
      <c r="P584" t="s">
        <v>30572</v>
      </c>
      <c r="Q584" t="s">
        <v>30571</v>
      </c>
      <c r="R584" s="7">
        <v>42695</v>
      </c>
      <c r="S584" s="8">
        <f t="shared" si="72"/>
        <v>2016</v>
      </c>
      <c r="T584" s="8">
        <v>2016</v>
      </c>
      <c r="U584" s="8">
        <f t="shared" si="73"/>
        <v>6</v>
      </c>
      <c r="V584" s="7">
        <v>42695</v>
      </c>
      <c r="W584" t="s">
        <v>504</v>
      </c>
      <c r="X584" s="2">
        <v>2.0579999999999998</v>
      </c>
      <c r="Y584" s="6">
        <f t="shared" si="78"/>
        <v>5.4937134620004803E-2</v>
      </c>
      <c r="AA584">
        <v>358711</v>
      </c>
      <c r="AB584">
        <v>28218</v>
      </c>
      <c r="AC584">
        <v>13652966</v>
      </c>
      <c r="AD584" t="s">
        <v>2</v>
      </c>
      <c r="AE584">
        <v>463</v>
      </c>
      <c r="AF584">
        <v>1</v>
      </c>
      <c r="AH584" s="9">
        <v>42736</v>
      </c>
      <c r="AI584" t="s">
        <v>30570</v>
      </c>
      <c r="AJ584" t="s">
        <v>30569</v>
      </c>
      <c r="AK584" t="s">
        <v>30568</v>
      </c>
      <c r="AL584">
        <v>24</v>
      </c>
      <c r="AM584" s="5">
        <f t="shared" si="74"/>
        <v>4</v>
      </c>
      <c r="AN584" s="4">
        <f t="shared" si="79"/>
        <v>6.0583112457402496E-3</v>
      </c>
      <c r="AO584" s="3"/>
      <c r="AP584">
        <v>0</v>
      </c>
      <c r="AQ584" t="s">
        <v>229</v>
      </c>
      <c r="AR584" t="s">
        <v>30567</v>
      </c>
      <c r="AS584" t="s">
        <v>228</v>
      </c>
      <c r="AT584" s="2" t="s">
        <v>0</v>
      </c>
      <c r="AU584" s="1">
        <f t="shared" si="75"/>
        <v>4.0273487607725436</v>
      </c>
      <c r="AV584" s="1">
        <f t="shared" si="76"/>
        <v>3.0497722932872526</v>
      </c>
      <c r="AW584" s="1">
        <f t="shared" si="77"/>
        <v>2.0721958258019613</v>
      </c>
    </row>
    <row r="585" spans="1:49" x14ac:dyDescent="0.2">
      <c r="A585">
        <v>583</v>
      </c>
      <c r="B585" t="s">
        <v>30566</v>
      </c>
      <c r="C585" t="s">
        <v>30565</v>
      </c>
      <c r="F585" t="s">
        <v>30564</v>
      </c>
      <c r="G585" t="s">
        <v>5</v>
      </c>
      <c r="H585" t="s">
        <v>4</v>
      </c>
      <c r="I585" t="s">
        <v>30563</v>
      </c>
      <c r="J585">
        <v>60003780</v>
      </c>
      <c r="K585" t="s">
        <v>2801</v>
      </c>
      <c r="L585" t="s">
        <v>708</v>
      </c>
      <c r="M585" t="s">
        <v>138</v>
      </c>
      <c r="N585">
        <v>2</v>
      </c>
      <c r="O585" t="s">
        <v>30562</v>
      </c>
      <c r="P585" t="s">
        <v>30561</v>
      </c>
      <c r="Q585" t="s">
        <v>3007</v>
      </c>
      <c r="R585" s="7">
        <v>42695</v>
      </c>
      <c r="S585" s="8">
        <f t="shared" si="72"/>
        <v>2016</v>
      </c>
      <c r="T585" s="8">
        <v>2016</v>
      </c>
      <c r="U585" s="8">
        <f t="shared" si="73"/>
        <v>6</v>
      </c>
      <c r="V585" s="7">
        <v>42695</v>
      </c>
      <c r="W585" t="s">
        <v>1914</v>
      </c>
      <c r="X585" s="2">
        <v>0.69899999999999995</v>
      </c>
      <c r="Y585" s="6">
        <f t="shared" si="78"/>
        <v>1.8659405782013295E-2</v>
      </c>
      <c r="AA585">
        <v>218979</v>
      </c>
      <c r="AB585">
        <v>28132</v>
      </c>
      <c r="AC585">
        <v>10897550</v>
      </c>
      <c r="AD585" t="s">
        <v>2</v>
      </c>
      <c r="AE585">
        <v>120</v>
      </c>
      <c r="AF585">
        <v>19</v>
      </c>
      <c r="AG585">
        <v>193104</v>
      </c>
      <c r="AI585" t="s">
        <v>30560</v>
      </c>
      <c r="AK585" t="s">
        <v>30559</v>
      </c>
      <c r="AL585">
        <v>3</v>
      </c>
      <c r="AM585" s="5">
        <f t="shared" si="74"/>
        <v>0.5</v>
      </c>
      <c r="AN585" s="4">
        <f t="shared" si="79"/>
        <v>7.572889057175312E-4</v>
      </c>
      <c r="AO585" s="3"/>
      <c r="AP585">
        <v>0</v>
      </c>
      <c r="AR585" t="s">
        <v>1</v>
      </c>
      <c r="AT585" s="2">
        <v>2.5459999999999998</v>
      </c>
      <c r="AU585" s="1">
        <f t="shared" si="75"/>
        <v>1.3288770719124563</v>
      </c>
      <c r="AV585" s="1">
        <f t="shared" si="76"/>
        <v>0.97083473438654122</v>
      </c>
      <c r="AW585" s="1">
        <f t="shared" si="77"/>
        <v>0.61279239686062603</v>
      </c>
    </row>
    <row r="586" spans="1:49" x14ac:dyDescent="0.2">
      <c r="A586">
        <v>584</v>
      </c>
      <c r="B586" t="s">
        <v>30558</v>
      </c>
      <c r="C586" t="s">
        <v>30557</v>
      </c>
      <c r="E586">
        <v>27988682</v>
      </c>
      <c r="F586" t="s">
        <v>30556</v>
      </c>
      <c r="G586" t="s">
        <v>5</v>
      </c>
      <c r="H586" t="s">
        <v>4</v>
      </c>
      <c r="I586" t="s">
        <v>30555</v>
      </c>
      <c r="J586">
        <v>60016147</v>
      </c>
      <c r="K586" t="s">
        <v>2333</v>
      </c>
      <c r="L586" t="s">
        <v>357</v>
      </c>
      <c r="M586" t="s">
        <v>356</v>
      </c>
      <c r="N586">
        <v>1</v>
      </c>
      <c r="O586" t="s">
        <v>30554</v>
      </c>
      <c r="P586">
        <v>6603145608</v>
      </c>
      <c r="Q586">
        <v>60016147</v>
      </c>
      <c r="R586" s="7">
        <v>42695</v>
      </c>
      <c r="S586" s="8">
        <f t="shared" si="72"/>
        <v>2016</v>
      </c>
      <c r="T586" s="8">
        <v>2016</v>
      </c>
      <c r="U586" s="8">
        <f t="shared" si="73"/>
        <v>6</v>
      </c>
      <c r="V586" s="7">
        <v>42695</v>
      </c>
      <c r="W586" t="s">
        <v>1983</v>
      </c>
      <c r="X586" s="2">
        <v>0.621</v>
      </c>
      <c r="Y586" s="6">
        <f t="shared" si="78"/>
        <v>1.6577240329943142E-2</v>
      </c>
      <c r="AA586">
        <v>11755326</v>
      </c>
      <c r="AB586">
        <v>4700151916</v>
      </c>
      <c r="AC586">
        <v>11755334</v>
      </c>
      <c r="AD586" t="s">
        <v>2</v>
      </c>
      <c r="AE586">
        <v>4196</v>
      </c>
      <c r="AF586">
        <v>1</v>
      </c>
      <c r="AH586" t="s">
        <v>30553</v>
      </c>
      <c r="AI586" t="s">
        <v>30552</v>
      </c>
      <c r="AJ586" t="s">
        <v>30551</v>
      </c>
      <c r="AK586" t="s">
        <v>30550</v>
      </c>
      <c r="AL586">
        <v>10</v>
      </c>
      <c r="AM586" s="5">
        <f t="shared" si="74"/>
        <v>1.6666666666666667</v>
      </c>
      <c r="AN586" s="4">
        <f t="shared" si="79"/>
        <v>2.5242963523917708E-3</v>
      </c>
      <c r="AO586" s="3"/>
      <c r="AP586">
        <v>0</v>
      </c>
      <c r="AR586" t="s">
        <v>1</v>
      </c>
      <c r="AT586" s="2">
        <v>1.091</v>
      </c>
      <c r="AU586" s="1">
        <f t="shared" si="75"/>
        <v>1.2361357136677731</v>
      </c>
      <c r="AV586" s="1">
        <f t="shared" si="76"/>
        <v>0.95507683411674571</v>
      </c>
      <c r="AW586" s="1">
        <f t="shared" si="77"/>
        <v>0.67401795456571811</v>
      </c>
    </row>
    <row r="587" spans="1:49" x14ac:dyDescent="0.2">
      <c r="A587">
        <v>585</v>
      </c>
      <c r="B587" t="s">
        <v>30549</v>
      </c>
      <c r="C587" t="s">
        <v>30548</v>
      </c>
      <c r="F587" t="s">
        <v>30547</v>
      </c>
      <c r="G587" t="s">
        <v>5</v>
      </c>
      <c r="H587" t="s">
        <v>4</v>
      </c>
      <c r="I587" t="s">
        <v>30546</v>
      </c>
      <c r="J587" t="s">
        <v>6480</v>
      </c>
      <c r="K587" t="s">
        <v>6479</v>
      </c>
      <c r="L587" t="s">
        <v>6478</v>
      </c>
      <c r="M587" t="s">
        <v>6477</v>
      </c>
      <c r="N587">
        <v>5</v>
      </c>
      <c r="O587" t="s">
        <v>30545</v>
      </c>
      <c r="P587" t="s">
        <v>30544</v>
      </c>
      <c r="Q587" t="s">
        <v>30543</v>
      </c>
      <c r="R587" s="7">
        <v>42695</v>
      </c>
      <c r="S587" s="8">
        <f t="shared" si="72"/>
        <v>2016</v>
      </c>
      <c r="T587" s="8">
        <v>2016</v>
      </c>
      <c r="U587" s="8">
        <f t="shared" si="73"/>
        <v>6</v>
      </c>
      <c r="V587" s="7">
        <v>42695</v>
      </c>
      <c r="W587" t="s">
        <v>1244</v>
      </c>
      <c r="X587" s="2">
        <v>0.28599999999999998</v>
      </c>
      <c r="Y587" s="6">
        <f t="shared" si="78"/>
        <v>7.6346066575905605E-3</v>
      </c>
      <c r="AA587">
        <v>9205071</v>
      </c>
      <c r="AB587">
        <v>28139</v>
      </c>
      <c r="AC587">
        <v>15693937</v>
      </c>
      <c r="AD587" t="s">
        <v>2</v>
      </c>
      <c r="AE587">
        <v>30</v>
      </c>
      <c r="AF587">
        <v>17</v>
      </c>
      <c r="AH587" t="s">
        <v>30542</v>
      </c>
      <c r="AI587" t="s">
        <v>30541</v>
      </c>
      <c r="AJ587" t="s">
        <v>30540</v>
      </c>
      <c r="AK587" t="s">
        <v>30539</v>
      </c>
      <c r="AL587">
        <v>1</v>
      </c>
      <c r="AM587" s="5">
        <f t="shared" si="74"/>
        <v>0.16666666666666666</v>
      </c>
      <c r="AN587" s="4">
        <f t="shared" si="79"/>
        <v>2.5242963523917705E-4</v>
      </c>
      <c r="AO587" s="3"/>
      <c r="AP587">
        <v>0</v>
      </c>
      <c r="AR587" t="s">
        <v>1</v>
      </c>
      <c r="AT587" s="2" t="s">
        <v>0</v>
      </c>
      <c r="AU587" s="1">
        <f t="shared" si="75"/>
        <v>0.5419953550885146</v>
      </c>
      <c r="AV587" s="1">
        <f t="shared" si="76"/>
        <v>0.39435181464148689</v>
      </c>
      <c r="AW587" s="1">
        <f t="shared" si="77"/>
        <v>0.2467082741944592</v>
      </c>
    </row>
    <row r="588" spans="1:49" x14ac:dyDescent="0.2">
      <c r="A588">
        <v>586</v>
      </c>
      <c r="B588" t="s">
        <v>30538</v>
      </c>
      <c r="C588" t="s">
        <v>30537</v>
      </c>
      <c r="F588" t="s">
        <v>30536</v>
      </c>
      <c r="G588" t="s">
        <v>5</v>
      </c>
      <c r="H588" t="s">
        <v>4</v>
      </c>
      <c r="I588" t="s">
        <v>25562</v>
      </c>
      <c r="J588">
        <v>60075896</v>
      </c>
      <c r="K588" t="s">
        <v>30535</v>
      </c>
      <c r="L588" t="s">
        <v>30534</v>
      </c>
      <c r="M588" t="s">
        <v>34</v>
      </c>
      <c r="N588">
        <v>1</v>
      </c>
      <c r="O588" t="s">
        <v>30533</v>
      </c>
      <c r="P588">
        <v>54403556900</v>
      </c>
      <c r="Q588">
        <v>60075896</v>
      </c>
      <c r="R588" s="7">
        <v>42695</v>
      </c>
      <c r="S588" s="8">
        <f t="shared" si="72"/>
        <v>2016</v>
      </c>
      <c r="T588" s="8">
        <v>2016</v>
      </c>
      <c r="U588" s="8">
        <f t="shared" si="73"/>
        <v>6</v>
      </c>
      <c r="V588" s="7">
        <v>42695</v>
      </c>
      <c r="W588" t="s">
        <v>1244</v>
      </c>
      <c r="X588" s="2">
        <v>0.28599999999999998</v>
      </c>
      <c r="Y588" s="6">
        <f t="shared" si="78"/>
        <v>7.6346066575905605E-3</v>
      </c>
      <c r="AA588">
        <v>9205071</v>
      </c>
      <c r="AB588">
        <v>28139</v>
      </c>
      <c r="AC588">
        <v>15693937</v>
      </c>
      <c r="AD588" t="s">
        <v>2</v>
      </c>
      <c r="AE588">
        <v>30</v>
      </c>
      <c r="AF588">
        <v>17</v>
      </c>
      <c r="AH588" t="s">
        <v>30532</v>
      </c>
      <c r="AI588" t="s">
        <v>30531</v>
      </c>
      <c r="AJ588" t="s">
        <v>30530</v>
      </c>
      <c r="AK588" t="s">
        <v>30529</v>
      </c>
      <c r="AL588">
        <v>9</v>
      </c>
      <c r="AM588" s="5">
        <f t="shared" si="74"/>
        <v>1.5</v>
      </c>
      <c r="AN588" s="4">
        <f t="shared" si="79"/>
        <v>2.2718667171525938E-3</v>
      </c>
      <c r="AO588" s="3"/>
      <c r="AP588">
        <v>0</v>
      </c>
      <c r="AR588" t="s">
        <v>1</v>
      </c>
      <c r="AT588" s="2" t="s">
        <v>0</v>
      </c>
      <c r="AU588" s="1">
        <f t="shared" si="75"/>
        <v>0.60257846754591704</v>
      </c>
      <c r="AV588" s="1">
        <f t="shared" si="76"/>
        <v>0.49532366873715772</v>
      </c>
      <c r="AW588" s="1">
        <f t="shared" si="77"/>
        <v>0.3880688699283984</v>
      </c>
    </row>
    <row r="589" spans="1:49" x14ac:dyDescent="0.2">
      <c r="A589">
        <v>587</v>
      </c>
      <c r="B589" t="s">
        <v>30528</v>
      </c>
      <c r="C589" t="s">
        <v>30527</v>
      </c>
      <c r="F589" t="s">
        <v>30526</v>
      </c>
      <c r="G589" t="s">
        <v>5</v>
      </c>
      <c r="H589" t="s">
        <v>4</v>
      </c>
      <c r="I589" t="s">
        <v>1132</v>
      </c>
      <c r="J589">
        <v>60069720</v>
      </c>
      <c r="K589" t="s">
        <v>694</v>
      </c>
      <c r="L589" t="s">
        <v>131</v>
      </c>
      <c r="M589" t="s">
        <v>67</v>
      </c>
      <c r="N589">
        <v>4</v>
      </c>
      <c r="O589" t="s">
        <v>30525</v>
      </c>
      <c r="P589" t="s">
        <v>30524</v>
      </c>
      <c r="Q589" t="s">
        <v>693</v>
      </c>
      <c r="R589" s="7">
        <v>42695</v>
      </c>
      <c r="S589" s="8">
        <f t="shared" si="72"/>
        <v>2016</v>
      </c>
      <c r="T589" s="8">
        <v>2016</v>
      </c>
      <c r="U589" s="8">
        <f t="shared" si="73"/>
        <v>6</v>
      </c>
      <c r="V589" s="7">
        <v>42695</v>
      </c>
      <c r="W589" t="s">
        <v>1244</v>
      </c>
      <c r="X589" s="2">
        <v>0.28599999999999998</v>
      </c>
      <c r="Y589" s="6">
        <f t="shared" si="78"/>
        <v>7.6346066575905605E-3</v>
      </c>
      <c r="AA589">
        <v>9205071</v>
      </c>
      <c r="AB589">
        <v>28139</v>
      </c>
      <c r="AC589">
        <v>15693937</v>
      </c>
      <c r="AD589" t="s">
        <v>2</v>
      </c>
      <c r="AE589">
        <v>30</v>
      </c>
      <c r="AF589">
        <v>17</v>
      </c>
      <c r="AH589" t="s">
        <v>30523</v>
      </c>
      <c r="AI589" t="s">
        <v>30522</v>
      </c>
      <c r="AJ589" t="s">
        <v>30521</v>
      </c>
      <c r="AK589" t="s">
        <v>30520</v>
      </c>
      <c r="AL589">
        <v>2</v>
      </c>
      <c r="AM589" s="5">
        <f t="shared" si="74"/>
        <v>0.33333333333333331</v>
      </c>
      <c r="AN589" s="4">
        <f t="shared" si="79"/>
        <v>5.048592704783541E-4</v>
      </c>
      <c r="AO589" s="3"/>
      <c r="AP589">
        <v>0</v>
      </c>
      <c r="AQ589" t="s">
        <v>48</v>
      </c>
      <c r="AR589">
        <v>61372034</v>
      </c>
      <c r="AS589" t="s">
        <v>47</v>
      </c>
      <c r="AT589" s="2" t="s">
        <v>0</v>
      </c>
      <c r="AU589" s="1">
        <f t="shared" si="75"/>
        <v>0.54956824414568983</v>
      </c>
      <c r="AV589" s="1">
        <f t="shared" si="76"/>
        <v>0.40697329640344576</v>
      </c>
      <c r="AW589" s="1">
        <f t="shared" si="77"/>
        <v>0.26437834866120163</v>
      </c>
    </row>
    <row r="590" spans="1:49" x14ac:dyDescent="0.2">
      <c r="A590">
        <v>588</v>
      </c>
      <c r="B590" t="s">
        <v>30519</v>
      </c>
      <c r="C590" t="s">
        <v>30518</v>
      </c>
      <c r="F590" t="s">
        <v>30517</v>
      </c>
      <c r="G590" t="s">
        <v>5</v>
      </c>
      <c r="H590" t="s">
        <v>4</v>
      </c>
      <c r="I590" t="s">
        <v>30516</v>
      </c>
      <c r="J590">
        <v>60012835</v>
      </c>
      <c r="K590" t="s">
        <v>59</v>
      </c>
      <c r="L590" t="s">
        <v>58</v>
      </c>
      <c r="M590" t="s">
        <v>57</v>
      </c>
      <c r="N590">
        <v>2</v>
      </c>
      <c r="O590" t="s">
        <v>30515</v>
      </c>
      <c r="P590" t="s">
        <v>30514</v>
      </c>
      <c r="Q590" t="s">
        <v>56</v>
      </c>
      <c r="R590" s="7">
        <v>42695</v>
      </c>
      <c r="S590" s="8">
        <f t="shared" si="72"/>
        <v>2016</v>
      </c>
      <c r="T590" s="8">
        <v>2016</v>
      </c>
      <c r="U590" s="8">
        <f t="shared" si="73"/>
        <v>6</v>
      </c>
      <c r="V590" s="7">
        <v>42695</v>
      </c>
      <c r="W590" t="s">
        <v>1244</v>
      </c>
      <c r="X590" s="2">
        <v>0.28599999999999998</v>
      </c>
      <c r="Y590" s="6">
        <f t="shared" si="78"/>
        <v>7.6346066575905605E-3</v>
      </c>
      <c r="AA590">
        <v>9205071</v>
      </c>
      <c r="AB590">
        <v>28139</v>
      </c>
      <c r="AC590">
        <v>15693937</v>
      </c>
      <c r="AD590" t="s">
        <v>2</v>
      </c>
      <c r="AE590">
        <v>30</v>
      </c>
      <c r="AF590">
        <v>17</v>
      </c>
      <c r="AH590" t="s">
        <v>30513</v>
      </c>
      <c r="AI590" t="s">
        <v>30512</v>
      </c>
      <c r="AJ590" t="s">
        <v>30511</v>
      </c>
      <c r="AK590" t="s">
        <v>30510</v>
      </c>
      <c r="AL590">
        <v>6</v>
      </c>
      <c r="AM590" s="5">
        <f t="shared" si="74"/>
        <v>1</v>
      </c>
      <c r="AN590" s="4">
        <f t="shared" si="79"/>
        <v>1.5145778114350624E-3</v>
      </c>
      <c r="AO590" s="3"/>
      <c r="AP590">
        <v>0</v>
      </c>
      <c r="AR590" t="s">
        <v>1</v>
      </c>
      <c r="AT590" s="2" t="s">
        <v>0</v>
      </c>
      <c r="AU590" s="1">
        <f t="shared" si="75"/>
        <v>0.57985980037439111</v>
      </c>
      <c r="AV590" s="1">
        <f t="shared" si="76"/>
        <v>0.45745922345128115</v>
      </c>
      <c r="AW590" s="1">
        <f t="shared" si="77"/>
        <v>0.33505864652817119</v>
      </c>
    </row>
    <row r="591" spans="1:49" x14ac:dyDescent="0.2">
      <c r="A591">
        <v>589</v>
      </c>
      <c r="B591" t="s">
        <v>30509</v>
      </c>
      <c r="C591" t="s">
        <v>30508</v>
      </c>
      <c r="F591" t="s">
        <v>30507</v>
      </c>
      <c r="G591" t="s">
        <v>5</v>
      </c>
      <c r="H591" t="s">
        <v>4</v>
      </c>
      <c r="I591" t="s">
        <v>923</v>
      </c>
      <c r="J591">
        <v>60071140</v>
      </c>
      <c r="K591" t="s">
        <v>1721</v>
      </c>
      <c r="L591" t="s">
        <v>1720</v>
      </c>
      <c r="M591" t="s">
        <v>1719</v>
      </c>
      <c r="N591">
        <v>2</v>
      </c>
      <c r="O591" t="s">
        <v>918</v>
      </c>
      <c r="P591" t="s">
        <v>917</v>
      </c>
      <c r="Q591" t="s">
        <v>1718</v>
      </c>
      <c r="R591" s="7">
        <v>42695</v>
      </c>
      <c r="S591" s="8">
        <f t="shared" si="72"/>
        <v>2016</v>
      </c>
      <c r="T591" s="8">
        <v>2016</v>
      </c>
      <c r="U591" s="8">
        <f t="shared" si="73"/>
        <v>6</v>
      </c>
      <c r="V591" s="7">
        <v>42695</v>
      </c>
      <c r="W591" t="s">
        <v>1244</v>
      </c>
      <c r="X591" s="2">
        <v>0.28599999999999998</v>
      </c>
      <c r="Y591" s="6">
        <f t="shared" si="78"/>
        <v>7.6346066575905605E-3</v>
      </c>
      <c r="AA591">
        <v>9205071</v>
      </c>
      <c r="AB591">
        <v>28139</v>
      </c>
      <c r="AC591">
        <v>15693937</v>
      </c>
      <c r="AD591" t="s">
        <v>2</v>
      </c>
      <c r="AE591">
        <v>30</v>
      </c>
      <c r="AF591">
        <v>17</v>
      </c>
      <c r="AH591" t="s">
        <v>30506</v>
      </c>
      <c r="AI591" t="s">
        <v>30505</v>
      </c>
      <c r="AJ591" t="s">
        <v>30504</v>
      </c>
      <c r="AK591" t="s">
        <v>30503</v>
      </c>
      <c r="AL591">
        <v>5</v>
      </c>
      <c r="AM591" s="5">
        <f t="shared" si="74"/>
        <v>0.83333333333333337</v>
      </c>
      <c r="AN591" s="4">
        <f t="shared" si="79"/>
        <v>1.2621481761958854E-3</v>
      </c>
      <c r="AO591" s="3"/>
      <c r="AP591">
        <v>0</v>
      </c>
      <c r="AR591" t="s">
        <v>1</v>
      </c>
      <c r="AT591" s="2" t="s">
        <v>0</v>
      </c>
      <c r="AU591" s="1">
        <f t="shared" si="75"/>
        <v>0.57228691131721576</v>
      </c>
      <c r="AV591" s="1">
        <f t="shared" si="76"/>
        <v>0.44483774168932227</v>
      </c>
      <c r="AW591" s="1">
        <f t="shared" si="77"/>
        <v>0.31738857206142879</v>
      </c>
    </row>
    <row r="592" spans="1:49" x14ac:dyDescent="0.2">
      <c r="A592">
        <v>590</v>
      </c>
      <c r="B592" t="s">
        <v>30502</v>
      </c>
      <c r="C592" t="s">
        <v>30501</v>
      </c>
      <c r="F592" t="s">
        <v>30500</v>
      </c>
      <c r="G592" t="s">
        <v>5</v>
      </c>
      <c r="H592" t="s">
        <v>4</v>
      </c>
      <c r="I592" t="s">
        <v>30499</v>
      </c>
      <c r="J592" t="s">
        <v>30498</v>
      </c>
      <c r="K592" t="s">
        <v>30497</v>
      </c>
      <c r="L592" t="s">
        <v>30496</v>
      </c>
      <c r="M592" t="s">
        <v>30495</v>
      </c>
      <c r="N592">
        <v>7</v>
      </c>
      <c r="O592" t="s">
        <v>30494</v>
      </c>
      <c r="P592" t="s">
        <v>30493</v>
      </c>
      <c r="Q592" t="s">
        <v>30492</v>
      </c>
      <c r="R592" s="7">
        <v>42694</v>
      </c>
      <c r="S592" s="8">
        <f t="shared" si="72"/>
        <v>2016</v>
      </c>
      <c r="T592" s="8">
        <v>2016</v>
      </c>
      <c r="U592" s="8">
        <f t="shared" si="73"/>
        <v>6</v>
      </c>
      <c r="V592" s="7">
        <v>42694</v>
      </c>
      <c r="W592" t="s">
        <v>2858</v>
      </c>
      <c r="X592" s="2">
        <v>0.66800000000000004</v>
      </c>
      <c r="Y592" s="6">
        <f t="shared" si="78"/>
        <v>1.7831878486959774E-2</v>
      </c>
      <c r="AA592" t="s">
        <v>2857</v>
      </c>
      <c r="AB592">
        <v>29593</v>
      </c>
      <c r="AC592">
        <v>21553165</v>
      </c>
      <c r="AD592" t="s">
        <v>2</v>
      </c>
      <c r="AE592">
        <v>55</v>
      </c>
      <c r="AF592">
        <v>33</v>
      </c>
      <c r="AH592" t="s">
        <v>30491</v>
      </c>
      <c r="AI592" t="s">
        <v>30490</v>
      </c>
      <c r="AK592" t="s">
        <v>30489</v>
      </c>
      <c r="AL592">
        <v>11</v>
      </c>
      <c r="AM592" s="5">
        <f t="shared" si="74"/>
        <v>1.8333333333333333</v>
      </c>
      <c r="AN592" s="4">
        <f t="shared" si="79"/>
        <v>2.7767259876309478E-3</v>
      </c>
      <c r="AO592" s="3"/>
      <c r="AP592">
        <v>0</v>
      </c>
      <c r="AR592" t="s">
        <v>1</v>
      </c>
      <c r="AT592" s="2">
        <v>1.98</v>
      </c>
      <c r="AU592" s="1">
        <f t="shared" si="75"/>
        <v>1.3315332737161125</v>
      </c>
      <c r="AV592" s="1">
        <f t="shared" si="76"/>
        <v>1.030430223729536</v>
      </c>
      <c r="AW592" s="1">
        <f t="shared" si="77"/>
        <v>0.72932717374295952</v>
      </c>
    </row>
    <row r="593" spans="1:49" x14ac:dyDescent="0.2">
      <c r="A593">
        <v>591</v>
      </c>
      <c r="B593" t="s">
        <v>30488</v>
      </c>
      <c r="C593" t="s">
        <v>30487</v>
      </c>
      <c r="F593" t="s">
        <v>30486</v>
      </c>
      <c r="G593" t="s">
        <v>5</v>
      </c>
      <c r="H593" t="s">
        <v>4</v>
      </c>
      <c r="I593" t="s">
        <v>30485</v>
      </c>
      <c r="J593">
        <v>60019963</v>
      </c>
      <c r="K593" t="s">
        <v>497</v>
      </c>
      <c r="L593" t="s">
        <v>496</v>
      </c>
      <c r="M593" t="s">
        <v>108</v>
      </c>
      <c r="N593">
        <v>2</v>
      </c>
      <c r="O593" t="s">
        <v>30484</v>
      </c>
      <c r="P593" t="s">
        <v>30483</v>
      </c>
      <c r="Q593" t="s">
        <v>495</v>
      </c>
      <c r="R593" s="7">
        <v>42693</v>
      </c>
      <c r="S593" s="8">
        <f t="shared" si="72"/>
        <v>2016</v>
      </c>
      <c r="T593" s="8">
        <v>2016</v>
      </c>
      <c r="U593" s="8">
        <f t="shared" si="73"/>
        <v>6</v>
      </c>
      <c r="V593" s="7">
        <v>42693</v>
      </c>
      <c r="W593" t="s">
        <v>1920</v>
      </c>
      <c r="X593" s="2">
        <v>0.55500000000000005</v>
      </c>
      <c r="Y593" s="6">
        <f t="shared" si="78"/>
        <v>1.4815408024345321E-2</v>
      </c>
      <c r="AA593">
        <v>17518725</v>
      </c>
      <c r="AB593">
        <v>6100153023</v>
      </c>
      <c r="AC593">
        <v>17518733</v>
      </c>
      <c r="AD593" t="s">
        <v>2</v>
      </c>
      <c r="AE593">
        <v>10</v>
      </c>
      <c r="AF593">
        <v>14</v>
      </c>
      <c r="AH593" t="s">
        <v>30482</v>
      </c>
      <c r="AI593" t="s">
        <v>30481</v>
      </c>
      <c r="AK593" t="s">
        <v>30480</v>
      </c>
      <c r="AL593">
        <v>4</v>
      </c>
      <c r="AM593" s="5">
        <f t="shared" si="74"/>
        <v>0.66666666666666663</v>
      </c>
      <c r="AN593" s="4">
        <f t="shared" si="79"/>
        <v>1.0097185409567082E-3</v>
      </c>
      <c r="AO593" s="3"/>
      <c r="AP593">
        <v>0</v>
      </c>
      <c r="AR593" t="s">
        <v>1</v>
      </c>
      <c r="AT593" s="2" t="s">
        <v>0</v>
      </c>
      <c r="AU593" s="1">
        <f t="shared" si="75"/>
        <v>1.0673701179328736</v>
      </c>
      <c r="AV593" s="1">
        <f t="shared" si="76"/>
        <v>0.79125632826510151</v>
      </c>
      <c r="AW593" s="1">
        <f t="shared" si="77"/>
        <v>0.51514253859732917</v>
      </c>
    </row>
    <row r="594" spans="1:49" x14ac:dyDescent="0.2">
      <c r="A594">
        <v>592</v>
      </c>
      <c r="B594" t="s">
        <v>30479</v>
      </c>
      <c r="C594" t="s">
        <v>30478</v>
      </c>
      <c r="F594" t="s">
        <v>30477</v>
      </c>
      <c r="G594" t="s">
        <v>5</v>
      </c>
      <c r="H594" t="s">
        <v>4</v>
      </c>
      <c r="I594" t="s">
        <v>1121</v>
      </c>
      <c r="J594">
        <v>60025578</v>
      </c>
      <c r="K594" t="s">
        <v>132</v>
      </c>
      <c r="L594" t="s">
        <v>131</v>
      </c>
      <c r="M594" t="s">
        <v>67</v>
      </c>
      <c r="N594">
        <v>5</v>
      </c>
      <c r="O594" t="s">
        <v>30476</v>
      </c>
      <c r="P594" t="s">
        <v>30475</v>
      </c>
      <c r="Q594" t="s">
        <v>383</v>
      </c>
      <c r="R594" s="7">
        <v>42693</v>
      </c>
      <c r="S594" s="8">
        <f t="shared" si="72"/>
        <v>2016</v>
      </c>
      <c r="T594" s="8">
        <v>2016</v>
      </c>
      <c r="U594" s="8">
        <f t="shared" si="73"/>
        <v>6</v>
      </c>
      <c r="V594" s="7">
        <v>42693</v>
      </c>
      <c r="W594" t="s">
        <v>1920</v>
      </c>
      <c r="X594" s="2">
        <v>0.55500000000000005</v>
      </c>
      <c r="Y594" s="6">
        <f t="shared" si="78"/>
        <v>1.4815408024345321E-2</v>
      </c>
      <c r="AA594">
        <v>17518725</v>
      </c>
      <c r="AB594">
        <v>6100153023</v>
      </c>
      <c r="AC594">
        <v>17518733</v>
      </c>
      <c r="AD594" t="s">
        <v>2</v>
      </c>
      <c r="AE594">
        <v>10</v>
      </c>
      <c r="AF594">
        <v>14</v>
      </c>
      <c r="AH594" t="s">
        <v>30474</v>
      </c>
      <c r="AI594" t="s">
        <v>30473</v>
      </c>
      <c r="AK594" t="s">
        <v>30472</v>
      </c>
      <c r="AL594">
        <v>1</v>
      </c>
      <c r="AM594" s="5">
        <f t="shared" si="74"/>
        <v>0.16666666666666666</v>
      </c>
      <c r="AN594" s="4">
        <f t="shared" si="79"/>
        <v>2.5242963523917705E-4</v>
      </c>
      <c r="AO594" s="3"/>
      <c r="AP594">
        <v>0</v>
      </c>
      <c r="AR594" t="s">
        <v>1</v>
      </c>
      <c r="AT594" s="2" t="s">
        <v>0</v>
      </c>
      <c r="AU594" s="1">
        <f t="shared" si="75"/>
        <v>1.0446514507613476</v>
      </c>
      <c r="AV594" s="1">
        <f t="shared" si="76"/>
        <v>0.75339188297922499</v>
      </c>
      <c r="AW594" s="1">
        <f t="shared" si="77"/>
        <v>0.46213231519710202</v>
      </c>
    </row>
    <row r="595" spans="1:49" x14ac:dyDescent="0.2">
      <c r="A595">
        <v>593</v>
      </c>
      <c r="B595" t="s">
        <v>30471</v>
      </c>
      <c r="C595" t="s">
        <v>30470</v>
      </c>
      <c r="F595" t="s">
        <v>30469</v>
      </c>
      <c r="G595" t="s">
        <v>5</v>
      </c>
      <c r="H595" t="s">
        <v>4</v>
      </c>
      <c r="I595" t="s">
        <v>2311</v>
      </c>
      <c r="J595" t="s">
        <v>30468</v>
      </c>
      <c r="K595" t="s">
        <v>30467</v>
      </c>
      <c r="L595" t="s">
        <v>30466</v>
      </c>
      <c r="M595" t="s">
        <v>1349</v>
      </c>
      <c r="N595">
        <v>3</v>
      </c>
      <c r="O595" t="s">
        <v>30465</v>
      </c>
      <c r="P595" t="s">
        <v>30464</v>
      </c>
      <c r="Q595" t="s">
        <v>30463</v>
      </c>
      <c r="R595" s="7">
        <v>42693</v>
      </c>
      <c r="S595" s="8">
        <f t="shared" si="72"/>
        <v>2016</v>
      </c>
      <c r="T595" s="8">
        <v>2016</v>
      </c>
      <c r="U595" s="8">
        <f t="shared" si="73"/>
        <v>6</v>
      </c>
      <c r="V595" s="7">
        <v>42693</v>
      </c>
      <c r="W595" t="s">
        <v>1920</v>
      </c>
      <c r="X595" s="2">
        <v>0.55500000000000005</v>
      </c>
      <c r="Y595" s="6">
        <f t="shared" si="78"/>
        <v>1.4815408024345321E-2</v>
      </c>
      <c r="AA595">
        <v>17518725</v>
      </c>
      <c r="AB595">
        <v>6100153023</v>
      </c>
      <c r="AC595">
        <v>17518733</v>
      </c>
      <c r="AD595" t="s">
        <v>2</v>
      </c>
      <c r="AE595">
        <v>10</v>
      </c>
      <c r="AF595">
        <v>14</v>
      </c>
      <c r="AH595" t="s">
        <v>30462</v>
      </c>
      <c r="AI595" t="s">
        <v>30461</v>
      </c>
      <c r="AK595" t="s">
        <v>30460</v>
      </c>
      <c r="AL595">
        <v>17</v>
      </c>
      <c r="AM595" s="5">
        <f t="shared" si="74"/>
        <v>2.8333333333333335</v>
      </c>
      <c r="AN595" s="4">
        <f t="shared" si="79"/>
        <v>4.2913037990660102E-3</v>
      </c>
      <c r="AO595" s="3"/>
      <c r="AP595">
        <v>0</v>
      </c>
      <c r="AR595" t="s">
        <v>1</v>
      </c>
      <c r="AT595" s="2" t="s">
        <v>0</v>
      </c>
      <c r="AU595" s="1">
        <f t="shared" si="75"/>
        <v>1.1658176756761527</v>
      </c>
      <c r="AV595" s="1">
        <f t="shared" si="76"/>
        <v>0.95533559117056654</v>
      </c>
      <c r="AW595" s="1">
        <f t="shared" si="77"/>
        <v>0.74485350666498029</v>
      </c>
    </row>
    <row r="596" spans="1:49" x14ac:dyDescent="0.2">
      <c r="A596">
        <v>594</v>
      </c>
      <c r="B596" t="s">
        <v>30459</v>
      </c>
      <c r="C596" t="s">
        <v>30458</v>
      </c>
      <c r="F596" t="s">
        <v>30457</v>
      </c>
      <c r="G596" t="s">
        <v>5</v>
      </c>
      <c r="H596" t="s">
        <v>4</v>
      </c>
      <c r="I596" t="s">
        <v>30456</v>
      </c>
      <c r="J596" t="s">
        <v>30455</v>
      </c>
      <c r="K596" t="s">
        <v>30454</v>
      </c>
      <c r="L596" t="s">
        <v>30453</v>
      </c>
      <c r="M596" t="s">
        <v>30452</v>
      </c>
      <c r="N596">
        <v>4</v>
      </c>
      <c r="O596" t="s">
        <v>30451</v>
      </c>
      <c r="P596" t="s">
        <v>30450</v>
      </c>
      <c r="Q596" t="s">
        <v>30449</v>
      </c>
      <c r="R596" s="7">
        <v>42693</v>
      </c>
      <c r="S596" s="8">
        <f t="shared" si="72"/>
        <v>2016</v>
      </c>
      <c r="T596" s="8">
        <v>2016</v>
      </c>
      <c r="U596" s="8">
        <f t="shared" si="73"/>
        <v>6</v>
      </c>
      <c r="V596" s="7">
        <v>42693</v>
      </c>
      <c r="W596" t="s">
        <v>1920</v>
      </c>
      <c r="X596" s="2">
        <v>0.55500000000000005</v>
      </c>
      <c r="Y596" s="6">
        <f t="shared" si="78"/>
        <v>1.4815408024345321E-2</v>
      </c>
      <c r="AA596">
        <v>17518725</v>
      </c>
      <c r="AB596">
        <v>6100153023</v>
      </c>
      <c r="AC596">
        <v>17518733</v>
      </c>
      <c r="AD596" t="s">
        <v>2</v>
      </c>
      <c r="AE596">
        <v>10</v>
      </c>
      <c r="AF596">
        <v>14</v>
      </c>
      <c r="AH596" t="s">
        <v>30448</v>
      </c>
      <c r="AI596" t="s">
        <v>30447</v>
      </c>
      <c r="AK596" t="s">
        <v>30446</v>
      </c>
      <c r="AL596">
        <v>8</v>
      </c>
      <c r="AM596" s="5">
        <f t="shared" si="74"/>
        <v>1.3333333333333333</v>
      </c>
      <c r="AN596" s="4">
        <f t="shared" si="79"/>
        <v>2.0194370819134164E-3</v>
      </c>
      <c r="AO596" s="3"/>
      <c r="AP596">
        <v>0</v>
      </c>
      <c r="AR596" t="s">
        <v>1</v>
      </c>
      <c r="AT596" s="2" t="s">
        <v>0</v>
      </c>
      <c r="AU596" s="1">
        <f t="shared" si="75"/>
        <v>1.0976616741615748</v>
      </c>
      <c r="AV596" s="1">
        <f t="shared" si="76"/>
        <v>0.841742255312937</v>
      </c>
      <c r="AW596" s="1">
        <f t="shared" si="77"/>
        <v>0.58582283646429878</v>
      </c>
    </row>
    <row r="597" spans="1:49" x14ac:dyDescent="0.2">
      <c r="A597">
        <v>595</v>
      </c>
      <c r="B597" t="s">
        <v>30445</v>
      </c>
      <c r="C597" t="s">
        <v>30444</v>
      </c>
      <c r="F597" t="s">
        <v>30443</v>
      </c>
      <c r="G597" t="s">
        <v>5</v>
      </c>
      <c r="H597" t="s">
        <v>4</v>
      </c>
      <c r="I597" t="s">
        <v>3138</v>
      </c>
      <c r="J597" t="s">
        <v>30442</v>
      </c>
      <c r="K597" t="s">
        <v>2185</v>
      </c>
      <c r="L597" t="s">
        <v>2184</v>
      </c>
      <c r="M597" t="s">
        <v>2183</v>
      </c>
      <c r="N597">
        <v>4</v>
      </c>
      <c r="O597" t="s">
        <v>30441</v>
      </c>
      <c r="P597" t="s">
        <v>30440</v>
      </c>
      <c r="Q597" t="s">
        <v>30439</v>
      </c>
      <c r="R597" s="7">
        <v>42693</v>
      </c>
      <c r="S597" s="8">
        <f t="shared" si="72"/>
        <v>2016</v>
      </c>
      <c r="T597" s="8">
        <v>2016</v>
      </c>
      <c r="U597" s="8">
        <f t="shared" si="73"/>
        <v>6</v>
      </c>
      <c r="V597" s="7">
        <v>42693</v>
      </c>
      <c r="W597" t="s">
        <v>1920</v>
      </c>
      <c r="X597" s="2">
        <v>0.55500000000000005</v>
      </c>
      <c r="Y597" s="6">
        <f t="shared" si="78"/>
        <v>1.4815408024345321E-2</v>
      </c>
      <c r="AA597">
        <v>17518725</v>
      </c>
      <c r="AB597">
        <v>6100153023</v>
      </c>
      <c r="AC597">
        <v>17518733</v>
      </c>
      <c r="AD597" t="s">
        <v>2</v>
      </c>
      <c r="AE597">
        <v>10</v>
      </c>
      <c r="AF597">
        <v>14</v>
      </c>
      <c r="AH597" t="s">
        <v>30438</v>
      </c>
      <c r="AI597" t="s">
        <v>30437</v>
      </c>
      <c r="AK597" t="s">
        <v>30436</v>
      </c>
      <c r="AL597">
        <v>18</v>
      </c>
      <c r="AM597" s="5">
        <f t="shared" si="74"/>
        <v>3</v>
      </c>
      <c r="AN597" s="4">
        <f t="shared" si="79"/>
        <v>4.5437334343051876E-3</v>
      </c>
      <c r="AO597" s="3"/>
      <c r="AP597">
        <v>0</v>
      </c>
      <c r="AR597" t="s">
        <v>1</v>
      </c>
      <c r="AT597" s="2" t="s">
        <v>0</v>
      </c>
      <c r="AU597" s="1">
        <f t="shared" si="75"/>
        <v>1.173390564733328</v>
      </c>
      <c r="AV597" s="1">
        <f t="shared" si="76"/>
        <v>0.96795707293252553</v>
      </c>
      <c r="AW597" s="1">
        <f t="shared" si="77"/>
        <v>0.76252358113172269</v>
      </c>
    </row>
    <row r="598" spans="1:49" x14ac:dyDescent="0.2">
      <c r="A598">
        <v>596</v>
      </c>
      <c r="B598" t="s">
        <v>30435</v>
      </c>
      <c r="C598" t="s">
        <v>30434</v>
      </c>
      <c r="F598" t="s">
        <v>30433</v>
      </c>
      <c r="G598" t="s">
        <v>5</v>
      </c>
      <c r="H598" t="s">
        <v>4</v>
      </c>
      <c r="I598" t="s">
        <v>2308</v>
      </c>
      <c r="J598" t="s">
        <v>30432</v>
      </c>
      <c r="K598" t="s">
        <v>30431</v>
      </c>
      <c r="L598" t="s">
        <v>30430</v>
      </c>
      <c r="M598" t="s">
        <v>30429</v>
      </c>
      <c r="N598">
        <v>6</v>
      </c>
      <c r="O598" t="s">
        <v>30428</v>
      </c>
      <c r="P598" t="s">
        <v>30427</v>
      </c>
      <c r="Q598" t="s">
        <v>30426</v>
      </c>
      <c r="R598" s="7">
        <v>42693</v>
      </c>
      <c r="S598" s="8">
        <f t="shared" si="72"/>
        <v>2016</v>
      </c>
      <c r="T598" s="8">
        <v>2016</v>
      </c>
      <c r="U598" s="8">
        <f t="shared" si="73"/>
        <v>6</v>
      </c>
      <c r="V598" s="7">
        <v>42693</v>
      </c>
      <c r="W598" t="s">
        <v>1920</v>
      </c>
      <c r="X598" s="2">
        <v>0.55500000000000005</v>
      </c>
      <c r="Y598" s="6">
        <f t="shared" si="78"/>
        <v>1.4815408024345321E-2</v>
      </c>
      <c r="AA598">
        <v>17518725</v>
      </c>
      <c r="AB598">
        <v>6100153023</v>
      </c>
      <c r="AC598">
        <v>17518733</v>
      </c>
      <c r="AD598" t="s">
        <v>2</v>
      </c>
      <c r="AE598">
        <v>10</v>
      </c>
      <c r="AF598">
        <v>14</v>
      </c>
      <c r="AH598" t="s">
        <v>30425</v>
      </c>
      <c r="AI598" t="s">
        <v>30424</v>
      </c>
      <c r="AK598" t="s">
        <v>30423</v>
      </c>
      <c r="AL598">
        <v>5</v>
      </c>
      <c r="AM598" s="5">
        <f t="shared" si="74"/>
        <v>0.83333333333333337</v>
      </c>
      <c r="AN598" s="4">
        <f t="shared" si="79"/>
        <v>1.2621481761958854E-3</v>
      </c>
      <c r="AO598" s="3"/>
      <c r="AP598">
        <v>0</v>
      </c>
      <c r="AR598" t="s">
        <v>1</v>
      </c>
      <c r="AT598" s="2" t="s">
        <v>0</v>
      </c>
      <c r="AU598" s="1">
        <f t="shared" si="75"/>
        <v>1.074943006990049</v>
      </c>
      <c r="AV598" s="1">
        <f t="shared" si="76"/>
        <v>0.80387781002706038</v>
      </c>
      <c r="AW598" s="1">
        <f t="shared" si="77"/>
        <v>0.53281261306407157</v>
      </c>
    </row>
    <row r="599" spans="1:49" x14ac:dyDescent="0.2">
      <c r="A599">
        <v>597</v>
      </c>
      <c r="B599" t="s">
        <v>30422</v>
      </c>
      <c r="C599" t="s">
        <v>30421</v>
      </c>
      <c r="F599" t="s">
        <v>30420</v>
      </c>
      <c r="G599" t="s">
        <v>5</v>
      </c>
      <c r="H599" t="s">
        <v>4</v>
      </c>
      <c r="I599" t="s">
        <v>30419</v>
      </c>
      <c r="J599" t="s">
        <v>30418</v>
      </c>
      <c r="K599" t="s">
        <v>30417</v>
      </c>
      <c r="L599" t="s">
        <v>30416</v>
      </c>
      <c r="M599" t="s">
        <v>183</v>
      </c>
      <c r="N599">
        <v>2</v>
      </c>
      <c r="O599" t="s">
        <v>30415</v>
      </c>
      <c r="P599" t="s">
        <v>30414</v>
      </c>
      <c r="Q599" t="s">
        <v>30413</v>
      </c>
      <c r="R599" s="7">
        <v>42693</v>
      </c>
      <c r="S599" s="8">
        <f t="shared" si="72"/>
        <v>2016</v>
      </c>
      <c r="T599" s="8">
        <v>2016</v>
      </c>
      <c r="U599" s="8">
        <f t="shared" si="73"/>
        <v>6</v>
      </c>
      <c r="V599" s="7">
        <v>42693</v>
      </c>
      <c r="W599" t="s">
        <v>1920</v>
      </c>
      <c r="X599" s="2">
        <v>0.55500000000000005</v>
      </c>
      <c r="Y599" s="6">
        <f t="shared" si="78"/>
        <v>1.4815408024345321E-2</v>
      </c>
      <c r="AA599">
        <v>17518725</v>
      </c>
      <c r="AB599">
        <v>6100153023</v>
      </c>
      <c r="AC599">
        <v>17518733</v>
      </c>
      <c r="AD599" t="s">
        <v>2</v>
      </c>
      <c r="AE599">
        <v>10</v>
      </c>
      <c r="AF599">
        <v>14</v>
      </c>
      <c r="AH599" t="s">
        <v>30412</v>
      </c>
      <c r="AI599" t="s">
        <v>30411</v>
      </c>
      <c r="AK599" t="s">
        <v>30410</v>
      </c>
      <c r="AL599">
        <v>3</v>
      </c>
      <c r="AM599" s="5">
        <f t="shared" si="74"/>
        <v>0.5</v>
      </c>
      <c r="AN599" s="4">
        <f t="shared" si="79"/>
        <v>7.572889057175312E-4</v>
      </c>
      <c r="AO599" s="3"/>
      <c r="AP599">
        <v>0</v>
      </c>
      <c r="AR599" t="s">
        <v>1</v>
      </c>
      <c r="AT599" s="2" t="s">
        <v>0</v>
      </c>
      <c r="AU599" s="1">
        <f t="shared" si="75"/>
        <v>1.0597972288756983</v>
      </c>
      <c r="AV599" s="1">
        <f t="shared" si="76"/>
        <v>0.77863484650314263</v>
      </c>
      <c r="AW599" s="1">
        <f t="shared" si="77"/>
        <v>0.49747246413058677</v>
      </c>
    </row>
    <row r="600" spans="1:49" x14ac:dyDescent="0.2">
      <c r="A600">
        <v>598</v>
      </c>
      <c r="B600" t="s">
        <v>30409</v>
      </c>
      <c r="C600" t="s">
        <v>30408</v>
      </c>
      <c r="F600" t="s">
        <v>30407</v>
      </c>
      <c r="G600" t="s">
        <v>5</v>
      </c>
      <c r="H600" t="s">
        <v>4</v>
      </c>
      <c r="I600" t="s">
        <v>243</v>
      </c>
      <c r="J600">
        <v>60010851</v>
      </c>
      <c r="K600" t="s">
        <v>30406</v>
      </c>
      <c r="L600" t="s">
        <v>125</v>
      </c>
      <c r="M600" t="s">
        <v>67</v>
      </c>
      <c r="N600">
        <v>3</v>
      </c>
      <c r="O600" t="s">
        <v>30405</v>
      </c>
      <c r="P600" t="s">
        <v>30404</v>
      </c>
      <c r="Q600" t="s">
        <v>30403</v>
      </c>
      <c r="R600" s="7">
        <v>42693</v>
      </c>
      <c r="S600" s="8">
        <f t="shared" si="72"/>
        <v>2016</v>
      </c>
      <c r="T600" s="8">
        <v>2016</v>
      </c>
      <c r="U600" s="8">
        <f t="shared" si="73"/>
        <v>6</v>
      </c>
      <c r="V600" s="7">
        <v>42693</v>
      </c>
      <c r="W600" t="s">
        <v>1920</v>
      </c>
      <c r="X600" s="2">
        <v>0.55500000000000005</v>
      </c>
      <c r="Y600" s="6">
        <f t="shared" si="78"/>
        <v>1.4815408024345321E-2</v>
      </c>
      <c r="AA600">
        <v>17518725</v>
      </c>
      <c r="AB600">
        <v>6100153023</v>
      </c>
      <c r="AC600">
        <v>17518733</v>
      </c>
      <c r="AD600" t="s">
        <v>2</v>
      </c>
      <c r="AE600">
        <v>10</v>
      </c>
      <c r="AF600">
        <v>14</v>
      </c>
      <c r="AH600" t="s">
        <v>30402</v>
      </c>
      <c r="AI600" t="s">
        <v>30401</v>
      </c>
      <c r="AK600" t="s">
        <v>30400</v>
      </c>
      <c r="AL600">
        <v>6</v>
      </c>
      <c r="AM600" s="5">
        <f t="shared" si="74"/>
        <v>1</v>
      </c>
      <c r="AN600" s="4">
        <f t="shared" si="79"/>
        <v>1.5145778114350624E-3</v>
      </c>
      <c r="AO600" s="3"/>
      <c r="AP600">
        <v>0</v>
      </c>
      <c r="AR600" t="s">
        <v>1</v>
      </c>
      <c r="AT600" s="2" t="s">
        <v>0</v>
      </c>
      <c r="AU600" s="1">
        <f t="shared" si="75"/>
        <v>1.0825158960472243</v>
      </c>
      <c r="AV600" s="1">
        <f t="shared" si="76"/>
        <v>0.81649929178901925</v>
      </c>
      <c r="AW600" s="1">
        <f t="shared" si="77"/>
        <v>0.55048268753081397</v>
      </c>
    </row>
    <row r="601" spans="1:49" x14ac:dyDescent="0.2">
      <c r="A601">
        <v>599</v>
      </c>
      <c r="B601" t="s">
        <v>30399</v>
      </c>
      <c r="C601" t="s">
        <v>30398</v>
      </c>
      <c r="F601" t="s">
        <v>30397</v>
      </c>
      <c r="G601" t="s">
        <v>5</v>
      </c>
      <c r="H601" t="s">
        <v>4</v>
      </c>
      <c r="I601" t="s">
        <v>30396</v>
      </c>
      <c r="J601">
        <v>60032144</v>
      </c>
      <c r="K601" t="s">
        <v>571</v>
      </c>
      <c r="L601" t="s">
        <v>570</v>
      </c>
      <c r="M601" t="s">
        <v>138</v>
      </c>
      <c r="N601">
        <v>2</v>
      </c>
      <c r="O601" t="s">
        <v>30395</v>
      </c>
      <c r="P601" t="s">
        <v>30394</v>
      </c>
      <c r="Q601" t="s">
        <v>1762</v>
      </c>
      <c r="R601" s="7">
        <v>42693</v>
      </c>
      <c r="S601" s="8">
        <f t="shared" si="72"/>
        <v>2016</v>
      </c>
      <c r="T601" s="8">
        <v>2016</v>
      </c>
      <c r="U601" s="8">
        <f t="shared" si="73"/>
        <v>6</v>
      </c>
      <c r="V601" s="7">
        <v>42693</v>
      </c>
      <c r="W601" t="s">
        <v>1920</v>
      </c>
      <c r="X601" s="2">
        <v>0.55500000000000005</v>
      </c>
      <c r="Y601" s="6">
        <f t="shared" si="78"/>
        <v>1.4815408024345321E-2</v>
      </c>
      <c r="AA601">
        <v>17518725</v>
      </c>
      <c r="AB601">
        <v>6100153023</v>
      </c>
      <c r="AC601">
        <v>17518733</v>
      </c>
      <c r="AD601" t="s">
        <v>2</v>
      </c>
      <c r="AE601">
        <v>10</v>
      </c>
      <c r="AF601">
        <v>14</v>
      </c>
      <c r="AH601" t="s">
        <v>30393</v>
      </c>
      <c r="AI601" t="s">
        <v>30392</v>
      </c>
      <c r="AK601" t="s">
        <v>30391</v>
      </c>
      <c r="AL601">
        <v>16</v>
      </c>
      <c r="AM601" s="5">
        <f t="shared" si="74"/>
        <v>2.6666666666666665</v>
      </c>
      <c r="AN601" s="4">
        <f t="shared" si="79"/>
        <v>4.0388741638268328E-3</v>
      </c>
      <c r="AO601" s="3"/>
      <c r="AP601">
        <v>0</v>
      </c>
      <c r="AQ601" t="s">
        <v>408</v>
      </c>
      <c r="AR601" t="s">
        <v>30390</v>
      </c>
      <c r="AS601" t="s">
        <v>407</v>
      </c>
      <c r="AT601" s="2" t="s">
        <v>0</v>
      </c>
      <c r="AU601" s="1">
        <f t="shared" si="75"/>
        <v>1.1582447866189773</v>
      </c>
      <c r="AV601" s="1">
        <f t="shared" si="76"/>
        <v>0.94271410940860778</v>
      </c>
      <c r="AW601" s="1">
        <f t="shared" si="77"/>
        <v>0.72718343219823789</v>
      </c>
    </row>
    <row r="602" spans="1:49" x14ac:dyDescent="0.2">
      <c r="A602">
        <v>600</v>
      </c>
      <c r="B602" t="s">
        <v>30389</v>
      </c>
      <c r="C602" t="s">
        <v>30388</v>
      </c>
      <c r="F602" t="s">
        <v>30387</v>
      </c>
      <c r="G602" t="s">
        <v>5</v>
      </c>
      <c r="H602" t="s">
        <v>4</v>
      </c>
      <c r="I602" t="s">
        <v>30386</v>
      </c>
      <c r="J602" t="s">
        <v>30385</v>
      </c>
      <c r="K602" t="s">
        <v>30384</v>
      </c>
      <c r="L602" t="s">
        <v>30383</v>
      </c>
      <c r="M602" t="s">
        <v>46</v>
      </c>
      <c r="N602">
        <v>3</v>
      </c>
      <c r="O602" t="s">
        <v>30382</v>
      </c>
      <c r="P602" t="s">
        <v>30381</v>
      </c>
      <c r="Q602" t="s">
        <v>30380</v>
      </c>
      <c r="R602" s="7">
        <v>42693</v>
      </c>
      <c r="S602" s="8">
        <f t="shared" si="72"/>
        <v>2016</v>
      </c>
      <c r="T602" s="8">
        <v>2016</v>
      </c>
      <c r="U602" s="8">
        <f t="shared" si="73"/>
        <v>6</v>
      </c>
      <c r="V602" s="7">
        <v>42693</v>
      </c>
      <c r="W602" t="s">
        <v>1920</v>
      </c>
      <c r="X602" s="2">
        <v>0.55500000000000005</v>
      </c>
      <c r="Y602" s="6">
        <f t="shared" si="78"/>
        <v>1.4815408024345321E-2</v>
      </c>
      <c r="AA602">
        <v>17518725</v>
      </c>
      <c r="AB602">
        <v>6100153023</v>
      </c>
      <c r="AC602">
        <v>17518733</v>
      </c>
      <c r="AD602" t="s">
        <v>2</v>
      </c>
      <c r="AE602">
        <v>10</v>
      </c>
      <c r="AF602">
        <v>14</v>
      </c>
      <c r="AH602" t="s">
        <v>30379</v>
      </c>
      <c r="AI602" t="s">
        <v>30378</v>
      </c>
      <c r="AK602" t="s">
        <v>30377</v>
      </c>
      <c r="AL602">
        <v>9</v>
      </c>
      <c r="AM602" s="5">
        <f t="shared" si="74"/>
        <v>1.5</v>
      </c>
      <c r="AN602" s="4">
        <f t="shared" si="79"/>
        <v>2.2718667171525938E-3</v>
      </c>
      <c r="AO602" s="3"/>
      <c r="AP602">
        <v>0</v>
      </c>
      <c r="AR602" t="s">
        <v>1</v>
      </c>
      <c r="AT602" s="2" t="s">
        <v>0</v>
      </c>
      <c r="AU602" s="1">
        <f t="shared" si="75"/>
        <v>1.1052345632187501</v>
      </c>
      <c r="AV602" s="1">
        <f t="shared" si="76"/>
        <v>0.85436373707489577</v>
      </c>
      <c r="AW602" s="1">
        <f t="shared" si="77"/>
        <v>0.60349291093104107</v>
      </c>
    </row>
    <row r="603" spans="1:49" x14ac:dyDescent="0.2">
      <c r="A603">
        <v>601</v>
      </c>
      <c r="B603" t="s">
        <v>30376</v>
      </c>
      <c r="C603" t="s">
        <v>30375</v>
      </c>
      <c r="F603" t="s">
        <v>30374</v>
      </c>
      <c r="G603" t="s">
        <v>5</v>
      </c>
      <c r="H603" t="s">
        <v>4</v>
      </c>
      <c r="I603" t="s">
        <v>30373</v>
      </c>
      <c r="J603">
        <v>60012835</v>
      </c>
      <c r="K603" t="s">
        <v>59</v>
      </c>
      <c r="L603" t="s">
        <v>58</v>
      </c>
      <c r="M603" t="s">
        <v>57</v>
      </c>
      <c r="N603">
        <v>2</v>
      </c>
      <c r="O603" t="s">
        <v>30372</v>
      </c>
      <c r="P603" t="s">
        <v>30371</v>
      </c>
      <c r="Q603" t="s">
        <v>56</v>
      </c>
      <c r="R603" s="7">
        <v>42693</v>
      </c>
      <c r="S603" s="8">
        <f t="shared" si="72"/>
        <v>2016</v>
      </c>
      <c r="T603" s="8">
        <v>2016</v>
      </c>
      <c r="U603" s="8">
        <f t="shared" si="73"/>
        <v>6</v>
      </c>
      <c r="V603" s="7">
        <v>42693</v>
      </c>
      <c r="W603" t="s">
        <v>1920</v>
      </c>
      <c r="X603" s="2">
        <v>0.55500000000000005</v>
      </c>
      <c r="Y603" s="6">
        <f t="shared" si="78"/>
        <v>1.4815408024345321E-2</v>
      </c>
      <c r="AA603">
        <v>17518725</v>
      </c>
      <c r="AB603">
        <v>6100153023</v>
      </c>
      <c r="AC603">
        <v>17518733</v>
      </c>
      <c r="AD603" t="s">
        <v>2</v>
      </c>
      <c r="AE603">
        <v>10</v>
      </c>
      <c r="AF603">
        <v>14</v>
      </c>
      <c r="AH603" t="s">
        <v>30370</v>
      </c>
      <c r="AI603" t="s">
        <v>30369</v>
      </c>
      <c r="AK603" t="s">
        <v>30368</v>
      </c>
      <c r="AL603">
        <v>12</v>
      </c>
      <c r="AM603" s="5">
        <f t="shared" si="74"/>
        <v>2</v>
      </c>
      <c r="AN603" s="4">
        <f t="shared" si="79"/>
        <v>3.0291556228701248E-3</v>
      </c>
      <c r="AO603" s="3"/>
      <c r="AP603">
        <v>0</v>
      </c>
      <c r="AR603" t="s">
        <v>1</v>
      </c>
      <c r="AT603" s="2" t="s">
        <v>0</v>
      </c>
      <c r="AU603" s="1">
        <f t="shared" si="75"/>
        <v>1.1279532303902762</v>
      </c>
      <c r="AV603" s="1">
        <f t="shared" si="76"/>
        <v>0.89222818236077228</v>
      </c>
      <c r="AW603" s="1">
        <f t="shared" si="77"/>
        <v>0.65650313433126828</v>
      </c>
    </row>
    <row r="604" spans="1:49" x14ac:dyDescent="0.2">
      <c r="A604">
        <v>602</v>
      </c>
      <c r="B604" t="s">
        <v>30367</v>
      </c>
      <c r="C604" t="s">
        <v>30366</v>
      </c>
      <c r="F604" t="s">
        <v>30365</v>
      </c>
      <c r="G604" t="s">
        <v>5</v>
      </c>
      <c r="H604" t="s">
        <v>4</v>
      </c>
      <c r="I604" t="s">
        <v>30364</v>
      </c>
      <c r="J604" t="s">
        <v>30363</v>
      </c>
      <c r="K604" t="s">
        <v>30362</v>
      </c>
      <c r="L604" t="s">
        <v>30361</v>
      </c>
      <c r="M604" t="s">
        <v>75</v>
      </c>
      <c r="N604">
        <v>5</v>
      </c>
      <c r="O604" t="s">
        <v>30360</v>
      </c>
      <c r="P604" t="s">
        <v>30359</v>
      </c>
      <c r="Q604" t="s">
        <v>30358</v>
      </c>
      <c r="R604" s="7">
        <v>42691</v>
      </c>
      <c r="S604" s="8">
        <f t="shared" si="72"/>
        <v>2016</v>
      </c>
      <c r="T604" s="8">
        <v>2016</v>
      </c>
      <c r="U604" s="8">
        <f t="shared" si="73"/>
        <v>6</v>
      </c>
      <c r="V604" s="7">
        <v>42691</v>
      </c>
      <c r="W604" t="s">
        <v>1778</v>
      </c>
      <c r="X604" s="2">
        <v>0.71799999999999997</v>
      </c>
      <c r="Y604" s="6">
        <f t="shared" si="78"/>
        <v>1.9166599930594486E-2</v>
      </c>
      <c r="AB604">
        <v>21100255400</v>
      </c>
      <c r="AC604">
        <v>20734441</v>
      </c>
      <c r="AD604" t="s">
        <v>2</v>
      </c>
      <c r="AE604">
        <v>8</v>
      </c>
      <c r="AF604">
        <v>11</v>
      </c>
      <c r="AG604">
        <v>538</v>
      </c>
      <c r="AI604" t="s">
        <v>30357</v>
      </c>
      <c r="AJ604" t="s">
        <v>30356</v>
      </c>
      <c r="AK604" t="s">
        <v>30355</v>
      </c>
      <c r="AL604">
        <v>14</v>
      </c>
      <c r="AM604" s="5">
        <f t="shared" si="74"/>
        <v>2.3333333333333335</v>
      </c>
      <c r="AN604" s="4">
        <f t="shared" si="79"/>
        <v>3.5340148933484792E-3</v>
      </c>
      <c r="AO604" s="3"/>
      <c r="AP604">
        <v>1</v>
      </c>
      <c r="AQ604" t="s">
        <v>27093</v>
      </c>
      <c r="AR604" t="s">
        <v>30354</v>
      </c>
      <c r="AS604" t="s">
        <v>27091</v>
      </c>
      <c r="AT604" s="2" t="s">
        <v>0</v>
      </c>
      <c r="AU604" s="1">
        <f t="shared" si="75"/>
        <v>1.4476824419420684</v>
      </c>
      <c r="AV604" s="1">
        <f t="shared" si="76"/>
        <v>1.1350307411971483</v>
      </c>
      <c r="AW604" s="1">
        <f t="shared" si="77"/>
        <v>0.8223790404522282</v>
      </c>
    </row>
    <row r="605" spans="1:49" x14ac:dyDescent="0.2">
      <c r="A605">
        <v>603</v>
      </c>
      <c r="B605" t="s">
        <v>30353</v>
      </c>
      <c r="C605" t="s">
        <v>30352</v>
      </c>
      <c r="F605" t="s">
        <v>30351</v>
      </c>
      <c r="G605" t="s">
        <v>5</v>
      </c>
      <c r="H605" t="s">
        <v>4</v>
      </c>
      <c r="I605" t="s">
        <v>1747</v>
      </c>
      <c r="J605" t="s">
        <v>30350</v>
      </c>
      <c r="K605" t="s">
        <v>30349</v>
      </c>
      <c r="L605" t="s">
        <v>30348</v>
      </c>
      <c r="M605" t="s">
        <v>49</v>
      </c>
      <c r="N605">
        <v>7</v>
      </c>
      <c r="O605" t="s">
        <v>30347</v>
      </c>
      <c r="P605" t="s">
        <v>30346</v>
      </c>
      <c r="Q605" t="s">
        <v>30345</v>
      </c>
      <c r="R605" s="7">
        <v>42691</v>
      </c>
      <c r="S605" s="8">
        <f t="shared" si="72"/>
        <v>2016</v>
      </c>
      <c r="T605" s="8">
        <v>2016</v>
      </c>
      <c r="U605" s="8">
        <f t="shared" si="73"/>
        <v>6</v>
      </c>
      <c r="V605" s="7">
        <v>42691</v>
      </c>
      <c r="W605" t="s">
        <v>1967</v>
      </c>
      <c r="X605" s="2">
        <v>1.401</v>
      </c>
      <c r="Y605" s="6">
        <f t="shared" si="78"/>
        <v>3.7398894850644675E-2</v>
      </c>
      <c r="AA605">
        <v>19327447</v>
      </c>
      <c r="AB605">
        <v>5200153123</v>
      </c>
      <c r="AC605">
        <v>19327455</v>
      </c>
      <c r="AD605" t="s">
        <v>2</v>
      </c>
      <c r="AE605">
        <v>120</v>
      </c>
      <c r="AF605">
        <v>45</v>
      </c>
      <c r="AH605" t="s">
        <v>30344</v>
      </c>
      <c r="AI605" t="s">
        <v>30343</v>
      </c>
      <c r="AK605" t="s">
        <v>30342</v>
      </c>
      <c r="AL605">
        <v>14</v>
      </c>
      <c r="AM605" s="5">
        <f t="shared" si="74"/>
        <v>2.3333333333333335</v>
      </c>
      <c r="AN605" s="4">
        <f t="shared" si="79"/>
        <v>3.5340148933484792E-3</v>
      </c>
      <c r="AO605" s="3"/>
      <c r="AP605">
        <v>0</v>
      </c>
      <c r="AR605" t="s">
        <v>1</v>
      </c>
      <c r="AT605" s="2">
        <v>4.1260000000000003</v>
      </c>
      <c r="AU605" s="1">
        <f t="shared" si="75"/>
        <v>2.7239430863455816</v>
      </c>
      <c r="AV605" s="1">
        <f t="shared" si="76"/>
        <v>2.0466454871996578</v>
      </c>
      <c r="AW605" s="1">
        <f t="shared" si="77"/>
        <v>1.3693478880537338</v>
      </c>
    </row>
    <row r="606" spans="1:49" x14ac:dyDescent="0.2">
      <c r="A606">
        <v>604</v>
      </c>
      <c r="B606" t="s">
        <v>30341</v>
      </c>
      <c r="C606" t="s">
        <v>30340</v>
      </c>
      <c r="F606" t="s">
        <v>30339</v>
      </c>
      <c r="G606" t="s">
        <v>5</v>
      </c>
      <c r="H606" t="s">
        <v>4</v>
      </c>
      <c r="I606" t="s">
        <v>30338</v>
      </c>
      <c r="J606">
        <v>60002306</v>
      </c>
      <c r="K606" t="s">
        <v>553</v>
      </c>
      <c r="L606" t="s">
        <v>552</v>
      </c>
      <c r="M606" t="s">
        <v>142</v>
      </c>
      <c r="N606">
        <v>3</v>
      </c>
      <c r="O606" t="s">
        <v>30337</v>
      </c>
      <c r="P606" t="s">
        <v>30336</v>
      </c>
      <c r="Q606" t="s">
        <v>551</v>
      </c>
      <c r="R606" s="7">
        <v>42691</v>
      </c>
      <c r="S606" s="8">
        <f t="shared" si="72"/>
        <v>2016</v>
      </c>
      <c r="T606" s="8">
        <v>2016</v>
      </c>
      <c r="U606" s="8">
        <f t="shared" si="73"/>
        <v>6</v>
      </c>
      <c r="V606" s="7">
        <v>42691</v>
      </c>
      <c r="W606" t="s">
        <v>1860</v>
      </c>
      <c r="X606" s="2">
        <v>0.63600000000000001</v>
      </c>
      <c r="Y606" s="6">
        <f t="shared" si="78"/>
        <v>1.6977656763033557E-2</v>
      </c>
      <c r="AA606">
        <v>14248220</v>
      </c>
      <c r="AB606">
        <v>130124</v>
      </c>
      <c r="AD606" t="s">
        <v>2</v>
      </c>
      <c r="AE606">
        <v>16</v>
      </c>
      <c r="AF606">
        <v>11</v>
      </c>
      <c r="AG606">
        <v>1937</v>
      </c>
      <c r="AI606" t="s">
        <v>30335</v>
      </c>
      <c r="AJ606" t="s">
        <v>30334</v>
      </c>
      <c r="AK606" t="s">
        <v>30333</v>
      </c>
      <c r="AL606">
        <v>8</v>
      </c>
      <c r="AM606" s="5">
        <f t="shared" si="74"/>
        <v>1.3333333333333333</v>
      </c>
      <c r="AN606" s="4">
        <f t="shared" si="79"/>
        <v>2.0194370819134164E-3</v>
      </c>
      <c r="AO606" s="3"/>
      <c r="AP606">
        <v>1</v>
      </c>
      <c r="AR606" t="s">
        <v>1</v>
      </c>
      <c r="AT606" s="2" t="s">
        <v>0</v>
      </c>
      <c r="AU606" s="1">
        <f t="shared" si="75"/>
        <v>1.2490190858697514</v>
      </c>
      <c r="AV606" s="1">
        <f t="shared" si="76"/>
        <v>0.94985469224734864</v>
      </c>
      <c r="AW606" s="1">
        <f t="shared" si="77"/>
        <v>0.65069029862494587</v>
      </c>
    </row>
    <row r="607" spans="1:49" x14ac:dyDescent="0.2">
      <c r="A607">
        <v>605</v>
      </c>
      <c r="B607" t="s">
        <v>30332</v>
      </c>
      <c r="C607" t="s">
        <v>30331</v>
      </c>
      <c r="F607" t="s">
        <v>30330</v>
      </c>
      <c r="G607" t="s">
        <v>5</v>
      </c>
      <c r="H607" t="s">
        <v>4</v>
      </c>
      <c r="I607" t="s">
        <v>30329</v>
      </c>
      <c r="J607" t="s">
        <v>30328</v>
      </c>
      <c r="K607" t="s">
        <v>30327</v>
      </c>
      <c r="L607" t="s">
        <v>30326</v>
      </c>
      <c r="M607" t="s">
        <v>839</v>
      </c>
      <c r="N607">
        <v>3</v>
      </c>
      <c r="O607" t="s">
        <v>30325</v>
      </c>
      <c r="P607" t="s">
        <v>30324</v>
      </c>
      <c r="Q607" t="s">
        <v>30323</v>
      </c>
      <c r="R607" s="7">
        <v>42691</v>
      </c>
      <c r="S607" s="8">
        <f t="shared" si="72"/>
        <v>2016</v>
      </c>
      <c r="T607" s="8">
        <v>2016</v>
      </c>
      <c r="U607" s="8">
        <f t="shared" si="73"/>
        <v>6</v>
      </c>
      <c r="V607" s="7" t="s">
        <v>30322</v>
      </c>
      <c r="W607" t="s">
        <v>30321</v>
      </c>
      <c r="X607" s="2">
        <v>0.69399999999999995</v>
      </c>
      <c r="Y607" s="6">
        <f t="shared" si="78"/>
        <v>1.8525933637649823E-2</v>
      </c>
      <c r="AA607">
        <v>21930066</v>
      </c>
      <c r="AB607">
        <v>19700175224</v>
      </c>
      <c r="AC607">
        <v>21930074</v>
      </c>
      <c r="AD607" t="s">
        <v>2</v>
      </c>
      <c r="AE607">
        <v>19</v>
      </c>
      <c r="AF607">
        <v>1</v>
      </c>
      <c r="AH607" s="9">
        <v>42675</v>
      </c>
      <c r="AI607" t="s">
        <v>30320</v>
      </c>
      <c r="AK607" t="s">
        <v>30319</v>
      </c>
      <c r="AL607">
        <v>5</v>
      </c>
      <c r="AM607" s="5">
        <f t="shared" si="74"/>
        <v>0.83333333333333337</v>
      </c>
      <c r="AN607" s="4">
        <f t="shared" si="79"/>
        <v>1.2621481761958854E-3</v>
      </c>
      <c r="AO607" s="3"/>
      <c r="AP607">
        <v>0</v>
      </c>
      <c r="AR607" t="s">
        <v>1</v>
      </c>
      <c r="AT607" s="2">
        <v>2.0910000000000002</v>
      </c>
      <c r="AU607" s="1">
        <f t="shared" si="75"/>
        <v>1.3346797999213642</v>
      </c>
      <c r="AV607" s="1">
        <f t="shared" si="76"/>
        <v>0.98940409069228541</v>
      </c>
      <c r="AW607" s="1">
        <f t="shared" si="77"/>
        <v>0.64412838146320661</v>
      </c>
    </row>
    <row r="608" spans="1:49" x14ac:dyDescent="0.2">
      <c r="A608">
        <v>606</v>
      </c>
      <c r="B608" t="s">
        <v>30318</v>
      </c>
      <c r="C608" t="s">
        <v>30317</v>
      </c>
      <c r="F608" t="s">
        <v>30316</v>
      </c>
      <c r="G608" t="s">
        <v>5</v>
      </c>
      <c r="H608" t="s">
        <v>4</v>
      </c>
      <c r="I608" t="s">
        <v>30315</v>
      </c>
      <c r="J608" t="s">
        <v>3308</v>
      </c>
      <c r="K608" t="s">
        <v>3307</v>
      </c>
      <c r="L608" t="s">
        <v>3306</v>
      </c>
      <c r="M608" t="s">
        <v>394</v>
      </c>
      <c r="N608">
        <v>4</v>
      </c>
      <c r="O608" t="s">
        <v>30314</v>
      </c>
      <c r="P608" t="s">
        <v>30313</v>
      </c>
      <c r="Q608" t="s">
        <v>30312</v>
      </c>
      <c r="R608" s="7">
        <v>42690</v>
      </c>
      <c r="S608" s="8">
        <f t="shared" si="72"/>
        <v>2016</v>
      </c>
      <c r="T608" s="8">
        <v>2016</v>
      </c>
      <c r="U608" s="8">
        <f t="shared" si="73"/>
        <v>6</v>
      </c>
      <c r="V608" s="7">
        <v>42690</v>
      </c>
      <c r="W608" t="s">
        <v>1965</v>
      </c>
      <c r="X608" s="2">
        <v>2.7349999999999999</v>
      </c>
      <c r="Y608" s="6">
        <f t="shared" si="78"/>
        <v>7.3009262966818825E-2</v>
      </c>
      <c r="AB608">
        <v>21100368207</v>
      </c>
      <c r="AC608">
        <v>23304022</v>
      </c>
      <c r="AD608" t="s">
        <v>2</v>
      </c>
      <c r="AE608">
        <v>3</v>
      </c>
      <c r="AF608">
        <v>11</v>
      </c>
      <c r="AH608" t="s">
        <v>30311</v>
      </c>
      <c r="AI608" t="s">
        <v>30310</v>
      </c>
      <c r="AJ608" t="s">
        <v>30309</v>
      </c>
      <c r="AK608" t="s">
        <v>30308</v>
      </c>
      <c r="AL608">
        <v>14</v>
      </c>
      <c r="AM608" s="5">
        <f t="shared" si="74"/>
        <v>2.3333333333333335</v>
      </c>
      <c r="AN608" s="4">
        <f t="shared" si="79"/>
        <v>3.5340148933484792E-3</v>
      </c>
      <c r="AO608" s="3"/>
      <c r="AP608">
        <v>1</v>
      </c>
      <c r="AQ608" t="s">
        <v>938</v>
      </c>
      <c r="AR608" t="s">
        <v>1283</v>
      </c>
      <c r="AS608" t="s">
        <v>937</v>
      </c>
      <c r="AT608" s="2">
        <v>7.5289999999999999</v>
      </c>
      <c r="AU608" s="1">
        <f t="shared" si="75"/>
        <v>5.2166688544777715</v>
      </c>
      <c r="AV608" s="1">
        <f t="shared" si="76"/>
        <v>3.8271638930083651</v>
      </c>
      <c r="AW608" s="1">
        <f t="shared" si="77"/>
        <v>2.4376589315389579</v>
      </c>
    </row>
    <row r="609" spans="1:49" x14ac:dyDescent="0.2">
      <c r="A609">
        <v>607</v>
      </c>
      <c r="B609" t="s">
        <v>30307</v>
      </c>
      <c r="C609" t="s">
        <v>30306</v>
      </c>
      <c r="F609" t="s">
        <v>30305</v>
      </c>
      <c r="G609" t="s">
        <v>5</v>
      </c>
      <c r="H609" t="s">
        <v>4</v>
      </c>
      <c r="I609" t="s">
        <v>3092</v>
      </c>
      <c r="J609" t="s">
        <v>3091</v>
      </c>
      <c r="K609" t="s">
        <v>3090</v>
      </c>
      <c r="L609" t="s">
        <v>3089</v>
      </c>
      <c r="M609" t="s">
        <v>3088</v>
      </c>
      <c r="N609">
        <v>5</v>
      </c>
      <c r="O609" t="s">
        <v>30304</v>
      </c>
      <c r="P609" t="s">
        <v>30303</v>
      </c>
      <c r="Q609" t="s">
        <v>30302</v>
      </c>
      <c r="R609" s="7">
        <v>42690</v>
      </c>
      <c r="S609" s="8">
        <f t="shared" si="72"/>
        <v>2016</v>
      </c>
      <c r="T609" s="8">
        <v>2016</v>
      </c>
      <c r="U609" s="8">
        <f t="shared" si="73"/>
        <v>6</v>
      </c>
      <c r="V609" s="7">
        <v>42690</v>
      </c>
      <c r="W609" t="s">
        <v>1965</v>
      </c>
      <c r="X609" s="2">
        <v>2.7349999999999999</v>
      </c>
      <c r="Y609" s="6">
        <f t="shared" si="78"/>
        <v>7.3009262966818825E-2</v>
      </c>
      <c r="AB609">
        <v>21100368207</v>
      </c>
      <c r="AC609">
        <v>23304022</v>
      </c>
      <c r="AD609" t="s">
        <v>2</v>
      </c>
      <c r="AE609">
        <v>3</v>
      </c>
      <c r="AF609">
        <v>11</v>
      </c>
      <c r="AI609" t="s">
        <v>30301</v>
      </c>
      <c r="AJ609" t="s">
        <v>30300</v>
      </c>
      <c r="AK609" t="s">
        <v>30299</v>
      </c>
      <c r="AL609">
        <v>15</v>
      </c>
      <c r="AM609" s="5">
        <f t="shared" si="74"/>
        <v>2.5</v>
      </c>
      <c r="AN609" s="4">
        <f t="shared" si="79"/>
        <v>3.7864445285876562E-3</v>
      </c>
      <c r="AO609" s="3"/>
      <c r="AP609">
        <v>0</v>
      </c>
      <c r="AR609" t="s">
        <v>1</v>
      </c>
      <c r="AT609" s="2">
        <v>7.5289999999999999</v>
      </c>
      <c r="AU609" s="1">
        <f t="shared" si="75"/>
        <v>5.2242417435349475</v>
      </c>
      <c r="AV609" s="1">
        <f t="shared" si="76"/>
        <v>3.8397853747703241</v>
      </c>
      <c r="AW609" s="1">
        <f t="shared" si="77"/>
        <v>2.4553290060057007</v>
      </c>
    </row>
    <row r="610" spans="1:49" x14ac:dyDescent="0.2">
      <c r="A610">
        <v>608</v>
      </c>
      <c r="B610" t="s">
        <v>30298</v>
      </c>
      <c r="C610" t="s">
        <v>30297</v>
      </c>
      <c r="F610" t="s">
        <v>30296</v>
      </c>
      <c r="G610" t="s">
        <v>5</v>
      </c>
      <c r="H610" t="s">
        <v>4</v>
      </c>
      <c r="I610" t="s">
        <v>30295</v>
      </c>
      <c r="J610" t="s">
        <v>30294</v>
      </c>
      <c r="K610" t="s">
        <v>30293</v>
      </c>
      <c r="L610" t="s">
        <v>30292</v>
      </c>
      <c r="M610" t="s">
        <v>3077</v>
      </c>
      <c r="N610">
        <v>8</v>
      </c>
      <c r="O610" t="s">
        <v>30291</v>
      </c>
      <c r="P610" t="s">
        <v>30290</v>
      </c>
      <c r="Q610" t="s">
        <v>30289</v>
      </c>
      <c r="R610" s="7">
        <v>42690</v>
      </c>
      <c r="S610" s="8">
        <f t="shared" si="72"/>
        <v>2016</v>
      </c>
      <c r="T610" s="8">
        <v>2016</v>
      </c>
      <c r="U610" s="8">
        <f t="shared" si="73"/>
        <v>6</v>
      </c>
      <c r="V610" s="7">
        <v>42690</v>
      </c>
      <c r="W610" t="s">
        <v>1965</v>
      </c>
      <c r="X610" s="2">
        <v>2.7349999999999999</v>
      </c>
      <c r="Y610" s="6">
        <f t="shared" si="78"/>
        <v>7.3009262966818825E-2</v>
      </c>
      <c r="AB610">
        <v>21100368207</v>
      </c>
      <c r="AC610">
        <v>23304022</v>
      </c>
      <c r="AD610" t="s">
        <v>2</v>
      </c>
      <c r="AE610">
        <v>3</v>
      </c>
      <c r="AF610">
        <v>11</v>
      </c>
      <c r="AH610" t="s">
        <v>30288</v>
      </c>
      <c r="AI610" t="s">
        <v>30287</v>
      </c>
      <c r="AJ610" t="s">
        <v>30286</v>
      </c>
      <c r="AK610" t="s">
        <v>30285</v>
      </c>
      <c r="AL610">
        <v>26</v>
      </c>
      <c r="AM610" s="5">
        <f t="shared" si="74"/>
        <v>4.333333333333333</v>
      </c>
      <c r="AN610" s="4">
        <f t="shared" si="79"/>
        <v>6.5631705162186036E-3</v>
      </c>
      <c r="AO610" s="3"/>
      <c r="AP610">
        <v>0</v>
      </c>
      <c r="AQ610" t="s">
        <v>44</v>
      </c>
      <c r="AR610" t="s">
        <v>30284</v>
      </c>
      <c r="AS610" t="s">
        <v>43</v>
      </c>
      <c r="AT610" s="2">
        <v>7.5289999999999999</v>
      </c>
      <c r="AU610" s="1">
        <f t="shared" si="75"/>
        <v>5.3075435231638757</v>
      </c>
      <c r="AV610" s="1">
        <f t="shared" si="76"/>
        <v>3.9786216741518712</v>
      </c>
      <c r="AW610" s="1">
        <f t="shared" si="77"/>
        <v>2.6496998251398667</v>
      </c>
    </row>
    <row r="611" spans="1:49" x14ac:dyDescent="0.2">
      <c r="A611">
        <v>609</v>
      </c>
      <c r="B611" t="s">
        <v>30283</v>
      </c>
      <c r="C611" t="s">
        <v>30282</v>
      </c>
      <c r="F611" t="s">
        <v>30281</v>
      </c>
      <c r="G611" t="s">
        <v>5</v>
      </c>
      <c r="H611" t="s">
        <v>4</v>
      </c>
      <c r="I611" t="s">
        <v>1536</v>
      </c>
      <c r="J611" t="s">
        <v>1535</v>
      </c>
      <c r="K611" t="s">
        <v>1534</v>
      </c>
      <c r="L611" t="s">
        <v>1533</v>
      </c>
      <c r="M611" t="s">
        <v>640</v>
      </c>
      <c r="N611">
        <v>3</v>
      </c>
      <c r="O611" t="s">
        <v>1532</v>
      </c>
      <c r="P611" t="s">
        <v>1531</v>
      </c>
      <c r="Q611" t="s">
        <v>1530</v>
      </c>
      <c r="R611" s="7">
        <v>42690</v>
      </c>
      <c r="S611" s="8">
        <f t="shared" si="72"/>
        <v>2016</v>
      </c>
      <c r="T611" s="8">
        <v>2016</v>
      </c>
      <c r="U611" s="8">
        <f t="shared" si="73"/>
        <v>6</v>
      </c>
      <c r="V611" s="7">
        <v>42690</v>
      </c>
      <c r="W611" t="s">
        <v>1883</v>
      </c>
      <c r="X611" s="2">
        <v>0.22500000000000001</v>
      </c>
      <c r="Y611" s="6">
        <f t="shared" si="78"/>
        <v>6.0062464963562111E-3</v>
      </c>
      <c r="AA611">
        <v>2726343</v>
      </c>
      <c r="AB611">
        <v>16128</v>
      </c>
      <c r="AC611" t="s">
        <v>1882</v>
      </c>
      <c r="AD611" t="s">
        <v>2</v>
      </c>
      <c r="AE611">
        <v>36</v>
      </c>
      <c r="AF611">
        <v>8</v>
      </c>
      <c r="AH611" t="s">
        <v>30280</v>
      </c>
      <c r="AI611" t="s">
        <v>30279</v>
      </c>
      <c r="AJ611" t="s">
        <v>30278</v>
      </c>
      <c r="AK611" t="s">
        <v>30277</v>
      </c>
      <c r="AL611">
        <v>0</v>
      </c>
      <c r="AM611" s="5">
        <f t="shared" si="74"/>
        <v>0</v>
      </c>
      <c r="AN611" s="4">
        <f t="shared" si="79"/>
        <v>0</v>
      </c>
      <c r="AO611" s="3"/>
      <c r="AP611">
        <v>0</v>
      </c>
      <c r="AR611" t="s">
        <v>1</v>
      </c>
      <c r="AT611" s="2">
        <v>1.099</v>
      </c>
      <c r="AU611" s="1">
        <f t="shared" si="75"/>
        <v>0.42043725474493476</v>
      </c>
      <c r="AV611" s="1">
        <f t="shared" si="76"/>
        <v>0.30031232481781056</v>
      </c>
      <c r="AW611" s="1">
        <f t="shared" si="77"/>
        <v>0.18018739489068633</v>
      </c>
    </row>
    <row r="612" spans="1:49" x14ac:dyDescent="0.2">
      <c r="A612">
        <v>610</v>
      </c>
      <c r="B612" t="s">
        <v>30276</v>
      </c>
      <c r="C612" t="s">
        <v>30275</v>
      </c>
      <c r="F612" t="s">
        <v>30274</v>
      </c>
      <c r="G612" t="s">
        <v>5</v>
      </c>
      <c r="H612" t="s">
        <v>4</v>
      </c>
      <c r="I612" t="s">
        <v>30273</v>
      </c>
      <c r="J612">
        <v>60025577</v>
      </c>
      <c r="K612" t="s">
        <v>30263</v>
      </c>
      <c r="L612" t="s">
        <v>30272</v>
      </c>
      <c r="M612" t="s">
        <v>159</v>
      </c>
      <c r="N612">
        <v>3</v>
      </c>
      <c r="O612" t="s">
        <v>30271</v>
      </c>
      <c r="P612" t="s">
        <v>30270</v>
      </c>
      <c r="Q612" t="s">
        <v>30269</v>
      </c>
      <c r="R612" s="7">
        <v>42690</v>
      </c>
      <c r="S612" s="8">
        <f t="shared" si="72"/>
        <v>2016</v>
      </c>
      <c r="T612" s="8">
        <v>2016</v>
      </c>
      <c r="U612" s="8">
        <f t="shared" si="73"/>
        <v>6</v>
      </c>
      <c r="V612" s="7">
        <v>42690</v>
      </c>
      <c r="W612" t="s">
        <v>1883</v>
      </c>
      <c r="X612" s="2">
        <v>0.22500000000000001</v>
      </c>
      <c r="Y612" s="6">
        <f t="shared" si="78"/>
        <v>6.0062464963562111E-3</v>
      </c>
      <c r="AA612">
        <v>2726343</v>
      </c>
      <c r="AB612">
        <v>16128</v>
      </c>
      <c r="AC612" t="s">
        <v>1882</v>
      </c>
      <c r="AD612" t="s">
        <v>2</v>
      </c>
      <c r="AE612">
        <v>36</v>
      </c>
      <c r="AF612">
        <v>8</v>
      </c>
      <c r="AH612" t="s">
        <v>30268</v>
      </c>
      <c r="AI612" t="s">
        <v>30267</v>
      </c>
      <c r="AJ612" t="s">
        <v>30266</v>
      </c>
      <c r="AK612" t="s">
        <v>30265</v>
      </c>
      <c r="AL612">
        <v>7</v>
      </c>
      <c r="AM612" s="5">
        <f t="shared" si="74"/>
        <v>1.1666666666666667</v>
      </c>
      <c r="AN612" s="4">
        <f t="shared" si="79"/>
        <v>1.7670074466742396E-3</v>
      </c>
      <c r="AO612" s="3"/>
      <c r="AP612">
        <v>0</v>
      </c>
      <c r="AQ612" t="s">
        <v>30264</v>
      </c>
      <c r="AR612" t="s">
        <v>1</v>
      </c>
      <c r="AS612" t="s">
        <v>30263</v>
      </c>
      <c r="AT612" s="2">
        <v>1.099</v>
      </c>
      <c r="AU612" s="1">
        <f t="shared" si="75"/>
        <v>0.47344747814516192</v>
      </c>
      <c r="AV612" s="1">
        <f t="shared" si="76"/>
        <v>0.38866269715152252</v>
      </c>
      <c r="AW612" s="1">
        <f t="shared" si="77"/>
        <v>0.30387791615788312</v>
      </c>
    </row>
    <row r="613" spans="1:49" x14ac:dyDescent="0.2">
      <c r="A613">
        <v>611</v>
      </c>
      <c r="B613" t="s">
        <v>30262</v>
      </c>
      <c r="C613" t="s">
        <v>30261</v>
      </c>
      <c r="F613" t="s">
        <v>30260</v>
      </c>
      <c r="G613" t="s">
        <v>5</v>
      </c>
      <c r="H613" t="s">
        <v>4</v>
      </c>
      <c r="I613" t="s">
        <v>1953</v>
      </c>
      <c r="J613">
        <v>60020620</v>
      </c>
      <c r="K613" t="s">
        <v>1092</v>
      </c>
      <c r="L613" t="s">
        <v>601</v>
      </c>
      <c r="M613" t="s">
        <v>67</v>
      </c>
      <c r="N613">
        <v>5</v>
      </c>
      <c r="O613" t="s">
        <v>30259</v>
      </c>
      <c r="P613" t="s">
        <v>30258</v>
      </c>
      <c r="Q613" t="s">
        <v>24335</v>
      </c>
      <c r="R613" s="7">
        <v>42690</v>
      </c>
      <c r="S613" s="8">
        <f t="shared" si="72"/>
        <v>2016</v>
      </c>
      <c r="T613" s="8">
        <v>2016</v>
      </c>
      <c r="U613" s="8">
        <f t="shared" si="73"/>
        <v>6</v>
      </c>
      <c r="V613" s="7">
        <v>42690</v>
      </c>
      <c r="W613" t="s">
        <v>1883</v>
      </c>
      <c r="X613" s="2">
        <v>0.22500000000000001</v>
      </c>
      <c r="Y613" s="6">
        <f t="shared" si="78"/>
        <v>6.0062464963562111E-3</v>
      </c>
      <c r="AA613">
        <v>2726343</v>
      </c>
      <c r="AB613">
        <v>16128</v>
      </c>
      <c r="AC613" t="s">
        <v>1882</v>
      </c>
      <c r="AD613" t="s">
        <v>2</v>
      </c>
      <c r="AE613">
        <v>36</v>
      </c>
      <c r="AF613">
        <v>8</v>
      </c>
      <c r="AH613" t="s">
        <v>30257</v>
      </c>
      <c r="AI613" t="s">
        <v>30256</v>
      </c>
      <c r="AJ613" t="s">
        <v>30255</v>
      </c>
      <c r="AK613" t="s">
        <v>30254</v>
      </c>
      <c r="AL613">
        <v>4</v>
      </c>
      <c r="AM613" s="5">
        <f t="shared" si="74"/>
        <v>0.66666666666666663</v>
      </c>
      <c r="AN613" s="4">
        <f t="shared" si="79"/>
        <v>1.0097185409567082E-3</v>
      </c>
      <c r="AO613" s="3"/>
      <c r="AP613">
        <v>0</v>
      </c>
      <c r="AQ613" t="s">
        <v>48</v>
      </c>
      <c r="AR613" t="s">
        <v>30253</v>
      </c>
      <c r="AS613" t="s">
        <v>47</v>
      </c>
      <c r="AT613" s="2">
        <v>1.099</v>
      </c>
      <c r="AU613" s="1">
        <f t="shared" si="75"/>
        <v>0.45072881097363598</v>
      </c>
      <c r="AV613" s="1">
        <f t="shared" si="76"/>
        <v>0.35079825186564595</v>
      </c>
      <c r="AW613" s="1">
        <f t="shared" si="77"/>
        <v>0.25086769275765591</v>
      </c>
    </row>
    <row r="614" spans="1:49" x14ac:dyDescent="0.2">
      <c r="A614">
        <v>612</v>
      </c>
      <c r="B614" t="s">
        <v>30252</v>
      </c>
      <c r="C614" t="s">
        <v>30251</v>
      </c>
      <c r="E614">
        <v>27488373</v>
      </c>
      <c r="F614" t="s">
        <v>30250</v>
      </c>
      <c r="G614" t="s">
        <v>5</v>
      </c>
      <c r="H614" t="s">
        <v>4</v>
      </c>
      <c r="I614" t="s">
        <v>30249</v>
      </c>
      <c r="J614" t="s">
        <v>30244</v>
      </c>
      <c r="K614" t="s">
        <v>30248</v>
      </c>
      <c r="L614" t="s">
        <v>30247</v>
      </c>
      <c r="M614" t="s">
        <v>394</v>
      </c>
      <c r="N614">
        <v>2</v>
      </c>
      <c r="O614" t="s">
        <v>30246</v>
      </c>
      <c r="P614" t="s">
        <v>30245</v>
      </c>
      <c r="Q614" t="s">
        <v>30244</v>
      </c>
      <c r="R614" s="7">
        <v>42690</v>
      </c>
      <c r="S614" s="8">
        <f t="shared" si="72"/>
        <v>2016</v>
      </c>
      <c r="T614" s="8">
        <v>2016</v>
      </c>
      <c r="U614" s="8">
        <f t="shared" si="73"/>
        <v>6</v>
      </c>
      <c r="V614" s="7">
        <v>42690</v>
      </c>
      <c r="W614" t="s">
        <v>7598</v>
      </c>
      <c r="X614" s="2">
        <v>0.89600000000000002</v>
      </c>
      <c r="Y614" s="6">
        <f t="shared" si="78"/>
        <v>2.3918208269934065E-2</v>
      </c>
      <c r="AA614">
        <v>2656736</v>
      </c>
      <c r="AB614">
        <v>29901</v>
      </c>
      <c r="AC614">
        <v>14645157</v>
      </c>
      <c r="AD614" t="s">
        <v>2</v>
      </c>
      <c r="AE614">
        <v>32</v>
      </c>
      <c r="AF614">
        <v>8</v>
      </c>
      <c r="AH614" t="s">
        <v>30243</v>
      </c>
      <c r="AI614" t="s">
        <v>30242</v>
      </c>
      <c r="AJ614" t="s">
        <v>30241</v>
      </c>
      <c r="AK614" t="s">
        <v>30240</v>
      </c>
      <c r="AL614">
        <v>7</v>
      </c>
      <c r="AM614" s="5">
        <f t="shared" si="74"/>
        <v>1.1666666666666667</v>
      </c>
      <c r="AN614" s="4">
        <f t="shared" si="79"/>
        <v>1.7670074466742396E-3</v>
      </c>
      <c r="AO614" s="3"/>
      <c r="AP614">
        <v>1</v>
      </c>
      <c r="AR614" t="s">
        <v>1</v>
      </c>
      <c r="AT614" s="2">
        <v>3.9140000000000001</v>
      </c>
      <c r="AU614" s="1">
        <f t="shared" si="75"/>
        <v>1.7272848022956118</v>
      </c>
      <c r="AV614" s="1">
        <f t="shared" si="76"/>
        <v>1.2842607858304151</v>
      </c>
      <c r="AW614" s="1">
        <f t="shared" si="77"/>
        <v>0.84123676936521863</v>
      </c>
    </row>
    <row r="615" spans="1:49" x14ac:dyDescent="0.2">
      <c r="A615">
        <v>613</v>
      </c>
      <c r="B615" t="s">
        <v>30239</v>
      </c>
      <c r="C615" t="s">
        <v>30238</v>
      </c>
      <c r="E615">
        <v>27431435</v>
      </c>
      <c r="F615" t="s">
        <v>30237</v>
      </c>
      <c r="G615" t="s">
        <v>5</v>
      </c>
      <c r="H615" t="s">
        <v>4</v>
      </c>
      <c r="I615" t="s">
        <v>30236</v>
      </c>
      <c r="J615">
        <v>60006448</v>
      </c>
      <c r="K615" t="s">
        <v>30235</v>
      </c>
      <c r="L615" t="s">
        <v>30234</v>
      </c>
      <c r="M615" t="s">
        <v>1728</v>
      </c>
      <c r="N615">
        <v>6</v>
      </c>
      <c r="O615" t="s">
        <v>30233</v>
      </c>
      <c r="P615" t="s">
        <v>30232</v>
      </c>
      <c r="Q615" t="s">
        <v>30231</v>
      </c>
      <c r="R615" s="7">
        <v>42690</v>
      </c>
      <c r="S615" s="8">
        <f t="shared" si="72"/>
        <v>2016</v>
      </c>
      <c r="T615" s="8">
        <v>2016</v>
      </c>
      <c r="U615" s="8">
        <f t="shared" si="73"/>
        <v>6</v>
      </c>
      <c r="V615" s="7">
        <v>42690</v>
      </c>
      <c r="W615" t="s">
        <v>7598</v>
      </c>
      <c r="X615" s="2">
        <v>0.89600000000000002</v>
      </c>
      <c r="Y615" s="6">
        <f t="shared" si="78"/>
        <v>2.3918208269934065E-2</v>
      </c>
      <c r="AA615">
        <v>2656736</v>
      </c>
      <c r="AB615">
        <v>29901</v>
      </c>
      <c r="AC615">
        <v>14645157</v>
      </c>
      <c r="AD615" t="s">
        <v>2</v>
      </c>
      <c r="AE615">
        <v>32</v>
      </c>
      <c r="AF615">
        <v>8</v>
      </c>
      <c r="AH615" t="s">
        <v>30230</v>
      </c>
      <c r="AI615" t="s">
        <v>30229</v>
      </c>
      <c r="AJ615" t="s">
        <v>30228</v>
      </c>
      <c r="AK615" t="s">
        <v>30227</v>
      </c>
      <c r="AL615">
        <v>6</v>
      </c>
      <c r="AM615" s="5">
        <f t="shared" si="74"/>
        <v>1</v>
      </c>
      <c r="AN615" s="4">
        <f t="shared" si="79"/>
        <v>1.5145778114350624E-3</v>
      </c>
      <c r="AO615" s="3"/>
      <c r="AP615">
        <v>1</v>
      </c>
      <c r="AR615" t="s">
        <v>1</v>
      </c>
      <c r="AT615" s="2">
        <v>3.9140000000000001</v>
      </c>
      <c r="AU615" s="1">
        <f t="shared" si="75"/>
        <v>1.719711913238436</v>
      </c>
      <c r="AV615" s="1">
        <f t="shared" si="76"/>
        <v>1.2716393040684564</v>
      </c>
      <c r="AW615" s="1">
        <f t="shared" si="77"/>
        <v>0.82356669489847634</v>
      </c>
    </row>
    <row r="616" spans="1:49" x14ac:dyDescent="0.2">
      <c r="A616">
        <v>614</v>
      </c>
      <c r="B616" t="s">
        <v>30226</v>
      </c>
      <c r="C616" t="s">
        <v>30225</v>
      </c>
      <c r="F616" t="s">
        <v>30224</v>
      </c>
      <c r="G616" t="s">
        <v>5</v>
      </c>
      <c r="H616" t="s">
        <v>4</v>
      </c>
      <c r="I616" t="s">
        <v>30223</v>
      </c>
      <c r="J616">
        <v>60030265</v>
      </c>
      <c r="K616" t="s">
        <v>1576</v>
      </c>
      <c r="L616" t="s">
        <v>1575</v>
      </c>
      <c r="M616" t="s">
        <v>57</v>
      </c>
      <c r="N616">
        <v>3</v>
      </c>
      <c r="O616" t="s">
        <v>30222</v>
      </c>
      <c r="P616" t="s">
        <v>30221</v>
      </c>
      <c r="Q616" t="s">
        <v>30220</v>
      </c>
      <c r="R616" s="7">
        <v>42689</v>
      </c>
      <c r="S616" s="8">
        <f t="shared" si="72"/>
        <v>2016</v>
      </c>
      <c r="T616" s="8">
        <v>2016</v>
      </c>
      <c r="U616" s="8">
        <f t="shared" si="73"/>
        <v>6</v>
      </c>
      <c r="V616" s="7">
        <v>42689</v>
      </c>
      <c r="W616" t="s">
        <v>788</v>
      </c>
      <c r="X616" s="2">
        <v>0.68100000000000005</v>
      </c>
      <c r="Y616" s="6">
        <f t="shared" si="78"/>
        <v>1.8178906062304798E-2</v>
      </c>
      <c r="AA616" t="s">
        <v>787</v>
      </c>
      <c r="AB616">
        <v>15047</v>
      </c>
      <c r="AD616" t="s">
        <v>2</v>
      </c>
      <c r="AE616">
        <v>16</v>
      </c>
      <c r="AF616">
        <v>22</v>
      </c>
      <c r="AH616" t="s">
        <v>30219</v>
      </c>
      <c r="AI616" t="s">
        <v>30218</v>
      </c>
      <c r="AJ616" t="s">
        <v>30217</v>
      </c>
      <c r="AK616" t="s">
        <v>30216</v>
      </c>
      <c r="AL616">
        <v>20</v>
      </c>
      <c r="AM616" s="5">
        <f t="shared" si="74"/>
        <v>3.3333333333333335</v>
      </c>
      <c r="AN616" s="4">
        <f t="shared" si="79"/>
        <v>5.0485927047835416E-3</v>
      </c>
      <c r="AO616" s="3"/>
      <c r="AP616">
        <v>0</v>
      </c>
      <c r="AR616" t="s">
        <v>1</v>
      </c>
      <c r="AT616" s="2">
        <v>3.3010000000000002</v>
      </c>
      <c r="AU616" s="1">
        <f t="shared" si="75"/>
        <v>1.4239812055048422</v>
      </c>
      <c r="AV616" s="1">
        <f t="shared" si="76"/>
        <v>1.161374938354417</v>
      </c>
      <c r="AW616" s="1">
        <f t="shared" si="77"/>
        <v>0.89876867120399184</v>
      </c>
    </row>
    <row r="617" spans="1:49" x14ac:dyDescent="0.2">
      <c r="A617">
        <v>615</v>
      </c>
      <c r="B617" t="s">
        <v>30215</v>
      </c>
      <c r="C617" t="s">
        <v>30214</v>
      </c>
      <c r="F617" t="s">
        <v>30213</v>
      </c>
      <c r="G617" t="s">
        <v>5</v>
      </c>
      <c r="H617" t="s">
        <v>4</v>
      </c>
      <c r="I617" t="s">
        <v>971</v>
      </c>
      <c r="J617">
        <v>60025578</v>
      </c>
      <c r="K617" t="s">
        <v>132</v>
      </c>
      <c r="L617" t="s">
        <v>131</v>
      </c>
      <c r="M617" t="s">
        <v>67</v>
      </c>
      <c r="N617">
        <v>4</v>
      </c>
      <c r="O617" t="s">
        <v>30212</v>
      </c>
      <c r="P617" t="s">
        <v>30211</v>
      </c>
      <c r="Q617" t="s">
        <v>130</v>
      </c>
      <c r="R617" s="7">
        <v>42689</v>
      </c>
      <c r="S617" s="8">
        <f t="shared" si="72"/>
        <v>2016</v>
      </c>
      <c r="T617" s="8">
        <v>2016</v>
      </c>
      <c r="U617" s="8">
        <f t="shared" si="73"/>
        <v>6</v>
      </c>
      <c r="V617" s="7">
        <v>42689</v>
      </c>
      <c r="W617" t="s">
        <v>788</v>
      </c>
      <c r="X617" s="2">
        <v>0.68100000000000005</v>
      </c>
      <c r="Y617" s="6">
        <f t="shared" si="78"/>
        <v>1.8178906062304798E-2</v>
      </c>
      <c r="AA617" t="s">
        <v>787</v>
      </c>
      <c r="AB617">
        <v>15047</v>
      </c>
      <c r="AD617" t="s">
        <v>2</v>
      </c>
      <c r="AE617">
        <v>16</v>
      </c>
      <c r="AF617">
        <v>22</v>
      </c>
      <c r="AH617" t="s">
        <v>30210</v>
      </c>
      <c r="AI617" t="s">
        <v>30209</v>
      </c>
      <c r="AJ617" t="s">
        <v>30208</v>
      </c>
      <c r="AK617" t="s">
        <v>30207</v>
      </c>
      <c r="AL617">
        <v>15</v>
      </c>
      <c r="AM617" s="5">
        <f t="shared" si="74"/>
        <v>2.5</v>
      </c>
      <c r="AN617" s="4">
        <f t="shared" si="79"/>
        <v>3.7864445285876562E-3</v>
      </c>
      <c r="AO617" s="3"/>
      <c r="AP617">
        <v>0</v>
      </c>
      <c r="AR617" t="s">
        <v>1</v>
      </c>
      <c r="AT617" s="2">
        <v>3.3010000000000002</v>
      </c>
      <c r="AU617" s="1">
        <f t="shared" si="75"/>
        <v>1.3861167602189657</v>
      </c>
      <c r="AV617" s="1">
        <f t="shared" si="76"/>
        <v>1.0982675295446227</v>
      </c>
      <c r="AW617" s="1">
        <f t="shared" si="77"/>
        <v>0.81041829887027983</v>
      </c>
    </row>
    <row r="618" spans="1:49" x14ac:dyDescent="0.2">
      <c r="A618">
        <v>616</v>
      </c>
      <c r="B618" t="s">
        <v>30206</v>
      </c>
      <c r="C618" t="s">
        <v>30205</v>
      </c>
      <c r="F618" t="s">
        <v>30204</v>
      </c>
      <c r="G618" t="s">
        <v>5</v>
      </c>
      <c r="H618" t="s">
        <v>4</v>
      </c>
      <c r="I618" t="s">
        <v>782</v>
      </c>
      <c r="J618" t="s">
        <v>30203</v>
      </c>
      <c r="K618" t="s">
        <v>30202</v>
      </c>
      <c r="L618" t="s">
        <v>30201</v>
      </c>
      <c r="M618" t="s">
        <v>1699</v>
      </c>
      <c r="N618">
        <v>6</v>
      </c>
      <c r="O618" t="s">
        <v>30200</v>
      </c>
      <c r="P618" t="s">
        <v>30199</v>
      </c>
      <c r="Q618" t="s">
        <v>30198</v>
      </c>
      <c r="R618" s="7">
        <v>42689</v>
      </c>
      <c r="S618" s="8">
        <f t="shared" si="72"/>
        <v>2016</v>
      </c>
      <c r="T618" s="8">
        <v>2016</v>
      </c>
      <c r="U618" s="8">
        <f t="shared" si="73"/>
        <v>6</v>
      </c>
      <c r="V618" s="7">
        <v>42689</v>
      </c>
      <c r="W618" t="s">
        <v>788</v>
      </c>
      <c r="X618" s="2">
        <v>0.68100000000000005</v>
      </c>
      <c r="Y618" s="6">
        <f t="shared" si="78"/>
        <v>1.8178906062304798E-2</v>
      </c>
      <c r="AA618" t="s">
        <v>787</v>
      </c>
      <c r="AB618">
        <v>15047</v>
      </c>
      <c r="AD618" t="s">
        <v>2</v>
      </c>
      <c r="AE618">
        <v>16</v>
      </c>
      <c r="AF618">
        <v>22</v>
      </c>
      <c r="AH618" t="s">
        <v>30197</v>
      </c>
      <c r="AI618" t="s">
        <v>30196</v>
      </c>
      <c r="AJ618" t="s">
        <v>30195</v>
      </c>
      <c r="AK618" t="s">
        <v>30194</v>
      </c>
      <c r="AL618">
        <v>13</v>
      </c>
      <c r="AM618" s="5">
        <f t="shared" si="74"/>
        <v>2.1666666666666665</v>
      </c>
      <c r="AN618" s="4">
        <f t="shared" si="79"/>
        <v>3.2815852581093018E-3</v>
      </c>
      <c r="AO618" s="3"/>
      <c r="AP618">
        <v>0</v>
      </c>
      <c r="AR618" t="s">
        <v>1</v>
      </c>
      <c r="AT618" s="2">
        <v>3.3010000000000002</v>
      </c>
      <c r="AU618" s="1">
        <f t="shared" si="75"/>
        <v>1.370970982104615</v>
      </c>
      <c r="AV618" s="1">
        <f t="shared" si="76"/>
        <v>1.073024566020705</v>
      </c>
      <c r="AW618" s="1">
        <f t="shared" si="77"/>
        <v>0.77507814993679502</v>
      </c>
    </row>
    <row r="619" spans="1:49" x14ac:dyDescent="0.2">
      <c r="A619">
        <v>617</v>
      </c>
      <c r="B619" t="s">
        <v>30193</v>
      </c>
      <c r="C619" t="s">
        <v>30192</v>
      </c>
      <c r="F619" t="s">
        <v>30191</v>
      </c>
      <c r="G619" t="s">
        <v>5</v>
      </c>
      <c r="H619" t="s">
        <v>4</v>
      </c>
      <c r="I619" t="s">
        <v>418</v>
      </c>
      <c r="J619">
        <v>60011170</v>
      </c>
      <c r="K619" t="s">
        <v>87</v>
      </c>
      <c r="L619" t="s">
        <v>86</v>
      </c>
      <c r="M619" t="s">
        <v>30</v>
      </c>
      <c r="N619">
        <v>3</v>
      </c>
      <c r="O619" t="s">
        <v>30190</v>
      </c>
      <c r="P619" t="s">
        <v>30189</v>
      </c>
      <c r="Q619" t="s">
        <v>85</v>
      </c>
      <c r="R619" s="7">
        <v>42689</v>
      </c>
      <c r="S619" s="8">
        <f t="shared" si="72"/>
        <v>2016</v>
      </c>
      <c r="T619" s="8">
        <v>2016</v>
      </c>
      <c r="U619" s="8">
        <f t="shared" si="73"/>
        <v>6</v>
      </c>
      <c r="V619" s="7">
        <v>42689</v>
      </c>
      <c r="W619" t="s">
        <v>788</v>
      </c>
      <c r="X619" s="2">
        <v>0.68100000000000005</v>
      </c>
      <c r="Y619" s="6">
        <f t="shared" si="78"/>
        <v>1.8178906062304798E-2</v>
      </c>
      <c r="AA619" t="s">
        <v>787</v>
      </c>
      <c r="AB619">
        <v>15047</v>
      </c>
      <c r="AD619" t="s">
        <v>2</v>
      </c>
      <c r="AE619">
        <v>16</v>
      </c>
      <c r="AF619">
        <v>22</v>
      </c>
      <c r="AH619" t="s">
        <v>30188</v>
      </c>
      <c r="AI619" t="s">
        <v>30187</v>
      </c>
      <c r="AJ619" t="s">
        <v>30186</v>
      </c>
      <c r="AK619" t="s">
        <v>30185</v>
      </c>
      <c r="AL619">
        <v>20</v>
      </c>
      <c r="AM619" s="5">
        <f t="shared" si="74"/>
        <v>3.3333333333333335</v>
      </c>
      <c r="AN619" s="4">
        <f t="shared" si="79"/>
        <v>5.0485927047835416E-3</v>
      </c>
      <c r="AO619" s="3"/>
      <c r="AP619">
        <v>0</v>
      </c>
      <c r="AR619" t="s">
        <v>1</v>
      </c>
      <c r="AT619" s="2">
        <v>3.3010000000000002</v>
      </c>
      <c r="AU619" s="1">
        <f t="shared" si="75"/>
        <v>1.4239812055048422</v>
      </c>
      <c r="AV619" s="1">
        <f t="shared" si="76"/>
        <v>1.161374938354417</v>
      </c>
      <c r="AW619" s="1">
        <f t="shared" si="77"/>
        <v>0.89876867120399184</v>
      </c>
    </row>
    <row r="620" spans="1:49" x14ac:dyDescent="0.2">
      <c r="A620">
        <v>618</v>
      </c>
      <c r="B620" t="s">
        <v>30184</v>
      </c>
      <c r="C620" t="s">
        <v>30183</v>
      </c>
      <c r="F620" t="s">
        <v>30182</v>
      </c>
      <c r="G620" t="s">
        <v>5</v>
      </c>
      <c r="H620" t="s">
        <v>4</v>
      </c>
      <c r="I620" t="s">
        <v>30181</v>
      </c>
      <c r="J620">
        <v>60030835</v>
      </c>
      <c r="K620" t="s">
        <v>3176</v>
      </c>
      <c r="L620" t="s">
        <v>3175</v>
      </c>
      <c r="M620" t="s">
        <v>142</v>
      </c>
      <c r="N620">
        <v>3</v>
      </c>
      <c r="O620" t="s">
        <v>30180</v>
      </c>
      <c r="P620" t="s">
        <v>30179</v>
      </c>
      <c r="Q620" t="s">
        <v>10329</v>
      </c>
      <c r="R620" s="7">
        <v>42689</v>
      </c>
      <c r="S620" s="8">
        <f t="shared" si="72"/>
        <v>2016</v>
      </c>
      <c r="T620" s="8">
        <v>2016</v>
      </c>
      <c r="U620" s="8">
        <f t="shared" si="73"/>
        <v>6</v>
      </c>
      <c r="V620" s="7">
        <v>42689</v>
      </c>
      <c r="W620" t="s">
        <v>788</v>
      </c>
      <c r="X620" s="2">
        <v>0.68100000000000005</v>
      </c>
      <c r="Y620" s="6">
        <f t="shared" si="78"/>
        <v>1.8178906062304798E-2</v>
      </c>
      <c r="AA620" t="s">
        <v>787</v>
      </c>
      <c r="AB620">
        <v>15047</v>
      </c>
      <c r="AD620" t="s">
        <v>2</v>
      </c>
      <c r="AE620">
        <v>16</v>
      </c>
      <c r="AF620">
        <v>22</v>
      </c>
      <c r="AH620" t="s">
        <v>30178</v>
      </c>
      <c r="AI620" t="s">
        <v>30177</v>
      </c>
      <c r="AJ620" t="s">
        <v>30176</v>
      </c>
      <c r="AK620" t="s">
        <v>30175</v>
      </c>
      <c r="AL620">
        <v>23</v>
      </c>
      <c r="AM620" s="5">
        <f t="shared" si="74"/>
        <v>3.8333333333333335</v>
      </c>
      <c r="AN620" s="4">
        <f t="shared" si="79"/>
        <v>5.805881610501073E-3</v>
      </c>
      <c r="AO620" s="3"/>
      <c r="AP620">
        <v>0</v>
      </c>
      <c r="AR620" t="s">
        <v>1</v>
      </c>
      <c r="AT620" s="2">
        <v>3.3010000000000002</v>
      </c>
      <c r="AU620" s="1">
        <f t="shared" si="75"/>
        <v>1.446699872676368</v>
      </c>
      <c r="AV620" s="1">
        <f t="shared" si="76"/>
        <v>1.1992393836402935</v>
      </c>
      <c r="AW620" s="1">
        <f t="shared" si="77"/>
        <v>0.95177889460421905</v>
      </c>
    </row>
    <row r="621" spans="1:49" x14ac:dyDescent="0.2">
      <c r="A621">
        <v>619</v>
      </c>
      <c r="B621" t="s">
        <v>30174</v>
      </c>
      <c r="C621" t="s">
        <v>30173</v>
      </c>
      <c r="E621">
        <v>27845920</v>
      </c>
      <c r="F621" t="s">
        <v>30172</v>
      </c>
      <c r="G621" t="s">
        <v>5</v>
      </c>
      <c r="H621" t="s">
        <v>4</v>
      </c>
      <c r="I621" t="s">
        <v>2935</v>
      </c>
      <c r="J621" t="s">
        <v>12961</v>
      </c>
      <c r="K621" t="s">
        <v>12960</v>
      </c>
      <c r="L621" t="s">
        <v>12959</v>
      </c>
      <c r="M621" t="s">
        <v>1130</v>
      </c>
      <c r="N621">
        <v>5</v>
      </c>
      <c r="O621" t="s">
        <v>30171</v>
      </c>
      <c r="P621" t="s">
        <v>30170</v>
      </c>
      <c r="Q621" t="s">
        <v>30169</v>
      </c>
      <c r="R621" s="7">
        <v>42689</v>
      </c>
      <c r="S621" s="8">
        <f t="shared" si="72"/>
        <v>2016</v>
      </c>
      <c r="T621" s="8">
        <v>2016</v>
      </c>
      <c r="U621" s="8">
        <f t="shared" si="73"/>
        <v>6</v>
      </c>
      <c r="V621" s="7">
        <v>42689</v>
      </c>
      <c r="W621" t="s">
        <v>2575</v>
      </c>
      <c r="X621" s="2">
        <v>1.3120000000000001</v>
      </c>
      <c r="Y621" s="6">
        <f t="shared" si="78"/>
        <v>3.502309068097488E-2</v>
      </c>
      <c r="AA621">
        <v>319155</v>
      </c>
      <c r="AB621">
        <v>29203</v>
      </c>
      <c r="AC621">
        <v>13616560</v>
      </c>
      <c r="AD621" t="s">
        <v>2</v>
      </c>
      <c r="AE621">
        <v>61</v>
      </c>
      <c r="AF621">
        <v>24</v>
      </c>
      <c r="AH621" t="s">
        <v>30168</v>
      </c>
      <c r="AI621" t="s">
        <v>30167</v>
      </c>
      <c r="AJ621" t="s">
        <v>30166</v>
      </c>
      <c r="AK621" t="s">
        <v>30165</v>
      </c>
      <c r="AL621">
        <v>36</v>
      </c>
      <c r="AM621" s="5">
        <f t="shared" si="74"/>
        <v>6</v>
      </c>
      <c r="AN621" s="4">
        <f t="shared" si="79"/>
        <v>9.0874668686103752E-3</v>
      </c>
      <c r="AO621" s="3"/>
      <c r="AP621">
        <v>0</v>
      </c>
      <c r="AQ621" t="s">
        <v>2128</v>
      </c>
      <c r="AR621" t="s">
        <v>30164</v>
      </c>
      <c r="AS621" t="s">
        <v>2127</v>
      </c>
      <c r="AT621" s="2">
        <v>3.609</v>
      </c>
      <c r="AU621" s="1">
        <f t="shared" si="75"/>
        <v>2.7242403537265529</v>
      </c>
      <c r="AV621" s="1">
        <f t="shared" si="76"/>
        <v>2.2055278774792626</v>
      </c>
      <c r="AW621" s="1">
        <f t="shared" si="77"/>
        <v>1.6868154012319725</v>
      </c>
    </row>
    <row r="622" spans="1:49" x14ac:dyDescent="0.2">
      <c r="A622">
        <v>620</v>
      </c>
      <c r="B622" t="s">
        <v>30163</v>
      </c>
      <c r="C622" t="s">
        <v>30162</v>
      </c>
      <c r="F622" t="s">
        <v>30161</v>
      </c>
      <c r="G622" t="s">
        <v>5</v>
      </c>
      <c r="H622" t="s">
        <v>4</v>
      </c>
      <c r="I622" t="s">
        <v>30160</v>
      </c>
      <c r="J622" t="s">
        <v>30159</v>
      </c>
      <c r="K622" t="s">
        <v>30158</v>
      </c>
      <c r="L622" t="s">
        <v>30157</v>
      </c>
      <c r="M622" t="s">
        <v>30156</v>
      </c>
      <c r="N622">
        <v>6</v>
      </c>
      <c r="O622" t="s">
        <v>30155</v>
      </c>
      <c r="P622" t="s">
        <v>30154</v>
      </c>
      <c r="Q622" t="s">
        <v>30153</v>
      </c>
      <c r="R622" s="7">
        <v>42689</v>
      </c>
      <c r="S622" s="8">
        <f t="shared" si="72"/>
        <v>2016</v>
      </c>
      <c r="T622" s="8">
        <v>2016</v>
      </c>
      <c r="U622" s="8">
        <f t="shared" si="73"/>
        <v>6</v>
      </c>
      <c r="V622" s="7">
        <v>42689</v>
      </c>
      <c r="W622" t="s">
        <v>30152</v>
      </c>
      <c r="X622" s="2">
        <v>0.67600000000000005</v>
      </c>
      <c r="Y622" s="6">
        <f t="shared" si="78"/>
        <v>1.8045433917941327E-2</v>
      </c>
      <c r="AB622">
        <v>21100219934</v>
      </c>
      <c r="AC622">
        <v>19994907</v>
      </c>
      <c r="AD622" t="s">
        <v>2</v>
      </c>
      <c r="AE622">
        <v>7</v>
      </c>
      <c r="AF622">
        <v>11</v>
      </c>
      <c r="AG622">
        <v>278</v>
      </c>
      <c r="AI622" t="s">
        <v>30151</v>
      </c>
      <c r="AJ622" t="s">
        <v>30150</v>
      </c>
      <c r="AK622" t="s">
        <v>30149</v>
      </c>
      <c r="AL622">
        <v>3</v>
      </c>
      <c r="AM622" s="5">
        <f t="shared" si="74"/>
        <v>0.5</v>
      </c>
      <c r="AN622" s="4">
        <f t="shared" si="79"/>
        <v>7.572889057175312E-4</v>
      </c>
      <c r="AO622" s="3"/>
      <c r="AP622">
        <v>1</v>
      </c>
      <c r="AQ622" t="s">
        <v>3109</v>
      </c>
      <c r="AR622" t="s">
        <v>30148</v>
      </c>
      <c r="AS622" t="s">
        <v>3108</v>
      </c>
      <c r="AT622" s="2">
        <v>2.633</v>
      </c>
      <c r="AU622" s="1">
        <f t="shared" si="75"/>
        <v>1.2858990414274187</v>
      </c>
      <c r="AV622" s="1">
        <f t="shared" si="76"/>
        <v>0.94013614118294286</v>
      </c>
      <c r="AW622" s="1">
        <f t="shared" si="77"/>
        <v>0.594373240938467</v>
      </c>
    </row>
    <row r="623" spans="1:49" x14ac:dyDescent="0.2">
      <c r="A623">
        <v>621</v>
      </c>
      <c r="B623" t="s">
        <v>30147</v>
      </c>
      <c r="C623" t="s">
        <v>30146</v>
      </c>
      <c r="E623">
        <v>27845621</v>
      </c>
      <c r="F623" t="s">
        <v>30145</v>
      </c>
      <c r="G623" t="s">
        <v>5</v>
      </c>
      <c r="H623" t="s">
        <v>4</v>
      </c>
      <c r="I623" t="s">
        <v>30144</v>
      </c>
      <c r="J623">
        <v>60005455</v>
      </c>
      <c r="K623" t="s">
        <v>30143</v>
      </c>
      <c r="L623" t="s">
        <v>12930</v>
      </c>
      <c r="M623" t="s">
        <v>79</v>
      </c>
      <c r="N623">
        <v>3</v>
      </c>
      <c r="O623" t="s">
        <v>30142</v>
      </c>
      <c r="P623" t="s">
        <v>30141</v>
      </c>
      <c r="Q623" t="s">
        <v>30140</v>
      </c>
      <c r="R623" s="7">
        <v>42689</v>
      </c>
      <c r="S623" s="8">
        <f t="shared" si="72"/>
        <v>2016</v>
      </c>
      <c r="T623" s="8">
        <v>2016</v>
      </c>
      <c r="U623" s="8">
        <f t="shared" si="73"/>
        <v>6</v>
      </c>
      <c r="V623" s="7">
        <v>42689</v>
      </c>
      <c r="W623" t="s">
        <v>2573</v>
      </c>
      <c r="X623" s="2">
        <v>5.8789999999999996</v>
      </c>
      <c r="Y623" s="6">
        <f t="shared" si="78"/>
        <v>0.15693654734256959</v>
      </c>
      <c r="AB623">
        <v>21100242814</v>
      </c>
      <c r="AC623" t="s">
        <v>2572</v>
      </c>
      <c r="AD623" t="s">
        <v>2</v>
      </c>
      <c r="AE623">
        <v>5</v>
      </c>
      <c r="AF623" s="9">
        <v>42675</v>
      </c>
      <c r="AG623" t="s">
        <v>30139</v>
      </c>
      <c r="AI623" t="s">
        <v>30138</v>
      </c>
      <c r="AK623" t="s">
        <v>30137</v>
      </c>
      <c r="AL623">
        <v>89</v>
      </c>
      <c r="AM623" s="5">
        <f t="shared" si="74"/>
        <v>14.833333333333334</v>
      </c>
      <c r="AN623" s="4">
        <f t="shared" si="79"/>
        <v>2.2466237536286762E-2</v>
      </c>
      <c r="AO623" s="3"/>
      <c r="AP623">
        <v>1</v>
      </c>
      <c r="AQ623" t="s">
        <v>1723</v>
      </c>
      <c r="AR623" t="s">
        <v>30136</v>
      </c>
      <c r="AS623" t="s">
        <v>1722</v>
      </c>
      <c r="AT623" s="2">
        <v>8.14</v>
      </c>
      <c r="AU623" s="1">
        <f t="shared" si="75"/>
        <v>11.659545440068474</v>
      </c>
      <c r="AV623" s="1">
        <f t="shared" si="76"/>
        <v>8.9701392439428176</v>
      </c>
      <c r="AW623" s="1">
        <f t="shared" si="77"/>
        <v>6.2807330478171606</v>
      </c>
    </row>
    <row r="624" spans="1:49" x14ac:dyDescent="0.2">
      <c r="A624">
        <v>622</v>
      </c>
      <c r="B624" t="s">
        <v>30135</v>
      </c>
      <c r="C624" t="s">
        <v>30134</v>
      </c>
      <c r="D624" t="s">
        <v>30133</v>
      </c>
      <c r="F624" t="s">
        <v>30132</v>
      </c>
      <c r="G624" t="s">
        <v>5</v>
      </c>
      <c r="H624" t="s">
        <v>4</v>
      </c>
      <c r="I624" t="s">
        <v>30131</v>
      </c>
      <c r="J624" t="s">
        <v>30130</v>
      </c>
      <c r="K624" t="s">
        <v>30129</v>
      </c>
      <c r="L624" t="s">
        <v>30128</v>
      </c>
      <c r="M624" t="s">
        <v>30127</v>
      </c>
      <c r="N624">
        <v>8</v>
      </c>
      <c r="O624" t="s">
        <v>30126</v>
      </c>
      <c r="P624" t="s">
        <v>30125</v>
      </c>
      <c r="Q624" t="s">
        <v>30124</v>
      </c>
      <c r="R624" s="7">
        <v>42689</v>
      </c>
      <c r="S624" s="8">
        <f t="shared" si="72"/>
        <v>2016</v>
      </c>
      <c r="T624" s="8">
        <v>2016</v>
      </c>
      <c r="U624" s="8">
        <f t="shared" si="73"/>
        <v>6</v>
      </c>
      <c r="V624" s="7">
        <v>42689</v>
      </c>
      <c r="W624" t="s">
        <v>2073</v>
      </c>
      <c r="X624" s="2">
        <v>0.93600000000000005</v>
      </c>
      <c r="Y624" s="6">
        <f t="shared" si="78"/>
        <v>2.4985985424841838E-2</v>
      </c>
      <c r="AA624">
        <v>2728842</v>
      </c>
      <c r="AB624">
        <v>21522</v>
      </c>
      <c r="AD624" t="s">
        <v>2</v>
      </c>
      <c r="AE624">
        <v>42</v>
      </c>
      <c r="AF624">
        <v>15</v>
      </c>
      <c r="AH624" t="s">
        <v>30123</v>
      </c>
      <c r="AI624" t="s">
        <v>30122</v>
      </c>
      <c r="AJ624" t="s">
        <v>30121</v>
      </c>
      <c r="AK624" t="s">
        <v>30120</v>
      </c>
      <c r="AL624">
        <v>1</v>
      </c>
      <c r="AM624" s="5">
        <f t="shared" si="74"/>
        <v>0.16666666666666666</v>
      </c>
      <c r="AN624" s="4">
        <f t="shared" si="79"/>
        <v>2.5242963523917705E-4</v>
      </c>
      <c r="AO624" s="3"/>
      <c r="AP624">
        <v>0</v>
      </c>
      <c r="AR624" t="s">
        <v>1</v>
      </c>
      <c r="AT624" s="2">
        <v>4.5270000000000001</v>
      </c>
      <c r="AU624" s="1">
        <f t="shared" si="75"/>
        <v>1.756591868796104</v>
      </c>
      <c r="AV624" s="1">
        <f t="shared" si="76"/>
        <v>1.2619207530040506</v>
      </c>
      <c r="AW624" s="1">
        <f t="shared" si="77"/>
        <v>0.76724963721199757</v>
      </c>
    </row>
    <row r="625" spans="1:49" x14ac:dyDescent="0.2">
      <c r="A625">
        <v>623</v>
      </c>
      <c r="B625" t="s">
        <v>30119</v>
      </c>
      <c r="C625" t="s">
        <v>30118</v>
      </c>
      <c r="E625">
        <v>27609761</v>
      </c>
      <c r="F625" t="s">
        <v>30117</v>
      </c>
      <c r="G625" t="s">
        <v>5</v>
      </c>
      <c r="H625" t="s">
        <v>4</v>
      </c>
      <c r="I625" t="s">
        <v>30116</v>
      </c>
      <c r="J625" t="s">
        <v>30115</v>
      </c>
      <c r="K625" t="s">
        <v>30114</v>
      </c>
      <c r="L625" t="s">
        <v>30113</v>
      </c>
      <c r="M625" t="s">
        <v>1484</v>
      </c>
      <c r="N625">
        <v>2</v>
      </c>
      <c r="O625" t="s">
        <v>30112</v>
      </c>
      <c r="P625" t="s">
        <v>30111</v>
      </c>
      <c r="Q625" t="s">
        <v>30110</v>
      </c>
      <c r="R625" s="7">
        <v>42689</v>
      </c>
      <c r="S625" s="8">
        <f t="shared" si="72"/>
        <v>2016</v>
      </c>
      <c r="T625" s="8">
        <v>2016</v>
      </c>
      <c r="U625" s="8">
        <f t="shared" si="73"/>
        <v>6</v>
      </c>
      <c r="V625" s="7">
        <v>42689</v>
      </c>
      <c r="W625" t="s">
        <v>3102</v>
      </c>
      <c r="X625" s="2">
        <v>1.367</v>
      </c>
      <c r="Y625" s="6">
        <f t="shared" si="78"/>
        <v>3.6491284268973065E-2</v>
      </c>
      <c r="AA625">
        <v>220949</v>
      </c>
      <c r="AB625">
        <v>29605</v>
      </c>
      <c r="AD625" t="s">
        <v>2</v>
      </c>
      <c r="AE625">
        <v>219</v>
      </c>
      <c r="AF625">
        <v>22</v>
      </c>
      <c r="AH625" t="s">
        <v>30109</v>
      </c>
      <c r="AI625" t="s">
        <v>30108</v>
      </c>
      <c r="AJ625" t="s">
        <v>30107</v>
      </c>
      <c r="AK625" t="s">
        <v>30106</v>
      </c>
      <c r="AL625">
        <v>6</v>
      </c>
      <c r="AM625" s="5">
        <f t="shared" si="74"/>
        <v>1</v>
      </c>
      <c r="AN625" s="4">
        <f t="shared" si="79"/>
        <v>1.5145778114350624E-3</v>
      </c>
      <c r="AO625" s="3"/>
      <c r="AP625">
        <v>1</v>
      </c>
      <c r="AQ625" t="s">
        <v>30105</v>
      </c>
      <c r="AR625" t="s">
        <v>30104</v>
      </c>
      <c r="AS625" t="s">
        <v>30103</v>
      </c>
      <c r="AT625" s="2">
        <v>3.3119999999999998</v>
      </c>
      <c r="AU625" s="1">
        <f t="shared" si="75"/>
        <v>2.5998272331711663</v>
      </c>
      <c r="AV625" s="1">
        <f t="shared" si="76"/>
        <v>1.9002931040204063</v>
      </c>
      <c r="AW625" s="1">
        <f t="shared" si="77"/>
        <v>1.2007589748696463</v>
      </c>
    </row>
    <row r="626" spans="1:49" x14ac:dyDescent="0.2">
      <c r="A626">
        <v>624</v>
      </c>
      <c r="B626" t="s">
        <v>30102</v>
      </c>
      <c r="F626" t="s">
        <v>30101</v>
      </c>
      <c r="G626" t="s">
        <v>5</v>
      </c>
      <c r="H626" t="s">
        <v>4</v>
      </c>
      <c r="I626" t="s">
        <v>30100</v>
      </c>
      <c r="J626" t="s">
        <v>30099</v>
      </c>
      <c r="K626" t="s">
        <v>30098</v>
      </c>
      <c r="L626" t="s">
        <v>30097</v>
      </c>
      <c r="M626" t="s">
        <v>13339</v>
      </c>
      <c r="N626">
        <v>3</v>
      </c>
      <c r="O626" t="s">
        <v>30096</v>
      </c>
      <c r="P626" t="s">
        <v>30095</v>
      </c>
      <c r="Q626" t="s">
        <v>30094</v>
      </c>
      <c r="R626" s="7">
        <v>42689</v>
      </c>
      <c r="S626" s="8">
        <f t="shared" si="72"/>
        <v>2016</v>
      </c>
      <c r="T626" s="8">
        <v>2016</v>
      </c>
      <c r="U626" s="8">
        <f t="shared" si="73"/>
        <v>6</v>
      </c>
      <c r="V626" s="7">
        <v>42689</v>
      </c>
      <c r="W626" t="s">
        <v>8255</v>
      </c>
      <c r="X626" s="2">
        <v>0.51100000000000001</v>
      </c>
      <c r="Y626" s="6">
        <f t="shared" si="78"/>
        <v>1.3640853153946772E-2</v>
      </c>
      <c r="AA626">
        <v>3741036</v>
      </c>
      <c r="AB626">
        <v>19700177038</v>
      </c>
      <c r="AC626">
        <v>18046487</v>
      </c>
      <c r="AD626" t="s">
        <v>2</v>
      </c>
      <c r="AE626">
        <v>56</v>
      </c>
      <c r="AF626">
        <v>2</v>
      </c>
      <c r="AH626" t="s">
        <v>30093</v>
      </c>
      <c r="AI626" t="s">
        <v>30092</v>
      </c>
      <c r="AJ626" t="s">
        <v>30091</v>
      </c>
      <c r="AK626" t="s">
        <v>30090</v>
      </c>
      <c r="AL626">
        <v>13</v>
      </c>
      <c r="AM626" s="5">
        <f t="shared" si="74"/>
        <v>2.1666666666666665</v>
      </c>
      <c r="AN626" s="4">
        <f t="shared" si="79"/>
        <v>3.2815852581093018E-3</v>
      </c>
      <c r="AO626" s="3"/>
      <c r="AP626">
        <v>0</v>
      </c>
      <c r="AR626" t="s">
        <v>1</v>
      </c>
      <c r="AT626" s="2" t="s">
        <v>0</v>
      </c>
      <c r="AU626" s="1">
        <f t="shared" si="75"/>
        <v>1.0533072785195532</v>
      </c>
      <c r="AV626" s="1">
        <f t="shared" si="76"/>
        <v>0.84612192060280378</v>
      </c>
      <c r="AW626" s="1">
        <f t="shared" si="77"/>
        <v>0.63893656268605425</v>
      </c>
    </row>
    <row r="627" spans="1:49" x14ac:dyDescent="0.2">
      <c r="A627">
        <v>625</v>
      </c>
      <c r="B627" t="s">
        <v>30089</v>
      </c>
      <c r="C627" t="s">
        <v>30088</v>
      </c>
      <c r="E627">
        <v>27845422</v>
      </c>
      <c r="F627" t="s">
        <v>30087</v>
      </c>
      <c r="G627" t="s">
        <v>5</v>
      </c>
      <c r="H627" t="s">
        <v>4</v>
      </c>
      <c r="I627" t="s">
        <v>30086</v>
      </c>
      <c r="J627">
        <v>60021143</v>
      </c>
      <c r="K627" t="s">
        <v>2296</v>
      </c>
      <c r="L627" t="s">
        <v>2295</v>
      </c>
      <c r="M627" t="s">
        <v>79</v>
      </c>
      <c r="N627">
        <v>2</v>
      </c>
      <c r="O627" t="s">
        <v>30085</v>
      </c>
      <c r="P627" t="s">
        <v>30084</v>
      </c>
      <c r="Q627" t="s">
        <v>30083</v>
      </c>
      <c r="R627" s="7">
        <v>42689</v>
      </c>
      <c r="S627" s="8">
        <f t="shared" si="72"/>
        <v>2016</v>
      </c>
      <c r="T627" s="8">
        <v>2016</v>
      </c>
      <c r="U627" s="8">
        <f t="shared" si="73"/>
        <v>6</v>
      </c>
      <c r="V627" s="7">
        <v>42689</v>
      </c>
      <c r="W627" t="s">
        <v>1458</v>
      </c>
      <c r="X627" s="2">
        <v>1.24</v>
      </c>
      <c r="Y627" s="6">
        <f t="shared" si="78"/>
        <v>3.3101091802140895E-2</v>
      </c>
      <c r="AB627">
        <v>21100200805</v>
      </c>
      <c r="AC627">
        <v>20452322</v>
      </c>
      <c r="AD627" t="s">
        <v>2</v>
      </c>
      <c r="AE627">
        <v>6</v>
      </c>
      <c r="AG627">
        <v>37119</v>
      </c>
      <c r="AI627" t="s">
        <v>30082</v>
      </c>
      <c r="AK627" t="s">
        <v>30081</v>
      </c>
      <c r="AL627">
        <v>15</v>
      </c>
      <c r="AM627" s="5">
        <f t="shared" si="74"/>
        <v>2.5</v>
      </c>
      <c r="AN627" s="4">
        <f t="shared" si="79"/>
        <v>3.7864445285876562E-3</v>
      </c>
      <c r="AO627" s="3"/>
      <c r="AP627">
        <v>1</v>
      </c>
      <c r="AQ627" t="s">
        <v>2128</v>
      </c>
      <c r="AR627" t="s">
        <v>3287</v>
      </c>
      <c r="AS627" t="s">
        <v>2127</v>
      </c>
      <c r="AT627" s="2">
        <v>4.3789999999999996</v>
      </c>
      <c r="AU627" s="1">
        <f t="shared" si="75"/>
        <v>2.4306697620074922</v>
      </c>
      <c r="AV627" s="1">
        <f t="shared" si="76"/>
        <v>1.8443768165364278</v>
      </c>
      <c r="AW627" s="1">
        <f t="shared" si="77"/>
        <v>1.2580838710653626</v>
      </c>
    </row>
    <row r="628" spans="1:49" x14ac:dyDescent="0.2">
      <c r="A628">
        <v>626</v>
      </c>
      <c r="B628" t="s">
        <v>30080</v>
      </c>
      <c r="C628" t="s">
        <v>30079</v>
      </c>
      <c r="D628" t="s">
        <v>30078</v>
      </c>
      <c r="F628" t="s">
        <v>30077</v>
      </c>
      <c r="G628" t="s">
        <v>5</v>
      </c>
      <c r="H628" t="s">
        <v>4</v>
      </c>
      <c r="I628" t="s">
        <v>30076</v>
      </c>
      <c r="J628" t="s">
        <v>30075</v>
      </c>
      <c r="K628" t="s">
        <v>30074</v>
      </c>
      <c r="L628" t="s">
        <v>30073</v>
      </c>
      <c r="M628" t="s">
        <v>30072</v>
      </c>
      <c r="N628">
        <v>4</v>
      </c>
      <c r="O628" t="s">
        <v>30071</v>
      </c>
      <c r="P628" t="s">
        <v>30070</v>
      </c>
      <c r="Q628" t="s">
        <v>30069</v>
      </c>
      <c r="R628" s="7">
        <v>42689</v>
      </c>
      <c r="S628" s="8">
        <f t="shared" si="72"/>
        <v>2016</v>
      </c>
      <c r="T628" s="8">
        <v>2016</v>
      </c>
      <c r="U628" s="8">
        <f t="shared" si="73"/>
        <v>6</v>
      </c>
      <c r="V628" s="7">
        <v>42689</v>
      </c>
      <c r="W628" t="s">
        <v>3156</v>
      </c>
      <c r="X628" s="2">
        <v>0.65600000000000003</v>
      </c>
      <c r="Y628" s="6">
        <f t="shared" si="78"/>
        <v>1.751154534048744E-2</v>
      </c>
      <c r="AA628">
        <v>9203796</v>
      </c>
      <c r="AB628">
        <v>20344</v>
      </c>
      <c r="AD628" t="s">
        <v>2</v>
      </c>
      <c r="AE628">
        <v>112</v>
      </c>
      <c r="AH628" t="s">
        <v>30068</v>
      </c>
      <c r="AI628" t="s">
        <v>30067</v>
      </c>
      <c r="AJ628" t="s">
        <v>30066</v>
      </c>
      <c r="AK628" t="s">
        <v>30065</v>
      </c>
      <c r="AL628">
        <v>3</v>
      </c>
      <c r="AM628" s="5">
        <f t="shared" si="74"/>
        <v>0.5</v>
      </c>
      <c r="AN628" s="4">
        <f t="shared" si="79"/>
        <v>7.572889057175312E-4</v>
      </c>
      <c r="AO628" s="3"/>
      <c r="AP628">
        <v>0</v>
      </c>
      <c r="AQ628" t="s">
        <v>318</v>
      </c>
      <c r="AR628">
        <v>633053</v>
      </c>
      <c r="AS628" t="s">
        <v>317</v>
      </c>
      <c r="AT628" s="2">
        <v>1.4530000000000001</v>
      </c>
      <c r="AU628" s="1">
        <f t="shared" si="75"/>
        <v>1.2485268410056467</v>
      </c>
      <c r="AV628" s="1">
        <f t="shared" si="76"/>
        <v>0.91344171231024851</v>
      </c>
      <c r="AW628" s="1">
        <f t="shared" si="77"/>
        <v>0.57835658361485043</v>
      </c>
    </row>
    <row r="629" spans="1:49" x14ac:dyDescent="0.2">
      <c r="A629">
        <v>627</v>
      </c>
      <c r="B629" t="s">
        <v>30064</v>
      </c>
      <c r="C629" t="s">
        <v>30063</v>
      </c>
      <c r="D629" t="s">
        <v>30062</v>
      </c>
      <c r="F629" t="s">
        <v>30061</v>
      </c>
      <c r="G629" t="s">
        <v>5</v>
      </c>
      <c r="H629" t="s">
        <v>4</v>
      </c>
      <c r="I629" t="s">
        <v>30060</v>
      </c>
      <c r="J629">
        <v>60017592</v>
      </c>
      <c r="K629" t="s">
        <v>535</v>
      </c>
      <c r="L629" t="s">
        <v>534</v>
      </c>
      <c r="M629" t="s">
        <v>142</v>
      </c>
      <c r="N629">
        <v>3</v>
      </c>
      <c r="O629" t="s">
        <v>30059</v>
      </c>
      <c r="P629" t="s">
        <v>30058</v>
      </c>
      <c r="Q629" t="s">
        <v>30057</v>
      </c>
      <c r="R629" s="7">
        <v>42689</v>
      </c>
      <c r="S629" s="8">
        <f t="shared" si="72"/>
        <v>2016</v>
      </c>
      <c r="T629" s="8">
        <v>2016</v>
      </c>
      <c r="U629" s="8">
        <f t="shared" si="73"/>
        <v>6</v>
      </c>
      <c r="V629" s="7">
        <v>42689</v>
      </c>
      <c r="W629" t="s">
        <v>127</v>
      </c>
      <c r="X629" s="2">
        <v>0.78100000000000003</v>
      </c>
      <c r="Y629" s="6">
        <f t="shared" si="78"/>
        <v>2.0848348949574224E-2</v>
      </c>
      <c r="AA629">
        <v>15708705</v>
      </c>
      <c r="AB629">
        <v>26799</v>
      </c>
      <c r="AD629" t="s">
        <v>2</v>
      </c>
      <c r="AE629">
        <v>51</v>
      </c>
      <c r="AH629" t="s">
        <v>30021</v>
      </c>
      <c r="AI629" t="s">
        <v>30056</v>
      </c>
      <c r="AJ629" t="s">
        <v>30055</v>
      </c>
      <c r="AK629" t="s">
        <v>30054</v>
      </c>
      <c r="AL629">
        <v>7</v>
      </c>
      <c r="AM629" s="5">
        <f t="shared" si="74"/>
        <v>1.1666666666666667</v>
      </c>
      <c r="AN629" s="4">
        <f t="shared" si="79"/>
        <v>1.7670074466742396E-3</v>
      </c>
      <c r="AO629" s="3"/>
      <c r="AP629">
        <v>0</v>
      </c>
      <c r="AR629" t="s">
        <v>1</v>
      </c>
      <c r="AT629" s="2">
        <v>4.1109999999999998</v>
      </c>
      <c r="AU629" s="1">
        <f t="shared" si="75"/>
        <v>1.5123946498704228</v>
      </c>
      <c r="AV629" s="1">
        <f t="shared" si="76"/>
        <v>1.1307678198124231</v>
      </c>
      <c r="AW629" s="1">
        <f t="shared" si="77"/>
        <v>0.74914098975442345</v>
      </c>
    </row>
    <row r="630" spans="1:49" x14ac:dyDescent="0.2">
      <c r="A630">
        <v>628</v>
      </c>
      <c r="B630" t="s">
        <v>30053</v>
      </c>
      <c r="C630" t="s">
        <v>30052</v>
      </c>
      <c r="F630" t="s">
        <v>30051</v>
      </c>
      <c r="G630" t="s">
        <v>5</v>
      </c>
      <c r="H630" t="s">
        <v>4</v>
      </c>
      <c r="I630" t="s">
        <v>2484</v>
      </c>
      <c r="J630">
        <v>60013789</v>
      </c>
      <c r="K630" t="s">
        <v>1492</v>
      </c>
      <c r="L630" t="s">
        <v>264</v>
      </c>
      <c r="M630" t="s">
        <v>67</v>
      </c>
      <c r="N630">
        <v>2</v>
      </c>
      <c r="O630" t="s">
        <v>30050</v>
      </c>
      <c r="P630" t="s">
        <v>30049</v>
      </c>
      <c r="Q630" t="s">
        <v>3319</v>
      </c>
      <c r="R630" s="7">
        <v>42689</v>
      </c>
      <c r="S630" s="8">
        <f t="shared" si="72"/>
        <v>2016</v>
      </c>
      <c r="T630" s="8">
        <v>2016</v>
      </c>
      <c r="U630" s="8">
        <f t="shared" si="73"/>
        <v>6</v>
      </c>
      <c r="V630" s="7">
        <v>42689</v>
      </c>
      <c r="W630" t="s">
        <v>1761</v>
      </c>
      <c r="X630" s="2">
        <v>1.6379999999999999</v>
      </c>
      <c r="Y630" s="6">
        <f t="shared" si="78"/>
        <v>4.3725474493473214E-2</v>
      </c>
      <c r="AA630" t="s">
        <v>1760</v>
      </c>
      <c r="AB630">
        <v>17391</v>
      </c>
      <c r="AD630" t="s">
        <v>2</v>
      </c>
      <c r="AE630">
        <v>64</v>
      </c>
      <c r="AF630">
        <v>22</v>
      </c>
      <c r="AG630">
        <v>7502098</v>
      </c>
      <c r="AH630" t="s">
        <v>30048</v>
      </c>
      <c r="AI630" t="s">
        <v>30047</v>
      </c>
      <c r="AJ630" t="s">
        <v>30046</v>
      </c>
      <c r="AK630" t="s">
        <v>30045</v>
      </c>
      <c r="AL630">
        <v>5</v>
      </c>
      <c r="AM630" s="5">
        <f t="shared" si="74"/>
        <v>0.83333333333333337</v>
      </c>
      <c r="AN630" s="4">
        <f t="shared" si="79"/>
        <v>1.2621481761958854E-3</v>
      </c>
      <c r="AO630" s="3"/>
      <c r="AP630">
        <v>0</v>
      </c>
      <c r="AR630" t="s">
        <v>1</v>
      </c>
      <c r="AT630" s="2">
        <v>4.931</v>
      </c>
      <c r="AU630" s="1">
        <f t="shared" si="75"/>
        <v>3.0986476598290014</v>
      </c>
      <c r="AV630" s="1">
        <f t="shared" si="76"/>
        <v>2.249381133483455</v>
      </c>
      <c r="AW630" s="1">
        <f t="shared" si="77"/>
        <v>1.4001146071379085</v>
      </c>
    </row>
    <row r="631" spans="1:49" x14ac:dyDescent="0.2">
      <c r="A631">
        <v>629</v>
      </c>
      <c r="B631" t="s">
        <v>30044</v>
      </c>
      <c r="C631" t="s">
        <v>30043</v>
      </c>
      <c r="F631" t="s">
        <v>30042</v>
      </c>
      <c r="G631" t="s">
        <v>5</v>
      </c>
      <c r="H631" t="s">
        <v>4</v>
      </c>
      <c r="I631" t="s">
        <v>30041</v>
      </c>
      <c r="J631" t="s">
        <v>30040</v>
      </c>
      <c r="K631" t="s">
        <v>30039</v>
      </c>
      <c r="L631" t="s">
        <v>30038</v>
      </c>
      <c r="M631" t="s">
        <v>30037</v>
      </c>
      <c r="N631">
        <v>5</v>
      </c>
      <c r="O631" t="s">
        <v>30036</v>
      </c>
      <c r="P631" t="s">
        <v>30035</v>
      </c>
      <c r="Q631" t="s">
        <v>30034</v>
      </c>
      <c r="R631" s="7">
        <v>42689</v>
      </c>
      <c r="S631" s="8">
        <f t="shared" si="72"/>
        <v>2016</v>
      </c>
      <c r="T631" s="8">
        <v>2016</v>
      </c>
      <c r="U631" s="8">
        <f t="shared" si="73"/>
        <v>6</v>
      </c>
      <c r="V631" s="7">
        <v>42689</v>
      </c>
      <c r="W631" t="s">
        <v>1761</v>
      </c>
      <c r="X631" s="2">
        <v>1.6379999999999999</v>
      </c>
      <c r="Y631" s="6">
        <f t="shared" si="78"/>
        <v>4.3725474493473214E-2</v>
      </c>
      <c r="AA631" t="s">
        <v>1760</v>
      </c>
      <c r="AB631">
        <v>17391</v>
      </c>
      <c r="AD631" t="s">
        <v>2</v>
      </c>
      <c r="AE631">
        <v>64</v>
      </c>
      <c r="AF631">
        <v>22</v>
      </c>
      <c r="AG631">
        <v>7547375</v>
      </c>
      <c r="AH631" t="s">
        <v>30033</v>
      </c>
      <c r="AI631" t="s">
        <v>30032</v>
      </c>
      <c r="AJ631" t="s">
        <v>30031</v>
      </c>
      <c r="AK631" t="s">
        <v>30030</v>
      </c>
      <c r="AL631">
        <v>21</v>
      </c>
      <c r="AM631" s="5">
        <f t="shared" si="74"/>
        <v>3.5</v>
      </c>
      <c r="AN631" s="4">
        <f t="shared" si="79"/>
        <v>5.301022340022719E-3</v>
      </c>
      <c r="AO631" s="3"/>
      <c r="AP631">
        <v>0</v>
      </c>
      <c r="AR631" t="s">
        <v>1</v>
      </c>
      <c r="AT631" s="2">
        <v>4.931</v>
      </c>
      <c r="AU631" s="1">
        <f t="shared" si="75"/>
        <v>3.2198138847438065</v>
      </c>
      <c r="AV631" s="1">
        <f t="shared" si="76"/>
        <v>2.4513248416747966</v>
      </c>
      <c r="AW631" s="1">
        <f t="shared" si="77"/>
        <v>1.6828357986057867</v>
      </c>
    </row>
    <row r="632" spans="1:49" x14ac:dyDescent="0.2">
      <c r="A632">
        <v>630</v>
      </c>
      <c r="B632" t="s">
        <v>30029</v>
      </c>
      <c r="C632" t="s">
        <v>30028</v>
      </c>
      <c r="D632" t="s">
        <v>30027</v>
      </c>
      <c r="F632" t="s">
        <v>30026</v>
      </c>
      <c r="G632" t="s">
        <v>5</v>
      </c>
      <c r="H632" t="s">
        <v>4</v>
      </c>
      <c r="I632" t="s">
        <v>30025</v>
      </c>
      <c r="J632">
        <v>60004280</v>
      </c>
      <c r="K632" t="s">
        <v>12790</v>
      </c>
      <c r="L632" t="s">
        <v>12789</v>
      </c>
      <c r="M632" t="s">
        <v>9</v>
      </c>
      <c r="N632">
        <v>7</v>
      </c>
      <c r="O632" t="s">
        <v>30024</v>
      </c>
      <c r="P632" t="s">
        <v>30023</v>
      </c>
      <c r="Q632" t="s">
        <v>30022</v>
      </c>
      <c r="R632" s="7">
        <v>42689</v>
      </c>
      <c r="S632" s="8">
        <f t="shared" si="72"/>
        <v>2016</v>
      </c>
      <c r="T632" s="8">
        <v>2016</v>
      </c>
      <c r="U632" s="8">
        <f t="shared" si="73"/>
        <v>6</v>
      </c>
      <c r="V632" s="7">
        <v>42689</v>
      </c>
      <c r="W632" t="s">
        <v>3156</v>
      </c>
      <c r="X632" s="2">
        <v>0.65600000000000003</v>
      </c>
      <c r="Y632" s="6">
        <f t="shared" si="78"/>
        <v>1.751154534048744E-2</v>
      </c>
      <c r="AA632">
        <v>9203796</v>
      </c>
      <c r="AB632">
        <v>20344</v>
      </c>
      <c r="AD632" t="s">
        <v>2</v>
      </c>
      <c r="AE632">
        <v>112</v>
      </c>
      <c r="AH632" t="s">
        <v>30021</v>
      </c>
      <c r="AI632" t="s">
        <v>30020</v>
      </c>
      <c r="AJ632" t="s">
        <v>30019</v>
      </c>
      <c r="AK632" t="s">
        <v>30018</v>
      </c>
      <c r="AL632">
        <v>2</v>
      </c>
      <c r="AM632" s="5">
        <f t="shared" si="74"/>
        <v>0.33333333333333331</v>
      </c>
      <c r="AN632" s="4">
        <f t="shared" si="79"/>
        <v>5.048592704783541E-4</v>
      </c>
      <c r="AO632" s="3"/>
      <c r="AP632">
        <v>0</v>
      </c>
      <c r="AR632" t="s">
        <v>1</v>
      </c>
      <c r="AT632" s="2">
        <v>1.4530000000000001</v>
      </c>
      <c r="AU632" s="1">
        <f t="shared" si="75"/>
        <v>1.2409539519484714</v>
      </c>
      <c r="AV632" s="1">
        <f t="shared" si="76"/>
        <v>0.90082023054828975</v>
      </c>
      <c r="AW632" s="1">
        <f t="shared" si="77"/>
        <v>0.56068650914810791</v>
      </c>
    </row>
    <row r="633" spans="1:49" x14ac:dyDescent="0.2">
      <c r="A633">
        <v>631</v>
      </c>
      <c r="B633" t="s">
        <v>30017</v>
      </c>
      <c r="C633" t="s">
        <v>30016</v>
      </c>
      <c r="D633" t="s">
        <v>30015</v>
      </c>
      <c r="F633" t="s">
        <v>30014</v>
      </c>
      <c r="G633" t="s">
        <v>5</v>
      </c>
      <c r="H633" t="s">
        <v>4</v>
      </c>
      <c r="I633" t="s">
        <v>30013</v>
      </c>
      <c r="J633">
        <v>60013901</v>
      </c>
      <c r="K633" t="s">
        <v>30012</v>
      </c>
      <c r="L633" t="s">
        <v>1554</v>
      </c>
      <c r="M633" t="s">
        <v>79</v>
      </c>
      <c r="N633">
        <v>4</v>
      </c>
      <c r="O633" t="s">
        <v>30011</v>
      </c>
      <c r="P633" t="s">
        <v>30010</v>
      </c>
      <c r="Q633" t="s">
        <v>30009</v>
      </c>
      <c r="R633" s="7">
        <v>42689</v>
      </c>
      <c r="S633" s="8">
        <f t="shared" si="72"/>
        <v>2016</v>
      </c>
      <c r="T633" s="8">
        <v>2016</v>
      </c>
      <c r="U633" s="8">
        <f t="shared" si="73"/>
        <v>6</v>
      </c>
      <c r="V633" s="7">
        <v>42689</v>
      </c>
      <c r="W633" t="s">
        <v>3156</v>
      </c>
      <c r="X633" s="2">
        <v>0.65600000000000003</v>
      </c>
      <c r="Y633" s="6">
        <f t="shared" si="78"/>
        <v>1.751154534048744E-2</v>
      </c>
      <c r="AA633">
        <v>9203796</v>
      </c>
      <c r="AB633">
        <v>20344</v>
      </c>
      <c r="AD633" t="s">
        <v>2</v>
      </c>
      <c r="AE633">
        <v>112</v>
      </c>
      <c r="AH633" t="s">
        <v>279</v>
      </c>
      <c r="AI633" t="s">
        <v>30008</v>
      </c>
      <c r="AJ633" t="s">
        <v>30007</v>
      </c>
      <c r="AK633" t="s">
        <v>30006</v>
      </c>
      <c r="AL633">
        <v>4</v>
      </c>
      <c r="AM633" s="5">
        <f t="shared" si="74"/>
        <v>0.66666666666666663</v>
      </c>
      <c r="AN633" s="4">
        <f t="shared" si="79"/>
        <v>1.0097185409567082E-3</v>
      </c>
      <c r="AO633" s="3"/>
      <c r="AP633">
        <v>1</v>
      </c>
      <c r="AQ633" t="s">
        <v>216</v>
      </c>
      <c r="AR633" t="s">
        <v>30005</v>
      </c>
      <c r="AS633" t="s">
        <v>214</v>
      </c>
      <c r="AT633" s="2">
        <v>1.4530000000000001</v>
      </c>
      <c r="AU633" s="1">
        <f t="shared" si="75"/>
        <v>1.2560997300628221</v>
      </c>
      <c r="AV633" s="1">
        <f t="shared" si="76"/>
        <v>0.9260631940722075</v>
      </c>
      <c r="AW633" s="1">
        <f t="shared" si="77"/>
        <v>0.59602665808159283</v>
      </c>
    </row>
    <row r="634" spans="1:49" x14ac:dyDescent="0.2">
      <c r="A634">
        <v>632</v>
      </c>
      <c r="B634" t="s">
        <v>30004</v>
      </c>
      <c r="C634" t="s">
        <v>30003</v>
      </c>
      <c r="D634" t="s">
        <v>30002</v>
      </c>
      <c r="F634" t="s">
        <v>30001</v>
      </c>
      <c r="G634" t="s">
        <v>5</v>
      </c>
      <c r="H634" t="s">
        <v>4</v>
      </c>
      <c r="I634" t="s">
        <v>487</v>
      </c>
      <c r="J634" t="s">
        <v>30000</v>
      </c>
      <c r="K634" t="s">
        <v>29999</v>
      </c>
      <c r="L634" t="s">
        <v>29998</v>
      </c>
      <c r="M634" t="s">
        <v>49</v>
      </c>
      <c r="N634">
        <v>6</v>
      </c>
      <c r="O634" t="s">
        <v>29997</v>
      </c>
      <c r="P634" t="s">
        <v>29996</v>
      </c>
      <c r="Q634" t="s">
        <v>29995</v>
      </c>
      <c r="R634" s="7">
        <v>42689</v>
      </c>
      <c r="S634" s="8">
        <f t="shared" si="72"/>
        <v>2016</v>
      </c>
      <c r="T634" s="8">
        <v>2016</v>
      </c>
      <c r="U634" s="8">
        <f t="shared" si="73"/>
        <v>6</v>
      </c>
      <c r="V634" s="7">
        <v>42689</v>
      </c>
      <c r="W634" t="s">
        <v>3156</v>
      </c>
      <c r="X634" s="2">
        <v>0.65600000000000003</v>
      </c>
      <c r="Y634" s="6">
        <f t="shared" si="78"/>
        <v>1.751154534048744E-2</v>
      </c>
      <c r="AA634">
        <v>9203796</v>
      </c>
      <c r="AB634">
        <v>20344</v>
      </c>
      <c r="AD634" t="s">
        <v>2</v>
      </c>
      <c r="AE634">
        <v>112</v>
      </c>
      <c r="AH634" t="s">
        <v>29994</v>
      </c>
      <c r="AI634" t="s">
        <v>29993</v>
      </c>
      <c r="AJ634" t="s">
        <v>29992</v>
      </c>
      <c r="AK634" t="s">
        <v>29991</v>
      </c>
      <c r="AL634">
        <v>1</v>
      </c>
      <c r="AM634" s="5">
        <f t="shared" si="74"/>
        <v>0.16666666666666666</v>
      </c>
      <c r="AN634" s="4">
        <f t="shared" si="79"/>
        <v>2.5242963523917705E-4</v>
      </c>
      <c r="AO634" s="3"/>
      <c r="AP634">
        <v>0</v>
      </c>
      <c r="AR634" t="s">
        <v>29990</v>
      </c>
      <c r="AS634" t="s">
        <v>29989</v>
      </c>
      <c r="AT634" s="2">
        <v>1.4530000000000001</v>
      </c>
      <c r="AU634" s="1">
        <f t="shared" si="75"/>
        <v>1.233381062891296</v>
      </c>
      <c r="AV634" s="1">
        <f t="shared" si="76"/>
        <v>0.88819874878633076</v>
      </c>
      <c r="AW634" s="1">
        <f t="shared" si="77"/>
        <v>0.54301643468136562</v>
      </c>
    </row>
    <row r="635" spans="1:49" x14ac:dyDescent="0.2">
      <c r="A635">
        <v>633</v>
      </c>
      <c r="B635" t="s">
        <v>29988</v>
      </c>
      <c r="C635" t="s">
        <v>29987</v>
      </c>
      <c r="D635" t="s">
        <v>29986</v>
      </c>
      <c r="F635" t="s">
        <v>29985</v>
      </c>
      <c r="G635" t="s">
        <v>5</v>
      </c>
      <c r="H635" t="s">
        <v>4</v>
      </c>
      <c r="I635" t="s">
        <v>29984</v>
      </c>
      <c r="J635" t="s">
        <v>29983</v>
      </c>
      <c r="K635" t="s">
        <v>29982</v>
      </c>
      <c r="L635" t="s">
        <v>29981</v>
      </c>
      <c r="M635" t="s">
        <v>1187</v>
      </c>
      <c r="N635">
        <v>5</v>
      </c>
      <c r="O635" t="s">
        <v>29980</v>
      </c>
      <c r="P635" t="s">
        <v>29979</v>
      </c>
      <c r="Q635" t="s">
        <v>29978</v>
      </c>
      <c r="R635" s="7">
        <v>42689</v>
      </c>
      <c r="S635" s="8">
        <f t="shared" si="72"/>
        <v>2016</v>
      </c>
      <c r="T635" s="8">
        <v>2016</v>
      </c>
      <c r="U635" s="8">
        <f t="shared" si="73"/>
        <v>6</v>
      </c>
      <c r="V635" s="7">
        <v>42689</v>
      </c>
      <c r="W635" t="s">
        <v>1949</v>
      </c>
      <c r="X635" s="2">
        <v>0.68200000000000005</v>
      </c>
      <c r="Y635" s="6">
        <f t="shared" si="78"/>
        <v>1.8205600491177493E-2</v>
      </c>
      <c r="AA635">
        <v>2731177</v>
      </c>
      <c r="AB635">
        <v>12375</v>
      </c>
      <c r="AC635">
        <v>18791948</v>
      </c>
      <c r="AD635" t="s">
        <v>2</v>
      </c>
      <c r="AE635">
        <v>58</v>
      </c>
      <c r="AF635">
        <v>10</v>
      </c>
      <c r="AH635" t="s">
        <v>29977</v>
      </c>
      <c r="AI635" t="s">
        <v>29976</v>
      </c>
      <c r="AJ635" t="s">
        <v>29975</v>
      </c>
      <c r="AK635" t="s">
        <v>29974</v>
      </c>
      <c r="AL635">
        <v>8</v>
      </c>
      <c r="AM635" s="5">
        <f t="shared" si="74"/>
        <v>1.3333333333333333</v>
      </c>
      <c r="AN635" s="4">
        <f t="shared" si="79"/>
        <v>2.0194370819134164E-3</v>
      </c>
      <c r="AO635" s="3"/>
      <c r="AP635">
        <v>0</v>
      </c>
      <c r="AR635" t="s">
        <v>1</v>
      </c>
      <c r="AT635" s="2">
        <v>2.1520000000000001</v>
      </c>
      <c r="AU635" s="1">
        <f t="shared" si="75"/>
        <v>1.3349751468398268</v>
      </c>
      <c r="AV635" s="1">
        <f t="shared" si="76"/>
        <v>1.0112518786545455</v>
      </c>
      <c r="AW635" s="1">
        <f t="shared" si="77"/>
        <v>0.68752861046926395</v>
      </c>
    </row>
    <row r="636" spans="1:49" x14ac:dyDescent="0.2">
      <c r="A636">
        <v>634</v>
      </c>
      <c r="B636" t="s">
        <v>29973</v>
      </c>
      <c r="C636" t="s">
        <v>29972</v>
      </c>
      <c r="F636" t="s">
        <v>29971</v>
      </c>
      <c r="G636" t="s">
        <v>5</v>
      </c>
      <c r="H636" t="s">
        <v>4</v>
      </c>
      <c r="I636" t="s">
        <v>29970</v>
      </c>
      <c r="J636" t="s">
        <v>21632</v>
      </c>
      <c r="K636" t="s">
        <v>21631</v>
      </c>
      <c r="L636" t="s">
        <v>21630</v>
      </c>
      <c r="M636" t="s">
        <v>21629</v>
      </c>
      <c r="N636">
        <v>5</v>
      </c>
      <c r="O636" t="s">
        <v>29969</v>
      </c>
      <c r="P636" t="s">
        <v>29968</v>
      </c>
      <c r="Q636" t="s">
        <v>29967</v>
      </c>
      <c r="R636" s="7">
        <v>42688</v>
      </c>
      <c r="S636" s="8">
        <f t="shared" si="72"/>
        <v>2016</v>
      </c>
      <c r="T636" s="8">
        <v>2016</v>
      </c>
      <c r="U636" s="8">
        <f t="shared" si="73"/>
        <v>6</v>
      </c>
      <c r="V636" s="7">
        <v>42688</v>
      </c>
      <c r="W636" t="s">
        <v>1905</v>
      </c>
      <c r="X636" s="2">
        <v>1.1819999999999999</v>
      </c>
      <c r="Y636" s="6">
        <f t="shared" si="78"/>
        <v>3.1552814927524625E-2</v>
      </c>
      <c r="AA636">
        <v>36951</v>
      </c>
      <c r="AB636">
        <v>27030</v>
      </c>
      <c r="AD636" t="s">
        <v>2</v>
      </c>
      <c r="AE636">
        <v>109</v>
      </c>
      <c r="AF636">
        <v>20</v>
      </c>
      <c r="AG636">
        <v>203503</v>
      </c>
      <c r="AI636" t="s">
        <v>29966</v>
      </c>
      <c r="AK636" t="s">
        <v>29965</v>
      </c>
      <c r="AL636">
        <v>20</v>
      </c>
      <c r="AM636" s="5">
        <f t="shared" si="74"/>
        <v>3.3333333333333335</v>
      </c>
      <c r="AN636" s="4">
        <f t="shared" si="79"/>
        <v>5.0485927047835416E-3</v>
      </c>
      <c r="AO636" s="3"/>
      <c r="AP636">
        <v>0</v>
      </c>
      <c r="AQ636" t="s">
        <v>21622</v>
      </c>
      <c r="AR636">
        <v>2399</v>
      </c>
      <c r="AS636" t="s">
        <v>21621</v>
      </c>
      <c r="AT636" s="2">
        <v>3.7909999999999999</v>
      </c>
      <c r="AU636" s="1">
        <f t="shared" si="75"/>
        <v>2.3601548260702296</v>
      </c>
      <c r="AV636" s="1">
        <f t="shared" si="76"/>
        <v>1.8300703816154082</v>
      </c>
      <c r="AW636" s="1">
        <f t="shared" si="77"/>
        <v>1.2999859371605866</v>
      </c>
    </row>
    <row r="637" spans="1:49" x14ac:dyDescent="0.2">
      <c r="A637">
        <v>635</v>
      </c>
      <c r="B637" t="s">
        <v>29964</v>
      </c>
      <c r="C637" t="s">
        <v>29963</v>
      </c>
      <c r="F637" t="s">
        <v>29962</v>
      </c>
      <c r="G637" t="s">
        <v>5</v>
      </c>
      <c r="H637" t="s">
        <v>4</v>
      </c>
      <c r="I637" t="s">
        <v>29961</v>
      </c>
      <c r="J637" t="s">
        <v>21604</v>
      </c>
      <c r="K637" t="s">
        <v>21603</v>
      </c>
      <c r="L637" t="s">
        <v>21602</v>
      </c>
      <c r="M637" t="s">
        <v>3113</v>
      </c>
      <c r="N637">
        <v>6</v>
      </c>
      <c r="O637" t="s">
        <v>29960</v>
      </c>
      <c r="P637" t="s">
        <v>29959</v>
      </c>
      <c r="Q637" t="s">
        <v>29958</v>
      </c>
      <c r="R637" s="7">
        <v>42688</v>
      </c>
      <c r="S637" s="8">
        <f t="shared" si="72"/>
        <v>2016</v>
      </c>
      <c r="T637" s="8">
        <v>2016</v>
      </c>
      <c r="U637" s="8">
        <f t="shared" si="73"/>
        <v>6</v>
      </c>
      <c r="V637" s="7">
        <v>42688</v>
      </c>
      <c r="W637" t="s">
        <v>1905</v>
      </c>
      <c r="X637" s="2">
        <v>1.1819999999999999</v>
      </c>
      <c r="Y637" s="6">
        <f t="shared" si="78"/>
        <v>3.1552814927524625E-2</v>
      </c>
      <c r="AA637">
        <v>36951</v>
      </c>
      <c r="AB637">
        <v>27030</v>
      </c>
      <c r="AD637" t="s">
        <v>2</v>
      </c>
      <c r="AE637">
        <v>109</v>
      </c>
      <c r="AF637">
        <v>20</v>
      </c>
      <c r="AG637">
        <v>201103</v>
      </c>
      <c r="AI637" t="s">
        <v>29957</v>
      </c>
      <c r="AK637" t="s">
        <v>29956</v>
      </c>
      <c r="AL637">
        <v>20</v>
      </c>
      <c r="AM637" s="5">
        <f t="shared" si="74"/>
        <v>3.3333333333333335</v>
      </c>
      <c r="AN637" s="4">
        <f t="shared" si="79"/>
        <v>5.0485927047835416E-3</v>
      </c>
      <c r="AO637" s="3"/>
      <c r="AP637">
        <v>1</v>
      </c>
      <c r="AR637" t="s">
        <v>1</v>
      </c>
      <c r="AT637" s="2">
        <v>3.7909999999999999</v>
      </c>
      <c r="AU637" s="1">
        <f t="shared" si="75"/>
        <v>2.3601548260702296</v>
      </c>
      <c r="AV637" s="1">
        <f t="shared" si="76"/>
        <v>1.8300703816154082</v>
      </c>
      <c r="AW637" s="1">
        <f t="shared" si="77"/>
        <v>1.2999859371605866</v>
      </c>
    </row>
    <row r="638" spans="1:49" x14ac:dyDescent="0.2">
      <c r="A638">
        <v>636</v>
      </c>
      <c r="B638" t="s">
        <v>29955</v>
      </c>
      <c r="C638" t="s">
        <v>29954</v>
      </c>
      <c r="F638" t="s">
        <v>29953</v>
      </c>
      <c r="G638" t="s">
        <v>5</v>
      </c>
      <c r="H638" t="s">
        <v>4</v>
      </c>
      <c r="I638" t="s">
        <v>680</v>
      </c>
      <c r="J638">
        <v>60032083</v>
      </c>
      <c r="K638" t="s">
        <v>1014</v>
      </c>
      <c r="L638" t="s">
        <v>1013</v>
      </c>
      <c r="M638" t="s">
        <v>79</v>
      </c>
      <c r="N638">
        <v>4</v>
      </c>
      <c r="O638" t="s">
        <v>29952</v>
      </c>
      <c r="P638" t="s">
        <v>29951</v>
      </c>
      <c r="Q638" t="s">
        <v>1012</v>
      </c>
      <c r="R638" s="7">
        <v>42688</v>
      </c>
      <c r="S638" s="8">
        <f t="shared" si="72"/>
        <v>2016</v>
      </c>
      <c r="T638" s="8">
        <v>2016</v>
      </c>
      <c r="U638" s="8">
        <f t="shared" si="73"/>
        <v>6</v>
      </c>
      <c r="V638" s="7">
        <v>42688</v>
      </c>
      <c r="W638" t="s">
        <v>1930</v>
      </c>
      <c r="X638" s="2">
        <v>1.3939999999999999</v>
      </c>
      <c r="Y638" s="6">
        <f t="shared" si="78"/>
        <v>3.721203384853581E-2</v>
      </c>
      <c r="AB638">
        <v>12862</v>
      </c>
      <c r="AC638">
        <v>10944087</v>
      </c>
      <c r="AD638" t="s">
        <v>2</v>
      </c>
      <c r="AE638">
        <v>24</v>
      </c>
      <c r="AF638">
        <v>23</v>
      </c>
      <c r="AH638" t="s">
        <v>29950</v>
      </c>
      <c r="AI638" t="s">
        <v>29949</v>
      </c>
      <c r="AK638" t="s">
        <v>29948</v>
      </c>
      <c r="AL638">
        <v>14</v>
      </c>
      <c r="AM638" s="5">
        <f t="shared" si="74"/>
        <v>2.3333333333333335</v>
      </c>
      <c r="AN638" s="4">
        <f t="shared" si="79"/>
        <v>3.5340148933484792E-3</v>
      </c>
      <c r="AO638" s="3"/>
      <c r="AP638">
        <v>1</v>
      </c>
      <c r="AR638" t="s">
        <v>1</v>
      </c>
      <c r="AT638" s="2">
        <v>3.8940000000000001</v>
      </c>
      <c r="AU638" s="1">
        <f t="shared" si="75"/>
        <v>2.7108628161979609</v>
      </c>
      <c r="AV638" s="1">
        <f t="shared" si="76"/>
        <v>2.0373024370942145</v>
      </c>
      <c r="AW638" s="1">
        <f t="shared" si="77"/>
        <v>1.3637420579904678</v>
      </c>
    </row>
    <row r="639" spans="1:49" x14ac:dyDescent="0.2">
      <c r="A639">
        <v>637</v>
      </c>
      <c r="B639" t="s">
        <v>29947</v>
      </c>
      <c r="C639" t="s">
        <v>29946</v>
      </c>
      <c r="F639" t="s">
        <v>29945</v>
      </c>
      <c r="G639" t="s">
        <v>5</v>
      </c>
      <c r="H639" t="s">
        <v>4</v>
      </c>
      <c r="I639" t="s">
        <v>806</v>
      </c>
      <c r="J639" t="s">
        <v>29944</v>
      </c>
      <c r="K639" t="s">
        <v>29943</v>
      </c>
      <c r="L639" t="s">
        <v>29942</v>
      </c>
      <c r="M639" t="s">
        <v>1603</v>
      </c>
      <c r="N639">
        <v>6</v>
      </c>
      <c r="O639" t="s">
        <v>29941</v>
      </c>
      <c r="P639" t="s">
        <v>29940</v>
      </c>
      <c r="Q639" t="s">
        <v>29939</v>
      </c>
      <c r="R639" s="7">
        <v>42686</v>
      </c>
      <c r="S639" s="8">
        <f t="shared" si="72"/>
        <v>2016</v>
      </c>
      <c r="T639" s="8">
        <v>2016</v>
      </c>
      <c r="U639" s="8">
        <f t="shared" si="73"/>
        <v>6</v>
      </c>
      <c r="V639" s="7">
        <v>42686</v>
      </c>
      <c r="W639" t="s">
        <v>1860</v>
      </c>
      <c r="X639" s="2">
        <v>0.63600000000000001</v>
      </c>
      <c r="Y639" s="6">
        <f t="shared" si="78"/>
        <v>1.6977656763033557E-2</v>
      </c>
      <c r="AA639">
        <v>14248220</v>
      </c>
      <c r="AB639">
        <v>130124</v>
      </c>
      <c r="AD639" t="s">
        <v>2</v>
      </c>
      <c r="AE639">
        <v>16</v>
      </c>
      <c r="AF639">
        <v>11</v>
      </c>
      <c r="AG639">
        <v>1908</v>
      </c>
      <c r="AI639" t="s">
        <v>29938</v>
      </c>
      <c r="AJ639" t="s">
        <v>29937</v>
      </c>
      <c r="AK639" t="s">
        <v>29936</v>
      </c>
      <c r="AL639">
        <v>12</v>
      </c>
      <c r="AM639" s="5">
        <f t="shared" si="74"/>
        <v>2</v>
      </c>
      <c r="AN639" s="4">
        <f t="shared" si="79"/>
        <v>3.0291556228701248E-3</v>
      </c>
      <c r="AO639" s="3"/>
      <c r="AP639">
        <v>1</v>
      </c>
      <c r="AR639" t="s">
        <v>29935</v>
      </c>
      <c r="AS639" t="s">
        <v>47</v>
      </c>
      <c r="AT639" s="2" t="s">
        <v>0</v>
      </c>
      <c r="AU639" s="1">
        <f t="shared" si="75"/>
        <v>1.2793106420984528</v>
      </c>
      <c r="AV639" s="1">
        <f t="shared" si="76"/>
        <v>1.000340619295184</v>
      </c>
      <c r="AW639" s="1">
        <f t="shared" si="77"/>
        <v>0.72137059649191537</v>
      </c>
    </row>
    <row r="640" spans="1:49" x14ac:dyDescent="0.2">
      <c r="A640">
        <v>638</v>
      </c>
      <c r="B640" t="s">
        <v>29934</v>
      </c>
      <c r="C640" t="s">
        <v>29933</v>
      </c>
      <c r="F640" t="s">
        <v>29932</v>
      </c>
      <c r="G640" t="s">
        <v>5</v>
      </c>
      <c r="H640" t="s">
        <v>4</v>
      </c>
      <c r="I640" t="s">
        <v>29931</v>
      </c>
      <c r="J640">
        <v>60104340</v>
      </c>
      <c r="K640" t="s">
        <v>2605</v>
      </c>
      <c r="L640" t="s">
        <v>2604</v>
      </c>
      <c r="M640" t="s">
        <v>34</v>
      </c>
      <c r="N640">
        <v>3</v>
      </c>
      <c r="O640" t="s">
        <v>29930</v>
      </c>
      <c r="P640" t="s">
        <v>29929</v>
      </c>
      <c r="Q640" t="s">
        <v>2603</v>
      </c>
      <c r="R640" s="7">
        <v>42685</v>
      </c>
      <c r="S640" s="8">
        <f t="shared" si="72"/>
        <v>2016</v>
      </c>
      <c r="T640" s="8">
        <v>2016</v>
      </c>
      <c r="U640" s="8">
        <f t="shared" si="73"/>
        <v>6</v>
      </c>
      <c r="V640" s="7">
        <v>42685</v>
      </c>
      <c r="W640" t="s">
        <v>2612</v>
      </c>
      <c r="X640" s="2">
        <v>0.89800000000000002</v>
      </c>
      <c r="Y640" s="6">
        <f t="shared" si="78"/>
        <v>2.3971597127679455E-2</v>
      </c>
      <c r="AA640">
        <v>9641726</v>
      </c>
      <c r="AB640">
        <v>29859</v>
      </c>
      <c r="AC640" t="s">
        <v>2611</v>
      </c>
      <c r="AD640" t="s">
        <v>2</v>
      </c>
      <c r="AE640">
        <v>25</v>
      </c>
      <c r="AF640">
        <v>12</v>
      </c>
      <c r="AG640">
        <v>125018</v>
      </c>
      <c r="AI640" t="s">
        <v>29928</v>
      </c>
      <c r="AJ640" t="s">
        <v>29927</v>
      </c>
      <c r="AK640" t="s">
        <v>29926</v>
      </c>
      <c r="AL640">
        <v>5</v>
      </c>
      <c r="AM640" s="5">
        <f t="shared" si="74"/>
        <v>0.83333333333333337</v>
      </c>
      <c r="AN640" s="4">
        <f t="shared" si="79"/>
        <v>1.2621481761958854E-3</v>
      </c>
      <c r="AO640" s="3"/>
      <c r="AP640">
        <v>0</v>
      </c>
      <c r="AR640" t="s">
        <v>1</v>
      </c>
      <c r="AT640" s="2">
        <v>3.585</v>
      </c>
      <c r="AU640" s="1">
        <f t="shared" si="75"/>
        <v>1.7158762442234381</v>
      </c>
      <c r="AV640" s="1">
        <f t="shared" si="76"/>
        <v>1.2616872651937669</v>
      </c>
      <c r="AW640" s="1">
        <f t="shared" si="77"/>
        <v>0.80749828616409558</v>
      </c>
    </row>
    <row r="641" spans="1:49" x14ac:dyDescent="0.2">
      <c r="A641">
        <v>639</v>
      </c>
      <c r="B641" t="s">
        <v>29925</v>
      </c>
      <c r="C641" t="s">
        <v>29924</v>
      </c>
      <c r="D641" t="s">
        <v>29923</v>
      </c>
      <c r="F641" t="s">
        <v>29922</v>
      </c>
      <c r="G641" t="s">
        <v>5</v>
      </c>
      <c r="H641" t="s">
        <v>4</v>
      </c>
      <c r="I641" t="s">
        <v>11337</v>
      </c>
      <c r="J641" t="s">
        <v>29921</v>
      </c>
      <c r="K641" t="s">
        <v>29920</v>
      </c>
      <c r="L641" t="s">
        <v>29919</v>
      </c>
      <c r="M641" t="s">
        <v>29918</v>
      </c>
      <c r="N641">
        <v>18</v>
      </c>
      <c r="O641" t="s">
        <v>29917</v>
      </c>
      <c r="P641" t="s">
        <v>29916</v>
      </c>
      <c r="Q641" t="s">
        <v>29915</v>
      </c>
      <c r="R641" s="7">
        <v>42685</v>
      </c>
      <c r="S641" s="8">
        <f t="shared" si="72"/>
        <v>2016</v>
      </c>
      <c r="T641" s="8">
        <v>2016</v>
      </c>
      <c r="U641" s="8">
        <f t="shared" si="73"/>
        <v>6</v>
      </c>
      <c r="V641" s="7">
        <v>42685</v>
      </c>
      <c r="W641" t="s">
        <v>1458</v>
      </c>
      <c r="X641" s="2">
        <v>1.24</v>
      </c>
      <c r="Y641" s="6">
        <f t="shared" si="78"/>
        <v>3.3101091802140895E-2</v>
      </c>
      <c r="AB641">
        <v>21100200805</v>
      </c>
      <c r="AC641">
        <v>20452322</v>
      </c>
      <c r="AD641" t="s">
        <v>2</v>
      </c>
      <c r="AE641">
        <v>6</v>
      </c>
      <c r="AG641">
        <v>37078</v>
      </c>
      <c r="AI641" t="s">
        <v>29914</v>
      </c>
      <c r="AK641" t="s">
        <v>29913</v>
      </c>
      <c r="AL641">
        <v>15</v>
      </c>
      <c r="AM641" s="5">
        <f t="shared" si="74"/>
        <v>2.5</v>
      </c>
      <c r="AN641" s="4">
        <f t="shared" si="79"/>
        <v>3.7864445285876562E-3</v>
      </c>
      <c r="AO641" s="3"/>
      <c r="AP641">
        <v>1</v>
      </c>
      <c r="AQ641" t="s">
        <v>44</v>
      </c>
      <c r="AR641">
        <v>1126732</v>
      </c>
      <c r="AS641" t="s">
        <v>43</v>
      </c>
      <c r="AT641" s="2">
        <v>4.3789999999999996</v>
      </c>
      <c r="AU641" s="1">
        <f t="shared" si="75"/>
        <v>2.4306697620074922</v>
      </c>
      <c r="AV641" s="1">
        <f t="shared" si="76"/>
        <v>1.8443768165364278</v>
      </c>
      <c r="AW641" s="1">
        <f t="shared" si="77"/>
        <v>1.2580838710653626</v>
      </c>
    </row>
    <row r="642" spans="1:49" x14ac:dyDescent="0.2">
      <c r="A642">
        <v>640</v>
      </c>
      <c r="B642" t="s">
        <v>29912</v>
      </c>
      <c r="C642" t="s">
        <v>29911</v>
      </c>
      <c r="F642" t="s">
        <v>29910</v>
      </c>
      <c r="G642" t="s">
        <v>5</v>
      </c>
      <c r="H642" t="s">
        <v>4</v>
      </c>
      <c r="I642" t="s">
        <v>29909</v>
      </c>
      <c r="J642" t="s">
        <v>29908</v>
      </c>
      <c r="K642" t="s">
        <v>29907</v>
      </c>
      <c r="L642" t="s">
        <v>29906</v>
      </c>
      <c r="M642" t="s">
        <v>29905</v>
      </c>
      <c r="N642">
        <v>14</v>
      </c>
      <c r="O642" t="s">
        <v>29904</v>
      </c>
      <c r="P642" t="s">
        <v>29903</v>
      </c>
      <c r="Q642" t="s">
        <v>29902</v>
      </c>
      <c r="R642" s="7">
        <v>42685</v>
      </c>
      <c r="S642" s="8">
        <f t="shared" ref="S642:S705" si="80">YEAR(R642)</f>
        <v>2016</v>
      </c>
      <c r="T642" s="8">
        <v>2016</v>
      </c>
      <c r="U642" s="8">
        <f t="shared" ref="U642:U705" si="81">2022-T642</f>
        <v>6</v>
      </c>
      <c r="V642" s="7">
        <v>42685</v>
      </c>
      <c r="W642" t="s">
        <v>504</v>
      </c>
      <c r="X642" s="2">
        <v>2.0579999999999998</v>
      </c>
      <c r="Y642" s="6">
        <f t="shared" si="78"/>
        <v>5.4937134620004803E-2</v>
      </c>
      <c r="AA642">
        <v>358711</v>
      </c>
      <c r="AB642">
        <v>28218</v>
      </c>
      <c r="AC642">
        <v>13652966</v>
      </c>
      <c r="AD642" t="s">
        <v>2</v>
      </c>
      <c r="AE642">
        <v>462</v>
      </c>
      <c r="AF642">
        <v>4</v>
      </c>
      <c r="AH642" t="s">
        <v>29901</v>
      </c>
      <c r="AI642" t="s">
        <v>29900</v>
      </c>
      <c r="AJ642" t="s">
        <v>29899</v>
      </c>
      <c r="AK642" t="s">
        <v>29898</v>
      </c>
      <c r="AL642">
        <v>14</v>
      </c>
      <c r="AM642" s="5">
        <f t="shared" ref="AM642:AM705" si="82">AL642/U642</f>
        <v>2.3333333333333335</v>
      </c>
      <c r="AN642" s="4">
        <f t="shared" si="79"/>
        <v>3.5340148933484792E-3</v>
      </c>
      <c r="AO642" s="3"/>
      <c r="AP642">
        <v>1</v>
      </c>
      <c r="AQ642" t="s">
        <v>229</v>
      </c>
      <c r="AR642" t="s">
        <v>3275</v>
      </c>
      <c r="AS642" t="s">
        <v>228</v>
      </c>
      <c r="AT642" s="2" t="s">
        <v>0</v>
      </c>
      <c r="AU642" s="1">
        <f t="shared" ref="AU642:AU705" si="83">(Y642*0.7+AN642*0.3)*100</f>
        <v>3.9516198702007905</v>
      </c>
      <c r="AV642" s="1">
        <f t="shared" ref="AV642:AV705" si="84">(Y642*0.5+AN642*0.5)*100</f>
        <v>2.9235574756676641</v>
      </c>
      <c r="AW642" s="1">
        <f t="shared" ref="AW642:AW705" si="85">(Y642*0.3+AN642*0.7)*100</f>
        <v>1.8954950811345377</v>
      </c>
    </row>
    <row r="643" spans="1:49" x14ac:dyDescent="0.2">
      <c r="A643">
        <v>641</v>
      </c>
      <c r="B643" t="s">
        <v>29897</v>
      </c>
      <c r="C643" t="s">
        <v>29896</v>
      </c>
      <c r="E643">
        <v>27791372</v>
      </c>
      <c r="F643" t="s">
        <v>29895</v>
      </c>
      <c r="G643" t="s">
        <v>5</v>
      </c>
      <c r="H643" t="s">
        <v>4</v>
      </c>
      <c r="I643" t="s">
        <v>29894</v>
      </c>
      <c r="J643" t="s">
        <v>29893</v>
      </c>
      <c r="K643" t="s">
        <v>29892</v>
      </c>
      <c r="L643" t="s">
        <v>29891</v>
      </c>
      <c r="M643" t="s">
        <v>29890</v>
      </c>
      <c r="N643">
        <v>9</v>
      </c>
      <c r="O643" t="s">
        <v>29889</v>
      </c>
      <c r="P643" t="s">
        <v>29888</v>
      </c>
      <c r="Q643" t="s">
        <v>29887</v>
      </c>
      <c r="R643" s="7">
        <v>42684</v>
      </c>
      <c r="S643" s="8">
        <f t="shared" si="80"/>
        <v>2016</v>
      </c>
      <c r="T643" s="8">
        <v>2016</v>
      </c>
      <c r="U643" s="8">
        <f t="shared" si="81"/>
        <v>6</v>
      </c>
      <c r="V643" s="7">
        <v>42684</v>
      </c>
      <c r="W643" t="s">
        <v>1993</v>
      </c>
      <c r="X643" s="2">
        <v>0.86399999999999999</v>
      </c>
      <c r="Y643" s="6">
        <f t="shared" ref="Y643:Y706" si="86">(X643-$Z$3)/($Z$2-$Z$3)</f>
        <v>2.3063986546007848E-2</v>
      </c>
      <c r="AA643">
        <v>15206106</v>
      </c>
      <c r="AB643">
        <v>26970</v>
      </c>
      <c r="AC643">
        <v>15205207</v>
      </c>
      <c r="AD643" t="s">
        <v>2</v>
      </c>
      <c r="AE643">
        <v>120</v>
      </c>
      <c r="AF643">
        <v>44</v>
      </c>
      <c r="AH643" t="s">
        <v>29886</v>
      </c>
      <c r="AI643" t="s">
        <v>29885</v>
      </c>
      <c r="AK643" t="s">
        <v>29884</v>
      </c>
      <c r="AL643">
        <v>44</v>
      </c>
      <c r="AM643" s="5">
        <f t="shared" si="82"/>
        <v>7.333333333333333</v>
      </c>
      <c r="AN643" s="4">
        <f t="shared" ref="AN643:AN706" si="87">(AM643-$AO$3)/($AO$2-$AO$3)</f>
        <v>1.1106903950523791E-2</v>
      </c>
      <c r="AO643" s="3"/>
      <c r="AP643">
        <v>0</v>
      </c>
      <c r="AQ643" t="s">
        <v>216</v>
      </c>
      <c r="AR643" t="s">
        <v>29883</v>
      </c>
      <c r="AS643" t="s">
        <v>214</v>
      </c>
      <c r="AT643" s="2">
        <v>2.9910000000000001</v>
      </c>
      <c r="AU643" s="1">
        <f t="shared" si="83"/>
        <v>1.947686176736263</v>
      </c>
      <c r="AV643" s="1">
        <f t="shared" si="84"/>
        <v>1.7085445248265818</v>
      </c>
      <c r="AW643" s="1">
        <f t="shared" si="85"/>
        <v>1.4694028729169009</v>
      </c>
    </row>
    <row r="644" spans="1:49" x14ac:dyDescent="0.2">
      <c r="A644">
        <v>642</v>
      </c>
      <c r="B644" t="s">
        <v>29882</v>
      </c>
      <c r="C644" t="s">
        <v>29881</v>
      </c>
      <c r="F644" t="s">
        <v>29880</v>
      </c>
      <c r="G644" t="s">
        <v>5</v>
      </c>
      <c r="H644" t="s">
        <v>4</v>
      </c>
      <c r="I644" t="s">
        <v>29879</v>
      </c>
      <c r="J644" t="s">
        <v>29878</v>
      </c>
      <c r="K644" t="s">
        <v>29877</v>
      </c>
      <c r="L644" t="s">
        <v>29876</v>
      </c>
      <c r="M644" t="s">
        <v>29875</v>
      </c>
      <c r="N644">
        <v>37</v>
      </c>
      <c r="O644" t="s">
        <v>29874</v>
      </c>
      <c r="P644" t="s">
        <v>29873</v>
      </c>
      <c r="Q644" t="s">
        <v>29872</v>
      </c>
      <c r="R644" s="7">
        <v>42684</v>
      </c>
      <c r="S644" s="8">
        <f t="shared" si="80"/>
        <v>2016</v>
      </c>
      <c r="T644" s="8">
        <v>2016</v>
      </c>
      <c r="U644" s="8">
        <f t="shared" si="81"/>
        <v>6</v>
      </c>
      <c r="V644" s="7">
        <v>42684</v>
      </c>
      <c r="W644" t="s">
        <v>2105</v>
      </c>
      <c r="X644" s="2">
        <v>2.3759999999999999</v>
      </c>
      <c r="Y644" s="6">
        <f t="shared" si="86"/>
        <v>6.3425963001521576E-2</v>
      </c>
      <c r="AA644" t="s">
        <v>2104</v>
      </c>
      <c r="AB644">
        <v>26765</v>
      </c>
      <c r="AC644">
        <v>15384357</v>
      </c>
      <c r="AD644" t="s">
        <v>2</v>
      </c>
      <c r="AE644">
        <v>831</v>
      </c>
      <c r="AF644">
        <v>2</v>
      </c>
      <c r="AG644">
        <v>150</v>
      </c>
      <c r="AI644" t="s">
        <v>29871</v>
      </c>
      <c r="AK644" t="s">
        <v>29870</v>
      </c>
      <c r="AL644">
        <v>38</v>
      </c>
      <c r="AM644" s="5">
        <f t="shared" si="82"/>
        <v>6.333333333333333</v>
      </c>
      <c r="AN644" s="4">
        <f t="shared" si="87"/>
        <v>9.5923261390887284E-3</v>
      </c>
      <c r="AO644" s="3"/>
      <c r="AP644">
        <v>0</v>
      </c>
      <c r="AQ644" t="s">
        <v>44</v>
      </c>
      <c r="AR644">
        <v>1100968</v>
      </c>
      <c r="AS644" t="s">
        <v>43</v>
      </c>
      <c r="AT644" s="2">
        <v>5.8739999999999997</v>
      </c>
      <c r="AU644" s="1">
        <f t="shared" si="83"/>
        <v>4.7275871942791721</v>
      </c>
      <c r="AV644" s="1">
        <f t="shared" si="84"/>
        <v>3.650914457030515</v>
      </c>
      <c r="AW644" s="1">
        <f t="shared" si="85"/>
        <v>2.5742417197818583</v>
      </c>
    </row>
    <row r="645" spans="1:49" x14ac:dyDescent="0.2">
      <c r="A645">
        <v>643</v>
      </c>
      <c r="B645" t="s">
        <v>29869</v>
      </c>
      <c r="C645" t="s">
        <v>29868</v>
      </c>
      <c r="F645" t="s">
        <v>29867</v>
      </c>
      <c r="G645" t="s">
        <v>5</v>
      </c>
      <c r="H645" t="s">
        <v>4</v>
      </c>
      <c r="I645" t="s">
        <v>29866</v>
      </c>
      <c r="J645" t="s">
        <v>29865</v>
      </c>
      <c r="K645" t="s">
        <v>29864</v>
      </c>
      <c r="L645" t="s">
        <v>29863</v>
      </c>
      <c r="M645" t="s">
        <v>29862</v>
      </c>
      <c r="N645">
        <v>28</v>
      </c>
      <c r="O645" t="s">
        <v>29861</v>
      </c>
      <c r="P645" t="s">
        <v>29860</v>
      </c>
      <c r="Q645" t="s">
        <v>29859</v>
      </c>
      <c r="R645" s="7">
        <v>42684</v>
      </c>
      <c r="S645" s="8">
        <f t="shared" si="80"/>
        <v>2016</v>
      </c>
      <c r="T645" s="8">
        <v>2016</v>
      </c>
      <c r="U645" s="8">
        <f t="shared" si="81"/>
        <v>6</v>
      </c>
      <c r="V645" s="7">
        <v>42684</v>
      </c>
      <c r="W645" t="s">
        <v>2105</v>
      </c>
      <c r="X645" s="2">
        <v>2.3759999999999999</v>
      </c>
      <c r="Y645" s="6">
        <f t="shared" si="86"/>
        <v>6.3425963001521576E-2</v>
      </c>
      <c r="AA645" t="s">
        <v>2104</v>
      </c>
      <c r="AB645">
        <v>26765</v>
      </c>
      <c r="AC645">
        <v>15384357</v>
      </c>
      <c r="AD645" t="s">
        <v>2</v>
      </c>
      <c r="AE645">
        <v>831</v>
      </c>
      <c r="AF645">
        <v>2</v>
      </c>
      <c r="AG645">
        <v>196</v>
      </c>
      <c r="AI645" t="s">
        <v>29858</v>
      </c>
      <c r="AK645" t="s">
        <v>29857</v>
      </c>
      <c r="AL645">
        <v>25</v>
      </c>
      <c r="AM645" s="5">
        <f t="shared" si="82"/>
        <v>4.166666666666667</v>
      </c>
      <c r="AN645" s="4">
        <f t="shared" si="87"/>
        <v>6.310740880979427E-3</v>
      </c>
      <c r="AO645" s="3"/>
      <c r="AP645">
        <v>0</v>
      </c>
      <c r="AQ645" t="s">
        <v>44</v>
      </c>
      <c r="AR645">
        <v>1122374</v>
      </c>
      <c r="AS645" t="s">
        <v>43</v>
      </c>
      <c r="AT645" s="2">
        <v>5.8739999999999997</v>
      </c>
      <c r="AU645" s="1">
        <f t="shared" si="83"/>
        <v>4.6291396365358928</v>
      </c>
      <c r="AV645" s="1">
        <f t="shared" si="84"/>
        <v>3.4868351941250499</v>
      </c>
      <c r="AW645" s="1">
        <f t="shared" si="85"/>
        <v>2.3445307517142071</v>
      </c>
    </row>
    <row r="646" spans="1:49" x14ac:dyDescent="0.2">
      <c r="A646">
        <v>644</v>
      </c>
      <c r="B646" t="s">
        <v>29856</v>
      </c>
      <c r="C646" t="s">
        <v>29855</v>
      </c>
      <c r="F646" t="s">
        <v>29854</v>
      </c>
      <c r="G646" t="s">
        <v>5</v>
      </c>
      <c r="H646" t="s">
        <v>4</v>
      </c>
      <c r="I646" t="s">
        <v>1263</v>
      </c>
      <c r="J646">
        <v>60015986</v>
      </c>
      <c r="K646" t="s">
        <v>1262</v>
      </c>
      <c r="L646" t="s">
        <v>1261</v>
      </c>
      <c r="M646" t="s">
        <v>400</v>
      </c>
      <c r="N646">
        <v>2</v>
      </c>
      <c r="O646" t="s">
        <v>29853</v>
      </c>
      <c r="P646" t="s">
        <v>1260</v>
      </c>
      <c r="Q646" t="s">
        <v>1259</v>
      </c>
      <c r="R646" s="7">
        <v>42684</v>
      </c>
      <c r="S646" s="8">
        <f t="shared" si="80"/>
        <v>2016</v>
      </c>
      <c r="T646" s="8">
        <v>2016</v>
      </c>
      <c r="U646" s="8">
        <f t="shared" si="81"/>
        <v>6</v>
      </c>
      <c r="V646" s="7">
        <v>42684</v>
      </c>
      <c r="W646" t="s">
        <v>1917</v>
      </c>
      <c r="X646" s="2">
        <v>0.375</v>
      </c>
      <c r="Y646" s="6">
        <f t="shared" si="86"/>
        <v>1.0010410827260351E-2</v>
      </c>
      <c r="AA646">
        <v>135194</v>
      </c>
      <c r="AB646">
        <v>24918</v>
      </c>
      <c r="AD646" t="s">
        <v>2</v>
      </c>
      <c r="AE646">
        <v>52</v>
      </c>
      <c r="AF646">
        <v>23</v>
      </c>
      <c r="AH646" t="s">
        <v>29852</v>
      </c>
      <c r="AI646" t="s">
        <v>29851</v>
      </c>
      <c r="AK646" t="s">
        <v>29850</v>
      </c>
      <c r="AL646">
        <v>3</v>
      </c>
      <c r="AM646" s="5">
        <f t="shared" si="82"/>
        <v>0.5</v>
      </c>
      <c r="AN646" s="4">
        <f t="shared" si="87"/>
        <v>7.572889057175312E-4</v>
      </c>
      <c r="AO646" s="3"/>
      <c r="AP646">
        <v>0</v>
      </c>
      <c r="AR646" t="s">
        <v>1</v>
      </c>
      <c r="AT646" s="2">
        <v>1.3140000000000001</v>
      </c>
      <c r="AU646" s="1">
        <f t="shared" si="83"/>
        <v>0.72344742507975057</v>
      </c>
      <c r="AV646" s="1">
        <f t="shared" si="84"/>
        <v>0.53838498664889411</v>
      </c>
      <c r="AW646" s="1">
        <f t="shared" si="85"/>
        <v>0.35332254821803771</v>
      </c>
    </row>
    <row r="647" spans="1:49" x14ac:dyDescent="0.2">
      <c r="A647">
        <v>645</v>
      </c>
      <c r="B647" t="s">
        <v>29849</v>
      </c>
      <c r="C647" t="s">
        <v>29848</v>
      </c>
      <c r="D647" t="s">
        <v>29847</v>
      </c>
      <c r="F647" t="s">
        <v>29846</v>
      </c>
      <c r="G647" t="s">
        <v>5</v>
      </c>
      <c r="H647" t="s">
        <v>4</v>
      </c>
      <c r="I647" t="s">
        <v>29845</v>
      </c>
      <c r="J647" t="s">
        <v>29844</v>
      </c>
      <c r="K647" t="s">
        <v>29843</v>
      </c>
      <c r="L647" t="s">
        <v>29842</v>
      </c>
      <c r="M647" t="s">
        <v>46</v>
      </c>
      <c r="N647">
        <v>2</v>
      </c>
      <c r="O647" t="s">
        <v>29841</v>
      </c>
      <c r="P647" t="s">
        <v>29840</v>
      </c>
      <c r="Q647" t="s">
        <v>29839</v>
      </c>
      <c r="R647" s="7">
        <v>42684</v>
      </c>
      <c r="S647" s="8">
        <f t="shared" si="80"/>
        <v>2016</v>
      </c>
      <c r="T647" s="8">
        <v>2016</v>
      </c>
      <c r="U647" s="8">
        <f t="shared" si="81"/>
        <v>6</v>
      </c>
      <c r="V647" s="7">
        <v>42684</v>
      </c>
      <c r="W647" t="s">
        <v>29838</v>
      </c>
      <c r="X647" s="2">
        <v>1.3149999999999999</v>
      </c>
      <c r="Y647" s="6">
        <f t="shared" si="86"/>
        <v>3.5103173967592965E-2</v>
      </c>
      <c r="AA647" t="s">
        <v>29837</v>
      </c>
      <c r="AB647">
        <v>13030</v>
      </c>
      <c r="AC647">
        <v>10958568</v>
      </c>
      <c r="AD647" t="s">
        <v>2</v>
      </c>
      <c r="AE647">
        <v>382</v>
      </c>
      <c r="AH647" t="s">
        <v>29836</v>
      </c>
      <c r="AI647" t="s">
        <v>29835</v>
      </c>
      <c r="AJ647" t="s">
        <v>29834</v>
      </c>
      <c r="AK647" t="s">
        <v>29833</v>
      </c>
      <c r="AL647">
        <v>8</v>
      </c>
      <c r="AM647" s="5">
        <f t="shared" si="82"/>
        <v>1.3333333333333333</v>
      </c>
      <c r="AN647" s="4">
        <f t="shared" si="87"/>
        <v>2.0194370819134164E-3</v>
      </c>
      <c r="AO647" s="3"/>
      <c r="AP647">
        <v>0</v>
      </c>
      <c r="AR647" t="s">
        <v>1</v>
      </c>
      <c r="AT647" s="2">
        <v>3.6549999999999998</v>
      </c>
      <c r="AU647" s="1">
        <f t="shared" si="83"/>
        <v>2.5178052901889103</v>
      </c>
      <c r="AV647" s="1">
        <f t="shared" si="84"/>
        <v>1.8561305524753193</v>
      </c>
      <c r="AW647" s="1">
        <f t="shared" si="85"/>
        <v>1.1944558147617281</v>
      </c>
    </row>
    <row r="648" spans="1:49" x14ac:dyDescent="0.2">
      <c r="A648">
        <v>646</v>
      </c>
      <c r="B648" t="s">
        <v>29832</v>
      </c>
      <c r="C648" t="s">
        <v>29831</v>
      </c>
      <c r="D648" t="s">
        <v>29830</v>
      </c>
      <c r="E648">
        <v>27639681</v>
      </c>
      <c r="F648" t="s">
        <v>29829</v>
      </c>
      <c r="G648" t="s">
        <v>5</v>
      </c>
      <c r="H648" t="s">
        <v>4</v>
      </c>
      <c r="I648" t="s">
        <v>29828</v>
      </c>
      <c r="J648" t="s">
        <v>29827</v>
      </c>
      <c r="K648" t="s">
        <v>29826</v>
      </c>
      <c r="L648" t="s">
        <v>29825</v>
      </c>
      <c r="M648" t="s">
        <v>1268</v>
      </c>
      <c r="N648">
        <v>8</v>
      </c>
      <c r="O648" t="s">
        <v>29824</v>
      </c>
      <c r="P648" t="s">
        <v>29823</v>
      </c>
      <c r="Q648" t="s">
        <v>29822</v>
      </c>
      <c r="R648" s="7">
        <v>42684</v>
      </c>
      <c r="S648" s="8">
        <f t="shared" si="80"/>
        <v>2016</v>
      </c>
      <c r="T648" s="8">
        <v>2016</v>
      </c>
      <c r="U648" s="8">
        <f t="shared" si="81"/>
        <v>6</v>
      </c>
      <c r="V648" s="7">
        <v>42684</v>
      </c>
      <c r="W648" t="s">
        <v>19617</v>
      </c>
      <c r="X648" s="2">
        <v>2.1190000000000002</v>
      </c>
      <c r="Y648" s="6">
        <f t="shared" si="86"/>
        <v>5.6565494781239165E-2</v>
      </c>
      <c r="AA648">
        <v>1683659</v>
      </c>
      <c r="AB648">
        <v>23010</v>
      </c>
      <c r="AC648">
        <v>18734995</v>
      </c>
      <c r="AD648" t="s">
        <v>2</v>
      </c>
      <c r="AE648">
        <v>241</v>
      </c>
      <c r="AH648" t="s">
        <v>1099</v>
      </c>
      <c r="AI648" t="s">
        <v>29821</v>
      </c>
      <c r="AJ648" t="s">
        <v>29820</v>
      </c>
      <c r="AK648" t="s">
        <v>29819</v>
      </c>
      <c r="AL648">
        <v>62</v>
      </c>
      <c r="AM648" s="5">
        <f t="shared" si="82"/>
        <v>10.333333333333334</v>
      </c>
      <c r="AN648" s="4">
        <f t="shared" si="87"/>
        <v>1.565063738482898E-2</v>
      </c>
      <c r="AO648" s="3"/>
      <c r="AP648">
        <v>0</v>
      </c>
      <c r="AQ648" t="s">
        <v>29818</v>
      </c>
      <c r="AR648">
        <v>950543</v>
      </c>
      <c r="AS648" t="s">
        <v>29817</v>
      </c>
      <c r="AT648" s="2">
        <v>9.7759999999999998</v>
      </c>
      <c r="AU648" s="1">
        <f t="shared" si="83"/>
        <v>4.4291037562316111</v>
      </c>
      <c r="AV648" s="1">
        <f t="shared" si="84"/>
        <v>3.6108066083034074</v>
      </c>
      <c r="AW648" s="1">
        <f t="shared" si="85"/>
        <v>2.7925094603752032</v>
      </c>
    </row>
    <row r="649" spans="1:49" x14ac:dyDescent="0.2">
      <c r="A649">
        <v>647</v>
      </c>
      <c r="B649" t="s">
        <v>29816</v>
      </c>
      <c r="C649" t="s">
        <v>29815</v>
      </c>
      <c r="F649" t="s">
        <v>29814</v>
      </c>
      <c r="G649" t="s">
        <v>5</v>
      </c>
      <c r="H649" t="s">
        <v>4</v>
      </c>
      <c r="I649" t="s">
        <v>19904</v>
      </c>
      <c r="J649">
        <v>60027866</v>
      </c>
      <c r="K649" t="s">
        <v>9678</v>
      </c>
      <c r="L649" t="s">
        <v>9677</v>
      </c>
      <c r="M649" t="s">
        <v>672</v>
      </c>
      <c r="N649">
        <v>2</v>
      </c>
      <c r="O649" t="s">
        <v>19903</v>
      </c>
      <c r="P649" t="s">
        <v>19902</v>
      </c>
      <c r="Q649" t="s">
        <v>9674</v>
      </c>
      <c r="R649" s="7">
        <v>42684</v>
      </c>
      <c r="S649" s="8">
        <f t="shared" si="80"/>
        <v>2016</v>
      </c>
      <c r="T649" s="8">
        <v>2016</v>
      </c>
      <c r="U649" s="8">
        <f t="shared" si="81"/>
        <v>6</v>
      </c>
      <c r="V649" s="7">
        <v>42684</v>
      </c>
      <c r="W649" t="s">
        <v>1985</v>
      </c>
      <c r="X649" s="2">
        <v>0.34399999999999997</v>
      </c>
      <c r="Y649" s="6">
        <f t="shared" si="86"/>
        <v>9.1828835322068283E-3</v>
      </c>
      <c r="AA649">
        <v>10745351</v>
      </c>
      <c r="AB649">
        <v>17964</v>
      </c>
      <c r="AC649">
        <v>10991131</v>
      </c>
      <c r="AD649" t="s">
        <v>2</v>
      </c>
      <c r="AE649">
        <v>29</v>
      </c>
      <c r="AF649">
        <v>16</v>
      </c>
      <c r="AH649" t="s">
        <v>29813</v>
      </c>
      <c r="AI649" t="s">
        <v>29812</v>
      </c>
      <c r="AJ649" t="s">
        <v>29811</v>
      </c>
      <c r="AK649" t="s">
        <v>29810</v>
      </c>
      <c r="AL649">
        <v>2</v>
      </c>
      <c r="AM649" s="5">
        <f t="shared" si="82"/>
        <v>0.33333333333333331</v>
      </c>
      <c r="AN649" s="4">
        <f t="shared" si="87"/>
        <v>5.048592704783541E-4</v>
      </c>
      <c r="AO649" s="3"/>
      <c r="AP649">
        <v>0</v>
      </c>
      <c r="AR649" t="s">
        <v>1</v>
      </c>
      <c r="AT649" s="2" t="s">
        <v>0</v>
      </c>
      <c r="AU649" s="1">
        <f t="shared" si="83"/>
        <v>0.65794762536882856</v>
      </c>
      <c r="AV649" s="1">
        <f t="shared" si="84"/>
        <v>0.48438714013425915</v>
      </c>
      <c r="AW649" s="1">
        <f t="shared" si="85"/>
        <v>0.31082665489968964</v>
      </c>
    </row>
    <row r="650" spans="1:49" x14ac:dyDescent="0.2">
      <c r="A650">
        <v>648</v>
      </c>
      <c r="B650" t="s">
        <v>29809</v>
      </c>
      <c r="C650" t="s">
        <v>29808</v>
      </c>
      <c r="E650">
        <v>27988765</v>
      </c>
      <c r="F650" t="s">
        <v>29807</v>
      </c>
      <c r="G650" t="s">
        <v>5</v>
      </c>
      <c r="H650" t="s">
        <v>4</v>
      </c>
      <c r="I650" t="s">
        <v>1992</v>
      </c>
      <c r="J650">
        <v>60024445</v>
      </c>
      <c r="K650" t="s">
        <v>1991</v>
      </c>
      <c r="L650" t="s">
        <v>1482</v>
      </c>
      <c r="M650" t="s">
        <v>231</v>
      </c>
      <c r="N650">
        <v>2</v>
      </c>
      <c r="O650" t="s">
        <v>29806</v>
      </c>
      <c r="P650" t="s">
        <v>29805</v>
      </c>
      <c r="Q650" t="s">
        <v>29804</v>
      </c>
      <c r="R650" s="7">
        <v>42683</v>
      </c>
      <c r="S650" s="8">
        <f t="shared" si="80"/>
        <v>2016</v>
      </c>
      <c r="T650" s="8">
        <v>2016</v>
      </c>
      <c r="U650" s="8">
        <f t="shared" si="81"/>
        <v>6</v>
      </c>
      <c r="V650" s="7">
        <v>42683</v>
      </c>
      <c r="W650" t="s">
        <v>1983</v>
      </c>
      <c r="X650" s="2">
        <v>0.621</v>
      </c>
      <c r="Y650" s="6">
        <f t="shared" si="86"/>
        <v>1.6577240329943142E-2</v>
      </c>
      <c r="AA650">
        <v>11755326</v>
      </c>
      <c r="AB650">
        <v>4700151916</v>
      </c>
      <c r="AC650">
        <v>11755334</v>
      </c>
      <c r="AD650" t="s">
        <v>2</v>
      </c>
      <c r="AE650">
        <v>4189</v>
      </c>
      <c r="AF650">
        <v>1</v>
      </c>
      <c r="AH650" t="s">
        <v>1784</v>
      </c>
      <c r="AI650" t="s">
        <v>29803</v>
      </c>
      <c r="AK650" t="s">
        <v>29802</v>
      </c>
      <c r="AL650">
        <v>3</v>
      </c>
      <c r="AM650" s="5">
        <f t="shared" si="82"/>
        <v>0.5</v>
      </c>
      <c r="AN650" s="4">
        <f t="shared" si="87"/>
        <v>7.572889057175312E-4</v>
      </c>
      <c r="AO650" s="3"/>
      <c r="AP650">
        <v>0</v>
      </c>
      <c r="AR650" t="s">
        <v>1</v>
      </c>
      <c r="AT650" s="2">
        <v>1.091</v>
      </c>
      <c r="AU650" s="1">
        <f t="shared" si="83"/>
        <v>1.1831254902675459</v>
      </c>
      <c r="AV650" s="1">
        <f t="shared" si="84"/>
        <v>0.8667264617830337</v>
      </c>
      <c r="AW650" s="1">
        <f t="shared" si="85"/>
        <v>0.55032743329852141</v>
      </c>
    </row>
    <row r="651" spans="1:49" x14ac:dyDescent="0.2">
      <c r="A651">
        <v>649</v>
      </c>
      <c r="B651" t="s">
        <v>29801</v>
      </c>
      <c r="C651" t="s">
        <v>29800</v>
      </c>
      <c r="F651" t="s">
        <v>29799</v>
      </c>
      <c r="G651" t="s">
        <v>5</v>
      </c>
      <c r="H651" t="s">
        <v>4</v>
      </c>
      <c r="I651" t="s">
        <v>29798</v>
      </c>
      <c r="J651" t="s">
        <v>29797</v>
      </c>
      <c r="K651" t="s">
        <v>29796</v>
      </c>
      <c r="L651" t="s">
        <v>29795</v>
      </c>
      <c r="M651" t="s">
        <v>29794</v>
      </c>
      <c r="N651">
        <v>17</v>
      </c>
      <c r="O651" t="s">
        <v>29793</v>
      </c>
      <c r="P651" t="s">
        <v>29792</v>
      </c>
      <c r="Q651" t="s">
        <v>29791</v>
      </c>
      <c r="R651" s="7">
        <v>42683</v>
      </c>
      <c r="S651" s="8">
        <f t="shared" si="80"/>
        <v>2016</v>
      </c>
      <c r="T651" s="8">
        <v>2016</v>
      </c>
      <c r="U651" s="8">
        <f t="shared" si="81"/>
        <v>6</v>
      </c>
      <c r="V651" s="7">
        <v>42683</v>
      </c>
      <c r="W651" t="s">
        <v>1936</v>
      </c>
      <c r="X651" s="2">
        <v>4.8529999999999998</v>
      </c>
      <c r="Y651" s="6">
        <f t="shared" si="86"/>
        <v>0.12954806331918528</v>
      </c>
      <c r="AA651">
        <v>15306984</v>
      </c>
      <c r="AB651">
        <v>17853</v>
      </c>
      <c r="AC651">
        <v>15306992</v>
      </c>
      <c r="AD651" t="s">
        <v>2</v>
      </c>
      <c r="AE651">
        <v>16</v>
      </c>
      <c r="AF651">
        <v>11</v>
      </c>
      <c r="AH651" t="s">
        <v>29790</v>
      </c>
      <c r="AI651" t="s">
        <v>29789</v>
      </c>
      <c r="AJ651" t="s">
        <v>29788</v>
      </c>
      <c r="AK651" t="s">
        <v>29787</v>
      </c>
      <c r="AL651">
        <v>195</v>
      </c>
      <c r="AM651" s="5">
        <f t="shared" si="82"/>
        <v>32.5</v>
      </c>
      <c r="AN651" s="4">
        <f t="shared" si="87"/>
        <v>4.9223778871639527E-2</v>
      </c>
      <c r="AO651" s="3"/>
      <c r="AP651">
        <v>0</v>
      </c>
      <c r="AR651" t="s">
        <v>29786</v>
      </c>
      <c r="AS651" t="s">
        <v>29785</v>
      </c>
      <c r="AT651" s="2">
        <v>11.189</v>
      </c>
      <c r="AU651" s="1">
        <f t="shared" si="83"/>
        <v>10.545077798492155</v>
      </c>
      <c r="AV651" s="1">
        <f t="shared" si="84"/>
        <v>8.9385921095412399</v>
      </c>
      <c r="AW651" s="1">
        <f t="shared" si="85"/>
        <v>7.3321064205903248</v>
      </c>
    </row>
    <row r="652" spans="1:49" x14ac:dyDescent="0.2">
      <c r="A652">
        <v>650</v>
      </c>
      <c r="B652" t="s">
        <v>29784</v>
      </c>
      <c r="C652" t="s">
        <v>29783</v>
      </c>
      <c r="F652" t="s">
        <v>29782</v>
      </c>
      <c r="G652" t="s">
        <v>5</v>
      </c>
      <c r="H652" t="s">
        <v>4</v>
      </c>
      <c r="I652" t="s">
        <v>1218</v>
      </c>
      <c r="J652">
        <v>60025578</v>
      </c>
      <c r="K652" t="s">
        <v>132</v>
      </c>
      <c r="L652" t="s">
        <v>131</v>
      </c>
      <c r="M652" t="s">
        <v>67</v>
      </c>
      <c r="N652">
        <v>3</v>
      </c>
      <c r="O652" t="s">
        <v>29781</v>
      </c>
      <c r="P652" t="s">
        <v>29780</v>
      </c>
      <c r="Q652" t="s">
        <v>439</v>
      </c>
      <c r="R652" s="7">
        <v>42683</v>
      </c>
      <c r="S652" s="8">
        <f t="shared" si="80"/>
        <v>2016</v>
      </c>
      <c r="T652" s="8">
        <v>2016</v>
      </c>
      <c r="U652" s="8">
        <f t="shared" si="81"/>
        <v>6</v>
      </c>
      <c r="V652" s="7">
        <v>42683</v>
      </c>
      <c r="W652" t="s">
        <v>29779</v>
      </c>
      <c r="X652" s="2">
        <v>0.25800000000000001</v>
      </c>
      <c r="Y652" s="6">
        <f t="shared" si="86"/>
        <v>6.8871626491551216E-3</v>
      </c>
      <c r="AA652">
        <v>14484846</v>
      </c>
      <c r="AB652">
        <v>12100157246</v>
      </c>
      <c r="AD652" t="s">
        <v>2</v>
      </c>
      <c r="AE652">
        <v>14</v>
      </c>
      <c r="AF652">
        <v>2</v>
      </c>
      <c r="AH652" t="s">
        <v>29778</v>
      </c>
      <c r="AI652" t="s">
        <v>29777</v>
      </c>
      <c r="AJ652" t="s">
        <v>29776</v>
      </c>
      <c r="AK652" t="s">
        <v>29775</v>
      </c>
      <c r="AL652">
        <v>0</v>
      </c>
      <c r="AM652" s="5">
        <f t="shared" si="82"/>
        <v>0</v>
      </c>
      <c r="AN652" s="4">
        <f t="shared" si="87"/>
        <v>0</v>
      </c>
      <c r="AO652" s="3"/>
      <c r="AP652">
        <v>0</v>
      </c>
      <c r="AR652" t="s">
        <v>1</v>
      </c>
      <c r="AT652" s="2" t="s">
        <v>0</v>
      </c>
      <c r="AU652" s="1">
        <f t="shared" si="83"/>
        <v>0.48210138544085845</v>
      </c>
      <c r="AV652" s="1">
        <f t="shared" si="84"/>
        <v>0.34435813245775609</v>
      </c>
      <c r="AW652" s="1">
        <f t="shared" si="85"/>
        <v>0.20661487947465362</v>
      </c>
    </row>
    <row r="653" spans="1:49" x14ac:dyDescent="0.2">
      <c r="A653">
        <v>651</v>
      </c>
      <c r="B653" t="s">
        <v>29774</v>
      </c>
      <c r="C653" t="s">
        <v>29773</v>
      </c>
      <c r="F653" t="s">
        <v>29772</v>
      </c>
      <c r="G653" t="s">
        <v>5</v>
      </c>
      <c r="H653" t="s">
        <v>4</v>
      </c>
      <c r="I653" t="s">
        <v>29771</v>
      </c>
      <c r="J653" t="s">
        <v>29770</v>
      </c>
      <c r="K653" t="s">
        <v>29769</v>
      </c>
      <c r="L653" t="s">
        <v>29768</v>
      </c>
      <c r="M653" t="s">
        <v>5693</v>
      </c>
      <c r="N653">
        <v>5</v>
      </c>
      <c r="O653" t="s">
        <v>29767</v>
      </c>
      <c r="P653" t="s">
        <v>29766</v>
      </c>
      <c r="Q653" t="s">
        <v>29765</v>
      </c>
      <c r="R653" s="7">
        <v>42682</v>
      </c>
      <c r="S653" s="8">
        <f t="shared" si="80"/>
        <v>2016</v>
      </c>
      <c r="T653" s="8">
        <v>2016</v>
      </c>
      <c r="U653" s="8">
        <f t="shared" si="81"/>
        <v>6</v>
      </c>
      <c r="V653" s="7">
        <v>42682</v>
      </c>
      <c r="W653" t="s">
        <v>2272</v>
      </c>
      <c r="X653" s="2">
        <v>1.679</v>
      </c>
      <c r="Y653" s="6">
        <f t="shared" si="86"/>
        <v>4.4819946077253682E-2</v>
      </c>
      <c r="AA653">
        <v>18671381</v>
      </c>
      <c r="AB653">
        <v>21100197156</v>
      </c>
      <c r="AC653">
        <v>18678548</v>
      </c>
      <c r="AD653" t="s">
        <v>2</v>
      </c>
      <c r="AE653">
        <v>9</v>
      </c>
      <c r="AF653">
        <v>11</v>
      </c>
      <c r="AH653" t="s">
        <v>29764</v>
      </c>
      <c r="AI653" t="s">
        <v>29763</v>
      </c>
      <c r="AK653" t="s">
        <v>29762</v>
      </c>
      <c r="AL653">
        <v>6</v>
      </c>
      <c r="AM653" s="5">
        <f t="shared" si="82"/>
        <v>1</v>
      </c>
      <c r="AN653" s="4">
        <f t="shared" si="87"/>
        <v>1.5145778114350624E-3</v>
      </c>
      <c r="AO653" s="3"/>
      <c r="AP653">
        <v>1</v>
      </c>
      <c r="AR653" t="s">
        <v>1</v>
      </c>
      <c r="AT653" s="2">
        <v>4.1760000000000002</v>
      </c>
      <c r="AU653" s="1">
        <f t="shared" si="83"/>
        <v>3.1828335597508097</v>
      </c>
      <c r="AV653" s="1">
        <f t="shared" si="84"/>
        <v>2.3167261944344371</v>
      </c>
      <c r="AW653" s="1">
        <f t="shared" si="85"/>
        <v>1.4506188291180646</v>
      </c>
    </row>
    <row r="654" spans="1:49" x14ac:dyDescent="0.2">
      <c r="A654">
        <v>652</v>
      </c>
      <c r="B654" t="s">
        <v>29761</v>
      </c>
      <c r="C654" t="s">
        <v>29760</v>
      </c>
      <c r="F654" t="s">
        <v>29759</v>
      </c>
      <c r="G654" t="s">
        <v>5</v>
      </c>
      <c r="H654" t="s">
        <v>4</v>
      </c>
      <c r="I654" t="s">
        <v>29758</v>
      </c>
      <c r="J654" t="s">
        <v>29757</v>
      </c>
      <c r="K654" t="s">
        <v>29756</v>
      </c>
      <c r="L654" t="s">
        <v>29755</v>
      </c>
      <c r="M654" t="s">
        <v>10</v>
      </c>
      <c r="N654">
        <v>3</v>
      </c>
      <c r="O654" t="s">
        <v>29754</v>
      </c>
      <c r="P654" t="s">
        <v>29753</v>
      </c>
      <c r="Q654" t="s">
        <v>29752</v>
      </c>
      <c r="R654" s="7">
        <v>42681</v>
      </c>
      <c r="S654" s="8">
        <f t="shared" si="80"/>
        <v>2016</v>
      </c>
      <c r="T654" s="8">
        <v>2016</v>
      </c>
      <c r="U654" s="8">
        <f t="shared" si="81"/>
        <v>6</v>
      </c>
      <c r="V654" s="7">
        <v>42681</v>
      </c>
      <c r="W654" t="s">
        <v>1905</v>
      </c>
      <c r="X654" s="2">
        <v>1.1819999999999999</v>
      </c>
      <c r="Y654" s="6">
        <f t="shared" si="86"/>
        <v>3.1552814927524625E-2</v>
      </c>
      <c r="AA654">
        <v>36951</v>
      </c>
      <c r="AB654">
        <v>27030</v>
      </c>
      <c r="AD654" t="s">
        <v>2</v>
      </c>
      <c r="AE654">
        <v>109</v>
      </c>
      <c r="AF654">
        <v>19</v>
      </c>
      <c r="AG654">
        <v>191103</v>
      </c>
      <c r="AI654" t="s">
        <v>29751</v>
      </c>
      <c r="AK654" t="s">
        <v>29750</v>
      </c>
      <c r="AL654">
        <v>41</v>
      </c>
      <c r="AM654" s="5">
        <f t="shared" si="82"/>
        <v>6.833333333333333</v>
      </c>
      <c r="AN654" s="4">
        <f t="shared" si="87"/>
        <v>1.0349615044806261E-2</v>
      </c>
      <c r="AO654" s="3"/>
      <c r="AP654">
        <v>0</v>
      </c>
      <c r="AQ654" t="s">
        <v>2128</v>
      </c>
      <c r="AR654" t="s">
        <v>29749</v>
      </c>
      <c r="AS654" t="s">
        <v>2127</v>
      </c>
      <c r="AT654" s="2">
        <v>3.7909999999999999</v>
      </c>
      <c r="AU654" s="1">
        <f t="shared" si="83"/>
        <v>2.5191854962709113</v>
      </c>
      <c r="AV654" s="1">
        <f t="shared" si="84"/>
        <v>2.0951214986165443</v>
      </c>
      <c r="AW654" s="1">
        <f t="shared" si="85"/>
        <v>1.6710575009621771</v>
      </c>
    </row>
    <row r="655" spans="1:49" x14ac:dyDescent="0.2">
      <c r="A655">
        <v>653</v>
      </c>
      <c r="B655" t="s">
        <v>29748</v>
      </c>
      <c r="C655" t="s">
        <v>29747</v>
      </c>
      <c r="F655" t="s">
        <v>29746</v>
      </c>
      <c r="G655" t="s">
        <v>5</v>
      </c>
      <c r="H655" t="s">
        <v>4</v>
      </c>
      <c r="I655" t="s">
        <v>29745</v>
      </c>
      <c r="J655">
        <v>60033019</v>
      </c>
      <c r="K655" t="s">
        <v>9215</v>
      </c>
      <c r="L655" t="s">
        <v>9214</v>
      </c>
      <c r="M655" t="s">
        <v>872</v>
      </c>
      <c r="N655">
        <v>4</v>
      </c>
      <c r="O655" t="s">
        <v>29744</v>
      </c>
      <c r="P655" t="s">
        <v>29743</v>
      </c>
      <c r="Q655" t="s">
        <v>29742</v>
      </c>
      <c r="R655" s="7">
        <v>42681</v>
      </c>
      <c r="S655" s="8">
        <f t="shared" si="80"/>
        <v>2016</v>
      </c>
      <c r="T655" s="8">
        <v>2016</v>
      </c>
      <c r="U655" s="8">
        <f t="shared" si="81"/>
        <v>6</v>
      </c>
      <c r="V655" s="7">
        <v>42681</v>
      </c>
      <c r="W655" t="s">
        <v>1914</v>
      </c>
      <c r="X655" s="2">
        <v>0.69899999999999995</v>
      </c>
      <c r="Y655" s="6">
        <f t="shared" si="86"/>
        <v>1.8659405782013295E-2</v>
      </c>
      <c r="AA655">
        <v>218979</v>
      </c>
      <c r="AB655">
        <v>28132</v>
      </c>
      <c r="AC655">
        <v>10897550</v>
      </c>
      <c r="AD655" t="s">
        <v>2</v>
      </c>
      <c r="AE655">
        <v>120</v>
      </c>
      <c r="AF655">
        <v>17</v>
      </c>
      <c r="AG655">
        <v>174905</v>
      </c>
      <c r="AI655" t="s">
        <v>29741</v>
      </c>
      <c r="AK655" t="s">
        <v>29740</v>
      </c>
      <c r="AL655">
        <v>1</v>
      </c>
      <c r="AM655" s="5">
        <f t="shared" si="82"/>
        <v>0.16666666666666666</v>
      </c>
      <c r="AN655" s="4">
        <f t="shared" si="87"/>
        <v>2.5242963523917705E-4</v>
      </c>
      <c r="AO655" s="3"/>
      <c r="AP655">
        <v>0</v>
      </c>
      <c r="AR655" t="s">
        <v>1</v>
      </c>
      <c r="AT655" s="2">
        <v>2.5459999999999998</v>
      </c>
      <c r="AU655" s="1">
        <f t="shared" si="83"/>
        <v>1.3137312937981058</v>
      </c>
      <c r="AV655" s="1">
        <f t="shared" si="84"/>
        <v>0.94559177086262358</v>
      </c>
      <c r="AW655" s="1">
        <f t="shared" si="85"/>
        <v>0.57745224792714123</v>
      </c>
    </row>
    <row r="656" spans="1:49" x14ac:dyDescent="0.2">
      <c r="A656">
        <v>654</v>
      </c>
      <c r="B656" t="s">
        <v>29739</v>
      </c>
      <c r="C656" t="s">
        <v>29738</v>
      </c>
      <c r="F656" t="s">
        <v>29737</v>
      </c>
      <c r="G656" t="s">
        <v>5</v>
      </c>
      <c r="H656" t="s">
        <v>4</v>
      </c>
      <c r="I656" t="s">
        <v>29736</v>
      </c>
      <c r="J656" t="s">
        <v>29735</v>
      </c>
      <c r="K656" t="s">
        <v>29734</v>
      </c>
      <c r="L656" t="s">
        <v>29733</v>
      </c>
      <c r="M656" t="s">
        <v>29732</v>
      </c>
      <c r="N656">
        <v>6</v>
      </c>
      <c r="O656" t="s">
        <v>29731</v>
      </c>
      <c r="P656" t="s">
        <v>29730</v>
      </c>
      <c r="Q656" t="s">
        <v>29729</v>
      </c>
      <c r="R656" s="7">
        <v>42681</v>
      </c>
      <c r="S656" s="8">
        <f t="shared" si="80"/>
        <v>2016</v>
      </c>
      <c r="T656" s="8">
        <v>2016</v>
      </c>
      <c r="U656" s="8">
        <f t="shared" si="81"/>
        <v>6</v>
      </c>
      <c r="V656" s="7">
        <v>42681</v>
      </c>
      <c r="W656" t="s">
        <v>1941</v>
      </c>
      <c r="X656" s="2">
        <v>1.071</v>
      </c>
      <c r="Y656" s="6">
        <f t="shared" si="86"/>
        <v>2.8589733322655561E-2</v>
      </c>
      <c r="AA656">
        <v>219606</v>
      </c>
      <c r="AB656">
        <v>28134</v>
      </c>
      <c r="AD656" t="s">
        <v>2</v>
      </c>
      <c r="AE656">
        <v>145</v>
      </c>
      <c r="AF656">
        <v>17</v>
      </c>
      <c r="AG656">
        <v>174201</v>
      </c>
      <c r="AI656" t="s">
        <v>29728</v>
      </c>
      <c r="AK656" t="s">
        <v>29727</v>
      </c>
      <c r="AL656">
        <v>13</v>
      </c>
      <c r="AM656" s="5">
        <f t="shared" si="82"/>
        <v>2.1666666666666665</v>
      </c>
      <c r="AN656" s="4">
        <f t="shared" si="87"/>
        <v>3.2815852581093018E-3</v>
      </c>
      <c r="AO656" s="3"/>
      <c r="AP656">
        <v>1</v>
      </c>
      <c r="AQ656" t="s">
        <v>318</v>
      </c>
      <c r="AR656">
        <v>654148</v>
      </c>
      <c r="AS656" t="s">
        <v>317</v>
      </c>
      <c r="AT656" s="2">
        <v>3.488</v>
      </c>
      <c r="AU656" s="1">
        <f t="shared" si="83"/>
        <v>2.0997288903291684</v>
      </c>
      <c r="AV656" s="1">
        <f t="shared" si="84"/>
        <v>1.5935659290382431</v>
      </c>
      <c r="AW656" s="1">
        <f t="shared" si="85"/>
        <v>1.0874029677473178</v>
      </c>
    </row>
    <row r="657" spans="1:49" x14ac:dyDescent="0.2">
      <c r="A657">
        <v>655</v>
      </c>
      <c r="B657" t="s">
        <v>29726</v>
      </c>
      <c r="C657" t="s">
        <v>29725</v>
      </c>
      <c r="E657">
        <v>27726397</v>
      </c>
      <c r="F657" t="s">
        <v>29724</v>
      </c>
      <c r="G657" t="s">
        <v>5</v>
      </c>
      <c r="H657" t="s">
        <v>4</v>
      </c>
      <c r="I657" t="s">
        <v>29723</v>
      </c>
      <c r="J657" t="s">
        <v>220</v>
      </c>
      <c r="K657" t="s">
        <v>219</v>
      </c>
      <c r="L657" t="s">
        <v>218</v>
      </c>
      <c r="M657" t="s">
        <v>217</v>
      </c>
      <c r="N657">
        <v>3</v>
      </c>
      <c r="O657" t="s">
        <v>29722</v>
      </c>
      <c r="P657" t="s">
        <v>29721</v>
      </c>
      <c r="Q657" t="s">
        <v>29720</v>
      </c>
      <c r="R657" s="7">
        <v>42677</v>
      </c>
      <c r="S657" s="8">
        <f t="shared" si="80"/>
        <v>2016</v>
      </c>
      <c r="T657" s="8">
        <v>2016</v>
      </c>
      <c r="U657" s="8">
        <f t="shared" si="81"/>
        <v>6</v>
      </c>
      <c r="V657" s="7">
        <v>42677</v>
      </c>
      <c r="W657" t="s">
        <v>1993</v>
      </c>
      <c r="X657" s="2">
        <v>0.86399999999999999</v>
      </c>
      <c r="Y657" s="6">
        <f t="shared" si="86"/>
        <v>2.3063986546007848E-2</v>
      </c>
      <c r="AA657">
        <v>15206106</v>
      </c>
      <c r="AB657">
        <v>26970</v>
      </c>
      <c r="AC657">
        <v>15205207</v>
      </c>
      <c r="AD657" t="s">
        <v>2</v>
      </c>
      <c r="AE657">
        <v>120</v>
      </c>
      <c r="AF657">
        <v>43</v>
      </c>
      <c r="AH657" t="s">
        <v>29719</v>
      </c>
      <c r="AI657" t="s">
        <v>29718</v>
      </c>
      <c r="AK657" t="s">
        <v>29717</v>
      </c>
      <c r="AL657">
        <v>8</v>
      </c>
      <c r="AM657" s="5">
        <f t="shared" si="82"/>
        <v>1.3333333333333333</v>
      </c>
      <c r="AN657" s="4">
        <f t="shared" si="87"/>
        <v>2.0194370819134164E-3</v>
      </c>
      <c r="AO657" s="3"/>
      <c r="AP657">
        <v>1</v>
      </c>
      <c r="AQ657" t="s">
        <v>216</v>
      </c>
      <c r="AR657" t="s">
        <v>215</v>
      </c>
      <c r="AS657" t="s">
        <v>214</v>
      </c>
      <c r="AT657" s="2">
        <v>2.9910000000000001</v>
      </c>
      <c r="AU657" s="1">
        <f t="shared" si="83"/>
        <v>1.6750621706779518</v>
      </c>
      <c r="AV657" s="1">
        <f t="shared" si="84"/>
        <v>1.2541711813960632</v>
      </c>
      <c r="AW657" s="1">
        <f t="shared" si="85"/>
        <v>0.83328019211417448</v>
      </c>
    </row>
    <row r="658" spans="1:49" x14ac:dyDescent="0.2">
      <c r="A658">
        <v>656</v>
      </c>
      <c r="B658" t="s">
        <v>29716</v>
      </c>
      <c r="C658" t="s">
        <v>29715</v>
      </c>
      <c r="E658">
        <v>27811659</v>
      </c>
      <c r="F658" t="s">
        <v>29714</v>
      </c>
      <c r="G658" t="s">
        <v>5</v>
      </c>
      <c r="H658" t="s">
        <v>4</v>
      </c>
      <c r="I658" t="s">
        <v>29713</v>
      </c>
      <c r="J658">
        <v>60072346</v>
      </c>
      <c r="K658" t="s">
        <v>29712</v>
      </c>
      <c r="L658" t="s">
        <v>2470</v>
      </c>
      <c r="M658" t="s">
        <v>182</v>
      </c>
      <c r="N658">
        <v>1</v>
      </c>
      <c r="O658" t="s">
        <v>29711</v>
      </c>
      <c r="P658">
        <v>14020885000</v>
      </c>
      <c r="Q658">
        <v>60072346</v>
      </c>
      <c r="R658" s="7">
        <v>42677</v>
      </c>
      <c r="S658" s="8">
        <f t="shared" si="80"/>
        <v>2016</v>
      </c>
      <c r="T658" s="8">
        <v>2016</v>
      </c>
      <c r="U658" s="8">
        <f t="shared" si="81"/>
        <v>6</v>
      </c>
      <c r="V658" s="7">
        <v>42677</v>
      </c>
      <c r="W658" t="s">
        <v>1983</v>
      </c>
      <c r="X658" s="2">
        <v>0.621</v>
      </c>
      <c r="Y658" s="6">
        <f t="shared" si="86"/>
        <v>1.6577240329943142E-2</v>
      </c>
      <c r="AA658">
        <v>11755326</v>
      </c>
      <c r="AB658">
        <v>4700151916</v>
      </c>
      <c r="AC658">
        <v>11755334</v>
      </c>
      <c r="AD658" t="s">
        <v>2</v>
      </c>
      <c r="AE658">
        <v>4184</v>
      </c>
      <c r="AF658">
        <v>1</v>
      </c>
      <c r="AH658" t="s">
        <v>1866</v>
      </c>
      <c r="AI658" t="s">
        <v>29710</v>
      </c>
      <c r="AJ658" t="s">
        <v>29709</v>
      </c>
      <c r="AK658" t="s">
        <v>29708</v>
      </c>
      <c r="AL658">
        <v>6</v>
      </c>
      <c r="AM658" s="5">
        <f t="shared" si="82"/>
        <v>1</v>
      </c>
      <c r="AN658" s="4">
        <f t="shared" si="87"/>
        <v>1.5145778114350624E-3</v>
      </c>
      <c r="AO658" s="3"/>
      <c r="AP658">
        <v>0</v>
      </c>
      <c r="AR658" t="s">
        <v>1</v>
      </c>
      <c r="AT658" s="2">
        <v>1.091</v>
      </c>
      <c r="AU658" s="1">
        <f t="shared" si="83"/>
        <v>1.2058441574390719</v>
      </c>
      <c r="AV658" s="1">
        <f t="shared" si="84"/>
        <v>0.90459090706891021</v>
      </c>
      <c r="AW658" s="1">
        <f t="shared" si="85"/>
        <v>0.60333765669874861</v>
      </c>
    </row>
    <row r="659" spans="1:49" x14ac:dyDescent="0.2">
      <c r="A659">
        <v>657</v>
      </c>
      <c r="B659" t="s">
        <v>29707</v>
      </c>
      <c r="C659" t="s">
        <v>29706</v>
      </c>
      <c r="F659" t="s">
        <v>29705</v>
      </c>
      <c r="G659" t="s">
        <v>5</v>
      </c>
      <c r="H659" t="s">
        <v>4</v>
      </c>
      <c r="I659" t="s">
        <v>29704</v>
      </c>
      <c r="J659" t="s">
        <v>29703</v>
      </c>
      <c r="K659" t="s">
        <v>29702</v>
      </c>
      <c r="L659" t="s">
        <v>29701</v>
      </c>
      <c r="M659" t="s">
        <v>77</v>
      </c>
      <c r="N659">
        <v>3</v>
      </c>
      <c r="O659" t="s">
        <v>29700</v>
      </c>
      <c r="P659" t="s">
        <v>29699</v>
      </c>
      <c r="Q659" t="s">
        <v>29698</v>
      </c>
      <c r="R659" s="7">
        <v>42677</v>
      </c>
      <c r="S659" s="8">
        <f t="shared" si="80"/>
        <v>2016</v>
      </c>
      <c r="T659" s="8">
        <v>2016</v>
      </c>
      <c r="U659" s="8">
        <f t="shared" si="81"/>
        <v>6</v>
      </c>
      <c r="V659" s="7">
        <v>42677</v>
      </c>
      <c r="W659" t="s">
        <v>1908</v>
      </c>
      <c r="X659" s="2">
        <v>0.35499999999999998</v>
      </c>
      <c r="Y659" s="6">
        <f t="shared" si="86"/>
        <v>9.4765222498064648E-3</v>
      </c>
      <c r="AA659">
        <v>17518628</v>
      </c>
      <c r="AB659">
        <v>5300152202</v>
      </c>
      <c r="AD659" t="s">
        <v>2</v>
      </c>
      <c r="AE659">
        <v>10</v>
      </c>
      <c r="AF659">
        <v>16</v>
      </c>
      <c r="AH659" t="s">
        <v>29697</v>
      </c>
      <c r="AI659" t="s">
        <v>29696</v>
      </c>
      <c r="AK659" t="s">
        <v>29695</v>
      </c>
      <c r="AL659">
        <v>16</v>
      </c>
      <c r="AM659" s="5">
        <f t="shared" si="82"/>
        <v>2.6666666666666665</v>
      </c>
      <c r="AN659" s="4">
        <f t="shared" si="87"/>
        <v>4.0388741638268328E-3</v>
      </c>
      <c r="AO659" s="3"/>
      <c r="AP659">
        <v>0</v>
      </c>
      <c r="AR659" t="s">
        <v>1</v>
      </c>
      <c r="AT659" s="2">
        <v>1.542</v>
      </c>
      <c r="AU659" s="1">
        <f t="shared" si="83"/>
        <v>0.7845227824012575</v>
      </c>
      <c r="AV659" s="1">
        <f t="shared" si="84"/>
        <v>0.6757698206816648</v>
      </c>
      <c r="AW659" s="1">
        <f t="shared" si="85"/>
        <v>0.56701685896207221</v>
      </c>
    </row>
    <row r="660" spans="1:49" x14ac:dyDescent="0.2">
      <c r="A660">
        <v>658</v>
      </c>
      <c r="B660" t="s">
        <v>29694</v>
      </c>
      <c r="C660" t="s">
        <v>29693</v>
      </c>
      <c r="F660" t="s">
        <v>29692</v>
      </c>
      <c r="G660" t="s">
        <v>5</v>
      </c>
      <c r="H660" t="s">
        <v>4</v>
      </c>
      <c r="I660" t="s">
        <v>29691</v>
      </c>
      <c r="J660" t="s">
        <v>29690</v>
      </c>
      <c r="K660" t="s">
        <v>29689</v>
      </c>
      <c r="L660" t="s">
        <v>29688</v>
      </c>
      <c r="M660" t="s">
        <v>16972</v>
      </c>
      <c r="N660">
        <v>3</v>
      </c>
      <c r="O660" t="s">
        <v>29687</v>
      </c>
      <c r="P660" t="s">
        <v>29686</v>
      </c>
      <c r="Q660" t="s">
        <v>29685</v>
      </c>
      <c r="R660" s="7">
        <v>42677</v>
      </c>
      <c r="S660" s="8">
        <f t="shared" si="80"/>
        <v>2016</v>
      </c>
      <c r="T660" s="8">
        <v>2016</v>
      </c>
      <c r="U660" s="8">
        <f t="shared" si="81"/>
        <v>6</v>
      </c>
      <c r="V660" s="7">
        <v>42677</v>
      </c>
      <c r="W660" t="s">
        <v>1908</v>
      </c>
      <c r="X660" s="2">
        <v>0.35499999999999998</v>
      </c>
      <c r="Y660" s="6">
        <f t="shared" si="86"/>
        <v>9.4765222498064648E-3</v>
      </c>
      <c r="AA660">
        <v>17518628</v>
      </c>
      <c r="AB660">
        <v>5300152202</v>
      </c>
      <c r="AD660" t="s">
        <v>2</v>
      </c>
      <c r="AE660">
        <v>10</v>
      </c>
      <c r="AF660">
        <v>16</v>
      </c>
      <c r="AH660" t="s">
        <v>29684</v>
      </c>
      <c r="AI660" t="s">
        <v>29683</v>
      </c>
      <c r="AK660" t="s">
        <v>29682</v>
      </c>
      <c r="AL660">
        <v>6</v>
      </c>
      <c r="AM660" s="5">
        <f t="shared" si="82"/>
        <v>1</v>
      </c>
      <c r="AN660" s="4">
        <f t="shared" si="87"/>
        <v>1.5145778114350624E-3</v>
      </c>
      <c r="AO660" s="3"/>
      <c r="AP660">
        <v>0</v>
      </c>
      <c r="AR660" t="s">
        <v>1</v>
      </c>
      <c r="AT660" s="2">
        <v>1.542</v>
      </c>
      <c r="AU660" s="1">
        <f t="shared" si="83"/>
        <v>0.70879389182950436</v>
      </c>
      <c r="AV660" s="1">
        <f t="shared" si="84"/>
        <v>0.54955500306207639</v>
      </c>
      <c r="AW660" s="1">
        <f t="shared" si="85"/>
        <v>0.3903161142946483</v>
      </c>
    </row>
    <row r="661" spans="1:49" x14ac:dyDescent="0.2">
      <c r="A661">
        <v>659</v>
      </c>
      <c r="B661" t="s">
        <v>29681</v>
      </c>
      <c r="C661" t="s">
        <v>29680</v>
      </c>
      <c r="F661" t="s">
        <v>29679</v>
      </c>
      <c r="G661" t="s">
        <v>5</v>
      </c>
      <c r="H661" t="s">
        <v>4</v>
      </c>
      <c r="I661" t="s">
        <v>29678</v>
      </c>
      <c r="J661" t="s">
        <v>29677</v>
      </c>
      <c r="K661" t="s">
        <v>29676</v>
      </c>
      <c r="L661" t="s">
        <v>29675</v>
      </c>
      <c r="M661" t="s">
        <v>103</v>
      </c>
      <c r="N661">
        <v>3</v>
      </c>
      <c r="O661" t="s">
        <v>29674</v>
      </c>
      <c r="P661" t="s">
        <v>29673</v>
      </c>
      <c r="Q661" t="s">
        <v>29672</v>
      </c>
      <c r="R661" s="7">
        <v>42677</v>
      </c>
      <c r="S661" s="8">
        <f t="shared" si="80"/>
        <v>2016</v>
      </c>
      <c r="T661" s="8">
        <v>2016</v>
      </c>
      <c r="U661" s="8">
        <f t="shared" si="81"/>
        <v>6</v>
      </c>
      <c r="V661" s="7">
        <v>42677</v>
      </c>
      <c r="W661" t="s">
        <v>1908</v>
      </c>
      <c r="X661" s="2">
        <v>0.35499999999999998</v>
      </c>
      <c r="Y661" s="6">
        <f t="shared" si="86"/>
        <v>9.4765222498064648E-3</v>
      </c>
      <c r="AA661">
        <v>17518628</v>
      </c>
      <c r="AB661">
        <v>5300152202</v>
      </c>
      <c r="AD661" t="s">
        <v>2</v>
      </c>
      <c r="AE661">
        <v>10</v>
      </c>
      <c r="AF661">
        <v>16</v>
      </c>
      <c r="AH661" t="s">
        <v>29671</v>
      </c>
      <c r="AI661" t="s">
        <v>29670</v>
      </c>
      <c r="AK661" t="s">
        <v>29669</v>
      </c>
      <c r="AL661">
        <v>11</v>
      </c>
      <c r="AM661" s="5">
        <f t="shared" si="82"/>
        <v>1.8333333333333333</v>
      </c>
      <c r="AN661" s="4">
        <f t="shared" si="87"/>
        <v>2.7767259876309478E-3</v>
      </c>
      <c r="AO661" s="3"/>
      <c r="AP661">
        <v>0</v>
      </c>
      <c r="AR661" t="s">
        <v>1</v>
      </c>
      <c r="AT661" s="2">
        <v>1.542</v>
      </c>
      <c r="AU661" s="1">
        <f t="shared" si="83"/>
        <v>0.74665833711538099</v>
      </c>
      <c r="AV661" s="1">
        <f t="shared" si="84"/>
        <v>0.61266241187187065</v>
      </c>
      <c r="AW661" s="1">
        <f t="shared" si="85"/>
        <v>0.47866648662836025</v>
      </c>
    </row>
    <row r="662" spans="1:49" x14ac:dyDescent="0.2">
      <c r="A662">
        <v>660</v>
      </c>
      <c r="B662" t="s">
        <v>29668</v>
      </c>
      <c r="C662" t="s">
        <v>29667</v>
      </c>
      <c r="F662" t="s">
        <v>29666</v>
      </c>
      <c r="G662" t="s">
        <v>5</v>
      </c>
      <c r="H662" t="s">
        <v>4</v>
      </c>
      <c r="I662" t="s">
        <v>3100</v>
      </c>
      <c r="J662">
        <v>60016930</v>
      </c>
      <c r="K662" t="s">
        <v>613</v>
      </c>
      <c r="L662" t="s">
        <v>264</v>
      </c>
      <c r="M662" t="s">
        <v>67</v>
      </c>
      <c r="N662">
        <v>4</v>
      </c>
      <c r="O662" t="s">
        <v>29665</v>
      </c>
      <c r="P662" t="s">
        <v>29664</v>
      </c>
      <c r="Q662" t="s">
        <v>684</v>
      </c>
      <c r="R662" s="7">
        <v>42677</v>
      </c>
      <c r="S662" s="8">
        <f t="shared" si="80"/>
        <v>2016</v>
      </c>
      <c r="T662" s="8">
        <v>2016</v>
      </c>
      <c r="U662" s="8">
        <f t="shared" si="81"/>
        <v>6</v>
      </c>
      <c r="V662" s="7">
        <v>42677</v>
      </c>
      <c r="W662" t="s">
        <v>1908</v>
      </c>
      <c r="X662" s="2">
        <v>0.35499999999999998</v>
      </c>
      <c r="Y662" s="6">
        <f t="shared" si="86"/>
        <v>9.4765222498064648E-3</v>
      </c>
      <c r="AA662">
        <v>17518628</v>
      </c>
      <c r="AB662">
        <v>5300152202</v>
      </c>
      <c r="AD662" t="s">
        <v>2</v>
      </c>
      <c r="AE662">
        <v>10</v>
      </c>
      <c r="AF662">
        <v>16</v>
      </c>
      <c r="AH662" t="s">
        <v>29663</v>
      </c>
      <c r="AI662" t="s">
        <v>29662</v>
      </c>
      <c r="AK662" t="s">
        <v>29661</v>
      </c>
      <c r="AL662">
        <v>2</v>
      </c>
      <c r="AM662" s="5">
        <f t="shared" si="82"/>
        <v>0.33333333333333331</v>
      </c>
      <c r="AN662" s="4">
        <f t="shared" si="87"/>
        <v>5.048592704783541E-4</v>
      </c>
      <c r="AO662" s="3"/>
      <c r="AP662">
        <v>0</v>
      </c>
      <c r="AR662" t="s">
        <v>1</v>
      </c>
      <c r="AT662" s="2">
        <v>1.542</v>
      </c>
      <c r="AU662" s="1">
        <f t="shared" si="83"/>
        <v>0.6785023356008032</v>
      </c>
      <c r="AV662" s="1">
        <f t="shared" si="84"/>
        <v>0.499069076014241</v>
      </c>
      <c r="AW662" s="1">
        <f t="shared" si="85"/>
        <v>0.31963581642767874</v>
      </c>
    </row>
    <row r="663" spans="1:49" x14ac:dyDescent="0.2">
      <c r="A663">
        <v>661</v>
      </c>
      <c r="B663" t="s">
        <v>29660</v>
      </c>
      <c r="C663" t="s">
        <v>29659</v>
      </c>
      <c r="F663" t="s">
        <v>29658</v>
      </c>
      <c r="G663" t="s">
        <v>5</v>
      </c>
      <c r="H663" t="s">
        <v>4</v>
      </c>
      <c r="I663" t="s">
        <v>29657</v>
      </c>
      <c r="J663">
        <v>60004750</v>
      </c>
      <c r="K663" t="s">
        <v>450</v>
      </c>
      <c r="L663" t="s">
        <v>449</v>
      </c>
      <c r="M663" t="s">
        <v>34</v>
      </c>
      <c r="N663">
        <v>4</v>
      </c>
      <c r="O663" t="s">
        <v>29656</v>
      </c>
      <c r="P663" t="s">
        <v>29655</v>
      </c>
      <c r="Q663" t="s">
        <v>29654</v>
      </c>
      <c r="R663" s="7">
        <v>42677</v>
      </c>
      <c r="S663" s="8">
        <f t="shared" si="80"/>
        <v>2016</v>
      </c>
      <c r="T663" s="8">
        <v>2016</v>
      </c>
      <c r="U663" s="8">
        <f t="shared" si="81"/>
        <v>6</v>
      </c>
      <c r="V663" s="7">
        <v>42677</v>
      </c>
      <c r="W663" t="s">
        <v>1908</v>
      </c>
      <c r="X663" s="2">
        <v>0.35499999999999998</v>
      </c>
      <c r="Y663" s="6">
        <f t="shared" si="86"/>
        <v>9.4765222498064648E-3</v>
      </c>
      <c r="AA663">
        <v>17518628</v>
      </c>
      <c r="AB663">
        <v>5300152202</v>
      </c>
      <c r="AD663" t="s">
        <v>2</v>
      </c>
      <c r="AE663">
        <v>10</v>
      </c>
      <c r="AF663">
        <v>16</v>
      </c>
      <c r="AH663" t="s">
        <v>29653</v>
      </c>
      <c r="AI663" t="s">
        <v>29652</v>
      </c>
      <c r="AK663" t="s">
        <v>29651</v>
      </c>
      <c r="AL663">
        <v>0</v>
      </c>
      <c r="AM663" s="5">
        <f t="shared" si="82"/>
        <v>0</v>
      </c>
      <c r="AN663" s="4">
        <f t="shared" si="87"/>
        <v>0</v>
      </c>
      <c r="AO663" s="3"/>
      <c r="AP663">
        <v>0</v>
      </c>
      <c r="AR663" t="s">
        <v>1</v>
      </c>
      <c r="AT663" s="2">
        <v>1.542</v>
      </c>
      <c r="AU663" s="1">
        <f t="shared" si="83"/>
        <v>0.6633565574864525</v>
      </c>
      <c r="AV663" s="1">
        <f t="shared" si="84"/>
        <v>0.47382611249032325</v>
      </c>
      <c r="AW663" s="1">
        <f t="shared" si="85"/>
        <v>0.28429566749419394</v>
      </c>
    </row>
    <row r="664" spans="1:49" x14ac:dyDescent="0.2">
      <c r="A664">
        <v>662</v>
      </c>
      <c r="B664" t="s">
        <v>29650</v>
      </c>
      <c r="C664" t="s">
        <v>29649</v>
      </c>
      <c r="F664" t="s">
        <v>29648</v>
      </c>
      <c r="G664" t="s">
        <v>5</v>
      </c>
      <c r="H664" t="s">
        <v>4</v>
      </c>
      <c r="I664" t="s">
        <v>29647</v>
      </c>
      <c r="J664">
        <v>60024350</v>
      </c>
      <c r="K664" t="s">
        <v>338</v>
      </c>
      <c r="L664" t="s">
        <v>337</v>
      </c>
      <c r="M664" t="s">
        <v>67</v>
      </c>
      <c r="N664">
        <v>5</v>
      </c>
      <c r="O664" t="s">
        <v>29646</v>
      </c>
      <c r="P664" t="s">
        <v>29645</v>
      </c>
      <c r="Q664" t="s">
        <v>2768</v>
      </c>
      <c r="R664" s="7">
        <v>42677</v>
      </c>
      <c r="S664" s="8">
        <f t="shared" si="80"/>
        <v>2016</v>
      </c>
      <c r="T664" s="8">
        <v>2016</v>
      </c>
      <c r="U664" s="8">
        <f t="shared" si="81"/>
        <v>6</v>
      </c>
      <c r="V664" s="7">
        <v>42677</v>
      </c>
      <c r="W664" t="s">
        <v>1908</v>
      </c>
      <c r="X664" s="2">
        <v>0.35499999999999998</v>
      </c>
      <c r="Y664" s="6">
        <f t="shared" si="86"/>
        <v>9.4765222498064648E-3</v>
      </c>
      <c r="AA664">
        <v>17518628</v>
      </c>
      <c r="AB664">
        <v>5300152202</v>
      </c>
      <c r="AD664" t="s">
        <v>2</v>
      </c>
      <c r="AE664">
        <v>10</v>
      </c>
      <c r="AF664">
        <v>16</v>
      </c>
      <c r="AH664" t="s">
        <v>27688</v>
      </c>
      <c r="AI664" t="s">
        <v>29644</v>
      </c>
      <c r="AK664" t="s">
        <v>29643</v>
      </c>
      <c r="AL664">
        <v>13</v>
      </c>
      <c r="AM664" s="5">
        <f t="shared" si="82"/>
        <v>2.1666666666666665</v>
      </c>
      <c r="AN664" s="4">
        <f t="shared" si="87"/>
        <v>3.2815852581093018E-3</v>
      </c>
      <c r="AO664" s="3"/>
      <c r="AP664">
        <v>0</v>
      </c>
      <c r="AR664" t="s">
        <v>1</v>
      </c>
      <c r="AT664" s="2">
        <v>1.542</v>
      </c>
      <c r="AU664" s="1">
        <f t="shared" si="83"/>
        <v>0.76180411522973157</v>
      </c>
      <c r="AV664" s="1">
        <f t="shared" si="84"/>
        <v>0.63790537539578829</v>
      </c>
      <c r="AW664" s="1">
        <f t="shared" si="85"/>
        <v>0.514006635561845</v>
      </c>
    </row>
    <row r="665" spans="1:49" x14ac:dyDescent="0.2">
      <c r="A665">
        <v>663</v>
      </c>
      <c r="B665" t="s">
        <v>29642</v>
      </c>
      <c r="C665" t="s">
        <v>29641</v>
      </c>
      <c r="F665" t="s">
        <v>29640</v>
      </c>
      <c r="G665" t="s">
        <v>5</v>
      </c>
      <c r="H665" t="s">
        <v>4</v>
      </c>
      <c r="I665" t="s">
        <v>29639</v>
      </c>
      <c r="J665" t="s">
        <v>29638</v>
      </c>
      <c r="K665" t="s">
        <v>29637</v>
      </c>
      <c r="L665" t="s">
        <v>29636</v>
      </c>
      <c r="M665" t="s">
        <v>375</v>
      </c>
      <c r="N665">
        <v>3</v>
      </c>
      <c r="O665" t="s">
        <v>29635</v>
      </c>
      <c r="P665" t="s">
        <v>29634</v>
      </c>
      <c r="Q665" t="s">
        <v>29633</v>
      </c>
      <c r="R665" s="7">
        <v>42676</v>
      </c>
      <c r="S665" s="8">
        <f t="shared" si="80"/>
        <v>2016</v>
      </c>
      <c r="T665" s="8">
        <v>2016</v>
      </c>
      <c r="U665" s="8">
        <f t="shared" si="81"/>
        <v>6</v>
      </c>
      <c r="V665" s="7">
        <v>42676</v>
      </c>
      <c r="W665" t="s">
        <v>1961</v>
      </c>
      <c r="X665" s="2">
        <v>0.48</v>
      </c>
      <c r="Y665" s="6">
        <f t="shared" si="86"/>
        <v>1.2813325858893249E-2</v>
      </c>
      <c r="AA665">
        <v>9570233</v>
      </c>
      <c r="AB665">
        <v>15526</v>
      </c>
      <c r="AC665">
        <v>13616501</v>
      </c>
      <c r="AD665" t="s">
        <v>2</v>
      </c>
      <c r="AE665">
        <v>27</v>
      </c>
      <c r="AF665">
        <v>12</v>
      </c>
      <c r="AG665">
        <v>125105</v>
      </c>
      <c r="AI665" t="s">
        <v>29632</v>
      </c>
      <c r="AJ665" t="s">
        <v>29631</v>
      </c>
      <c r="AK665" t="s">
        <v>29630</v>
      </c>
      <c r="AL665">
        <v>11</v>
      </c>
      <c r="AM665" s="5">
        <f t="shared" si="82"/>
        <v>1.8333333333333333</v>
      </c>
      <c r="AN665" s="4">
        <f t="shared" si="87"/>
        <v>2.7767259876309478E-3</v>
      </c>
      <c r="AO665" s="3"/>
      <c r="AP665">
        <v>0</v>
      </c>
      <c r="AQ665" t="s">
        <v>48</v>
      </c>
      <c r="AR665">
        <v>41404001</v>
      </c>
      <c r="AS665" t="s">
        <v>47</v>
      </c>
      <c r="AT665" s="2">
        <v>2.0459999999999998</v>
      </c>
      <c r="AU665" s="1">
        <f t="shared" si="83"/>
        <v>0.98023458975145583</v>
      </c>
      <c r="AV665" s="1">
        <f t="shared" si="84"/>
        <v>0.77950259232620989</v>
      </c>
      <c r="AW665" s="1">
        <f t="shared" si="85"/>
        <v>0.57877059490096383</v>
      </c>
    </row>
    <row r="666" spans="1:49" x14ac:dyDescent="0.2">
      <c r="A666">
        <v>664</v>
      </c>
      <c r="B666" t="s">
        <v>29629</v>
      </c>
      <c r="C666" t="s">
        <v>29628</v>
      </c>
      <c r="D666" t="s">
        <v>29627</v>
      </c>
      <c r="F666" t="s">
        <v>29626</v>
      </c>
      <c r="G666" t="s">
        <v>5</v>
      </c>
      <c r="H666" t="s">
        <v>4</v>
      </c>
      <c r="I666" t="s">
        <v>29625</v>
      </c>
      <c r="J666">
        <v>60011375</v>
      </c>
      <c r="K666" t="s">
        <v>29624</v>
      </c>
      <c r="L666" t="s">
        <v>29623</v>
      </c>
      <c r="M666" t="s">
        <v>289</v>
      </c>
      <c r="N666">
        <v>5</v>
      </c>
      <c r="O666" t="s">
        <v>29622</v>
      </c>
      <c r="P666" t="s">
        <v>29621</v>
      </c>
      <c r="Q666" t="s">
        <v>29620</v>
      </c>
      <c r="R666" s="7">
        <v>42675</v>
      </c>
      <c r="S666" s="8">
        <f t="shared" si="80"/>
        <v>2016</v>
      </c>
      <c r="T666" s="8">
        <v>2016</v>
      </c>
      <c r="U666" s="8">
        <f t="shared" si="81"/>
        <v>6</v>
      </c>
      <c r="V666" s="7">
        <v>42675</v>
      </c>
      <c r="W666" t="s">
        <v>210</v>
      </c>
      <c r="X666" s="2">
        <v>0.80800000000000005</v>
      </c>
      <c r="Y666" s="6">
        <f t="shared" si="86"/>
        <v>2.1569098529136972E-2</v>
      </c>
      <c r="AA666">
        <v>9218890</v>
      </c>
      <c r="AB666">
        <v>18079</v>
      </c>
      <c r="AD666" t="s">
        <v>2</v>
      </c>
      <c r="AE666">
        <v>85</v>
      </c>
      <c r="AH666" s="9">
        <v>45992</v>
      </c>
      <c r="AI666" t="s">
        <v>29619</v>
      </c>
      <c r="AJ666" t="s">
        <v>29618</v>
      </c>
      <c r="AK666" t="s">
        <v>29617</v>
      </c>
      <c r="AL666">
        <v>19</v>
      </c>
      <c r="AM666" s="5">
        <f t="shared" si="82"/>
        <v>3.1666666666666665</v>
      </c>
      <c r="AN666" s="4">
        <f t="shared" si="87"/>
        <v>4.7961630695443642E-3</v>
      </c>
      <c r="AO666" s="3"/>
      <c r="AP666">
        <v>0</v>
      </c>
      <c r="AQ666" t="s">
        <v>2083</v>
      </c>
      <c r="AR666">
        <v>10063172</v>
      </c>
      <c r="AS666" t="s">
        <v>2082</v>
      </c>
      <c r="AT666" s="2">
        <v>3.12</v>
      </c>
      <c r="AU666" s="1">
        <f t="shared" si="83"/>
        <v>1.6537217891259188</v>
      </c>
      <c r="AV666" s="1">
        <f t="shared" si="84"/>
        <v>1.3182630799340667</v>
      </c>
      <c r="AW666" s="1">
        <f t="shared" si="85"/>
        <v>0.98280437074221472</v>
      </c>
    </row>
    <row r="667" spans="1:49" x14ac:dyDescent="0.2">
      <c r="A667">
        <v>665</v>
      </c>
      <c r="B667" t="s">
        <v>29616</v>
      </c>
      <c r="C667" t="s">
        <v>29615</v>
      </c>
      <c r="F667" t="s">
        <v>29614</v>
      </c>
      <c r="G667" t="s">
        <v>5</v>
      </c>
      <c r="H667" t="s">
        <v>4</v>
      </c>
      <c r="I667" t="s">
        <v>2854</v>
      </c>
      <c r="J667" t="s">
        <v>29613</v>
      </c>
      <c r="K667" t="s">
        <v>29612</v>
      </c>
      <c r="L667" t="s">
        <v>29611</v>
      </c>
      <c r="M667" t="s">
        <v>29610</v>
      </c>
      <c r="N667">
        <v>5</v>
      </c>
      <c r="O667" t="s">
        <v>29609</v>
      </c>
      <c r="P667" t="s">
        <v>29608</v>
      </c>
      <c r="Q667" t="s">
        <v>29607</v>
      </c>
      <c r="R667" s="7">
        <v>42675</v>
      </c>
      <c r="S667" s="8">
        <f t="shared" si="80"/>
        <v>2016</v>
      </c>
      <c r="T667" s="8">
        <v>2016</v>
      </c>
      <c r="U667" s="8">
        <f t="shared" si="81"/>
        <v>6</v>
      </c>
      <c r="V667" s="7">
        <v>42675</v>
      </c>
      <c r="W667" t="s">
        <v>788</v>
      </c>
      <c r="X667" s="2">
        <v>0.68100000000000005</v>
      </c>
      <c r="Y667" s="6">
        <f t="shared" si="86"/>
        <v>1.8178906062304798E-2</v>
      </c>
      <c r="AA667" t="s">
        <v>787</v>
      </c>
      <c r="AB667">
        <v>15047</v>
      </c>
      <c r="AD667" t="s">
        <v>2</v>
      </c>
      <c r="AE667">
        <v>16</v>
      </c>
      <c r="AF667">
        <v>21</v>
      </c>
      <c r="AH667" t="s">
        <v>29606</v>
      </c>
      <c r="AI667" t="s">
        <v>29605</v>
      </c>
      <c r="AJ667" t="s">
        <v>29604</v>
      </c>
      <c r="AK667" t="s">
        <v>29603</v>
      </c>
      <c r="AL667">
        <v>4</v>
      </c>
      <c r="AM667" s="5">
        <f t="shared" si="82"/>
        <v>0.66666666666666663</v>
      </c>
      <c r="AN667" s="4">
        <f t="shared" si="87"/>
        <v>1.0097185409567082E-3</v>
      </c>
      <c r="AO667" s="3"/>
      <c r="AP667">
        <v>0</v>
      </c>
      <c r="AR667" t="s">
        <v>1</v>
      </c>
      <c r="AT667" s="2">
        <v>3.3010000000000002</v>
      </c>
      <c r="AU667" s="1">
        <f t="shared" si="83"/>
        <v>1.3028149805900371</v>
      </c>
      <c r="AV667" s="1">
        <f t="shared" si="84"/>
        <v>0.95943123016307541</v>
      </c>
      <c r="AW667" s="1">
        <f t="shared" si="85"/>
        <v>0.61604747973611351</v>
      </c>
    </row>
    <row r="668" spans="1:49" x14ac:dyDescent="0.2">
      <c r="A668">
        <v>666</v>
      </c>
      <c r="B668" t="s">
        <v>29602</v>
      </c>
      <c r="C668" t="s">
        <v>29601</v>
      </c>
      <c r="F668" t="s">
        <v>29600</v>
      </c>
      <c r="G668" t="s">
        <v>5</v>
      </c>
      <c r="H668" t="s">
        <v>4</v>
      </c>
      <c r="I668" t="s">
        <v>29599</v>
      </c>
      <c r="J668">
        <v>60033191</v>
      </c>
      <c r="K668" t="s">
        <v>32</v>
      </c>
      <c r="L668" t="s">
        <v>31</v>
      </c>
      <c r="M668" t="s">
        <v>30</v>
      </c>
      <c r="N668">
        <v>1</v>
      </c>
      <c r="O668" t="s">
        <v>29598</v>
      </c>
      <c r="P668">
        <v>22834631900</v>
      </c>
      <c r="Q668">
        <v>60033191</v>
      </c>
      <c r="R668" s="7">
        <v>42675</v>
      </c>
      <c r="S668" s="8">
        <f t="shared" si="80"/>
        <v>2016</v>
      </c>
      <c r="T668" s="8">
        <v>2016</v>
      </c>
      <c r="U668" s="8">
        <f t="shared" si="81"/>
        <v>6</v>
      </c>
      <c r="V668" s="7">
        <v>42675</v>
      </c>
      <c r="W668" t="s">
        <v>1091</v>
      </c>
      <c r="X668" s="2">
        <v>1.6519999999999999</v>
      </c>
      <c r="Y668" s="6">
        <f t="shared" si="86"/>
        <v>4.409919649769093E-2</v>
      </c>
      <c r="AA668" t="s">
        <v>1090</v>
      </c>
      <c r="AB668">
        <v>17337</v>
      </c>
      <c r="AD668" t="s">
        <v>2</v>
      </c>
      <c r="AE668">
        <v>64</v>
      </c>
      <c r="AF668">
        <v>11</v>
      </c>
      <c r="AH668" t="s">
        <v>29597</v>
      </c>
      <c r="AI668" t="s">
        <v>29596</v>
      </c>
      <c r="AJ668" t="s">
        <v>29595</v>
      </c>
      <c r="AK668" t="s">
        <v>29594</v>
      </c>
      <c r="AL668">
        <v>30</v>
      </c>
      <c r="AM668" s="5">
        <f t="shared" si="82"/>
        <v>5</v>
      </c>
      <c r="AN668" s="4">
        <f t="shared" si="87"/>
        <v>7.5728890571753124E-3</v>
      </c>
      <c r="AO668" s="3"/>
      <c r="AP668">
        <v>0</v>
      </c>
      <c r="AR668" t="s">
        <v>1</v>
      </c>
      <c r="AT668" s="2" t="s">
        <v>0</v>
      </c>
      <c r="AU668" s="1">
        <f t="shared" si="83"/>
        <v>3.314130426553624</v>
      </c>
      <c r="AV668" s="1">
        <f t="shared" si="84"/>
        <v>2.5836042777433121</v>
      </c>
      <c r="AW668" s="1">
        <f t="shared" si="85"/>
        <v>1.8530781289329996</v>
      </c>
    </row>
    <row r="669" spans="1:49" x14ac:dyDescent="0.2">
      <c r="A669">
        <v>667</v>
      </c>
      <c r="B669" t="s">
        <v>29593</v>
      </c>
      <c r="C669" t="s">
        <v>29592</v>
      </c>
      <c r="F669" t="s">
        <v>29591</v>
      </c>
      <c r="G669" t="s">
        <v>5</v>
      </c>
      <c r="H669" t="s">
        <v>4</v>
      </c>
      <c r="I669" t="s">
        <v>531</v>
      </c>
      <c r="J669">
        <v>60006288</v>
      </c>
      <c r="K669" t="s">
        <v>658</v>
      </c>
      <c r="L669" t="s">
        <v>657</v>
      </c>
      <c r="M669" t="s">
        <v>656</v>
      </c>
      <c r="N669">
        <v>3</v>
      </c>
      <c r="O669" t="s">
        <v>29590</v>
      </c>
      <c r="P669" t="s">
        <v>29589</v>
      </c>
      <c r="Q669" t="s">
        <v>655</v>
      </c>
      <c r="R669" s="7">
        <v>42675</v>
      </c>
      <c r="S669" s="8">
        <f t="shared" si="80"/>
        <v>2016</v>
      </c>
      <c r="T669" s="8">
        <v>2016</v>
      </c>
      <c r="U669" s="8">
        <f t="shared" si="81"/>
        <v>6</v>
      </c>
      <c r="V669" s="7">
        <v>42675</v>
      </c>
      <c r="W669" t="s">
        <v>1091</v>
      </c>
      <c r="X669" s="2">
        <v>1.6519999999999999</v>
      </c>
      <c r="Y669" s="6">
        <f t="shared" si="86"/>
        <v>4.409919649769093E-2</v>
      </c>
      <c r="AA669" t="s">
        <v>1090</v>
      </c>
      <c r="AB669">
        <v>17337</v>
      </c>
      <c r="AD669" t="s">
        <v>2</v>
      </c>
      <c r="AE669">
        <v>64</v>
      </c>
      <c r="AF669">
        <v>11</v>
      </c>
      <c r="AH669" t="s">
        <v>29588</v>
      </c>
      <c r="AI669" t="s">
        <v>29587</v>
      </c>
      <c r="AJ669" t="s">
        <v>29586</v>
      </c>
      <c r="AK669" t="s">
        <v>29585</v>
      </c>
      <c r="AL669">
        <v>7</v>
      </c>
      <c r="AM669" s="5">
        <f t="shared" si="82"/>
        <v>1.1666666666666667</v>
      </c>
      <c r="AN669" s="4">
        <f t="shared" si="87"/>
        <v>1.7670074466742396E-3</v>
      </c>
      <c r="AO669" s="3"/>
      <c r="AP669">
        <v>0</v>
      </c>
      <c r="AR669" t="s">
        <v>1</v>
      </c>
      <c r="AT669" s="2" t="s">
        <v>0</v>
      </c>
      <c r="AU669" s="1">
        <f t="shared" si="83"/>
        <v>3.1399539782385926</v>
      </c>
      <c r="AV669" s="1">
        <f t="shared" si="84"/>
        <v>2.2933101972182586</v>
      </c>
      <c r="AW669" s="1">
        <f t="shared" si="85"/>
        <v>1.4466664161979246</v>
      </c>
    </row>
    <row r="670" spans="1:49" x14ac:dyDescent="0.2">
      <c r="A670">
        <v>668</v>
      </c>
      <c r="B670" t="s">
        <v>29584</v>
      </c>
      <c r="C670" t="s">
        <v>29583</v>
      </c>
      <c r="F670" t="s">
        <v>29582</v>
      </c>
      <c r="G670" t="s">
        <v>5</v>
      </c>
      <c r="H670" t="s">
        <v>4</v>
      </c>
      <c r="I670" t="s">
        <v>29581</v>
      </c>
      <c r="J670" t="s">
        <v>29580</v>
      </c>
      <c r="K670" t="s">
        <v>29579</v>
      </c>
      <c r="L670" t="s">
        <v>29578</v>
      </c>
      <c r="M670" t="s">
        <v>29577</v>
      </c>
      <c r="N670">
        <v>5</v>
      </c>
      <c r="O670" t="s">
        <v>29576</v>
      </c>
      <c r="P670" t="s">
        <v>29575</v>
      </c>
      <c r="Q670" t="s">
        <v>29574</v>
      </c>
      <c r="R670" s="7">
        <v>42675</v>
      </c>
      <c r="S670" s="8">
        <f t="shared" si="80"/>
        <v>2016</v>
      </c>
      <c r="T670" s="8">
        <v>2016</v>
      </c>
      <c r="U670" s="8">
        <f t="shared" si="81"/>
        <v>6</v>
      </c>
      <c r="V670" s="7">
        <v>42675</v>
      </c>
      <c r="W670" t="s">
        <v>1091</v>
      </c>
      <c r="X670" s="2">
        <v>1.6519999999999999</v>
      </c>
      <c r="Y670" s="6">
        <f t="shared" si="86"/>
        <v>4.409919649769093E-2</v>
      </c>
      <c r="AA670" t="s">
        <v>1090</v>
      </c>
      <c r="AB670">
        <v>17337</v>
      </c>
      <c r="AD670" t="s">
        <v>2</v>
      </c>
      <c r="AE670">
        <v>64</v>
      </c>
      <c r="AF670">
        <v>11</v>
      </c>
      <c r="AH670" t="s">
        <v>29573</v>
      </c>
      <c r="AI670" t="s">
        <v>29572</v>
      </c>
      <c r="AJ670" t="s">
        <v>29571</v>
      </c>
      <c r="AK670" t="s">
        <v>29570</v>
      </c>
      <c r="AL670">
        <v>12</v>
      </c>
      <c r="AM670" s="5">
        <f t="shared" si="82"/>
        <v>2</v>
      </c>
      <c r="AN670" s="4">
        <f t="shared" si="87"/>
        <v>3.0291556228701248E-3</v>
      </c>
      <c r="AO670" s="3"/>
      <c r="AP670">
        <v>0</v>
      </c>
      <c r="AR670" t="s">
        <v>1</v>
      </c>
      <c r="AT670" s="2" t="s">
        <v>0</v>
      </c>
      <c r="AU670" s="1">
        <f t="shared" si="83"/>
        <v>3.1778184235244686</v>
      </c>
      <c r="AV670" s="1">
        <f t="shared" si="84"/>
        <v>2.3564176060280526</v>
      </c>
      <c r="AW670" s="1">
        <f t="shared" si="85"/>
        <v>1.5350167885316366</v>
      </c>
    </row>
    <row r="671" spans="1:49" x14ac:dyDescent="0.2">
      <c r="A671">
        <v>669</v>
      </c>
      <c r="B671" t="s">
        <v>29569</v>
      </c>
      <c r="C671" t="s">
        <v>29568</v>
      </c>
      <c r="F671" t="s">
        <v>29567</v>
      </c>
      <c r="G671" t="s">
        <v>5</v>
      </c>
      <c r="H671" t="s">
        <v>4</v>
      </c>
      <c r="I671" t="s">
        <v>29566</v>
      </c>
      <c r="J671" t="s">
        <v>29565</v>
      </c>
      <c r="K671" t="s">
        <v>29564</v>
      </c>
      <c r="L671" t="s">
        <v>29563</v>
      </c>
      <c r="M671" t="s">
        <v>29562</v>
      </c>
      <c r="N671">
        <v>4</v>
      </c>
      <c r="O671" t="s">
        <v>29561</v>
      </c>
      <c r="P671" t="s">
        <v>29560</v>
      </c>
      <c r="Q671" t="s">
        <v>29559</v>
      </c>
      <c r="R671" s="7">
        <v>42675</v>
      </c>
      <c r="S671" s="8">
        <f t="shared" si="80"/>
        <v>2016</v>
      </c>
      <c r="T671" s="8">
        <v>2016</v>
      </c>
      <c r="U671" s="8">
        <f t="shared" si="81"/>
        <v>6</v>
      </c>
      <c r="V671" s="7">
        <v>42675</v>
      </c>
      <c r="W671" t="s">
        <v>818</v>
      </c>
      <c r="X671" s="2">
        <v>2.0099999999999998</v>
      </c>
      <c r="Y671" s="6">
        <f t="shared" si="86"/>
        <v>5.3655802034115477E-2</v>
      </c>
      <c r="AA671">
        <v>15361276</v>
      </c>
      <c r="AB671">
        <v>18933</v>
      </c>
      <c r="AD671" t="s">
        <v>2</v>
      </c>
      <c r="AE671">
        <v>15</v>
      </c>
      <c r="AF671">
        <v>11</v>
      </c>
      <c r="AH671" t="s">
        <v>29558</v>
      </c>
      <c r="AI671" t="s">
        <v>29557</v>
      </c>
      <c r="AJ671" t="s">
        <v>29556</v>
      </c>
      <c r="AK671" t="s">
        <v>29555</v>
      </c>
      <c r="AL671">
        <v>26</v>
      </c>
      <c r="AM671" s="5">
        <f t="shared" si="82"/>
        <v>4.333333333333333</v>
      </c>
      <c r="AN671" s="4">
        <f t="shared" si="87"/>
        <v>6.5631705162186036E-3</v>
      </c>
      <c r="AO671" s="3"/>
      <c r="AP671">
        <v>0</v>
      </c>
      <c r="AR671" t="s">
        <v>1</v>
      </c>
      <c r="AT671" s="2" t="s">
        <v>0</v>
      </c>
      <c r="AU671" s="1">
        <f t="shared" si="83"/>
        <v>3.9528012578746412</v>
      </c>
      <c r="AV671" s="1">
        <f t="shared" si="84"/>
        <v>3.0109486275167039</v>
      </c>
      <c r="AW671" s="1">
        <f t="shared" si="85"/>
        <v>2.0690959971587666</v>
      </c>
    </row>
    <row r="672" spans="1:49" x14ac:dyDescent="0.2">
      <c r="A672">
        <v>670</v>
      </c>
      <c r="B672" t="s">
        <v>29554</v>
      </c>
      <c r="C672" t="s">
        <v>29553</v>
      </c>
      <c r="F672" t="s">
        <v>29552</v>
      </c>
      <c r="G672" t="s">
        <v>5</v>
      </c>
      <c r="H672" t="s">
        <v>4</v>
      </c>
      <c r="I672" t="s">
        <v>213</v>
      </c>
      <c r="J672">
        <v>60030612</v>
      </c>
      <c r="K672" t="s">
        <v>17095</v>
      </c>
      <c r="L672" t="s">
        <v>1554</v>
      </c>
      <c r="M672" t="s">
        <v>79</v>
      </c>
      <c r="N672">
        <v>2</v>
      </c>
      <c r="O672" t="s">
        <v>29551</v>
      </c>
      <c r="P672" t="s">
        <v>29550</v>
      </c>
      <c r="Q672" t="s">
        <v>17092</v>
      </c>
      <c r="R672" s="7">
        <v>42675</v>
      </c>
      <c r="S672" s="8">
        <f t="shared" si="80"/>
        <v>2016</v>
      </c>
      <c r="T672" s="8">
        <v>2016</v>
      </c>
      <c r="U672" s="8">
        <f t="shared" si="81"/>
        <v>6</v>
      </c>
      <c r="V672" s="7">
        <v>42675</v>
      </c>
      <c r="W672" t="s">
        <v>1091</v>
      </c>
      <c r="X672" s="2">
        <v>1.6519999999999999</v>
      </c>
      <c r="Y672" s="6">
        <f t="shared" si="86"/>
        <v>4.409919649769093E-2</v>
      </c>
      <c r="AA672" t="s">
        <v>1090</v>
      </c>
      <c r="AB672">
        <v>17337</v>
      </c>
      <c r="AD672" t="s">
        <v>2</v>
      </c>
      <c r="AE672">
        <v>64</v>
      </c>
      <c r="AF672">
        <v>11</v>
      </c>
      <c r="AH672" t="s">
        <v>29549</v>
      </c>
      <c r="AI672" t="s">
        <v>29548</v>
      </c>
      <c r="AJ672" t="s">
        <v>29547</v>
      </c>
      <c r="AK672" t="s">
        <v>29546</v>
      </c>
      <c r="AL672">
        <v>17</v>
      </c>
      <c r="AM672" s="5">
        <f t="shared" si="82"/>
        <v>2.8333333333333335</v>
      </c>
      <c r="AN672" s="4">
        <f t="shared" si="87"/>
        <v>4.2913037990660102E-3</v>
      </c>
      <c r="AO672" s="3"/>
      <c r="AP672">
        <v>0</v>
      </c>
      <c r="AQ672" t="s">
        <v>1086</v>
      </c>
      <c r="AR672" t="s">
        <v>29545</v>
      </c>
      <c r="AS672" t="s">
        <v>1085</v>
      </c>
      <c r="AT672" s="2" t="s">
        <v>0</v>
      </c>
      <c r="AU672" s="1">
        <f t="shared" si="83"/>
        <v>3.2156828688103456</v>
      </c>
      <c r="AV672" s="1">
        <f t="shared" si="84"/>
        <v>2.4195250148378471</v>
      </c>
      <c r="AW672" s="1">
        <f t="shared" si="85"/>
        <v>1.6233671608653486</v>
      </c>
    </row>
    <row r="673" spans="1:49" x14ac:dyDescent="0.2">
      <c r="A673">
        <v>671</v>
      </c>
      <c r="B673" t="s">
        <v>29544</v>
      </c>
      <c r="C673" t="s">
        <v>29543</v>
      </c>
      <c r="F673" t="s">
        <v>29542</v>
      </c>
      <c r="G673" t="s">
        <v>5</v>
      </c>
      <c r="H673" t="s">
        <v>4</v>
      </c>
      <c r="I673" t="s">
        <v>29541</v>
      </c>
      <c r="J673">
        <v>60012708</v>
      </c>
      <c r="K673" t="s">
        <v>2005</v>
      </c>
      <c r="L673" t="s">
        <v>2004</v>
      </c>
      <c r="M673" t="s">
        <v>79</v>
      </c>
      <c r="N673">
        <v>3</v>
      </c>
      <c r="O673" t="s">
        <v>29540</v>
      </c>
      <c r="P673" t="s">
        <v>29539</v>
      </c>
      <c r="Q673" t="s">
        <v>2003</v>
      </c>
      <c r="R673" s="7">
        <v>42675</v>
      </c>
      <c r="S673" s="8">
        <f t="shared" si="80"/>
        <v>2016</v>
      </c>
      <c r="T673" s="8">
        <v>2016</v>
      </c>
      <c r="U673" s="8">
        <f t="shared" si="81"/>
        <v>6</v>
      </c>
      <c r="V673" s="7">
        <v>42675</v>
      </c>
      <c r="W673" t="s">
        <v>818</v>
      </c>
      <c r="X673" s="2">
        <v>2.0099999999999998</v>
      </c>
      <c r="Y673" s="6">
        <f t="shared" si="86"/>
        <v>5.3655802034115477E-2</v>
      </c>
      <c r="AA673">
        <v>15361276</v>
      </c>
      <c r="AB673">
        <v>18933</v>
      </c>
      <c r="AD673" t="s">
        <v>2</v>
      </c>
      <c r="AE673">
        <v>15</v>
      </c>
      <c r="AF673">
        <v>11</v>
      </c>
      <c r="AH673" t="s">
        <v>29538</v>
      </c>
      <c r="AI673" t="s">
        <v>29537</v>
      </c>
      <c r="AJ673" t="s">
        <v>29536</v>
      </c>
      <c r="AK673" t="s">
        <v>29535</v>
      </c>
      <c r="AL673">
        <v>33</v>
      </c>
      <c r="AM673" s="5">
        <f t="shared" si="82"/>
        <v>5.5</v>
      </c>
      <c r="AN673" s="4">
        <f t="shared" si="87"/>
        <v>8.330177962892843E-3</v>
      </c>
      <c r="AO673" s="3"/>
      <c r="AP673">
        <v>1</v>
      </c>
      <c r="AQ673" t="s">
        <v>44</v>
      </c>
      <c r="AR673">
        <v>1320628</v>
      </c>
      <c r="AS673" t="s">
        <v>43</v>
      </c>
      <c r="AT673" s="2" t="s">
        <v>0</v>
      </c>
      <c r="AU673" s="1">
        <f t="shared" si="83"/>
        <v>4.0058114812748684</v>
      </c>
      <c r="AV673" s="1">
        <f t="shared" si="84"/>
        <v>3.0992989998504159</v>
      </c>
      <c r="AW673" s="1">
        <f t="shared" si="85"/>
        <v>2.1927865184259634</v>
      </c>
    </row>
    <row r="674" spans="1:49" x14ac:dyDescent="0.2">
      <c r="A674">
        <v>672</v>
      </c>
      <c r="B674" t="s">
        <v>29534</v>
      </c>
      <c r="C674" t="s">
        <v>29533</v>
      </c>
      <c r="F674" t="s">
        <v>29532</v>
      </c>
      <c r="G674" t="s">
        <v>5</v>
      </c>
      <c r="H674" t="s">
        <v>4</v>
      </c>
      <c r="I674" t="s">
        <v>29531</v>
      </c>
      <c r="J674" t="s">
        <v>29530</v>
      </c>
      <c r="K674" t="s">
        <v>29529</v>
      </c>
      <c r="L674" t="s">
        <v>29528</v>
      </c>
      <c r="M674" t="s">
        <v>2071</v>
      </c>
      <c r="N674">
        <v>4</v>
      </c>
      <c r="O674" t="s">
        <v>29527</v>
      </c>
      <c r="P674" t="s">
        <v>29526</v>
      </c>
      <c r="Q674" t="s">
        <v>29525</v>
      </c>
      <c r="R674" s="7">
        <v>42675</v>
      </c>
      <c r="S674" s="8">
        <f t="shared" si="80"/>
        <v>2016</v>
      </c>
      <c r="T674" s="8">
        <v>2016</v>
      </c>
      <c r="U674" s="8">
        <f t="shared" si="81"/>
        <v>6</v>
      </c>
      <c r="V674" s="7">
        <v>42675</v>
      </c>
      <c r="W674" t="s">
        <v>467</v>
      </c>
      <c r="X674" s="2">
        <v>1.468</v>
      </c>
      <c r="Y674" s="6">
        <f t="shared" si="86"/>
        <v>3.9187421585115186E-2</v>
      </c>
      <c r="AA674">
        <v>906778</v>
      </c>
      <c r="AB674">
        <v>18931</v>
      </c>
      <c r="AD674" t="s">
        <v>2</v>
      </c>
      <c r="AE674">
        <v>64</v>
      </c>
      <c r="AF674">
        <v>11</v>
      </c>
      <c r="AH674" t="s">
        <v>29524</v>
      </c>
      <c r="AI674" t="s">
        <v>29523</v>
      </c>
      <c r="AJ674" t="s">
        <v>29522</v>
      </c>
      <c r="AK674" t="s">
        <v>29521</v>
      </c>
      <c r="AL674">
        <v>23</v>
      </c>
      <c r="AM674" s="5">
        <f t="shared" si="82"/>
        <v>3.8333333333333335</v>
      </c>
      <c r="AN674" s="4">
        <f t="shared" si="87"/>
        <v>5.805881610501073E-3</v>
      </c>
      <c r="AO674" s="3"/>
      <c r="AP674">
        <v>1</v>
      </c>
      <c r="AQ674" t="s">
        <v>44</v>
      </c>
      <c r="AR674" t="s">
        <v>472</v>
      </c>
      <c r="AS674" t="s">
        <v>43</v>
      </c>
      <c r="AT674" s="2">
        <v>5.0830000000000002</v>
      </c>
      <c r="AU674" s="1">
        <f t="shared" si="83"/>
        <v>2.9172959592730949</v>
      </c>
      <c r="AV674" s="1">
        <f t="shared" si="84"/>
        <v>2.2496651597808128</v>
      </c>
      <c r="AW674" s="1">
        <f t="shared" si="85"/>
        <v>1.5820343602885305</v>
      </c>
    </row>
    <row r="675" spans="1:49" x14ac:dyDescent="0.2">
      <c r="A675">
        <v>673</v>
      </c>
      <c r="B675" t="s">
        <v>29520</v>
      </c>
      <c r="C675" t="s">
        <v>29519</v>
      </c>
      <c r="F675" t="s">
        <v>29518</v>
      </c>
      <c r="G675" t="s">
        <v>5</v>
      </c>
      <c r="H675" t="s">
        <v>4</v>
      </c>
      <c r="I675" t="s">
        <v>6123</v>
      </c>
      <c r="J675">
        <v>60003771</v>
      </c>
      <c r="K675" t="s">
        <v>545</v>
      </c>
      <c r="L675" t="s">
        <v>544</v>
      </c>
      <c r="M675" t="s">
        <v>13</v>
      </c>
      <c r="N675">
        <v>2</v>
      </c>
      <c r="O675" t="s">
        <v>29517</v>
      </c>
      <c r="P675" t="s">
        <v>29516</v>
      </c>
      <c r="Q675" t="s">
        <v>543</v>
      </c>
      <c r="R675" s="7">
        <v>42675</v>
      </c>
      <c r="S675" s="8">
        <f t="shared" si="80"/>
        <v>2016</v>
      </c>
      <c r="T675" s="8">
        <v>2016</v>
      </c>
      <c r="U675" s="8">
        <f t="shared" si="81"/>
        <v>6</v>
      </c>
      <c r="V675" s="7">
        <v>42675</v>
      </c>
      <c r="W675" t="s">
        <v>467</v>
      </c>
      <c r="X675" s="2">
        <v>1.468</v>
      </c>
      <c r="Y675" s="6">
        <f t="shared" si="86"/>
        <v>3.9187421585115186E-2</v>
      </c>
      <c r="AA675">
        <v>906778</v>
      </c>
      <c r="AB675">
        <v>18931</v>
      </c>
      <c r="AD675" t="s">
        <v>2</v>
      </c>
      <c r="AE675">
        <v>64</v>
      </c>
      <c r="AF675">
        <v>11</v>
      </c>
      <c r="AH675" t="s">
        <v>29515</v>
      </c>
      <c r="AI675" t="s">
        <v>29514</v>
      </c>
      <c r="AJ675" t="s">
        <v>29513</v>
      </c>
      <c r="AK675" t="s">
        <v>29512</v>
      </c>
      <c r="AL675">
        <v>32</v>
      </c>
      <c r="AM675" s="5">
        <f t="shared" si="82"/>
        <v>5.333333333333333</v>
      </c>
      <c r="AN675" s="4">
        <f t="shared" si="87"/>
        <v>8.0777483276536655E-3</v>
      </c>
      <c r="AO675" s="3"/>
      <c r="AP675">
        <v>0</v>
      </c>
      <c r="AR675" t="s">
        <v>1</v>
      </c>
      <c r="AT675" s="2">
        <v>5.0830000000000002</v>
      </c>
      <c r="AU675" s="1">
        <f t="shared" si="83"/>
        <v>2.9854519607876728</v>
      </c>
      <c r="AV675" s="1">
        <f t="shared" si="84"/>
        <v>2.3632584956384424</v>
      </c>
      <c r="AW675" s="1">
        <f t="shared" si="85"/>
        <v>1.7410650304892121</v>
      </c>
    </row>
    <row r="676" spans="1:49" x14ac:dyDescent="0.2">
      <c r="A676">
        <v>674</v>
      </c>
      <c r="B676" t="s">
        <v>29511</v>
      </c>
      <c r="C676" t="s">
        <v>29510</v>
      </c>
      <c r="F676" t="s">
        <v>29509</v>
      </c>
      <c r="G676" t="s">
        <v>5</v>
      </c>
      <c r="H676" t="s">
        <v>4</v>
      </c>
      <c r="I676" t="s">
        <v>29508</v>
      </c>
      <c r="J676">
        <v>60011774</v>
      </c>
      <c r="K676" t="s">
        <v>406</v>
      </c>
      <c r="L676" t="s">
        <v>405</v>
      </c>
      <c r="M676" t="s">
        <v>404</v>
      </c>
      <c r="N676">
        <v>3</v>
      </c>
      <c r="O676" t="s">
        <v>29507</v>
      </c>
      <c r="P676" t="s">
        <v>29506</v>
      </c>
      <c r="Q676" t="s">
        <v>29505</v>
      </c>
      <c r="R676" s="7">
        <v>42675</v>
      </c>
      <c r="S676" s="8">
        <f t="shared" si="80"/>
        <v>2016</v>
      </c>
      <c r="T676" s="8">
        <v>2016</v>
      </c>
      <c r="U676" s="8">
        <f t="shared" si="81"/>
        <v>6</v>
      </c>
      <c r="V676" s="7">
        <v>42675</v>
      </c>
      <c r="W676" t="s">
        <v>533</v>
      </c>
      <c r="X676" s="2">
        <v>1.3720000000000001</v>
      </c>
      <c r="Y676" s="6">
        <f t="shared" si="86"/>
        <v>3.662475641333654E-2</v>
      </c>
      <c r="AA676">
        <v>189480</v>
      </c>
      <c r="AB676">
        <v>17366</v>
      </c>
      <c r="AD676" t="s">
        <v>2</v>
      </c>
      <c r="AE676">
        <v>64</v>
      </c>
      <c r="AF676">
        <v>11</v>
      </c>
      <c r="AH676" t="s">
        <v>29504</v>
      </c>
      <c r="AI676" t="s">
        <v>29503</v>
      </c>
      <c r="AJ676" t="s">
        <v>29502</v>
      </c>
      <c r="AK676" t="s">
        <v>29501</v>
      </c>
      <c r="AL676">
        <v>4</v>
      </c>
      <c r="AM676" s="5">
        <f t="shared" si="82"/>
        <v>0.66666666666666663</v>
      </c>
      <c r="AN676" s="4">
        <f t="shared" si="87"/>
        <v>1.0097185409567082E-3</v>
      </c>
      <c r="AO676" s="3"/>
      <c r="AP676">
        <v>0</v>
      </c>
      <c r="AR676" t="s">
        <v>1</v>
      </c>
      <c r="AT676" s="2" t="s">
        <v>0</v>
      </c>
      <c r="AU676" s="1">
        <f t="shared" si="83"/>
        <v>2.5940245051622588</v>
      </c>
      <c r="AV676" s="1">
        <f t="shared" si="84"/>
        <v>1.8817237477146624</v>
      </c>
      <c r="AW676" s="1">
        <f t="shared" si="85"/>
        <v>1.1694229902670656</v>
      </c>
    </row>
    <row r="677" spans="1:49" x14ac:dyDescent="0.2">
      <c r="A677">
        <v>675</v>
      </c>
      <c r="B677" t="s">
        <v>29500</v>
      </c>
      <c r="C677" t="s">
        <v>29499</v>
      </c>
      <c r="F677" t="s">
        <v>29498</v>
      </c>
      <c r="G677" t="s">
        <v>5</v>
      </c>
      <c r="H677" t="s">
        <v>4</v>
      </c>
      <c r="I677" t="s">
        <v>29497</v>
      </c>
      <c r="J677">
        <v>60122384</v>
      </c>
      <c r="K677" t="s">
        <v>29496</v>
      </c>
      <c r="L677" t="s">
        <v>3222</v>
      </c>
      <c r="M677" t="s">
        <v>725</v>
      </c>
      <c r="N677">
        <v>3</v>
      </c>
      <c r="O677" t="s">
        <v>29495</v>
      </c>
      <c r="P677" t="s">
        <v>29494</v>
      </c>
      <c r="Q677" t="s">
        <v>29493</v>
      </c>
      <c r="R677" s="7">
        <v>42675</v>
      </c>
      <c r="S677" s="8">
        <f t="shared" si="80"/>
        <v>2016</v>
      </c>
      <c r="T677" s="8">
        <v>2016</v>
      </c>
      <c r="U677" s="8">
        <f t="shared" si="81"/>
        <v>6</v>
      </c>
      <c r="V677" s="7">
        <v>42675</v>
      </c>
      <c r="W677" t="s">
        <v>542</v>
      </c>
      <c r="X677" s="2">
        <v>1.218</v>
      </c>
      <c r="Y677" s="6">
        <f t="shared" si="86"/>
        <v>3.2513814366941618E-2</v>
      </c>
      <c r="AA677">
        <v>189448</v>
      </c>
      <c r="AB677">
        <v>15107</v>
      </c>
      <c r="AD677" t="s">
        <v>2</v>
      </c>
      <c r="AE677">
        <v>62</v>
      </c>
      <c r="AF677">
        <v>11</v>
      </c>
      <c r="AG677">
        <v>7558129</v>
      </c>
      <c r="AH677" t="s">
        <v>29492</v>
      </c>
      <c r="AI677" t="s">
        <v>29491</v>
      </c>
      <c r="AJ677" t="s">
        <v>29490</v>
      </c>
      <c r="AK677" t="s">
        <v>29489</v>
      </c>
      <c r="AL677">
        <v>23</v>
      </c>
      <c r="AM677" s="5">
        <f t="shared" si="82"/>
        <v>3.8333333333333335</v>
      </c>
      <c r="AN677" s="4">
        <f t="shared" si="87"/>
        <v>5.805881610501073E-3</v>
      </c>
      <c r="AO677" s="3"/>
      <c r="AP677">
        <v>0</v>
      </c>
      <c r="AR677" t="s">
        <v>1</v>
      </c>
      <c r="AT677" s="2" t="s">
        <v>0</v>
      </c>
      <c r="AU677" s="1">
        <f t="shared" si="83"/>
        <v>2.4501434540009455</v>
      </c>
      <c r="AV677" s="1">
        <f t="shared" si="84"/>
        <v>1.9159847988721346</v>
      </c>
      <c r="AW677" s="1">
        <f t="shared" si="85"/>
        <v>1.3818261437433235</v>
      </c>
    </row>
    <row r="678" spans="1:49" x14ac:dyDescent="0.2">
      <c r="A678">
        <v>676</v>
      </c>
      <c r="B678" t="s">
        <v>29488</v>
      </c>
      <c r="C678" t="s">
        <v>29487</v>
      </c>
      <c r="F678" t="s">
        <v>29486</v>
      </c>
      <c r="G678" t="s">
        <v>5</v>
      </c>
      <c r="H678" t="s">
        <v>4</v>
      </c>
      <c r="I678" t="s">
        <v>791</v>
      </c>
      <c r="J678" t="s">
        <v>29485</v>
      </c>
      <c r="K678" t="s">
        <v>29484</v>
      </c>
      <c r="L678" t="s">
        <v>29483</v>
      </c>
      <c r="M678" t="s">
        <v>29482</v>
      </c>
      <c r="N678">
        <v>4</v>
      </c>
      <c r="O678" t="s">
        <v>29481</v>
      </c>
      <c r="P678" t="s">
        <v>29480</v>
      </c>
      <c r="Q678" t="s">
        <v>29479</v>
      </c>
      <c r="R678" s="7">
        <v>42675</v>
      </c>
      <c r="S678" s="8">
        <f t="shared" si="80"/>
        <v>2016</v>
      </c>
      <c r="T678" s="8">
        <v>2016</v>
      </c>
      <c r="U678" s="8">
        <f t="shared" si="81"/>
        <v>6</v>
      </c>
      <c r="V678" s="7">
        <v>42675</v>
      </c>
      <c r="W678" t="s">
        <v>1091</v>
      </c>
      <c r="X678" s="2">
        <v>1.6519999999999999</v>
      </c>
      <c r="Y678" s="6">
        <f t="shared" si="86"/>
        <v>4.409919649769093E-2</v>
      </c>
      <c r="AA678" t="s">
        <v>1090</v>
      </c>
      <c r="AB678">
        <v>17337</v>
      </c>
      <c r="AD678" t="s">
        <v>2</v>
      </c>
      <c r="AE678">
        <v>64</v>
      </c>
      <c r="AF678">
        <v>11</v>
      </c>
      <c r="AH678" t="s">
        <v>29478</v>
      </c>
      <c r="AI678" t="s">
        <v>29477</v>
      </c>
      <c r="AJ678" t="s">
        <v>29476</v>
      </c>
      <c r="AK678" t="s">
        <v>29475</v>
      </c>
      <c r="AL678">
        <v>2</v>
      </c>
      <c r="AM678" s="5">
        <f t="shared" si="82"/>
        <v>0.33333333333333331</v>
      </c>
      <c r="AN678" s="4">
        <f t="shared" si="87"/>
        <v>5.048592704783541E-4</v>
      </c>
      <c r="AO678" s="3"/>
      <c r="AP678">
        <v>0</v>
      </c>
      <c r="AR678" t="s">
        <v>1</v>
      </c>
      <c r="AT678" s="2" t="s">
        <v>0</v>
      </c>
      <c r="AU678" s="1">
        <f t="shared" si="83"/>
        <v>3.1020895329527156</v>
      </c>
      <c r="AV678" s="1">
        <f t="shared" si="84"/>
        <v>2.2302027884084641</v>
      </c>
      <c r="AW678" s="1">
        <f t="shared" si="85"/>
        <v>1.3583160438642126</v>
      </c>
    </row>
    <row r="679" spans="1:49" x14ac:dyDescent="0.2">
      <c r="A679">
        <v>677</v>
      </c>
      <c r="B679" t="s">
        <v>29474</v>
      </c>
      <c r="C679" t="s">
        <v>29473</v>
      </c>
      <c r="F679" t="s">
        <v>29472</v>
      </c>
      <c r="G679" t="s">
        <v>5</v>
      </c>
      <c r="H679" t="s">
        <v>4</v>
      </c>
      <c r="I679" t="s">
        <v>1043</v>
      </c>
      <c r="J679" t="s">
        <v>29471</v>
      </c>
      <c r="K679" t="s">
        <v>11007</v>
      </c>
      <c r="L679" t="s">
        <v>11006</v>
      </c>
      <c r="M679" t="s">
        <v>11005</v>
      </c>
      <c r="N679">
        <v>3</v>
      </c>
      <c r="O679" t="s">
        <v>29470</v>
      </c>
      <c r="P679" t="s">
        <v>29469</v>
      </c>
      <c r="Q679" t="s">
        <v>29468</v>
      </c>
      <c r="R679" s="7">
        <v>42675</v>
      </c>
      <c r="S679" s="8">
        <f t="shared" si="80"/>
        <v>2016</v>
      </c>
      <c r="T679" s="8">
        <v>2016</v>
      </c>
      <c r="U679" s="8">
        <f t="shared" si="81"/>
        <v>6</v>
      </c>
      <c r="V679" s="7">
        <v>42675</v>
      </c>
      <c r="W679" t="s">
        <v>1091</v>
      </c>
      <c r="X679" s="2">
        <v>1.6519999999999999</v>
      </c>
      <c r="Y679" s="6">
        <f t="shared" si="86"/>
        <v>4.409919649769093E-2</v>
      </c>
      <c r="AA679" t="s">
        <v>1090</v>
      </c>
      <c r="AB679">
        <v>17337</v>
      </c>
      <c r="AD679" t="s">
        <v>2</v>
      </c>
      <c r="AE679">
        <v>64</v>
      </c>
      <c r="AF679">
        <v>11</v>
      </c>
      <c r="AH679" t="s">
        <v>29467</v>
      </c>
      <c r="AI679" t="s">
        <v>29466</v>
      </c>
      <c r="AJ679" t="s">
        <v>29465</v>
      </c>
      <c r="AK679" t="s">
        <v>29464</v>
      </c>
      <c r="AL679">
        <v>70</v>
      </c>
      <c r="AM679" s="5">
        <f t="shared" si="82"/>
        <v>11.666666666666666</v>
      </c>
      <c r="AN679" s="4">
        <f t="shared" si="87"/>
        <v>1.7670074466742396E-2</v>
      </c>
      <c r="AO679" s="3"/>
      <c r="AP679">
        <v>0</v>
      </c>
      <c r="AQ679" t="s">
        <v>48</v>
      </c>
      <c r="AR679">
        <v>61471072</v>
      </c>
      <c r="AS679" t="s">
        <v>47</v>
      </c>
      <c r="AT679" s="2" t="s">
        <v>0</v>
      </c>
      <c r="AU679" s="1">
        <f t="shared" si="83"/>
        <v>3.617045988840637</v>
      </c>
      <c r="AV679" s="1">
        <f t="shared" si="84"/>
        <v>3.0884635482216662</v>
      </c>
      <c r="AW679" s="1">
        <f t="shared" si="85"/>
        <v>2.5598811076026955</v>
      </c>
    </row>
    <row r="680" spans="1:49" x14ac:dyDescent="0.2">
      <c r="A680">
        <v>678</v>
      </c>
      <c r="B680" t="s">
        <v>29463</v>
      </c>
      <c r="C680" t="s">
        <v>29462</v>
      </c>
      <c r="F680" t="s">
        <v>29461</v>
      </c>
      <c r="G680" t="s">
        <v>5</v>
      </c>
      <c r="H680" t="s">
        <v>4</v>
      </c>
      <c r="I680" t="s">
        <v>3268</v>
      </c>
      <c r="J680">
        <v>60022317</v>
      </c>
      <c r="K680" t="s">
        <v>2767</v>
      </c>
      <c r="L680" t="s">
        <v>2766</v>
      </c>
      <c r="M680" t="s">
        <v>2765</v>
      </c>
      <c r="N680">
        <v>4</v>
      </c>
      <c r="O680" t="s">
        <v>29460</v>
      </c>
      <c r="P680" t="s">
        <v>29459</v>
      </c>
      <c r="Q680" t="s">
        <v>29458</v>
      </c>
      <c r="R680" s="7">
        <v>42675</v>
      </c>
      <c r="S680" s="8">
        <f t="shared" si="80"/>
        <v>2016</v>
      </c>
      <c r="T680" s="8">
        <v>2016</v>
      </c>
      <c r="U680" s="8">
        <f t="shared" si="81"/>
        <v>6</v>
      </c>
      <c r="V680" s="7">
        <v>42675</v>
      </c>
      <c r="W680" t="s">
        <v>1091</v>
      </c>
      <c r="X680" s="2">
        <v>1.6519999999999999</v>
      </c>
      <c r="Y680" s="6">
        <f t="shared" si="86"/>
        <v>4.409919649769093E-2</v>
      </c>
      <c r="AA680" t="s">
        <v>1090</v>
      </c>
      <c r="AB680">
        <v>17337</v>
      </c>
      <c r="AD680" t="s">
        <v>2</v>
      </c>
      <c r="AE680">
        <v>64</v>
      </c>
      <c r="AF680">
        <v>11</v>
      </c>
      <c r="AH680" t="s">
        <v>29457</v>
      </c>
      <c r="AI680" t="s">
        <v>29456</v>
      </c>
      <c r="AJ680" t="s">
        <v>29455</v>
      </c>
      <c r="AK680" t="s">
        <v>29454</v>
      </c>
      <c r="AL680">
        <v>44</v>
      </c>
      <c r="AM680" s="5">
        <f t="shared" si="82"/>
        <v>7.333333333333333</v>
      </c>
      <c r="AN680" s="4">
        <f t="shared" si="87"/>
        <v>1.1106903950523791E-2</v>
      </c>
      <c r="AO680" s="3"/>
      <c r="AP680">
        <v>0</v>
      </c>
      <c r="AQ680" t="s">
        <v>48</v>
      </c>
      <c r="AR680">
        <v>61571468</v>
      </c>
      <c r="AS680" t="s">
        <v>47</v>
      </c>
      <c r="AT680" s="2" t="s">
        <v>0</v>
      </c>
      <c r="AU680" s="1">
        <f t="shared" si="83"/>
        <v>3.4201508733540789</v>
      </c>
      <c r="AV680" s="1">
        <f t="shared" si="84"/>
        <v>2.7603050224107362</v>
      </c>
      <c r="AW680" s="1">
        <f t="shared" si="85"/>
        <v>2.100459171467393</v>
      </c>
    </row>
    <row r="681" spans="1:49" x14ac:dyDescent="0.2">
      <c r="A681">
        <v>679</v>
      </c>
      <c r="B681" t="s">
        <v>29453</v>
      </c>
      <c r="C681" t="s">
        <v>29452</v>
      </c>
      <c r="F681" t="s">
        <v>29451</v>
      </c>
      <c r="G681" t="s">
        <v>5</v>
      </c>
      <c r="H681" t="s">
        <v>4</v>
      </c>
      <c r="I681" t="s">
        <v>29450</v>
      </c>
      <c r="J681" t="s">
        <v>29449</v>
      </c>
      <c r="K681" t="s">
        <v>29448</v>
      </c>
      <c r="L681" t="s">
        <v>1757</v>
      </c>
      <c r="M681" t="s">
        <v>49</v>
      </c>
      <c r="N681">
        <v>5</v>
      </c>
      <c r="O681" t="s">
        <v>29447</v>
      </c>
      <c r="P681" t="s">
        <v>29446</v>
      </c>
      <c r="Q681" t="s">
        <v>29445</v>
      </c>
      <c r="R681" s="7">
        <v>42675</v>
      </c>
      <c r="S681" s="8">
        <f t="shared" si="80"/>
        <v>2016</v>
      </c>
      <c r="T681" s="8">
        <v>2016</v>
      </c>
      <c r="U681" s="8">
        <f t="shared" si="81"/>
        <v>6</v>
      </c>
      <c r="V681" s="7">
        <v>42675</v>
      </c>
      <c r="W681" t="s">
        <v>788</v>
      </c>
      <c r="X681" s="2">
        <v>0.68100000000000005</v>
      </c>
      <c r="Y681" s="6">
        <f t="shared" si="86"/>
        <v>1.8178906062304798E-2</v>
      </c>
      <c r="AA681" t="s">
        <v>787</v>
      </c>
      <c r="AB681">
        <v>15047</v>
      </c>
      <c r="AD681" t="s">
        <v>2</v>
      </c>
      <c r="AE681">
        <v>16</v>
      </c>
      <c r="AF681">
        <v>21</v>
      </c>
      <c r="AH681" t="s">
        <v>29444</v>
      </c>
      <c r="AI681" t="s">
        <v>29443</v>
      </c>
      <c r="AJ681" t="s">
        <v>29442</v>
      </c>
      <c r="AK681" t="s">
        <v>29441</v>
      </c>
      <c r="AL681">
        <v>7</v>
      </c>
      <c r="AM681" s="5">
        <f t="shared" si="82"/>
        <v>1.1666666666666667</v>
      </c>
      <c r="AN681" s="4">
        <f t="shared" si="87"/>
        <v>1.7670074466742396E-3</v>
      </c>
      <c r="AO681" s="3"/>
      <c r="AP681">
        <v>0</v>
      </c>
      <c r="AQ681" t="s">
        <v>48</v>
      </c>
      <c r="AR681">
        <v>61501498</v>
      </c>
      <c r="AS681" t="s">
        <v>47</v>
      </c>
      <c r="AT681" s="2">
        <v>3.3010000000000002</v>
      </c>
      <c r="AU681" s="1">
        <f t="shared" si="83"/>
        <v>1.3255336477615631</v>
      </c>
      <c r="AV681" s="1">
        <f t="shared" si="84"/>
        <v>0.99729567544895192</v>
      </c>
      <c r="AW681" s="1">
        <f t="shared" si="85"/>
        <v>0.66905770313634072</v>
      </c>
    </row>
    <row r="682" spans="1:49" x14ac:dyDescent="0.2">
      <c r="A682">
        <v>680</v>
      </c>
      <c r="B682" t="s">
        <v>29440</v>
      </c>
      <c r="C682" t="s">
        <v>29439</v>
      </c>
      <c r="F682" t="s">
        <v>29438</v>
      </c>
      <c r="G682" t="s">
        <v>5</v>
      </c>
      <c r="H682" t="s">
        <v>4</v>
      </c>
      <c r="I682" t="s">
        <v>29437</v>
      </c>
      <c r="J682">
        <v>60027561</v>
      </c>
      <c r="K682" t="s">
        <v>1358</v>
      </c>
      <c r="L682" t="s">
        <v>1357</v>
      </c>
      <c r="M682" t="s">
        <v>79</v>
      </c>
      <c r="N682">
        <v>1</v>
      </c>
      <c r="O682" t="s">
        <v>29436</v>
      </c>
      <c r="P682">
        <v>7004462124</v>
      </c>
      <c r="Q682">
        <v>60027561</v>
      </c>
      <c r="R682" s="7">
        <v>42675</v>
      </c>
      <c r="S682" s="8">
        <f t="shared" si="80"/>
        <v>2016</v>
      </c>
      <c r="T682" s="8">
        <v>2016</v>
      </c>
      <c r="U682" s="8">
        <f t="shared" si="81"/>
        <v>6</v>
      </c>
      <c r="V682" s="7">
        <v>42675</v>
      </c>
      <c r="W682" t="s">
        <v>1091</v>
      </c>
      <c r="X682" s="2">
        <v>1.6519999999999999</v>
      </c>
      <c r="Y682" s="6">
        <f t="shared" si="86"/>
        <v>4.409919649769093E-2</v>
      </c>
      <c r="AA682" t="s">
        <v>1090</v>
      </c>
      <c r="AB682">
        <v>17337</v>
      </c>
      <c r="AD682" t="s">
        <v>2</v>
      </c>
      <c r="AE682">
        <v>64</v>
      </c>
      <c r="AF682">
        <v>11</v>
      </c>
      <c r="AH682" t="s">
        <v>29435</v>
      </c>
      <c r="AI682" t="s">
        <v>29434</v>
      </c>
      <c r="AJ682" t="s">
        <v>29433</v>
      </c>
      <c r="AK682" t="s">
        <v>29432</v>
      </c>
      <c r="AL682">
        <v>2</v>
      </c>
      <c r="AM682" s="5">
        <f t="shared" si="82"/>
        <v>0.33333333333333331</v>
      </c>
      <c r="AN682" s="4">
        <f t="shared" si="87"/>
        <v>5.048592704783541E-4</v>
      </c>
      <c r="AO682" s="3"/>
      <c r="AP682">
        <v>0</v>
      </c>
      <c r="AR682" t="s">
        <v>1</v>
      </c>
      <c r="AT682" s="2" t="s">
        <v>0</v>
      </c>
      <c r="AU682" s="1">
        <f t="shared" si="83"/>
        <v>3.1020895329527156</v>
      </c>
      <c r="AV682" s="1">
        <f t="shared" si="84"/>
        <v>2.2302027884084641</v>
      </c>
      <c r="AW682" s="1">
        <f t="shared" si="85"/>
        <v>1.3583160438642126</v>
      </c>
    </row>
    <row r="683" spans="1:49" x14ac:dyDescent="0.2">
      <c r="A683">
        <v>681</v>
      </c>
      <c r="B683" t="s">
        <v>29431</v>
      </c>
      <c r="C683" t="s">
        <v>29430</v>
      </c>
      <c r="F683" t="s">
        <v>29429</v>
      </c>
      <c r="G683" t="s">
        <v>5</v>
      </c>
      <c r="H683" t="s">
        <v>4</v>
      </c>
      <c r="I683" t="s">
        <v>1859</v>
      </c>
      <c r="J683" t="s">
        <v>29428</v>
      </c>
      <c r="K683" t="s">
        <v>29427</v>
      </c>
      <c r="L683" t="s">
        <v>29426</v>
      </c>
      <c r="M683" t="s">
        <v>473</v>
      </c>
      <c r="N683">
        <v>6</v>
      </c>
      <c r="O683" t="s">
        <v>29425</v>
      </c>
      <c r="P683" t="s">
        <v>29424</v>
      </c>
      <c r="Q683" t="s">
        <v>29423</v>
      </c>
      <c r="R683" s="7">
        <v>42675</v>
      </c>
      <c r="S683" s="8">
        <f t="shared" si="80"/>
        <v>2016</v>
      </c>
      <c r="T683" s="8">
        <v>2016</v>
      </c>
      <c r="U683" s="8">
        <f t="shared" si="81"/>
        <v>6</v>
      </c>
      <c r="V683" s="7">
        <v>42675</v>
      </c>
      <c r="W683" t="s">
        <v>818</v>
      </c>
      <c r="X683" s="2">
        <v>2.0099999999999998</v>
      </c>
      <c r="Y683" s="6">
        <f t="shared" si="86"/>
        <v>5.3655802034115477E-2</v>
      </c>
      <c r="AA683">
        <v>15361276</v>
      </c>
      <c r="AB683">
        <v>18933</v>
      </c>
      <c r="AD683" t="s">
        <v>2</v>
      </c>
      <c r="AE683">
        <v>15</v>
      </c>
      <c r="AF683">
        <v>11</v>
      </c>
      <c r="AH683" t="s">
        <v>29422</v>
      </c>
      <c r="AI683" t="s">
        <v>29421</v>
      </c>
      <c r="AJ683" t="s">
        <v>29420</v>
      </c>
      <c r="AK683" t="s">
        <v>29419</v>
      </c>
      <c r="AL683">
        <v>52</v>
      </c>
      <c r="AM683" s="5">
        <f t="shared" si="82"/>
        <v>8.6666666666666661</v>
      </c>
      <c r="AN683" s="4">
        <f t="shared" si="87"/>
        <v>1.3126341032437207E-2</v>
      </c>
      <c r="AO683" s="3"/>
      <c r="AP683">
        <v>1</v>
      </c>
      <c r="AQ683" t="s">
        <v>44</v>
      </c>
      <c r="AR683" t="s">
        <v>29418</v>
      </c>
      <c r="AS683" t="s">
        <v>43</v>
      </c>
      <c r="AT683" s="2" t="s">
        <v>0</v>
      </c>
      <c r="AU683" s="1">
        <f t="shared" si="83"/>
        <v>4.1496963733611993</v>
      </c>
      <c r="AV683" s="1">
        <f t="shared" si="84"/>
        <v>3.339107153327634</v>
      </c>
      <c r="AW683" s="1">
        <f t="shared" si="85"/>
        <v>2.5285179332940686</v>
      </c>
    </row>
    <row r="684" spans="1:49" x14ac:dyDescent="0.2">
      <c r="A684">
        <v>682</v>
      </c>
      <c r="B684" t="s">
        <v>29417</v>
      </c>
      <c r="C684" t="s">
        <v>29416</v>
      </c>
      <c r="F684" t="s">
        <v>29415</v>
      </c>
      <c r="G684" t="s">
        <v>5</v>
      </c>
      <c r="H684" t="s">
        <v>4</v>
      </c>
      <c r="I684" t="s">
        <v>29414</v>
      </c>
      <c r="J684" t="s">
        <v>29413</v>
      </c>
      <c r="K684" t="s">
        <v>29412</v>
      </c>
      <c r="L684" t="s">
        <v>29411</v>
      </c>
      <c r="M684" t="s">
        <v>29410</v>
      </c>
      <c r="N684">
        <v>6</v>
      </c>
      <c r="O684" t="s">
        <v>29409</v>
      </c>
      <c r="P684" t="s">
        <v>29408</v>
      </c>
      <c r="Q684" t="s">
        <v>29407</v>
      </c>
      <c r="R684" s="7">
        <v>42675</v>
      </c>
      <c r="S684" s="8">
        <f t="shared" si="80"/>
        <v>2016</v>
      </c>
      <c r="T684" s="8">
        <v>2016</v>
      </c>
      <c r="U684" s="8">
        <f t="shared" si="81"/>
        <v>6</v>
      </c>
      <c r="V684" s="7">
        <v>42675</v>
      </c>
      <c r="W684" t="s">
        <v>8</v>
      </c>
      <c r="X684" s="2">
        <v>1.246</v>
      </c>
      <c r="Y684" s="6">
        <f t="shared" si="86"/>
        <v>3.3261258375377058E-2</v>
      </c>
      <c r="AA684">
        <v>19391404</v>
      </c>
      <c r="AB684">
        <v>17700155033</v>
      </c>
      <c r="AC684">
        <v>21511535</v>
      </c>
      <c r="AD684" t="s">
        <v>2</v>
      </c>
      <c r="AE684">
        <v>9</v>
      </c>
      <c r="AF684">
        <v>11</v>
      </c>
      <c r="AH684" t="s">
        <v>29406</v>
      </c>
      <c r="AI684" t="s">
        <v>29405</v>
      </c>
      <c r="AJ684" t="s">
        <v>29404</v>
      </c>
      <c r="AK684" t="s">
        <v>29403</v>
      </c>
      <c r="AL684">
        <v>14</v>
      </c>
      <c r="AM684" s="5">
        <f t="shared" si="82"/>
        <v>2.3333333333333335</v>
      </c>
      <c r="AN684" s="4">
        <f t="shared" si="87"/>
        <v>3.5340148933484792E-3</v>
      </c>
      <c r="AO684" s="3"/>
      <c r="AP684">
        <v>0</v>
      </c>
      <c r="AQ684" t="s">
        <v>1063</v>
      </c>
      <c r="AR684" t="s">
        <v>29402</v>
      </c>
      <c r="AS684" t="s">
        <v>1598</v>
      </c>
      <c r="AT684" s="2" t="s">
        <v>0</v>
      </c>
      <c r="AU684" s="1">
        <f t="shared" si="83"/>
        <v>2.4343085330768481</v>
      </c>
      <c r="AV684" s="1">
        <f t="shared" si="84"/>
        <v>1.8397636634362768</v>
      </c>
      <c r="AW684" s="1">
        <f t="shared" si="85"/>
        <v>1.2452187937957053</v>
      </c>
    </row>
    <row r="685" spans="1:49" x14ac:dyDescent="0.2">
      <c r="A685">
        <v>683</v>
      </c>
      <c r="B685" t="s">
        <v>29401</v>
      </c>
      <c r="C685" t="s">
        <v>29400</v>
      </c>
      <c r="F685" t="s">
        <v>29399</v>
      </c>
      <c r="G685" t="s">
        <v>5</v>
      </c>
      <c r="H685" t="s">
        <v>4</v>
      </c>
      <c r="I685" t="s">
        <v>29398</v>
      </c>
      <c r="J685">
        <v>60072431</v>
      </c>
      <c r="K685" t="s">
        <v>1704</v>
      </c>
      <c r="L685" t="s">
        <v>1703</v>
      </c>
      <c r="M685" t="s">
        <v>57</v>
      </c>
      <c r="N685">
        <v>2</v>
      </c>
      <c r="O685" t="s">
        <v>29397</v>
      </c>
      <c r="P685" t="s">
        <v>29396</v>
      </c>
      <c r="Q685" t="s">
        <v>1700</v>
      </c>
      <c r="R685" s="7">
        <v>42675</v>
      </c>
      <c r="S685" s="8">
        <f t="shared" si="80"/>
        <v>2016</v>
      </c>
      <c r="T685" s="8">
        <v>2016</v>
      </c>
      <c r="U685" s="8">
        <f t="shared" si="81"/>
        <v>6</v>
      </c>
      <c r="V685" s="7">
        <v>42675</v>
      </c>
      <c r="W685" t="s">
        <v>1091</v>
      </c>
      <c r="X685" s="2">
        <v>1.6519999999999999</v>
      </c>
      <c r="Y685" s="6">
        <f t="shared" si="86"/>
        <v>4.409919649769093E-2</v>
      </c>
      <c r="AA685" t="s">
        <v>1090</v>
      </c>
      <c r="AB685">
        <v>17337</v>
      </c>
      <c r="AD685" t="s">
        <v>2</v>
      </c>
      <c r="AE685">
        <v>64</v>
      </c>
      <c r="AF685">
        <v>11</v>
      </c>
      <c r="AH685" t="s">
        <v>29395</v>
      </c>
      <c r="AI685" t="s">
        <v>29394</v>
      </c>
      <c r="AJ685" t="s">
        <v>29393</v>
      </c>
      <c r="AK685" t="s">
        <v>29392</v>
      </c>
      <c r="AL685">
        <v>68</v>
      </c>
      <c r="AM685" s="5">
        <f t="shared" si="82"/>
        <v>11.333333333333334</v>
      </c>
      <c r="AN685" s="4">
        <f t="shared" si="87"/>
        <v>1.7165215196264041E-2</v>
      </c>
      <c r="AO685" s="3"/>
      <c r="AP685">
        <v>0</v>
      </c>
      <c r="AR685" t="s">
        <v>1</v>
      </c>
      <c r="AT685" s="2" t="s">
        <v>0</v>
      </c>
      <c r="AU685" s="1">
        <f t="shared" si="83"/>
        <v>3.6019002107262859</v>
      </c>
      <c r="AV685" s="1">
        <f t="shared" si="84"/>
        <v>3.0632205846977483</v>
      </c>
      <c r="AW685" s="1">
        <f t="shared" si="85"/>
        <v>2.5245409586692107</v>
      </c>
    </row>
    <row r="686" spans="1:49" x14ac:dyDescent="0.2">
      <c r="A686">
        <v>684</v>
      </c>
      <c r="B686" t="s">
        <v>29391</v>
      </c>
      <c r="C686" t="s">
        <v>29390</v>
      </c>
      <c r="F686" t="s">
        <v>29389</v>
      </c>
      <c r="G686" t="s">
        <v>5</v>
      </c>
      <c r="H686" t="s">
        <v>4</v>
      </c>
      <c r="I686" t="s">
        <v>29388</v>
      </c>
      <c r="J686" t="s">
        <v>29387</v>
      </c>
      <c r="K686" t="s">
        <v>29386</v>
      </c>
      <c r="L686" t="s">
        <v>29385</v>
      </c>
      <c r="M686" t="s">
        <v>29384</v>
      </c>
      <c r="N686">
        <v>4</v>
      </c>
      <c r="O686" t="s">
        <v>29383</v>
      </c>
      <c r="P686" t="s">
        <v>29382</v>
      </c>
      <c r="Q686" t="s">
        <v>29381</v>
      </c>
      <c r="R686" s="7">
        <v>42675</v>
      </c>
      <c r="S686" s="8">
        <f t="shared" si="80"/>
        <v>2016</v>
      </c>
      <c r="T686" s="8">
        <v>2016</v>
      </c>
      <c r="U686" s="8">
        <f t="shared" si="81"/>
        <v>6</v>
      </c>
      <c r="V686" s="7">
        <v>42675</v>
      </c>
      <c r="W686" t="s">
        <v>818</v>
      </c>
      <c r="X686" s="2">
        <v>2.0099999999999998</v>
      </c>
      <c r="Y686" s="6">
        <f t="shared" si="86"/>
        <v>5.3655802034115477E-2</v>
      </c>
      <c r="AA686">
        <v>15361276</v>
      </c>
      <c r="AB686">
        <v>18933</v>
      </c>
      <c r="AD686" t="s">
        <v>2</v>
      </c>
      <c r="AE686">
        <v>15</v>
      </c>
      <c r="AF686">
        <v>11</v>
      </c>
      <c r="AH686" t="s">
        <v>29380</v>
      </c>
      <c r="AI686" t="s">
        <v>29379</v>
      </c>
      <c r="AJ686" t="s">
        <v>29378</v>
      </c>
      <c r="AK686" t="s">
        <v>29377</v>
      </c>
      <c r="AL686">
        <v>46</v>
      </c>
      <c r="AM686" s="5">
        <f t="shared" si="82"/>
        <v>7.666666666666667</v>
      </c>
      <c r="AN686" s="4">
        <f t="shared" si="87"/>
        <v>1.1611763221002146E-2</v>
      </c>
      <c r="AO686" s="3"/>
      <c r="AP686">
        <v>0</v>
      </c>
      <c r="AR686" t="s">
        <v>1</v>
      </c>
      <c r="AT686" s="2" t="s">
        <v>0</v>
      </c>
      <c r="AU686" s="1">
        <f t="shared" si="83"/>
        <v>4.1042590390181477</v>
      </c>
      <c r="AV686" s="1">
        <f t="shared" si="84"/>
        <v>3.2633782627558809</v>
      </c>
      <c r="AW686" s="1">
        <f t="shared" si="85"/>
        <v>2.4224974864936142</v>
      </c>
    </row>
    <row r="687" spans="1:49" x14ac:dyDescent="0.2">
      <c r="A687">
        <v>685</v>
      </c>
      <c r="B687" t="s">
        <v>29376</v>
      </c>
      <c r="C687" t="s">
        <v>29375</v>
      </c>
      <c r="F687" t="s">
        <v>29374</v>
      </c>
      <c r="G687" t="s">
        <v>5</v>
      </c>
      <c r="H687" t="s">
        <v>4</v>
      </c>
      <c r="I687" t="s">
        <v>29373</v>
      </c>
      <c r="J687" t="s">
        <v>29372</v>
      </c>
      <c r="K687" t="s">
        <v>29371</v>
      </c>
      <c r="L687" t="s">
        <v>29370</v>
      </c>
      <c r="M687" t="s">
        <v>15442</v>
      </c>
      <c r="N687">
        <v>3</v>
      </c>
      <c r="O687" t="s">
        <v>29369</v>
      </c>
      <c r="P687" t="s">
        <v>29368</v>
      </c>
      <c r="Q687" t="s">
        <v>29367</v>
      </c>
      <c r="R687" s="7">
        <v>42675</v>
      </c>
      <c r="S687" s="8">
        <f t="shared" si="80"/>
        <v>2016</v>
      </c>
      <c r="T687" s="8">
        <v>2016</v>
      </c>
      <c r="U687" s="8">
        <f t="shared" si="81"/>
        <v>6</v>
      </c>
      <c r="V687" s="7">
        <v>42675</v>
      </c>
      <c r="W687" t="s">
        <v>1091</v>
      </c>
      <c r="X687" s="2">
        <v>1.6519999999999999</v>
      </c>
      <c r="Y687" s="6">
        <f t="shared" si="86"/>
        <v>4.409919649769093E-2</v>
      </c>
      <c r="AA687" t="s">
        <v>1090</v>
      </c>
      <c r="AB687">
        <v>17337</v>
      </c>
      <c r="AD687" t="s">
        <v>2</v>
      </c>
      <c r="AE687">
        <v>64</v>
      </c>
      <c r="AF687">
        <v>11</v>
      </c>
      <c r="AH687" t="s">
        <v>29366</v>
      </c>
      <c r="AI687" t="s">
        <v>29365</v>
      </c>
      <c r="AJ687" t="s">
        <v>29364</v>
      </c>
      <c r="AK687" t="s">
        <v>29363</v>
      </c>
      <c r="AL687">
        <v>21</v>
      </c>
      <c r="AM687" s="5">
        <f t="shared" si="82"/>
        <v>3.5</v>
      </c>
      <c r="AN687" s="4">
        <f t="shared" si="87"/>
        <v>5.301022340022719E-3</v>
      </c>
      <c r="AO687" s="3"/>
      <c r="AP687">
        <v>0</v>
      </c>
      <c r="AR687" t="s">
        <v>1</v>
      </c>
      <c r="AT687" s="2" t="s">
        <v>0</v>
      </c>
      <c r="AU687" s="1">
        <f t="shared" si="83"/>
        <v>3.2459744250390465</v>
      </c>
      <c r="AV687" s="1">
        <f t="shared" si="84"/>
        <v>2.4700109418856826</v>
      </c>
      <c r="AW687" s="1">
        <f t="shared" si="85"/>
        <v>1.694047458732318</v>
      </c>
    </row>
    <row r="688" spans="1:49" x14ac:dyDescent="0.2">
      <c r="A688">
        <v>686</v>
      </c>
      <c r="B688" t="s">
        <v>29362</v>
      </c>
      <c r="C688" t="s">
        <v>29361</v>
      </c>
      <c r="F688" t="s">
        <v>29360</v>
      </c>
      <c r="G688" t="s">
        <v>5</v>
      </c>
      <c r="H688" t="s">
        <v>4</v>
      </c>
      <c r="I688" t="s">
        <v>5632</v>
      </c>
      <c r="J688" t="s">
        <v>29359</v>
      </c>
      <c r="K688" t="s">
        <v>29358</v>
      </c>
      <c r="L688" t="s">
        <v>29357</v>
      </c>
      <c r="M688" t="s">
        <v>29356</v>
      </c>
      <c r="N688">
        <v>8</v>
      </c>
      <c r="O688" t="s">
        <v>29355</v>
      </c>
      <c r="P688" t="s">
        <v>29354</v>
      </c>
      <c r="Q688" t="s">
        <v>29353</v>
      </c>
      <c r="R688" s="7">
        <v>42675</v>
      </c>
      <c r="S688" s="8">
        <f t="shared" si="80"/>
        <v>2016</v>
      </c>
      <c r="T688" s="8">
        <v>2016</v>
      </c>
      <c r="U688" s="8">
        <f t="shared" si="81"/>
        <v>6</v>
      </c>
      <c r="V688" s="7">
        <v>42675</v>
      </c>
      <c r="W688" t="s">
        <v>320</v>
      </c>
      <c r="X688" s="2">
        <v>1.087</v>
      </c>
      <c r="Y688" s="6">
        <f t="shared" si="86"/>
        <v>2.9016844184618671E-2</v>
      </c>
      <c r="AA688" t="s">
        <v>319</v>
      </c>
      <c r="AB688">
        <v>19800188022</v>
      </c>
      <c r="AD688" t="s">
        <v>2</v>
      </c>
      <c r="AE688">
        <v>6</v>
      </c>
      <c r="AF688">
        <v>6</v>
      </c>
      <c r="AH688" t="s">
        <v>29352</v>
      </c>
      <c r="AI688" t="s">
        <v>29351</v>
      </c>
      <c r="AJ688" t="s">
        <v>29350</v>
      </c>
      <c r="AK688" t="s">
        <v>29349</v>
      </c>
      <c r="AL688">
        <v>37</v>
      </c>
      <c r="AM688" s="5">
        <f t="shared" si="82"/>
        <v>6.166666666666667</v>
      </c>
      <c r="AN688" s="4">
        <f t="shared" si="87"/>
        <v>9.3398965038495527E-3</v>
      </c>
      <c r="AO688" s="3"/>
      <c r="AP688">
        <v>0</v>
      </c>
      <c r="AR688" t="s">
        <v>1</v>
      </c>
      <c r="AT688" s="2">
        <v>3.274</v>
      </c>
      <c r="AU688" s="1">
        <f t="shared" si="83"/>
        <v>2.3113759880387934</v>
      </c>
      <c r="AV688" s="1">
        <f t="shared" si="84"/>
        <v>1.9178370344234112</v>
      </c>
      <c r="AW688" s="1">
        <f t="shared" si="85"/>
        <v>1.5242980808080286</v>
      </c>
    </row>
    <row r="689" spans="1:49" x14ac:dyDescent="0.2">
      <c r="A689">
        <v>687</v>
      </c>
      <c r="B689" t="s">
        <v>29348</v>
      </c>
      <c r="C689" t="s">
        <v>29347</v>
      </c>
      <c r="F689" t="s">
        <v>29346</v>
      </c>
      <c r="G689" t="s">
        <v>5</v>
      </c>
      <c r="H689" t="s">
        <v>4</v>
      </c>
      <c r="I689" t="s">
        <v>1802</v>
      </c>
      <c r="J689" t="s">
        <v>29345</v>
      </c>
      <c r="K689" t="s">
        <v>29344</v>
      </c>
      <c r="L689" t="s">
        <v>29343</v>
      </c>
      <c r="M689" t="s">
        <v>1522</v>
      </c>
      <c r="N689">
        <v>4</v>
      </c>
      <c r="O689" t="s">
        <v>29342</v>
      </c>
      <c r="P689" t="s">
        <v>29341</v>
      </c>
      <c r="Q689" t="s">
        <v>29340</v>
      </c>
      <c r="R689" s="7">
        <v>42675</v>
      </c>
      <c r="S689" s="8">
        <f t="shared" si="80"/>
        <v>2016</v>
      </c>
      <c r="T689" s="8">
        <v>2016</v>
      </c>
      <c r="U689" s="8">
        <f t="shared" si="81"/>
        <v>6</v>
      </c>
      <c r="V689" s="7">
        <v>42675</v>
      </c>
      <c r="W689" t="s">
        <v>818</v>
      </c>
      <c r="X689" s="2">
        <v>2.0099999999999998</v>
      </c>
      <c r="Y689" s="6">
        <f t="shared" si="86"/>
        <v>5.3655802034115477E-2</v>
      </c>
      <c r="AA689">
        <v>15361276</v>
      </c>
      <c r="AB689">
        <v>18933</v>
      </c>
      <c r="AD689" t="s">
        <v>2</v>
      </c>
      <c r="AE689">
        <v>15</v>
      </c>
      <c r="AF689">
        <v>11</v>
      </c>
      <c r="AH689" t="s">
        <v>29339</v>
      </c>
      <c r="AI689" t="s">
        <v>29338</v>
      </c>
      <c r="AJ689" t="s">
        <v>29337</v>
      </c>
      <c r="AK689" t="s">
        <v>29336</v>
      </c>
      <c r="AL689">
        <v>82</v>
      </c>
      <c r="AM689" s="5">
        <f t="shared" si="82"/>
        <v>13.666666666666666</v>
      </c>
      <c r="AN689" s="4">
        <f t="shared" si="87"/>
        <v>2.0699230089612521E-2</v>
      </c>
      <c r="AO689" s="3"/>
      <c r="AP689">
        <v>0</v>
      </c>
      <c r="AR689" t="s">
        <v>1</v>
      </c>
      <c r="AT689" s="2" t="s">
        <v>0</v>
      </c>
      <c r="AU689" s="1">
        <f t="shared" si="83"/>
        <v>4.3768830450764584</v>
      </c>
      <c r="AV689" s="1">
        <f t="shared" si="84"/>
        <v>3.7177516061864</v>
      </c>
      <c r="AW689" s="1">
        <f t="shared" si="85"/>
        <v>3.0586201672963407</v>
      </c>
    </row>
    <row r="690" spans="1:49" x14ac:dyDescent="0.2">
      <c r="A690">
        <v>688</v>
      </c>
      <c r="B690" t="s">
        <v>29335</v>
      </c>
      <c r="C690" t="s">
        <v>29334</v>
      </c>
      <c r="F690" t="s">
        <v>29333</v>
      </c>
      <c r="G690" t="s">
        <v>5</v>
      </c>
      <c r="H690" t="s">
        <v>4</v>
      </c>
      <c r="I690" t="s">
        <v>1334</v>
      </c>
      <c r="J690" t="s">
        <v>29332</v>
      </c>
      <c r="K690" t="s">
        <v>29331</v>
      </c>
      <c r="L690" t="s">
        <v>29330</v>
      </c>
      <c r="M690" t="s">
        <v>10</v>
      </c>
      <c r="N690">
        <v>4</v>
      </c>
      <c r="O690" t="s">
        <v>29329</v>
      </c>
      <c r="P690" t="s">
        <v>29328</v>
      </c>
      <c r="Q690" t="s">
        <v>29327</v>
      </c>
      <c r="R690" s="7">
        <v>42675</v>
      </c>
      <c r="S690" s="8">
        <f t="shared" si="80"/>
        <v>2016</v>
      </c>
      <c r="T690" s="8">
        <v>2016</v>
      </c>
      <c r="U690" s="8">
        <f t="shared" si="81"/>
        <v>6</v>
      </c>
      <c r="V690" s="7">
        <v>42675</v>
      </c>
      <c r="W690" t="s">
        <v>818</v>
      </c>
      <c r="X690" s="2">
        <v>2.0099999999999998</v>
      </c>
      <c r="Y690" s="6">
        <f t="shared" si="86"/>
        <v>5.3655802034115477E-2</v>
      </c>
      <c r="AA690">
        <v>15361276</v>
      </c>
      <c r="AB690">
        <v>18933</v>
      </c>
      <c r="AD690" t="s">
        <v>2</v>
      </c>
      <c r="AE690">
        <v>15</v>
      </c>
      <c r="AF690">
        <v>11</v>
      </c>
      <c r="AH690" t="s">
        <v>29326</v>
      </c>
      <c r="AI690" t="s">
        <v>29325</v>
      </c>
      <c r="AJ690" t="s">
        <v>29324</v>
      </c>
      <c r="AK690" t="s">
        <v>29323</v>
      </c>
      <c r="AL690">
        <v>38</v>
      </c>
      <c r="AM690" s="5">
        <f t="shared" si="82"/>
        <v>6.333333333333333</v>
      </c>
      <c r="AN690" s="4">
        <f t="shared" si="87"/>
        <v>9.5923261390887284E-3</v>
      </c>
      <c r="AO690" s="3"/>
      <c r="AP690">
        <v>1</v>
      </c>
      <c r="AR690" t="s">
        <v>1</v>
      </c>
      <c r="AT690" s="2" t="s">
        <v>0</v>
      </c>
      <c r="AU690" s="1">
        <f t="shared" si="83"/>
        <v>4.0436759265607449</v>
      </c>
      <c r="AV690" s="1">
        <f t="shared" si="84"/>
        <v>3.1624064086602099</v>
      </c>
      <c r="AW690" s="1">
        <f t="shared" si="85"/>
        <v>2.2811368907596754</v>
      </c>
    </row>
    <row r="691" spans="1:49" x14ac:dyDescent="0.2">
      <c r="A691">
        <v>689</v>
      </c>
      <c r="B691" t="s">
        <v>29322</v>
      </c>
      <c r="C691" t="s">
        <v>29321</v>
      </c>
      <c r="F691" t="s">
        <v>29320</v>
      </c>
      <c r="G691" t="s">
        <v>5</v>
      </c>
      <c r="H691" t="s">
        <v>4</v>
      </c>
      <c r="I691" t="s">
        <v>29319</v>
      </c>
      <c r="J691" t="s">
        <v>29318</v>
      </c>
      <c r="K691" t="s">
        <v>29317</v>
      </c>
      <c r="L691" t="s">
        <v>3285</v>
      </c>
      <c r="M691" t="s">
        <v>46</v>
      </c>
      <c r="N691">
        <v>3</v>
      </c>
      <c r="O691" t="s">
        <v>29316</v>
      </c>
      <c r="P691" t="s">
        <v>29315</v>
      </c>
      <c r="Q691" t="s">
        <v>29314</v>
      </c>
      <c r="R691" s="7">
        <v>42675</v>
      </c>
      <c r="S691" s="8">
        <f t="shared" si="80"/>
        <v>2016</v>
      </c>
      <c r="T691" s="8">
        <v>2016</v>
      </c>
      <c r="U691" s="8">
        <f t="shared" si="81"/>
        <v>6</v>
      </c>
      <c r="V691" s="7">
        <v>42675</v>
      </c>
      <c r="W691" t="s">
        <v>1091</v>
      </c>
      <c r="X691" s="2">
        <v>1.6519999999999999</v>
      </c>
      <c r="Y691" s="6">
        <f t="shared" si="86"/>
        <v>4.409919649769093E-2</v>
      </c>
      <c r="AA691" t="s">
        <v>1090</v>
      </c>
      <c r="AB691">
        <v>17337</v>
      </c>
      <c r="AD691" t="s">
        <v>2</v>
      </c>
      <c r="AE691">
        <v>64</v>
      </c>
      <c r="AF691">
        <v>11</v>
      </c>
      <c r="AH691" t="s">
        <v>29313</v>
      </c>
      <c r="AI691" t="s">
        <v>29312</v>
      </c>
      <c r="AJ691" t="s">
        <v>29311</v>
      </c>
      <c r="AK691" t="s">
        <v>29310</v>
      </c>
      <c r="AL691">
        <v>5</v>
      </c>
      <c r="AM691" s="5">
        <f t="shared" si="82"/>
        <v>0.83333333333333337</v>
      </c>
      <c r="AN691" s="4">
        <f t="shared" si="87"/>
        <v>1.2621481761958854E-3</v>
      </c>
      <c r="AO691" s="3"/>
      <c r="AP691">
        <v>0</v>
      </c>
      <c r="AR691" t="s">
        <v>1</v>
      </c>
      <c r="AT691" s="2" t="s">
        <v>0</v>
      </c>
      <c r="AU691" s="1">
        <f t="shared" si="83"/>
        <v>3.1248082001242414</v>
      </c>
      <c r="AV691" s="1">
        <f t="shared" si="84"/>
        <v>2.268067233694341</v>
      </c>
      <c r="AW691" s="1">
        <f t="shared" si="85"/>
        <v>1.4113262672644398</v>
      </c>
    </row>
    <row r="692" spans="1:49" x14ac:dyDescent="0.2">
      <c r="A692">
        <v>690</v>
      </c>
      <c r="B692" t="s">
        <v>29309</v>
      </c>
      <c r="C692" t="s">
        <v>29308</v>
      </c>
      <c r="F692" t="s">
        <v>29307</v>
      </c>
      <c r="G692" t="s">
        <v>5</v>
      </c>
      <c r="H692" t="s">
        <v>4</v>
      </c>
      <c r="I692" t="s">
        <v>29306</v>
      </c>
      <c r="J692" t="s">
        <v>29305</v>
      </c>
      <c r="K692" t="s">
        <v>29304</v>
      </c>
      <c r="L692" t="s">
        <v>29303</v>
      </c>
      <c r="M692" t="s">
        <v>29302</v>
      </c>
      <c r="N692">
        <v>3</v>
      </c>
      <c r="O692" t="s">
        <v>29301</v>
      </c>
      <c r="P692" t="s">
        <v>29300</v>
      </c>
      <c r="Q692" t="s">
        <v>29299</v>
      </c>
      <c r="R692" s="7">
        <v>42675</v>
      </c>
      <c r="S692" s="8">
        <f t="shared" si="80"/>
        <v>2016</v>
      </c>
      <c r="T692" s="8">
        <v>2016</v>
      </c>
      <c r="U692" s="8">
        <f t="shared" si="81"/>
        <v>6</v>
      </c>
      <c r="V692" s="7">
        <v>42675</v>
      </c>
      <c r="W692" t="s">
        <v>1752</v>
      </c>
      <c r="X692" s="2">
        <v>0.81499999999999995</v>
      </c>
      <c r="Y692" s="6">
        <f t="shared" si="86"/>
        <v>2.1755959531245827E-2</v>
      </c>
      <c r="AA692">
        <v>10709908</v>
      </c>
      <c r="AB692">
        <v>17316</v>
      </c>
      <c r="AD692" t="s">
        <v>2</v>
      </c>
      <c r="AE692">
        <v>23</v>
      </c>
      <c r="AF692">
        <v>11</v>
      </c>
      <c r="AH692" t="s">
        <v>29298</v>
      </c>
      <c r="AI692" t="s">
        <v>29297</v>
      </c>
      <c r="AJ692" t="s">
        <v>29296</v>
      </c>
      <c r="AK692" t="s">
        <v>29295</v>
      </c>
      <c r="AL692">
        <v>22</v>
      </c>
      <c r="AM692" s="5">
        <f t="shared" si="82"/>
        <v>3.6666666666666665</v>
      </c>
      <c r="AN692" s="4">
        <f t="shared" si="87"/>
        <v>5.5534519752618956E-3</v>
      </c>
      <c r="AO692" s="3"/>
      <c r="AP692">
        <v>0</v>
      </c>
      <c r="AR692" t="s">
        <v>1</v>
      </c>
      <c r="AT692" s="2">
        <v>3.109</v>
      </c>
      <c r="AU692" s="1">
        <f t="shared" si="83"/>
        <v>1.6895207264450647</v>
      </c>
      <c r="AV692" s="1">
        <f t="shared" si="84"/>
        <v>1.3654705753253862</v>
      </c>
      <c r="AW692" s="1">
        <f t="shared" si="85"/>
        <v>1.0414204242057075</v>
      </c>
    </row>
    <row r="693" spans="1:49" x14ac:dyDescent="0.2">
      <c r="A693">
        <v>691</v>
      </c>
      <c r="B693" t="s">
        <v>29294</v>
      </c>
      <c r="C693" t="s">
        <v>29293</v>
      </c>
      <c r="F693" t="s">
        <v>29292</v>
      </c>
      <c r="G693" t="s">
        <v>5</v>
      </c>
      <c r="H693" t="s">
        <v>4</v>
      </c>
      <c r="I693" t="s">
        <v>614</v>
      </c>
      <c r="J693">
        <v>60031126</v>
      </c>
      <c r="K693" t="s">
        <v>304</v>
      </c>
      <c r="L693" t="s">
        <v>303</v>
      </c>
      <c r="M693" t="s">
        <v>289</v>
      </c>
      <c r="N693">
        <v>4</v>
      </c>
      <c r="O693" t="s">
        <v>29291</v>
      </c>
      <c r="P693" t="s">
        <v>29290</v>
      </c>
      <c r="Q693" t="s">
        <v>302</v>
      </c>
      <c r="R693" s="7">
        <v>42675</v>
      </c>
      <c r="S693" s="8">
        <f t="shared" si="80"/>
        <v>2016</v>
      </c>
      <c r="T693" s="8">
        <v>2016</v>
      </c>
      <c r="U693" s="8">
        <f t="shared" si="81"/>
        <v>6</v>
      </c>
      <c r="V693" s="7">
        <v>42675</v>
      </c>
      <c r="W693" t="s">
        <v>533</v>
      </c>
      <c r="X693" s="2">
        <v>1.3720000000000001</v>
      </c>
      <c r="Y693" s="6">
        <f t="shared" si="86"/>
        <v>3.662475641333654E-2</v>
      </c>
      <c r="AA693">
        <v>189480</v>
      </c>
      <c r="AB693">
        <v>17366</v>
      </c>
      <c r="AD693" t="s">
        <v>2</v>
      </c>
      <c r="AE693">
        <v>64</v>
      </c>
      <c r="AF693">
        <v>11</v>
      </c>
      <c r="AH693" t="s">
        <v>29289</v>
      </c>
      <c r="AI693" t="s">
        <v>29288</v>
      </c>
      <c r="AJ693" t="s">
        <v>29287</v>
      </c>
      <c r="AK693" t="s">
        <v>29286</v>
      </c>
      <c r="AL693">
        <v>17</v>
      </c>
      <c r="AM693" s="5">
        <f t="shared" si="82"/>
        <v>2.8333333333333335</v>
      </c>
      <c r="AN693" s="4">
        <f t="shared" si="87"/>
        <v>4.2913037990660102E-3</v>
      </c>
      <c r="AO693" s="3"/>
      <c r="AP693">
        <v>0</v>
      </c>
      <c r="AR693" t="s">
        <v>1</v>
      </c>
      <c r="AT693" s="2" t="s">
        <v>0</v>
      </c>
      <c r="AU693" s="1">
        <f t="shared" si="83"/>
        <v>2.6924720629055381</v>
      </c>
      <c r="AV693" s="1">
        <f t="shared" si="84"/>
        <v>2.0458030106201277</v>
      </c>
      <c r="AW693" s="1">
        <f t="shared" si="85"/>
        <v>1.3991339583347169</v>
      </c>
    </row>
    <row r="694" spans="1:49" x14ac:dyDescent="0.2">
      <c r="A694">
        <v>692</v>
      </c>
      <c r="B694" t="s">
        <v>29285</v>
      </c>
      <c r="C694" t="s">
        <v>29284</v>
      </c>
      <c r="D694" t="s">
        <v>29283</v>
      </c>
      <c r="F694" t="s">
        <v>29282</v>
      </c>
      <c r="G694" t="s">
        <v>5</v>
      </c>
      <c r="H694" t="s">
        <v>4</v>
      </c>
      <c r="I694" t="s">
        <v>2633</v>
      </c>
      <c r="J694">
        <v>60011754</v>
      </c>
      <c r="K694" t="s">
        <v>2286</v>
      </c>
      <c r="L694" t="s">
        <v>2285</v>
      </c>
      <c r="M694" t="s">
        <v>79</v>
      </c>
      <c r="N694">
        <v>3</v>
      </c>
      <c r="O694" t="s">
        <v>29281</v>
      </c>
      <c r="P694" t="s">
        <v>29280</v>
      </c>
      <c r="Q694" t="s">
        <v>20859</v>
      </c>
      <c r="R694" s="7">
        <v>42675</v>
      </c>
      <c r="S694" s="8">
        <f t="shared" si="80"/>
        <v>2016</v>
      </c>
      <c r="T694" s="8">
        <v>2016</v>
      </c>
      <c r="U694" s="8">
        <f t="shared" si="81"/>
        <v>6</v>
      </c>
      <c r="V694" s="7">
        <v>42675</v>
      </c>
      <c r="W694" t="s">
        <v>29237</v>
      </c>
      <c r="X694" s="2">
        <v>1.0820000000000001</v>
      </c>
      <c r="Y694" s="6">
        <f t="shared" si="86"/>
        <v>2.8883372040255203E-2</v>
      </c>
      <c r="AA694">
        <v>24685925</v>
      </c>
      <c r="AB694">
        <v>21100823476</v>
      </c>
      <c r="AC694">
        <v>23528648</v>
      </c>
      <c r="AD694" t="s">
        <v>2</v>
      </c>
      <c r="AE694">
        <v>2</v>
      </c>
      <c r="AF694">
        <v>4</v>
      </c>
      <c r="AH694" t="s">
        <v>29279</v>
      </c>
      <c r="AI694" t="s">
        <v>29278</v>
      </c>
      <c r="AJ694" t="s">
        <v>29277</v>
      </c>
      <c r="AK694" t="s">
        <v>29276</v>
      </c>
      <c r="AL694">
        <v>37</v>
      </c>
      <c r="AM694" s="5">
        <f t="shared" si="82"/>
        <v>6.166666666666667</v>
      </c>
      <c r="AN694" s="4">
        <f t="shared" si="87"/>
        <v>9.3398965038495527E-3</v>
      </c>
      <c r="AO694" s="3"/>
      <c r="AP694">
        <v>1</v>
      </c>
      <c r="AQ694" t="s">
        <v>29275</v>
      </c>
      <c r="AR694" t="s">
        <v>29274</v>
      </c>
      <c r="AS694" t="s">
        <v>29273</v>
      </c>
      <c r="AT694" s="2">
        <v>6.7969999999999997</v>
      </c>
      <c r="AU694" s="1">
        <f t="shared" si="83"/>
        <v>2.3020329379333506</v>
      </c>
      <c r="AV694" s="1">
        <f t="shared" si="84"/>
        <v>1.9111634272052376</v>
      </c>
      <c r="AW694" s="1">
        <f t="shared" si="85"/>
        <v>1.5202939164771248</v>
      </c>
    </row>
    <row r="695" spans="1:49" x14ac:dyDescent="0.2">
      <c r="A695">
        <v>693</v>
      </c>
      <c r="B695" t="s">
        <v>29272</v>
      </c>
      <c r="C695" t="s">
        <v>29271</v>
      </c>
      <c r="D695" t="s">
        <v>29270</v>
      </c>
      <c r="F695" t="s">
        <v>29269</v>
      </c>
      <c r="G695" t="s">
        <v>5</v>
      </c>
      <c r="H695" t="s">
        <v>4</v>
      </c>
      <c r="I695" t="s">
        <v>29268</v>
      </c>
      <c r="J695" t="s">
        <v>29267</v>
      </c>
      <c r="K695" t="s">
        <v>29266</v>
      </c>
      <c r="L695" t="s">
        <v>29265</v>
      </c>
      <c r="M695" t="s">
        <v>46</v>
      </c>
      <c r="N695">
        <v>4</v>
      </c>
      <c r="O695" t="s">
        <v>29264</v>
      </c>
      <c r="P695" t="s">
        <v>29263</v>
      </c>
      <c r="Q695" t="s">
        <v>29262</v>
      </c>
      <c r="R695" s="7">
        <v>42675</v>
      </c>
      <c r="S695" s="8">
        <f t="shared" si="80"/>
        <v>2016</v>
      </c>
      <c r="T695" s="8">
        <v>2016</v>
      </c>
      <c r="U695" s="8">
        <f t="shared" si="81"/>
        <v>6</v>
      </c>
      <c r="V695" s="7">
        <v>42675</v>
      </c>
      <c r="W695" t="s">
        <v>29237</v>
      </c>
      <c r="X695" s="2">
        <v>1.0820000000000001</v>
      </c>
      <c r="Y695" s="6">
        <f t="shared" si="86"/>
        <v>2.8883372040255203E-2</v>
      </c>
      <c r="AA695">
        <v>24685925</v>
      </c>
      <c r="AB695">
        <v>21100823476</v>
      </c>
      <c r="AC695">
        <v>23528648</v>
      </c>
      <c r="AD695" t="s">
        <v>2</v>
      </c>
      <c r="AE695">
        <v>2</v>
      </c>
      <c r="AF695">
        <v>4</v>
      </c>
      <c r="AH695" t="s">
        <v>29261</v>
      </c>
      <c r="AI695" t="s">
        <v>29260</v>
      </c>
      <c r="AJ695" t="s">
        <v>29259</v>
      </c>
      <c r="AK695" t="s">
        <v>29258</v>
      </c>
      <c r="AL695">
        <v>6</v>
      </c>
      <c r="AM695" s="5">
        <f t="shared" si="82"/>
        <v>1</v>
      </c>
      <c r="AN695" s="4">
        <f t="shared" si="87"/>
        <v>1.5145778114350624E-3</v>
      </c>
      <c r="AO695" s="3"/>
      <c r="AP695">
        <v>1</v>
      </c>
      <c r="AQ695" t="s">
        <v>44</v>
      </c>
      <c r="AR695" t="s">
        <v>29257</v>
      </c>
      <c r="AS695" t="s">
        <v>43</v>
      </c>
      <c r="AT695" s="2">
        <v>6.7969999999999997</v>
      </c>
      <c r="AU695" s="1">
        <f t="shared" si="83"/>
        <v>2.0672733771609155</v>
      </c>
      <c r="AV695" s="1">
        <f t="shared" si="84"/>
        <v>1.5198974925845132</v>
      </c>
      <c r="AW695" s="1">
        <f t="shared" si="85"/>
        <v>0.97252160800811027</v>
      </c>
    </row>
    <row r="696" spans="1:49" x14ac:dyDescent="0.2">
      <c r="A696">
        <v>694</v>
      </c>
      <c r="B696" t="s">
        <v>29256</v>
      </c>
      <c r="C696" t="s">
        <v>29255</v>
      </c>
      <c r="D696" t="s">
        <v>29254</v>
      </c>
      <c r="F696" t="s">
        <v>29253</v>
      </c>
      <c r="G696" t="s">
        <v>5</v>
      </c>
      <c r="H696" t="s">
        <v>4</v>
      </c>
      <c r="I696" t="s">
        <v>29252</v>
      </c>
      <c r="J696">
        <v>60001800</v>
      </c>
      <c r="K696" t="s">
        <v>929</v>
      </c>
      <c r="L696" t="s">
        <v>928</v>
      </c>
      <c r="M696" t="s">
        <v>57</v>
      </c>
      <c r="N696">
        <v>2</v>
      </c>
      <c r="O696" t="s">
        <v>29251</v>
      </c>
      <c r="P696" t="s">
        <v>29250</v>
      </c>
      <c r="Q696" t="s">
        <v>1315</v>
      </c>
      <c r="R696" s="7">
        <v>42675</v>
      </c>
      <c r="S696" s="8">
        <f t="shared" si="80"/>
        <v>2016</v>
      </c>
      <c r="T696" s="8">
        <v>2016</v>
      </c>
      <c r="U696" s="8">
        <f t="shared" si="81"/>
        <v>6</v>
      </c>
      <c r="V696" s="7">
        <v>42675</v>
      </c>
      <c r="W696" t="s">
        <v>29237</v>
      </c>
      <c r="X696" s="2">
        <v>1.0820000000000001</v>
      </c>
      <c r="Y696" s="6">
        <f t="shared" si="86"/>
        <v>2.8883372040255203E-2</v>
      </c>
      <c r="AA696">
        <v>24685925</v>
      </c>
      <c r="AB696">
        <v>21100823476</v>
      </c>
      <c r="AC696">
        <v>23528648</v>
      </c>
      <c r="AD696" t="s">
        <v>2</v>
      </c>
      <c r="AE696">
        <v>2</v>
      </c>
      <c r="AF696">
        <v>4</v>
      </c>
      <c r="AH696" t="s">
        <v>29249</v>
      </c>
      <c r="AI696" t="s">
        <v>29248</v>
      </c>
      <c r="AJ696" t="s">
        <v>29247</v>
      </c>
      <c r="AK696" t="s">
        <v>29246</v>
      </c>
      <c r="AL696">
        <v>5</v>
      </c>
      <c r="AM696" s="5">
        <f t="shared" si="82"/>
        <v>0.83333333333333337</v>
      </c>
      <c r="AN696" s="4">
        <f t="shared" si="87"/>
        <v>1.2621481761958854E-3</v>
      </c>
      <c r="AO696" s="3"/>
      <c r="AP696">
        <v>1</v>
      </c>
      <c r="AR696" t="s">
        <v>1</v>
      </c>
      <c r="AT696" s="2">
        <v>6.7969999999999997</v>
      </c>
      <c r="AU696" s="1">
        <f t="shared" si="83"/>
        <v>2.0597004881037404</v>
      </c>
      <c r="AV696" s="1">
        <f t="shared" si="84"/>
        <v>1.5072760108225545</v>
      </c>
      <c r="AW696" s="1">
        <f t="shared" si="85"/>
        <v>0.95485153354136798</v>
      </c>
    </row>
    <row r="697" spans="1:49" x14ac:dyDescent="0.2">
      <c r="A697">
        <v>695</v>
      </c>
      <c r="B697" t="s">
        <v>29245</v>
      </c>
      <c r="C697" t="s">
        <v>29244</v>
      </c>
      <c r="D697" t="s">
        <v>29243</v>
      </c>
      <c r="F697" t="s">
        <v>29242</v>
      </c>
      <c r="G697" t="s">
        <v>5</v>
      </c>
      <c r="H697" t="s">
        <v>4</v>
      </c>
      <c r="I697" t="s">
        <v>29241</v>
      </c>
      <c r="J697">
        <v>60011754</v>
      </c>
      <c r="K697" t="s">
        <v>2286</v>
      </c>
      <c r="L697" t="s">
        <v>2285</v>
      </c>
      <c r="M697" t="s">
        <v>79</v>
      </c>
      <c r="N697">
        <v>5</v>
      </c>
      <c r="O697" t="s">
        <v>29240</v>
      </c>
      <c r="P697" t="s">
        <v>29239</v>
      </c>
      <c r="Q697" t="s">
        <v>29238</v>
      </c>
      <c r="R697" s="7">
        <v>42675</v>
      </c>
      <c r="S697" s="8">
        <f t="shared" si="80"/>
        <v>2016</v>
      </c>
      <c r="T697" s="8">
        <v>2016</v>
      </c>
      <c r="U697" s="8">
        <f t="shared" si="81"/>
        <v>6</v>
      </c>
      <c r="V697" s="7">
        <v>42675</v>
      </c>
      <c r="W697" t="s">
        <v>29237</v>
      </c>
      <c r="X697" s="2">
        <v>1.0820000000000001</v>
      </c>
      <c r="Y697" s="6">
        <f t="shared" si="86"/>
        <v>2.8883372040255203E-2</v>
      </c>
      <c r="AA697">
        <v>24685925</v>
      </c>
      <c r="AB697">
        <v>21100823476</v>
      </c>
      <c r="AC697">
        <v>23528648</v>
      </c>
      <c r="AD697" t="s">
        <v>2</v>
      </c>
      <c r="AE697">
        <v>2</v>
      </c>
      <c r="AF697">
        <v>4</v>
      </c>
      <c r="AH697" t="s">
        <v>3225</v>
      </c>
      <c r="AI697" t="s">
        <v>29236</v>
      </c>
      <c r="AJ697" t="s">
        <v>29235</v>
      </c>
      <c r="AK697" t="s">
        <v>29234</v>
      </c>
      <c r="AL697">
        <v>6</v>
      </c>
      <c r="AM697" s="5">
        <f t="shared" si="82"/>
        <v>1</v>
      </c>
      <c r="AN697" s="4">
        <f t="shared" si="87"/>
        <v>1.5145778114350624E-3</v>
      </c>
      <c r="AO697" s="3"/>
      <c r="AP697">
        <v>1</v>
      </c>
      <c r="AQ697" t="s">
        <v>110</v>
      </c>
      <c r="AR697" t="s">
        <v>29233</v>
      </c>
      <c r="AS697" t="s">
        <v>109</v>
      </c>
      <c r="AT697" s="2">
        <v>6.7969999999999997</v>
      </c>
      <c r="AU697" s="1">
        <f t="shared" si="83"/>
        <v>2.0672733771609155</v>
      </c>
      <c r="AV697" s="1">
        <f t="shared" si="84"/>
        <v>1.5198974925845132</v>
      </c>
      <c r="AW697" s="1">
        <f t="shared" si="85"/>
        <v>0.97252160800811027</v>
      </c>
    </row>
    <row r="698" spans="1:49" x14ac:dyDescent="0.2">
      <c r="A698">
        <v>696</v>
      </c>
      <c r="B698" t="s">
        <v>29232</v>
      </c>
      <c r="C698" t="s">
        <v>29231</v>
      </c>
      <c r="F698" t="s">
        <v>29230</v>
      </c>
      <c r="G698" t="s">
        <v>5</v>
      </c>
      <c r="H698" t="s">
        <v>4</v>
      </c>
      <c r="I698" t="s">
        <v>466</v>
      </c>
      <c r="J698" t="s">
        <v>29229</v>
      </c>
      <c r="K698" t="s">
        <v>29228</v>
      </c>
      <c r="L698" t="s">
        <v>29227</v>
      </c>
      <c r="M698" t="s">
        <v>29226</v>
      </c>
      <c r="N698">
        <v>5</v>
      </c>
      <c r="O698" t="s">
        <v>29225</v>
      </c>
      <c r="P698" t="s">
        <v>29224</v>
      </c>
      <c r="Q698" t="s">
        <v>29223</v>
      </c>
      <c r="R698" s="7">
        <v>42675</v>
      </c>
      <c r="S698" s="8">
        <f t="shared" si="80"/>
        <v>2016</v>
      </c>
      <c r="T698" s="8">
        <v>2016</v>
      </c>
      <c r="U698" s="8">
        <f t="shared" si="81"/>
        <v>6</v>
      </c>
      <c r="V698" s="7">
        <v>42675</v>
      </c>
      <c r="W698" t="s">
        <v>848</v>
      </c>
      <c r="X698" s="2">
        <v>1.2849999999999999</v>
      </c>
      <c r="Y698" s="6">
        <f t="shared" si="86"/>
        <v>3.4302341101412136E-2</v>
      </c>
      <c r="AB698">
        <v>86430</v>
      </c>
      <c r="AC698">
        <v>20724292</v>
      </c>
      <c r="AD698" t="s">
        <v>2</v>
      </c>
      <c r="AE698">
        <v>8</v>
      </c>
      <c r="AF698">
        <v>11</v>
      </c>
      <c r="AG698">
        <v>935</v>
      </c>
      <c r="AI698" t="s">
        <v>29222</v>
      </c>
      <c r="AJ698" t="s">
        <v>29221</v>
      </c>
      <c r="AK698" t="s">
        <v>29220</v>
      </c>
      <c r="AL698">
        <v>10</v>
      </c>
      <c r="AM698" s="5">
        <f t="shared" si="82"/>
        <v>1.6666666666666667</v>
      </c>
      <c r="AN698" s="4">
        <f t="shared" si="87"/>
        <v>2.5242963523917708E-3</v>
      </c>
      <c r="AO698" s="3"/>
      <c r="AP698">
        <v>1</v>
      </c>
      <c r="AQ698" t="s">
        <v>284</v>
      </c>
      <c r="AR698" t="s">
        <v>29219</v>
      </c>
      <c r="AS698" t="s">
        <v>283</v>
      </c>
      <c r="AT698" s="2">
        <v>4.8479999999999999</v>
      </c>
      <c r="AU698" s="1">
        <f t="shared" si="83"/>
        <v>2.4768927676706025</v>
      </c>
      <c r="AV698" s="1">
        <f t="shared" si="84"/>
        <v>1.8413318726901953</v>
      </c>
      <c r="AW698" s="1">
        <f t="shared" si="85"/>
        <v>1.2057709777097878</v>
      </c>
    </row>
    <row r="699" spans="1:49" x14ac:dyDescent="0.2">
      <c r="A699">
        <v>697</v>
      </c>
      <c r="B699" t="s">
        <v>29218</v>
      </c>
      <c r="C699" t="s">
        <v>29217</v>
      </c>
      <c r="F699" t="s">
        <v>29216</v>
      </c>
      <c r="G699" t="s">
        <v>5</v>
      </c>
      <c r="H699" t="s">
        <v>4</v>
      </c>
      <c r="I699" t="s">
        <v>29215</v>
      </c>
      <c r="J699" t="s">
        <v>29214</v>
      </c>
      <c r="K699" t="s">
        <v>29213</v>
      </c>
      <c r="L699" t="s">
        <v>29212</v>
      </c>
      <c r="M699" t="s">
        <v>412</v>
      </c>
      <c r="N699">
        <v>5</v>
      </c>
      <c r="O699" t="s">
        <v>29211</v>
      </c>
      <c r="P699" t="s">
        <v>29210</v>
      </c>
      <c r="Q699" t="s">
        <v>29209</v>
      </c>
      <c r="R699" s="7">
        <v>42675</v>
      </c>
      <c r="S699" s="8">
        <f t="shared" si="80"/>
        <v>2016</v>
      </c>
      <c r="T699" s="8">
        <v>2016</v>
      </c>
      <c r="U699" s="8">
        <f t="shared" si="81"/>
        <v>6</v>
      </c>
      <c r="V699" s="7">
        <v>42675</v>
      </c>
      <c r="W699" t="s">
        <v>29208</v>
      </c>
      <c r="X699" s="2">
        <v>0.219</v>
      </c>
      <c r="Y699" s="6">
        <f t="shared" si="86"/>
        <v>5.8460799231200454E-3</v>
      </c>
      <c r="AA699">
        <v>10709762</v>
      </c>
      <c r="AB699">
        <v>12184</v>
      </c>
      <c r="AC699">
        <v>10910786</v>
      </c>
      <c r="AD699" t="s">
        <v>2</v>
      </c>
      <c r="AE699">
        <v>83</v>
      </c>
      <c r="AF699">
        <v>11</v>
      </c>
      <c r="AH699" t="s">
        <v>29207</v>
      </c>
      <c r="AI699" t="s">
        <v>29206</v>
      </c>
      <c r="AK699" t="s">
        <v>29205</v>
      </c>
      <c r="AL699">
        <v>4</v>
      </c>
      <c r="AM699" s="5">
        <f t="shared" si="82"/>
        <v>0.66666666666666663</v>
      </c>
      <c r="AN699" s="4">
        <f t="shared" si="87"/>
        <v>1.0097185409567082E-3</v>
      </c>
      <c r="AO699" s="3"/>
      <c r="AP699">
        <v>0</v>
      </c>
      <c r="AR699" t="s">
        <v>1</v>
      </c>
      <c r="AT699" s="2" t="s">
        <v>0</v>
      </c>
      <c r="AU699" s="1">
        <f t="shared" si="83"/>
        <v>0.43951715084710435</v>
      </c>
      <c r="AV699" s="1">
        <f t="shared" si="84"/>
        <v>0.34278992320383767</v>
      </c>
      <c r="AW699" s="1">
        <f t="shared" si="85"/>
        <v>0.24606269556057092</v>
      </c>
    </row>
    <row r="700" spans="1:49" x14ac:dyDescent="0.2">
      <c r="A700">
        <v>698</v>
      </c>
      <c r="B700" t="s">
        <v>29204</v>
      </c>
      <c r="C700" t="s">
        <v>29203</v>
      </c>
      <c r="F700" t="s">
        <v>29202</v>
      </c>
      <c r="G700" t="s">
        <v>5</v>
      </c>
      <c r="H700" t="s">
        <v>4</v>
      </c>
      <c r="I700" t="s">
        <v>29201</v>
      </c>
      <c r="J700" t="s">
        <v>29200</v>
      </c>
      <c r="K700" t="s">
        <v>29199</v>
      </c>
      <c r="L700" t="s">
        <v>2752</v>
      </c>
      <c r="M700" t="s">
        <v>183</v>
      </c>
      <c r="N700">
        <v>3</v>
      </c>
      <c r="O700" t="s">
        <v>29198</v>
      </c>
      <c r="P700" t="s">
        <v>29197</v>
      </c>
      <c r="Q700" t="s">
        <v>29196</v>
      </c>
      <c r="R700" s="7">
        <v>42675</v>
      </c>
      <c r="S700" s="8">
        <f t="shared" si="80"/>
        <v>2016</v>
      </c>
      <c r="T700" s="8">
        <v>2016</v>
      </c>
      <c r="U700" s="8">
        <f t="shared" si="81"/>
        <v>6</v>
      </c>
      <c r="V700" s="7">
        <v>42675</v>
      </c>
      <c r="W700" t="s">
        <v>1355</v>
      </c>
      <c r="X700" s="2">
        <v>0.34899999999999998</v>
      </c>
      <c r="Y700" s="6">
        <f t="shared" si="86"/>
        <v>9.3163556765702999E-3</v>
      </c>
      <c r="AA700">
        <v>2564602</v>
      </c>
      <c r="AB700">
        <v>18958</v>
      </c>
      <c r="AC700">
        <v>9745971</v>
      </c>
      <c r="AD700" t="s">
        <v>2</v>
      </c>
      <c r="AE700">
        <v>33</v>
      </c>
      <c r="AF700">
        <v>6</v>
      </c>
      <c r="AH700" t="s">
        <v>29195</v>
      </c>
      <c r="AI700" t="s">
        <v>29194</v>
      </c>
      <c r="AJ700" t="s">
        <v>29193</v>
      </c>
      <c r="AK700" t="s">
        <v>29192</v>
      </c>
      <c r="AL700">
        <v>11</v>
      </c>
      <c r="AM700" s="5">
        <f t="shared" si="82"/>
        <v>1.8333333333333333</v>
      </c>
      <c r="AN700" s="4">
        <f t="shared" si="87"/>
        <v>2.7767259876309478E-3</v>
      </c>
      <c r="AO700" s="3"/>
      <c r="AP700">
        <v>0</v>
      </c>
      <c r="AR700" t="s">
        <v>1</v>
      </c>
      <c r="AT700" s="2" t="s">
        <v>0</v>
      </c>
      <c r="AU700" s="1">
        <f t="shared" si="83"/>
        <v>0.73544667698884947</v>
      </c>
      <c r="AV700" s="1">
        <f t="shared" si="84"/>
        <v>0.60465408321006242</v>
      </c>
      <c r="AW700" s="1">
        <f t="shared" si="85"/>
        <v>0.47386148943127537</v>
      </c>
    </row>
    <row r="701" spans="1:49" x14ac:dyDescent="0.2">
      <c r="A701">
        <v>699</v>
      </c>
      <c r="B701" t="s">
        <v>29191</v>
      </c>
      <c r="C701" t="s">
        <v>29190</v>
      </c>
      <c r="F701" t="s">
        <v>29189</v>
      </c>
      <c r="G701" t="s">
        <v>5</v>
      </c>
      <c r="H701" t="s">
        <v>4</v>
      </c>
      <c r="I701" t="s">
        <v>29188</v>
      </c>
      <c r="J701" t="s">
        <v>29187</v>
      </c>
      <c r="K701" t="s">
        <v>29186</v>
      </c>
      <c r="L701" t="s">
        <v>29185</v>
      </c>
      <c r="M701" t="s">
        <v>1490</v>
      </c>
      <c r="N701">
        <v>4</v>
      </c>
      <c r="O701" t="s">
        <v>29184</v>
      </c>
      <c r="P701" t="s">
        <v>29183</v>
      </c>
      <c r="Q701" t="s">
        <v>29182</v>
      </c>
      <c r="R701" s="7">
        <v>42675</v>
      </c>
      <c r="S701" s="8">
        <f t="shared" si="80"/>
        <v>2016</v>
      </c>
      <c r="T701" s="8">
        <v>2016</v>
      </c>
      <c r="U701" s="8">
        <f t="shared" si="81"/>
        <v>6</v>
      </c>
      <c r="V701" s="7">
        <v>42675</v>
      </c>
      <c r="W701" t="s">
        <v>1355</v>
      </c>
      <c r="X701" s="2">
        <v>0.34899999999999998</v>
      </c>
      <c r="Y701" s="6">
        <f t="shared" si="86"/>
        <v>9.3163556765702999E-3</v>
      </c>
      <c r="AA701">
        <v>2564602</v>
      </c>
      <c r="AB701">
        <v>18958</v>
      </c>
      <c r="AC701">
        <v>9745971</v>
      </c>
      <c r="AD701" t="s">
        <v>2</v>
      </c>
      <c r="AE701">
        <v>33</v>
      </c>
      <c r="AF701">
        <v>6</v>
      </c>
      <c r="AH701" t="s">
        <v>29181</v>
      </c>
      <c r="AI701" t="s">
        <v>29180</v>
      </c>
      <c r="AJ701" t="s">
        <v>29179</v>
      </c>
      <c r="AK701" t="s">
        <v>29178</v>
      </c>
      <c r="AL701">
        <v>2</v>
      </c>
      <c r="AM701" s="5">
        <f t="shared" si="82"/>
        <v>0.33333333333333331</v>
      </c>
      <c r="AN701" s="4">
        <f t="shared" si="87"/>
        <v>5.048592704783541E-4</v>
      </c>
      <c r="AO701" s="3"/>
      <c r="AP701">
        <v>0</v>
      </c>
      <c r="AR701" t="s">
        <v>1</v>
      </c>
      <c r="AT701" s="2" t="s">
        <v>0</v>
      </c>
      <c r="AU701" s="1">
        <f t="shared" si="83"/>
        <v>0.66729067547427168</v>
      </c>
      <c r="AV701" s="1">
        <f t="shared" si="84"/>
        <v>0.49106074735243271</v>
      </c>
      <c r="AW701" s="1">
        <f t="shared" si="85"/>
        <v>0.31483081923059381</v>
      </c>
    </row>
    <row r="702" spans="1:49" x14ac:dyDescent="0.2">
      <c r="A702">
        <v>700</v>
      </c>
      <c r="B702" t="s">
        <v>29177</v>
      </c>
      <c r="C702" t="s">
        <v>29176</v>
      </c>
      <c r="F702" t="s">
        <v>29175</v>
      </c>
      <c r="G702" t="s">
        <v>5</v>
      </c>
      <c r="H702" t="s">
        <v>4</v>
      </c>
      <c r="I702" t="s">
        <v>196</v>
      </c>
      <c r="J702" t="s">
        <v>29174</v>
      </c>
      <c r="K702" t="s">
        <v>29173</v>
      </c>
      <c r="L702" t="s">
        <v>18260</v>
      </c>
      <c r="M702" t="s">
        <v>18259</v>
      </c>
      <c r="N702">
        <v>5</v>
      </c>
      <c r="O702" t="s">
        <v>29172</v>
      </c>
      <c r="P702" t="s">
        <v>29171</v>
      </c>
      <c r="Q702" t="s">
        <v>29170</v>
      </c>
      <c r="R702" s="7">
        <v>42675</v>
      </c>
      <c r="S702" s="8">
        <f t="shared" si="80"/>
        <v>2016</v>
      </c>
      <c r="T702" s="8">
        <v>2016</v>
      </c>
      <c r="U702" s="8">
        <f t="shared" si="81"/>
        <v>6</v>
      </c>
      <c r="V702" s="7">
        <v>42675</v>
      </c>
      <c r="W702" t="s">
        <v>18312</v>
      </c>
      <c r="X702" s="2">
        <v>0.126</v>
      </c>
      <c r="Y702" s="6">
        <f t="shared" si="86"/>
        <v>3.3634980379594779E-3</v>
      </c>
      <c r="AA702">
        <v>19366612</v>
      </c>
      <c r="AB702">
        <v>19700181106</v>
      </c>
      <c r="AC702">
        <v>19367317</v>
      </c>
      <c r="AD702" t="s">
        <v>2</v>
      </c>
      <c r="AE702">
        <v>22</v>
      </c>
      <c r="AF702">
        <v>11</v>
      </c>
      <c r="AH702" t="s">
        <v>29169</v>
      </c>
      <c r="AI702" t="s">
        <v>29168</v>
      </c>
      <c r="AJ702" t="s">
        <v>29167</v>
      </c>
      <c r="AK702" t="s">
        <v>29166</v>
      </c>
      <c r="AL702">
        <v>0</v>
      </c>
      <c r="AM702" s="5">
        <f t="shared" si="82"/>
        <v>0</v>
      </c>
      <c r="AN702" s="4">
        <f t="shared" si="87"/>
        <v>0</v>
      </c>
      <c r="AO702" s="3"/>
      <c r="AP702">
        <v>0</v>
      </c>
      <c r="AR702" t="s">
        <v>1</v>
      </c>
      <c r="AT702" s="2" t="s">
        <v>0</v>
      </c>
      <c r="AU702" s="1">
        <f t="shared" si="83"/>
        <v>0.23544486265716344</v>
      </c>
      <c r="AV702" s="1">
        <f t="shared" si="84"/>
        <v>0.16817490189797391</v>
      </c>
      <c r="AW702" s="1">
        <f t="shared" si="85"/>
        <v>0.10090494113878434</v>
      </c>
    </row>
    <row r="703" spans="1:49" x14ac:dyDescent="0.2">
      <c r="A703">
        <v>701</v>
      </c>
      <c r="B703" t="s">
        <v>29165</v>
      </c>
      <c r="C703" t="s">
        <v>29164</v>
      </c>
      <c r="F703" t="s">
        <v>29163</v>
      </c>
      <c r="G703" t="s">
        <v>5</v>
      </c>
      <c r="H703" t="s">
        <v>4</v>
      </c>
      <c r="I703" t="s">
        <v>1080</v>
      </c>
      <c r="J703">
        <v>60022417</v>
      </c>
      <c r="K703" t="s">
        <v>29162</v>
      </c>
      <c r="L703" t="s">
        <v>570</v>
      </c>
      <c r="M703" t="s">
        <v>138</v>
      </c>
      <c r="N703">
        <v>1</v>
      </c>
      <c r="O703" t="s">
        <v>29161</v>
      </c>
      <c r="P703">
        <v>57192648053</v>
      </c>
      <c r="Q703">
        <v>60022417</v>
      </c>
      <c r="R703" s="7">
        <v>42675</v>
      </c>
      <c r="S703" s="8">
        <f t="shared" si="80"/>
        <v>2016</v>
      </c>
      <c r="T703" s="8">
        <v>2016</v>
      </c>
      <c r="U703" s="8">
        <f t="shared" si="81"/>
        <v>6</v>
      </c>
      <c r="V703" s="7">
        <v>42675</v>
      </c>
      <c r="W703" t="s">
        <v>18312</v>
      </c>
      <c r="X703" s="2">
        <v>0.126</v>
      </c>
      <c r="Y703" s="6">
        <f t="shared" si="86"/>
        <v>3.3634980379594779E-3</v>
      </c>
      <c r="AA703">
        <v>19366612</v>
      </c>
      <c r="AB703">
        <v>19700181106</v>
      </c>
      <c r="AC703">
        <v>19367317</v>
      </c>
      <c r="AD703" t="s">
        <v>2</v>
      </c>
      <c r="AE703">
        <v>22</v>
      </c>
      <c r="AF703">
        <v>11</v>
      </c>
      <c r="AH703" t="s">
        <v>29160</v>
      </c>
      <c r="AI703" t="s">
        <v>29159</v>
      </c>
      <c r="AJ703" t="s">
        <v>29158</v>
      </c>
      <c r="AK703" t="s">
        <v>29157</v>
      </c>
      <c r="AL703">
        <v>0</v>
      </c>
      <c r="AM703" s="5">
        <f t="shared" si="82"/>
        <v>0</v>
      </c>
      <c r="AN703" s="4">
        <f t="shared" si="87"/>
        <v>0</v>
      </c>
      <c r="AO703" s="3"/>
      <c r="AP703">
        <v>0</v>
      </c>
      <c r="AQ703" t="s">
        <v>8457</v>
      </c>
      <c r="AR703" t="s">
        <v>29156</v>
      </c>
      <c r="AS703" t="s">
        <v>5244</v>
      </c>
      <c r="AT703" s="2" t="s">
        <v>0</v>
      </c>
      <c r="AU703" s="1">
        <f t="shared" si="83"/>
        <v>0.23544486265716344</v>
      </c>
      <c r="AV703" s="1">
        <f t="shared" si="84"/>
        <v>0.16817490189797391</v>
      </c>
      <c r="AW703" s="1">
        <f t="shared" si="85"/>
        <v>0.10090494113878434</v>
      </c>
    </row>
    <row r="704" spans="1:49" x14ac:dyDescent="0.2">
      <c r="A704">
        <v>702</v>
      </c>
      <c r="B704" t="s">
        <v>29155</v>
      </c>
      <c r="C704" t="s">
        <v>29154</v>
      </c>
      <c r="F704" t="s">
        <v>29153</v>
      </c>
      <c r="G704" t="s">
        <v>5</v>
      </c>
      <c r="H704" t="s">
        <v>4</v>
      </c>
      <c r="I704" t="s">
        <v>257</v>
      </c>
      <c r="J704" t="s">
        <v>29152</v>
      </c>
      <c r="K704" t="s">
        <v>29151</v>
      </c>
      <c r="L704" t="s">
        <v>29150</v>
      </c>
      <c r="M704" t="s">
        <v>29149</v>
      </c>
      <c r="N704">
        <v>5</v>
      </c>
      <c r="O704" t="s">
        <v>29148</v>
      </c>
      <c r="P704" t="s">
        <v>29147</v>
      </c>
      <c r="Q704" t="s">
        <v>29146</v>
      </c>
      <c r="R704" s="7">
        <v>42675</v>
      </c>
      <c r="S704" s="8">
        <f t="shared" si="80"/>
        <v>2016</v>
      </c>
      <c r="T704" s="8">
        <v>2016</v>
      </c>
      <c r="U704" s="8">
        <f t="shared" si="81"/>
        <v>6</v>
      </c>
      <c r="V704" s="7">
        <v>42675</v>
      </c>
      <c r="W704" t="s">
        <v>554</v>
      </c>
      <c r="X704" s="2">
        <v>1.365</v>
      </c>
      <c r="Y704" s="6">
        <f t="shared" si="86"/>
        <v>3.6437895411227675E-2</v>
      </c>
      <c r="AA704">
        <v>189545</v>
      </c>
      <c r="AB704">
        <v>17393</v>
      </c>
      <c r="AD704" t="s">
        <v>2</v>
      </c>
      <c r="AE704">
        <v>65</v>
      </c>
      <c r="AF704">
        <v>11</v>
      </c>
      <c r="AG704">
        <v>7384539</v>
      </c>
      <c r="AH704" t="s">
        <v>29145</v>
      </c>
      <c r="AI704" t="s">
        <v>29144</v>
      </c>
      <c r="AJ704" t="s">
        <v>29143</v>
      </c>
      <c r="AK704" t="s">
        <v>29142</v>
      </c>
      <c r="AL704">
        <v>5</v>
      </c>
      <c r="AM704" s="5">
        <f t="shared" si="82"/>
        <v>0.83333333333333337</v>
      </c>
      <c r="AN704" s="4">
        <f t="shared" si="87"/>
        <v>1.2621481761958854E-3</v>
      </c>
      <c r="AO704" s="3"/>
      <c r="AP704">
        <v>0</v>
      </c>
      <c r="AR704" t="s">
        <v>1</v>
      </c>
      <c r="AT704" s="2" t="s">
        <v>0</v>
      </c>
      <c r="AU704" s="1">
        <f t="shared" si="83"/>
        <v>2.5885171240718137</v>
      </c>
      <c r="AV704" s="1">
        <f t="shared" si="84"/>
        <v>1.8850021793711778</v>
      </c>
      <c r="AW704" s="1">
        <f t="shared" si="85"/>
        <v>1.1814872346705423</v>
      </c>
    </row>
    <row r="705" spans="1:49" x14ac:dyDescent="0.2">
      <c r="A705">
        <v>703</v>
      </c>
      <c r="B705" t="s">
        <v>29141</v>
      </c>
      <c r="C705" t="s">
        <v>29140</v>
      </c>
      <c r="F705" t="s">
        <v>29139</v>
      </c>
      <c r="G705" t="s">
        <v>5</v>
      </c>
      <c r="H705" t="s">
        <v>4</v>
      </c>
      <c r="I705" t="s">
        <v>5632</v>
      </c>
      <c r="J705" t="s">
        <v>29138</v>
      </c>
      <c r="K705" t="s">
        <v>29137</v>
      </c>
      <c r="L705" t="s">
        <v>29136</v>
      </c>
      <c r="M705" t="s">
        <v>2159</v>
      </c>
      <c r="N705">
        <v>6</v>
      </c>
      <c r="O705" t="s">
        <v>29135</v>
      </c>
      <c r="P705" t="s">
        <v>29134</v>
      </c>
      <c r="Q705" t="s">
        <v>29133</v>
      </c>
      <c r="R705" s="7">
        <v>42675</v>
      </c>
      <c r="S705" s="8">
        <f t="shared" si="80"/>
        <v>2016</v>
      </c>
      <c r="T705" s="8">
        <v>2016</v>
      </c>
      <c r="U705" s="8">
        <f t="shared" si="81"/>
        <v>6</v>
      </c>
      <c r="V705" s="7">
        <v>42675</v>
      </c>
      <c r="W705" t="s">
        <v>554</v>
      </c>
      <c r="X705" s="2">
        <v>1.365</v>
      </c>
      <c r="Y705" s="6">
        <f t="shared" si="86"/>
        <v>3.6437895411227675E-2</v>
      </c>
      <c r="AA705">
        <v>189545</v>
      </c>
      <c r="AB705">
        <v>17393</v>
      </c>
      <c r="AD705" t="s">
        <v>2</v>
      </c>
      <c r="AE705">
        <v>65</v>
      </c>
      <c r="AF705">
        <v>11</v>
      </c>
      <c r="AG705">
        <v>7387778</v>
      </c>
      <c r="AH705" t="s">
        <v>29132</v>
      </c>
      <c r="AI705" t="s">
        <v>29131</v>
      </c>
      <c r="AJ705" t="s">
        <v>29130</v>
      </c>
      <c r="AK705" t="s">
        <v>29129</v>
      </c>
      <c r="AL705">
        <v>4</v>
      </c>
      <c r="AM705" s="5">
        <f t="shared" si="82"/>
        <v>0.66666666666666663</v>
      </c>
      <c r="AN705" s="4">
        <f t="shared" si="87"/>
        <v>1.0097185409567082E-3</v>
      </c>
      <c r="AO705" s="3"/>
      <c r="AP705">
        <v>0</v>
      </c>
      <c r="AQ705" t="s">
        <v>48</v>
      </c>
      <c r="AR705">
        <v>61172077</v>
      </c>
      <c r="AS705" t="s">
        <v>47</v>
      </c>
      <c r="AT705" s="2" t="s">
        <v>0</v>
      </c>
      <c r="AU705" s="1">
        <f t="shared" si="83"/>
        <v>2.5809442350146381</v>
      </c>
      <c r="AV705" s="1">
        <f t="shared" si="84"/>
        <v>1.8723806976092192</v>
      </c>
      <c r="AW705" s="1">
        <f t="shared" si="85"/>
        <v>1.1638171602037997</v>
      </c>
    </row>
    <row r="706" spans="1:49" x14ac:dyDescent="0.2">
      <c r="A706">
        <v>704</v>
      </c>
      <c r="B706" t="s">
        <v>29128</v>
      </c>
      <c r="C706" t="s">
        <v>29127</v>
      </c>
      <c r="F706" t="s">
        <v>29126</v>
      </c>
      <c r="G706" t="s">
        <v>5</v>
      </c>
      <c r="H706" t="s">
        <v>4</v>
      </c>
      <c r="I706" t="s">
        <v>402</v>
      </c>
      <c r="J706" t="s">
        <v>29125</v>
      </c>
      <c r="K706" t="s">
        <v>29124</v>
      </c>
      <c r="L706" t="s">
        <v>29123</v>
      </c>
      <c r="M706" t="s">
        <v>473</v>
      </c>
      <c r="N706">
        <v>4</v>
      </c>
      <c r="O706" t="s">
        <v>29122</v>
      </c>
      <c r="P706" t="s">
        <v>29121</v>
      </c>
      <c r="Q706" t="s">
        <v>29120</v>
      </c>
      <c r="R706" s="7">
        <v>42675</v>
      </c>
      <c r="S706" s="8">
        <f t="shared" ref="S706:S769" si="88">YEAR(R706)</f>
        <v>2016</v>
      </c>
      <c r="T706" s="8">
        <v>2016</v>
      </c>
      <c r="U706" s="8">
        <f t="shared" ref="U706:U769" si="89">2022-T706</f>
        <v>6</v>
      </c>
      <c r="V706" s="7">
        <v>42675</v>
      </c>
      <c r="W706" t="s">
        <v>554</v>
      </c>
      <c r="X706" s="2">
        <v>1.365</v>
      </c>
      <c r="Y706" s="6">
        <f t="shared" si="86"/>
        <v>3.6437895411227675E-2</v>
      </c>
      <c r="AA706">
        <v>189545</v>
      </c>
      <c r="AB706">
        <v>17393</v>
      </c>
      <c r="AD706" t="s">
        <v>2</v>
      </c>
      <c r="AE706">
        <v>65</v>
      </c>
      <c r="AF706">
        <v>11</v>
      </c>
      <c r="AG706">
        <v>7386700</v>
      </c>
      <c r="AH706" t="s">
        <v>29119</v>
      </c>
      <c r="AI706" t="s">
        <v>29118</v>
      </c>
      <c r="AJ706" t="s">
        <v>29117</v>
      </c>
      <c r="AK706" t="s">
        <v>29116</v>
      </c>
      <c r="AL706">
        <v>54</v>
      </c>
      <c r="AM706" s="5">
        <f t="shared" ref="AM706:AM769" si="90">AL706/U706</f>
        <v>9</v>
      </c>
      <c r="AN706" s="4">
        <f t="shared" si="87"/>
        <v>1.3631200302915562E-2</v>
      </c>
      <c r="AO706" s="3"/>
      <c r="AP706">
        <v>1</v>
      </c>
      <c r="AQ706" t="s">
        <v>44</v>
      </c>
      <c r="AR706">
        <v>1319556</v>
      </c>
      <c r="AS706" t="s">
        <v>43</v>
      </c>
      <c r="AT706" s="2" t="s">
        <v>0</v>
      </c>
      <c r="AU706" s="1">
        <f t="shared" ref="AU706:AU769" si="91">(Y706*0.7+AN706*0.3)*100</f>
        <v>2.9595886878734037</v>
      </c>
      <c r="AV706" s="1">
        <f t="shared" ref="AV706:AV769" si="92">(Y706*0.5+AN706*0.5)*100</f>
        <v>2.5034547857071621</v>
      </c>
      <c r="AW706" s="1">
        <f t="shared" ref="AW706:AW769" si="93">(Y706*0.3+AN706*0.7)*100</f>
        <v>2.0473208835409191</v>
      </c>
    </row>
    <row r="707" spans="1:49" x14ac:dyDescent="0.2">
      <c r="A707">
        <v>705</v>
      </c>
      <c r="B707" t="s">
        <v>29115</v>
      </c>
      <c r="C707" t="s">
        <v>29114</v>
      </c>
      <c r="F707" t="s">
        <v>29113</v>
      </c>
      <c r="G707" t="s">
        <v>5</v>
      </c>
      <c r="H707" t="s">
        <v>4</v>
      </c>
      <c r="I707" t="s">
        <v>29112</v>
      </c>
      <c r="J707" t="s">
        <v>29111</v>
      </c>
      <c r="K707" t="s">
        <v>29110</v>
      </c>
      <c r="L707" t="s">
        <v>593</v>
      </c>
      <c r="M707" t="s">
        <v>348</v>
      </c>
      <c r="N707">
        <v>2</v>
      </c>
      <c r="O707" t="s">
        <v>29109</v>
      </c>
      <c r="P707" t="s">
        <v>29108</v>
      </c>
      <c r="Q707" t="s">
        <v>29107</v>
      </c>
      <c r="R707" s="7">
        <v>42675</v>
      </c>
      <c r="S707" s="8">
        <f t="shared" si="88"/>
        <v>2016</v>
      </c>
      <c r="T707" s="8">
        <v>2016</v>
      </c>
      <c r="U707" s="8">
        <f t="shared" si="89"/>
        <v>6</v>
      </c>
      <c r="V707" s="7">
        <v>42675</v>
      </c>
      <c r="W707" t="s">
        <v>554</v>
      </c>
      <c r="X707" s="2">
        <v>1.365</v>
      </c>
      <c r="Y707" s="6">
        <f t="shared" ref="Y707:Y770" si="94">(X707-$Z$3)/($Z$2-$Z$3)</f>
        <v>3.6437895411227675E-2</v>
      </c>
      <c r="AA707">
        <v>189545</v>
      </c>
      <c r="AB707">
        <v>17393</v>
      </c>
      <c r="AD707" t="s">
        <v>2</v>
      </c>
      <c r="AE707">
        <v>65</v>
      </c>
      <c r="AF707">
        <v>11</v>
      </c>
      <c r="AG707">
        <v>7374745</v>
      </c>
      <c r="AH707" t="s">
        <v>29106</v>
      </c>
      <c r="AI707" t="s">
        <v>29105</v>
      </c>
      <c r="AJ707" t="s">
        <v>29104</v>
      </c>
      <c r="AK707" t="s">
        <v>29103</v>
      </c>
      <c r="AL707">
        <v>24</v>
      </c>
      <c r="AM707" s="5">
        <f t="shared" si="90"/>
        <v>4</v>
      </c>
      <c r="AN707" s="4">
        <f t="shared" ref="AN707:AN770" si="95">(AM707-$AO$3)/($AO$2-$AO$3)</f>
        <v>6.0583112457402496E-3</v>
      </c>
      <c r="AO707" s="3"/>
      <c r="AP707">
        <v>0</v>
      </c>
      <c r="AR707" t="s">
        <v>1</v>
      </c>
      <c r="AT707" s="2" t="s">
        <v>0</v>
      </c>
      <c r="AU707" s="1">
        <f t="shared" si="91"/>
        <v>2.7324020161581442</v>
      </c>
      <c r="AV707" s="1">
        <f t="shared" si="92"/>
        <v>2.1248103328483965</v>
      </c>
      <c r="AW707" s="1">
        <f t="shared" si="93"/>
        <v>1.5172186495386475</v>
      </c>
    </row>
    <row r="708" spans="1:49" x14ac:dyDescent="0.2">
      <c r="A708">
        <v>706</v>
      </c>
      <c r="B708" t="s">
        <v>29102</v>
      </c>
      <c r="C708" t="s">
        <v>29101</v>
      </c>
      <c r="F708" t="s">
        <v>29100</v>
      </c>
      <c r="G708" t="s">
        <v>5</v>
      </c>
      <c r="H708" t="s">
        <v>4</v>
      </c>
      <c r="I708" t="s">
        <v>25545</v>
      </c>
      <c r="J708" t="s">
        <v>29099</v>
      </c>
      <c r="K708" t="s">
        <v>29098</v>
      </c>
      <c r="L708" t="s">
        <v>1565</v>
      </c>
      <c r="M708" t="s">
        <v>183</v>
      </c>
      <c r="N708">
        <v>3</v>
      </c>
      <c r="O708" t="s">
        <v>29097</v>
      </c>
      <c r="P708" t="s">
        <v>29096</v>
      </c>
      <c r="Q708" t="s">
        <v>29095</v>
      </c>
      <c r="R708" s="7">
        <v>42675</v>
      </c>
      <c r="S708" s="8">
        <f t="shared" si="88"/>
        <v>2016</v>
      </c>
      <c r="T708" s="8">
        <v>2016</v>
      </c>
      <c r="U708" s="8">
        <f t="shared" si="89"/>
        <v>6</v>
      </c>
      <c r="V708" s="7">
        <v>42675</v>
      </c>
      <c r="W708" t="s">
        <v>484</v>
      </c>
      <c r="X708" s="2" t="s">
        <v>0</v>
      </c>
      <c r="Y708" s="6" t="e">
        <f t="shared" si="94"/>
        <v>#VALUE!</v>
      </c>
      <c r="AA708">
        <v>9746846</v>
      </c>
      <c r="AB708">
        <v>21100201522</v>
      </c>
      <c r="AC708">
        <v>9745645</v>
      </c>
      <c r="AD708" t="s">
        <v>2</v>
      </c>
      <c r="AE708">
        <v>9</v>
      </c>
      <c r="AF708">
        <v>43</v>
      </c>
      <c r="AG708">
        <v>101065</v>
      </c>
      <c r="AI708" t="s">
        <v>29094</v>
      </c>
      <c r="AJ708" t="s">
        <v>29093</v>
      </c>
      <c r="AK708" t="s">
        <v>29092</v>
      </c>
      <c r="AL708">
        <v>7</v>
      </c>
      <c r="AM708" s="5">
        <f t="shared" si="90"/>
        <v>1.1666666666666667</v>
      </c>
      <c r="AN708" s="4">
        <f t="shared" si="95"/>
        <v>1.7670074466742396E-3</v>
      </c>
      <c r="AO708" s="3"/>
      <c r="AP708">
        <v>1</v>
      </c>
      <c r="AR708" t="s">
        <v>1</v>
      </c>
      <c r="AT708" s="2" t="s">
        <v>0</v>
      </c>
      <c r="AU708" s="1" t="e">
        <f t="shared" si="91"/>
        <v>#VALUE!</v>
      </c>
      <c r="AV708" s="1" t="e">
        <f t="shared" si="92"/>
        <v>#VALUE!</v>
      </c>
      <c r="AW708" s="1" t="e">
        <f t="shared" si="93"/>
        <v>#VALUE!</v>
      </c>
    </row>
    <row r="709" spans="1:49" x14ac:dyDescent="0.2">
      <c r="A709">
        <v>707</v>
      </c>
      <c r="B709" t="s">
        <v>29091</v>
      </c>
      <c r="C709" t="s">
        <v>29090</v>
      </c>
      <c r="F709" t="s">
        <v>29089</v>
      </c>
      <c r="G709" t="s">
        <v>5</v>
      </c>
      <c r="H709" t="s">
        <v>4</v>
      </c>
      <c r="I709" t="s">
        <v>2868</v>
      </c>
      <c r="J709">
        <v>60010421</v>
      </c>
      <c r="K709" t="s">
        <v>1010</v>
      </c>
      <c r="L709" t="s">
        <v>161</v>
      </c>
      <c r="M709" t="s">
        <v>67</v>
      </c>
      <c r="N709">
        <v>2</v>
      </c>
      <c r="O709" t="s">
        <v>29088</v>
      </c>
      <c r="P709" t="s">
        <v>29087</v>
      </c>
      <c r="Q709" t="s">
        <v>1009</v>
      </c>
      <c r="R709" s="7">
        <v>42675</v>
      </c>
      <c r="S709" s="8">
        <f t="shared" si="88"/>
        <v>2016</v>
      </c>
      <c r="T709" s="8">
        <v>2016</v>
      </c>
      <c r="U709" s="8">
        <f t="shared" si="89"/>
        <v>6</v>
      </c>
      <c r="V709" s="7">
        <v>42675</v>
      </c>
      <c r="W709" t="s">
        <v>554</v>
      </c>
      <c r="X709" s="2">
        <v>1.365</v>
      </c>
      <c r="Y709" s="6">
        <f t="shared" si="94"/>
        <v>3.6437895411227675E-2</v>
      </c>
      <c r="AA709">
        <v>189545</v>
      </c>
      <c r="AB709">
        <v>17393</v>
      </c>
      <c r="AD709" t="s">
        <v>2</v>
      </c>
      <c r="AE709">
        <v>65</v>
      </c>
      <c r="AF709">
        <v>11</v>
      </c>
      <c r="AG709">
        <v>7384535</v>
      </c>
      <c r="AH709" t="s">
        <v>29086</v>
      </c>
      <c r="AI709" t="s">
        <v>29085</v>
      </c>
      <c r="AJ709" t="s">
        <v>29084</v>
      </c>
      <c r="AK709" t="s">
        <v>29083</v>
      </c>
      <c r="AL709">
        <v>32</v>
      </c>
      <c r="AM709" s="5">
        <f t="shared" si="90"/>
        <v>5.333333333333333</v>
      </c>
      <c r="AN709" s="4">
        <f t="shared" si="95"/>
        <v>8.0777483276536655E-3</v>
      </c>
      <c r="AO709" s="3"/>
      <c r="AP709">
        <v>0</v>
      </c>
      <c r="AQ709" t="s">
        <v>48</v>
      </c>
      <c r="AR709">
        <v>61471303</v>
      </c>
      <c r="AS709" t="s">
        <v>47</v>
      </c>
      <c r="AT709" s="2" t="s">
        <v>0</v>
      </c>
      <c r="AU709" s="1">
        <f t="shared" si="91"/>
        <v>2.7929851286155469</v>
      </c>
      <c r="AV709" s="1">
        <f t="shared" si="92"/>
        <v>2.225782186944067</v>
      </c>
      <c r="AW709" s="1">
        <f t="shared" si="93"/>
        <v>1.6585792452725865</v>
      </c>
    </row>
    <row r="710" spans="1:49" x14ac:dyDescent="0.2">
      <c r="A710">
        <v>708</v>
      </c>
      <c r="B710" t="s">
        <v>29082</v>
      </c>
      <c r="C710" t="s">
        <v>29081</v>
      </c>
      <c r="F710" t="s">
        <v>29080</v>
      </c>
      <c r="G710" t="s">
        <v>5</v>
      </c>
      <c r="H710" t="s">
        <v>4</v>
      </c>
      <c r="I710" t="s">
        <v>1664</v>
      </c>
      <c r="J710">
        <v>60032730</v>
      </c>
      <c r="K710" t="s">
        <v>1488</v>
      </c>
      <c r="L710" t="s">
        <v>1487</v>
      </c>
      <c r="M710" t="s">
        <v>34</v>
      </c>
      <c r="N710">
        <v>3</v>
      </c>
      <c r="O710" t="s">
        <v>29079</v>
      </c>
      <c r="P710" t="s">
        <v>29078</v>
      </c>
      <c r="Q710" t="s">
        <v>1904</v>
      </c>
      <c r="R710" s="7">
        <v>42675</v>
      </c>
      <c r="S710" s="8">
        <f t="shared" si="88"/>
        <v>2016</v>
      </c>
      <c r="T710" s="8">
        <v>2016</v>
      </c>
      <c r="U710" s="8">
        <f t="shared" si="89"/>
        <v>6</v>
      </c>
      <c r="V710" s="7">
        <v>42675</v>
      </c>
      <c r="W710" t="s">
        <v>554</v>
      </c>
      <c r="X710" s="2">
        <v>1.365</v>
      </c>
      <c r="Y710" s="6">
        <f t="shared" si="94"/>
        <v>3.6437895411227675E-2</v>
      </c>
      <c r="AA710">
        <v>189545</v>
      </c>
      <c r="AB710">
        <v>17393</v>
      </c>
      <c r="AD710" t="s">
        <v>2</v>
      </c>
      <c r="AE710">
        <v>65</v>
      </c>
      <c r="AF710">
        <v>11</v>
      </c>
      <c r="AG710">
        <v>7383330</v>
      </c>
      <c r="AH710" t="s">
        <v>29077</v>
      </c>
      <c r="AI710" t="s">
        <v>29076</v>
      </c>
      <c r="AJ710" t="s">
        <v>29075</v>
      </c>
      <c r="AK710" t="s">
        <v>29074</v>
      </c>
      <c r="AL710">
        <v>21</v>
      </c>
      <c r="AM710" s="5">
        <f t="shared" si="90"/>
        <v>3.5</v>
      </c>
      <c r="AN710" s="4">
        <f t="shared" si="95"/>
        <v>5.301022340022719E-3</v>
      </c>
      <c r="AO710" s="3"/>
      <c r="AP710">
        <v>0</v>
      </c>
      <c r="AR710" t="s">
        <v>1</v>
      </c>
      <c r="AT710" s="2" t="s">
        <v>0</v>
      </c>
      <c r="AU710" s="1">
        <f t="shared" si="91"/>
        <v>2.7096833489866188</v>
      </c>
      <c r="AV710" s="1">
        <f t="shared" si="92"/>
        <v>2.08694588756252</v>
      </c>
      <c r="AW710" s="1">
        <f t="shared" si="93"/>
        <v>1.4642084261384205</v>
      </c>
    </row>
    <row r="711" spans="1:49" x14ac:dyDescent="0.2">
      <c r="A711">
        <v>709</v>
      </c>
      <c r="B711" t="s">
        <v>29073</v>
      </c>
      <c r="C711" t="s">
        <v>29072</v>
      </c>
      <c r="F711" t="s">
        <v>29071</v>
      </c>
      <c r="G711" t="s">
        <v>5</v>
      </c>
      <c r="H711" t="s">
        <v>4</v>
      </c>
      <c r="I711" t="s">
        <v>10110</v>
      </c>
      <c r="J711">
        <v>60005429</v>
      </c>
      <c r="K711" t="s">
        <v>573</v>
      </c>
      <c r="L711" t="s">
        <v>148</v>
      </c>
      <c r="M711" t="s">
        <v>62</v>
      </c>
      <c r="N711">
        <v>2</v>
      </c>
      <c r="O711" t="s">
        <v>10107</v>
      </c>
      <c r="P711" t="s">
        <v>10106</v>
      </c>
      <c r="Q711" t="s">
        <v>572</v>
      </c>
      <c r="R711" s="7">
        <v>42675</v>
      </c>
      <c r="S711" s="8">
        <f t="shared" si="88"/>
        <v>2016</v>
      </c>
      <c r="T711" s="8">
        <v>2016</v>
      </c>
      <c r="U711" s="8">
        <f t="shared" si="89"/>
        <v>6</v>
      </c>
      <c r="V711" s="7">
        <v>42675</v>
      </c>
      <c r="W711" t="s">
        <v>554</v>
      </c>
      <c r="X711" s="2">
        <v>1.365</v>
      </c>
      <c r="Y711" s="6">
        <f t="shared" si="94"/>
        <v>3.6437895411227675E-2</v>
      </c>
      <c r="AA711">
        <v>189545</v>
      </c>
      <c r="AB711">
        <v>17393</v>
      </c>
      <c r="AD711" t="s">
        <v>2</v>
      </c>
      <c r="AE711">
        <v>65</v>
      </c>
      <c r="AF711">
        <v>11</v>
      </c>
      <c r="AG711">
        <v>7384754</v>
      </c>
      <c r="AH711" t="s">
        <v>29070</v>
      </c>
      <c r="AI711" t="s">
        <v>29069</v>
      </c>
      <c r="AJ711" t="s">
        <v>29068</v>
      </c>
      <c r="AK711" t="s">
        <v>29067</v>
      </c>
      <c r="AL711">
        <v>3</v>
      </c>
      <c r="AM711" s="5">
        <f t="shared" si="90"/>
        <v>0.5</v>
      </c>
      <c r="AN711" s="4">
        <f t="shared" si="95"/>
        <v>7.572889057175312E-4</v>
      </c>
      <c r="AO711" s="3"/>
      <c r="AP711">
        <v>0</v>
      </c>
      <c r="AR711" t="s">
        <v>1</v>
      </c>
      <c r="AT711" s="2" t="s">
        <v>0</v>
      </c>
      <c r="AU711" s="1">
        <f t="shared" si="91"/>
        <v>2.573371345957463</v>
      </c>
      <c r="AV711" s="1">
        <f t="shared" si="92"/>
        <v>1.8597592158472602</v>
      </c>
      <c r="AW711" s="1">
        <f t="shared" si="93"/>
        <v>1.1461470857370573</v>
      </c>
    </row>
    <row r="712" spans="1:49" x14ac:dyDescent="0.2">
      <c r="A712">
        <v>710</v>
      </c>
      <c r="B712" t="s">
        <v>29066</v>
      </c>
      <c r="C712" t="s">
        <v>29065</v>
      </c>
      <c r="F712" t="s">
        <v>29064</v>
      </c>
      <c r="G712" t="s">
        <v>5</v>
      </c>
      <c r="H712" t="s">
        <v>4</v>
      </c>
      <c r="I712" t="s">
        <v>603</v>
      </c>
      <c r="J712" t="s">
        <v>29063</v>
      </c>
      <c r="K712" t="s">
        <v>29062</v>
      </c>
      <c r="L712" t="s">
        <v>29061</v>
      </c>
      <c r="M712" t="s">
        <v>2457</v>
      </c>
      <c r="N712">
        <v>5</v>
      </c>
      <c r="O712" t="s">
        <v>29060</v>
      </c>
      <c r="P712" t="s">
        <v>29059</v>
      </c>
      <c r="Q712" t="s">
        <v>29058</v>
      </c>
      <c r="R712" s="7">
        <v>42675</v>
      </c>
      <c r="S712" s="8">
        <f t="shared" si="88"/>
        <v>2016</v>
      </c>
      <c r="T712" s="8">
        <v>2016</v>
      </c>
      <c r="U712" s="8">
        <f t="shared" si="89"/>
        <v>6</v>
      </c>
      <c r="V712" s="7">
        <v>42675</v>
      </c>
      <c r="W712" t="s">
        <v>554</v>
      </c>
      <c r="X712" s="2">
        <v>1.365</v>
      </c>
      <c r="Y712" s="6">
        <f t="shared" si="94"/>
        <v>3.6437895411227675E-2</v>
      </c>
      <c r="AA712">
        <v>189545</v>
      </c>
      <c r="AB712">
        <v>17393</v>
      </c>
      <c r="AD712" t="s">
        <v>2</v>
      </c>
      <c r="AE712">
        <v>65</v>
      </c>
      <c r="AF712">
        <v>11</v>
      </c>
      <c r="AG712">
        <v>7373681</v>
      </c>
      <c r="AH712" t="s">
        <v>29057</v>
      </c>
      <c r="AI712" t="s">
        <v>29056</v>
      </c>
      <c r="AJ712" t="s">
        <v>29055</v>
      </c>
      <c r="AK712" t="s">
        <v>29054</v>
      </c>
      <c r="AL712">
        <v>18</v>
      </c>
      <c r="AM712" s="5">
        <f t="shared" si="90"/>
        <v>3</v>
      </c>
      <c r="AN712" s="4">
        <f t="shared" si="95"/>
        <v>4.5437334343051876E-3</v>
      </c>
      <c r="AO712" s="3"/>
      <c r="AP712">
        <v>0</v>
      </c>
      <c r="AQ712" t="s">
        <v>48</v>
      </c>
      <c r="AR712" t="s">
        <v>2873</v>
      </c>
      <c r="AS712" t="s">
        <v>47</v>
      </c>
      <c r="AT712" s="2" t="s">
        <v>0</v>
      </c>
      <c r="AU712" s="1">
        <f t="shared" si="91"/>
        <v>2.6869646818150925</v>
      </c>
      <c r="AV712" s="1">
        <f t="shared" si="92"/>
        <v>2.0490814422766435</v>
      </c>
      <c r="AW712" s="1">
        <f t="shared" si="93"/>
        <v>1.4111982027381933</v>
      </c>
    </row>
    <row r="713" spans="1:49" x14ac:dyDescent="0.2">
      <c r="A713">
        <v>711</v>
      </c>
      <c r="B713" t="s">
        <v>29053</v>
      </c>
      <c r="C713" t="s">
        <v>29052</v>
      </c>
      <c r="F713" t="s">
        <v>29051</v>
      </c>
      <c r="G713" t="s">
        <v>5</v>
      </c>
      <c r="H713" t="s">
        <v>4</v>
      </c>
      <c r="I713" t="s">
        <v>3185</v>
      </c>
      <c r="J713" t="s">
        <v>29050</v>
      </c>
      <c r="K713" t="s">
        <v>29049</v>
      </c>
      <c r="L713" t="s">
        <v>29048</v>
      </c>
      <c r="M713" t="s">
        <v>46</v>
      </c>
      <c r="N713">
        <v>5</v>
      </c>
      <c r="O713" t="s">
        <v>29047</v>
      </c>
      <c r="P713" t="s">
        <v>29046</v>
      </c>
      <c r="Q713" t="s">
        <v>29045</v>
      </c>
      <c r="R713" s="7">
        <v>42675</v>
      </c>
      <c r="S713" s="8">
        <f t="shared" si="88"/>
        <v>2016</v>
      </c>
      <c r="T713" s="8">
        <v>2016</v>
      </c>
      <c r="U713" s="8">
        <f t="shared" si="89"/>
        <v>6</v>
      </c>
      <c r="V713" s="7">
        <v>42675</v>
      </c>
      <c r="W713" t="s">
        <v>816</v>
      </c>
      <c r="X713" s="2">
        <v>1.3460000000000001</v>
      </c>
      <c r="Y713" s="6">
        <f t="shared" si="94"/>
        <v>3.593070126264649E-2</v>
      </c>
      <c r="AA713">
        <v>7338724</v>
      </c>
      <c r="AB713">
        <v>12178</v>
      </c>
      <c r="AD713" t="s">
        <v>2</v>
      </c>
      <c r="AE713">
        <v>34</v>
      </c>
      <c r="AF713">
        <v>21</v>
      </c>
      <c r="AG713">
        <v>7565494</v>
      </c>
      <c r="AH713" t="s">
        <v>29044</v>
      </c>
      <c r="AI713" t="s">
        <v>29043</v>
      </c>
      <c r="AJ713" t="s">
        <v>29042</v>
      </c>
      <c r="AK713" t="s">
        <v>29041</v>
      </c>
      <c r="AL713">
        <v>14</v>
      </c>
      <c r="AM713" s="5">
        <f t="shared" si="90"/>
        <v>2.3333333333333335</v>
      </c>
      <c r="AN713" s="4">
        <f t="shared" si="95"/>
        <v>3.5340148933484792E-3</v>
      </c>
      <c r="AO713" s="3"/>
      <c r="AP713">
        <v>1</v>
      </c>
      <c r="AQ713" t="s">
        <v>44</v>
      </c>
      <c r="AR713">
        <v>1449397</v>
      </c>
      <c r="AS713" t="s">
        <v>43</v>
      </c>
      <c r="AT713" s="2">
        <v>4.1420000000000003</v>
      </c>
      <c r="AU713" s="1">
        <f t="shared" si="91"/>
        <v>2.6211695351857087</v>
      </c>
      <c r="AV713" s="1">
        <f t="shared" si="92"/>
        <v>1.9732358077997485</v>
      </c>
      <c r="AW713" s="1">
        <f t="shared" si="93"/>
        <v>1.3253020804137883</v>
      </c>
    </row>
    <row r="714" spans="1:49" x14ac:dyDescent="0.2">
      <c r="A714">
        <v>712</v>
      </c>
      <c r="B714" t="s">
        <v>29040</v>
      </c>
      <c r="C714" t="s">
        <v>29039</v>
      </c>
      <c r="F714" t="s">
        <v>29038</v>
      </c>
      <c r="G714" t="s">
        <v>5</v>
      </c>
      <c r="H714" t="s">
        <v>4</v>
      </c>
      <c r="I714" t="s">
        <v>2507</v>
      </c>
      <c r="J714" t="s">
        <v>2506</v>
      </c>
      <c r="K714" t="s">
        <v>2505</v>
      </c>
      <c r="L714" t="s">
        <v>413</v>
      </c>
      <c r="M714" t="s">
        <v>412</v>
      </c>
      <c r="N714">
        <v>11</v>
      </c>
      <c r="O714" t="s">
        <v>29037</v>
      </c>
      <c r="P714" t="s">
        <v>29036</v>
      </c>
      <c r="Q714" t="s">
        <v>29035</v>
      </c>
      <c r="R714" s="7">
        <v>42675</v>
      </c>
      <c r="S714" s="8">
        <f t="shared" si="88"/>
        <v>2016</v>
      </c>
      <c r="T714" s="8">
        <v>2016</v>
      </c>
      <c r="U714" s="8">
        <f t="shared" si="89"/>
        <v>6</v>
      </c>
      <c r="V714" s="7">
        <v>42675</v>
      </c>
      <c r="W714" t="s">
        <v>29034</v>
      </c>
      <c r="X714" s="2">
        <v>0.214</v>
      </c>
      <c r="Y714" s="6">
        <f t="shared" si="94"/>
        <v>5.7126077787565737E-3</v>
      </c>
      <c r="AA714">
        <v>10637397</v>
      </c>
      <c r="AB714">
        <v>27163</v>
      </c>
      <c r="AD714" t="s">
        <v>2</v>
      </c>
      <c r="AE714">
        <v>45</v>
      </c>
      <c r="AF714">
        <v>6</v>
      </c>
      <c r="AH714" t="s">
        <v>29033</v>
      </c>
      <c r="AI714" t="s">
        <v>29032</v>
      </c>
      <c r="AK714" t="s">
        <v>29031</v>
      </c>
      <c r="AL714">
        <v>2</v>
      </c>
      <c r="AM714" s="5">
        <f t="shared" si="90"/>
        <v>0.33333333333333331</v>
      </c>
      <c r="AN714" s="4">
        <f t="shared" si="95"/>
        <v>5.048592704783541E-4</v>
      </c>
      <c r="AO714" s="3"/>
      <c r="AP714">
        <v>0</v>
      </c>
      <c r="AR714" t="s">
        <v>1</v>
      </c>
      <c r="AT714" s="2" t="s">
        <v>0</v>
      </c>
      <c r="AU714" s="1">
        <f t="shared" si="91"/>
        <v>0.41502832262731082</v>
      </c>
      <c r="AV714" s="1">
        <f t="shared" si="92"/>
        <v>0.31087335246174641</v>
      </c>
      <c r="AW714" s="1">
        <f t="shared" si="93"/>
        <v>0.206718382296182</v>
      </c>
    </row>
    <row r="715" spans="1:49" x14ac:dyDescent="0.2">
      <c r="A715">
        <v>713</v>
      </c>
      <c r="B715" t="s">
        <v>29030</v>
      </c>
      <c r="C715" t="s">
        <v>29029</v>
      </c>
      <c r="F715" t="s">
        <v>29028</v>
      </c>
      <c r="G715" t="s">
        <v>5</v>
      </c>
      <c r="H715" t="s">
        <v>4</v>
      </c>
      <c r="I715" t="s">
        <v>5632</v>
      </c>
      <c r="J715" t="s">
        <v>29027</v>
      </c>
      <c r="K715" t="s">
        <v>29026</v>
      </c>
      <c r="L715" t="s">
        <v>29025</v>
      </c>
      <c r="M715" t="s">
        <v>375</v>
      </c>
      <c r="N715">
        <v>5</v>
      </c>
      <c r="O715" t="s">
        <v>29024</v>
      </c>
      <c r="P715" t="s">
        <v>29023</v>
      </c>
      <c r="Q715" t="s">
        <v>29022</v>
      </c>
      <c r="R715" s="7">
        <v>42675</v>
      </c>
      <c r="S715" s="8">
        <f t="shared" si="88"/>
        <v>2016</v>
      </c>
      <c r="T715" s="8">
        <v>2016</v>
      </c>
      <c r="U715" s="8">
        <f t="shared" si="89"/>
        <v>6</v>
      </c>
      <c r="V715" s="7">
        <v>42675</v>
      </c>
      <c r="W715" t="s">
        <v>826</v>
      </c>
      <c r="X715" s="2">
        <v>0.50800000000000001</v>
      </c>
      <c r="Y715" s="6">
        <f t="shared" si="94"/>
        <v>1.356076986732869E-2</v>
      </c>
      <c r="AA715">
        <v>16735447</v>
      </c>
      <c r="AB715">
        <v>19700177325</v>
      </c>
      <c r="AD715" t="s">
        <v>2</v>
      </c>
      <c r="AE715">
        <v>13</v>
      </c>
      <c r="AF715">
        <v>11</v>
      </c>
      <c r="AG715">
        <v>7781734</v>
      </c>
      <c r="AH715" t="s">
        <v>2830</v>
      </c>
      <c r="AI715" t="s">
        <v>29021</v>
      </c>
      <c r="AJ715" t="s">
        <v>29020</v>
      </c>
      <c r="AK715" t="s">
        <v>29019</v>
      </c>
      <c r="AL715">
        <v>2</v>
      </c>
      <c r="AM715" s="5">
        <f t="shared" si="90"/>
        <v>0.33333333333333331</v>
      </c>
      <c r="AN715" s="4">
        <f t="shared" si="95"/>
        <v>5.048592704783541E-4</v>
      </c>
      <c r="AO715" s="3"/>
      <c r="AP715">
        <v>0</v>
      </c>
      <c r="AQ715" t="s">
        <v>48</v>
      </c>
      <c r="AR715" t="s">
        <v>29018</v>
      </c>
      <c r="AS715" t="s">
        <v>47</v>
      </c>
      <c r="AT715" s="2">
        <v>2.6880000000000002</v>
      </c>
      <c r="AU715" s="1">
        <f t="shared" si="91"/>
        <v>0.96439966882735895</v>
      </c>
      <c r="AV715" s="1">
        <f t="shared" si="92"/>
        <v>0.70328145689035226</v>
      </c>
      <c r="AW715" s="1">
        <f t="shared" si="93"/>
        <v>0.44216324495334547</v>
      </c>
    </row>
    <row r="716" spans="1:49" x14ac:dyDescent="0.2">
      <c r="A716">
        <v>714</v>
      </c>
      <c r="B716" t="s">
        <v>29017</v>
      </c>
      <c r="C716" t="s">
        <v>29016</v>
      </c>
      <c r="F716" t="s">
        <v>29015</v>
      </c>
      <c r="G716" t="s">
        <v>5</v>
      </c>
      <c r="H716" t="s">
        <v>4</v>
      </c>
      <c r="I716" t="s">
        <v>29014</v>
      </c>
      <c r="J716" t="s">
        <v>29013</v>
      </c>
      <c r="K716" t="s">
        <v>29012</v>
      </c>
      <c r="L716" t="s">
        <v>29011</v>
      </c>
      <c r="M716" t="s">
        <v>29010</v>
      </c>
      <c r="N716">
        <v>4</v>
      </c>
      <c r="O716" t="s">
        <v>29009</v>
      </c>
      <c r="P716" t="s">
        <v>29008</v>
      </c>
      <c r="Q716" t="s">
        <v>29007</v>
      </c>
      <c r="R716" s="7">
        <v>42675</v>
      </c>
      <c r="S716" s="8">
        <f t="shared" si="88"/>
        <v>2016</v>
      </c>
      <c r="T716" s="8">
        <v>2016</v>
      </c>
      <c r="U716" s="8">
        <f t="shared" si="89"/>
        <v>6</v>
      </c>
      <c r="V716" s="7">
        <v>42675</v>
      </c>
      <c r="W716" t="s">
        <v>554</v>
      </c>
      <c r="X716" s="2">
        <v>1.365</v>
      </c>
      <c r="Y716" s="6">
        <f t="shared" si="94"/>
        <v>3.6437895411227675E-2</v>
      </c>
      <c r="AA716">
        <v>189545</v>
      </c>
      <c r="AB716">
        <v>17393</v>
      </c>
      <c r="AD716" t="s">
        <v>2</v>
      </c>
      <c r="AE716">
        <v>65</v>
      </c>
      <c r="AF716">
        <v>11</v>
      </c>
      <c r="AG716">
        <v>7384521</v>
      </c>
      <c r="AH716" t="s">
        <v>29006</v>
      </c>
      <c r="AI716" t="s">
        <v>29005</v>
      </c>
      <c r="AJ716" t="s">
        <v>29004</v>
      </c>
      <c r="AK716" t="s">
        <v>29003</v>
      </c>
      <c r="AL716">
        <v>5</v>
      </c>
      <c r="AM716" s="5">
        <f t="shared" si="90"/>
        <v>0.83333333333333337</v>
      </c>
      <c r="AN716" s="4">
        <f t="shared" si="95"/>
        <v>1.2621481761958854E-3</v>
      </c>
      <c r="AO716" s="3"/>
      <c r="AP716">
        <v>0</v>
      </c>
      <c r="AR716" t="s">
        <v>1</v>
      </c>
      <c r="AT716" s="2" t="s">
        <v>0</v>
      </c>
      <c r="AU716" s="1">
        <f t="shared" si="91"/>
        <v>2.5885171240718137</v>
      </c>
      <c r="AV716" s="1">
        <f t="shared" si="92"/>
        <v>1.8850021793711778</v>
      </c>
      <c r="AW716" s="1">
        <f t="shared" si="93"/>
        <v>1.1814872346705423</v>
      </c>
    </row>
    <row r="717" spans="1:49" x14ac:dyDescent="0.2">
      <c r="A717">
        <v>715</v>
      </c>
      <c r="B717" t="s">
        <v>29002</v>
      </c>
      <c r="C717" t="s">
        <v>29001</v>
      </c>
      <c r="F717" t="s">
        <v>29000</v>
      </c>
      <c r="G717" t="s">
        <v>5</v>
      </c>
      <c r="H717" t="s">
        <v>4</v>
      </c>
      <c r="I717" t="s">
        <v>28999</v>
      </c>
      <c r="J717" t="s">
        <v>28998</v>
      </c>
      <c r="K717" t="s">
        <v>28997</v>
      </c>
      <c r="L717" t="s">
        <v>28996</v>
      </c>
      <c r="M717" t="s">
        <v>183</v>
      </c>
      <c r="N717">
        <v>3</v>
      </c>
      <c r="O717" t="s">
        <v>28995</v>
      </c>
      <c r="P717" t="s">
        <v>28994</v>
      </c>
      <c r="Q717" t="s">
        <v>28993</v>
      </c>
      <c r="R717" s="7">
        <v>42675</v>
      </c>
      <c r="S717" s="8">
        <f t="shared" si="88"/>
        <v>2016</v>
      </c>
      <c r="T717" s="8">
        <v>2016</v>
      </c>
      <c r="U717" s="8">
        <f t="shared" si="89"/>
        <v>6</v>
      </c>
      <c r="V717" s="7">
        <v>42675</v>
      </c>
      <c r="W717" t="s">
        <v>1156</v>
      </c>
      <c r="X717" s="2">
        <v>0.185</v>
      </c>
      <c r="Y717" s="6">
        <f t="shared" si="94"/>
        <v>4.9384693414484399E-3</v>
      </c>
      <c r="AA717">
        <v>7352727</v>
      </c>
      <c r="AB717">
        <v>32478</v>
      </c>
      <c r="AD717" t="s">
        <v>2</v>
      </c>
      <c r="AE717">
        <v>59</v>
      </c>
      <c r="AF717">
        <v>11</v>
      </c>
      <c r="AH717" t="s">
        <v>28992</v>
      </c>
      <c r="AI717" t="s">
        <v>28991</v>
      </c>
      <c r="AK717" t="s">
        <v>28990</v>
      </c>
      <c r="AL717">
        <v>6</v>
      </c>
      <c r="AM717" s="5">
        <f t="shared" si="90"/>
        <v>1</v>
      </c>
      <c r="AN717" s="4">
        <f t="shared" si="95"/>
        <v>1.5145778114350624E-3</v>
      </c>
      <c r="AO717" s="3"/>
      <c r="AP717">
        <v>0</v>
      </c>
      <c r="AR717" t="s">
        <v>1</v>
      </c>
      <c r="AT717" s="2" t="s">
        <v>0</v>
      </c>
      <c r="AU717" s="1">
        <f t="shared" si="91"/>
        <v>0.39113018824444262</v>
      </c>
      <c r="AV717" s="1">
        <f t="shared" si="92"/>
        <v>0.32265235764417516</v>
      </c>
      <c r="AW717" s="1">
        <f t="shared" si="93"/>
        <v>0.25417452704390753</v>
      </c>
    </row>
    <row r="718" spans="1:49" x14ac:dyDescent="0.2">
      <c r="A718">
        <v>716</v>
      </c>
      <c r="B718" t="s">
        <v>28989</v>
      </c>
      <c r="C718" t="s">
        <v>28988</v>
      </c>
      <c r="D718" t="s">
        <v>28987</v>
      </c>
      <c r="F718" t="s">
        <v>28986</v>
      </c>
      <c r="G718" t="s">
        <v>5</v>
      </c>
      <c r="H718" t="s">
        <v>4</v>
      </c>
      <c r="I718" t="s">
        <v>28985</v>
      </c>
      <c r="J718" t="s">
        <v>28984</v>
      </c>
      <c r="K718" t="s">
        <v>28983</v>
      </c>
      <c r="L718" t="s">
        <v>28982</v>
      </c>
      <c r="M718" t="s">
        <v>464</v>
      </c>
      <c r="N718">
        <v>5</v>
      </c>
      <c r="O718" t="s">
        <v>28981</v>
      </c>
      <c r="P718" t="s">
        <v>28980</v>
      </c>
      <c r="Q718" t="s">
        <v>28979</v>
      </c>
      <c r="R718" s="7">
        <v>42675</v>
      </c>
      <c r="S718" s="8">
        <f t="shared" si="88"/>
        <v>2016</v>
      </c>
      <c r="T718" s="8">
        <v>2016</v>
      </c>
      <c r="U718" s="8">
        <f t="shared" si="89"/>
        <v>6</v>
      </c>
      <c r="V718" s="7">
        <v>42675</v>
      </c>
      <c r="W718" t="s">
        <v>27627</v>
      </c>
      <c r="X718" s="2" t="s">
        <v>0</v>
      </c>
      <c r="Y718" s="6" t="e">
        <f t="shared" si="94"/>
        <v>#VALUE!</v>
      </c>
      <c r="AA718">
        <v>22146571</v>
      </c>
      <c r="AB718">
        <v>21100324964</v>
      </c>
      <c r="AD718" t="s">
        <v>2</v>
      </c>
      <c r="AE718">
        <v>6</v>
      </c>
      <c r="AH718" t="s">
        <v>28978</v>
      </c>
      <c r="AI718" t="s">
        <v>28977</v>
      </c>
      <c r="AK718" t="s">
        <v>28976</v>
      </c>
      <c r="AL718">
        <v>6</v>
      </c>
      <c r="AM718" s="5">
        <f t="shared" si="90"/>
        <v>1</v>
      </c>
      <c r="AN718" s="4">
        <f t="shared" si="95"/>
        <v>1.5145778114350624E-3</v>
      </c>
      <c r="AO718" s="3"/>
      <c r="AP718">
        <v>1</v>
      </c>
      <c r="AR718" t="s">
        <v>1</v>
      </c>
      <c r="AT718" s="2" t="s">
        <v>0</v>
      </c>
      <c r="AU718" s="1" t="e">
        <f t="shared" si="91"/>
        <v>#VALUE!</v>
      </c>
      <c r="AV718" s="1" t="e">
        <f t="shared" si="92"/>
        <v>#VALUE!</v>
      </c>
      <c r="AW718" s="1" t="e">
        <f t="shared" si="93"/>
        <v>#VALUE!</v>
      </c>
    </row>
    <row r="719" spans="1:49" x14ac:dyDescent="0.2">
      <c r="A719">
        <v>717</v>
      </c>
      <c r="B719" t="s">
        <v>28975</v>
      </c>
      <c r="C719" t="s">
        <v>28974</v>
      </c>
      <c r="D719" t="s">
        <v>28973</v>
      </c>
      <c r="E719">
        <v>27839928</v>
      </c>
      <c r="F719" t="s">
        <v>28972</v>
      </c>
      <c r="G719" t="s">
        <v>5</v>
      </c>
      <c r="H719" t="s">
        <v>4</v>
      </c>
      <c r="I719" t="s">
        <v>28971</v>
      </c>
      <c r="J719" t="s">
        <v>28970</v>
      </c>
      <c r="K719" t="s">
        <v>28969</v>
      </c>
      <c r="L719" t="s">
        <v>28968</v>
      </c>
      <c r="M719" t="s">
        <v>8866</v>
      </c>
      <c r="N719">
        <v>5</v>
      </c>
      <c r="O719" t="s">
        <v>28967</v>
      </c>
      <c r="P719" t="s">
        <v>28966</v>
      </c>
      <c r="Q719" t="s">
        <v>28965</v>
      </c>
      <c r="R719" s="7">
        <v>42675</v>
      </c>
      <c r="S719" s="8">
        <f t="shared" si="88"/>
        <v>2016</v>
      </c>
      <c r="T719" s="8">
        <v>2016</v>
      </c>
      <c r="U719" s="8">
        <f t="shared" si="89"/>
        <v>6</v>
      </c>
      <c r="V719" s="7">
        <v>42675</v>
      </c>
      <c r="W719" t="s">
        <v>28964</v>
      </c>
      <c r="X719" s="2">
        <v>0.88300000000000001</v>
      </c>
      <c r="Y719" s="6">
        <f t="shared" si="94"/>
        <v>2.357118069458904E-2</v>
      </c>
      <c r="AA719">
        <v>11201797</v>
      </c>
      <c r="AB719">
        <v>17037</v>
      </c>
      <c r="AC719" t="s">
        <v>28963</v>
      </c>
      <c r="AD719" t="s">
        <v>2</v>
      </c>
      <c r="AE719">
        <v>32</v>
      </c>
      <c r="AF719">
        <v>11</v>
      </c>
      <c r="AH719" t="s">
        <v>28962</v>
      </c>
      <c r="AI719" t="s">
        <v>28961</v>
      </c>
      <c r="AJ719" t="s">
        <v>28960</v>
      </c>
      <c r="AK719" t="s">
        <v>28959</v>
      </c>
      <c r="AL719">
        <v>14</v>
      </c>
      <c r="AM719" s="5">
        <f t="shared" si="90"/>
        <v>2.3333333333333335</v>
      </c>
      <c r="AN719" s="4">
        <f t="shared" si="95"/>
        <v>3.5340148933484792E-3</v>
      </c>
      <c r="AO719" s="3"/>
      <c r="AP719">
        <v>0</v>
      </c>
      <c r="AR719" t="s">
        <v>1</v>
      </c>
      <c r="AT719" s="2" t="s">
        <v>0</v>
      </c>
      <c r="AU719" s="1">
        <f t="shared" si="91"/>
        <v>1.756003095421687</v>
      </c>
      <c r="AV719" s="1">
        <f t="shared" si="92"/>
        <v>1.3552597793968759</v>
      </c>
      <c r="AW719" s="1">
        <f t="shared" si="93"/>
        <v>0.95451646337206475</v>
      </c>
    </row>
    <row r="720" spans="1:49" x14ac:dyDescent="0.2">
      <c r="A720">
        <v>718</v>
      </c>
      <c r="B720" t="s">
        <v>28958</v>
      </c>
      <c r="C720" t="s">
        <v>28957</v>
      </c>
      <c r="F720" t="s">
        <v>28956</v>
      </c>
      <c r="G720" t="s">
        <v>5</v>
      </c>
      <c r="H720" t="s">
        <v>4</v>
      </c>
      <c r="I720" t="s">
        <v>3185</v>
      </c>
      <c r="J720">
        <v>60005465</v>
      </c>
      <c r="K720" t="s">
        <v>162</v>
      </c>
      <c r="L720" t="s">
        <v>161</v>
      </c>
      <c r="M720" t="s">
        <v>67</v>
      </c>
      <c r="N720">
        <v>7</v>
      </c>
      <c r="O720" t="s">
        <v>28955</v>
      </c>
      <c r="P720" t="s">
        <v>28954</v>
      </c>
      <c r="Q720" t="s">
        <v>28953</v>
      </c>
      <c r="R720" s="7">
        <v>42675</v>
      </c>
      <c r="S720" s="8">
        <f t="shared" si="88"/>
        <v>2016</v>
      </c>
      <c r="T720" s="8">
        <v>2016</v>
      </c>
      <c r="U720" s="8">
        <f t="shared" si="89"/>
        <v>6</v>
      </c>
      <c r="V720" s="7">
        <v>42675</v>
      </c>
      <c r="W720" t="s">
        <v>2113</v>
      </c>
      <c r="X720" s="2">
        <v>0.75</v>
      </c>
      <c r="Y720" s="6">
        <f t="shared" si="94"/>
        <v>2.0020821654520703E-2</v>
      </c>
      <c r="AA720" t="s">
        <v>2112</v>
      </c>
      <c r="AB720">
        <v>29221</v>
      </c>
      <c r="AC720">
        <v>10897674</v>
      </c>
      <c r="AD720" t="s">
        <v>2</v>
      </c>
      <c r="AE720">
        <v>23</v>
      </c>
      <c r="AF720">
        <v>11</v>
      </c>
      <c r="AG720">
        <v>112123</v>
      </c>
      <c r="AI720" t="s">
        <v>28952</v>
      </c>
      <c r="AK720" t="s">
        <v>28951</v>
      </c>
      <c r="AL720">
        <v>4</v>
      </c>
      <c r="AM720" s="5">
        <f t="shared" si="90"/>
        <v>0.66666666666666663</v>
      </c>
      <c r="AN720" s="4">
        <f t="shared" si="95"/>
        <v>1.0097185409567082E-3</v>
      </c>
      <c r="AO720" s="3"/>
      <c r="AP720">
        <v>0</v>
      </c>
      <c r="AQ720" t="s">
        <v>48</v>
      </c>
      <c r="AR720">
        <v>11278045</v>
      </c>
      <c r="AS720" t="s">
        <v>47</v>
      </c>
      <c r="AT720" s="2">
        <v>2.0230000000000001</v>
      </c>
      <c r="AU720" s="1">
        <f t="shared" si="91"/>
        <v>1.4317490720451505</v>
      </c>
      <c r="AV720" s="1">
        <f t="shared" si="92"/>
        <v>1.0515270097738707</v>
      </c>
      <c r="AW720" s="1">
        <f t="shared" si="93"/>
        <v>0.67130494750259062</v>
      </c>
    </row>
    <row r="721" spans="1:49" x14ac:dyDescent="0.2">
      <c r="A721">
        <v>719</v>
      </c>
      <c r="B721" t="s">
        <v>28950</v>
      </c>
      <c r="C721" t="s">
        <v>28949</v>
      </c>
      <c r="D721" t="s">
        <v>28948</v>
      </c>
      <c r="F721" t="s">
        <v>28947</v>
      </c>
      <c r="G721" t="s">
        <v>5</v>
      </c>
      <c r="H721" t="s">
        <v>4</v>
      </c>
      <c r="I721" t="s">
        <v>2549</v>
      </c>
      <c r="J721">
        <v>60033021</v>
      </c>
      <c r="K721" t="s">
        <v>2130</v>
      </c>
      <c r="L721" t="s">
        <v>2129</v>
      </c>
      <c r="M721" t="s">
        <v>79</v>
      </c>
      <c r="N721">
        <v>3</v>
      </c>
      <c r="O721" t="s">
        <v>28946</v>
      </c>
      <c r="P721" t="s">
        <v>28945</v>
      </c>
      <c r="Q721" t="s">
        <v>28944</v>
      </c>
      <c r="R721" s="7">
        <v>42675</v>
      </c>
      <c r="S721" s="8">
        <f t="shared" si="88"/>
        <v>2016</v>
      </c>
      <c r="T721" s="8">
        <v>2016</v>
      </c>
      <c r="U721" s="8">
        <f t="shared" si="89"/>
        <v>6</v>
      </c>
      <c r="V721" s="7">
        <v>42675</v>
      </c>
      <c r="W721" t="s">
        <v>27627</v>
      </c>
      <c r="X721" s="2" t="s">
        <v>0</v>
      </c>
      <c r="Y721" s="6" t="e">
        <f t="shared" si="94"/>
        <v>#VALUE!</v>
      </c>
      <c r="AA721">
        <v>22146571</v>
      </c>
      <c r="AB721">
        <v>21100324964</v>
      </c>
      <c r="AD721" t="s">
        <v>2</v>
      </c>
      <c r="AE721">
        <v>6</v>
      </c>
      <c r="AH721" t="s">
        <v>28943</v>
      </c>
      <c r="AI721" t="s">
        <v>28942</v>
      </c>
      <c r="AK721" t="s">
        <v>28941</v>
      </c>
      <c r="AL721">
        <v>5</v>
      </c>
      <c r="AM721" s="5">
        <f t="shared" si="90"/>
        <v>0.83333333333333337</v>
      </c>
      <c r="AN721" s="4">
        <f t="shared" si="95"/>
        <v>1.2621481761958854E-3</v>
      </c>
      <c r="AO721" s="3"/>
      <c r="AP721">
        <v>1</v>
      </c>
      <c r="AR721" t="s">
        <v>1</v>
      </c>
      <c r="AT721" s="2" t="s">
        <v>0</v>
      </c>
      <c r="AU721" s="1" t="e">
        <f t="shared" si="91"/>
        <v>#VALUE!</v>
      </c>
      <c r="AV721" s="1" t="e">
        <f t="shared" si="92"/>
        <v>#VALUE!</v>
      </c>
      <c r="AW721" s="1" t="e">
        <f t="shared" si="93"/>
        <v>#VALUE!</v>
      </c>
    </row>
    <row r="722" spans="1:49" x14ac:dyDescent="0.2">
      <c r="A722">
        <v>720</v>
      </c>
      <c r="B722" t="s">
        <v>28940</v>
      </c>
      <c r="C722" t="s">
        <v>28939</v>
      </c>
      <c r="E722">
        <v>27902728</v>
      </c>
      <c r="F722" t="s">
        <v>28938</v>
      </c>
      <c r="G722" t="s">
        <v>5</v>
      </c>
      <c r="H722" t="s">
        <v>4</v>
      </c>
      <c r="I722" t="s">
        <v>28937</v>
      </c>
      <c r="J722" t="s">
        <v>28936</v>
      </c>
      <c r="K722" t="s">
        <v>28935</v>
      </c>
      <c r="L722" t="s">
        <v>854</v>
      </c>
      <c r="M722" t="s">
        <v>49</v>
      </c>
      <c r="N722">
        <v>5</v>
      </c>
      <c r="O722" t="s">
        <v>28934</v>
      </c>
      <c r="P722" t="s">
        <v>28933</v>
      </c>
      <c r="Q722" t="s">
        <v>28932</v>
      </c>
      <c r="R722" s="7">
        <v>42675</v>
      </c>
      <c r="S722" s="8">
        <f t="shared" si="88"/>
        <v>2016</v>
      </c>
      <c r="T722" s="8">
        <v>2016</v>
      </c>
      <c r="U722" s="8">
        <f t="shared" si="89"/>
        <v>6</v>
      </c>
      <c r="V722" s="7">
        <v>42675</v>
      </c>
      <c r="W722" t="s">
        <v>485</v>
      </c>
      <c r="X722" s="2">
        <v>0.99</v>
      </c>
      <c r="Y722" s="6">
        <f t="shared" si="94"/>
        <v>2.6427484583967327E-2</v>
      </c>
      <c r="AB722">
        <v>10600153309</v>
      </c>
      <c r="AC722">
        <v>19326203</v>
      </c>
      <c r="AD722" t="s">
        <v>2</v>
      </c>
      <c r="AE722">
        <v>11</v>
      </c>
      <c r="AF722">
        <v>11</v>
      </c>
      <c r="AG722" t="s">
        <v>28931</v>
      </c>
      <c r="AI722" t="s">
        <v>28930</v>
      </c>
      <c r="AK722" t="s">
        <v>28929</v>
      </c>
      <c r="AL722">
        <v>15</v>
      </c>
      <c r="AM722" s="5">
        <f t="shared" si="90"/>
        <v>2.5</v>
      </c>
      <c r="AN722" s="4">
        <f t="shared" si="95"/>
        <v>3.7864445285876562E-3</v>
      </c>
      <c r="AO722" s="3"/>
      <c r="AP722">
        <v>1</v>
      </c>
      <c r="AQ722" t="s">
        <v>48</v>
      </c>
      <c r="AR722" t="s">
        <v>28928</v>
      </c>
      <c r="AS722" t="s">
        <v>47</v>
      </c>
      <c r="AT722" s="2">
        <v>3.24</v>
      </c>
      <c r="AU722" s="1">
        <f t="shared" si="91"/>
        <v>1.9635172567353425</v>
      </c>
      <c r="AV722" s="1">
        <f t="shared" si="92"/>
        <v>1.5106964556277491</v>
      </c>
      <c r="AW722" s="1">
        <f t="shared" si="93"/>
        <v>1.0578756545201555</v>
      </c>
    </row>
    <row r="723" spans="1:49" x14ac:dyDescent="0.2">
      <c r="A723">
        <v>721</v>
      </c>
      <c r="B723" t="s">
        <v>28927</v>
      </c>
      <c r="F723" t="s">
        <v>28926</v>
      </c>
      <c r="G723" t="s">
        <v>5</v>
      </c>
      <c r="H723" t="s">
        <v>4</v>
      </c>
      <c r="I723" t="s">
        <v>2961</v>
      </c>
      <c r="J723" t="s">
        <v>26700</v>
      </c>
      <c r="K723" t="s">
        <v>26699</v>
      </c>
      <c r="L723" t="s">
        <v>26698</v>
      </c>
      <c r="M723" t="s">
        <v>183</v>
      </c>
      <c r="N723">
        <v>2</v>
      </c>
      <c r="O723" t="s">
        <v>2958</v>
      </c>
      <c r="P723" t="s">
        <v>2957</v>
      </c>
      <c r="Q723" t="s">
        <v>26697</v>
      </c>
      <c r="R723" s="7">
        <v>42675</v>
      </c>
      <c r="S723" s="8">
        <f t="shared" si="88"/>
        <v>2016</v>
      </c>
      <c r="T723" s="8">
        <v>2016</v>
      </c>
      <c r="U723" s="8">
        <f t="shared" si="89"/>
        <v>6</v>
      </c>
      <c r="V723" s="7">
        <v>42675</v>
      </c>
      <c r="W723" t="s">
        <v>17721</v>
      </c>
      <c r="X723" s="2">
        <v>0.20100000000000001</v>
      </c>
      <c r="Y723" s="6">
        <f t="shared" si="94"/>
        <v>5.3655802034115489E-3</v>
      </c>
      <c r="AA723">
        <v>195596</v>
      </c>
      <c r="AB723">
        <v>28036</v>
      </c>
      <c r="AD723" t="s">
        <v>2</v>
      </c>
      <c r="AE723">
        <v>54</v>
      </c>
      <c r="AF723">
        <v>11</v>
      </c>
      <c r="AH723" t="s">
        <v>28925</v>
      </c>
      <c r="AI723" t="s">
        <v>28924</v>
      </c>
      <c r="AJ723" t="s">
        <v>28923</v>
      </c>
      <c r="AK723" t="s">
        <v>28922</v>
      </c>
      <c r="AL723">
        <v>5</v>
      </c>
      <c r="AM723" s="5">
        <f t="shared" si="90"/>
        <v>0.83333333333333337</v>
      </c>
      <c r="AN723" s="4">
        <f t="shared" si="95"/>
        <v>1.2621481761958854E-3</v>
      </c>
      <c r="AO723" s="3"/>
      <c r="AP723">
        <v>0</v>
      </c>
      <c r="AR723" t="s">
        <v>1</v>
      </c>
      <c r="AT723" s="2" t="s">
        <v>0</v>
      </c>
      <c r="AU723" s="1">
        <f t="shared" si="91"/>
        <v>0.41345505952468492</v>
      </c>
      <c r="AV723" s="1">
        <f t="shared" si="92"/>
        <v>0.33138641898037169</v>
      </c>
      <c r="AW723" s="1">
        <f t="shared" si="93"/>
        <v>0.24931777843605843</v>
      </c>
    </row>
    <row r="724" spans="1:49" x14ac:dyDescent="0.2">
      <c r="A724">
        <v>722</v>
      </c>
      <c r="B724" t="s">
        <v>28921</v>
      </c>
      <c r="C724" t="s">
        <v>28920</v>
      </c>
      <c r="D724" t="s">
        <v>28919</v>
      </c>
      <c r="E724">
        <v>27678164</v>
      </c>
      <c r="F724" t="s">
        <v>28918</v>
      </c>
      <c r="G724" t="s">
        <v>5</v>
      </c>
      <c r="H724" t="s">
        <v>4</v>
      </c>
      <c r="I724" t="s">
        <v>28917</v>
      </c>
      <c r="J724">
        <v>60029507</v>
      </c>
      <c r="K724" t="s">
        <v>28916</v>
      </c>
      <c r="L724" t="s">
        <v>3292</v>
      </c>
      <c r="M724" t="s">
        <v>182</v>
      </c>
      <c r="N724">
        <v>3</v>
      </c>
      <c r="O724" t="s">
        <v>28915</v>
      </c>
      <c r="P724" t="s">
        <v>28914</v>
      </c>
      <c r="Q724" t="s">
        <v>28913</v>
      </c>
      <c r="R724" s="7">
        <v>42675</v>
      </c>
      <c r="S724" s="8">
        <f t="shared" si="88"/>
        <v>2016</v>
      </c>
      <c r="T724" s="8">
        <v>2016</v>
      </c>
      <c r="U724" s="8">
        <f t="shared" si="89"/>
        <v>6</v>
      </c>
      <c r="V724" s="7">
        <v>42675</v>
      </c>
      <c r="W724" t="s">
        <v>463</v>
      </c>
      <c r="X724" s="2">
        <v>0.998</v>
      </c>
      <c r="Y724" s="6">
        <f t="shared" si="94"/>
        <v>2.664104001494888E-2</v>
      </c>
      <c r="AA724">
        <v>14678039</v>
      </c>
      <c r="AB724">
        <v>19156</v>
      </c>
      <c r="AC724">
        <v>18735495</v>
      </c>
      <c r="AD724" t="s">
        <v>2</v>
      </c>
      <c r="AE724">
        <v>45</v>
      </c>
      <c r="AF724">
        <v>6</v>
      </c>
      <c r="AH724" t="s">
        <v>28912</v>
      </c>
      <c r="AI724" t="s">
        <v>28911</v>
      </c>
      <c r="AJ724" t="s">
        <v>28910</v>
      </c>
      <c r="AK724" t="s">
        <v>28909</v>
      </c>
      <c r="AL724">
        <v>2</v>
      </c>
      <c r="AM724" s="5">
        <f t="shared" si="90"/>
        <v>0.33333333333333331</v>
      </c>
      <c r="AN724" s="4">
        <f t="shared" si="95"/>
        <v>5.048592704783541E-4</v>
      </c>
      <c r="AO724" s="3"/>
      <c r="AP724">
        <v>0</v>
      </c>
      <c r="AQ724" t="s">
        <v>2303</v>
      </c>
      <c r="AR724" t="s">
        <v>28908</v>
      </c>
      <c r="AS724" t="s">
        <v>2475</v>
      </c>
      <c r="AT724" s="2" t="s">
        <v>0</v>
      </c>
      <c r="AU724" s="1">
        <f t="shared" si="91"/>
        <v>1.880018579160772</v>
      </c>
      <c r="AV724" s="1">
        <f t="shared" si="92"/>
        <v>1.3572949642713616</v>
      </c>
      <c r="AW724" s="1">
        <f t="shared" si="93"/>
        <v>0.83457134938195121</v>
      </c>
    </row>
    <row r="725" spans="1:49" x14ac:dyDescent="0.2">
      <c r="A725">
        <v>723</v>
      </c>
      <c r="B725" t="s">
        <v>28907</v>
      </c>
      <c r="C725" t="s">
        <v>28906</v>
      </c>
      <c r="F725" t="s">
        <v>28905</v>
      </c>
      <c r="G725" t="s">
        <v>5</v>
      </c>
      <c r="H725" t="s">
        <v>4</v>
      </c>
      <c r="I725" t="s">
        <v>28904</v>
      </c>
      <c r="J725" t="s">
        <v>28903</v>
      </c>
      <c r="K725" t="s">
        <v>28902</v>
      </c>
      <c r="L725" t="s">
        <v>28901</v>
      </c>
      <c r="M725" t="s">
        <v>28900</v>
      </c>
      <c r="N725">
        <v>5</v>
      </c>
      <c r="O725" t="s">
        <v>28899</v>
      </c>
      <c r="P725" t="s">
        <v>28898</v>
      </c>
      <c r="Q725" t="s">
        <v>28897</v>
      </c>
      <c r="R725" s="7">
        <v>42675</v>
      </c>
      <c r="S725" s="8">
        <f t="shared" si="88"/>
        <v>2016</v>
      </c>
      <c r="T725" s="8">
        <v>2016</v>
      </c>
      <c r="U725" s="8">
        <f t="shared" si="89"/>
        <v>6</v>
      </c>
      <c r="V725" s="7">
        <v>42675</v>
      </c>
      <c r="W725" t="s">
        <v>467</v>
      </c>
      <c r="X725" s="2">
        <v>1.468</v>
      </c>
      <c r="Y725" s="6">
        <f t="shared" si="94"/>
        <v>3.9187421585115186E-2</v>
      </c>
      <c r="AA725">
        <v>906778</v>
      </c>
      <c r="AB725">
        <v>18931</v>
      </c>
      <c r="AD725" t="s">
        <v>2</v>
      </c>
      <c r="AE725">
        <v>64</v>
      </c>
      <c r="AF725">
        <v>11</v>
      </c>
      <c r="AG725">
        <v>7519073</v>
      </c>
      <c r="AH725" t="s">
        <v>28896</v>
      </c>
      <c r="AI725" t="s">
        <v>28895</v>
      </c>
      <c r="AJ725" t="s">
        <v>28894</v>
      </c>
      <c r="AK725" t="s">
        <v>28893</v>
      </c>
      <c r="AL725">
        <v>27</v>
      </c>
      <c r="AM725" s="5">
        <f t="shared" si="90"/>
        <v>4.5</v>
      </c>
      <c r="AN725" s="4">
        <f t="shared" si="95"/>
        <v>6.815600151457781E-3</v>
      </c>
      <c r="AO725" s="3"/>
      <c r="AP725">
        <v>0</v>
      </c>
      <c r="AQ725" t="s">
        <v>2010</v>
      </c>
      <c r="AR725" t="s">
        <v>28892</v>
      </c>
      <c r="AS725" t="s">
        <v>2009</v>
      </c>
      <c r="AT725" s="2">
        <v>5.0830000000000002</v>
      </c>
      <c r="AU725" s="1">
        <f t="shared" si="91"/>
        <v>2.9475875155017963</v>
      </c>
      <c r="AV725" s="1">
        <f t="shared" si="92"/>
        <v>2.3001510868286483</v>
      </c>
      <c r="AW725" s="1">
        <f t="shared" si="93"/>
        <v>1.6527146581555001</v>
      </c>
    </row>
    <row r="726" spans="1:49" x14ac:dyDescent="0.2">
      <c r="A726">
        <v>724</v>
      </c>
      <c r="B726" t="s">
        <v>28891</v>
      </c>
      <c r="C726" t="s">
        <v>28890</v>
      </c>
      <c r="D726" t="s">
        <v>28889</v>
      </c>
      <c r="E726">
        <v>27744002</v>
      </c>
      <c r="F726" t="s">
        <v>28888</v>
      </c>
      <c r="G726" t="s">
        <v>5</v>
      </c>
      <c r="H726" t="s">
        <v>4</v>
      </c>
      <c r="I726" t="s">
        <v>28887</v>
      </c>
      <c r="J726">
        <v>60029747</v>
      </c>
      <c r="K726" t="s">
        <v>10011</v>
      </c>
      <c r="L726" t="s">
        <v>2972</v>
      </c>
      <c r="M726" t="s">
        <v>79</v>
      </c>
      <c r="N726">
        <v>2</v>
      </c>
      <c r="O726" t="s">
        <v>28886</v>
      </c>
      <c r="P726" t="s">
        <v>28885</v>
      </c>
      <c r="Q726" t="s">
        <v>28884</v>
      </c>
      <c r="R726" s="7">
        <v>42675</v>
      </c>
      <c r="S726" s="8">
        <f t="shared" si="88"/>
        <v>2016</v>
      </c>
      <c r="T726" s="8">
        <v>2016</v>
      </c>
      <c r="U726" s="8">
        <f t="shared" si="89"/>
        <v>6</v>
      </c>
      <c r="V726" s="7">
        <v>42675</v>
      </c>
      <c r="W726" t="s">
        <v>463</v>
      </c>
      <c r="X726" s="2">
        <v>0.998</v>
      </c>
      <c r="Y726" s="6">
        <f t="shared" si="94"/>
        <v>2.664104001494888E-2</v>
      </c>
      <c r="AA726">
        <v>14678039</v>
      </c>
      <c r="AB726">
        <v>19156</v>
      </c>
      <c r="AC726">
        <v>18735495</v>
      </c>
      <c r="AD726" t="s">
        <v>2</v>
      </c>
      <c r="AE726">
        <v>45</v>
      </c>
      <c r="AF726">
        <v>6</v>
      </c>
      <c r="AH726" t="s">
        <v>28883</v>
      </c>
      <c r="AI726" t="s">
        <v>28882</v>
      </c>
      <c r="AJ726" t="s">
        <v>28881</v>
      </c>
      <c r="AK726" t="s">
        <v>28880</v>
      </c>
      <c r="AL726">
        <v>6</v>
      </c>
      <c r="AM726" s="5">
        <f t="shared" si="90"/>
        <v>1</v>
      </c>
      <c r="AN726" s="4">
        <f t="shared" si="95"/>
        <v>1.5145778114350624E-3</v>
      </c>
      <c r="AO726" s="3"/>
      <c r="AP726">
        <v>0</v>
      </c>
      <c r="AQ726" t="s">
        <v>2128</v>
      </c>
      <c r="AR726" t="s">
        <v>10004</v>
      </c>
      <c r="AS726" t="s">
        <v>2127</v>
      </c>
      <c r="AT726" s="2" t="s">
        <v>0</v>
      </c>
      <c r="AU726" s="1">
        <f t="shared" si="91"/>
        <v>1.9103101353894734</v>
      </c>
      <c r="AV726" s="1">
        <f t="shared" si="92"/>
        <v>1.4077808913191971</v>
      </c>
      <c r="AW726" s="1">
        <f t="shared" si="93"/>
        <v>0.90525164724892071</v>
      </c>
    </row>
    <row r="727" spans="1:49" x14ac:dyDescent="0.2">
      <c r="A727">
        <v>725</v>
      </c>
      <c r="B727" t="s">
        <v>28879</v>
      </c>
      <c r="C727" t="s">
        <v>28878</v>
      </c>
      <c r="D727" t="s">
        <v>28877</v>
      </c>
      <c r="E727">
        <v>27742465</v>
      </c>
      <c r="F727" t="s">
        <v>28876</v>
      </c>
      <c r="G727" t="s">
        <v>5</v>
      </c>
      <c r="H727" t="s">
        <v>4</v>
      </c>
      <c r="I727" t="s">
        <v>28875</v>
      </c>
      <c r="J727" t="s">
        <v>28874</v>
      </c>
      <c r="K727" t="s">
        <v>28873</v>
      </c>
      <c r="L727" t="s">
        <v>28872</v>
      </c>
      <c r="M727" t="s">
        <v>2624</v>
      </c>
      <c r="N727">
        <v>3</v>
      </c>
      <c r="O727" t="s">
        <v>28871</v>
      </c>
      <c r="P727" t="s">
        <v>28870</v>
      </c>
      <c r="Q727" t="s">
        <v>28869</v>
      </c>
      <c r="R727" s="7">
        <v>42675</v>
      </c>
      <c r="S727" s="8">
        <f t="shared" si="88"/>
        <v>2016</v>
      </c>
      <c r="T727" s="8">
        <v>2016</v>
      </c>
      <c r="U727" s="8">
        <f t="shared" si="89"/>
        <v>6</v>
      </c>
      <c r="V727" s="7">
        <v>42675</v>
      </c>
      <c r="W727" t="s">
        <v>463</v>
      </c>
      <c r="X727" s="2">
        <v>0.998</v>
      </c>
      <c r="Y727" s="6">
        <f t="shared" si="94"/>
        <v>2.664104001494888E-2</v>
      </c>
      <c r="AA727">
        <v>14678039</v>
      </c>
      <c r="AB727">
        <v>19156</v>
      </c>
      <c r="AC727">
        <v>18735495</v>
      </c>
      <c r="AD727" t="s">
        <v>2</v>
      </c>
      <c r="AE727">
        <v>45</v>
      </c>
      <c r="AF727">
        <v>6</v>
      </c>
      <c r="AH727" t="s">
        <v>28868</v>
      </c>
      <c r="AI727" t="s">
        <v>28867</v>
      </c>
      <c r="AJ727" t="s">
        <v>28866</v>
      </c>
      <c r="AK727" t="s">
        <v>28865</v>
      </c>
      <c r="AL727">
        <v>6</v>
      </c>
      <c r="AM727" s="5">
        <f t="shared" si="90"/>
        <v>1</v>
      </c>
      <c r="AN727" s="4">
        <f t="shared" si="95"/>
        <v>1.5145778114350624E-3</v>
      </c>
      <c r="AO727" s="3"/>
      <c r="AP727">
        <v>0</v>
      </c>
      <c r="AR727" t="s">
        <v>1</v>
      </c>
      <c r="AT727" s="2" t="s">
        <v>0</v>
      </c>
      <c r="AU727" s="1">
        <f t="shared" si="91"/>
        <v>1.9103101353894734</v>
      </c>
      <c r="AV727" s="1">
        <f t="shared" si="92"/>
        <v>1.4077808913191971</v>
      </c>
      <c r="AW727" s="1">
        <f t="shared" si="93"/>
        <v>0.90525164724892071</v>
      </c>
    </row>
    <row r="728" spans="1:49" x14ac:dyDescent="0.2">
      <c r="A728">
        <v>726</v>
      </c>
      <c r="B728" t="s">
        <v>28864</v>
      </c>
      <c r="C728" t="s">
        <v>28863</v>
      </c>
      <c r="F728" t="s">
        <v>28862</v>
      </c>
      <c r="G728" t="s">
        <v>5</v>
      </c>
      <c r="H728" t="s">
        <v>4</v>
      </c>
      <c r="I728" t="s">
        <v>28861</v>
      </c>
      <c r="J728" t="s">
        <v>28860</v>
      </c>
      <c r="K728" t="s">
        <v>28859</v>
      </c>
      <c r="L728" t="s">
        <v>28858</v>
      </c>
      <c r="M728" t="s">
        <v>28857</v>
      </c>
      <c r="N728">
        <v>3</v>
      </c>
      <c r="O728" t="s">
        <v>28856</v>
      </c>
      <c r="P728" t="s">
        <v>28855</v>
      </c>
      <c r="Q728" t="s">
        <v>28854</v>
      </c>
      <c r="R728" s="7">
        <v>42675</v>
      </c>
      <c r="S728" s="8">
        <f t="shared" si="88"/>
        <v>2016</v>
      </c>
      <c r="T728" s="8">
        <v>2016</v>
      </c>
      <c r="U728" s="8">
        <f t="shared" si="89"/>
        <v>6</v>
      </c>
      <c r="V728" s="7">
        <v>42675</v>
      </c>
      <c r="W728" t="s">
        <v>28853</v>
      </c>
      <c r="X728" s="2">
        <v>0.998</v>
      </c>
      <c r="Y728" s="6">
        <f t="shared" si="94"/>
        <v>2.664104001494888E-2</v>
      </c>
      <c r="AA728">
        <v>11266708</v>
      </c>
      <c r="AB728">
        <v>28520</v>
      </c>
      <c r="AC728">
        <v>10298479</v>
      </c>
      <c r="AD728" t="s">
        <v>2</v>
      </c>
      <c r="AE728">
        <v>2016</v>
      </c>
      <c r="AF728">
        <v>11</v>
      </c>
      <c r="AG728">
        <v>174</v>
      </c>
      <c r="AI728" t="s">
        <v>28852</v>
      </c>
      <c r="AJ728" t="s">
        <v>28851</v>
      </c>
      <c r="AK728" t="s">
        <v>28850</v>
      </c>
      <c r="AL728">
        <v>14</v>
      </c>
      <c r="AM728" s="5">
        <f t="shared" si="90"/>
        <v>2.3333333333333335</v>
      </c>
      <c r="AN728" s="4">
        <f t="shared" si="95"/>
        <v>3.5340148933484792E-3</v>
      </c>
      <c r="AO728" s="3"/>
      <c r="AP728">
        <v>1</v>
      </c>
      <c r="AQ728" t="s">
        <v>318</v>
      </c>
      <c r="AR728" t="s">
        <v>28849</v>
      </c>
      <c r="AS728" t="s">
        <v>317</v>
      </c>
      <c r="AT728" s="2">
        <v>5.81</v>
      </c>
      <c r="AU728" s="1">
        <f t="shared" si="91"/>
        <v>1.9708932478468759</v>
      </c>
      <c r="AV728" s="1">
        <f t="shared" si="92"/>
        <v>1.5087527454148679</v>
      </c>
      <c r="AW728" s="1">
        <f t="shared" si="93"/>
        <v>1.0466122429828599</v>
      </c>
    </row>
    <row r="729" spans="1:49" x14ac:dyDescent="0.2">
      <c r="A729">
        <v>727</v>
      </c>
      <c r="B729" t="s">
        <v>28848</v>
      </c>
      <c r="C729" t="s">
        <v>28847</v>
      </c>
      <c r="F729" t="s">
        <v>28846</v>
      </c>
      <c r="G729" t="s">
        <v>5</v>
      </c>
      <c r="H729" t="s">
        <v>4</v>
      </c>
      <c r="I729" t="s">
        <v>28845</v>
      </c>
      <c r="J729" t="s">
        <v>28844</v>
      </c>
      <c r="K729" t="s">
        <v>28843</v>
      </c>
      <c r="L729" t="s">
        <v>28842</v>
      </c>
      <c r="M729" t="s">
        <v>206</v>
      </c>
      <c r="N729">
        <v>3</v>
      </c>
      <c r="O729" t="s">
        <v>28841</v>
      </c>
      <c r="P729" t="s">
        <v>28840</v>
      </c>
      <c r="Q729" t="s">
        <v>28839</v>
      </c>
      <c r="R729" s="7">
        <v>42675</v>
      </c>
      <c r="S729" s="8">
        <f t="shared" si="88"/>
        <v>2016</v>
      </c>
      <c r="T729" s="8">
        <v>2016</v>
      </c>
      <c r="U729" s="8">
        <f t="shared" si="89"/>
        <v>6</v>
      </c>
      <c r="V729" s="7">
        <v>42675</v>
      </c>
      <c r="W729" t="s">
        <v>2135</v>
      </c>
      <c r="X729" s="2">
        <v>2.823</v>
      </c>
      <c r="Y729" s="6">
        <f t="shared" si="94"/>
        <v>7.5358372707615917E-2</v>
      </c>
      <c r="AA729">
        <v>1636804</v>
      </c>
      <c r="AB729">
        <v>17249</v>
      </c>
      <c r="AD729" t="s">
        <v>2</v>
      </c>
      <c r="AE729">
        <v>54</v>
      </c>
      <c r="AF729">
        <v>11</v>
      </c>
      <c r="AG729">
        <v>7744807</v>
      </c>
      <c r="AH729" t="s">
        <v>301</v>
      </c>
      <c r="AI729" t="s">
        <v>28838</v>
      </c>
      <c r="AK729" t="s">
        <v>28837</v>
      </c>
      <c r="AL729">
        <v>163</v>
      </c>
      <c r="AM729" s="5">
        <f t="shared" si="90"/>
        <v>27.166666666666668</v>
      </c>
      <c r="AN729" s="4">
        <f t="shared" si="95"/>
        <v>4.1146030543985863E-2</v>
      </c>
      <c r="AO729" s="3"/>
      <c r="AP729">
        <v>0</v>
      </c>
      <c r="AR729" t="s">
        <v>1</v>
      </c>
      <c r="AT729" s="2">
        <v>9.6189999999999998</v>
      </c>
      <c r="AU729" s="1">
        <f t="shared" si="91"/>
        <v>6.5094670058526898</v>
      </c>
      <c r="AV729" s="1">
        <f t="shared" si="92"/>
        <v>5.8252201625800888</v>
      </c>
      <c r="AW729" s="1">
        <f t="shared" si="93"/>
        <v>5.1409733193074878</v>
      </c>
    </row>
    <row r="730" spans="1:49" x14ac:dyDescent="0.2">
      <c r="A730">
        <v>728</v>
      </c>
      <c r="B730" t="s">
        <v>28836</v>
      </c>
      <c r="C730" t="s">
        <v>28835</v>
      </c>
      <c r="F730" t="s">
        <v>28834</v>
      </c>
      <c r="G730" t="s">
        <v>5</v>
      </c>
      <c r="H730" t="s">
        <v>4</v>
      </c>
      <c r="I730" t="s">
        <v>28833</v>
      </c>
      <c r="J730">
        <v>60024872</v>
      </c>
      <c r="K730" t="s">
        <v>606</v>
      </c>
      <c r="L730" t="s">
        <v>223</v>
      </c>
      <c r="M730" t="s">
        <v>138</v>
      </c>
      <c r="N730">
        <v>4</v>
      </c>
      <c r="O730" t="s">
        <v>28832</v>
      </c>
      <c r="P730" t="s">
        <v>28831</v>
      </c>
      <c r="Q730" t="s">
        <v>958</v>
      </c>
      <c r="R730" s="7">
        <v>42675</v>
      </c>
      <c r="S730" s="8">
        <f t="shared" si="88"/>
        <v>2016</v>
      </c>
      <c r="T730" s="8">
        <v>2016</v>
      </c>
      <c r="U730" s="8">
        <f t="shared" si="89"/>
        <v>6</v>
      </c>
      <c r="V730" s="7">
        <v>42675</v>
      </c>
      <c r="W730" t="s">
        <v>2113</v>
      </c>
      <c r="X730" s="2">
        <v>0.75</v>
      </c>
      <c r="Y730" s="6">
        <f t="shared" si="94"/>
        <v>2.0020821654520703E-2</v>
      </c>
      <c r="AA730" t="s">
        <v>2112</v>
      </c>
      <c r="AB730">
        <v>29221</v>
      </c>
      <c r="AC730">
        <v>10897674</v>
      </c>
      <c r="AD730" t="s">
        <v>2</v>
      </c>
      <c r="AE730">
        <v>23</v>
      </c>
      <c r="AF730">
        <v>11</v>
      </c>
      <c r="AG730">
        <v>113504</v>
      </c>
      <c r="AI730" t="s">
        <v>28830</v>
      </c>
      <c r="AK730" t="s">
        <v>28829</v>
      </c>
      <c r="AL730">
        <v>11</v>
      </c>
      <c r="AM730" s="5">
        <f t="shared" si="90"/>
        <v>1.8333333333333333</v>
      </c>
      <c r="AN730" s="4">
        <f t="shared" si="95"/>
        <v>2.7767259876309478E-3</v>
      </c>
      <c r="AO730" s="3"/>
      <c r="AP730">
        <v>0</v>
      </c>
      <c r="AR730">
        <v>10052861</v>
      </c>
      <c r="AS730" t="s">
        <v>2082</v>
      </c>
      <c r="AT730" s="2">
        <v>2.0230000000000001</v>
      </c>
      <c r="AU730" s="1">
        <f t="shared" si="91"/>
        <v>1.4847592954453777</v>
      </c>
      <c r="AV730" s="1">
        <f t="shared" si="92"/>
        <v>1.1398773821075825</v>
      </c>
      <c r="AW730" s="1">
        <f t="shared" si="93"/>
        <v>0.79499546876978733</v>
      </c>
    </row>
    <row r="731" spans="1:49" x14ac:dyDescent="0.2">
      <c r="A731">
        <v>729</v>
      </c>
      <c r="B731" t="s">
        <v>28828</v>
      </c>
      <c r="C731" t="s">
        <v>28827</v>
      </c>
      <c r="F731" t="s">
        <v>28826</v>
      </c>
      <c r="G731" t="s">
        <v>5</v>
      </c>
      <c r="H731" t="s">
        <v>4</v>
      </c>
      <c r="I731" t="s">
        <v>28825</v>
      </c>
      <c r="J731" t="s">
        <v>28824</v>
      </c>
      <c r="K731" t="s">
        <v>28823</v>
      </c>
      <c r="L731" t="s">
        <v>28822</v>
      </c>
      <c r="M731" t="s">
        <v>28821</v>
      </c>
      <c r="N731">
        <v>4</v>
      </c>
      <c r="O731" t="s">
        <v>28820</v>
      </c>
      <c r="P731" t="s">
        <v>28819</v>
      </c>
      <c r="Q731" t="s">
        <v>28818</v>
      </c>
      <c r="R731" s="7">
        <v>42675</v>
      </c>
      <c r="S731" s="8">
        <f t="shared" si="88"/>
        <v>2016</v>
      </c>
      <c r="T731" s="8">
        <v>2016</v>
      </c>
      <c r="U731" s="8">
        <f t="shared" si="89"/>
        <v>6</v>
      </c>
      <c r="V731" s="7">
        <v>42675</v>
      </c>
      <c r="W731" t="s">
        <v>2520</v>
      </c>
      <c r="X731" s="2">
        <v>2.9860000000000002</v>
      </c>
      <c r="Y731" s="6">
        <f t="shared" si="94"/>
        <v>7.9709564613865094E-2</v>
      </c>
      <c r="AA731">
        <v>7338716</v>
      </c>
      <c r="AB731">
        <v>18902</v>
      </c>
      <c r="AD731" t="s">
        <v>2</v>
      </c>
      <c r="AE731">
        <v>34</v>
      </c>
      <c r="AF731">
        <v>11</v>
      </c>
      <c r="AG731">
        <v>7583691</v>
      </c>
      <c r="AH731" t="s">
        <v>28817</v>
      </c>
      <c r="AI731" t="s">
        <v>28816</v>
      </c>
      <c r="AJ731" t="s">
        <v>28815</v>
      </c>
      <c r="AK731" t="s">
        <v>28814</v>
      </c>
      <c r="AL731">
        <v>156</v>
      </c>
      <c r="AM731" s="5">
        <f t="shared" si="90"/>
        <v>26</v>
      </c>
      <c r="AN731" s="4">
        <f t="shared" si="95"/>
        <v>3.9379023097311623E-2</v>
      </c>
      <c r="AO731" s="3"/>
      <c r="AP731">
        <v>0</v>
      </c>
      <c r="AR731" t="s">
        <v>1</v>
      </c>
      <c r="AT731" s="2" t="s">
        <v>0</v>
      </c>
      <c r="AU731" s="1">
        <f t="shared" si="91"/>
        <v>6.7610402158899046</v>
      </c>
      <c r="AV731" s="1">
        <f t="shared" si="92"/>
        <v>5.9544293855588366</v>
      </c>
      <c r="AW731" s="1">
        <f t="shared" si="93"/>
        <v>5.147818555227766</v>
      </c>
    </row>
    <row r="732" spans="1:49" x14ac:dyDescent="0.2">
      <c r="A732">
        <v>730</v>
      </c>
      <c r="B732" t="s">
        <v>28813</v>
      </c>
      <c r="C732" t="s">
        <v>28812</v>
      </c>
      <c r="F732" t="s">
        <v>28811</v>
      </c>
      <c r="G732" t="s">
        <v>5</v>
      </c>
      <c r="H732" t="s">
        <v>4</v>
      </c>
      <c r="I732" t="s">
        <v>28810</v>
      </c>
      <c r="J732" t="s">
        <v>28809</v>
      </c>
      <c r="K732" t="s">
        <v>28808</v>
      </c>
      <c r="L732" t="s">
        <v>28807</v>
      </c>
      <c r="M732" t="s">
        <v>145</v>
      </c>
      <c r="N732">
        <v>3</v>
      </c>
      <c r="O732" t="s">
        <v>28806</v>
      </c>
      <c r="P732" t="s">
        <v>28805</v>
      </c>
      <c r="Q732" t="s">
        <v>28804</v>
      </c>
      <c r="R732" s="7">
        <v>42675</v>
      </c>
      <c r="S732" s="8">
        <f t="shared" si="88"/>
        <v>2016</v>
      </c>
      <c r="T732" s="8">
        <v>2016</v>
      </c>
      <c r="U732" s="8">
        <f t="shared" si="89"/>
        <v>6</v>
      </c>
      <c r="V732" s="7">
        <v>42675</v>
      </c>
      <c r="W732" t="s">
        <v>2520</v>
      </c>
      <c r="X732" s="2">
        <v>2.9860000000000002</v>
      </c>
      <c r="Y732" s="6">
        <f t="shared" si="94"/>
        <v>7.9709564613865094E-2</v>
      </c>
      <c r="AA732">
        <v>7338716</v>
      </c>
      <c r="AB732">
        <v>18902</v>
      </c>
      <c r="AD732" t="s">
        <v>2</v>
      </c>
      <c r="AE732">
        <v>34</v>
      </c>
      <c r="AF732">
        <v>11</v>
      </c>
      <c r="AG732">
        <v>7583727</v>
      </c>
      <c r="AH732" t="s">
        <v>28803</v>
      </c>
      <c r="AI732" t="s">
        <v>28802</v>
      </c>
      <c r="AJ732" t="s">
        <v>28801</v>
      </c>
      <c r="AK732" t="s">
        <v>28800</v>
      </c>
      <c r="AL732">
        <v>16</v>
      </c>
      <c r="AM732" s="5">
        <f t="shared" si="90"/>
        <v>2.6666666666666665</v>
      </c>
      <c r="AN732" s="4">
        <f t="shared" si="95"/>
        <v>4.0388741638268328E-3</v>
      </c>
      <c r="AO732" s="3"/>
      <c r="AP732">
        <v>0</v>
      </c>
      <c r="AQ732" t="s">
        <v>28799</v>
      </c>
      <c r="AR732" t="s">
        <v>28798</v>
      </c>
      <c r="AS732" t="s">
        <v>1395</v>
      </c>
      <c r="AT732" s="2" t="s">
        <v>0</v>
      </c>
      <c r="AU732" s="1">
        <f t="shared" si="91"/>
        <v>5.7008357478853613</v>
      </c>
      <c r="AV732" s="1">
        <f t="shared" si="92"/>
        <v>4.1874219388845964</v>
      </c>
      <c r="AW732" s="1">
        <f t="shared" si="93"/>
        <v>2.674008129883831</v>
      </c>
    </row>
    <row r="733" spans="1:49" x14ac:dyDescent="0.2">
      <c r="A733">
        <v>731</v>
      </c>
      <c r="B733" t="s">
        <v>28797</v>
      </c>
      <c r="C733" t="s">
        <v>28796</v>
      </c>
      <c r="F733" t="s">
        <v>28795</v>
      </c>
      <c r="G733" t="s">
        <v>5</v>
      </c>
      <c r="H733" t="s">
        <v>4</v>
      </c>
      <c r="I733" t="s">
        <v>1406</v>
      </c>
      <c r="J733" t="s">
        <v>1405</v>
      </c>
      <c r="K733" t="s">
        <v>1404</v>
      </c>
      <c r="L733" t="s">
        <v>1403</v>
      </c>
      <c r="M733" t="s">
        <v>236</v>
      </c>
      <c r="N733">
        <v>3</v>
      </c>
      <c r="O733" t="s">
        <v>1402</v>
      </c>
      <c r="P733" t="s">
        <v>1401</v>
      </c>
      <c r="Q733" t="s">
        <v>1400</v>
      </c>
      <c r="R733" s="7">
        <v>42675</v>
      </c>
      <c r="S733" s="8">
        <f t="shared" si="88"/>
        <v>2016</v>
      </c>
      <c r="T733" s="8">
        <v>2016</v>
      </c>
      <c r="U733" s="8">
        <f t="shared" si="89"/>
        <v>6</v>
      </c>
      <c r="V733" s="7">
        <v>42675</v>
      </c>
      <c r="W733" t="s">
        <v>6343</v>
      </c>
      <c r="X733" s="2">
        <v>0.28699999999999998</v>
      </c>
      <c r="Y733" s="6">
        <f t="shared" si="94"/>
        <v>7.6613010864632547E-3</v>
      </c>
      <c r="AA733" t="s">
        <v>6342</v>
      </c>
      <c r="AB733">
        <v>84222</v>
      </c>
      <c r="AD733" t="s">
        <v>2</v>
      </c>
      <c r="AE733">
        <v>23</v>
      </c>
      <c r="AF733">
        <v>6</v>
      </c>
      <c r="AH733" t="s">
        <v>28794</v>
      </c>
      <c r="AI733" t="s">
        <v>28793</v>
      </c>
      <c r="AJ733" t="s">
        <v>28792</v>
      </c>
      <c r="AK733" t="s">
        <v>28791</v>
      </c>
      <c r="AL733">
        <v>0</v>
      </c>
      <c r="AM733" s="5">
        <f t="shared" si="90"/>
        <v>0</v>
      </c>
      <c r="AN733" s="4">
        <f t="shared" si="95"/>
        <v>0</v>
      </c>
      <c r="AO733" s="3"/>
      <c r="AP733">
        <v>1</v>
      </c>
      <c r="AQ733" t="s">
        <v>234</v>
      </c>
      <c r="AR733" t="s">
        <v>28790</v>
      </c>
      <c r="AS733" t="s">
        <v>233</v>
      </c>
      <c r="AT733" s="2" t="s">
        <v>0</v>
      </c>
      <c r="AU733" s="1">
        <f t="shared" si="91"/>
        <v>0.53629107605242787</v>
      </c>
      <c r="AV733" s="1">
        <f t="shared" si="92"/>
        <v>0.38306505432316273</v>
      </c>
      <c r="AW733" s="1">
        <f t="shared" si="93"/>
        <v>0.22983903259389762</v>
      </c>
    </row>
    <row r="734" spans="1:49" x14ac:dyDescent="0.2">
      <c r="A734">
        <v>732</v>
      </c>
      <c r="B734" t="s">
        <v>28789</v>
      </c>
      <c r="C734" t="s">
        <v>28788</v>
      </c>
      <c r="F734" t="s">
        <v>28787</v>
      </c>
      <c r="G734" t="s">
        <v>5</v>
      </c>
      <c r="H734" t="s">
        <v>4</v>
      </c>
      <c r="I734" t="s">
        <v>2161</v>
      </c>
      <c r="J734" t="s">
        <v>28786</v>
      </c>
      <c r="K734" t="s">
        <v>28785</v>
      </c>
      <c r="L734" t="s">
        <v>28784</v>
      </c>
      <c r="M734" t="s">
        <v>28783</v>
      </c>
      <c r="N734">
        <v>5</v>
      </c>
      <c r="O734" t="s">
        <v>28782</v>
      </c>
      <c r="P734" t="s">
        <v>28781</v>
      </c>
      <c r="Q734" t="s">
        <v>28780</v>
      </c>
      <c r="R734" s="7">
        <v>42675</v>
      </c>
      <c r="S734" s="8">
        <f t="shared" si="88"/>
        <v>2016</v>
      </c>
      <c r="T734" s="8">
        <v>2016</v>
      </c>
      <c r="U734" s="8">
        <f t="shared" si="89"/>
        <v>6</v>
      </c>
      <c r="V734" s="7">
        <v>42675</v>
      </c>
      <c r="W734" t="s">
        <v>2520</v>
      </c>
      <c r="X734" s="2">
        <v>2.9860000000000002</v>
      </c>
      <c r="Y734" s="6">
        <f t="shared" si="94"/>
        <v>7.9709564613865094E-2</v>
      </c>
      <c r="AA734">
        <v>7338716</v>
      </c>
      <c r="AB734">
        <v>18902</v>
      </c>
      <c r="AD734" t="s">
        <v>2</v>
      </c>
      <c r="AE734">
        <v>34</v>
      </c>
      <c r="AF734">
        <v>11</v>
      </c>
      <c r="AG734">
        <v>7583670</v>
      </c>
      <c r="AH734" t="s">
        <v>28779</v>
      </c>
      <c r="AI734" t="s">
        <v>28778</v>
      </c>
      <c r="AJ734" t="s">
        <v>28777</v>
      </c>
      <c r="AK734" t="s">
        <v>28776</v>
      </c>
      <c r="AL734">
        <v>60</v>
      </c>
      <c r="AM734" s="5">
        <f t="shared" si="90"/>
        <v>10</v>
      </c>
      <c r="AN734" s="4">
        <f t="shared" si="95"/>
        <v>1.5145778114350625E-2</v>
      </c>
      <c r="AO734" s="3"/>
      <c r="AP734">
        <v>0</v>
      </c>
      <c r="AQ734" t="s">
        <v>1056</v>
      </c>
      <c r="AR734" t="s">
        <v>28775</v>
      </c>
      <c r="AS734" t="s">
        <v>1055</v>
      </c>
      <c r="AT734" s="2" t="s">
        <v>0</v>
      </c>
      <c r="AU734" s="1">
        <f t="shared" si="91"/>
        <v>6.0340428664010748</v>
      </c>
      <c r="AV734" s="1">
        <f t="shared" si="92"/>
        <v>4.7427671364107855</v>
      </c>
      <c r="AW734" s="1">
        <f t="shared" si="93"/>
        <v>3.4514914064204962</v>
      </c>
    </row>
    <row r="735" spans="1:49" x14ac:dyDescent="0.2">
      <c r="A735">
        <v>733</v>
      </c>
      <c r="B735" t="s">
        <v>28774</v>
      </c>
      <c r="C735" t="s">
        <v>28773</v>
      </c>
      <c r="F735" t="s">
        <v>28772</v>
      </c>
      <c r="G735" t="s">
        <v>5</v>
      </c>
      <c r="H735" t="s">
        <v>4</v>
      </c>
      <c r="I735" t="s">
        <v>212</v>
      </c>
      <c r="J735" t="s">
        <v>15905</v>
      </c>
      <c r="K735" t="s">
        <v>15904</v>
      </c>
      <c r="L735" t="s">
        <v>519</v>
      </c>
      <c r="M735" t="s">
        <v>49</v>
      </c>
      <c r="N735">
        <v>8</v>
      </c>
      <c r="O735" t="s">
        <v>28771</v>
      </c>
      <c r="P735" t="s">
        <v>28770</v>
      </c>
      <c r="Q735" t="s">
        <v>28769</v>
      </c>
      <c r="R735" s="7">
        <v>42675</v>
      </c>
      <c r="S735" s="8">
        <f t="shared" si="88"/>
        <v>2016</v>
      </c>
      <c r="T735" s="8">
        <v>2016</v>
      </c>
      <c r="U735" s="8">
        <f t="shared" si="89"/>
        <v>6</v>
      </c>
      <c r="V735" s="7">
        <v>42675</v>
      </c>
      <c r="W735" t="s">
        <v>533</v>
      </c>
      <c r="X735" s="2">
        <v>1.3720000000000001</v>
      </c>
      <c r="Y735" s="6">
        <f t="shared" si="94"/>
        <v>3.662475641333654E-2</v>
      </c>
      <c r="AA735">
        <v>189480</v>
      </c>
      <c r="AB735">
        <v>17366</v>
      </c>
      <c r="AD735" t="s">
        <v>2</v>
      </c>
      <c r="AE735">
        <v>64</v>
      </c>
      <c r="AF735">
        <v>11</v>
      </c>
      <c r="AG735">
        <v>7564486</v>
      </c>
      <c r="AH735" t="s">
        <v>28768</v>
      </c>
      <c r="AI735" t="s">
        <v>28767</v>
      </c>
      <c r="AJ735" t="s">
        <v>28766</v>
      </c>
      <c r="AK735" t="s">
        <v>28765</v>
      </c>
      <c r="AL735">
        <v>34</v>
      </c>
      <c r="AM735" s="5">
        <f t="shared" si="90"/>
        <v>5.666666666666667</v>
      </c>
      <c r="AN735" s="4">
        <f t="shared" si="95"/>
        <v>8.5826075981320204E-3</v>
      </c>
      <c r="AO735" s="3"/>
      <c r="AP735">
        <v>0</v>
      </c>
      <c r="AQ735" t="s">
        <v>48</v>
      </c>
      <c r="AR735" t="s">
        <v>28764</v>
      </c>
      <c r="AS735" t="s">
        <v>47</v>
      </c>
      <c r="AT735" s="2" t="s">
        <v>0</v>
      </c>
      <c r="AU735" s="1">
        <f t="shared" si="91"/>
        <v>2.8212111768775179</v>
      </c>
      <c r="AV735" s="1">
        <f t="shared" si="92"/>
        <v>2.2603682005734282</v>
      </c>
      <c r="AW735" s="1">
        <f t="shared" si="93"/>
        <v>1.6995252242693375</v>
      </c>
    </row>
    <row r="736" spans="1:49" x14ac:dyDescent="0.2">
      <c r="A736">
        <v>734</v>
      </c>
      <c r="B736" t="s">
        <v>28763</v>
      </c>
      <c r="C736" t="s">
        <v>28762</v>
      </c>
      <c r="F736" t="s">
        <v>28761</v>
      </c>
      <c r="G736" t="s">
        <v>5</v>
      </c>
      <c r="H736" t="s">
        <v>4</v>
      </c>
      <c r="I736" t="s">
        <v>212</v>
      </c>
      <c r="J736">
        <v>60028333</v>
      </c>
      <c r="K736" t="s">
        <v>1686</v>
      </c>
      <c r="L736" t="s">
        <v>646</v>
      </c>
      <c r="M736" t="s">
        <v>89</v>
      </c>
      <c r="N736">
        <v>2</v>
      </c>
      <c r="O736" t="s">
        <v>28760</v>
      </c>
      <c r="P736" t="s">
        <v>28759</v>
      </c>
      <c r="Q736" t="s">
        <v>28758</v>
      </c>
      <c r="R736" s="7">
        <v>42675</v>
      </c>
      <c r="S736" s="8">
        <f t="shared" si="88"/>
        <v>2016</v>
      </c>
      <c r="T736" s="8">
        <v>2016</v>
      </c>
      <c r="U736" s="8">
        <f t="shared" si="89"/>
        <v>6</v>
      </c>
      <c r="V736" s="7">
        <v>42675</v>
      </c>
      <c r="W736" t="s">
        <v>818</v>
      </c>
      <c r="X736" s="2">
        <v>2.0099999999999998</v>
      </c>
      <c r="Y736" s="6">
        <f t="shared" si="94"/>
        <v>5.3655802034115477E-2</v>
      </c>
      <c r="AA736">
        <v>15361276</v>
      </c>
      <c r="AB736">
        <v>18933</v>
      </c>
      <c r="AD736" t="s">
        <v>2</v>
      </c>
      <c r="AE736">
        <v>15</v>
      </c>
      <c r="AF736">
        <v>11</v>
      </c>
      <c r="AG736">
        <v>7565593</v>
      </c>
      <c r="AH736" t="s">
        <v>28757</v>
      </c>
      <c r="AI736" t="s">
        <v>28756</v>
      </c>
      <c r="AJ736" t="s">
        <v>28755</v>
      </c>
      <c r="AK736" t="s">
        <v>28754</v>
      </c>
      <c r="AL736">
        <v>27</v>
      </c>
      <c r="AM736" s="5">
        <f t="shared" si="90"/>
        <v>4.5</v>
      </c>
      <c r="AN736" s="4">
        <f t="shared" si="95"/>
        <v>6.815600151457781E-3</v>
      </c>
      <c r="AO736" s="3"/>
      <c r="AP736">
        <v>0</v>
      </c>
      <c r="AR736" t="s">
        <v>1</v>
      </c>
      <c r="AT736" s="2" t="s">
        <v>0</v>
      </c>
      <c r="AU736" s="1">
        <f t="shared" si="91"/>
        <v>3.9603741469318168</v>
      </c>
      <c r="AV736" s="1">
        <f t="shared" si="92"/>
        <v>3.0235701092786629</v>
      </c>
      <c r="AW736" s="1">
        <f t="shared" si="93"/>
        <v>2.086766071625509</v>
      </c>
    </row>
    <row r="737" spans="1:49" x14ac:dyDescent="0.2">
      <c r="A737">
        <v>735</v>
      </c>
      <c r="B737" t="s">
        <v>28753</v>
      </c>
      <c r="C737" t="s">
        <v>28752</v>
      </c>
      <c r="F737" t="s">
        <v>28751</v>
      </c>
      <c r="G737" t="s">
        <v>5</v>
      </c>
      <c r="H737" t="s">
        <v>4</v>
      </c>
      <c r="I737" t="s">
        <v>28750</v>
      </c>
      <c r="J737" t="s">
        <v>28749</v>
      </c>
      <c r="K737" t="s">
        <v>28748</v>
      </c>
      <c r="L737" t="s">
        <v>28747</v>
      </c>
      <c r="M737" t="s">
        <v>10740</v>
      </c>
      <c r="N737">
        <v>7</v>
      </c>
      <c r="O737" t="s">
        <v>28746</v>
      </c>
      <c r="P737" t="s">
        <v>28745</v>
      </c>
      <c r="Q737" t="s">
        <v>28744</v>
      </c>
      <c r="R737" s="7">
        <v>42675</v>
      </c>
      <c r="S737" s="8">
        <f t="shared" si="88"/>
        <v>2016</v>
      </c>
      <c r="T737" s="8">
        <v>2016</v>
      </c>
      <c r="U737" s="8">
        <f t="shared" si="89"/>
        <v>6</v>
      </c>
      <c r="V737" s="7">
        <v>42675</v>
      </c>
      <c r="W737" t="s">
        <v>533</v>
      </c>
      <c r="X737" s="2">
        <v>1.3720000000000001</v>
      </c>
      <c r="Y737" s="6">
        <f t="shared" si="94"/>
        <v>3.662475641333654E-2</v>
      </c>
      <c r="AA737">
        <v>189480</v>
      </c>
      <c r="AB737">
        <v>17366</v>
      </c>
      <c r="AD737" t="s">
        <v>2</v>
      </c>
      <c r="AE737">
        <v>64</v>
      </c>
      <c r="AF737">
        <v>11</v>
      </c>
      <c r="AG737">
        <v>7576648</v>
      </c>
      <c r="AH737" t="s">
        <v>28743</v>
      </c>
      <c r="AI737" t="s">
        <v>28742</v>
      </c>
      <c r="AJ737" t="s">
        <v>28741</v>
      </c>
      <c r="AK737" t="s">
        <v>28740</v>
      </c>
      <c r="AL737">
        <v>18</v>
      </c>
      <c r="AM737" s="5">
        <f t="shared" si="90"/>
        <v>3</v>
      </c>
      <c r="AN737" s="4">
        <f t="shared" si="95"/>
        <v>4.5437334343051876E-3</v>
      </c>
      <c r="AO737" s="3"/>
      <c r="AP737">
        <v>0</v>
      </c>
      <c r="AR737" t="s">
        <v>1</v>
      </c>
      <c r="AT737" s="2" t="s">
        <v>0</v>
      </c>
      <c r="AU737" s="1">
        <f t="shared" si="91"/>
        <v>2.7000449519627132</v>
      </c>
      <c r="AV737" s="1">
        <f t="shared" si="92"/>
        <v>2.0584244923820867</v>
      </c>
      <c r="AW737" s="1">
        <f t="shared" si="93"/>
        <v>1.4168040328014595</v>
      </c>
    </row>
    <row r="738" spans="1:49" x14ac:dyDescent="0.2">
      <c r="A738">
        <v>736</v>
      </c>
      <c r="B738" t="s">
        <v>28739</v>
      </c>
      <c r="C738" t="s">
        <v>28738</v>
      </c>
      <c r="F738" t="s">
        <v>28737</v>
      </c>
      <c r="G738" t="s">
        <v>5</v>
      </c>
      <c r="H738" t="s">
        <v>4</v>
      </c>
      <c r="I738" t="s">
        <v>28736</v>
      </c>
      <c r="J738" t="s">
        <v>28735</v>
      </c>
      <c r="K738" t="s">
        <v>28734</v>
      </c>
      <c r="L738" t="s">
        <v>28733</v>
      </c>
      <c r="M738" t="s">
        <v>28732</v>
      </c>
      <c r="N738">
        <v>5</v>
      </c>
      <c r="O738" t="s">
        <v>28731</v>
      </c>
      <c r="P738" t="s">
        <v>28730</v>
      </c>
      <c r="Q738" t="s">
        <v>28729</v>
      </c>
      <c r="R738" s="7">
        <v>42675</v>
      </c>
      <c r="S738" s="8">
        <f t="shared" si="88"/>
        <v>2016</v>
      </c>
      <c r="T738" s="8">
        <v>2016</v>
      </c>
      <c r="U738" s="8">
        <f t="shared" si="89"/>
        <v>6</v>
      </c>
      <c r="V738" s="7">
        <v>42675</v>
      </c>
      <c r="W738" t="s">
        <v>1944</v>
      </c>
      <c r="X738" s="2">
        <v>0.85699999999999998</v>
      </c>
      <c r="Y738" s="6">
        <f t="shared" si="94"/>
        <v>2.287712554389899E-2</v>
      </c>
      <c r="AA738">
        <v>223727</v>
      </c>
      <c r="AB738">
        <v>28570</v>
      </c>
      <c r="AC738">
        <v>13616463</v>
      </c>
      <c r="AD738" t="s">
        <v>2</v>
      </c>
      <c r="AE738">
        <v>49</v>
      </c>
      <c r="AF738">
        <v>47</v>
      </c>
      <c r="AG738">
        <v>475102</v>
      </c>
      <c r="AI738" t="s">
        <v>28728</v>
      </c>
      <c r="AJ738" t="s">
        <v>28727</v>
      </c>
      <c r="AK738" t="s">
        <v>28726</v>
      </c>
      <c r="AL738">
        <v>23</v>
      </c>
      <c r="AM738" s="5">
        <f t="shared" si="90"/>
        <v>3.8333333333333335</v>
      </c>
      <c r="AN738" s="4">
        <f t="shared" si="95"/>
        <v>5.805881610501073E-3</v>
      </c>
      <c r="AO738" s="3"/>
      <c r="AP738">
        <v>0</v>
      </c>
      <c r="AR738" t="s">
        <v>1</v>
      </c>
      <c r="AT738" s="2" t="s">
        <v>0</v>
      </c>
      <c r="AU738" s="1">
        <f t="shared" si="91"/>
        <v>1.7755752363879613</v>
      </c>
      <c r="AV738" s="1">
        <f t="shared" si="92"/>
        <v>1.4341503577200032</v>
      </c>
      <c r="AW738" s="1">
        <f t="shared" si="93"/>
        <v>1.0927254790520449</v>
      </c>
    </row>
    <row r="739" spans="1:49" x14ac:dyDescent="0.2">
      <c r="A739">
        <v>737</v>
      </c>
      <c r="B739" t="s">
        <v>28725</v>
      </c>
      <c r="C739" t="s">
        <v>28724</v>
      </c>
      <c r="F739" t="s">
        <v>28723</v>
      </c>
      <c r="G739" t="s">
        <v>5</v>
      </c>
      <c r="H739" t="s">
        <v>4</v>
      </c>
      <c r="I739" t="s">
        <v>28722</v>
      </c>
      <c r="J739">
        <v>60021097</v>
      </c>
      <c r="K739" t="s">
        <v>1354</v>
      </c>
      <c r="L739" t="s">
        <v>1353</v>
      </c>
      <c r="M739" t="s">
        <v>13</v>
      </c>
      <c r="N739">
        <v>3</v>
      </c>
      <c r="O739" t="s">
        <v>28721</v>
      </c>
      <c r="P739" t="s">
        <v>28720</v>
      </c>
      <c r="Q739" t="s">
        <v>28719</v>
      </c>
      <c r="R739" s="7">
        <v>42675</v>
      </c>
      <c r="S739" s="8">
        <f t="shared" si="88"/>
        <v>2016</v>
      </c>
      <c r="T739" s="8">
        <v>2016</v>
      </c>
      <c r="U739" s="8">
        <f t="shared" si="89"/>
        <v>6</v>
      </c>
      <c r="V739" s="7">
        <v>42675</v>
      </c>
      <c r="W739" t="s">
        <v>818</v>
      </c>
      <c r="X739" s="2">
        <v>2.0099999999999998</v>
      </c>
      <c r="Y739" s="6">
        <f t="shared" si="94"/>
        <v>5.3655802034115477E-2</v>
      </c>
      <c r="AA739">
        <v>15361276</v>
      </c>
      <c r="AB739">
        <v>18933</v>
      </c>
      <c r="AD739" t="s">
        <v>2</v>
      </c>
      <c r="AE739">
        <v>15</v>
      </c>
      <c r="AF739">
        <v>11</v>
      </c>
      <c r="AG739">
        <v>7542170</v>
      </c>
      <c r="AH739" t="s">
        <v>28718</v>
      </c>
      <c r="AI739" t="s">
        <v>28717</v>
      </c>
      <c r="AJ739" t="s">
        <v>28716</v>
      </c>
      <c r="AK739" t="s">
        <v>28715</v>
      </c>
      <c r="AL739">
        <v>83</v>
      </c>
      <c r="AM739" s="5">
        <f t="shared" si="90"/>
        <v>13.833333333333334</v>
      </c>
      <c r="AN739" s="4">
        <f t="shared" si="95"/>
        <v>2.0951659724851697E-2</v>
      </c>
      <c r="AO739" s="3"/>
      <c r="AP739">
        <v>0</v>
      </c>
      <c r="AQ739" t="s">
        <v>229</v>
      </c>
      <c r="AR739">
        <v>619563</v>
      </c>
      <c r="AS739" t="s">
        <v>228</v>
      </c>
      <c r="AT739" s="2" t="s">
        <v>0</v>
      </c>
      <c r="AU739" s="1">
        <f t="shared" si="91"/>
        <v>4.3844559341336335</v>
      </c>
      <c r="AV739" s="1">
        <f t="shared" si="92"/>
        <v>3.730373087948359</v>
      </c>
      <c r="AW739" s="1">
        <f t="shared" si="93"/>
        <v>3.0762902417630826</v>
      </c>
    </row>
    <row r="740" spans="1:49" x14ac:dyDescent="0.2">
      <c r="A740">
        <v>738</v>
      </c>
      <c r="B740" t="s">
        <v>28714</v>
      </c>
      <c r="C740" t="s">
        <v>28713</v>
      </c>
      <c r="F740" t="s">
        <v>28712</v>
      </c>
      <c r="G740" t="s">
        <v>5</v>
      </c>
      <c r="H740" t="s">
        <v>4</v>
      </c>
      <c r="I740" t="s">
        <v>28711</v>
      </c>
      <c r="J740">
        <v>60013789</v>
      </c>
      <c r="K740" t="s">
        <v>1492</v>
      </c>
      <c r="L740" t="s">
        <v>264</v>
      </c>
      <c r="M740" t="s">
        <v>67</v>
      </c>
      <c r="N740">
        <v>2</v>
      </c>
      <c r="O740" t="s">
        <v>28710</v>
      </c>
      <c r="P740" t="s">
        <v>28709</v>
      </c>
      <c r="Q740" t="s">
        <v>3319</v>
      </c>
      <c r="R740" s="7">
        <v>42675</v>
      </c>
      <c r="S740" s="8">
        <f t="shared" si="88"/>
        <v>2016</v>
      </c>
      <c r="T740" s="8">
        <v>2016</v>
      </c>
      <c r="U740" s="8">
        <f t="shared" si="89"/>
        <v>6</v>
      </c>
      <c r="V740" s="7">
        <v>42675</v>
      </c>
      <c r="W740" t="s">
        <v>818</v>
      </c>
      <c r="X740" s="2">
        <v>2.0099999999999998</v>
      </c>
      <c r="Y740" s="6">
        <f t="shared" si="94"/>
        <v>5.3655802034115477E-2</v>
      </c>
      <c r="AA740">
        <v>15361276</v>
      </c>
      <c r="AB740">
        <v>18933</v>
      </c>
      <c r="AD740" t="s">
        <v>2</v>
      </c>
      <c r="AE740">
        <v>15</v>
      </c>
      <c r="AF740">
        <v>11</v>
      </c>
      <c r="AG740">
        <v>7539651</v>
      </c>
      <c r="AH740" t="s">
        <v>28708</v>
      </c>
      <c r="AI740" t="s">
        <v>28707</v>
      </c>
      <c r="AJ740" t="s">
        <v>28706</v>
      </c>
      <c r="AK740" t="s">
        <v>28705</v>
      </c>
      <c r="AL740">
        <v>18</v>
      </c>
      <c r="AM740" s="5">
        <f t="shared" si="90"/>
        <v>3</v>
      </c>
      <c r="AN740" s="4">
        <f t="shared" si="95"/>
        <v>4.5437334343051876E-3</v>
      </c>
      <c r="AO740" s="3"/>
      <c r="AP740">
        <v>0</v>
      </c>
      <c r="AQ740" t="s">
        <v>48</v>
      </c>
      <c r="AR740">
        <v>61120106002</v>
      </c>
      <c r="AS740" t="s">
        <v>47</v>
      </c>
      <c r="AT740" s="2" t="s">
        <v>0</v>
      </c>
      <c r="AU740" s="1">
        <f t="shared" si="91"/>
        <v>3.8922181454172389</v>
      </c>
      <c r="AV740" s="1">
        <f t="shared" si="92"/>
        <v>2.9099767734210333</v>
      </c>
      <c r="AW740" s="1">
        <f t="shared" si="93"/>
        <v>1.9277354014248274</v>
      </c>
    </row>
    <row r="741" spans="1:49" x14ac:dyDescent="0.2">
      <c r="A741">
        <v>739</v>
      </c>
      <c r="B741" t="s">
        <v>28704</v>
      </c>
      <c r="C741" t="s">
        <v>28703</v>
      </c>
      <c r="F741" t="s">
        <v>28702</v>
      </c>
      <c r="G741" t="s">
        <v>5</v>
      </c>
      <c r="H741" t="s">
        <v>4</v>
      </c>
      <c r="I741" t="s">
        <v>257</v>
      </c>
      <c r="J741" t="s">
        <v>28701</v>
      </c>
      <c r="K741" t="s">
        <v>28700</v>
      </c>
      <c r="L741" t="s">
        <v>28699</v>
      </c>
      <c r="M741" t="s">
        <v>375</v>
      </c>
      <c r="N741">
        <v>4</v>
      </c>
      <c r="O741" t="s">
        <v>28698</v>
      </c>
      <c r="P741" t="s">
        <v>28697</v>
      </c>
      <c r="Q741" t="s">
        <v>28696</v>
      </c>
      <c r="R741" s="7">
        <v>42675</v>
      </c>
      <c r="S741" s="8">
        <f t="shared" si="88"/>
        <v>2016</v>
      </c>
      <c r="T741" s="8">
        <v>2016</v>
      </c>
      <c r="U741" s="8">
        <f t="shared" si="89"/>
        <v>6</v>
      </c>
      <c r="V741" s="7">
        <v>42675</v>
      </c>
      <c r="W741" t="s">
        <v>483</v>
      </c>
      <c r="X741" s="2">
        <v>0.185</v>
      </c>
      <c r="Y741" s="6">
        <f t="shared" si="94"/>
        <v>4.9384693414484399E-3</v>
      </c>
      <c r="AA741">
        <v>17962021</v>
      </c>
      <c r="AB741">
        <v>21100230800</v>
      </c>
      <c r="AD741" t="s">
        <v>2</v>
      </c>
      <c r="AE741">
        <v>11</v>
      </c>
      <c r="AF741">
        <v>11</v>
      </c>
      <c r="AH741" t="s">
        <v>28695</v>
      </c>
      <c r="AI741" t="s">
        <v>28694</v>
      </c>
      <c r="AJ741" t="s">
        <v>28693</v>
      </c>
      <c r="AK741" t="s">
        <v>28692</v>
      </c>
      <c r="AL741">
        <v>1</v>
      </c>
      <c r="AM741" s="5">
        <f t="shared" si="90"/>
        <v>0.16666666666666666</v>
      </c>
      <c r="AN741" s="4">
        <f t="shared" si="95"/>
        <v>2.5242963523917705E-4</v>
      </c>
      <c r="AO741" s="3"/>
      <c r="AP741">
        <v>0</v>
      </c>
      <c r="AQ741" t="s">
        <v>48</v>
      </c>
      <c r="AR741" t="s">
        <v>28691</v>
      </c>
      <c r="AS741" t="s">
        <v>47</v>
      </c>
      <c r="AT741" s="2" t="s">
        <v>0</v>
      </c>
      <c r="AU741" s="1">
        <f t="shared" si="91"/>
        <v>0.35326574295856605</v>
      </c>
      <c r="AV741" s="1">
        <f t="shared" si="92"/>
        <v>0.25954494883438084</v>
      </c>
      <c r="AW741" s="1">
        <f t="shared" si="93"/>
        <v>0.1658241547101956</v>
      </c>
    </row>
    <row r="742" spans="1:49" x14ac:dyDescent="0.2">
      <c r="A742">
        <v>740</v>
      </c>
      <c r="B742" t="s">
        <v>28690</v>
      </c>
      <c r="C742" t="s">
        <v>28689</v>
      </c>
      <c r="F742" t="s">
        <v>28688</v>
      </c>
      <c r="G742" t="s">
        <v>5</v>
      </c>
      <c r="H742" t="s">
        <v>4</v>
      </c>
      <c r="I742" t="s">
        <v>402</v>
      </c>
      <c r="J742" t="s">
        <v>28687</v>
      </c>
      <c r="K742" t="s">
        <v>28686</v>
      </c>
      <c r="L742" t="s">
        <v>28685</v>
      </c>
      <c r="M742" t="s">
        <v>3010</v>
      </c>
      <c r="N742">
        <v>5</v>
      </c>
      <c r="O742" t="s">
        <v>28684</v>
      </c>
      <c r="P742" t="s">
        <v>28683</v>
      </c>
      <c r="Q742" t="s">
        <v>28682</v>
      </c>
      <c r="R742" s="7">
        <v>42675</v>
      </c>
      <c r="S742" s="8">
        <f t="shared" si="88"/>
        <v>2016</v>
      </c>
      <c r="T742" s="8">
        <v>2016</v>
      </c>
      <c r="U742" s="8">
        <f t="shared" si="89"/>
        <v>6</v>
      </c>
      <c r="V742" s="7">
        <v>42675</v>
      </c>
      <c r="W742" t="s">
        <v>818</v>
      </c>
      <c r="X742" s="2">
        <v>2.0099999999999998</v>
      </c>
      <c r="Y742" s="6">
        <f t="shared" si="94"/>
        <v>5.3655802034115477E-2</v>
      </c>
      <c r="AA742">
        <v>15361276</v>
      </c>
      <c r="AB742">
        <v>18933</v>
      </c>
      <c r="AD742" t="s">
        <v>2</v>
      </c>
      <c r="AE742">
        <v>15</v>
      </c>
      <c r="AF742">
        <v>11</v>
      </c>
      <c r="AG742">
        <v>7552597</v>
      </c>
      <c r="AH742" t="s">
        <v>28681</v>
      </c>
      <c r="AI742" t="s">
        <v>28680</v>
      </c>
      <c r="AJ742" t="s">
        <v>28679</v>
      </c>
      <c r="AK742" t="s">
        <v>28678</v>
      </c>
      <c r="AL742">
        <v>32</v>
      </c>
      <c r="AM742" s="5">
        <f t="shared" si="90"/>
        <v>5.333333333333333</v>
      </c>
      <c r="AN742" s="4">
        <f t="shared" si="95"/>
        <v>8.0777483276536655E-3</v>
      </c>
      <c r="AO742" s="3"/>
      <c r="AP742">
        <v>0</v>
      </c>
      <c r="AQ742" t="s">
        <v>48</v>
      </c>
      <c r="AR742">
        <v>61271182</v>
      </c>
      <c r="AS742" t="s">
        <v>47</v>
      </c>
      <c r="AT742" s="2" t="s">
        <v>0</v>
      </c>
      <c r="AU742" s="1">
        <f t="shared" si="91"/>
        <v>3.9982385922176928</v>
      </c>
      <c r="AV742" s="1">
        <f t="shared" si="92"/>
        <v>3.0866775180884569</v>
      </c>
      <c r="AW742" s="1">
        <f t="shared" si="93"/>
        <v>2.1751164439592205</v>
      </c>
    </row>
    <row r="743" spans="1:49" x14ac:dyDescent="0.2">
      <c r="A743">
        <v>741</v>
      </c>
      <c r="B743" t="s">
        <v>28677</v>
      </c>
      <c r="C743" t="s">
        <v>28676</v>
      </c>
      <c r="F743" t="s">
        <v>28675</v>
      </c>
      <c r="G743" t="s">
        <v>5</v>
      </c>
      <c r="H743" t="s">
        <v>4</v>
      </c>
      <c r="I743" t="s">
        <v>28674</v>
      </c>
      <c r="J743" t="s">
        <v>28673</v>
      </c>
      <c r="K743" t="s">
        <v>28672</v>
      </c>
      <c r="L743" t="s">
        <v>28671</v>
      </c>
      <c r="M743" t="s">
        <v>28670</v>
      </c>
      <c r="N743">
        <v>5</v>
      </c>
      <c r="O743" t="s">
        <v>28669</v>
      </c>
      <c r="P743" t="s">
        <v>28668</v>
      </c>
      <c r="Q743" t="s">
        <v>28667</v>
      </c>
      <c r="R743" s="7">
        <v>42675</v>
      </c>
      <c r="S743" s="8">
        <f t="shared" si="88"/>
        <v>2016</v>
      </c>
      <c r="T743" s="8">
        <v>2016</v>
      </c>
      <c r="U743" s="8">
        <f t="shared" si="89"/>
        <v>6</v>
      </c>
      <c r="V743" s="7">
        <v>42675</v>
      </c>
      <c r="W743" t="s">
        <v>818</v>
      </c>
      <c r="X743" s="2">
        <v>2.0099999999999998</v>
      </c>
      <c r="Y743" s="6">
        <f t="shared" si="94"/>
        <v>5.3655802034115477E-2</v>
      </c>
      <c r="AA743">
        <v>15361276</v>
      </c>
      <c r="AB743">
        <v>18933</v>
      </c>
      <c r="AD743" t="s">
        <v>2</v>
      </c>
      <c r="AE743">
        <v>15</v>
      </c>
      <c r="AF743">
        <v>11</v>
      </c>
      <c r="AG743">
        <v>7539604</v>
      </c>
      <c r="AH743" t="s">
        <v>28666</v>
      </c>
      <c r="AI743" t="s">
        <v>28665</v>
      </c>
      <c r="AJ743" t="s">
        <v>28664</v>
      </c>
      <c r="AK743" t="s">
        <v>28663</v>
      </c>
      <c r="AL743">
        <v>29</v>
      </c>
      <c r="AM743" s="5">
        <f t="shared" si="90"/>
        <v>4.833333333333333</v>
      </c>
      <c r="AN743" s="4">
        <f t="shared" si="95"/>
        <v>7.320459421936135E-3</v>
      </c>
      <c r="AO743" s="3"/>
      <c r="AP743">
        <v>0</v>
      </c>
      <c r="AQ743" t="s">
        <v>278</v>
      </c>
      <c r="AR743" t="s">
        <v>28662</v>
      </c>
      <c r="AS743" t="s">
        <v>276</v>
      </c>
      <c r="AT743" s="2" t="s">
        <v>0</v>
      </c>
      <c r="AU743" s="1">
        <f t="shared" si="91"/>
        <v>3.975519925046167</v>
      </c>
      <c r="AV743" s="1">
        <f t="shared" si="92"/>
        <v>3.0488130728025804</v>
      </c>
      <c r="AW743" s="1">
        <f t="shared" si="93"/>
        <v>2.1221062205589938</v>
      </c>
    </row>
    <row r="744" spans="1:49" x14ac:dyDescent="0.2">
      <c r="A744">
        <v>742</v>
      </c>
      <c r="B744" t="s">
        <v>28661</v>
      </c>
      <c r="C744" t="s">
        <v>28660</v>
      </c>
      <c r="F744" t="s">
        <v>28659</v>
      </c>
      <c r="G744" t="s">
        <v>5</v>
      </c>
      <c r="H744" t="s">
        <v>4</v>
      </c>
      <c r="I744" t="s">
        <v>1319</v>
      </c>
      <c r="J744" t="s">
        <v>28658</v>
      </c>
      <c r="K744" t="s">
        <v>28657</v>
      </c>
      <c r="L744" t="s">
        <v>28656</v>
      </c>
      <c r="M744" t="s">
        <v>28655</v>
      </c>
      <c r="N744">
        <v>5</v>
      </c>
      <c r="O744" t="s">
        <v>28654</v>
      </c>
      <c r="P744" t="s">
        <v>28653</v>
      </c>
      <c r="Q744" t="s">
        <v>28652</v>
      </c>
      <c r="R744" s="7">
        <v>42675</v>
      </c>
      <c r="S744" s="8">
        <f t="shared" si="88"/>
        <v>2016</v>
      </c>
      <c r="T744" s="8">
        <v>2016</v>
      </c>
      <c r="U744" s="8">
        <f t="shared" si="89"/>
        <v>6</v>
      </c>
      <c r="V744" s="7">
        <v>42675</v>
      </c>
      <c r="W744" t="s">
        <v>818</v>
      </c>
      <c r="X744" s="2">
        <v>2.0099999999999998</v>
      </c>
      <c r="Y744" s="6">
        <f t="shared" si="94"/>
        <v>5.3655802034115477E-2</v>
      </c>
      <c r="AA744">
        <v>15361276</v>
      </c>
      <c r="AB744">
        <v>18933</v>
      </c>
      <c r="AD744" t="s">
        <v>2</v>
      </c>
      <c r="AE744">
        <v>15</v>
      </c>
      <c r="AF744">
        <v>11</v>
      </c>
      <c r="AG744">
        <v>7546944</v>
      </c>
      <c r="AH744" t="s">
        <v>28651</v>
      </c>
      <c r="AI744" t="s">
        <v>28650</v>
      </c>
      <c r="AJ744" t="s">
        <v>28649</v>
      </c>
      <c r="AK744" t="s">
        <v>28648</v>
      </c>
      <c r="AL744">
        <v>19</v>
      </c>
      <c r="AM744" s="5">
        <f t="shared" si="90"/>
        <v>3.1666666666666665</v>
      </c>
      <c r="AN744" s="4">
        <f t="shared" si="95"/>
        <v>4.7961630695443642E-3</v>
      </c>
      <c r="AO744" s="3"/>
      <c r="AP744">
        <v>0</v>
      </c>
      <c r="AQ744" t="s">
        <v>116</v>
      </c>
      <c r="AR744" t="s">
        <v>17157</v>
      </c>
      <c r="AS744" t="s">
        <v>114</v>
      </c>
      <c r="AT744" s="2" t="s">
        <v>0</v>
      </c>
      <c r="AU744" s="1">
        <f t="shared" si="91"/>
        <v>3.899791034474414</v>
      </c>
      <c r="AV744" s="1">
        <f t="shared" si="92"/>
        <v>2.9225982551829919</v>
      </c>
      <c r="AW744" s="1">
        <f t="shared" si="93"/>
        <v>1.9454054758915695</v>
      </c>
    </row>
    <row r="745" spans="1:49" x14ac:dyDescent="0.2">
      <c r="A745">
        <v>743</v>
      </c>
      <c r="B745" t="s">
        <v>28647</v>
      </c>
      <c r="C745" t="s">
        <v>28646</v>
      </c>
      <c r="F745" t="s">
        <v>28645</v>
      </c>
      <c r="G745" t="s">
        <v>5</v>
      </c>
      <c r="H745" t="s">
        <v>4</v>
      </c>
      <c r="I745" t="s">
        <v>212</v>
      </c>
      <c r="J745" t="s">
        <v>2730</v>
      </c>
      <c r="K745" t="s">
        <v>2729</v>
      </c>
      <c r="L745" t="s">
        <v>2728</v>
      </c>
      <c r="M745" t="s">
        <v>22</v>
      </c>
      <c r="N745">
        <v>4</v>
      </c>
      <c r="O745" t="s">
        <v>28644</v>
      </c>
      <c r="P745" t="s">
        <v>28643</v>
      </c>
      <c r="Q745" t="s">
        <v>28642</v>
      </c>
      <c r="R745" s="7">
        <v>42675</v>
      </c>
      <c r="S745" s="8">
        <f t="shared" si="88"/>
        <v>2016</v>
      </c>
      <c r="T745" s="8">
        <v>2016</v>
      </c>
      <c r="U745" s="8">
        <f t="shared" si="89"/>
        <v>6</v>
      </c>
      <c r="V745" s="7">
        <v>42675</v>
      </c>
      <c r="W745" t="s">
        <v>818</v>
      </c>
      <c r="X745" s="2">
        <v>2.0099999999999998</v>
      </c>
      <c r="Y745" s="6">
        <f t="shared" si="94"/>
        <v>5.3655802034115477E-2</v>
      </c>
      <c r="AA745">
        <v>15361276</v>
      </c>
      <c r="AB745">
        <v>18933</v>
      </c>
      <c r="AD745" t="s">
        <v>2</v>
      </c>
      <c r="AE745">
        <v>15</v>
      </c>
      <c r="AF745">
        <v>11</v>
      </c>
      <c r="AG745">
        <v>7551149</v>
      </c>
      <c r="AH745" t="s">
        <v>28641</v>
      </c>
      <c r="AI745" t="s">
        <v>28640</v>
      </c>
      <c r="AJ745" t="s">
        <v>28639</v>
      </c>
      <c r="AK745" t="s">
        <v>28638</v>
      </c>
      <c r="AL745">
        <v>25</v>
      </c>
      <c r="AM745" s="5">
        <f t="shared" si="90"/>
        <v>4.166666666666667</v>
      </c>
      <c r="AN745" s="4">
        <f t="shared" si="95"/>
        <v>6.310740880979427E-3</v>
      </c>
      <c r="AO745" s="3"/>
      <c r="AP745">
        <v>0</v>
      </c>
      <c r="AQ745" t="s">
        <v>116</v>
      </c>
      <c r="AR745" t="s">
        <v>2727</v>
      </c>
      <c r="AS745" t="s">
        <v>114</v>
      </c>
      <c r="AT745" s="2" t="s">
        <v>0</v>
      </c>
      <c r="AU745" s="1">
        <f t="shared" si="91"/>
        <v>3.9452283688174661</v>
      </c>
      <c r="AV745" s="1">
        <f t="shared" si="92"/>
        <v>2.9983271457547449</v>
      </c>
      <c r="AW745" s="1">
        <f t="shared" si="93"/>
        <v>2.0514259226920242</v>
      </c>
    </row>
    <row r="746" spans="1:49" x14ac:dyDescent="0.2">
      <c r="A746">
        <v>744</v>
      </c>
      <c r="B746" t="s">
        <v>28637</v>
      </c>
      <c r="F746" t="s">
        <v>28636</v>
      </c>
      <c r="G746" t="s">
        <v>5</v>
      </c>
      <c r="H746" t="s">
        <v>4</v>
      </c>
      <c r="I746" t="s">
        <v>28635</v>
      </c>
      <c r="J746">
        <v>60023330</v>
      </c>
      <c r="K746" t="s">
        <v>683</v>
      </c>
      <c r="L746" t="s">
        <v>147</v>
      </c>
      <c r="M746" t="s">
        <v>34</v>
      </c>
      <c r="N746">
        <v>2</v>
      </c>
      <c r="O746" t="s">
        <v>28634</v>
      </c>
      <c r="P746" t="s">
        <v>28633</v>
      </c>
      <c r="Q746" t="s">
        <v>28632</v>
      </c>
      <c r="R746" s="7">
        <v>42675</v>
      </c>
      <c r="S746" s="8">
        <f t="shared" si="88"/>
        <v>2016</v>
      </c>
      <c r="T746" s="8">
        <v>2016</v>
      </c>
      <c r="U746" s="8">
        <f t="shared" si="89"/>
        <v>6</v>
      </c>
      <c r="V746" s="7" t="s">
        <v>28222</v>
      </c>
      <c r="W746" t="s">
        <v>28589</v>
      </c>
      <c r="X746" s="2" t="s">
        <v>0</v>
      </c>
      <c r="Y746" s="6" t="e">
        <f t="shared" si="94"/>
        <v>#VALUE!</v>
      </c>
      <c r="AB746">
        <v>19700188422</v>
      </c>
      <c r="AC746">
        <v>9758585</v>
      </c>
      <c r="AD746" t="s">
        <v>2</v>
      </c>
      <c r="AE746">
        <v>7</v>
      </c>
      <c r="AF746">
        <v>6</v>
      </c>
      <c r="AH746" t="s">
        <v>28631</v>
      </c>
      <c r="AI746" t="s">
        <v>28630</v>
      </c>
      <c r="AJ746" t="s">
        <v>28629</v>
      </c>
      <c r="AK746" t="s">
        <v>28628</v>
      </c>
      <c r="AL746">
        <v>0</v>
      </c>
      <c r="AM746" s="5">
        <f t="shared" si="90"/>
        <v>0</v>
      </c>
      <c r="AN746" s="4">
        <f t="shared" si="95"/>
        <v>0</v>
      </c>
      <c r="AO746" s="3"/>
      <c r="AP746">
        <v>0</v>
      </c>
      <c r="AR746" t="s">
        <v>1</v>
      </c>
      <c r="AT746" s="2" t="s">
        <v>0</v>
      </c>
      <c r="AU746" s="1" t="e">
        <f t="shared" si="91"/>
        <v>#VALUE!</v>
      </c>
      <c r="AV746" s="1" t="e">
        <f t="shared" si="92"/>
        <v>#VALUE!</v>
      </c>
      <c r="AW746" s="1" t="e">
        <f t="shared" si="93"/>
        <v>#VALUE!</v>
      </c>
    </row>
    <row r="747" spans="1:49" x14ac:dyDescent="0.2">
      <c r="A747">
        <v>745</v>
      </c>
      <c r="B747" t="s">
        <v>28627</v>
      </c>
      <c r="F747" t="s">
        <v>28626</v>
      </c>
      <c r="G747" t="s">
        <v>5</v>
      </c>
      <c r="H747" t="s">
        <v>4</v>
      </c>
      <c r="I747" t="s">
        <v>28625</v>
      </c>
      <c r="J747" t="s">
        <v>28624</v>
      </c>
      <c r="K747" t="s">
        <v>28623</v>
      </c>
      <c r="L747" t="s">
        <v>1238</v>
      </c>
      <c r="M747" t="s">
        <v>183</v>
      </c>
      <c r="N747">
        <v>2</v>
      </c>
      <c r="O747" t="s">
        <v>28622</v>
      </c>
      <c r="P747" t="s">
        <v>28621</v>
      </c>
      <c r="Q747" t="s">
        <v>28620</v>
      </c>
      <c r="R747" s="7">
        <v>42675</v>
      </c>
      <c r="S747" s="8">
        <f t="shared" si="88"/>
        <v>2016</v>
      </c>
      <c r="T747" s="8">
        <v>2016</v>
      </c>
      <c r="U747" s="8">
        <f t="shared" si="89"/>
        <v>6</v>
      </c>
      <c r="V747" s="7" t="s">
        <v>28222</v>
      </c>
      <c r="W747" t="s">
        <v>28589</v>
      </c>
      <c r="X747" s="2" t="s">
        <v>0</v>
      </c>
      <c r="Y747" s="6" t="e">
        <f t="shared" si="94"/>
        <v>#VALUE!</v>
      </c>
      <c r="AB747">
        <v>19700188422</v>
      </c>
      <c r="AC747">
        <v>9758585</v>
      </c>
      <c r="AD747" t="s">
        <v>2</v>
      </c>
      <c r="AE747">
        <v>7</v>
      </c>
      <c r="AF747">
        <v>6</v>
      </c>
      <c r="AH747" t="s">
        <v>28619</v>
      </c>
      <c r="AI747" t="s">
        <v>28618</v>
      </c>
      <c r="AJ747" t="s">
        <v>28617</v>
      </c>
      <c r="AK747" t="s">
        <v>28616</v>
      </c>
      <c r="AL747">
        <v>5</v>
      </c>
      <c r="AM747" s="5">
        <f t="shared" si="90"/>
        <v>0.83333333333333337</v>
      </c>
      <c r="AN747" s="4">
        <f t="shared" si="95"/>
        <v>1.2621481761958854E-3</v>
      </c>
      <c r="AO747" s="3"/>
      <c r="AP747">
        <v>0</v>
      </c>
      <c r="AR747" t="s">
        <v>1</v>
      </c>
      <c r="AT747" s="2" t="s">
        <v>0</v>
      </c>
      <c r="AU747" s="1" t="e">
        <f t="shared" si="91"/>
        <v>#VALUE!</v>
      </c>
      <c r="AV747" s="1" t="e">
        <f t="shared" si="92"/>
        <v>#VALUE!</v>
      </c>
      <c r="AW747" s="1" t="e">
        <f t="shared" si="93"/>
        <v>#VALUE!</v>
      </c>
    </row>
    <row r="748" spans="1:49" x14ac:dyDescent="0.2">
      <c r="A748">
        <v>746</v>
      </c>
      <c r="B748" t="s">
        <v>28615</v>
      </c>
      <c r="C748" t="s">
        <v>28614</v>
      </c>
      <c r="F748" t="s">
        <v>28613</v>
      </c>
      <c r="G748" t="s">
        <v>5</v>
      </c>
      <c r="H748" t="s">
        <v>4</v>
      </c>
      <c r="I748" t="s">
        <v>22229</v>
      </c>
      <c r="J748">
        <v>60014237</v>
      </c>
      <c r="K748" t="s">
        <v>2407</v>
      </c>
      <c r="L748" t="s">
        <v>223</v>
      </c>
      <c r="M748" t="s">
        <v>138</v>
      </c>
      <c r="N748">
        <v>1</v>
      </c>
      <c r="O748" t="s">
        <v>22228</v>
      </c>
      <c r="P748">
        <v>16203150600</v>
      </c>
      <c r="Q748">
        <v>60014237</v>
      </c>
      <c r="R748" s="7">
        <v>42675</v>
      </c>
      <c r="S748" s="8">
        <f t="shared" si="88"/>
        <v>2016</v>
      </c>
      <c r="T748" s="8">
        <v>2016</v>
      </c>
      <c r="U748" s="8">
        <f t="shared" si="89"/>
        <v>6</v>
      </c>
      <c r="V748" s="7">
        <v>42675</v>
      </c>
      <c r="W748" t="s">
        <v>557</v>
      </c>
      <c r="X748" s="2">
        <v>0.92900000000000005</v>
      </c>
      <c r="Y748" s="6">
        <f t="shared" si="94"/>
        <v>2.4799124422732979E-2</v>
      </c>
      <c r="AA748">
        <v>10897798</v>
      </c>
      <c r="AB748">
        <v>18896</v>
      </c>
      <c r="AD748" t="s">
        <v>2</v>
      </c>
      <c r="AE748">
        <v>20</v>
      </c>
      <c r="AF748">
        <v>11</v>
      </c>
      <c r="AG748">
        <v>7523998</v>
      </c>
      <c r="AH748" t="s">
        <v>28612</v>
      </c>
      <c r="AI748" t="s">
        <v>28611</v>
      </c>
      <c r="AJ748" t="s">
        <v>28610</v>
      </c>
      <c r="AK748" t="s">
        <v>28609</v>
      </c>
      <c r="AL748">
        <v>92</v>
      </c>
      <c r="AM748" s="5">
        <f t="shared" si="90"/>
        <v>15.333333333333334</v>
      </c>
      <c r="AN748" s="4">
        <f t="shared" si="95"/>
        <v>2.3223526442004292E-2</v>
      </c>
      <c r="AO748" s="3"/>
      <c r="AP748">
        <v>0</v>
      </c>
      <c r="AR748" t="s">
        <v>1</v>
      </c>
      <c r="AT748" s="2">
        <v>3.4359999999999999</v>
      </c>
      <c r="AU748" s="1">
        <f t="shared" si="91"/>
        <v>2.4326445028514372</v>
      </c>
      <c r="AV748" s="1">
        <f t="shared" si="92"/>
        <v>2.4011325432368635</v>
      </c>
      <c r="AW748" s="1">
        <f t="shared" si="93"/>
        <v>2.3696205836222894</v>
      </c>
    </row>
    <row r="749" spans="1:49" x14ac:dyDescent="0.2">
      <c r="A749">
        <v>747</v>
      </c>
      <c r="B749" t="s">
        <v>28608</v>
      </c>
      <c r="C749" t="s">
        <v>28607</v>
      </c>
      <c r="F749" t="s">
        <v>28606</v>
      </c>
      <c r="G749" t="s">
        <v>5</v>
      </c>
      <c r="H749" t="s">
        <v>4</v>
      </c>
      <c r="I749" t="s">
        <v>28605</v>
      </c>
      <c r="J749">
        <v>60001873</v>
      </c>
      <c r="K749" t="s">
        <v>221</v>
      </c>
      <c r="L749" t="s">
        <v>223</v>
      </c>
      <c r="M749" t="s">
        <v>138</v>
      </c>
      <c r="N749">
        <v>3</v>
      </c>
      <c r="O749" t="s">
        <v>28604</v>
      </c>
      <c r="P749" t="s">
        <v>28603</v>
      </c>
      <c r="Q749" t="s">
        <v>222</v>
      </c>
      <c r="R749" s="7">
        <v>42675</v>
      </c>
      <c r="S749" s="8">
        <f t="shared" si="88"/>
        <v>2016</v>
      </c>
      <c r="T749" s="8">
        <v>2016</v>
      </c>
      <c r="U749" s="8">
        <f t="shared" si="89"/>
        <v>6</v>
      </c>
      <c r="V749" s="7">
        <v>42675</v>
      </c>
      <c r="W749" t="s">
        <v>557</v>
      </c>
      <c r="X749" s="2">
        <v>0.92900000000000005</v>
      </c>
      <c r="Y749" s="6">
        <f t="shared" si="94"/>
        <v>2.4799124422732979E-2</v>
      </c>
      <c r="AA749">
        <v>10897798</v>
      </c>
      <c r="AB749">
        <v>18896</v>
      </c>
      <c r="AD749" t="s">
        <v>2</v>
      </c>
      <c r="AE749">
        <v>20</v>
      </c>
      <c r="AF749">
        <v>11</v>
      </c>
      <c r="AG749">
        <v>7549078</v>
      </c>
      <c r="AH749" t="s">
        <v>28602</v>
      </c>
      <c r="AI749" t="s">
        <v>28601</v>
      </c>
      <c r="AJ749" t="s">
        <v>28600</v>
      </c>
      <c r="AK749" t="s">
        <v>28599</v>
      </c>
      <c r="AL749">
        <v>4</v>
      </c>
      <c r="AM749" s="5">
        <f t="shared" si="90"/>
        <v>0.66666666666666663</v>
      </c>
      <c r="AN749" s="4">
        <f t="shared" si="95"/>
        <v>1.0097185409567082E-3</v>
      </c>
      <c r="AO749" s="3"/>
      <c r="AP749">
        <v>0</v>
      </c>
      <c r="AQ749" t="s">
        <v>408</v>
      </c>
      <c r="AR749" t="s">
        <v>28598</v>
      </c>
      <c r="AS749" t="s">
        <v>407</v>
      </c>
      <c r="AT749" s="2">
        <v>3.4359999999999999</v>
      </c>
      <c r="AU749" s="1">
        <f t="shared" si="91"/>
        <v>1.7662302658200097</v>
      </c>
      <c r="AV749" s="1">
        <f t="shared" si="92"/>
        <v>1.2904421481844845</v>
      </c>
      <c r="AW749" s="1">
        <f t="shared" si="93"/>
        <v>0.81465403054895891</v>
      </c>
    </row>
    <row r="750" spans="1:49" x14ac:dyDescent="0.2">
      <c r="A750">
        <v>748</v>
      </c>
      <c r="B750" t="s">
        <v>28597</v>
      </c>
      <c r="F750" t="s">
        <v>28596</v>
      </c>
      <c r="G750" t="s">
        <v>5</v>
      </c>
      <c r="H750" t="s">
        <v>4</v>
      </c>
      <c r="I750" t="s">
        <v>1390</v>
      </c>
      <c r="J750" t="s">
        <v>28595</v>
      </c>
      <c r="K750" t="s">
        <v>28594</v>
      </c>
      <c r="L750" t="s">
        <v>28593</v>
      </c>
      <c r="M750" t="s">
        <v>285</v>
      </c>
      <c r="N750">
        <v>3</v>
      </c>
      <c r="O750" t="s">
        <v>28592</v>
      </c>
      <c r="P750" t="s">
        <v>28591</v>
      </c>
      <c r="Q750" t="s">
        <v>28590</v>
      </c>
      <c r="R750" s="7">
        <v>42675</v>
      </c>
      <c r="S750" s="8">
        <f t="shared" si="88"/>
        <v>2016</v>
      </c>
      <c r="T750" s="8">
        <v>2016</v>
      </c>
      <c r="U750" s="8">
        <f t="shared" si="89"/>
        <v>6</v>
      </c>
      <c r="V750" s="7" t="s">
        <v>28222</v>
      </c>
      <c r="W750" t="s">
        <v>28589</v>
      </c>
      <c r="X750" s="2" t="s">
        <v>0</v>
      </c>
      <c r="Y750" s="6" t="e">
        <f t="shared" si="94"/>
        <v>#VALUE!</v>
      </c>
      <c r="AB750">
        <v>19700188422</v>
      </c>
      <c r="AC750">
        <v>9758585</v>
      </c>
      <c r="AD750" t="s">
        <v>2</v>
      </c>
      <c r="AE750">
        <v>7</v>
      </c>
      <c r="AF750">
        <v>6</v>
      </c>
      <c r="AH750" t="s">
        <v>28588</v>
      </c>
      <c r="AI750" t="s">
        <v>28587</v>
      </c>
      <c r="AJ750" t="s">
        <v>28586</v>
      </c>
      <c r="AK750" t="s">
        <v>28585</v>
      </c>
      <c r="AL750">
        <v>1</v>
      </c>
      <c r="AM750" s="5">
        <f t="shared" si="90"/>
        <v>0.16666666666666666</v>
      </c>
      <c r="AN750" s="4">
        <f t="shared" si="95"/>
        <v>2.5242963523917705E-4</v>
      </c>
      <c r="AO750" s="3"/>
      <c r="AP750">
        <v>0</v>
      </c>
      <c r="AR750" t="s">
        <v>1</v>
      </c>
      <c r="AT750" s="2" t="s">
        <v>0</v>
      </c>
      <c r="AU750" s="1" t="e">
        <f t="shared" si="91"/>
        <v>#VALUE!</v>
      </c>
      <c r="AV750" s="1" t="e">
        <f t="shared" si="92"/>
        <v>#VALUE!</v>
      </c>
      <c r="AW750" s="1" t="e">
        <f t="shared" si="93"/>
        <v>#VALUE!</v>
      </c>
    </row>
    <row r="751" spans="1:49" x14ac:dyDescent="0.2">
      <c r="A751">
        <v>749</v>
      </c>
      <c r="B751" t="s">
        <v>28584</v>
      </c>
      <c r="C751" t="s">
        <v>28583</v>
      </c>
      <c r="F751" t="s">
        <v>28582</v>
      </c>
      <c r="G751" t="s">
        <v>5</v>
      </c>
      <c r="H751" t="s">
        <v>4</v>
      </c>
      <c r="I751" t="s">
        <v>24468</v>
      </c>
      <c r="J751">
        <v>60025278</v>
      </c>
      <c r="K751" t="s">
        <v>715</v>
      </c>
      <c r="L751" t="s">
        <v>264</v>
      </c>
      <c r="M751" t="s">
        <v>67</v>
      </c>
      <c r="N751">
        <v>4</v>
      </c>
      <c r="O751" t="s">
        <v>28581</v>
      </c>
      <c r="P751" t="s">
        <v>28580</v>
      </c>
      <c r="Q751" t="s">
        <v>714</v>
      </c>
      <c r="R751" s="7">
        <v>42675</v>
      </c>
      <c r="S751" s="8">
        <f t="shared" si="88"/>
        <v>2016</v>
      </c>
      <c r="T751" s="8">
        <v>2016</v>
      </c>
      <c r="U751" s="8">
        <f t="shared" si="89"/>
        <v>6</v>
      </c>
      <c r="V751" s="7">
        <v>42675</v>
      </c>
      <c r="W751" t="s">
        <v>557</v>
      </c>
      <c r="X751" s="2">
        <v>0.92900000000000005</v>
      </c>
      <c r="Y751" s="6">
        <f t="shared" si="94"/>
        <v>2.4799124422732979E-2</v>
      </c>
      <c r="AA751">
        <v>10897798</v>
      </c>
      <c r="AB751">
        <v>18896</v>
      </c>
      <c r="AD751" t="s">
        <v>2</v>
      </c>
      <c r="AE751">
        <v>20</v>
      </c>
      <c r="AF751">
        <v>11</v>
      </c>
      <c r="AG751">
        <v>7539340</v>
      </c>
      <c r="AH751" t="s">
        <v>28579</v>
      </c>
      <c r="AI751" t="s">
        <v>28578</v>
      </c>
      <c r="AJ751" t="s">
        <v>28577</v>
      </c>
      <c r="AK751" t="s">
        <v>28576</v>
      </c>
      <c r="AL751">
        <v>13</v>
      </c>
      <c r="AM751" s="5">
        <f t="shared" si="90"/>
        <v>2.1666666666666665</v>
      </c>
      <c r="AN751" s="4">
        <f t="shared" si="95"/>
        <v>3.2815852581093018E-3</v>
      </c>
      <c r="AO751" s="3"/>
      <c r="AP751">
        <v>0</v>
      </c>
      <c r="AR751" t="s">
        <v>1</v>
      </c>
      <c r="AT751" s="2">
        <v>3.4359999999999999</v>
      </c>
      <c r="AU751" s="1">
        <f t="shared" si="91"/>
        <v>1.8343862673345874</v>
      </c>
      <c r="AV751" s="1">
        <f t="shared" si="92"/>
        <v>1.4040354840421141</v>
      </c>
      <c r="AW751" s="1">
        <f t="shared" si="93"/>
        <v>0.97368470074964042</v>
      </c>
    </row>
    <row r="752" spans="1:49" x14ac:dyDescent="0.2">
      <c r="A752">
        <v>750</v>
      </c>
      <c r="B752" t="s">
        <v>28575</v>
      </c>
      <c r="C752" t="s">
        <v>28574</v>
      </c>
      <c r="F752" t="s">
        <v>28573</v>
      </c>
      <c r="G752" t="s">
        <v>5</v>
      </c>
      <c r="H752" t="s">
        <v>4</v>
      </c>
      <c r="I752" t="s">
        <v>24570</v>
      </c>
      <c r="J752">
        <v>60121821</v>
      </c>
      <c r="K752" t="s">
        <v>24569</v>
      </c>
      <c r="L752" t="s">
        <v>1487</v>
      </c>
      <c r="M752" t="s">
        <v>34</v>
      </c>
      <c r="N752">
        <v>1</v>
      </c>
      <c r="O752" t="s">
        <v>24568</v>
      </c>
      <c r="P752">
        <v>16318663100</v>
      </c>
      <c r="Q752">
        <v>60121821</v>
      </c>
      <c r="R752" s="7">
        <v>42675</v>
      </c>
      <c r="S752" s="8">
        <f t="shared" si="88"/>
        <v>2016</v>
      </c>
      <c r="T752" s="8">
        <v>2016</v>
      </c>
      <c r="U752" s="8">
        <f t="shared" si="89"/>
        <v>6</v>
      </c>
      <c r="V752" s="7">
        <v>42675</v>
      </c>
      <c r="W752" t="s">
        <v>557</v>
      </c>
      <c r="X752" s="2">
        <v>0.92900000000000005</v>
      </c>
      <c r="Y752" s="6">
        <f t="shared" si="94"/>
        <v>2.4799124422732979E-2</v>
      </c>
      <c r="AA752">
        <v>10897798</v>
      </c>
      <c r="AB752">
        <v>18896</v>
      </c>
      <c r="AD752" t="s">
        <v>2</v>
      </c>
      <c r="AE752">
        <v>20</v>
      </c>
      <c r="AF752">
        <v>11</v>
      </c>
      <c r="AG752">
        <v>7529057</v>
      </c>
      <c r="AH752" t="s">
        <v>20748</v>
      </c>
      <c r="AI752" t="s">
        <v>28572</v>
      </c>
      <c r="AJ752" t="s">
        <v>28571</v>
      </c>
      <c r="AK752" t="s">
        <v>28570</v>
      </c>
      <c r="AL752">
        <v>23</v>
      </c>
      <c r="AM752" s="5">
        <f t="shared" si="90"/>
        <v>3.8333333333333335</v>
      </c>
      <c r="AN752" s="4">
        <f t="shared" si="95"/>
        <v>5.805881610501073E-3</v>
      </c>
      <c r="AO752" s="3"/>
      <c r="AP752">
        <v>0</v>
      </c>
      <c r="AR752" t="s">
        <v>1</v>
      </c>
      <c r="AT752" s="2">
        <v>3.4359999999999999</v>
      </c>
      <c r="AU752" s="1">
        <f t="shared" si="91"/>
        <v>1.9101151579063405</v>
      </c>
      <c r="AV752" s="1">
        <f t="shared" si="92"/>
        <v>1.5302503016617026</v>
      </c>
      <c r="AW752" s="1">
        <f t="shared" si="93"/>
        <v>1.1503854454170643</v>
      </c>
    </row>
    <row r="753" spans="1:49" x14ac:dyDescent="0.2">
      <c r="A753">
        <v>751</v>
      </c>
      <c r="B753" t="s">
        <v>28569</v>
      </c>
      <c r="C753" t="s">
        <v>28568</v>
      </c>
      <c r="F753" t="s">
        <v>28567</v>
      </c>
      <c r="G753" t="s">
        <v>5</v>
      </c>
      <c r="H753" t="s">
        <v>4</v>
      </c>
      <c r="I753" t="s">
        <v>27672</v>
      </c>
      <c r="J753" t="s">
        <v>28566</v>
      </c>
      <c r="K753" t="s">
        <v>28565</v>
      </c>
      <c r="L753" t="s">
        <v>28564</v>
      </c>
      <c r="M753" t="s">
        <v>599</v>
      </c>
      <c r="N753">
        <v>4</v>
      </c>
      <c r="O753" t="s">
        <v>28563</v>
      </c>
      <c r="P753" t="s">
        <v>28562</v>
      </c>
      <c r="Q753" t="s">
        <v>28561</v>
      </c>
      <c r="R753" s="7">
        <v>42675</v>
      </c>
      <c r="S753" s="8">
        <f t="shared" si="88"/>
        <v>2016</v>
      </c>
      <c r="T753" s="8">
        <v>2016</v>
      </c>
      <c r="U753" s="8">
        <f t="shared" si="89"/>
        <v>6</v>
      </c>
      <c r="V753" s="7">
        <v>42675</v>
      </c>
      <c r="W753" t="s">
        <v>17923</v>
      </c>
      <c r="X753" s="2" t="s">
        <v>0</v>
      </c>
      <c r="Y753" s="6" t="e">
        <f t="shared" si="94"/>
        <v>#VALUE!</v>
      </c>
      <c r="AA753" t="s">
        <v>17922</v>
      </c>
      <c r="AB753">
        <v>19201</v>
      </c>
      <c r="AC753">
        <v>15461971</v>
      </c>
      <c r="AD753" t="s">
        <v>2</v>
      </c>
      <c r="AE753">
        <v>14</v>
      </c>
      <c r="AF753">
        <v>11</v>
      </c>
      <c r="AH753" t="s">
        <v>28560</v>
      </c>
      <c r="AI753" t="s">
        <v>28559</v>
      </c>
      <c r="AJ753" t="s">
        <v>28558</v>
      </c>
      <c r="AK753" t="s">
        <v>28557</v>
      </c>
      <c r="AL753">
        <v>1</v>
      </c>
      <c r="AM753" s="5">
        <f t="shared" si="90"/>
        <v>0.16666666666666666</v>
      </c>
      <c r="AN753" s="4">
        <f t="shared" si="95"/>
        <v>2.5242963523917705E-4</v>
      </c>
      <c r="AO753" s="3"/>
      <c r="AP753">
        <v>0</v>
      </c>
      <c r="AR753" t="s">
        <v>1</v>
      </c>
      <c r="AT753" s="2" t="s">
        <v>0</v>
      </c>
      <c r="AU753" s="1" t="e">
        <f t="shared" si="91"/>
        <v>#VALUE!</v>
      </c>
      <c r="AV753" s="1" t="e">
        <f t="shared" si="92"/>
        <v>#VALUE!</v>
      </c>
      <c r="AW753" s="1" t="e">
        <f t="shared" si="93"/>
        <v>#VALUE!</v>
      </c>
    </row>
    <row r="754" spans="1:49" x14ac:dyDescent="0.2">
      <c r="A754">
        <v>752</v>
      </c>
      <c r="B754" t="s">
        <v>28556</v>
      </c>
      <c r="C754" t="s">
        <v>28555</v>
      </c>
      <c r="F754" t="s">
        <v>28554</v>
      </c>
      <c r="G754" t="s">
        <v>5</v>
      </c>
      <c r="H754" t="s">
        <v>4</v>
      </c>
      <c r="I754" t="s">
        <v>1120</v>
      </c>
      <c r="J754" t="s">
        <v>28553</v>
      </c>
      <c r="K754" t="s">
        <v>28552</v>
      </c>
      <c r="L754" t="s">
        <v>28551</v>
      </c>
      <c r="M754" t="s">
        <v>28550</v>
      </c>
      <c r="N754">
        <v>4</v>
      </c>
      <c r="O754" t="s">
        <v>28549</v>
      </c>
      <c r="P754" t="s">
        <v>28548</v>
      </c>
      <c r="Q754" t="s">
        <v>28547</v>
      </c>
      <c r="R754" s="7">
        <v>42675</v>
      </c>
      <c r="S754" s="8">
        <f t="shared" si="88"/>
        <v>2016</v>
      </c>
      <c r="T754" s="8">
        <v>2016</v>
      </c>
      <c r="U754" s="8">
        <f t="shared" si="89"/>
        <v>6</v>
      </c>
      <c r="V754" s="7">
        <v>42675</v>
      </c>
      <c r="W754" t="s">
        <v>557</v>
      </c>
      <c r="X754" s="2">
        <v>0.92900000000000005</v>
      </c>
      <c r="Y754" s="6">
        <f t="shared" si="94"/>
        <v>2.4799124422732979E-2</v>
      </c>
      <c r="AA754">
        <v>10897798</v>
      </c>
      <c r="AB754">
        <v>18896</v>
      </c>
      <c r="AD754" t="s">
        <v>2</v>
      </c>
      <c r="AE754">
        <v>20</v>
      </c>
      <c r="AF754">
        <v>11</v>
      </c>
      <c r="AG754">
        <v>7552442</v>
      </c>
      <c r="AH754" t="s">
        <v>28546</v>
      </c>
      <c r="AI754" t="s">
        <v>28545</v>
      </c>
      <c r="AJ754" t="s">
        <v>28544</v>
      </c>
      <c r="AK754" t="s">
        <v>28543</v>
      </c>
      <c r="AL754">
        <v>23</v>
      </c>
      <c r="AM754" s="5">
        <f t="shared" si="90"/>
        <v>3.8333333333333335</v>
      </c>
      <c r="AN754" s="4">
        <f t="shared" si="95"/>
        <v>5.805881610501073E-3</v>
      </c>
      <c r="AO754" s="3"/>
      <c r="AP754">
        <v>0</v>
      </c>
      <c r="AR754" t="s">
        <v>1</v>
      </c>
      <c r="AT754" s="2">
        <v>3.4359999999999999</v>
      </c>
      <c r="AU754" s="1">
        <f t="shared" si="91"/>
        <v>1.9101151579063405</v>
      </c>
      <c r="AV754" s="1">
        <f t="shared" si="92"/>
        <v>1.5302503016617026</v>
      </c>
      <c r="AW754" s="1">
        <f t="shared" si="93"/>
        <v>1.1503854454170643</v>
      </c>
    </row>
    <row r="755" spans="1:49" x14ac:dyDescent="0.2">
      <c r="A755">
        <v>753</v>
      </c>
      <c r="B755" t="s">
        <v>28542</v>
      </c>
      <c r="C755" t="s">
        <v>28541</v>
      </c>
      <c r="F755" t="s">
        <v>28540</v>
      </c>
      <c r="G755" t="s">
        <v>5</v>
      </c>
      <c r="H755" t="s">
        <v>4</v>
      </c>
      <c r="I755" t="s">
        <v>791</v>
      </c>
      <c r="J755" t="s">
        <v>28539</v>
      </c>
      <c r="K755" t="s">
        <v>28538</v>
      </c>
      <c r="L755" t="s">
        <v>28537</v>
      </c>
      <c r="M755" t="s">
        <v>49</v>
      </c>
      <c r="N755">
        <v>4</v>
      </c>
      <c r="O755" t="s">
        <v>28536</v>
      </c>
      <c r="P755" t="s">
        <v>28535</v>
      </c>
      <c r="Q755" t="s">
        <v>28534</v>
      </c>
      <c r="R755" s="7">
        <v>42675</v>
      </c>
      <c r="S755" s="8">
        <f t="shared" si="88"/>
        <v>2016</v>
      </c>
      <c r="T755" s="8">
        <v>2016</v>
      </c>
      <c r="U755" s="8">
        <f t="shared" si="89"/>
        <v>6</v>
      </c>
      <c r="V755" s="7">
        <v>42675</v>
      </c>
      <c r="W755" t="s">
        <v>557</v>
      </c>
      <c r="X755" s="2">
        <v>0.92900000000000005</v>
      </c>
      <c r="Y755" s="6">
        <f t="shared" si="94"/>
        <v>2.4799124422732979E-2</v>
      </c>
      <c r="AA755">
        <v>10897798</v>
      </c>
      <c r="AB755">
        <v>18896</v>
      </c>
      <c r="AD755" t="s">
        <v>2</v>
      </c>
      <c r="AE755">
        <v>20</v>
      </c>
      <c r="AF755">
        <v>11</v>
      </c>
      <c r="AG755">
        <v>7544512</v>
      </c>
      <c r="AH755" t="s">
        <v>28533</v>
      </c>
      <c r="AI755" t="s">
        <v>28532</v>
      </c>
      <c r="AJ755" t="s">
        <v>28531</v>
      </c>
      <c r="AK755" t="s">
        <v>28530</v>
      </c>
      <c r="AL755">
        <v>2</v>
      </c>
      <c r="AM755" s="5">
        <f t="shared" si="90"/>
        <v>0.33333333333333331</v>
      </c>
      <c r="AN755" s="4">
        <f t="shared" si="95"/>
        <v>5.048592704783541E-4</v>
      </c>
      <c r="AO755" s="3"/>
      <c r="AP755">
        <v>0</v>
      </c>
      <c r="AR755" t="s">
        <v>1</v>
      </c>
      <c r="AT755" s="2">
        <v>3.4359999999999999</v>
      </c>
      <c r="AU755" s="1">
        <f t="shared" si="91"/>
        <v>1.7510844877056588</v>
      </c>
      <c r="AV755" s="1">
        <f t="shared" si="92"/>
        <v>1.2651991846605668</v>
      </c>
      <c r="AW755" s="1">
        <f t="shared" si="93"/>
        <v>0.7793138816154741</v>
      </c>
    </row>
    <row r="756" spans="1:49" x14ac:dyDescent="0.2">
      <c r="A756">
        <v>754</v>
      </c>
      <c r="B756" t="s">
        <v>28529</v>
      </c>
      <c r="C756" t="s">
        <v>28528</v>
      </c>
      <c r="F756" t="s">
        <v>28527</v>
      </c>
      <c r="G756" t="s">
        <v>5</v>
      </c>
      <c r="H756" t="s">
        <v>4</v>
      </c>
      <c r="I756" t="s">
        <v>28526</v>
      </c>
      <c r="J756" t="s">
        <v>28525</v>
      </c>
      <c r="K756" t="s">
        <v>28524</v>
      </c>
      <c r="L756" t="s">
        <v>28523</v>
      </c>
      <c r="M756" t="s">
        <v>28522</v>
      </c>
      <c r="N756">
        <v>8</v>
      </c>
      <c r="O756" t="s">
        <v>28521</v>
      </c>
      <c r="P756" t="s">
        <v>28520</v>
      </c>
      <c r="Q756" t="s">
        <v>28519</v>
      </c>
      <c r="R756" s="7">
        <v>42675</v>
      </c>
      <c r="S756" s="8">
        <f t="shared" si="88"/>
        <v>2016</v>
      </c>
      <c r="T756" s="8">
        <v>2016</v>
      </c>
      <c r="U756" s="8">
        <f t="shared" si="89"/>
        <v>6</v>
      </c>
      <c r="V756" s="7">
        <v>42675</v>
      </c>
      <c r="W756" t="s">
        <v>28518</v>
      </c>
      <c r="X756" s="2">
        <v>0.36499999999999999</v>
      </c>
      <c r="Y756" s="6">
        <f t="shared" si="94"/>
        <v>9.7434665385334081E-3</v>
      </c>
      <c r="AA756">
        <v>10620125</v>
      </c>
      <c r="AB756">
        <v>130097</v>
      </c>
      <c r="AD756" t="s">
        <v>2</v>
      </c>
      <c r="AE756">
        <v>89</v>
      </c>
      <c r="AF756">
        <v>6</v>
      </c>
      <c r="AH756" t="s">
        <v>28517</v>
      </c>
      <c r="AI756" t="s">
        <v>28516</v>
      </c>
      <c r="AJ756" t="s">
        <v>28515</v>
      </c>
      <c r="AK756" t="s">
        <v>28514</v>
      </c>
      <c r="AL756">
        <v>2</v>
      </c>
      <c r="AM756" s="5">
        <f t="shared" si="90"/>
        <v>0.33333333333333331</v>
      </c>
      <c r="AN756" s="4">
        <f t="shared" si="95"/>
        <v>5.048592704783541E-4</v>
      </c>
      <c r="AO756" s="3"/>
      <c r="AP756">
        <v>0</v>
      </c>
      <c r="AR756" t="s">
        <v>1</v>
      </c>
      <c r="AT756" s="2" t="s">
        <v>0</v>
      </c>
      <c r="AU756" s="1">
        <f t="shared" si="91"/>
        <v>0.6971884358116891</v>
      </c>
      <c r="AV756" s="1">
        <f t="shared" si="92"/>
        <v>0.51241629045058812</v>
      </c>
      <c r="AW756" s="1">
        <f t="shared" si="93"/>
        <v>0.32764414508948703</v>
      </c>
    </row>
    <row r="757" spans="1:49" x14ac:dyDescent="0.2">
      <c r="A757">
        <v>755</v>
      </c>
      <c r="B757" t="s">
        <v>28513</v>
      </c>
      <c r="C757" t="s">
        <v>28512</v>
      </c>
      <c r="F757" t="s">
        <v>28511</v>
      </c>
      <c r="G757" t="s">
        <v>5</v>
      </c>
      <c r="H757" t="s">
        <v>4</v>
      </c>
      <c r="I757" t="s">
        <v>21426</v>
      </c>
      <c r="J757" t="s">
        <v>1234</v>
      </c>
      <c r="K757" t="s">
        <v>1233</v>
      </c>
      <c r="L757" t="s">
        <v>519</v>
      </c>
      <c r="M757" t="s">
        <v>49</v>
      </c>
      <c r="N757">
        <v>6</v>
      </c>
      <c r="O757" t="s">
        <v>28510</v>
      </c>
      <c r="P757" t="s">
        <v>28509</v>
      </c>
      <c r="Q757" t="s">
        <v>28508</v>
      </c>
      <c r="R757" s="7">
        <v>42675</v>
      </c>
      <c r="S757" s="8">
        <f t="shared" si="88"/>
        <v>2016</v>
      </c>
      <c r="T757" s="8">
        <v>2016</v>
      </c>
      <c r="U757" s="8">
        <f t="shared" si="89"/>
        <v>6</v>
      </c>
      <c r="V757" s="7">
        <v>42675</v>
      </c>
      <c r="W757" t="s">
        <v>557</v>
      </c>
      <c r="X757" s="2">
        <v>0.92900000000000005</v>
      </c>
      <c r="Y757" s="6">
        <f t="shared" si="94"/>
        <v>2.4799124422732979E-2</v>
      </c>
      <c r="AA757">
        <v>10897798</v>
      </c>
      <c r="AB757">
        <v>18896</v>
      </c>
      <c r="AD757" t="s">
        <v>2</v>
      </c>
      <c r="AE757">
        <v>20</v>
      </c>
      <c r="AF757">
        <v>11</v>
      </c>
      <c r="AG757">
        <v>7549025</v>
      </c>
      <c r="AH757" t="s">
        <v>28507</v>
      </c>
      <c r="AI757" t="s">
        <v>28506</v>
      </c>
      <c r="AJ757" t="s">
        <v>28505</v>
      </c>
      <c r="AK757" t="s">
        <v>28504</v>
      </c>
      <c r="AL757">
        <v>23</v>
      </c>
      <c r="AM757" s="5">
        <f t="shared" si="90"/>
        <v>3.8333333333333335</v>
      </c>
      <c r="AN757" s="4">
        <f t="shared" si="95"/>
        <v>5.805881610501073E-3</v>
      </c>
      <c r="AO757" s="3"/>
      <c r="AP757">
        <v>0</v>
      </c>
      <c r="AR757" t="s">
        <v>1</v>
      </c>
      <c r="AT757" s="2">
        <v>3.4359999999999999</v>
      </c>
      <c r="AU757" s="1">
        <f t="shared" si="91"/>
        <v>1.9101151579063405</v>
      </c>
      <c r="AV757" s="1">
        <f t="shared" si="92"/>
        <v>1.5302503016617026</v>
      </c>
      <c r="AW757" s="1">
        <f t="shared" si="93"/>
        <v>1.1503854454170643</v>
      </c>
    </row>
    <row r="758" spans="1:49" x14ac:dyDescent="0.2">
      <c r="A758">
        <v>756</v>
      </c>
      <c r="B758" t="s">
        <v>28503</v>
      </c>
      <c r="C758" t="s">
        <v>28502</v>
      </c>
      <c r="F758" t="s">
        <v>28501</v>
      </c>
      <c r="G758" t="s">
        <v>5</v>
      </c>
      <c r="H758" t="s">
        <v>4</v>
      </c>
      <c r="I758" t="s">
        <v>28500</v>
      </c>
      <c r="J758" t="s">
        <v>28499</v>
      </c>
      <c r="K758" t="s">
        <v>28498</v>
      </c>
      <c r="L758" t="s">
        <v>28497</v>
      </c>
      <c r="M758" t="s">
        <v>28496</v>
      </c>
      <c r="N758">
        <v>9</v>
      </c>
      <c r="O758" t="s">
        <v>28495</v>
      </c>
      <c r="P758" t="s">
        <v>28494</v>
      </c>
      <c r="Q758" t="s">
        <v>28493</v>
      </c>
      <c r="R758" s="7">
        <v>42675</v>
      </c>
      <c r="S758" s="8">
        <f t="shared" si="88"/>
        <v>2016</v>
      </c>
      <c r="T758" s="8">
        <v>2016</v>
      </c>
      <c r="U758" s="8">
        <f t="shared" si="89"/>
        <v>6</v>
      </c>
      <c r="V758" s="7">
        <v>42675</v>
      </c>
      <c r="W758" t="s">
        <v>428</v>
      </c>
      <c r="X758" s="2">
        <v>0.216</v>
      </c>
      <c r="Y758" s="6">
        <f t="shared" si="94"/>
        <v>5.765996636501962E-3</v>
      </c>
      <c r="AA758">
        <v>12860042</v>
      </c>
      <c r="AB758">
        <v>60815</v>
      </c>
      <c r="AC758">
        <v>12860050</v>
      </c>
      <c r="AD758" t="s">
        <v>2</v>
      </c>
      <c r="AE758">
        <v>76</v>
      </c>
      <c r="AF758">
        <v>2</v>
      </c>
      <c r="AG758">
        <v>20101</v>
      </c>
      <c r="AI758" t="s">
        <v>28492</v>
      </c>
      <c r="AK758" t="s">
        <v>28491</v>
      </c>
      <c r="AL758">
        <v>6</v>
      </c>
      <c r="AM758" s="5">
        <f t="shared" si="90"/>
        <v>1</v>
      </c>
      <c r="AN758" s="4">
        <f t="shared" si="95"/>
        <v>1.5145778114350624E-3</v>
      </c>
      <c r="AO758" s="3"/>
      <c r="AP758">
        <v>1</v>
      </c>
      <c r="AR758" t="s">
        <v>1</v>
      </c>
      <c r="AT758" s="2" t="s">
        <v>0</v>
      </c>
      <c r="AU758" s="1">
        <f t="shared" si="91"/>
        <v>0.44905709889818912</v>
      </c>
      <c r="AV758" s="1">
        <f t="shared" si="92"/>
        <v>0.36402872239685119</v>
      </c>
      <c r="AW758" s="1">
        <f t="shared" si="93"/>
        <v>0.2790003458955132</v>
      </c>
    </row>
    <row r="759" spans="1:49" x14ac:dyDescent="0.2">
      <c r="A759">
        <v>757</v>
      </c>
      <c r="B759" t="s">
        <v>28490</v>
      </c>
      <c r="C759" t="s">
        <v>28489</v>
      </c>
      <c r="F759" t="s">
        <v>28488</v>
      </c>
      <c r="G759" t="s">
        <v>5</v>
      </c>
      <c r="H759" t="s">
        <v>4</v>
      </c>
      <c r="I759" t="s">
        <v>621</v>
      </c>
      <c r="J759" t="s">
        <v>28487</v>
      </c>
      <c r="K759" t="s">
        <v>28486</v>
      </c>
      <c r="L759" t="s">
        <v>1236</v>
      </c>
      <c r="M759" t="s">
        <v>49</v>
      </c>
      <c r="N759">
        <v>7</v>
      </c>
      <c r="O759" t="s">
        <v>28485</v>
      </c>
      <c r="P759" t="s">
        <v>28484</v>
      </c>
      <c r="Q759" t="s">
        <v>28483</v>
      </c>
      <c r="R759" s="7">
        <v>42675</v>
      </c>
      <c r="S759" s="8">
        <f t="shared" si="88"/>
        <v>2016</v>
      </c>
      <c r="T759" s="8">
        <v>2016</v>
      </c>
      <c r="U759" s="8">
        <f t="shared" si="89"/>
        <v>6</v>
      </c>
      <c r="V759" s="7">
        <v>42675</v>
      </c>
      <c r="W759" t="s">
        <v>28482</v>
      </c>
      <c r="X759" s="2">
        <v>0.38300000000000001</v>
      </c>
      <c r="Y759" s="6">
        <f t="shared" si="94"/>
        <v>1.0223966258241906E-2</v>
      </c>
      <c r="AB759">
        <v>21100432452</v>
      </c>
      <c r="AC759">
        <v>20531591</v>
      </c>
      <c r="AD759" t="s">
        <v>2</v>
      </c>
      <c r="AE759">
        <v>3</v>
      </c>
      <c r="AF759">
        <v>11</v>
      </c>
      <c r="AG759">
        <v>115011</v>
      </c>
      <c r="AI759" t="s">
        <v>28481</v>
      </c>
      <c r="AJ759" t="s">
        <v>28480</v>
      </c>
      <c r="AK759" t="s">
        <v>28479</v>
      </c>
      <c r="AL759">
        <v>15</v>
      </c>
      <c r="AM759" s="5">
        <f t="shared" si="90"/>
        <v>2.5</v>
      </c>
      <c r="AN759" s="4">
        <f t="shared" si="95"/>
        <v>3.7864445285876562E-3</v>
      </c>
      <c r="AO759" s="3"/>
      <c r="AP759">
        <v>0</v>
      </c>
      <c r="AQ759" t="s">
        <v>28478</v>
      </c>
      <c r="AR759">
        <v>61420106014</v>
      </c>
      <c r="AS759" t="s">
        <v>28477</v>
      </c>
      <c r="AT759" s="2">
        <v>1.62</v>
      </c>
      <c r="AU759" s="1">
        <f t="shared" si="91"/>
        <v>0.82927097393456306</v>
      </c>
      <c r="AV759" s="1">
        <f t="shared" si="92"/>
        <v>0.70052053934147818</v>
      </c>
      <c r="AW759" s="1">
        <f t="shared" si="93"/>
        <v>0.57177010474839307</v>
      </c>
    </row>
    <row r="760" spans="1:49" x14ac:dyDescent="0.2">
      <c r="A760">
        <v>758</v>
      </c>
      <c r="B760" t="s">
        <v>28476</v>
      </c>
      <c r="C760" t="s">
        <v>28475</v>
      </c>
      <c r="F760" t="s">
        <v>28474</v>
      </c>
      <c r="G760" t="s">
        <v>5</v>
      </c>
      <c r="H760" t="s">
        <v>4</v>
      </c>
      <c r="I760" t="s">
        <v>28473</v>
      </c>
      <c r="J760" t="s">
        <v>28472</v>
      </c>
      <c r="K760" t="s">
        <v>28471</v>
      </c>
      <c r="L760" t="s">
        <v>28470</v>
      </c>
      <c r="M760" t="s">
        <v>1876</v>
      </c>
      <c r="N760">
        <v>6</v>
      </c>
      <c r="O760" t="s">
        <v>28469</v>
      </c>
      <c r="P760" t="s">
        <v>28468</v>
      </c>
      <c r="Q760" t="s">
        <v>28467</v>
      </c>
      <c r="R760" s="7">
        <v>42675</v>
      </c>
      <c r="S760" s="8">
        <f t="shared" si="88"/>
        <v>2016</v>
      </c>
      <c r="T760" s="8">
        <v>2016</v>
      </c>
      <c r="U760" s="8">
        <f t="shared" si="89"/>
        <v>6</v>
      </c>
      <c r="V760" s="7">
        <v>42675</v>
      </c>
      <c r="W760" t="s">
        <v>2795</v>
      </c>
      <c r="X760" s="2">
        <v>1.5840000000000001</v>
      </c>
      <c r="Y760" s="6">
        <f t="shared" si="94"/>
        <v>4.2283975334347725E-2</v>
      </c>
      <c r="AA760">
        <v>13672630</v>
      </c>
      <c r="AB760">
        <v>29047</v>
      </c>
      <c r="AD760" t="s">
        <v>2</v>
      </c>
      <c r="AE760">
        <v>18</v>
      </c>
      <c r="AF760">
        <v>11</v>
      </c>
      <c r="AG760">
        <v>113016</v>
      </c>
      <c r="AI760" t="s">
        <v>28466</v>
      </c>
      <c r="AJ760" t="s">
        <v>28465</v>
      </c>
      <c r="AK760" t="s">
        <v>28464</v>
      </c>
      <c r="AL760">
        <v>30</v>
      </c>
      <c r="AM760" s="5">
        <f t="shared" si="90"/>
        <v>5</v>
      </c>
      <c r="AN760" s="4">
        <f t="shared" si="95"/>
        <v>7.5728890571753124E-3</v>
      </c>
      <c r="AO760" s="3"/>
      <c r="AP760">
        <v>1</v>
      </c>
      <c r="AR760" t="s">
        <v>1</v>
      </c>
      <c r="AT760" s="2">
        <v>3.7290000000000001</v>
      </c>
      <c r="AU760" s="1">
        <f t="shared" si="91"/>
        <v>3.1870649451195998</v>
      </c>
      <c r="AV760" s="1">
        <f t="shared" si="92"/>
        <v>2.4928432195761516</v>
      </c>
      <c r="AW760" s="1">
        <f t="shared" si="93"/>
        <v>1.7986214940327034</v>
      </c>
    </row>
    <row r="761" spans="1:49" x14ac:dyDescent="0.2">
      <c r="A761">
        <v>759</v>
      </c>
      <c r="B761" t="s">
        <v>28463</v>
      </c>
      <c r="C761" t="s">
        <v>28462</v>
      </c>
      <c r="F761" t="s">
        <v>28461</v>
      </c>
      <c r="G761" t="s">
        <v>5</v>
      </c>
      <c r="H761" t="s">
        <v>4</v>
      </c>
      <c r="I761" t="s">
        <v>28460</v>
      </c>
      <c r="J761">
        <v>60018465</v>
      </c>
      <c r="K761" t="s">
        <v>28459</v>
      </c>
      <c r="L761" t="s">
        <v>28458</v>
      </c>
      <c r="M761" t="s">
        <v>67</v>
      </c>
      <c r="N761">
        <v>4</v>
      </c>
      <c r="O761" t="s">
        <v>28457</v>
      </c>
      <c r="P761" t="s">
        <v>28456</v>
      </c>
      <c r="Q761" t="s">
        <v>28455</v>
      </c>
      <c r="R761" s="7">
        <v>42675</v>
      </c>
      <c r="S761" s="8">
        <f t="shared" si="88"/>
        <v>2016</v>
      </c>
      <c r="T761" s="8">
        <v>2016</v>
      </c>
      <c r="U761" s="8">
        <f t="shared" si="89"/>
        <v>6</v>
      </c>
      <c r="V761" s="7">
        <v>42675</v>
      </c>
      <c r="W761" t="s">
        <v>28454</v>
      </c>
      <c r="X761" s="2">
        <v>0.19900000000000001</v>
      </c>
      <c r="Y761" s="6">
        <f t="shared" si="94"/>
        <v>5.3121913456661597E-3</v>
      </c>
      <c r="AA761">
        <v>10000593</v>
      </c>
      <c r="AB761">
        <v>29686</v>
      </c>
      <c r="AD761" t="s">
        <v>2</v>
      </c>
      <c r="AE761">
        <v>36</v>
      </c>
      <c r="AF761">
        <v>11</v>
      </c>
      <c r="AH761" t="s">
        <v>28453</v>
      </c>
      <c r="AI761" t="s">
        <v>28452</v>
      </c>
      <c r="AJ761" t="s">
        <v>28451</v>
      </c>
      <c r="AK761" t="s">
        <v>28450</v>
      </c>
      <c r="AL761">
        <v>0</v>
      </c>
      <c r="AM761" s="5">
        <f t="shared" si="90"/>
        <v>0</v>
      </c>
      <c r="AN761" s="4">
        <f t="shared" si="95"/>
        <v>0</v>
      </c>
      <c r="AO761" s="3"/>
      <c r="AP761">
        <v>0</v>
      </c>
      <c r="AQ761" t="s">
        <v>48</v>
      </c>
      <c r="AR761">
        <v>51408528</v>
      </c>
      <c r="AS761" t="s">
        <v>47</v>
      </c>
      <c r="AT761" s="2" t="s">
        <v>0</v>
      </c>
      <c r="AU761" s="1">
        <f t="shared" si="91"/>
        <v>0.37185339419663116</v>
      </c>
      <c r="AV761" s="1">
        <f t="shared" si="92"/>
        <v>0.26560956728330798</v>
      </c>
      <c r="AW761" s="1">
        <f t="shared" si="93"/>
        <v>0.1593657403699848</v>
      </c>
    </row>
    <row r="762" spans="1:49" x14ac:dyDescent="0.2">
      <c r="A762">
        <v>760</v>
      </c>
      <c r="B762" t="s">
        <v>28449</v>
      </c>
      <c r="C762" t="s">
        <v>28448</v>
      </c>
      <c r="F762" t="s">
        <v>28447</v>
      </c>
      <c r="G762" t="s">
        <v>5</v>
      </c>
      <c r="H762" t="s">
        <v>4</v>
      </c>
      <c r="I762" t="s">
        <v>28446</v>
      </c>
      <c r="J762" t="s">
        <v>28445</v>
      </c>
      <c r="K762" t="s">
        <v>28444</v>
      </c>
      <c r="L762" t="s">
        <v>28443</v>
      </c>
      <c r="M762" t="s">
        <v>412</v>
      </c>
      <c r="N762">
        <v>4</v>
      </c>
      <c r="O762" t="s">
        <v>28442</v>
      </c>
      <c r="P762" t="s">
        <v>28441</v>
      </c>
      <c r="Q762" t="s">
        <v>28440</v>
      </c>
      <c r="R762" s="7">
        <v>42675</v>
      </c>
      <c r="S762" s="8">
        <f t="shared" si="88"/>
        <v>2016</v>
      </c>
      <c r="T762" s="8">
        <v>2016</v>
      </c>
      <c r="U762" s="8">
        <f t="shared" si="89"/>
        <v>6</v>
      </c>
      <c r="V762" s="7">
        <v>42675</v>
      </c>
      <c r="W762" t="s">
        <v>2805</v>
      </c>
      <c r="X762" s="2">
        <v>0.318</v>
      </c>
      <c r="Y762" s="6">
        <f t="shared" si="94"/>
        <v>8.4888283815167786E-3</v>
      </c>
      <c r="AA762">
        <v>338443</v>
      </c>
      <c r="AB762">
        <v>27160</v>
      </c>
      <c r="AC762">
        <v>15739120</v>
      </c>
      <c r="AD762" t="s">
        <v>2</v>
      </c>
      <c r="AE762">
        <v>59</v>
      </c>
      <c r="AF762">
        <v>6</v>
      </c>
      <c r="AH762" t="s">
        <v>28439</v>
      </c>
      <c r="AI762" t="s">
        <v>28438</v>
      </c>
      <c r="AK762" t="s">
        <v>28437</v>
      </c>
      <c r="AL762">
        <v>0</v>
      </c>
      <c r="AM762" s="5">
        <f t="shared" si="90"/>
        <v>0</v>
      </c>
      <c r="AN762" s="4">
        <f t="shared" si="95"/>
        <v>0</v>
      </c>
      <c r="AO762" s="3"/>
      <c r="AP762">
        <v>0</v>
      </c>
      <c r="AR762" t="s">
        <v>1</v>
      </c>
      <c r="AT762" s="2">
        <v>0.77</v>
      </c>
      <c r="AU762" s="1">
        <f t="shared" si="91"/>
        <v>0.59421798670617454</v>
      </c>
      <c r="AV762" s="1">
        <f t="shared" si="92"/>
        <v>0.42444141907583893</v>
      </c>
      <c r="AW762" s="1">
        <f t="shared" si="93"/>
        <v>0.25466485144550338</v>
      </c>
    </row>
    <row r="763" spans="1:49" x14ac:dyDescent="0.2">
      <c r="A763">
        <v>761</v>
      </c>
      <c r="B763" t="s">
        <v>28436</v>
      </c>
      <c r="C763" t="s">
        <v>28435</v>
      </c>
      <c r="F763" t="s">
        <v>28434</v>
      </c>
      <c r="G763" t="s">
        <v>5</v>
      </c>
      <c r="H763" t="s">
        <v>4</v>
      </c>
      <c r="I763" t="s">
        <v>792</v>
      </c>
      <c r="J763" t="s">
        <v>28433</v>
      </c>
      <c r="K763" t="s">
        <v>28432</v>
      </c>
      <c r="L763" t="s">
        <v>1977</v>
      </c>
      <c r="M763" t="s">
        <v>49</v>
      </c>
      <c r="N763">
        <v>6</v>
      </c>
      <c r="O763" t="s">
        <v>28431</v>
      </c>
      <c r="P763" t="s">
        <v>28430</v>
      </c>
      <c r="Q763" t="s">
        <v>28429</v>
      </c>
      <c r="R763" s="7">
        <v>42675</v>
      </c>
      <c r="S763" s="8">
        <f t="shared" si="88"/>
        <v>2016</v>
      </c>
      <c r="T763" s="8">
        <v>2016</v>
      </c>
      <c r="U763" s="8">
        <f t="shared" si="89"/>
        <v>6</v>
      </c>
      <c r="V763" s="7">
        <v>42675</v>
      </c>
      <c r="W763" t="s">
        <v>3006</v>
      </c>
      <c r="X763" s="2">
        <v>0.33400000000000002</v>
      </c>
      <c r="Y763" s="6">
        <f t="shared" si="94"/>
        <v>8.9159392434798868E-3</v>
      </c>
      <c r="AA763">
        <v>16741056</v>
      </c>
      <c r="AB763">
        <v>11500153404</v>
      </c>
      <c r="AC763">
        <v>20583834</v>
      </c>
      <c r="AD763" t="s">
        <v>2</v>
      </c>
      <c r="AE763">
        <v>25</v>
      </c>
      <c r="AF763">
        <v>11</v>
      </c>
      <c r="AG763">
        <v>118402</v>
      </c>
      <c r="AI763" t="s">
        <v>28428</v>
      </c>
      <c r="AJ763" t="s">
        <v>28427</v>
      </c>
      <c r="AK763" t="s">
        <v>28426</v>
      </c>
      <c r="AL763">
        <v>5</v>
      </c>
      <c r="AM763" s="5">
        <f t="shared" si="90"/>
        <v>0.83333333333333337</v>
      </c>
      <c r="AN763" s="4">
        <f t="shared" si="95"/>
        <v>1.2621481761958854E-3</v>
      </c>
      <c r="AO763" s="3"/>
      <c r="AP763">
        <v>0</v>
      </c>
      <c r="AQ763" t="s">
        <v>48</v>
      </c>
      <c r="AR763">
        <v>61361005</v>
      </c>
      <c r="AS763" t="s">
        <v>47</v>
      </c>
      <c r="AT763" s="2">
        <v>1.494</v>
      </c>
      <c r="AU763" s="1">
        <f t="shared" si="91"/>
        <v>0.66198019232946859</v>
      </c>
      <c r="AV763" s="1">
        <f t="shared" si="92"/>
        <v>0.5089043709837886</v>
      </c>
      <c r="AW763" s="1">
        <f t="shared" si="93"/>
        <v>0.35582854963810856</v>
      </c>
    </row>
    <row r="764" spans="1:49" x14ac:dyDescent="0.2">
      <c r="A764">
        <v>762</v>
      </c>
      <c r="B764" t="s">
        <v>28425</v>
      </c>
      <c r="C764" t="s">
        <v>28424</v>
      </c>
      <c r="F764" t="s">
        <v>28423</v>
      </c>
      <c r="G764" t="s">
        <v>5</v>
      </c>
      <c r="H764" t="s">
        <v>4</v>
      </c>
      <c r="I764" t="s">
        <v>28422</v>
      </c>
      <c r="J764" t="s">
        <v>28421</v>
      </c>
      <c r="K764" t="s">
        <v>28420</v>
      </c>
      <c r="L764" t="s">
        <v>1178</v>
      </c>
      <c r="M764" t="s">
        <v>236</v>
      </c>
      <c r="N764">
        <v>5</v>
      </c>
      <c r="O764" t="s">
        <v>28419</v>
      </c>
      <c r="P764" t="s">
        <v>28418</v>
      </c>
      <c r="Q764" t="s">
        <v>28417</v>
      </c>
      <c r="R764" s="7">
        <v>42675</v>
      </c>
      <c r="S764" s="8">
        <f t="shared" si="88"/>
        <v>2016</v>
      </c>
      <c r="T764" s="8">
        <v>2016</v>
      </c>
      <c r="U764" s="8">
        <f t="shared" si="89"/>
        <v>6</v>
      </c>
      <c r="V764" s="7">
        <v>42675</v>
      </c>
      <c r="W764" t="s">
        <v>28416</v>
      </c>
      <c r="X764" s="2">
        <v>0.377</v>
      </c>
      <c r="Y764" s="6">
        <f t="shared" si="94"/>
        <v>1.006379968500574E-2</v>
      </c>
      <c r="AA764" t="s">
        <v>28415</v>
      </c>
      <c r="AB764">
        <v>12225</v>
      </c>
      <c r="AC764">
        <v>15556611</v>
      </c>
      <c r="AD764" t="s">
        <v>2</v>
      </c>
      <c r="AE764">
        <v>26</v>
      </c>
      <c r="AF764">
        <v>11</v>
      </c>
      <c r="AG764">
        <v>115102</v>
      </c>
      <c r="AI764" t="s">
        <v>28414</v>
      </c>
      <c r="AJ764" t="s">
        <v>28413</v>
      </c>
      <c r="AK764" t="s">
        <v>28412</v>
      </c>
      <c r="AL764">
        <v>6</v>
      </c>
      <c r="AM764" s="5">
        <f t="shared" si="90"/>
        <v>1</v>
      </c>
      <c r="AN764" s="4">
        <f t="shared" si="95"/>
        <v>1.5145778114350624E-3</v>
      </c>
      <c r="AO764" s="3"/>
      <c r="AP764">
        <v>0</v>
      </c>
      <c r="AQ764" t="s">
        <v>234</v>
      </c>
      <c r="AR764" t="s">
        <v>28411</v>
      </c>
      <c r="AS764" t="s">
        <v>233</v>
      </c>
      <c r="AT764" s="2">
        <v>1.3660000000000001</v>
      </c>
      <c r="AU764" s="1">
        <f t="shared" si="91"/>
        <v>0.74990331229345353</v>
      </c>
      <c r="AV764" s="1">
        <f t="shared" si="92"/>
        <v>0.57891887482204007</v>
      </c>
      <c r="AW764" s="1">
        <f t="shared" si="93"/>
        <v>0.40793443735062651</v>
      </c>
    </row>
    <row r="765" spans="1:49" x14ac:dyDescent="0.2">
      <c r="A765">
        <v>763</v>
      </c>
      <c r="B765" t="s">
        <v>28410</v>
      </c>
      <c r="C765" t="s">
        <v>28409</v>
      </c>
      <c r="F765" t="s">
        <v>28408</v>
      </c>
      <c r="G765" t="s">
        <v>5</v>
      </c>
      <c r="H765" t="s">
        <v>4</v>
      </c>
      <c r="I765" t="s">
        <v>28407</v>
      </c>
      <c r="J765" t="s">
        <v>28406</v>
      </c>
      <c r="K765" t="s">
        <v>28405</v>
      </c>
      <c r="L765" t="s">
        <v>28404</v>
      </c>
      <c r="M765" t="s">
        <v>28403</v>
      </c>
      <c r="N765">
        <v>4</v>
      </c>
      <c r="O765" t="s">
        <v>28402</v>
      </c>
      <c r="P765" t="s">
        <v>28401</v>
      </c>
      <c r="Q765" t="s">
        <v>28400</v>
      </c>
      <c r="R765" s="7">
        <v>42675</v>
      </c>
      <c r="S765" s="8">
        <f t="shared" si="88"/>
        <v>2016</v>
      </c>
      <c r="T765" s="8">
        <v>2016</v>
      </c>
      <c r="U765" s="8">
        <f t="shared" si="89"/>
        <v>6</v>
      </c>
      <c r="V765" s="7">
        <v>42675</v>
      </c>
      <c r="W765" t="s">
        <v>282</v>
      </c>
      <c r="X765" s="2" t="s">
        <v>0</v>
      </c>
      <c r="Y765" s="6" t="e">
        <f t="shared" si="94"/>
        <v>#VALUE!</v>
      </c>
      <c r="AA765">
        <v>21662746</v>
      </c>
      <c r="AB765">
        <v>21100329308</v>
      </c>
      <c r="AC765">
        <v>21662754</v>
      </c>
      <c r="AD765" t="s">
        <v>2</v>
      </c>
      <c r="AE765">
        <v>34</v>
      </c>
      <c r="AF765">
        <v>6</v>
      </c>
      <c r="AG765" t="s">
        <v>28399</v>
      </c>
      <c r="AI765" t="s">
        <v>28398</v>
      </c>
      <c r="AK765" t="s">
        <v>28397</v>
      </c>
      <c r="AL765">
        <v>5</v>
      </c>
      <c r="AM765" s="5">
        <f t="shared" si="90"/>
        <v>0.83333333333333337</v>
      </c>
      <c r="AN765" s="4">
        <f t="shared" si="95"/>
        <v>1.2621481761958854E-3</v>
      </c>
      <c r="AO765" s="3"/>
      <c r="AP765">
        <v>0</v>
      </c>
      <c r="AQ765" t="s">
        <v>318</v>
      </c>
      <c r="AR765">
        <v>654360</v>
      </c>
      <c r="AS765" t="s">
        <v>317</v>
      </c>
      <c r="AT765" s="2" t="s">
        <v>0</v>
      </c>
      <c r="AU765" s="1" t="e">
        <f t="shared" si="91"/>
        <v>#VALUE!</v>
      </c>
      <c r="AV765" s="1" t="e">
        <f t="shared" si="92"/>
        <v>#VALUE!</v>
      </c>
      <c r="AW765" s="1" t="e">
        <f t="shared" si="93"/>
        <v>#VALUE!</v>
      </c>
    </row>
    <row r="766" spans="1:49" x14ac:dyDescent="0.2">
      <c r="A766">
        <v>764</v>
      </c>
      <c r="B766" t="s">
        <v>28396</v>
      </c>
      <c r="C766" t="s">
        <v>28395</v>
      </c>
      <c r="F766" t="s">
        <v>28394</v>
      </c>
      <c r="G766" t="s">
        <v>5</v>
      </c>
      <c r="H766" t="s">
        <v>4</v>
      </c>
      <c r="I766" t="s">
        <v>2455</v>
      </c>
      <c r="J766">
        <v>60029701</v>
      </c>
      <c r="K766" t="s">
        <v>2454</v>
      </c>
      <c r="L766" t="s">
        <v>2453</v>
      </c>
      <c r="M766" t="s">
        <v>289</v>
      </c>
      <c r="N766">
        <v>1</v>
      </c>
      <c r="O766" t="s">
        <v>28393</v>
      </c>
      <c r="P766">
        <v>57149472400</v>
      </c>
      <c r="Q766">
        <v>60029701</v>
      </c>
      <c r="R766" s="7">
        <v>42675</v>
      </c>
      <c r="S766" s="8">
        <f t="shared" si="88"/>
        <v>2016</v>
      </c>
      <c r="T766" s="8">
        <v>2016</v>
      </c>
      <c r="U766" s="8">
        <f t="shared" si="89"/>
        <v>6</v>
      </c>
      <c r="V766" s="7">
        <v>42675</v>
      </c>
      <c r="W766" t="s">
        <v>320</v>
      </c>
      <c r="X766" s="2">
        <v>1.087</v>
      </c>
      <c r="Y766" s="6">
        <f t="shared" si="94"/>
        <v>2.9016844184618671E-2</v>
      </c>
      <c r="AA766" t="s">
        <v>319</v>
      </c>
      <c r="AB766">
        <v>19800188022</v>
      </c>
      <c r="AD766" t="s">
        <v>2</v>
      </c>
      <c r="AE766">
        <v>6</v>
      </c>
      <c r="AF766">
        <v>6</v>
      </c>
      <c r="AG766">
        <v>7582537</v>
      </c>
      <c r="AH766" t="s">
        <v>3083</v>
      </c>
      <c r="AI766" t="s">
        <v>28392</v>
      </c>
      <c r="AJ766" t="s">
        <v>28391</v>
      </c>
      <c r="AK766" t="s">
        <v>28390</v>
      </c>
      <c r="AL766">
        <v>5</v>
      </c>
      <c r="AM766" s="5">
        <f t="shared" si="90"/>
        <v>0.83333333333333337</v>
      </c>
      <c r="AN766" s="4">
        <f t="shared" si="95"/>
        <v>1.2621481761958854E-3</v>
      </c>
      <c r="AO766" s="3"/>
      <c r="AP766">
        <v>0</v>
      </c>
      <c r="AR766" t="s">
        <v>1</v>
      </c>
      <c r="AT766" s="2">
        <v>3.274</v>
      </c>
      <c r="AU766" s="1">
        <f t="shared" si="91"/>
        <v>2.0690435382091832</v>
      </c>
      <c r="AV766" s="1">
        <f t="shared" si="92"/>
        <v>1.5139496180407279</v>
      </c>
      <c r="AW766" s="1">
        <f t="shared" si="93"/>
        <v>0.95885569787227209</v>
      </c>
    </row>
    <row r="767" spans="1:49" x14ac:dyDescent="0.2">
      <c r="A767">
        <v>765</v>
      </c>
      <c r="B767" t="s">
        <v>28389</v>
      </c>
      <c r="C767" t="s">
        <v>28388</v>
      </c>
      <c r="F767" t="s">
        <v>28387</v>
      </c>
      <c r="G767" t="s">
        <v>5</v>
      </c>
      <c r="H767" t="s">
        <v>4</v>
      </c>
      <c r="I767" t="s">
        <v>962</v>
      </c>
      <c r="J767" t="s">
        <v>28386</v>
      </c>
      <c r="K767" t="s">
        <v>28385</v>
      </c>
      <c r="L767" t="s">
        <v>767</v>
      </c>
      <c r="M767" t="s">
        <v>49</v>
      </c>
      <c r="N767">
        <v>6</v>
      </c>
      <c r="O767" t="s">
        <v>28384</v>
      </c>
      <c r="P767" t="s">
        <v>28383</v>
      </c>
      <c r="Q767" t="s">
        <v>28382</v>
      </c>
      <c r="R767" s="7">
        <v>42675</v>
      </c>
      <c r="S767" s="8">
        <f t="shared" si="88"/>
        <v>2016</v>
      </c>
      <c r="T767" s="8">
        <v>2016</v>
      </c>
      <c r="U767" s="8">
        <f t="shared" si="89"/>
        <v>6</v>
      </c>
      <c r="V767" s="7">
        <v>42675</v>
      </c>
      <c r="W767" t="s">
        <v>1448</v>
      </c>
      <c r="X767" s="2">
        <v>1.524</v>
      </c>
      <c r="Y767" s="6">
        <f t="shared" si="94"/>
        <v>4.0682309601986065E-2</v>
      </c>
      <c r="AA767">
        <v>1469592</v>
      </c>
      <c r="AB767">
        <v>12863</v>
      </c>
      <c r="AC767">
        <v>15394794</v>
      </c>
      <c r="AD767" t="s">
        <v>2</v>
      </c>
      <c r="AE767">
        <v>41</v>
      </c>
      <c r="AF767">
        <v>21</v>
      </c>
      <c r="AH767" t="s">
        <v>28381</v>
      </c>
      <c r="AI767" t="s">
        <v>28380</v>
      </c>
      <c r="AK767" t="s">
        <v>28379</v>
      </c>
      <c r="AL767">
        <v>8</v>
      </c>
      <c r="AM767" s="5">
        <f t="shared" si="90"/>
        <v>1.3333333333333333</v>
      </c>
      <c r="AN767" s="4">
        <f t="shared" si="95"/>
        <v>2.0194370819134164E-3</v>
      </c>
      <c r="AO767" s="3"/>
      <c r="AP767">
        <v>0</v>
      </c>
      <c r="AR767">
        <v>11404012</v>
      </c>
      <c r="AS767" t="s">
        <v>47</v>
      </c>
      <c r="AT767" s="2">
        <v>3.7759999999999998</v>
      </c>
      <c r="AU767" s="1">
        <f t="shared" si="91"/>
        <v>2.908344784596427</v>
      </c>
      <c r="AV767" s="1">
        <f t="shared" si="92"/>
        <v>2.1350873341949743</v>
      </c>
      <c r="AW767" s="1">
        <f t="shared" si="93"/>
        <v>1.3618298837935212</v>
      </c>
    </row>
    <row r="768" spans="1:49" x14ac:dyDescent="0.2">
      <c r="A768">
        <v>766</v>
      </c>
      <c r="B768" t="s">
        <v>28378</v>
      </c>
      <c r="C768" t="s">
        <v>28377</v>
      </c>
      <c r="D768" t="s">
        <v>28376</v>
      </c>
      <c r="F768" t="s">
        <v>28375</v>
      </c>
      <c r="G768" t="s">
        <v>5</v>
      </c>
      <c r="H768" t="s">
        <v>4</v>
      </c>
      <c r="I768" t="s">
        <v>28374</v>
      </c>
      <c r="J768">
        <v>60089290</v>
      </c>
      <c r="K768" t="s">
        <v>28373</v>
      </c>
      <c r="L768" t="s">
        <v>28372</v>
      </c>
      <c r="M768" t="s">
        <v>57</v>
      </c>
      <c r="N768">
        <v>4</v>
      </c>
      <c r="O768" t="s">
        <v>28371</v>
      </c>
      <c r="P768" t="s">
        <v>28370</v>
      </c>
      <c r="Q768" t="s">
        <v>28369</v>
      </c>
      <c r="R768" s="7">
        <v>42675</v>
      </c>
      <c r="S768" s="8">
        <f t="shared" si="88"/>
        <v>2016</v>
      </c>
      <c r="T768" s="8">
        <v>2016</v>
      </c>
      <c r="U768" s="8">
        <f t="shared" si="89"/>
        <v>6</v>
      </c>
      <c r="V768" s="7">
        <v>42675</v>
      </c>
      <c r="W768" t="s">
        <v>252</v>
      </c>
      <c r="X768" s="2">
        <v>0.54700000000000004</v>
      </c>
      <c r="Y768" s="6">
        <f t="shared" si="94"/>
        <v>1.4601852593363766E-2</v>
      </c>
      <c r="AA768">
        <v>14348411</v>
      </c>
      <c r="AB768">
        <v>17683</v>
      </c>
      <c r="AC768">
        <v>16180399</v>
      </c>
      <c r="AD768" t="s">
        <v>2</v>
      </c>
      <c r="AE768">
        <v>70</v>
      </c>
      <c r="AF768">
        <v>11</v>
      </c>
      <c r="AH768" t="s">
        <v>28368</v>
      </c>
      <c r="AI768" t="s">
        <v>28367</v>
      </c>
      <c r="AJ768" t="s">
        <v>28366</v>
      </c>
      <c r="AK768" t="s">
        <v>28365</v>
      </c>
      <c r="AL768">
        <v>4</v>
      </c>
      <c r="AM768" s="5">
        <f t="shared" si="90"/>
        <v>0.66666666666666663</v>
      </c>
      <c r="AN768" s="4">
        <f t="shared" si="95"/>
        <v>1.0097185409567082E-3</v>
      </c>
      <c r="AO768" s="3"/>
      <c r="AP768">
        <v>0</v>
      </c>
      <c r="AR768" t="s">
        <v>1</v>
      </c>
      <c r="AT768" s="2" t="s">
        <v>0</v>
      </c>
      <c r="AU768" s="1">
        <f t="shared" si="91"/>
        <v>1.0524212377641649</v>
      </c>
      <c r="AV768" s="1">
        <f t="shared" si="92"/>
        <v>0.78057855671602372</v>
      </c>
      <c r="AW768" s="1">
        <f t="shared" si="93"/>
        <v>0.50873587566788259</v>
      </c>
    </row>
    <row r="769" spans="1:49" x14ac:dyDescent="0.2">
      <c r="A769">
        <v>767</v>
      </c>
      <c r="B769" t="s">
        <v>28364</v>
      </c>
      <c r="C769" t="s">
        <v>28363</v>
      </c>
      <c r="F769" t="s">
        <v>28362</v>
      </c>
      <c r="G769" t="s">
        <v>5</v>
      </c>
      <c r="H769" t="s">
        <v>4</v>
      </c>
      <c r="I769" t="s">
        <v>904</v>
      </c>
      <c r="J769" t="s">
        <v>28361</v>
      </c>
      <c r="K769" t="s">
        <v>28360</v>
      </c>
      <c r="L769" t="s">
        <v>28359</v>
      </c>
      <c r="M769" t="s">
        <v>28358</v>
      </c>
      <c r="N769">
        <v>5</v>
      </c>
      <c r="O769" t="s">
        <v>28357</v>
      </c>
      <c r="P769" t="s">
        <v>28356</v>
      </c>
      <c r="Q769" t="s">
        <v>28355</v>
      </c>
      <c r="R769" s="7">
        <v>42675</v>
      </c>
      <c r="S769" s="8">
        <f t="shared" si="88"/>
        <v>2016</v>
      </c>
      <c r="T769" s="8">
        <v>2016</v>
      </c>
      <c r="U769" s="8">
        <f t="shared" si="89"/>
        <v>6</v>
      </c>
      <c r="V769" s="7">
        <v>42675</v>
      </c>
      <c r="W769" t="s">
        <v>2382</v>
      </c>
      <c r="X769" s="2">
        <v>0.38800000000000001</v>
      </c>
      <c r="Y769" s="6">
        <f t="shared" si="94"/>
        <v>1.0357438402605376E-2</v>
      </c>
      <c r="AA769">
        <v>15420973</v>
      </c>
      <c r="AB769">
        <v>19924</v>
      </c>
      <c r="AC769">
        <v>15420981</v>
      </c>
      <c r="AD769" t="s">
        <v>2</v>
      </c>
      <c r="AE769">
        <v>34</v>
      </c>
      <c r="AF769">
        <v>6</v>
      </c>
      <c r="AH769" t="s">
        <v>28354</v>
      </c>
      <c r="AI769" t="s">
        <v>28353</v>
      </c>
      <c r="AJ769" t="s">
        <v>28352</v>
      </c>
      <c r="AK769" t="s">
        <v>28351</v>
      </c>
      <c r="AL769">
        <v>12</v>
      </c>
      <c r="AM769" s="5">
        <f t="shared" si="90"/>
        <v>2</v>
      </c>
      <c r="AN769" s="4">
        <f t="shared" si="95"/>
        <v>3.0291556228701248E-3</v>
      </c>
      <c r="AO769" s="3"/>
      <c r="AP769">
        <v>0</v>
      </c>
      <c r="AQ769" t="s">
        <v>9040</v>
      </c>
      <c r="AR769" t="s">
        <v>28350</v>
      </c>
      <c r="AS769" t="s">
        <v>1098</v>
      </c>
      <c r="AT769" s="2">
        <v>1.617</v>
      </c>
      <c r="AU769" s="1">
        <f t="shared" si="91"/>
        <v>0.81589535686848003</v>
      </c>
      <c r="AV769" s="1">
        <f t="shared" si="92"/>
        <v>0.66932970127377511</v>
      </c>
      <c r="AW769" s="1">
        <f t="shared" si="93"/>
        <v>0.52276404567906998</v>
      </c>
    </row>
    <row r="770" spans="1:49" x14ac:dyDescent="0.2">
      <c r="A770">
        <v>768</v>
      </c>
      <c r="B770" t="s">
        <v>28349</v>
      </c>
      <c r="C770" t="s">
        <v>28348</v>
      </c>
      <c r="F770" t="s">
        <v>28347</v>
      </c>
      <c r="G770" t="s">
        <v>5</v>
      </c>
      <c r="H770" t="s">
        <v>4</v>
      </c>
      <c r="I770" t="s">
        <v>28346</v>
      </c>
      <c r="J770" t="s">
        <v>28345</v>
      </c>
      <c r="K770" t="s">
        <v>28344</v>
      </c>
      <c r="L770" t="s">
        <v>413</v>
      </c>
      <c r="M770" t="s">
        <v>412</v>
      </c>
      <c r="N770">
        <v>3</v>
      </c>
      <c r="O770" t="s">
        <v>28343</v>
      </c>
      <c r="P770" t="s">
        <v>28342</v>
      </c>
      <c r="Q770" t="s">
        <v>28341</v>
      </c>
      <c r="R770" s="7">
        <v>42675</v>
      </c>
      <c r="S770" s="8">
        <f t="shared" ref="S770:S833" si="96">YEAR(R770)</f>
        <v>2016</v>
      </c>
      <c r="T770" s="8">
        <v>2016</v>
      </c>
      <c r="U770" s="8">
        <f t="shared" ref="U770:U833" si="97">2022-T770</f>
        <v>6</v>
      </c>
      <c r="V770" s="7">
        <v>42675</v>
      </c>
      <c r="W770" t="s">
        <v>505</v>
      </c>
      <c r="X770" s="2">
        <v>0.32500000000000001</v>
      </c>
      <c r="Y770" s="6">
        <f t="shared" si="94"/>
        <v>8.6756893836256385E-3</v>
      </c>
      <c r="AA770">
        <v>204412</v>
      </c>
      <c r="AB770">
        <v>15467</v>
      </c>
      <c r="AD770" t="s">
        <v>2</v>
      </c>
      <c r="AE770">
        <v>59</v>
      </c>
      <c r="AF770">
        <v>6</v>
      </c>
      <c r="AH770" t="s">
        <v>28340</v>
      </c>
      <c r="AI770" t="s">
        <v>28339</v>
      </c>
      <c r="AK770" t="s">
        <v>28338</v>
      </c>
      <c r="AL770">
        <v>1</v>
      </c>
      <c r="AM770" s="5">
        <f t="shared" ref="AM770:AM833" si="98">AL770/U770</f>
        <v>0.16666666666666666</v>
      </c>
      <c r="AN770" s="4">
        <f t="shared" si="95"/>
        <v>2.5242963523917705E-4</v>
      </c>
      <c r="AO770" s="3"/>
      <c r="AP770">
        <v>0</v>
      </c>
      <c r="AR770" t="s">
        <v>1</v>
      </c>
      <c r="AT770" s="2" t="s">
        <v>0</v>
      </c>
      <c r="AU770" s="1">
        <f t="shared" ref="AU770:AU833" si="99">(Y770*0.7+AN770*0.3)*100</f>
        <v>0.61487114591097003</v>
      </c>
      <c r="AV770" s="1">
        <f t="shared" ref="AV770:AV833" si="100">(Y770*0.5+AN770*0.5)*100</f>
        <v>0.44640595094324081</v>
      </c>
      <c r="AW770" s="1">
        <f t="shared" ref="AW770:AW833" si="101">(Y770*0.3+AN770*0.7)*100</f>
        <v>0.27794075597551154</v>
      </c>
    </row>
    <row r="771" spans="1:49" x14ac:dyDescent="0.2">
      <c r="A771">
        <v>769</v>
      </c>
      <c r="B771" t="s">
        <v>28337</v>
      </c>
      <c r="C771" t="s">
        <v>28336</v>
      </c>
      <c r="F771" t="s">
        <v>28335</v>
      </c>
      <c r="G771" t="s">
        <v>5</v>
      </c>
      <c r="H771" t="s">
        <v>4</v>
      </c>
      <c r="I771" t="s">
        <v>28334</v>
      </c>
      <c r="J771">
        <v>60001738</v>
      </c>
      <c r="K771" t="s">
        <v>28333</v>
      </c>
      <c r="L771" t="s">
        <v>1104</v>
      </c>
      <c r="M771" t="s">
        <v>30</v>
      </c>
      <c r="N771">
        <v>3</v>
      </c>
      <c r="O771" t="s">
        <v>28332</v>
      </c>
      <c r="P771" t="s">
        <v>28331</v>
      </c>
      <c r="Q771" t="s">
        <v>28330</v>
      </c>
      <c r="R771" s="7">
        <v>42675</v>
      </c>
      <c r="S771" s="8">
        <f t="shared" si="96"/>
        <v>2016</v>
      </c>
      <c r="T771" s="8">
        <v>2016</v>
      </c>
      <c r="U771" s="8">
        <f t="shared" si="97"/>
        <v>6</v>
      </c>
      <c r="V771" s="7">
        <v>42675</v>
      </c>
      <c r="W771" t="s">
        <v>1091</v>
      </c>
      <c r="X771" s="2">
        <v>1.6519999999999999</v>
      </c>
      <c r="Y771" s="6">
        <f t="shared" ref="Y771:Y834" si="102">(X771-$Z$3)/($Z$2-$Z$3)</f>
        <v>4.409919649769093E-2</v>
      </c>
      <c r="AA771" t="s">
        <v>1090</v>
      </c>
      <c r="AB771">
        <v>17337</v>
      </c>
      <c r="AD771" t="s">
        <v>2</v>
      </c>
      <c r="AE771">
        <v>64</v>
      </c>
      <c r="AF771">
        <v>11</v>
      </c>
      <c r="AG771">
        <v>7551147</v>
      </c>
      <c r="AH771" t="s">
        <v>28329</v>
      </c>
      <c r="AI771" t="s">
        <v>28328</v>
      </c>
      <c r="AJ771" t="s">
        <v>28327</v>
      </c>
      <c r="AK771" t="s">
        <v>28326</v>
      </c>
      <c r="AL771">
        <v>12</v>
      </c>
      <c r="AM771" s="5">
        <f t="shared" si="98"/>
        <v>2</v>
      </c>
      <c r="AN771" s="4">
        <f t="shared" ref="AN771:AN834" si="103">(AM771-$AO$3)/($AO$2-$AO$3)</f>
        <v>3.0291556228701248E-3</v>
      </c>
      <c r="AO771" s="3"/>
      <c r="AP771">
        <v>0</v>
      </c>
      <c r="AR771" t="s">
        <v>1</v>
      </c>
      <c r="AT771" s="2" t="s">
        <v>0</v>
      </c>
      <c r="AU771" s="1">
        <f t="shared" si="99"/>
        <v>3.1778184235244686</v>
      </c>
      <c r="AV771" s="1">
        <f t="shared" si="100"/>
        <v>2.3564176060280526</v>
      </c>
      <c r="AW771" s="1">
        <f t="shared" si="101"/>
        <v>1.5350167885316366</v>
      </c>
    </row>
    <row r="772" spans="1:49" x14ac:dyDescent="0.2">
      <c r="A772">
        <v>770</v>
      </c>
      <c r="B772" t="s">
        <v>28325</v>
      </c>
      <c r="C772" t="s">
        <v>28324</v>
      </c>
      <c r="F772" t="s">
        <v>28323</v>
      </c>
      <c r="G772" t="s">
        <v>5</v>
      </c>
      <c r="H772" t="s">
        <v>4</v>
      </c>
      <c r="I772" t="s">
        <v>791</v>
      </c>
      <c r="J772" t="s">
        <v>28322</v>
      </c>
      <c r="K772" t="s">
        <v>28321</v>
      </c>
      <c r="L772" t="s">
        <v>28320</v>
      </c>
      <c r="M772" t="s">
        <v>3099</v>
      </c>
      <c r="N772">
        <v>4</v>
      </c>
      <c r="O772" t="s">
        <v>28319</v>
      </c>
      <c r="P772" t="s">
        <v>28318</v>
      </c>
      <c r="Q772" t="s">
        <v>28317</v>
      </c>
      <c r="R772" s="7">
        <v>42675</v>
      </c>
      <c r="S772" s="8">
        <f t="shared" si="96"/>
        <v>2016</v>
      </c>
      <c r="T772" s="8">
        <v>2016</v>
      </c>
      <c r="U772" s="8">
        <f t="shared" si="97"/>
        <v>6</v>
      </c>
      <c r="V772" s="7">
        <v>42675</v>
      </c>
      <c r="W772" t="s">
        <v>1091</v>
      </c>
      <c r="X772" s="2">
        <v>1.6519999999999999</v>
      </c>
      <c r="Y772" s="6">
        <f t="shared" si="102"/>
        <v>4.409919649769093E-2</v>
      </c>
      <c r="AA772" t="s">
        <v>1090</v>
      </c>
      <c r="AB772">
        <v>17337</v>
      </c>
      <c r="AD772" t="s">
        <v>2</v>
      </c>
      <c r="AE772">
        <v>64</v>
      </c>
      <c r="AF772">
        <v>11</v>
      </c>
      <c r="AG772">
        <v>7523937</v>
      </c>
      <c r="AH772" t="s">
        <v>28316</v>
      </c>
      <c r="AI772" t="s">
        <v>28315</v>
      </c>
      <c r="AJ772" t="s">
        <v>28314</v>
      </c>
      <c r="AK772" t="s">
        <v>28313</v>
      </c>
      <c r="AL772">
        <v>22</v>
      </c>
      <c r="AM772" s="5">
        <f t="shared" si="98"/>
        <v>3.6666666666666665</v>
      </c>
      <c r="AN772" s="4">
        <f t="shared" si="103"/>
        <v>5.5534519752618956E-3</v>
      </c>
      <c r="AO772" s="3"/>
      <c r="AP772">
        <v>0</v>
      </c>
      <c r="AR772" t="s">
        <v>1</v>
      </c>
      <c r="AT772" s="2" t="s">
        <v>0</v>
      </c>
      <c r="AU772" s="1">
        <f t="shared" si="99"/>
        <v>3.2535473140962217</v>
      </c>
      <c r="AV772" s="1">
        <f t="shared" si="100"/>
        <v>2.4826324236476411</v>
      </c>
      <c r="AW772" s="1">
        <f t="shared" si="101"/>
        <v>1.7117175331990604</v>
      </c>
    </row>
    <row r="773" spans="1:49" x14ac:dyDescent="0.2">
      <c r="A773">
        <v>771</v>
      </c>
      <c r="B773" t="s">
        <v>28312</v>
      </c>
      <c r="C773" t="s">
        <v>28311</v>
      </c>
      <c r="F773" t="s">
        <v>28310</v>
      </c>
      <c r="G773" t="s">
        <v>5</v>
      </c>
      <c r="H773" t="s">
        <v>4</v>
      </c>
      <c r="I773" t="s">
        <v>1741</v>
      </c>
      <c r="J773" t="s">
        <v>1740</v>
      </c>
      <c r="K773" t="s">
        <v>1739</v>
      </c>
      <c r="L773" t="s">
        <v>1738</v>
      </c>
      <c r="M773" t="s">
        <v>22</v>
      </c>
      <c r="N773">
        <v>4</v>
      </c>
      <c r="O773" t="s">
        <v>28309</v>
      </c>
      <c r="P773" t="s">
        <v>28308</v>
      </c>
      <c r="Q773" t="s">
        <v>3189</v>
      </c>
      <c r="R773" s="7">
        <v>42675</v>
      </c>
      <c r="S773" s="8">
        <f t="shared" si="96"/>
        <v>2016</v>
      </c>
      <c r="T773" s="8">
        <v>2016</v>
      </c>
      <c r="U773" s="8">
        <f t="shared" si="97"/>
        <v>6</v>
      </c>
      <c r="V773" s="7">
        <v>42675</v>
      </c>
      <c r="W773" t="s">
        <v>1091</v>
      </c>
      <c r="X773" s="2">
        <v>1.6519999999999999</v>
      </c>
      <c r="Y773" s="6">
        <f t="shared" si="102"/>
        <v>4.409919649769093E-2</v>
      </c>
      <c r="AA773" t="s">
        <v>1090</v>
      </c>
      <c r="AB773">
        <v>17337</v>
      </c>
      <c r="AD773" t="s">
        <v>2</v>
      </c>
      <c r="AE773">
        <v>64</v>
      </c>
      <c r="AF773">
        <v>11</v>
      </c>
      <c r="AG773">
        <v>7523959</v>
      </c>
      <c r="AH773" t="s">
        <v>28307</v>
      </c>
      <c r="AI773" t="s">
        <v>28306</v>
      </c>
      <c r="AJ773" t="s">
        <v>28305</v>
      </c>
      <c r="AK773" t="s">
        <v>28304</v>
      </c>
      <c r="AL773">
        <v>5</v>
      </c>
      <c r="AM773" s="5">
        <f t="shared" si="98"/>
        <v>0.83333333333333337</v>
      </c>
      <c r="AN773" s="4">
        <f t="shared" si="103"/>
        <v>1.2621481761958854E-3</v>
      </c>
      <c r="AO773" s="3"/>
      <c r="AP773">
        <v>0</v>
      </c>
      <c r="AQ773" t="s">
        <v>116</v>
      </c>
      <c r="AR773" t="s">
        <v>1737</v>
      </c>
      <c r="AS773" t="s">
        <v>114</v>
      </c>
      <c r="AT773" s="2" t="s">
        <v>0</v>
      </c>
      <c r="AU773" s="1">
        <f t="shared" si="99"/>
        <v>3.1248082001242414</v>
      </c>
      <c r="AV773" s="1">
        <f t="shared" si="100"/>
        <v>2.268067233694341</v>
      </c>
      <c r="AW773" s="1">
        <f t="shared" si="101"/>
        <v>1.4113262672644398</v>
      </c>
    </row>
    <row r="774" spans="1:49" x14ac:dyDescent="0.2">
      <c r="A774">
        <v>772</v>
      </c>
      <c r="B774" t="s">
        <v>28303</v>
      </c>
      <c r="C774" t="s">
        <v>28302</v>
      </c>
      <c r="F774" t="s">
        <v>28301</v>
      </c>
      <c r="G774" t="s">
        <v>5</v>
      </c>
      <c r="H774" t="s">
        <v>4</v>
      </c>
      <c r="I774" t="s">
        <v>28300</v>
      </c>
      <c r="J774" t="s">
        <v>28299</v>
      </c>
      <c r="K774" t="s">
        <v>28298</v>
      </c>
      <c r="L774" t="s">
        <v>28297</v>
      </c>
      <c r="M774" t="s">
        <v>46</v>
      </c>
      <c r="N774">
        <v>3</v>
      </c>
      <c r="O774" t="s">
        <v>28296</v>
      </c>
      <c r="P774" t="s">
        <v>28295</v>
      </c>
      <c r="Q774" t="s">
        <v>28294</v>
      </c>
      <c r="R774" s="7">
        <v>42675</v>
      </c>
      <c r="S774" s="8">
        <f t="shared" si="96"/>
        <v>2016</v>
      </c>
      <c r="T774" s="8">
        <v>2016</v>
      </c>
      <c r="U774" s="8">
        <f t="shared" si="97"/>
        <v>6</v>
      </c>
      <c r="V774" s="7">
        <v>42675</v>
      </c>
      <c r="W774" t="s">
        <v>1091</v>
      </c>
      <c r="X774" s="2">
        <v>1.6519999999999999</v>
      </c>
      <c r="Y774" s="6">
        <f t="shared" si="102"/>
        <v>4.409919649769093E-2</v>
      </c>
      <c r="AA774" t="s">
        <v>1090</v>
      </c>
      <c r="AB774">
        <v>17337</v>
      </c>
      <c r="AD774" t="s">
        <v>2</v>
      </c>
      <c r="AE774">
        <v>64</v>
      </c>
      <c r="AF774">
        <v>11</v>
      </c>
      <c r="AG774">
        <v>7544459</v>
      </c>
      <c r="AH774" t="s">
        <v>28293</v>
      </c>
      <c r="AI774" t="s">
        <v>28292</v>
      </c>
      <c r="AJ774" t="s">
        <v>28291</v>
      </c>
      <c r="AK774" t="s">
        <v>28290</v>
      </c>
      <c r="AL774">
        <v>24</v>
      </c>
      <c r="AM774" s="5">
        <f t="shared" si="98"/>
        <v>4</v>
      </c>
      <c r="AN774" s="4">
        <f t="shared" si="103"/>
        <v>6.0583112457402496E-3</v>
      </c>
      <c r="AO774" s="3"/>
      <c r="AP774">
        <v>0</v>
      </c>
      <c r="AR774" t="s">
        <v>1</v>
      </c>
      <c r="AT774" s="2" t="s">
        <v>0</v>
      </c>
      <c r="AU774" s="1">
        <f t="shared" si="99"/>
        <v>3.2686930922105728</v>
      </c>
      <c r="AV774" s="1">
        <f t="shared" si="100"/>
        <v>2.5078753871715591</v>
      </c>
      <c r="AW774" s="1">
        <f t="shared" si="101"/>
        <v>1.7470576821325454</v>
      </c>
    </row>
    <row r="775" spans="1:49" x14ac:dyDescent="0.2">
      <c r="A775">
        <v>773</v>
      </c>
      <c r="B775" t="s">
        <v>28289</v>
      </c>
      <c r="C775" t="s">
        <v>28288</v>
      </c>
      <c r="F775" t="s">
        <v>28287</v>
      </c>
      <c r="G775" t="s">
        <v>5</v>
      </c>
      <c r="H775" t="s">
        <v>4</v>
      </c>
      <c r="I775" t="s">
        <v>808</v>
      </c>
      <c r="J775" t="s">
        <v>3192</v>
      </c>
      <c r="K775" t="s">
        <v>1214</v>
      </c>
      <c r="L775" t="s">
        <v>1213</v>
      </c>
      <c r="M775" t="s">
        <v>49</v>
      </c>
      <c r="N775">
        <v>6</v>
      </c>
      <c r="O775" t="s">
        <v>28286</v>
      </c>
      <c r="P775" t="s">
        <v>28285</v>
      </c>
      <c r="Q775" t="s">
        <v>28284</v>
      </c>
      <c r="R775" s="7">
        <v>42675</v>
      </c>
      <c r="S775" s="8">
        <f t="shared" si="96"/>
        <v>2016</v>
      </c>
      <c r="T775" s="8">
        <v>2016</v>
      </c>
      <c r="U775" s="8">
        <f t="shared" si="97"/>
        <v>6</v>
      </c>
      <c r="V775" s="7">
        <v>42675</v>
      </c>
      <c r="W775" t="s">
        <v>1091</v>
      </c>
      <c r="X775" s="2">
        <v>1.6519999999999999</v>
      </c>
      <c r="Y775" s="6">
        <f t="shared" si="102"/>
        <v>4.409919649769093E-2</v>
      </c>
      <c r="AA775" t="s">
        <v>1090</v>
      </c>
      <c r="AB775">
        <v>17337</v>
      </c>
      <c r="AD775" t="s">
        <v>2</v>
      </c>
      <c r="AE775">
        <v>64</v>
      </c>
      <c r="AF775">
        <v>11</v>
      </c>
      <c r="AG775">
        <v>7527656</v>
      </c>
      <c r="AH775" t="s">
        <v>28283</v>
      </c>
      <c r="AI775" t="s">
        <v>28282</v>
      </c>
      <c r="AJ775" t="s">
        <v>28281</v>
      </c>
      <c r="AK775" t="s">
        <v>28280</v>
      </c>
      <c r="AL775">
        <v>4</v>
      </c>
      <c r="AM775" s="5">
        <f t="shared" si="98"/>
        <v>0.66666666666666663</v>
      </c>
      <c r="AN775" s="4">
        <f t="shared" si="103"/>
        <v>1.0097185409567082E-3</v>
      </c>
      <c r="AO775" s="3"/>
      <c r="AP775">
        <v>0</v>
      </c>
      <c r="AR775" t="s">
        <v>1</v>
      </c>
      <c r="AT775" s="2" t="s">
        <v>0</v>
      </c>
      <c r="AU775" s="1">
        <f t="shared" si="99"/>
        <v>3.1172353110670663</v>
      </c>
      <c r="AV775" s="1">
        <f t="shared" si="100"/>
        <v>2.2554457519323821</v>
      </c>
      <c r="AW775" s="1">
        <f t="shared" si="101"/>
        <v>1.3936561927976974</v>
      </c>
    </row>
    <row r="776" spans="1:49" x14ac:dyDescent="0.2">
      <c r="A776">
        <v>774</v>
      </c>
      <c r="B776" t="s">
        <v>28279</v>
      </c>
      <c r="C776" t="s">
        <v>28278</v>
      </c>
      <c r="F776" t="s">
        <v>28277</v>
      </c>
      <c r="G776" t="s">
        <v>5</v>
      </c>
      <c r="H776" t="s">
        <v>4</v>
      </c>
      <c r="I776" t="s">
        <v>28276</v>
      </c>
      <c r="J776" t="s">
        <v>28275</v>
      </c>
      <c r="K776" t="s">
        <v>28274</v>
      </c>
      <c r="L776" t="s">
        <v>28273</v>
      </c>
      <c r="M776" t="s">
        <v>417</v>
      </c>
      <c r="N776">
        <v>4</v>
      </c>
      <c r="O776" t="s">
        <v>28272</v>
      </c>
      <c r="P776" t="s">
        <v>28271</v>
      </c>
      <c r="Q776" t="s">
        <v>28270</v>
      </c>
      <c r="R776" s="7">
        <v>42675</v>
      </c>
      <c r="S776" s="8">
        <f t="shared" si="96"/>
        <v>2016</v>
      </c>
      <c r="T776" s="8">
        <v>2016</v>
      </c>
      <c r="U776" s="8">
        <f t="shared" si="97"/>
        <v>6</v>
      </c>
      <c r="V776" s="7">
        <v>42675</v>
      </c>
      <c r="W776" t="s">
        <v>1091</v>
      </c>
      <c r="X776" s="2">
        <v>1.6519999999999999</v>
      </c>
      <c r="Y776" s="6">
        <f t="shared" si="102"/>
        <v>4.409919649769093E-2</v>
      </c>
      <c r="AA776" t="s">
        <v>1090</v>
      </c>
      <c r="AB776">
        <v>17337</v>
      </c>
      <c r="AD776" t="s">
        <v>2</v>
      </c>
      <c r="AE776">
        <v>64</v>
      </c>
      <c r="AF776">
        <v>11</v>
      </c>
      <c r="AG776">
        <v>7544457</v>
      </c>
      <c r="AH776" t="s">
        <v>28269</v>
      </c>
      <c r="AI776" t="s">
        <v>28268</v>
      </c>
      <c r="AJ776" t="s">
        <v>28267</v>
      </c>
      <c r="AK776" t="s">
        <v>28266</v>
      </c>
      <c r="AL776">
        <v>29</v>
      </c>
      <c r="AM776" s="5">
        <f t="shared" si="98"/>
        <v>4.833333333333333</v>
      </c>
      <c r="AN776" s="4">
        <f t="shared" si="103"/>
        <v>7.320459421936135E-3</v>
      </c>
      <c r="AO776" s="3"/>
      <c r="AP776">
        <v>0</v>
      </c>
      <c r="AR776" t="s">
        <v>1</v>
      </c>
      <c r="AT776" s="2" t="s">
        <v>0</v>
      </c>
      <c r="AU776" s="1">
        <f t="shared" si="99"/>
        <v>3.3065575374964489</v>
      </c>
      <c r="AV776" s="1">
        <f t="shared" si="100"/>
        <v>2.5709827959813532</v>
      </c>
      <c r="AW776" s="1">
        <f t="shared" si="101"/>
        <v>1.8354080544662574</v>
      </c>
    </row>
    <row r="777" spans="1:49" x14ac:dyDescent="0.2">
      <c r="A777">
        <v>775</v>
      </c>
      <c r="B777" t="s">
        <v>28265</v>
      </c>
      <c r="C777" t="s">
        <v>28264</v>
      </c>
      <c r="F777" t="s">
        <v>28263</v>
      </c>
      <c r="G777" t="s">
        <v>5</v>
      </c>
      <c r="H777" t="s">
        <v>4</v>
      </c>
      <c r="I777" t="s">
        <v>12983</v>
      </c>
      <c r="J777">
        <v>60032179</v>
      </c>
      <c r="K777" t="s">
        <v>295</v>
      </c>
      <c r="L777" t="s">
        <v>294</v>
      </c>
      <c r="M777" t="s">
        <v>79</v>
      </c>
      <c r="N777">
        <v>2</v>
      </c>
      <c r="O777" t="s">
        <v>28262</v>
      </c>
      <c r="P777" t="s">
        <v>28261</v>
      </c>
      <c r="Q777" t="s">
        <v>943</v>
      </c>
      <c r="R777" s="7">
        <v>42675</v>
      </c>
      <c r="S777" s="8">
        <f t="shared" si="96"/>
        <v>2016</v>
      </c>
      <c r="T777" s="8">
        <v>2016</v>
      </c>
      <c r="U777" s="8">
        <f t="shared" si="97"/>
        <v>6</v>
      </c>
      <c r="V777" s="7">
        <v>42675</v>
      </c>
      <c r="W777" t="s">
        <v>1091</v>
      </c>
      <c r="X777" s="2">
        <v>1.6519999999999999</v>
      </c>
      <c r="Y777" s="6">
        <f t="shared" si="102"/>
        <v>4.409919649769093E-2</v>
      </c>
      <c r="AA777" t="s">
        <v>1090</v>
      </c>
      <c r="AB777">
        <v>17337</v>
      </c>
      <c r="AD777" t="s">
        <v>2</v>
      </c>
      <c r="AE777">
        <v>64</v>
      </c>
      <c r="AF777">
        <v>11</v>
      </c>
      <c r="AG777">
        <v>7527667</v>
      </c>
      <c r="AH777" t="s">
        <v>28260</v>
      </c>
      <c r="AI777" t="s">
        <v>28259</v>
      </c>
      <c r="AJ777" t="s">
        <v>28258</v>
      </c>
      <c r="AK777" t="s">
        <v>28257</v>
      </c>
      <c r="AL777">
        <v>17</v>
      </c>
      <c r="AM777" s="5">
        <f t="shared" si="98"/>
        <v>2.8333333333333335</v>
      </c>
      <c r="AN777" s="4">
        <f t="shared" si="103"/>
        <v>4.2913037990660102E-3</v>
      </c>
      <c r="AO777" s="3"/>
      <c r="AP777">
        <v>0</v>
      </c>
      <c r="AQ777" t="s">
        <v>44</v>
      </c>
      <c r="AR777" t="s">
        <v>12978</v>
      </c>
      <c r="AS777" t="s">
        <v>43</v>
      </c>
      <c r="AT777" s="2" t="s">
        <v>0</v>
      </c>
      <c r="AU777" s="1">
        <f t="shared" si="99"/>
        <v>3.2156828688103456</v>
      </c>
      <c r="AV777" s="1">
        <f t="shared" si="100"/>
        <v>2.4195250148378471</v>
      </c>
      <c r="AW777" s="1">
        <f t="shared" si="101"/>
        <v>1.6233671608653486</v>
      </c>
    </row>
    <row r="778" spans="1:49" x14ac:dyDescent="0.2">
      <c r="A778">
        <v>776</v>
      </c>
      <c r="B778" t="s">
        <v>28256</v>
      </c>
      <c r="C778" t="s">
        <v>28255</v>
      </c>
      <c r="F778" t="s">
        <v>28254</v>
      </c>
      <c r="G778" t="s">
        <v>5</v>
      </c>
      <c r="H778" t="s">
        <v>4</v>
      </c>
      <c r="I778" t="s">
        <v>28253</v>
      </c>
      <c r="J778" t="s">
        <v>28252</v>
      </c>
      <c r="K778" t="s">
        <v>28251</v>
      </c>
      <c r="L778" t="s">
        <v>28250</v>
      </c>
      <c r="M778" t="s">
        <v>1180</v>
      </c>
      <c r="N778">
        <v>4</v>
      </c>
      <c r="O778" t="s">
        <v>28249</v>
      </c>
      <c r="P778" t="s">
        <v>28248</v>
      </c>
      <c r="Q778" t="s">
        <v>28247</v>
      </c>
      <c r="R778" s="7">
        <v>42675</v>
      </c>
      <c r="S778" s="8">
        <f t="shared" si="96"/>
        <v>2016</v>
      </c>
      <c r="T778" s="8">
        <v>2016</v>
      </c>
      <c r="U778" s="8">
        <f t="shared" si="97"/>
        <v>6</v>
      </c>
      <c r="V778" s="7">
        <v>42675</v>
      </c>
      <c r="W778" t="s">
        <v>1091</v>
      </c>
      <c r="X778" s="2">
        <v>1.6519999999999999</v>
      </c>
      <c r="Y778" s="6">
        <f t="shared" si="102"/>
        <v>4.409919649769093E-2</v>
      </c>
      <c r="AA778" t="s">
        <v>1090</v>
      </c>
      <c r="AB778">
        <v>17337</v>
      </c>
      <c r="AD778" t="s">
        <v>2</v>
      </c>
      <c r="AE778">
        <v>64</v>
      </c>
      <c r="AF778">
        <v>11</v>
      </c>
      <c r="AG778">
        <v>7524015</v>
      </c>
      <c r="AH778" t="s">
        <v>28246</v>
      </c>
      <c r="AI778" t="s">
        <v>28245</v>
      </c>
      <c r="AJ778" t="s">
        <v>28244</v>
      </c>
      <c r="AK778" t="s">
        <v>28243</v>
      </c>
      <c r="AL778">
        <v>23</v>
      </c>
      <c r="AM778" s="5">
        <f t="shared" si="98"/>
        <v>3.8333333333333335</v>
      </c>
      <c r="AN778" s="4">
        <f t="shared" si="103"/>
        <v>5.805881610501073E-3</v>
      </c>
      <c r="AO778" s="3"/>
      <c r="AP778">
        <v>0</v>
      </c>
      <c r="AR778" t="s">
        <v>1</v>
      </c>
      <c r="AT778" s="2" t="s">
        <v>0</v>
      </c>
      <c r="AU778" s="1">
        <f t="shared" si="99"/>
        <v>3.2611202031533977</v>
      </c>
      <c r="AV778" s="1">
        <f t="shared" si="100"/>
        <v>2.4952539054096001</v>
      </c>
      <c r="AW778" s="1">
        <f t="shared" si="101"/>
        <v>1.7293876076658026</v>
      </c>
    </row>
    <row r="779" spans="1:49" x14ac:dyDescent="0.2">
      <c r="A779">
        <v>777</v>
      </c>
      <c r="B779" t="s">
        <v>28242</v>
      </c>
      <c r="C779" t="s">
        <v>28241</v>
      </c>
      <c r="F779" t="s">
        <v>28240</v>
      </c>
      <c r="G779" t="s">
        <v>5</v>
      </c>
      <c r="H779" t="s">
        <v>4</v>
      </c>
      <c r="I779" t="s">
        <v>28239</v>
      </c>
      <c r="J779" t="s">
        <v>28238</v>
      </c>
      <c r="K779" t="s">
        <v>28237</v>
      </c>
      <c r="L779" t="s">
        <v>28236</v>
      </c>
      <c r="M779" t="s">
        <v>28235</v>
      </c>
      <c r="N779">
        <v>7</v>
      </c>
      <c r="O779" t="s">
        <v>28234</v>
      </c>
      <c r="P779" t="s">
        <v>28233</v>
      </c>
      <c r="Q779" t="s">
        <v>28232</v>
      </c>
      <c r="R779" s="7">
        <v>42675</v>
      </c>
      <c r="S779" s="8">
        <f t="shared" si="96"/>
        <v>2016</v>
      </c>
      <c r="T779" s="8">
        <v>2016</v>
      </c>
      <c r="U779" s="8">
        <f t="shared" si="97"/>
        <v>6</v>
      </c>
      <c r="V779" s="7">
        <v>42675</v>
      </c>
      <c r="W779" t="s">
        <v>1091</v>
      </c>
      <c r="X779" s="2">
        <v>1.6519999999999999</v>
      </c>
      <c r="Y779" s="6">
        <f t="shared" si="102"/>
        <v>4.409919649769093E-2</v>
      </c>
      <c r="AA779" t="s">
        <v>1090</v>
      </c>
      <c r="AB779">
        <v>17337</v>
      </c>
      <c r="AD779" t="s">
        <v>2</v>
      </c>
      <c r="AE779">
        <v>64</v>
      </c>
      <c r="AF779">
        <v>11</v>
      </c>
      <c r="AG779">
        <v>7551209</v>
      </c>
      <c r="AH779" t="s">
        <v>28231</v>
      </c>
      <c r="AI779" t="s">
        <v>28230</v>
      </c>
      <c r="AJ779" t="s">
        <v>28229</v>
      </c>
      <c r="AK779" t="s">
        <v>28228</v>
      </c>
      <c r="AL779">
        <v>9</v>
      </c>
      <c r="AM779" s="5">
        <f t="shared" si="98"/>
        <v>1.5</v>
      </c>
      <c r="AN779" s="4">
        <f t="shared" si="103"/>
        <v>2.2718667171525938E-3</v>
      </c>
      <c r="AO779" s="3"/>
      <c r="AP779">
        <v>0</v>
      </c>
      <c r="AR779" t="s">
        <v>1</v>
      </c>
      <c r="AT779" s="2" t="s">
        <v>0</v>
      </c>
      <c r="AU779" s="1">
        <f t="shared" si="99"/>
        <v>3.1550997563529428</v>
      </c>
      <c r="AV779" s="1">
        <f t="shared" si="100"/>
        <v>2.3185531607421761</v>
      </c>
      <c r="AW779" s="1">
        <f t="shared" si="101"/>
        <v>1.4820065651314094</v>
      </c>
    </row>
    <row r="780" spans="1:49" x14ac:dyDescent="0.2">
      <c r="A780">
        <v>778</v>
      </c>
      <c r="B780" t="s">
        <v>28227</v>
      </c>
      <c r="C780" t="s">
        <v>28226</v>
      </c>
      <c r="F780" t="s">
        <v>28225</v>
      </c>
      <c r="G780" t="s">
        <v>5</v>
      </c>
      <c r="H780" t="s">
        <v>4</v>
      </c>
      <c r="I780" t="s">
        <v>28224</v>
      </c>
      <c r="J780">
        <v>60006337</v>
      </c>
      <c r="K780" t="s">
        <v>2626</v>
      </c>
      <c r="L780" t="s">
        <v>2625</v>
      </c>
      <c r="M780" t="s">
        <v>79</v>
      </c>
      <c r="N780">
        <v>1</v>
      </c>
      <c r="O780" t="s">
        <v>28223</v>
      </c>
      <c r="P780">
        <v>6505931234</v>
      </c>
      <c r="Q780">
        <v>60006337</v>
      </c>
      <c r="R780" s="7">
        <v>42675</v>
      </c>
      <c r="S780" s="8">
        <f t="shared" si="96"/>
        <v>2016</v>
      </c>
      <c r="T780" s="8">
        <v>2016</v>
      </c>
      <c r="U780" s="8">
        <f t="shared" si="97"/>
        <v>6</v>
      </c>
      <c r="V780" s="7" t="s">
        <v>28222</v>
      </c>
      <c r="W780" t="s">
        <v>692</v>
      </c>
      <c r="X780" s="2">
        <v>0.54700000000000004</v>
      </c>
      <c r="Y780" s="6">
        <f t="shared" si="102"/>
        <v>1.4601852593363766E-2</v>
      </c>
      <c r="AA780">
        <v>15219615</v>
      </c>
      <c r="AB780">
        <v>13185</v>
      </c>
      <c r="AD780" t="s">
        <v>2</v>
      </c>
      <c r="AE780">
        <v>18</v>
      </c>
      <c r="AF780">
        <v>6</v>
      </c>
      <c r="AG780">
        <v>7723804</v>
      </c>
      <c r="AH780" t="s">
        <v>28221</v>
      </c>
      <c r="AI780" t="s">
        <v>28220</v>
      </c>
      <c r="AJ780" t="s">
        <v>28219</v>
      </c>
      <c r="AK780" t="s">
        <v>28218</v>
      </c>
      <c r="AL780">
        <v>2</v>
      </c>
      <c r="AM780" s="5">
        <f t="shared" si="98"/>
        <v>0.33333333333333331</v>
      </c>
      <c r="AN780" s="4">
        <f t="shared" si="103"/>
        <v>5.048592704783541E-4</v>
      </c>
      <c r="AO780" s="3"/>
      <c r="AP780">
        <v>0</v>
      </c>
      <c r="AR780" t="s">
        <v>1</v>
      </c>
      <c r="AT780" s="2" t="s">
        <v>0</v>
      </c>
      <c r="AU780" s="1">
        <f t="shared" si="99"/>
        <v>1.0372754596498142</v>
      </c>
      <c r="AV780" s="1">
        <f t="shared" si="100"/>
        <v>0.75533559319210608</v>
      </c>
      <c r="AW780" s="1">
        <f t="shared" si="101"/>
        <v>0.47339572673439773</v>
      </c>
    </row>
    <row r="781" spans="1:49" x14ac:dyDescent="0.2">
      <c r="A781">
        <v>779</v>
      </c>
      <c r="B781" t="s">
        <v>28217</v>
      </c>
      <c r="C781" t="s">
        <v>28216</v>
      </c>
      <c r="F781" t="s">
        <v>28215</v>
      </c>
      <c r="G781" t="s">
        <v>5</v>
      </c>
      <c r="H781" t="s">
        <v>4</v>
      </c>
      <c r="I781" t="s">
        <v>28214</v>
      </c>
      <c r="J781" t="s">
        <v>28213</v>
      </c>
      <c r="K781" t="s">
        <v>28212</v>
      </c>
      <c r="L781" t="s">
        <v>28211</v>
      </c>
      <c r="M781" t="s">
        <v>75</v>
      </c>
      <c r="N781">
        <v>4</v>
      </c>
      <c r="O781" t="s">
        <v>28210</v>
      </c>
      <c r="P781" t="s">
        <v>28209</v>
      </c>
      <c r="Q781" t="s">
        <v>28208</v>
      </c>
      <c r="R781" s="7">
        <v>42675</v>
      </c>
      <c r="S781" s="8">
        <f t="shared" si="96"/>
        <v>2016</v>
      </c>
      <c r="T781" s="8">
        <v>2016</v>
      </c>
      <c r="U781" s="8">
        <f t="shared" si="97"/>
        <v>6</v>
      </c>
      <c r="V781" s="7">
        <v>42675</v>
      </c>
      <c r="W781" t="s">
        <v>1091</v>
      </c>
      <c r="X781" s="2">
        <v>1.6519999999999999</v>
      </c>
      <c r="Y781" s="6">
        <f t="shared" si="102"/>
        <v>4.409919649769093E-2</v>
      </c>
      <c r="AA781" t="s">
        <v>1090</v>
      </c>
      <c r="AB781">
        <v>17337</v>
      </c>
      <c r="AD781" t="s">
        <v>2</v>
      </c>
      <c r="AE781">
        <v>64</v>
      </c>
      <c r="AF781">
        <v>11</v>
      </c>
      <c r="AG781">
        <v>7544495</v>
      </c>
      <c r="AH781" t="s">
        <v>28207</v>
      </c>
      <c r="AI781" t="s">
        <v>28206</v>
      </c>
      <c r="AJ781" t="s">
        <v>28205</v>
      </c>
      <c r="AK781" t="s">
        <v>28204</v>
      </c>
      <c r="AL781">
        <v>3</v>
      </c>
      <c r="AM781" s="5">
        <f t="shared" si="98"/>
        <v>0.5</v>
      </c>
      <c r="AN781" s="4">
        <f t="shared" si="103"/>
        <v>7.572889057175312E-4</v>
      </c>
      <c r="AO781" s="3"/>
      <c r="AP781">
        <v>0</v>
      </c>
      <c r="AR781" t="s">
        <v>1</v>
      </c>
      <c r="AT781" s="2" t="s">
        <v>0</v>
      </c>
      <c r="AU781" s="1">
        <f t="shared" si="99"/>
        <v>3.1096624220098912</v>
      </c>
      <c r="AV781" s="1">
        <f t="shared" si="100"/>
        <v>2.2428242701704231</v>
      </c>
      <c r="AW781" s="1">
        <f t="shared" si="101"/>
        <v>1.375986118330955</v>
      </c>
    </row>
    <row r="782" spans="1:49" x14ac:dyDescent="0.2">
      <c r="A782">
        <v>780</v>
      </c>
      <c r="B782" t="s">
        <v>28203</v>
      </c>
      <c r="C782" t="s">
        <v>28202</v>
      </c>
      <c r="F782" t="s">
        <v>28201</v>
      </c>
      <c r="G782" t="s">
        <v>5</v>
      </c>
      <c r="H782" t="s">
        <v>4</v>
      </c>
      <c r="I782" t="s">
        <v>28200</v>
      </c>
      <c r="J782">
        <v>60027012</v>
      </c>
      <c r="K782" t="s">
        <v>752</v>
      </c>
      <c r="L782" t="s">
        <v>751</v>
      </c>
      <c r="M782" t="s">
        <v>356</v>
      </c>
      <c r="N782">
        <v>2</v>
      </c>
      <c r="O782" t="s">
        <v>28199</v>
      </c>
      <c r="P782" t="s">
        <v>28198</v>
      </c>
      <c r="Q782" t="s">
        <v>750</v>
      </c>
      <c r="R782" s="7">
        <v>42675</v>
      </c>
      <c r="S782" s="8">
        <f t="shared" si="96"/>
        <v>2016</v>
      </c>
      <c r="T782" s="8">
        <v>2016</v>
      </c>
      <c r="U782" s="8">
        <f t="shared" si="97"/>
        <v>6</v>
      </c>
      <c r="V782" s="7">
        <v>42675</v>
      </c>
      <c r="W782" t="s">
        <v>1091</v>
      </c>
      <c r="X782" s="2">
        <v>1.6519999999999999</v>
      </c>
      <c r="Y782" s="6">
        <f t="shared" si="102"/>
        <v>4.409919649769093E-2</v>
      </c>
      <c r="AA782" t="s">
        <v>1090</v>
      </c>
      <c r="AB782">
        <v>17337</v>
      </c>
      <c r="AD782" t="s">
        <v>2</v>
      </c>
      <c r="AE782">
        <v>64</v>
      </c>
      <c r="AF782">
        <v>11</v>
      </c>
      <c r="AG782">
        <v>7551216</v>
      </c>
      <c r="AH782" t="s">
        <v>28197</v>
      </c>
      <c r="AI782" t="s">
        <v>28196</v>
      </c>
      <c r="AJ782" t="s">
        <v>28195</v>
      </c>
      <c r="AK782" t="s">
        <v>28194</v>
      </c>
      <c r="AL782">
        <v>9</v>
      </c>
      <c r="AM782" s="5">
        <f t="shared" si="98"/>
        <v>1.5</v>
      </c>
      <c r="AN782" s="4">
        <f t="shared" si="103"/>
        <v>2.2718667171525938E-3</v>
      </c>
      <c r="AO782" s="3"/>
      <c r="AP782">
        <v>0</v>
      </c>
      <c r="AR782" t="s">
        <v>1</v>
      </c>
      <c r="AT782" s="2" t="s">
        <v>0</v>
      </c>
      <c r="AU782" s="1">
        <f t="shared" si="99"/>
        <v>3.1550997563529428</v>
      </c>
      <c r="AV782" s="1">
        <f t="shared" si="100"/>
        <v>2.3185531607421761</v>
      </c>
      <c r="AW782" s="1">
        <f t="shared" si="101"/>
        <v>1.4820065651314094</v>
      </c>
    </row>
    <row r="783" spans="1:49" x14ac:dyDescent="0.2">
      <c r="A783">
        <v>781</v>
      </c>
      <c r="B783" t="s">
        <v>28193</v>
      </c>
      <c r="C783" t="s">
        <v>28192</v>
      </c>
      <c r="F783" t="s">
        <v>28191</v>
      </c>
      <c r="G783" t="s">
        <v>5</v>
      </c>
      <c r="H783" t="s">
        <v>4</v>
      </c>
      <c r="I783" t="s">
        <v>5426</v>
      </c>
      <c r="J783" t="s">
        <v>5425</v>
      </c>
      <c r="K783" t="s">
        <v>5424</v>
      </c>
      <c r="L783" t="s">
        <v>5423</v>
      </c>
      <c r="M783" t="s">
        <v>375</v>
      </c>
      <c r="N783">
        <v>5</v>
      </c>
      <c r="O783" t="s">
        <v>28190</v>
      </c>
      <c r="P783" t="s">
        <v>28189</v>
      </c>
      <c r="Q783" t="s">
        <v>28188</v>
      </c>
      <c r="R783" s="7">
        <v>42675</v>
      </c>
      <c r="S783" s="8">
        <f t="shared" si="96"/>
        <v>2016</v>
      </c>
      <c r="T783" s="8">
        <v>2016</v>
      </c>
      <c r="U783" s="8">
        <f t="shared" si="97"/>
        <v>6</v>
      </c>
      <c r="V783" s="7">
        <v>42675</v>
      </c>
      <c r="W783" t="s">
        <v>1091</v>
      </c>
      <c r="X783" s="2">
        <v>1.6519999999999999</v>
      </c>
      <c r="Y783" s="6">
        <f t="shared" si="102"/>
        <v>4.409919649769093E-2</v>
      </c>
      <c r="AA783" t="s">
        <v>1090</v>
      </c>
      <c r="AB783">
        <v>17337</v>
      </c>
      <c r="AD783" t="s">
        <v>2</v>
      </c>
      <c r="AE783">
        <v>64</v>
      </c>
      <c r="AF783">
        <v>11</v>
      </c>
      <c r="AG783">
        <v>7544559</v>
      </c>
      <c r="AH783" t="s">
        <v>28187</v>
      </c>
      <c r="AI783" t="s">
        <v>28186</v>
      </c>
      <c r="AJ783" t="s">
        <v>28185</v>
      </c>
      <c r="AK783" t="s">
        <v>28184</v>
      </c>
      <c r="AL783">
        <v>10</v>
      </c>
      <c r="AM783" s="5">
        <f t="shared" si="98"/>
        <v>1.6666666666666667</v>
      </c>
      <c r="AN783" s="4">
        <f t="shared" si="103"/>
        <v>2.5242963523917708E-3</v>
      </c>
      <c r="AO783" s="3"/>
      <c r="AP783">
        <v>0</v>
      </c>
      <c r="AR783" t="s">
        <v>1</v>
      </c>
      <c r="AT783" s="2" t="s">
        <v>0</v>
      </c>
      <c r="AU783" s="1">
        <f t="shared" si="99"/>
        <v>3.1626726454101179</v>
      </c>
      <c r="AV783" s="1">
        <f t="shared" si="100"/>
        <v>2.3311746425041351</v>
      </c>
      <c r="AW783" s="1">
        <f t="shared" si="101"/>
        <v>1.4996766395981516</v>
      </c>
    </row>
    <row r="784" spans="1:49" x14ac:dyDescent="0.2">
      <c r="A784">
        <v>782</v>
      </c>
      <c r="B784" t="s">
        <v>28183</v>
      </c>
      <c r="C784" t="s">
        <v>28182</v>
      </c>
      <c r="F784" t="s">
        <v>28181</v>
      </c>
      <c r="G784" t="s">
        <v>5</v>
      </c>
      <c r="H784" t="s">
        <v>4</v>
      </c>
      <c r="I784" t="s">
        <v>28180</v>
      </c>
      <c r="J784" t="s">
        <v>28179</v>
      </c>
      <c r="K784" t="s">
        <v>28178</v>
      </c>
      <c r="L784" t="s">
        <v>28177</v>
      </c>
      <c r="M784" t="s">
        <v>49</v>
      </c>
      <c r="N784">
        <v>5</v>
      </c>
      <c r="O784" t="s">
        <v>28176</v>
      </c>
      <c r="P784" t="s">
        <v>28175</v>
      </c>
      <c r="Q784" t="s">
        <v>28174</v>
      </c>
      <c r="R784" s="7">
        <v>42675</v>
      </c>
      <c r="S784" s="8">
        <f t="shared" si="96"/>
        <v>2016</v>
      </c>
      <c r="T784" s="8">
        <v>2016</v>
      </c>
      <c r="U784" s="8">
        <f t="shared" si="97"/>
        <v>6</v>
      </c>
      <c r="V784" s="7">
        <v>42675</v>
      </c>
      <c r="W784" t="s">
        <v>1091</v>
      </c>
      <c r="X784" s="2">
        <v>1.6519999999999999</v>
      </c>
      <c r="Y784" s="6">
        <f t="shared" si="102"/>
        <v>4.409919649769093E-2</v>
      </c>
      <c r="AA784" t="s">
        <v>1090</v>
      </c>
      <c r="AB784">
        <v>17337</v>
      </c>
      <c r="AD784" t="s">
        <v>2</v>
      </c>
      <c r="AE784">
        <v>64</v>
      </c>
      <c r="AF784">
        <v>11</v>
      </c>
      <c r="AG784">
        <v>7533464</v>
      </c>
      <c r="AH784" t="s">
        <v>28173</v>
      </c>
      <c r="AI784" t="s">
        <v>28172</v>
      </c>
      <c r="AJ784" t="s">
        <v>28171</v>
      </c>
      <c r="AK784" t="s">
        <v>28170</v>
      </c>
      <c r="AL784">
        <v>41</v>
      </c>
      <c r="AM784" s="5">
        <f t="shared" si="98"/>
        <v>6.833333333333333</v>
      </c>
      <c r="AN784" s="4">
        <f t="shared" si="103"/>
        <v>1.0349615044806261E-2</v>
      </c>
      <c r="AO784" s="3"/>
      <c r="AP784">
        <v>0</v>
      </c>
      <c r="AQ784" t="s">
        <v>48</v>
      </c>
      <c r="AR784">
        <v>61471107</v>
      </c>
      <c r="AS784" t="s">
        <v>47</v>
      </c>
      <c r="AT784" s="2" t="s">
        <v>0</v>
      </c>
      <c r="AU784" s="1">
        <f t="shared" si="99"/>
        <v>3.397432206182553</v>
      </c>
      <c r="AV784" s="1">
        <f t="shared" si="100"/>
        <v>2.7224405771248597</v>
      </c>
      <c r="AW784" s="1">
        <f t="shared" si="101"/>
        <v>2.0474489480671663</v>
      </c>
    </row>
    <row r="785" spans="1:49" x14ac:dyDescent="0.2">
      <c r="A785">
        <v>783</v>
      </c>
      <c r="B785" t="s">
        <v>28169</v>
      </c>
      <c r="C785" t="s">
        <v>28168</v>
      </c>
      <c r="F785" t="s">
        <v>28167</v>
      </c>
      <c r="G785" t="s">
        <v>5</v>
      </c>
      <c r="H785" t="s">
        <v>4</v>
      </c>
      <c r="I785" t="s">
        <v>2774</v>
      </c>
      <c r="J785" t="s">
        <v>28166</v>
      </c>
      <c r="K785" t="s">
        <v>28165</v>
      </c>
      <c r="L785" t="s">
        <v>28164</v>
      </c>
      <c r="M785" t="s">
        <v>2711</v>
      </c>
      <c r="N785">
        <v>4</v>
      </c>
      <c r="O785" t="s">
        <v>28163</v>
      </c>
      <c r="P785" t="s">
        <v>28162</v>
      </c>
      <c r="Q785" t="s">
        <v>28161</v>
      </c>
      <c r="R785" s="7">
        <v>42675</v>
      </c>
      <c r="S785" s="8">
        <f t="shared" si="96"/>
        <v>2016</v>
      </c>
      <c r="T785" s="8">
        <v>2016</v>
      </c>
      <c r="U785" s="8">
        <f t="shared" si="97"/>
        <v>6</v>
      </c>
      <c r="V785" s="7">
        <v>42675</v>
      </c>
      <c r="W785" t="s">
        <v>1091</v>
      </c>
      <c r="X785" s="2">
        <v>1.6519999999999999</v>
      </c>
      <c r="Y785" s="6">
        <f t="shared" si="102"/>
        <v>4.409919649769093E-2</v>
      </c>
      <c r="AA785" t="s">
        <v>1090</v>
      </c>
      <c r="AB785">
        <v>17337</v>
      </c>
      <c r="AD785" t="s">
        <v>2</v>
      </c>
      <c r="AE785">
        <v>64</v>
      </c>
      <c r="AF785">
        <v>11</v>
      </c>
      <c r="AG785">
        <v>7544610</v>
      </c>
      <c r="AH785" t="s">
        <v>28160</v>
      </c>
      <c r="AI785" t="s">
        <v>28159</v>
      </c>
      <c r="AJ785" t="s">
        <v>28158</v>
      </c>
      <c r="AK785" t="s">
        <v>28157</v>
      </c>
      <c r="AL785">
        <v>14</v>
      </c>
      <c r="AM785" s="5">
        <f t="shared" si="98"/>
        <v>2.3333333333333335</v>
      </c>
      <c r="AN785" s="4">
        <f t="shared" si="103"/>
        <v>3.5340148933484792E-3</v>
      </c>
      <c r="AO785" s="3"/>
      <c r="AP785">
        <v>0</v>
      </c>
      <c r="AR785" t="s">
        <v>1</v>
      </c>
      <c r="AT785" s="2" t="s">
        <v>0</v>
      </c>
      <c r="AU785" s="1">
        <f t="shared" si="99"/>
        <v>3.1929642016388198</v>
      </c>
      <c r="AV785" s="1">
        <f t="shared" si="100"/>
        <v>2.3816605695519706</v>
      </c>
      <c r="AW785" s="1">
        <f t="shared" si="101"/>
        <v>1.5703569374651214</v>
      </c>
    </row>
    <row r="786" spans="1:49" x14ac:dyDescent="0.2">
      <c r="A786">
        <v>784</v>
      </c>
      <c r="B786" t="s">
        <v>28156</v>
      </c>
      <c r="C786" t="s">
        <v>28155</v>
      </c>
      <c r="F786" t="s">
        <v>28154</v>
      </c>
      <c r="G786" t="s">
        <v>5</v>
      </c>
      <c r="H786" t="s">
        <v>4</v>
      </c>
      <c r="I786" t="s">
        <v>28153</v>
      </c>
      <c r="J786">
        <v>60003500</v>
      </c>
      <c r="K786" t="s">
        <v>747</v>
      </c>
      <c r="L786" t="s">
        <v>746</v>
      </c>
      <c r="M786" t="s">
        <v>79</v>
      </c>
      <c r="N786">
        <v>2</v>
      </c>
      <c r="O786" t="s">
        <v>28152</v>
      </c>
      <c r="P786" t="s">
        <v>28151</v>
      </c>
      <c r="Q786" t="s">
        <v>790</v>
      </c>
      <c r="R786" s="7">
        <v>42675</v>
      </c>
      <c r="S786" s="8">
        <f t="shared" si="96"/>
        <v>2016</v>
      </c>
      <c r="T786" s="8">
        <v>2016</v>
      </c>
      <c r="U786" s="8">
        <f t="shared" si="97"/>
        <v>6</v>
      </c>
      <c r="V786" s="7">
        <v>42675</v>
      </c>
      <c r="W786" t="s">
        <v>1091</v>
      </c>
      <c r="X786" s="2">
        <v>1.6519999999999999</v>
      </c>
      <c r="Y786" s="6">
        <f t="shared" si="102"/>
        <v>4.409919649769093E-2</v>
      </c>
      <c r="AA786" t="s">
        <v>1090</v>
      </c>
      <c r="AB786">
        <v>17337</v>
      </c>
      <c r="AD786" t="s">
        <v>2</v>
      </c>
      <c r="AE786">
        <v>64</v>
      </c>
      <c r="AF786">
        <v>11</v>
      </c>
      <c r="AG786">
        <v>7544596</v>
      </c>
      <c r="AH786" t="s">
        <v>28150</v>
      </c>
      <c r="AI786" t="s">
        <v>28149</v>
      </c>
      <c r="AJ786" t="s">
        <v>28148</v>
      </c>
      <c r="AK786" t="s">
        <v>28147</v>
      </c>
      <c r="AL786">
        <v>35</v>
      </c>
      <c r="AM786" s="5">
        <f t="shared" si="98"/>
        <v>5.833333333333333</v>
      </c>
      <c r="AN786" s="4">
        <f t="shared" si="103"/>
        <v>8.8350372333711978E-3</v>
      </c>
      <c r="AO786" s="3"/>
      <c r="AP786">
        <v>0</v>
      </c>
      <c r="AR786" t="s">
        <v>1</v>
      </c>
      <c r="AT786" s="2" t="s">
        <v>0</v>
      </c>
      <c r="AU786" s="1">
        <f t="shared" si="99"/>
        <v>3.351994871839501</v>
      </c>
      <c r="AV786" s="1">
        <f t="shared" si="100"/>
        <v>2.6467116865531062</v>
      </c>
      <c r="AW786" s="1">
        <f t="shared" si="101"/>
        <v>1.9414285012667116</v>
      </c>
    </row>
    <row r="787" spans="1:49" x14ac:dyDescent="0.2">
      <c r="A787">
        <v>785</v>
      </c>
      <c r="B787" t="s">
        <v>28146</v>
      </c>
      <c r="C787" t="s">
        <v>28145</v>
      </c>
      <c r="F787" t="s">
        <v>28144</v>
      </c>
      <c r="G787" t="s">
        <v>5</v>
      </c>
      <c r="H787" t="s">
        <v>4</v>
      </c>
      <c r="I787" t="s">
        <v>982</v>
      </c>
      <c r="J787" t="s">
        <v>28143</v>
      </c>
      <c r="K787" t="s">
        <v>28142</v>
      </c>
      <c r="L787" t="s">
        <v>28141</v>
      </c>
      <c r="M787" t="s">
        <v>28140</v>
      </c>
      <c r="N787">
        <v>4</v>
      </c>
      <c r="O787" t="s">
        <v>28139</v>
      </c>
      <c r="P787" t="s">
        <v>28138</v>
      </c>
      <c r="Q787" t="s">
        <v>28137</v>
      </c>
      <c r="R787" s="7">
        <v>42675</v>
      </c>
      <c r="S787" s="8">
        <f t="shared" si="96"/>
        <v>2016</v>
      </c>
      <c r="T787" s="8">
        <v>2016</v>
      </c>
      <c r="U787" s="8">
        <f t="shared" si="97"/>
        <v>6</v>
      </c>
      <c r="V787" s="7">
        <v>42675</v>
      </c>
      <c r="W787" t="s">
        <v>1091</v>
      </c>
      <c r="X787" s="2">
        <v>1.6519999999999999</v>
      </c>
      <c r="Y787" s="6">
        <f t="shared" si="102"/>
        <v>4.409919649769093E-2</v>
      </c>
      <c r="AA787" t="s">
        <v>1090</v>
      </c>
      <c r="AB787">
        <v>17337</v>
      </c>
      <c r="AD787" t="s">
        <v>2</v>
      </c>
      <c r="AE787">
        <v>64</v>
      </c>
      <c r="AF787">
        <v>11</v>
      </c>
      <c r="AG787">
        <v>7539691</v>
      </c>
      <c r="AH787" t="s">
        <v>28136</v>
      </c>
      <c r="AI787" t="s">
        <v>28135</v>
      </c>
      <c r="AJ787" t="s">
        <v>28134</v>
      </c>
      <c r="AK787" t="s">
        <v>28133</v>
      </c>
      <c r="AL787">
        <v>41</v>
      </c>
      <c r="AM787" s="5">
        <f t="shared" si="98"/>
        <v>6.833333333333333</v>
      </c>
      <c r="AN787" s="4">
        <f t="shared" si="103"/>
        <v>1.0349615044806261E-2</v>
      </c>
      <c r="AO787" s="3"/>
      <c r="AP787">
        <v>0</v>
      </c>
      <c r="AR787" t="s">
        <v>1</v>
      </c>
      <c r="AT787" s="2" t="s">
        <v>0</v>
      </c>
      <c r="AU787" s="1">
        <f t="shared" si="99"/>
        <v>3.397432206182553</v>
      </c>
      <c r="AV787" s="1">
        <f t="shared" si="100"/>
        <v>2.7224405771248597</v>
      </c>
      <c r="AW787" s="1">
        <f t="shared" si="101"/>
        <v>2.0474489480671663</v>
      </c>
    </row>
    <row r="788" spans="1:49" x14ac:dyDescent="0.2">
      <c r="A788">
        <v>786</v>
      </c>
      <c r="B788" t="s">
        <v>28132</v>
      </c>
      <c r="C788" t="s">
        <v>28131</v>
      </c>
      <c r="F788" t="s">
        <v>28130</v>
      </c>
      <c r="G788" t="s">
        <v>5</v>
      </c>
      <c r="H788" t="s">
        <v>4</v>
      </c>
      <c r="I788" t="s">
        <v>2755</v>
      </c>
      <c r="J788" t="s">
        <v>28129</v>
      </c>
      <c r="K788" t="s">
        <v>28128</v>
      </c>
      <c r="L788" t="s">
        <v>2752</v>
      </c>
      <c r="M788" t="s">
        <v>183</v>
      </c>
      <c r="N788">
        <v>4</v>
      </c>
      <c r="O788" t="s">
        <v>28127</v>
      </c>
      <c r="P788" t="s">
        <v>2751</v>
      </c>
      <c r="Q788" t="s">
        <v>28126</v>
      </c>
      <c r="R788" s="7">
        <v>42675</v>
      </c>
      <c r="S788" s="8">
        <f t="shared" si="96"/>
        <v>2016</v>
      </c>
      <c r="T788" s="8">
        <v>2016</v>
      </c>
      <c r="U788" s="8">
        <f t="shared" si="97"/>
        <v>6</v>
      </c>
      <c r="V788" s="7">
        <v>42675</v>
      </c>
      <c r="W788" t="s">
        <v>1091</v>
      </c>
      <c r="X788" s="2">
        <v>1.6519999999999999</v>
      </c>
      <c r="Y788" s="6">
        <f t="shared" si="102"/>
        <v>4.409919649769093E-2</v>
      </c>
      <c r="AA788" t="s">
        <v>1090</v>
      </c>
      <c r="AB788">
        <v>17337</v>
      </c>
      <c r="AD788" t="s">
        <v>2</v>
      </c>
      <c r="AE788">
        <v>64</v>
      </c>
      <c r="AF788">
        <v>11</v>
      </c>
      <c r="AG788">
        <v>7547365</v>
      </c>
      <c r="AH788" t="s">
        <v>28125</v>
      </c>
      <c r="AI788" t="s">
        <v>28124</v>
      </c>
      <c r="AJ788" t="s">
        <v>28123</v>
      </c>
      <c r="AK788" t="s">
        <v>28122</v>
      </c>
      <c r="AL788">
        <v>20</v>
      </c>
      <c r="AM788" s="5">
        <f t="shared" si="98"/>
        <v>3.3333333333333335</v>
      </c>
      <c r="AN788" s="4">
        <f t="shared" si="103"/>
        <v>5.0485927047835416E-3</v>
      </c>
      <c r="AO788" s="3"/>
      <c r="AP788">
        <v>0</v>
      </c>
      <c r="AR788" t="s">
        <v>1</v>
      </c>
      <c r="AT788" s="2" t="s">
        <v>0</v>
      </c>
      <c r="AU788" s="1">
        <f t="shared" si="99"/>
        <v>3.238401535981871</v>
      </c>
      <c r="AV788" s="1">
        <f t="shared" si="100"/>
        <v>2.4573894601237236</v>
      </c>
      <c r="AW788" s="1">
        <f t="shared" si="101"/>
        <v>1.6763773842655756</v>
      </c>
    </row>
    <row r="789" spans="1:49" x14ac:dyDescent="0.2">
      <c r="A789">
        <v>787</v>
      </c>
      <c r="B789" t="s">
        <v>28121</v>
      </c>
      <c r="C789" t="s">
        <v>28120</v>
      </c>
      <c r="F789" t="s">
        <v>28119</v>
      </c>
      <c r="G789" t="s">
        <v>5</v>
      </c>
      <c r="H789" t="s">
        <v>4</v>
      </c>
      <c r="I789" t="s">
        <v>28118</v>
      </c>
      <c r="J789">
        <v>60027012</v>
      </c>
      <c r="K789" t="s">
        <v>752</v>
      </c>
      <c r="L789" t="s">
        <v>751</v>
      </c>
      <c r="M789" t="s">
        <v>356</v>
      </c>
      <c r="N789">
        <v>3</v>
      </c>
      <c r="O789" t="s">
        <v>28117</v>
      </c>
      <c r="P789" t="s">
        <v>28116</v>
      </c>
      <c r="Q789" t="s">
        <v>991</v>
      </c>
      <c r="R789" s="7">
        <v>42675</v>
      </c>
      <c r="S789" s="8">
        <f t="shared" si="96"/>
        <v>2016</v>
      </c>
      <c r="T789" s="8">
        <v>2016</v>
      </c>
      <c r="U789" s="8">
        <f t="shared" si="97"/>
        <v>6</v>
      </c>
      <c r="V789" s="7">
        <v>42675</v>
      </c>
      <c r="W789" t="s">
        <v>1091</v>
      </c>
      <c r="X789" s="2">
        <v>1.6519999999999999</v>
      </c>
      <c r="Y789" s="6">
        <f t="shared" si="102"/>
        <v>4.409919649769093E-2</v>
      </c>
      <c r="AA789" t="s">
        <v>1090</v>
      </c>
      <c r="AB789">
        <v>17337</v>
      </c>
      <c r="AD789" t="s">
        <v>2</v>
      </c>
      <c r="AE789">
        <v>64</v>
      </c>
      <c r="AF789">
        <v>11</v>
      </c>
      <c r="AG789">
        <v>7523984</v>
      </c>
      <c r="AH789" t="s">
        <v>28115</v>
      </c>
      <c r="AI789" t="s">
        <v>28114</v>
      </c>
      <c r="AJ789" t="s">
        <v>28113</v>
      </c>
      <c r="AK789" t="s">
        <v>28112</v>
      </c>
      <c r="AL789">
        <v>11</v>
      </c>
      <c r="AM789" s="5">
        <f t="shared" si="98"/>
        <v>1.8333333333333333</v>
      </c>
      <c r="AN789" s="4">
        <f t="shared" si="103"/>
        <v>2.7767259876309478E-3</v>
      </c>
      <c r="AO789" s="3"/>
      <c r="AP789">
        <v>0</v>
      </c>
      <c r="AR789" t="s">
        <v>1</v>
      </c>
      <c r="AT789" s="2" t="s">
        <v>0</v>
      </c>
      <c r="AU789" s="1">
        <f t="shared" si="99"/>
        <v>3.1702455344672935</v>
      </c>
      <c r="AV789" s="1">
        <f t="shared" si="100"/>
        <v>2.3437961242660941</v>
      </c>
      <c r="AW789" s="1">
        <f t="shared" si="101"/>
        <v>1.5173467140648942</v>
      </c>
    </row>
    <row r="790" spans="1:49" x14ac:dyDescent="0.2">
      <c r="A790">
        <v>788</v>
      </c>
      <c r="B790" t="s">
        <v>28111</v>
      </c>
      <c r="C790" t="s">
        <v>28110</v>
      </c>
      <c r="F790" t="s">
        <v>28109</v>
      </c>
      <c r="G790" t="s">
        <v>5</v>
      </c>
      <c r="H790" t="s">
        <v>4</v>
      </c>
      <c r="I790" t="s">
        <v>15213</v>
      </c>
      <c r="J790" t="s">
        <v>1292</v>
      </c>
      <c r="K790" t="s">
        <v>1291</v>
      </c>
      <c r="L790" t="s">
        <v>1290</v>
      </c>
      <c r="M790" t="s">
        <v>1133</v>
      </c>
      <c r="N790">
        <v>5</v>
      </c>
      <c r="O790" t="s">
        <v>28108</v>
      </c>
      <c r="P790" t="s">
        <v>28107</v>
      </c>
      <c r="Q790" t="s">
        <v>28106</v>
      </c>
      <c r="R790" s="7">
        <v>42675</v>
      </c>
      <c r="S790" s="8">
        <f t="shared" si="96"/>
        <v>2016</v>
      </c>
      <c r="T790" s="8">
        <v>2016</v>
      </c>
      <c r="U790" s="8">
        <f t="shared" si="97"/>
        <v>6</v>
      </c>
      <c r="V790" s="7">
        <v>42675</v>
      </c>
      <c r="W790" t="s">
        <v>366</v>
      </c>
      <c r="X790" s="2">
        <v>0.2</v>
      </c>
      <c r="Y790" s="6">
        <f t="shared" si="102"/>
        <v>5.3388857745388539E-3</v>
      </c>
      <c r="AA790">
        <v>161136</v>
      </c>
      <c r="AB790">
        <v>16718</v>
      </c>
      <c r="AC790">
        <v>21916349</v>
      </c>
      <c r="AD790" t="s">
        <v>2</v>
      </c>
      <c r="AE790">
        <v>70</v>
      </c>
      <c r="AF790" s="10">
        <v>44541</v>
      </c>
      <c r="AH790" t="s">
        <v>28105</v>
      </c>
      <c r="AI790" t="s">
        <v>28104</v>
      </c>
      <c r="AJ790" t="s">
        <v>15208</v>
      </c>
      <c r="AK790" t="s">
        <v>28103</v>
      </c>
      <c r="AL790">
        <v>5</v>
      </c>
      <c r="AM790" s="5">
        <f t="shared" si="98"/>
        <v>0.83333333333333337</v>
      </c>
      <c r="AN790" s="4">
        <f t="shared" si="103"/>
        <v>1.2621481761958854E-3</v>
      </c>
      <c r="AO790" s="3"/>
      <c r="AP790">
        <v>0</v>
      </c>
      <c r="AR790" t="s">
        <v>1</v>
      </c>
      <c r="AT790" s="2">
        <v>0.72599999999999998</v>
      </c>
      <c r="AU790" s="1">
        <f t="shared" si="99"/>
        <v>0.4115864495035963</v>
      </c>
      <c r="AV790" s="1">
        <f t="shared" si="100"/>
        <v>0.33005169753673697</v>
      </c>
      <c r="AW790" s="1">
        <f t="shared" si="101"/>
        <v>0.24851694556987758</v>
      </c>
    </row>
    <row r="791" spans="1:49" x14ac:dyDescent="0.2">
      <c r="A791">
        <v>789</v>
      </c>
      <c r="B791" t="s">
        <v>28102</v>
      </c>
      <c r="C791" t="s">
        <v>28101</v>
      </c>
      <c r="F791" t="s">
        <v>28100</v>
      </c>
      <c r="G791" t="s">
        <v>5</v>
      </c>
      <c r="H791" t="s">
        <v>4</v>
      </c>
      <c r="I791" t="s">
        <v>28099</v>
      </c>
      <c r="J791">
        <v>60002306</v>
      </c>
      <c r="K791" t="s">
        <v>553</v>
      </c>
      <c r="L791" t="s">
        <v>552</v>
      </c>
      <c r="M791" t="s">
        <v>142</v>
      </c>
      <c r="N791">
        <v>3</v>
      </c>
      <c r="O791" t="s">
        <v>28098</v>
      </c>
      <c r="P791" t="s">
        <v>28097</v>
      </c>
      <c r="Q791" t="s">
        <v>551</v>
      </c>
      <c r="R791" s="7">
        <v>42675</v>
      </c>
      <c r="S791" s="8">
        <f t="shared" si="96"/>
        <v>2016</v>
      </c>
      <c r="T791" s="8">
        <v>2016</v>
      </c>
      <c r="U791" s="8">
        <f t="shared" si="97"/>
        <v>6</v>
      </c>
      <c r="V791" s="7">
        <v>42675</v>
      </c>
      <c r="W791" t="s">
        <v>1860</v>
      </c>
      <c r="X791" s="2">
        <v>0.63600000000000001</v>
      </c>
      <c r="Y791" s="6">
        <f t="shared" si="102"/>
        <v>1.6977656763033557E-2</v>
      </c>
      <c r="AA791">
        <v>14248220</v>
      </c>
      <c r="AB791">
        <v>130124</v>
      </c>
      <c r="AD791" t="s">
        <v>2</v>
      </c>
      <c r="AE791">
        <v>16</v>
      </c>
      <c r="AF791">
        <v>11</v>
      </c>
      <c r="AG791">
        <v>1824</v>
      </c>
      <c r="AI791" t="s">
        <v>28096</v>
      </c>
      <c r="AJ791" t="s">
        <v>28095</v>
      </c>
      <c r="AK791" t="s">
        <v>28094</v>
      </c>
      <c r="AL791">
        <v>10</v>
      </c>
      <c r="AM791" s="5">
        <f t="shared" si="98"/>
        <v>1.6666666666666667</v>
      </c>
      <c r="AN791" s="4">
        <f t="shared" si="103"/>
        <v>2.5242963523917708E-3</v>
      </c>
      <c r="AO791" s="3"/>
      <c r="AP791">
        <v>1</v>
      </c>
      <c r="AR791" t="s">
        <v>1</v>
      </c>
      <c r="AT791" s="2" t="s">
        <v>0</v>
      </c>
      <c r="AU791" s="1">
        <f t="shared" si="99"/>
        <v>1.2641648639841021</v>
      </c>
      <c r="AV791" s="1">
        <f t="shared" si="100"/>
        <v>0.97509765577126639</v>
      </c>
      <c r="AW791" s="1">
        <f t="shared" si="101"/>
        <v>0.68603044755843068</v>
      </c>
    </row>
    <row r="792" spans="1:49" x14ac:dyDescent="0.2">
      <c r="A792">
        <v>790</v>
      </c>
      <c r="B792" t="s">
        <v>28093</v>
      </c>
      <c r="C792" t="s">
        <v>28092</v>
      </c>
      <c r="F792" t="s">
        <v>28091</v>
      </c>
      <c r="G792" t="s">
        <v>5</v>
      </c>
      <c r="H792" t="s">
        <v>4</v>
      </c>
      <c r="I792" t="s">
        <v>638</v>
      </c>
      <c r="J792">
        <v>60007511</v>
      </c>
      <c r="K792" t="s">
        <v>1973</v>
      </c>
      <c r="L792" t="s">
        <v>223</v>
      </c>
      <c r="M792" t="s">
        <v>138</v>
      </c>
      <c r="N792">
        <v>4</v>
      </c>
      <c r="O792" t="s">
        <v>15915</v>
      </c>
      <c r="P792" t="s">
        <v>15914</v>
      </c>
      <c r="Q792" t="s">
        <v>15913</v>
      </c>
      <c r="R792" s="7">
        <v>42675</v>
      </c>
      <c r="S792" s="8">
        <f t="shared" si="96"/>
        <v>2016</v>
      </c>
      <c r="T792" s="8">
        <v>2016</v>
      </c>
      <c r="U792" s="8">
        <f t="shared" si="97"/>
        <v>6</v>
      </c>
      <c r="V792" s="7">
        <v>42675</v>
      </c>
      <c r="W792" t="s">
        <v>1860</v>
      </c>
      <c r="X792" s="2">
        <v>0.63600000000000001</v>
      </c>
      <c r="Y792" s="6">
        <f t="shared" si="102"/>
        <v>1.6977656763033557E-2</v>
      </c>
      <c r="AA792">
        <v>14248220</v>
      </c>
      <c r="AB792">
        <v>130124</v>
      </c>
      <c r="AD792" t="s">
        <v>2</v>
      </c>
      <c r="AE792">
        <v>16</v>
      </c>
      <c r="AF792">
        <v>11</v>
      </c>
      <c r="AG792">
        <v>1849</v>
      </c>
      <c r="AI792" t="s">
        <v>28090</v>
      </c>
      <c r="AJ792" t="s">
        <v>28089</v>
      </c>
      <c r="AK792" t="s">
        <v>28088</v>
      </c>
      <c r="AL792">
        <v>5</v>
      </c>
      <c r="AM792" s="5">
        <f t="shared" si="98"/>
        <v>0.83333333333333337</v>
      </c>
      <c r="AN792" s="4">
        <f t="shared" si="103"/>
        <v>1.2621481761958854E-3</v>
      </c>
      <c r="AO792" s="3"/>
      <c r="AP792">
        <v>1</v>
      </c>
      <c r="AQ792" t="s">
        <v>408</v>
      </c>
      <c r="AR792" t="s">
        <v>1972</v>
      </c>
      <c r="AS792" t="s">
        <v>407</v>
      </c>
      <c r="AT792" s="2" t="s">
        <v>0</v>
      </c>
      <c r="AU792" s="1">
        <f t="shared" si="99"/>
        <v>1.2263004186982256</v>
      </c>
      <c r="AV792" s="1">
        <f t="shared" si="100"/>
        <v>0.91199024696147213</v>
      </c>
      <c r="AW792" s="1">
        <f t="shared" si="101"/>
        <v>0.59768007522471878</v>
      </c>
    </row>
    <row r="793" spans="1:49" x14ac:dyDescent="0.2">
      <c r="A793">
        <v>791</v>
      </c>
      <c r="B793" t="s">
        <v>28087</v>
      </c>
      <c r="C793" t="s">
        <v>28086</v>
      </c>
      <c r="F793" t="s">
        <v>28085</v>
      </c>
      <c r="G793" t="s">
        <v>5</v>
      </c>
      <c r="H793" t="s">
        <v>4</v>
      </c>
      <c r="I793" t="s">
        <v>28084</v>
      </c>
      <c r="J793" t="s">
        <v>28083</v>
      </c>
      <c r="K793" t="s">
        <v>28082</v>
      </c>
      <c r="L793" t="s">
        <v>28081</v>
      </c>
      <c r="M793" t="s">
        <v>562</v>
      </c>
      <c r="N793">
        <v>3</v>
      </c>
      <c r="O793" t="s">
        <v>28080</v>
      </c>
      <c r="P793" t="s">
        <v>28079</v>
      </c>
      <c r="Q793" t="s">
        <v>28078</v>
      </c>
      <c r="R793" s="7">
        <v>42675</v>
      </c>
      <c r="S793" s="8">
        <f t="shared" si="96"/>
        <v>2016</v>
      </c>
      <c r="T793" s="8">
        <v>2016</v>
      </c>
      <c r="U793" s="8">
        <f t="shared" si="97"/>
        <v>6</v>
      </c>
      <c r="V793" s="7">
        <v>42675</v>
      </c>
      <c r="W793" t="s">
        <v>288</v>
      </c>
      <c r="X793" s="2">
        <v>0.371</v>
      </c>
      <c r="Y793" s="6">
        <f t="shared" si="102"/>
        <v>9.9036331117695747E-3</v>
      </c>
      <c r="AA793">
        <v>214922</v>
      </c>
      <c r="AB793">
        <v>130262</v>
      </c>
      <c r="AC793">
        <v>13474065</v>
      </c>
      <c r="AD793" t="s">
        <v>2</v>
      </c>
      <c r="AE793">
        <v>55</v>
      </c>
      <c r="AF793">
        <v>11</v>
      </c>
      <c r="AG793" t="s">
        <v>28077</v>
      </c>
      <c r="AI793" t="s">
        <v>28076</v>
      </c>
      <c r="AK793" t="s">
        <v>28075</v>
      </c>
      <c r="AL793">
        <v>3</v>
      </c>
      <c r="AM793" s="5">
        <f t="shared" si="98"/>
        <v>0.5</v>
      </c>
      <c r="AN793" s="4">
        <f t="shared" si="103"/>
        <v>7.572889057175312E-4</v>
      </c>
      <c r="AO793" s="3"/>
      <c r="AP793">
        <v>0</v>
      </c>
      <c r="AR793" t="s">
        <v>1</v>
      </c>
      <c r="AT793" s="2">
        <v>1.48</v>
      </c>
      <c r="AU793" s="1">
        <f t="shared" si="99"/>
        <v>0.71597298499539619</v>
      </c>
      <c r="AV793" s="1">
        <f t="shared" si="100"/>
        <v>0.53304610087435522</v>
      </c>
      <c r="AW793" s="1">
        <f t="shared" si="101"/>
        <v>0.35011921675331442</v>
      </c>
    </row>
    <row r="794" spans="1:49" x14ac:dyDescent="0.2">
      <c r="A794">
        <v>792</v>
      </c>
      <c r="B794" t="s">
        <v>28074</v>
      </c>
      <c r="C794" t="s">
        <v>28073</v>
      </c>
      <c r="F794" t="s">
        <v>28072</v>
      </c>
      <c r="G794" t="s">
        <v>5</v>
      </c>
      <c r="H794" t="s">
        <v>4</v>
      </c>
      <c r="I794" t="s">
        <v>28071</v>
      </c>
      <c r="J794">
        <v>60003138</v>
      </c>
      <c r="K794" t="s">
        <v>28070</v>
      </c>
      <c r="L794" t="s">
        <v>28069</v>
      </c>
      <c r="M794" t="s">
        <v>872</v>
      </c>
      <c r="N794">
        <v>4</v>
      </c>
      <c r="O794" t="s">
        <v>28068</v>
      </c>
      <c r="P794" t="s">
        <v>28067</v>
      </c>
      <c r="Q794" t="s">
        <v>28066</v>
      </c>
      <c r="R794" s="7">
        <v>42675</v>
      </c>
      <c r="S794" s="8">
        <f t="shared" si="96"/>
        <v>2016</v>
      </c>
      <c r="T794" s="8">
        <v>2016</v>
      </c>
      <c r="U794" s="8">
        <f t="shared" si="97"/>
        <v>6</v>
      </c>
      <c r="V794" s="7">
        <v>42675</v>
      </c>
      <c r="W794" t="s">
        <v>1860</v>
      </c>
      <c r="X794" s="2">
        <v>0.63600000000000001</v>
      </c>
      <c r="Y794" s="6">
        <f t="shared" si="102"/>
        <v>1.6977656763033557E-2</v>
      </c>
      <c r="AA794">
        <v>14248220</v>
      </c>
      <c r="AB794">
        <v>130124</v>
      </c>
      <c r="AD794" t="s">
        <v>2</v>
      </c>
      <c r="AE794">
        <v>16</v>
      </c>
      <c r="AF794">
        <v>11</v>
      </c>
      <c r="AG794">
        <v>1838</v>
      </c>
      <c r="AI794" t="s">
        <v>28065</v>
      </c>
      <c r="AJ794" t="s">
        <v>28064</v>
      </c>
      <c r="AK794" t="s">
        <v>28063</v>
      </c>
      <c r="AL794">
        <v>55</v>
      </c>
      <c r="AM794" s="5">
        <f t="shared" si="98"/>
        <v>9.1666666666666661</v>
      </c>
      <c r="AN794" s="4">
        <f t="shared" si="103"/>
        <v>1.3883629938154738E-2</v>
      </c>
      <c r="AO794" s="3"/>
      <c r="AP794">
        <v>1</v>
      </c>
      <c r="AR794" t="s">
        <v>1</v>
      </c>
      <c r="AT794" s="2" t="s">
        <v>0</v>
      </c>
      <c r="AU794" s="1">
        <f t="shared" si="99"/>
        <v>1.6049448715569909</v>
      </c>
      <c r="AV794" s="1">
        <f t="shared" si="100"/>
        <v>1.5430643350594149</v>
      </c>
      <c r="AW794" s="1">
        <f t="shared" si="101"/>
        <v>1.4811837985618383</v>
      </c>
    </row>
    <row r="795" spans="1:49" x14ac:dyDescent="0.2">
      <c r="A795">
        <v>793</v>
      </c>
      <c r="B795" t="s">
        <v>28062</v>
      </c>
      <c r="C795" t="s">
        <v>28061</v>
      </c>
      <c r="F795" t="s">
        <v>28060</v>
      </c>
      <c r="G795" t="s">
        <v>5</v>
      </c>
      <c r="H795" t="s">
        <v>4</v>
      </c>
      <c r="I795" t="s">
        <v>797</v>
      </c>
      <c r="J795">
        <v>60019118</v>
      </c>
      <c r="K795" t="s">
        <v>1416</v>
      </c>
      <c r="L795" t="s">
        <v>652</v>
      </c>
      <c r="M795" t="s">
        <v>67</v>
      </c>
      <c r="N795">
        <v>3</v>
      </c>
      <c r="O795" t="s">
        <v>28059</v>
      </c>
      <c r="P795" t="s">
        <v>28058</v>
      </c>
      <c r="Q795" t="s">
        <v>2518</v>
      </c>
      <c r="R795" s="7">
        <v>42675</v>
      </c>
      <c r="S795" s="8">
        <f t="shared" si="96"/>
        <v>2016</v>
      </c>
      <c r="T795" s="8">
        <v>2016</v>
      </c>
      <c r="U795" s="8">
        <f t="shared" si="97"/>
        <v>6</v>
      </c>
      <c r="V795" s="7">
        <v>42675</v>
      </c>
      <c r="W795" t="s">
        <v>1860</v>
      </c>
      <c r="X795" s="2">
        <v>0.63600000000000001</v>
      </c>
      <c r="Y795" s="6">
        <f t="shared" si="102"/>
        <v>1.6977656763033557E-2</v>
      </c>
      <c r="AA795">
        <v>14248220</v>
      </c>
      <c r="AB795">
        <v>130124</v>
      </c>
      <c r="AD795" t="s">
        <v>2</v>
      </c>
      <c r="AE795">
        <v>16</v>
      </c>
      <c r="AF795">
        <v>11</v>
      </c>
      <c r="AG795">
        <v>1811</v>
      </c>
      <c r="AI795" t="s">
        <v>28057</v>
      </c>
      <c r="AJ795" t="s">
        <v>28056</v>
      </c>
      <c r="AK795" t="s">
        <v>28055</v>
      </c>
      <c r="AL795">
        <v>2</v>
      </c>
      <c r="AM795" s="5">
        <f t="shared" si="98"/>
        <v>0.33333333333333331</v>
      </c>
      <c r="AN795" s="4">
        <f t="shared" si="103"/>
        <v>5.048592704783541E-4</v>
      </c>
      <c r="AO795" s="3"/>
      <c r="AP795">
        <v>1</v>
      </c>
      <c r="AQ795" t="s">
        <v>48</v>
      </c>
      <c r="AR795">
        <v>61170233</v>
      </c>
      <c r="AS795" t="s">
        <v>47</v>
      </c>
      <c r="AT795" s="2" t="s">
        <v>0</v>
      </c>
      <c r="AU795" s="1">
        <f t="shared" si="99"/>
        <v>1.2035817515266996</v>
      </c>
      <c r="AV795" s="1">
        <f t="shared" si="100"/>
        <v>0.87412580167559562</v>
      </c>
      <c r="AW795" s="1">
        <f t="shared" si="101"/>
        <v>0.54466985182449146</v>
      </c>
    </row>
    <row r="796" spans="1:49" x14ac:dyDescent="0.2">
      <c r="A796">
        <v>794</v>
      </c>
      <c r="B796" t="s">
        <v>28054</v>
      </c>
      <c r="C796" t="s">
        <v>28053</v>
      </c>
      <c r="F796" t="s">
        <v>28052</v>
      </c>
      <c r="G796" t="s">
        <v>5</v>
      </c>
      <c r="H796" t="s">
        <v>4</v>
      </c>
      <c r="I796" t="s">
        <v>28051</v>
      </c>
      <c r="J796">
        <v>60000590</v>
      </c>
      <c r="K796" t="s">
        <v>28050</v>
      </c>
      <c r="L796" t="s">
        <v>28049</v>
      </c>
      <c r="M796" t="s">
        <v>672</v>
      </c>
      <c r="N796">
        <v>4</v>
      </c>
      <c r="O796" t="s">
        <v>28048</v>
      </c>
      <c r="P796" t="s">
        <v>28047</v>
      </c>
      <c r="Q796" t="s">
        <v>28046</v>
      </c>
      <c r="R796" s="7">
        <v>42675</v>
      </c>
      <c r="S796" s="8">
        <f t="shared" si="96"/>
        <v>2016</v>
      </c>
      <c r="T796" s="8">
        <v>2016</v>
      </c>
      <c r="U796" s="8">
        <f t="shared" si="97"/>
        <v>6</v>
      </c>
      <c r="V796" s="7">
        <v>42675</v>
      </c>
      <c r="W796" t="s">
        <v>1860</v>
      </c>
      <c r="X796" s="2">
        <v>0.63600000000000001</v>
      </c>
      <c r="Y796" s="6">
        <f t="shared" si="102"/>
        <v>1.6977656763033557E-2</v>
      </c>
      <c r="AA796">
        <v>14248220</v>
      </c>
      <c r="AB796">
        <v>130124</v>
      </c>
      <c r="AD796" t="s">
        <v>2</v>
      </c>
      <c r="AE796">
        <v>16</v>
      </c>
      <c r="AF796">
        <v>11</v>
      </c>
      <c r="AG796">
        <v>1800</v>
      </c>
      <c r="AI796" t="s">
        <v>28045</v>
      </c>
      <c r="AJ796" t="s">
        <v>28044</v>
      </c>
      <c r="AK796" t="s">
        <v>28043</v>
      </c>
      <c r="AL796">
        <v>12</v>
      </c>
      <c r="AM796" s="5">
        <f t="shared" si="98"/>
        <v>2</v>
      </c>
      <c r="AN796" s="4">
        <f t="shared" si="103"/>
        <v>3.0291556228701248E-3</v>
      </c>
      <c r="AO796" s="3"/>
      <c r="AP796">
        <v>1</v>
      </c>
      <c r="AQ796" t="s">
        <v>596</v>
      </c>
      <c r="AR796" t="s">
        <v>1</v>
      </c>
      <c r="AS796" t="s">
        <v>595</v>
      </c>
      <c r="AT796" s="2" t="s">
        <v>0</v>
      </c>
      <c r="AU796" s="1">
        <f t="shared" si="99"/>
        <v>1.2793106420984528</v>
      </c>
      <c r="AV796" s="1">
        <f t="shared" si="100"/>
        <v>1.000340619295184</v>
      </c>
      <c r="AW796" s="1">
        <f t="shared" si="101"/>
        <v>0.72137059649191537</v>
      </c>
    </row>
    <row r="797" spans="1:49" x14ac:dyDescent="0.2">
      <c r="A797">
        <v>795</v>
      </c>
      <c r="B797" t="s">
        <v>28042</v>
      </c>
      <c r="C797" t="s">
        <v>28041</v>
      </c>
      <c r="E797">
        <v>27801795</v>
      </c>
      <c r="F797" t="s">
        <v>28040</v>
      </c>
      <c r="G797" t="s">
        <v>5</v>
      </c>
      <c r="H797" t="s">
        <v>4</v>
      </c>
      <c r="I797" t="s">
        <v>133</v>
      </c>
      <c r="J797" t="s">
        <v>28039</v>
      </c>
      <c r="K797" t="s">
        <v>28038</v>
      </c>
      <c r="L797" t="s">
        <v>28037</v>
      </c>
      <c r="M797" t="s">
        <v>49</v>
      </c>
      <c r="N797">
        <v>7</v>
      </c>
      <c r="O797" t="s">
        <v>28036</v>
      </c>
      <c r="P797" t="s">
        <v>28035</v>
      </c>
      <c r="Q797" t="s">
        <v>28034</v>
      </c>
      <c r="R797" s="7">
        <v>42675</v>
      </c>
      <c r="S797" s="8">
        <f t="shared" si="96"/>
        <v>2016</v>
      </c>
      <c r="T797" s="8">
        <v>2016</v>
      </c>
      <c r="U797" s="8">
        <f t="shared" si="97"/>
        <v>6</v>
      </c>
      <c r="V797" s="7">
        <v>42675</v>
      </c>
      <c r="W797" t="s">
        <v>1860</v>
      </c>
      <c r="X797" s="2">
        <v>0.63600000000000001</v>
      </c>
      <c r="Y797" s="6">
        <f t="shared" si="102"/>
        <v>1.6977656763033557E-2</v>
      </c>
      <c r="AA797">
        <v>14248220</v>
      </c>
      <c r="AB797">
        <v>130124</v>
      </c>
      <c r="AD797" t="s">
        <v>2</v>
      </c>
      <c r="AE797">
        <v>16</v>
      </c>
      <c r="AF797">
        <v>11</v>
      </c>
      <c r="AG797">
        <v>1793</v>
      </c>
      <c r="AI797" t="s">
        <v>28033</v>
      </c>
      <c r="AJ797" t="s">
        <v>28032</v>
      </c>
      <c r="AK797" t="s">
        <v>28031</v>
      </c>
      <c r="AL797">
        <v>10</v>
      </c>
      <c r="AM797" s="5">
        <f t="shared" si="98"/>
        <v>1.6666666666666667</v>
      </c>
      <c r="AN797" s="4">
        <f t="shared" si="103"/>
        <v>2.5242963523917708E-3</v>
      </c>
      <c r="AO797" s="3"/>
      <c r="AP797">
        <v>1</v>
      </c>
      <c r="AQ797" t="s">
        <v>48</v>
      </c>
      <c r="AR797" t="s">
        <v>28030</v>
      </c>
      <c r="AS797" t="s">
        <v>47</v>
      </c>
      <c r="AT797" s="2" t="s">
        <v>0</v>
      </c>
      <c r="AU797" s="1">
        <f t="shared" si="99"/>
        <v>1.2641648639841021</v>
      </c>
      <c r="AV797" s="1">
        <f t="shared" si="100"/>
        <v>0.97509765577126639</v>
      </c>
      <c r="AW797" s="1">
        <f t="shared" si="101"/>
        <v>0.68603044755843068</v>
      </c>
    </row>
    <row r="798" spans="1:49" x14ac:dyDescent="0.2">
      <c r="A798">
        <v>796</v>
      </c>
      <c r="B798" t="s">
        <v>28029</v>
      </c>
      <c r="C798" t="s">
        <v>28028</v>
      </c>
      <c r="F798" t="s">
        <v>28027</v>
      </c>
      <c r="G798" t="s">
        <v>5</v>
      </c>
      <c r="H798" t="s">
        <v>4</v>
      </c>
      <c r="I798" t="s">
        <v>27475</v>
      </c>
      <c r="J798" t="s">
        <v>28026</v>
      </c>
      <c r="K798" t="s">
        <v>28025</v>
      </c>
      <c r="L798" t="s">
        <v>28024</v>
      </c>
      <c r="M798" t="s">
        <v>49</v>
      </c>
      <c r="N798">
        <v>3</v>
      </c>
      <c r="O798" t="s">
        <v>28023</v>
      </c>
      <c r="P798" t="s">
        <v>28022</v>
      </c>
      <c r="Q798" t="s">
        <v>28021</v>
      </c>
      <c r="R798" s="7">
        <v>42675</v>
      </c>
      <c r="S798" s="8">
        <f t="shared" si="96"/>
        <v>2016</v>
      </c>
      <c r="T798" s="8">
        <v>2016</v>
      </c>
      <c r="U798" s="8">
        <f t="shared" si="97"/>
        <v>6</v>
      </c>
      <c r="V798" s="7">
        <v>42675</v>
      </c>
      <c r="W798" t="s">
        <v>366</v>
      </c>
      <c r="X798" s="2">
        <v>0.2</v>
      </c>
      <c r="Y798" s="6">
        <f t="shared" si="102"/>
        <v>5.3388857745388539E-3</v>
      </c>
      <c r="AA798">
        <v>161136</v>
      </c>
      <c r="AB798">
        <v>16718</v>
      </c>
      <c r="AC798">
        <v>21916349</v>
      </c>
      <c r="AD798" t="s">
        <v>2</v>
      </c>
      <c r="AE798">
        <v>70</v>
      </c>
      <c r="AF798" s="10">
        <v>44541</v>
      </c>
      <c r="AH798" t="s">
        <v>28020</v>
      </c>
      <c r="AI798" t="s">
        <v>28019</v>
      </c>
      <c r="AJ798" t="s">
        <v>28018</v>
      </c>
      <c r="AK798" t="s">
        <v>28017</v>
      </c>
      <c r="AL798">
        <v>17</v>
      </c>
      <c r="AM798" s="5">
        <f t="shared" si="98"/>
        <v>2.8333333333333335</v>
      </c>
      <c r="AN798" s="4">
        <f t="shared" si="103"/>
        <v>4.2913037990660102E-3</v>
      </c>
      <c r="AO798" s="3"/>
      <c r="AP798">
        <v>0</v>
      </c>
      <c r="AR798" t="s">
        <v>1</v>
      </c>
      <c r="AT798" s="2">
        <v>0.72599999999999998</v>
      </c>
      <c r="AU798" s="1">
        <f t="shared" si="99"/>
        <v>0.50246111818969996</v>
      </c>
      <c r="AV798" s="1">
        <f t="shared" si="100"/>
        <v>0.48150947868024319</v>
      </c>
      <c r="AW798" s="1">
        <f t="shared" si="101"/>
        <v>0.4605578391707863</v>
      </c>
    </row>
    <row r="799" spans="1:49" x14ac:dyDescent="0.2">
      <c r="A799">
        <v>797</v>
      </c>
      <c r="B799" t="s">
        <v>28016</v>
      </c>
      <c r="C799" t="s">
        <v>28015</v>
      </c>
      <c r="F799" t="s">
        <v>28014</v>
      </c>
      <c r="G799" t="s">
        <v>5</v>
      </c>
      <c r="H799" t="s">
        <v>4</v>
      </c>
      <c r="I799" t="s">
        <v>1227</v>
      </c>
      <c r="J799">
        <v>60019106</v>
      </c>
      <c r="K799" t="s">
        <v>39</v>
      </c>
      <c r="L799" t="s">
        <v>38</v>
      </c>
      <c r="M799" t="s">
        <v>34</v>
      </c>
      <c r="N799">
        <v>2</v>
      </c>
      <c r="O799" t="s">
        <v>28013</v>
      </c>
      <c r="P799" t="s">
        <v>1226</v>
      </c>
      <c r="Q799" t="s">
        <v>1225</v>
      </c>
      <c r="R799" s="7">
        <v>42675</v>
      </c>
      <c r="S799" s="8">
        <f t="shared" si="96"/>
        <v>2016</v>
      </c>
      <c r="T799" s="8">
        <v>2016</v>
      </c>
      <c r="U799" s="8">
        <f t="shared" si="97"/>
        <v>6</v>
      </c>
      <c r="V799" s="7">
        <v>42675</v>
      </c>
      <c r="W799" t="s">
        <v>366</v>
      </c>
      <c r="X799" s="2">
        <v>0.2</v>
      </c>
      <c r="Y799" s="6">
        <f t="shared" si="102"/>
        <v>5.3388857745388539E-3</v>
      </c>
      <c r="AA799">
        <v>161136</v>
      </c>
      <c r="AB799">
        <v>16718</v>
      </c>
      <c r="AC799">
        <v>21916349</v>
      </c>
      <c r="AD799" t="s">
        <v>2</v>
      </c>
      <c r="AE799">
        <v>70</v>
      </c>
      <c r="AF799" s="10">
        <v>44541</v>
      </c>
      <c r="AH799" t="s">
        <v>28012</v>
      </c>
      <c r="AI799" t="s">
        <v>28011</v>
      </c>
      <c r="AJ799" t="s">
        <v>28010</v>
      </c>
      <c r="AK799" t="s">
        <v>28009</v>
      </c>
      <c r="AL799">
        <v>1</v>
      </c>
      <c r="AM799" s="5">
        <f t="shared" si="98"/>
        <v>0.16666666666666666</v>
      </c>
      <c r="AN799" s="4">
        <f t="shared" si="103"/>
        <v>2.5242963523917705E-4</v>
      </c>
      <c r="AO799" s="3"/>
      <c r="AP799">
        <v>0</v>
      </c>
      <c r="AR799" t="s">
        <v>1</v>
      </c>
      <c r="AT799" s="2">
        <v>0.72599999999999998</v>
      </c>
      <c r="AU799" s="1">
        <f t="shared" si="99"/>
        <v>0.38129489327489507</v>
      </c>
      <c r="AV799" s="1">
        <f t="shared" si="100"/>
        <v>0.27956577048890158</v>
      </c>
      <c r="AW799" s="1">
        <f t="shared" si="101"/>
        <v>0.177836647702908</v>
      </c>
    </row>
    <row r="800" spans="1:49" x14ac:dyDescent="0.2">
      <c r="A800">
        <v>798</v>
      </c>
      <c r="B800" t="s">
        <v>28008</v>
      </c>
      <c r="C800" t="s">
        <v>28007</v>
      </c>
      <c r="F800" t="s">
        <v>28006</v>
      </c>
      <c r="G800" t="s">
        <v>5</v>
      </c>
      <c r="H800" t="s">
        <v>4</v>
      </c>
      <c r="I800" t="s">
        <v>2553</v>
      </c>
      <c r="J800">
        <v>60008898</v>
      </c>
      <c r="K800" t="s">
        <v>36</v>
      </c>
      <c r="L800" t="s">
        <v>35</v>
      </c>
      <c r="M800" t="s">
        <v>34</v>
      </c>
      <c r="N800">
        <v>2</v>
      </c>
      <c r="O800" t="s">
        <v>2552</v>
      </c>
      <c r="P800" t="s">
        <v>2551</v>
      </c>
      <c r="Q800" t="s">
        <v>33</v>
      </c>
      <c r="R800" s="7">
        <v>42675</v>
      </c>
      <c r="S800" s="8">
        <f t="shared" si="96"/>
        <v>2016</v>
      </c>
      <c r="T800" s="8">
        <v>2016</v>
      </c>
      <c r="U800" s="8">
        <f t="shared" si="97"/>
        <v>6</v>
      </c>
      <c r="V800" s="7">
        <v>42675</v>
      </c>
      <c r="W800" t="s">
        <v>366</v>
      </c>
      <c r="X800" s="2">
        <v>0.2</v>
      </c>
      <c r="Y800" s="6">
        <f t="shared" si="102"/>
        <v>5.3388857745388539E-3</v>
      </c>
      <c r="AA800">
        <v>161136</v>
      </c>
      <c r="AB800">
        <v>16718</v>
      </c>
      <c r="AC800">
        <v>21916349</v>
      </c>
      <c r="AD800" t="s">
        <v>2</v>
      </c>
      <c r="AE800">
        <v>70</v>
      </c>
      <c r="AF800" s="10">
        <v>44541</v>
      </c>
      <c r="AH800" t="s">
        <v>21493</v>
      </c>
      <c r="AI800" t="s">
        <v>28005</v>
      </c>
      <c r="AJ800" t="s">
        <v>28004</v>
      </c>
      <c r="AK800" t="s">
        <v>28003</v>
      </c>
      <c r="AL800">
        <v>0</v>
      </c>
      <c r="AM800" s="5">
        <f t="shared" si="98"/>
        <v>0</v>
      </c>
      <c r="AN800" s="4">
        <f t="shared" si="103"/>
        <v>0</v>
      </c>
      <c r="AO800" s="3"/>
      <c r="AP800">
        <v>0</v>
      </c>
      <c r="AR800" t="s">
        <v>1</v>
      </c>
      <c r="AT800" s="2">
        <v>0.72599999999999998</v>
      </c>
      <c r="AU800" s="1">
        <f t="shared" si="99"/>
        <v>0.37372200421771973</v>
      </c>
      <c r="AV800" s="1">
        <f t="shared" si="100"/>
        <v>0.2669442887269427</v>
      </c>
      <c r="AW800" s="1">
        <f t="shared" si="101"/>
        <v>0.16016657323616562</v>
      </c>
    </row>
    <row r="801" spans="1:49" x14ac:dyDescent="0.2">
      <c r="A801">
        <v>799</v>
      </c>
      <c r="B801" t="s">
        <v>28002</v>
      </c>
      <c r="C801" t="s">
        <v>28001</v>
      </c>
      <c r="F801" t="s">
        <v>28000</v>
      </c>
      <c r="G801" t="s">
        <v>5</v>
      </c>
      <c r="H801" t="s">
        <v>4</v>
      </c>
      <c r="I801" t="s">
        <v>27999</v>
      </c>
      <c r="J801">
        <v>60068760</v>
      </c>
      <c r="K801" t="s">
        <v>27998</v>
      </c>
      <c r="L801" t="s">
        <v>27997</v>
      </c>
      <c r="M801" t="s">
        <v>458</v>
      </c>
      <c r="N801">
        <v>3</v>
      </c>
      <c r="O801" t="s">
        <v>27996</v>
      </c>
      <c r="P801" t="s">
        <v>27995</v>
      </c>
      <c r="Q801" t="s">
        <v>27994</v>
      </c>
      <c r="R801" s="7">
        <v>42675</v>
      </c>
      <c r="S801" s="8">
        <f t="shared" si="96"/>
        <v>2016</v>
      </c>
      <c r="T801" s="8">
        <v>2016</v>
      </c>
      <c r="U801" s="8">
        <f t="shared" si="97"/>
        <v>6</v>
      </c>
      <c r="V801" s="7">
        <v>42675</v>
      </c>
      <c r="W801" t="s">
        <v>366</v>
      </c>
      <c r="X801" s="2">
        <v>0.2</v>
      </c>
      <c r="Y801" s="6">
        <f t="shared" si="102"/>
        <v>5.3388857745388539E-3</v>
      </c>
      <c r="AA801">
        <v>161136</v>
      </c>
      <c r="AB801">
        <v>16718</v>
      </c>
      <c r="AC801">
        <v>21916349</v>
      </c>
      <c r="AD801" t="s">
        <v>2</v>
      </c>
      <c r="AE801">
        <v>70</v>
      </c>
      <c r="AF801" s="10">
        <v>44541</v>
      </c>
      <c r="AH801" t="s">
        <v>27993</v>
      </c>
      <c r="AI801" t="s">
        <v>27992</v>
      </c>
      <c r="AJ801" t="s">
        <v>27991</v>
      </c>
      <c r="AK801" t="s">
        <v>27990</v>
      </c>
      <c r="AL801">
        <v>2</v>
      </c>
      <c r="AM801" s="5">
        <f t="shared" si="98"/>
        <v>0.33333333333333331</v>
      </c>
      <c r="AN801" s="4">
        <f t="shared" si="103"/>
        <v>5.048592704783541E-4</v>
      </c>
      <c r="AO801" s="3"/>
      <c r="AP801">
        <v>0</v>
      </c>
      <c r="AR801" t="s">
        <v>1</v>
      </c>
      <c r="AT801" s="2">
        <v>0.72599999999999998</v>
      </c>
      <c r="AU801" s="1">
        <f t="shared" si="99"/>
        <v>0.38886778233207031</v>
      </c>
      <c r="AV801" s="1">
        <f t="shared" si="100"/>
        <v>0.2921872522508604</v>
      </c>
      <c r="AW801" s="1">
        <f t="shared" si="101"/>
        <v>0.1955067221696504</v>
      </c>
    </row>
    <row r="802" spans="1:49" x14ac:dyDescent="0.2">
      <c r="A802">
        <v>800</v>
      </c>
      <c r="B802" t="s">
        <v>27989</v>
      </c>
      <c r="C802" t="s">
        <v>27988</v>
      </c>
      <c r="F802" t="s">
        <v>27987</v>
      </c>
      <c r="G802" t="s">
        <v>5</v>
      </c>
      <c r="H802" t="s">
        <v>4</v>
      </c>
      <c r="I802" t="s">
        <v>27986</v>
      </c>
      <c r="J802" t="s">
        <v>27985</v>
      </c>
      <c r="K802" t="s">
        <v>27984</v>
      </c>
      <c r="L802" t="s">
        <v>2967</v>
      </c>
      <c r="M802" t="s">
        <v>999</v>
      </c>
      <c r="N802">
        <v>7</v>
      </c>
      <c r="O802" t="s">
        <v>27983</v>
      </c>
      <c r="P802" t="s">
        <v>27982</v>
      </c>
      <c r="Q802" t="s">
        <v>27981</v>
      </c>
      <c r="R802" s="7">
        <v>42675</v>
      </c>
      <c r="S802" s="8">
        <f t="shared" si="96"/>
        <v>2016</v>
      </c>
      <c r="T802" s="8">
        <v>2016</v>
      </c>
      <c r="U802" s="8">
        <f t="shared" si="97"/>
        <v>6</v>
      </c>
      <c r="V802" s="7">
        <v>42675</v>
      </c>
      <c r="W802" t="s">
        <v>282</v>
      </c>
      <c r="X802" s="2" t="s">
        <v>0</v>
      </c>
      <c r="Y802" s="6" t="e">
        <f t="shared" si="102"/>
        <v>#VALUE!</v>
      </c>
      <c r="AA802">
        <v>21662746</v>
      </c>
      <c r="AB802">
        <v>21100329308</v>
      </c>
      <c r="AC802">
        <v>21662754</v>
      </c>
      <c r="AD802" t="s">
        <v>2</v>
      </c>
      <c r="AE802">
        <v>34</v>
      </c>
      <c r="AF802">
        <v>6</v>
      </c>
      <c r="AG802" t="s">
        <v>27980</v>
      </c>
      <c r="AI802" t="s">
        <v>27979</v>
      </c>
      <c r="AK802" t="s">
        <v>27978</v>
      </c>
      <c r="AL802">
        <v>2</v>
      </c>
      <c r="AM802" s="5">
        <f t="shared" si="98"/>
        <v>0.33333333333333331</v>
      </c>
      <c r="AN802" s="4">
        <f t="shared" si="103"/>
        <v>5.048592704783541E-4</v>
      </c>
      <c r="AO802" s="3"/>
      <c r="AP802">
        <v>0</v>
      </c>
      <c r="AQ802" t="s">
        <v>27977</v>
      </c>
      <c r="AR802" t="s">
        <v>27976</v>
      </c>
      <c r="AS802" t="s">
        <v>27975</v>
      </c>
      <c r="AT802" s="2" t="s">
        <v>0</v>
      </c>
      <c r="AU802" s="1" t="e">
        <f t="shared" si="99"/>
        <v>#VALUE!</v>
      </c>
      <c r="AV802" s="1" t="e">
        <f t="shared" si="100"/>
        <v>#VALUE!</v>
      </c>
      <c r="AW802" s="1" t="e">
        <f t="shared" si="101"/>
        <v>#VALUE!</v>
      </c>
    </row>
    <row r="803" spans="1:49" x14ac:dyDescent="0.2">
      <c r="A803">
        <v>801</v>
      </c>
      <c r="B803" t="s">
        <v>27974</v>
      </c>
      <c r="C803" t="s">
        <v>27973</v>
      </c>
      <c r="F803" t="s">
        <v>27972</v>
      </c>
      <c r="G803" t="s">
        <v>5</v>
      </c>
      <c r="H803" t="s">
        <v>4</v>
      </c>
      <c r="I803" t="s">
        <v>1606</v>
      </c>
      <c r="J803" t="s">
        <v>27971</v>
      </c>
      <c r="K803" t="s">
        <v>27970</v>
      </c>
      <c r="L803" t="s">
        <v>27969</v>
      </c>
      <c r="M803" t="s">
        <v>27968</v>
      </c>
      <c r="N803">
        <v>5</v>
      </c>
      <c r="O803" t="s">
        <v>18258</v>
      </c>
      <c r="P803" t="s">
        <v>18257</v>
      </c>
      <c r="Q803" t="s">
        <v>27967</v>
      </c>
      <c r="R803" s="7">
        <v>42675</v>
      </c>
      <c r="S803" s="8">
        <f t="shared" si="96"/>
        <v>2016</v>
      </c>
      <c r="T803" s="8">
        <v>2016</v>
      </c>
      <c r="U803" s="8">
        <f t="shared" si="97"/>
        <v>6</v>
      </c>
      <c r="V803" s="7">
        <v>42675</v>
      </c>
      <c r="W803" t="s">
        <v>366</v>
      </c>
      <c r="X803" s="2">
        <v>0.2</v>
      </c>
      <c r="Y803" s="6">
        <f t="shared" si="102"/>
        <v>5.3388857745388539E-3</v>
      </c>
      <c r="AA803">
        <v>161136</v>
      </c>
      <c r="AB803">
        <v>16718</v>
      </c>
      <c r="AC803">
        <v>21916349</v>
      </c>
      <c r="AD803" t="s">
        <v>2</v>
      </c>
      <c r="AE803">
        <v>70</v>
      </c>
      <c r="AF803" s="10">
        <v>44541</v>
      </c>
      <c r="AH803" t="s">
        <v>2697</v>
      </c>
      <c r="AI803" t="s">
        <v>27966</v>
      </c>
      <c r="AJ803" t="s">
        <v>27965</v>
      </c>
      <c r="AK803" t="s">
        <v>27964</v>
      </c>
      <c r="AL803">
        <v>8</v>
      </c>
      <c r="AM803" s="5">
        <f t="shared" si="98"/>
        <v>1.3333333333333333</v>
      </c>
      <c r="AN803" s="4">
        <f t="shared" si="103"/>
        <v>2.0194370819134164E-3</v>
      </c>
      <c r="AO803" s="3"/>
      <c r="AP803">
        <v>0</v>
      </c>
      <c r="AR803" t="s">
        <v>1</v>
      </c>
      <c r="AT803" s="2">
        <v>0.72599999999999998</v>
      </c>
      <c r="AU803" s="1">
        <f t="shared" si="99"/>
        <v>0.43430511667512217</v>
      </c>
      <c r="AV803" s="1">
        <f t="shared" si="100"/>
        <v>0.36791614282261353</v>
      </c>
      <c r="AW803" s="1">
        <f t="shared" si="101"/>
        <v>0.30152716897010473</v>
      </c>
    </row>
    <row r="804" spans="1:49" x14ac:dyDescent="0.2">
      <c r="A804">
        <v>802</v>
      </c>
      <c r="B804" t="s">
        <v>27963</v>
      </c>
      <c r="C804" t="s">
        <v>27962</v>
      </c>
      <c r="F804" t="s">
        <v>27961</v>
      </c>
      <c r="G804" t="s">
        <v>5</v>
      </c>
      <c r="H804" t="s">
        <v>4</v>
      </c>
      <c r="I804" t="s">
        <v>243</v>
      </c>
      <c r="J804" t="s">
        <v>27960</v>
      </c>
      <c r="K804" t="s">
        <v>1152</v>
      </c>
      <c r="L804" t="s">
        <v>1151</v>
      </c>
      <c r="M804" t="s">
        <v>690</v>
      </c>
      <c r="N804">
        <v>5</v>
      </c>
      <c r="O804" t="s">
        <v>27959</v>
      </c>
      <c r="P804" t="s">
        <v>27958</v>
      </c>
      <c r="Q804" t="s">
        <v>27957</v>
      </c>
      <c r="R804" s="7">
        <v>42675</v>
      </c>
      <c r="S804" s="8">
        <f t="shared" si="96"/>
        <v>2016</v>
      </c>
      <c r="T804" s="8">
        <v>2016</v>
      </c>
      <c r="U804" s="8">
        <f t="shared" si="97"/>
        <v>6</v>
      </c>
      <c r="V804" s="7">
        <v>42675</v>
      </c>
      <c r="W804" t="s">
        <v>366</v>
      </c>
      <c r="X804" s="2">
        <v>0.2</v>
      </c>
      <c r="Y804" s="6">
        <f t="shared" si="102"/>
        <v>5.3388857745388539E-3</v>
      </c>
      <c r="AA804">
        <v>161136</v>
      </c>
      <c r="AB804">
        <v>16718</v>
      </c>
      <c r="AC804">
        <v>21916349</v>
      </c>
      <c r="AD804" t="s">
        <v>2</v>
      </c>
      <c r="AE804">
        <v>70</v>
      </c>
      <c r="AF804" s="10">
        <v>44541</v>
      </c>
      <c r="AH804" t="s">
        <v>2395</v>
      </c>
      <c r="AI804" t="s">
        <v>27956</v>
      </c>
      <c r="AJ804" t="s">
        <v>27955</v>
      </c>
      <c r="AK804" t="s">
        <v>27954</v>
      </c>
      <c r="AL804">
        <v>3</v>
      </c>
      <c r="AM804" s="5">
        <f t="shared" si="98"/>
        <v>0.5</v>
      </c>
      <c r="AN804" s="4">
        <f t="shared" si="103"/>
        <v>7.572889057175312E-4</v>
      </c>
      <c r="AO804" s="3"/>
      <c r="AP804">
        <v>0</v>
      </c>
      <c r="AQ804" t="s">
        <v>48</v>
      </c>
      <c r="AR804">
        <v>41404095</v>
      </c>
      <c r="AS804" t="s">
        <v>47</v>
      </c>
      <c r="AT804" s="2">
        <v>0.72599999999999998</v>
      </c>
      <c r="AU804" s="1">
        <f t="shared" si="99"/>
        <v>0.39644067138924566</v>
      </c>
      <c r="AV804" s="1">
        <f t="shared" si="100"/>
        <v>0.30480873401281927</v>
      </c>
      <c r="AW804" s="1">
        <f t="shared" si="101"/>
        <v>0.21317679663639277</v>
      </c>
    </row>
    <row r="805" spans="1:49" x14ac:dyDescent="0.2">
      <c r="A805">
        <v>803</v>
      </c>
      <c r="B805" t="s">
        <v>27953</v>
      </c>
      <c r="C805" t="s">
        <v>27952</v>
      </c>
      <c r="F805" t="s">
        <v>27951</v>
      </c>
      <c r="G805" t="s">
        <v>5</v>
      </c>
      <c r="H805" t="s">
        <v>4</v>
      </c>
      <c r="I805" t="s">
        <v>27950</v>
      </c>
      <c r="J805">
        <v>60005941</v>
      </c>
      <c r="K805" t="s">
        <v>2428</v>
      </c>
      <c r="L805" t="s">
        <v>147</v>
      </c>
      <c r="M805" t="s">
        <v>34</v>
      </c>
      <c r="N805">
        <v>2</v>
      </c>
      <c r="O805" t="s">
        <v>27949</v>
      </c>
      <c r="P805" t="s">
        <v>27948</v>
      </c>
      <c r="Q805" t="s">
        <v>2427</v>
      </c>
      <c r="R805" s="7">
        <v>42675</v>
      </c>
      <c r="S805" s="8">
        <f t="shared" si="96"/>
        <v>2016</v>
      </c>
      <c r="T805" s="8">
        <v>2016</v>
      </c>
      <c r="U805" s="8">
        <f t="shared" si="97"/>
        <v>6</v>
      </c>
      <c r="V805" s="7">
        <v>42675</v>
      </c>
      <c r="W805" t="s">
        <v>366</v>
      </c>
      <c r="X805" s="2">
        <v>0.2</v>
      </c>
      <c r="Y805" s="6">
        <f t="shared" si="102"/>
        <v>5.3388857745388539E-3</v>
      </c>
      <c r="AA805">
        <v>161136</v>
      </c>
      <c r="AB805">
        <v>16718</v>
      </c>
      <c r="AC805">
        <v>21916349</v>
      </c>
      <c r="AD805" t="s">
        <v>2</v>
      </c>
      <c r="AE805">
        <v>70</v>
      </c>
      <c r="AF805" s="10">
        <v>44541</v>
      </c>
      <c r="AH805" t="s">
        <v>27947</v>
      </c>
      <c r="AI805" t="s">
        <v>27946</v>
      </c>
      <c r="AJ805" t="s">
        <v>27945</v>
      </c>
      <c r="AK805" t="s">
        <v>27944</v>
      </c>
      <c r="AL805">
        <v>3</v>
      </c>
      <c r="AM805" s="5">
        <f t="shared" si="98"/>
        <v>0.5</v>
      </c>
      <c r="AN805" s="4">
        <f t="shared" si="103"/>
        <v>7.572889057175312E-4</v>
      </c>
      <c r="AO805" s="3"/>
      <c r="AP805">
        <v>0</v>
      </c>
      <c r="AR805" t="s">
        <v>1</v>
      </c>
      <c r="AT805" s="2">
        <v>0.72599999999999998</v>
      </c>
      <c r="AU805" s="1">
        <f t="shared" si="99"/>
        <v>0.39644067138924566</v>
      </c>
      <c r="AV805" s="1">
        <f t="shared" si="100"/>
        <v>0.30480873401281927</v>
      </c>
      <c r="AW805" s="1">
        <f t="shared" si="101"/>
        <v>0.21317679663639277</v>
      </c>
    </row>
    <row r="806" spans="1:49" x14ac:dyDescent="0.2">
      <c r="A806">
        <v>804</v>
      </c>
      <c r="B806" t="s">
        <v>27943</v>
      </c>
      <c r="C806" t="s">
        <v>27942</v>
      </c>
      <c r="F806" t="s">
        <v>27941</v>
      </c>
      <c r="G806" t="s">
        <v>5</v>
      </c>
      <c r="H806" t="s">
        <v>4</v>
      </c>
      <c r="I806" t="s">
        <v>563</v>
      </c>
      <c r="J806">
        <v>60069720</v>
      </c>
      <c r="K806" t="s">
        <v>694</v>
      </c>
      <c r="L806" t="s">
        <v>131</v>
      </c>
      <c r="M806" t="s">
        <v>67</v>
      </c>
      <c r="N806">
        <v>3</v>
      </c>
      <c r="O806" t="s">
        <v>27940</v>
      </c>
      <c r="P806" t="s">
        <v>27939</v>
      </c>
      <c r="Q806" t="s">
        <v>1681</v>
      </c>
      <c r="R806" s="7">
        <v>42675</v>
      </c>
      <c r="S806" s="8">
        <f t="shared" si="96"/>
        <v>2016</v>
      </c>
      <c r="T806" s="8">
        <v>2016</v>
      </c>
      <c r="U806" s="8">
        <f t="shared" si="97"/>
        <v>6</v>
      </c>
      <c r="V806" s="7">
        <v>42675</v>
      </c>
      <c r="W806" t="s">
        <v>366</v>
      </c>
      <c r="X806" s="2">
        <v>0.2</v>
      </c>
      <c r="Y806" s="6">
        <f t="shared" si="102"/>
        <v>5.3388857745388539E-3</v>
      </c>
      <c r="AA806">
        <v>161136</v>
      </c>
      <c r="AB806">
        <v>16718</v>
      </c>
      <c r="AC806">
        <v>21916349</v>
      </c>
      <c r="AD806" t="s">
        <v>2</v>
      </c>
      <c r="AE806">
        <v>70</v>
      </c>
      <c r="AF806" s="10">
        <v>44541</v>
      </c>
      <c r="AH806" t="s">
        <v>27938</v>
      </c>
      <c r="AI806" t="s">
        <v>27937</v>
      </c>
      <c r="AJ806" t="s">
        <v>27936</v>
      </c>
      <c r="AK806" t="s">
        <v>27935</v>
      </c>
      <c r="AL806">
        <v>0</v>
      </c>
      <c r="AM806" s="5">
        <f t="shared" si="98"/>
        <v>0</v>
      </c>
      <c r="AN806" s="4">
        <f t="shared" si="103"/>
        <v>0</v>
      </c>
      <c r="AO806" s="3"/>
      <c r="AP806">
        <v>0</v>
      </c>
      <c r="AR806" t="s">
        <v>1</v>
      </c>
      <c r="AT806" s="2">
        <v>0.72599999999999998</v>
      </c>
      <c r="AU806" s="1">
        <f t="shared" si="99"/>
        <v>0.37372200421771973</v>
      </c>
      <c r="AV806" s="1">
        <f t="shared" si="100"/>
        <v>0.2669442887269427</v>
      </c>
      <c r="AW806" s="1">
        <f t="shared" si="101"/>
        <v>0.16016657323616562</v>
      </c>
    </row>
    <row r="807" spans="1:49" x14ac:dyDescent="0.2">
      <c r="A807">
        <v>805</v>
      </c>
      <c r="B807" t="s">
        <v>27934</v>
      </c>
      <c r="C807" t="s">
        <v>27933</v>
      </c>
      <c r="F807" t="s">
        <v>27932</v>
      </c>
      <c r="G807" t="s">
        <v>5</v>
      </c>
      <c r="H807" t="s">
        <v>4</v>
      </c>
      <c r="I807" t="s">
        <v>27931</v>
      </c>
      <c r="J807" t="s">
        <v>27930</v>
      </c>
      <c r="K807" t="s">
        <v>27929</v>
      </c>
      <c r="L807" t="s">
        <v>27928</v>
      </c>
      <c r="M807" t="s">
        <v>27927</v>
      </c>
      <c r="N807">
        <v>3</v>
      </c>
      <c r="O807" t="s">
        <v>27926</v>
      </c>
      <c r="P807" t="s">
        <v>27925</v>
      </c>
      <c r="Q807" t="s">
        <v>27924</v>
      </c>
      <c r="R807" s="7">
        <v>42675</v>
      </c>
      <c r="S807" s="8">
        <f t="shared" si="96"/>
        <v>2016</v>
      </c>
      <c r="T807" s="8">
        <v>2016</v>
      </c>
      <c r="U807" s="8">
        <f t="shared" si="97"/>
        <v>6</v>
      </c>
      <c r="V807" s="7">
        <v>42675</v>
      </c>
      <c r="W807" t="s">
        <v>2715</v>
      </c>
      <c r="X807" s="2">
        <v>0.2</v>
      </c>
      <c r="Y807" s="6">
        <f t="shared" si="102"/>
        <v>5.3388857745388539E-3</v>
      </c>
      <c r="AA807">
        <v>9168532</v>
      </c>
      <c r="AB807">
        <v>15109</v>
      </c>
      <c r="AC807">
        <v>17451361</v>
      </c>
      <c r="AD807" t="s">
        <v>2</v>
      </c>
      <c r="AE807" t="s">
        <v>2714</v>
      </c>
      <c r="AF807">
        <v>11</v>
      </c>
      <c r="AH807" t="s">
        <v>27923</v>
      </c>
      <c r="AI807" t="s">
        <v>27922</v>
      </c>
      <c r="AJ807" t="s">
        <v>27921</v>
      </c>
      <c r="AK807" t="s">
        <v>27920</v>
      </c>
      <c r="AL807">
        <v>1</v>
      </c>
      <c r="AM807" s="5">
        <f t="shared" si="98"/>
        <v>0.16666666666666666</v>
      </c>
      <c r="AN807" s="4">
        <f t="shared" si="103"/>
        <v>2.5242963523917705E-4</v>
      </c>
      <c r="AO807" s="3"/>
      <c r="AP807">
        <v>1</v>
      </c>
      <c r="AR807" t="s">
        <v>1</v>
      </c>
      <c r="AT807" s="2" t="s">
        <v>0</v>
      </c>
      <c r="AU807" s="1">
        <f t="shared" si="99"/>
        <v>0.38129489327489507</v>
      </c>
      <c r="AV807" s="1">
        <f t="shared" si="100"/>
        <v>0.27956577048890158</v>
      </c>
      <c r="AW807" s="1">
        <f t="shared" si="101"/>
        <v>0.177836647702908</v>
      </c>
    </row>
    <row r="808" spans="1:49" x14ac:dyDescent="0.2">
      <c r="A808">
        <v>806</v>
      </c>
      <c r="B808" t="s">
        <v>27919</v>
      </c>
      <c r="C808" t="s">
        <v>27918</v>
      </c>
      <c r="F808" t="s">
        <v>27917</v>
      </c>
      <c r="G808" t="s">
        <v>5</v>
      </c>
      <c r="H808" t="s">
        <v>4</v>
      </c>
      <c r="I808" t="s">
        <v>27916</v>
      </c>
      <c r="J808" t="s">
        <v>27915</v>
      </c>
      <c r="K808" t="s">
        <v>27914</v>
      </c>
      <c r="L808" t="s">
        <v>27913</v>
      </c>
      <c r="M808" t="s">
        <v>11856</v>
      </c>
      <c r="N808">
        <v>4</v>
      </c>
      <c r="O808" t="s">
        <v>27912</v>
      </c>
      <c r="P808" t="s">
        <v>27911</v>
      </c>
      <c r="Q808" t="s">
        <v>27910</v>
      </c>
      <c r="R808" s="7">
        <v>42675</v>
      </c>
      <c r="S808" s="8">
        <f t="shared" si="96"/>
        <v>2016</v>
      </c>
      <c r="T808" s="8">
        <v>2016</v>
      </c>
      <c r="U808" s="8">
        <f t="shared" si="97"/>
        <v>6</v>
      </c>
      <c r="V808" s="7">
        <v>42675</v>
      </c>
      <c r="W808" t="s">
        <v>297</v>
      </c>
      <c r="X808" s="2">
        <v>0.21099999999999999</v>
      </c>
      <c r="Y808" s="6">
        <f t="shared" si="102"/>
        <v>5.6325244921384904E-3</v>
      </c>
      <c r="AA808">
        <v>9168516</v>
      </c>
      <c r="AB808">
        <v>18936</v>
      </c>
      <c r="AC808">
        <v>17451345</v>
      </c>
      <c r="AD808" t="s">
        <v>2</v>
      </c>
      <c r="AE808" t="s">
        <v>296</v>
      </c>
      <c r="AF808">
        <v>11</v>
      </c>
      <c r="AH808" t="s">
        <v>27909</v>
      </c>
      <c r="AI808" t="s">
        <v>27908</v>
      </c>
      <c r="AJ808" t="s">
        <v>27907</v>
      </c>
      <c r="AK808" t="s">
        <v>27906</v>
      </c>
      <c r="AL808">
        <v>0</v>
      </c>
      <c r="AM808" s="5">
        <f t="shared" si="98"/>
        <v>0</v>
      </c>
      <c r="AN808" s="4">
        <f t="shared" si="103"/>
        <v>0</v>
      </c>
      <c r="AO808" s="3"/>
      <c r="AP808">
        <v>0</v>
      </c>
      <c r="AR808" t="s">
        <v>1</v>
      </c>
      <c r="AT808" s="2">
        <v>0.52500000000000002</v>
      </c>
      <c r="AU808" s="1">
        <f t="shared" si="99"/>
        <v>0.39427671444969431</v>
      </c>
      <c r="AV808" s="1">
        <f t="shared" si="100"/>
        <v>0.28162622460692455</v>
      </c>
      <c r="AW808" s="1">
        <f t="shared" si="101"/>
        <v>0.1689757347641547</v>
      </c>
    </row>
    <row r="809" spans="1:49" x14ac:dyDescent="0.2">
      <c r="A809">
        <v>807</v>
      </c>
      <c r="B809" t="s">
        <v>27905</v>
      </c>
      <c r="C809" t="s">
        <v>27904</v>
      </c>
      <c r="D809" t="s">
        <v>27903</v>
      </c>
      <c r="E809">
        <v>27836076</v>
      </c>
      <c r="F809" t="s">
        <v>27902</v>
      </c>
      <c r="G809" t="s">
        <v>5</v>
      </c>
      <c r="H809" t="s">
        <v>4</v>
      </c>
      <c r="I809" t="s">
        <v>27901</v>
      </c>
      <c r="J809" t="s">
        <v>27900</v>
      </c>
      <c r="K809" t="s">
        <v>27899</v>
      </c>
      <c r="L809" t="s">
        <v>27898</v>
      </c>
      <c r="M809" t="s">
        <v>27897</v>
      </c>
      <c r="N809">
        <v>6</v>
      </c>
      <c r="O809" t="s">
        <v>27896</v>
      </c>
      <c r="P809" t="s">
        <v>27895</v>
      </c>
      <c r="Q809" t="s">
        <v>27894</v>
      </c>
      <c r="R809" s="7">
        <v>42675</v>
      </c>
      <c r="S809" s="8">
        <f t="shared" si="96"/>
        <v>2016</v>
      </c>
      <c r="T809" s="8">
        <v>2016</v>
      </c>
      <c r="U809" s="8">
        <f t="shared" si="97"/>
        <v>6</v>
      </c>
      <c r="V809" s="7">
        <v>42675</v>
      </c>
      <c r="W809" t="s">
        <v>27893</v>
      </c>
      <c r="X809" s="2">
        <v>0.89500000000000002</v>
      </c>
      <c r="Y809" s="6">
        <f t="shared" si="102"/>
        <v>2.3891513841061373E-2</v>
      </c>
      <c r="AA809">
        <v>207292</v>
      </c>
      <c r="AB809">
        <v>27521</v>
      </c>
      <c r="AC809">
        <v>18793479</v>
      </c>
      <c r="AD809" t="s">
        <v>2</v>
      </c>
      <c r="AE809">
        <v>135</v>
      </c>
      <c r="AH809" t="s">
        <v>27892</v>
      </c>
      <c r="AI809" t="s">
        <v>27891</v>
      </c>
      <c r="AJ809" t="s">
        <v>27890</v>
      </c>
      <c r="AK809" t="s">
        <v>27889</v>
      </c>
      <c r="AL809">
        <v>4</v>
      </c>
      <c r="AM809" s="5">
        <f t="shared" si="98"/>
        <v>0.66666666666666663</v>
      </c>
      <c r="AN809" s="4">
        <f t="shared" si="103"/>
        <v>1.0097185409567082E-3</v>
      </c>
      <c r="AO809" s="3"/>
      <c r="AP809">
        <v>0</v>
      </c>
      <c r="AR809" t="s">
        <v>1</v>
      </c>
      <c r="AT809" s="2" t="s">
        <v>0</v>
      </c>
      <c r="AU809" s="1">
        <f t="shared" si="99"/>
        <v>1.7026975251029974</v>
      </c>
      <c r="AV809" s="1">
        <f t="shared" si="100"/>
        <v>1.2450616191009041</v>
      </c>
      <c r="AW809" s="1">
        <f t="shared" si="101"/>
        <v>0.78742571309881071</v>
      </c>
    </row>
    <row r="810" spans="1:49" x14ac:dyDescent="0.2">
      <c r="A810">
        <v>808</v>
      </c>
      <c r="B810" t="s">
        <v>27888</v>
      </c>
      <c r="C810" t="s">
        <v>27887</v>
      </c>
      <c r="E810">
        <v>27621424</v>
      </c>
      <c r="F810" t="s">
        <v>27886</v>
      </c>
      <c r="G810" t="s">
        <v>5</v>
      </c>
      <c r="H810" t="s">
        <v>4</v>
      </c>
      <c r="I810" t="s">
        <v>27885</v>
      </c>
      <c r="J810" t="s">
        <v>27884</v>
      </c>
      <c r="K810" t="s">
        <v>27883</v>
      </c>
      <c r="L810" t="s">
        <v>27882</v>
      </c>
      <c r="M810" t="s">
        <v>27881</v>
      </c>
      <c r="N810">
        <v>8</v>
      </c>
      <c r="O810" t="s">
        <v>27880</v>
      </c>
      <c r="P810" t="s">
        <v>27879</v>
      </c>
      <c r="Q810" t="s">
        <v>27878</v>
      </c>
      <c r="R810" s="7">
        <v>42675</v>
      </c>
      <c r="S810" s="8">
        <f t="shared" si="96"/>
        <v>2016</v>
      </c>
      <c r="T810" s="8">
        <v>2016</v>
      </c>
      <c r="U810" s="8">
        <f t="shared" si="97"/>
        <v>6</v>
      </c>
      <c r="V810" s="7">
        <v>42675</v>
      </c>
      <c r="W810" t="s">
        <v>2700</v>
      </c>
      <c r="X810" s="2">
        <v>3.5539999999999998</v>
      </c>
      <c r="Y810" s="6">
        <f t="shared" si="102"/>
        <v>9.4872000213555435E-2</v>
      </c>
      <c r="AA810">
        <v>320889</v>
      </c>
      <c r="AB810">
        <v>16615</v>
      </c>
      <c r="AC810">
        <v>15322548</v>
      </c>
      <c r="AD810" t="s">
        <v>2</v>
      </c>
      <c r="AE810">
        <v>172</v>
      </c>
      <c r="AF810">
        <v>3</v>
      </c>
      <c r="AH810" t="s">
        <v>27877</v>
      </c>
      <c r="AI810" t="s">
        <v>27876</v>
      </c>
      <c r="AK810" t="s">
        <v>27875</v>
      </c>
      <c r="AL810">
        <v>35</v>
      </c>
      <c r="AM810" s="5">
        <f t="shared" si="98"/>
        <v>5.833333333333333</v>
      </c>
      <c r="AN810" s="4">
        <f t="shared" si="103"/>
        <v>8.8350372333711978E-3</v>
      </c>
      <c r="AO810" s="3"/>
      <c r="AP810">
        <v>1</v>
      </c>
      <c r="AQ810" t="s">
        <v>27874</v>
      </c>
      <c r="AR810" t="s">
        <v>27873</v>
      </c>
      <c r="AS810" t="s">
        <v>1909</v>
      </c>
      <c r="AT810" s="2">
        <v>8.34</v>
      </c>
      <c r="AU810" s="1">
        <f t="shared" si="99"/>
        <v>6.9060911319500162</v>
      </c>
      <c r="AV810" s="1">
        <f t="shared" si="100"/>
        <v>5.1853518723463319</v>
      </c>
      <c r="AW810" s="1">
        <f t="shared" si="101"/>
        <v>3.4646126127426471</v>
      </c>
    </row>
    <row r="811" spans="1:49" x14ac:dyDescent="0.2">
      <c r="A811">
        <v>809</v>
      </c>
      <c r="B811" t="s">
        <v>27872</v>
      </c>
      <c r="C811" t="s">
        <v>27871</v>
      </c>
      <c r="F811" t="s">
        <v>27870</v>
      </c>
      <c r="G811" t="s">
        <v>5</v>
      </c>
      <c r="H811" t="s">
        <v>4</v>
      </c>
      <c r="I811" t="s">
        <v>27869</v>
      </c>
      <c r="J811">
        <v>60018735</v>
      </c>
      <c r="K811" t="s">
        <v>2240</v>
      </c>
      <c r="L811" t="s">
        <v>303</v>
      </c>
      <c r="M811" t="s">
        <v>289</v>
      </c>
      <c r="N811">
        <v>3</v>
      </c>
      <c r="O811" t="s">
        <v>27868</v>
      </c>
      <c r="P811" t="s">
        <v>27867</v>
      </c>
      <c r="Q811" t="s">
        <v>27866</v>
      </c>
      <c r="R811" s="7">
        <v>42675</v>
      </c>
      <c r="S811" s="8">
        <f t="shared" si="96"/>
        <v>2016</v>
      </c>
      <c r="T811" s="8">
        <v>2016</v>
      </c>
      <c r="U811" s="8">
        <f t="shared" si="97"/>
        <v>6</v>
      </c>
      <c r="V811" s="7">
        <v>42675</v>
      </c>
      <c r="W811" t="s">
        <v>297</v>
      </c>
      <c r="X811" s="2">
        <v>0.21099999999999999</v>
      </c>
      <c r="Y811" s="6">
        <f t="shared" si="102"/>
        <v>5.6325244921384904E-3</v>
      </c>
      <c r="AA811">
        <v>9168516</v>
      </c>
      <c r="AB811">
        <v>18936</v>
      </c>
      <c r="AC811">
        <v>17451345</v>
      </c>
      <c r="AD811" t="s">
        <v>2</v>
      </c>
      <c r="AE811" t="s">
        <v>296</v>
      </c>
      <c r="AF811">
        <v>11</v>
      </c>
      <c r="AH811" t="s">
        <v>27865</v>
      </c>
      <c r="AI811" t="s">
        <v>27864</v>
      </c>
      <c r="AJ811" t="s">
        <v>27863</v>
      </c>
      <c r="AK811" t="s">
        <v>27862</v>
      </c>
      <c r="AL811">
        <v>0</v>
      </c>
      <c r="AM811" s="5">
        <f t="shared" si="98"/>
        <v>0</v>
      </c>
      <c r="AN811" s="4">
        <f t="shared" si="103"/>
        <v>0</v>
      </c>
      <c r="AO811" s="3"/>
      <c r="AP811">
        <v>0</v>
      </c>
      <c r="AR811" t="s">
        <v>1</v>
      </c>
      <c r="AT811" s="2">
        <v>0.52500000000000002</v>
      </c>
      <c r="AU811" s="1">
        <f t="shared" si="99"/>
        <v>0.39427671444969431</v>
      </c>
      <c r="AV811" s="1">
        <f t="shared" si="100"/>
        <v>0.28162622460692455</v>
      </c>
      <c r="AW811" s="1">
        <f t="shared" si="101"/>
        <v>0.1689757347641547</v>
      </c>
    </row>
    <row r="812" spans="1:49" x14ac:dyDescent="0.2">
      <c r="A812">
        <v>810</v>
      </c>
      <c r="B812" t="s">
        <v>27861</v>
      </c>
      <c r="C812" t="s">
        <v>27860</v>
      </c>
      <c r="E812">
        <v>27663408</v>
      </c>
      <c r="F812" t="s">
        <v>27859</v>
      </c>
      <c r="G812" t="s">
        <v>5</v>
      </c>
      <c r="H812" t="s">
        <v>4</v>
      </c>
      <c r="I812" t="s">
        <v>1319</v>
      </c>
      <c r="J812">
        <v>60000762</v>
      </c>
      <c r="K812" t="s">
        <v>1982</v>
      </c>
      <c r="L812" t="s">
        <v>1201</v>
      </c>
      <c r="M812" t="s">
        <v>182</v>
      </c>
      <c r="N812">
        <v>2</v>
      </c>
      <c r="O812" t="s">
        <v>27858</v>
      </c>
      <c r="P812" t="s">
        <v>27857</v>
      </c>
      <c r="Q812" t="s">
        <v>27856</v>
      </c>
      <c r="R812" s="7">
        <v>42675</v>
      </c>
      <c r="S812" s="8">
        <f t="shared" si="96"/>
        <v>2016</v>
      </c>
      <c r="T812" s="8">
        <v>2016</v>
      </c>
      <c r="U812" s="8">
        <f t="shared" si="97"/>
        <v>6</v>
      </c>
      <c r="V812" s="7">
        <v>42675</v>
      </c>
      <c r="W812" t="s">
        <v>2700</v>
      </c>
      <c r="X812" s="2">
        <v>3.5539999999999998</v>
      </c>
      <c r="Y812" s="6">
        <f t="shared" si="102"/>
        <v>9.4872000213555435E-2</v>
      </c>
      <c r="AA812">
        <v>320889</v>
      </c>
      <c r="AB812">
        <v>16615</v>
      </c>
      <c r="AC812">
        <v>15322548</v>
      </c>
      <c r="AD812" t="s">
        <v>2</v>
      </c>
      <c r="AE812">
        <v>172</v>
      </c>
      <c r="AF812">
        <v>3</v>
      </c>
      <c r="AH812" t="s">
        <v>27855</v>
      </c>
      <c r="AI812" t="s">
        <v>27854</v>
      </c>
      <c r="AK812" t="s">
        <v>27853</v>
      </c>
      <c r="AL812">
        <v>9</v>
      </c>
      <c r="AM812" s="5">
        <f t="shared" si="98"/>
        <v>1.5</v>
      </c>
      <c r="AN812" s="4">
        <f t="shared" si="103"/>
        <v>2.2718667171525938E-3</v>
      </c>
      <c r="AO812" s="3"/>
      <c r="AP812">
        <v>1</v>
      </c>
      <c r="AQ812" t="s">
        <v>181</v>
      </c>
      <c r="AR812" t="s">
        <v>27852</v>
      </c>
      <c r="AS812" t="s">
        <v>2302</v>
      </c>
      <c r="AT812" s="2">
        <v>8.34</v>
      </c>
      <c r="AU812" s="1">
        <f t="shared" si="99"/>
        <v>6.7091960164634576</v>
      </c>
      <c r="AV812" s="1">
        <f t="shared" si="100"/>
        <v>4.8571933465354018</v>
      </c>
      <c r="AW812" s="1">
        <f t="shared" si="101"/>
        <v>3.0051906766073446</v>
      </c>
    </row>
    <row r="813" spans="1:49" x14ac:dyDescent="0.2">
      <c r="A813">
        <v>811</v>
      </c>
      <c r="B813" t="s">
        <v>27851</v>
      </c>
      <c r="C813" t="s">
        <v>27850</v>
      </c>
      <c r="E813">
        <v>27637747</v>
      </c>
      <c r="F813" t="s">
        <v>27849</v>
      </c>
      <c r="G813" t="s">
        <v>5</v>
      </c>
      <c r="H813" t="s">
        <v>4</v>
      </c>
      <c r="I813" t="s">
        <v>27848</v>
      </c>
      <c r="J813" t="s">
        <v>27847</v>
      </c>
      <c r="K813" t="s">
        <v>27846</v>
      </c>
      <c r="L813" t="s">
        <v>27845</v>
      </c>
      <c r="M813" t="s">
        <v>27844</v>
      </c>
      <c r="N813">
        <v>5</v>
      </c>
      <c r="O813" t="s">
        <v>27843</v>
      </c>
      <c r="P813" t="s">
        <v>27842</v>
      </c>
      <c r="Q813" t="s">
        <v>27841</v>
      </c>
      <c r="R813" s="7">
        <v>42675</v>
      </c>
      <c r="S813" s="8">
        <f t="shared" si="96"/>
        <v>2016</v>
      </c>
      <c r="T813" s="8">
        <v>2016</v>
      </c>
      <c r="U813" s="8">
        <f t="shared" si="97"/>
        <v>6</v>
      </c>
      <c r="V813" s="7">
        <v>42675</v>
      </c>
      <c r="W813" t="s">
        <v>2700</v>
      </c>
      <c r="X813" s="2">
        <v>3.5539999999999998</v>
      </c>
      <c r="Y813" s="6">
        <f t="shared" si="102"/>
        <v>9.4872000213555435E-2</v>
      </c>
      <c r="AA813">
        <v>320889</v>
      </c>
      <c r="AB813">
        <v>16615</v>
      </c>
      <c r="AC813">
        <v>15322548</v>
      </c>
      <c r="AD813" t="s">
        <v>2</v>
      </c>
      <c r="AE813">
        <v>172</v>
      </c>
      <c r="AF813">
        <v>3</v>
      </c>
      <c r="AH813" t="s">
        <v>27840</v>
      </c>
      <c r="AI813" t="s">
        <v>27839</v>
      </c>
      <c r="AK813" t="s">
        <v>27838</v>
      </c>
      <c r="AL813">
        <v>34</v>
      </c>
      <c r="AM813" s="5">
        <f t="shared" si="98"/>
        <v>5.666666666666667</v>
      </c>
      <c r="AN813" s="4">
        <f t="shared" si="103"/>
        <v>8.5826075981320204E-3</v>
      </c>
      <c r="AO813" s="3"/>
      <c r="AP813">
        <v>1</v>
      </c>
      <c r="AQ813" t="s">
        <v>318</v>
      </c>
      <c r="AR813">
        <v>682580</v>
      </c>
      <c r="AS813" t="s">
        <v>317</v>
      </c>
      <c r="AT813" s="2">
        <v>8.34</v>
      </c>
      <c r="AU813" s="1">
        <f t="shared" si="99"/>
        <v>6.8985182428928411</v>
      </c>
      <c r="AV813" s="1">
        <f t="shared" si="100"/>
        <v>5.1727303905843725</v>
      </c>
      <c r="AW813" s="1">
        <f t="shared" si="101"/>
        <v>3.4469425382759047</v>
      </c>
    </row>
    <row r="814" spans="1:49" x14ac:dyDescent="0.2">
      <c r="A814">
        <v>812</v>
      </c>
      <c r="B814" t="s">
        <v>27837</v>
      </c>
      <c r="C814" t="s">
        <v>27836</v>
      </c>
      <c r="F814" t="s">
        <v>27835</v>
      </c>
      <c r="G814" t="s">
        <v>5</v>
      </c>
      <c r="H814" t="s">
        <v>4</v>
      </c>
      <c r="I814" t="s">
        <v>27834</v>
      </c>
      <c r="J814" t="s">
        <v>27833</v>
      </c>
      <c r="K814" t="s">
        <v>27832</v>
      </c>
      <c r="L814" t="s">
        <v>27831</v>
      </c>
      <c r="M814" t="s">
        <v>27830</v>
      </c>
      <c r="N814">
        <v>17</v>
      </c>
      <c r="O814" t="s">
        <v>27829</v>
      </c>
      <c r="P814" t="s">
        <v>27828</v>
      </c>
      <c r="Q814" t="s">
        <v>27827</v>
      </c>
      <c r="R814" s="7">
        <v>42675</v>
      </c>
      <c r="S814" s="8">
        <f t="shared" si="96"/>
        <v>2016</v>
      </c>
      <c r="T814" s="8">
        <v>2016</v>
      </c>
      <c r="U814" s="8">
        <f t="shared" si="97"/>
        <v>6</v>
      </c>
      <c r="V814" s="7">
        <v>42675</v>
      </c>
      <c r="W814" t="s">
        <v>2105</v>
      </c>
      <c r="X814" s="2">
        <v>2.3759999999999999</v>
      </c>
      <c r="Y814" s="6">
        <f t="shared" si="102"/>
        <v>6.3425963001521576E-2</v>
      </c>
      <c r="AA814" t="s">
        <v>2104</v>
      </c>
      <c r="AB814">
        <v>26765</v>
      </c>
      <c r="AC814">
        <v>15384357</v>
      </c>
      <c r="AD814" t="s">
        <v>2</v>
      </c>
      <c r="AE814">
        <v>831</v>
      </c>
      <c r="AF814">
        <v>1</v>
      </c>
      <c r="AG814">
        <v>16</v>
      </c>
      <c r="AI814" t="s">
        <v>27826</v>
      </c>
      <c r="AJ814" t="s">
        <v>27825</v>
      </c>
      <c r="AK814" t="s">
        <v>27824</v>
      </c>
      <c r="AL814">
        <v>60</v>
      </c>
      <c r="AM814" s="5">
        <f t="shared" si="98"/>
        <v>10</v>
      </c>
      <c r="AN814" s="4">
        <f t="shared" si="103"/>
        <v>1.5145778114350625E-2</v>
      </c>
      <c r="AO814" s="3"/>
      <c r="AP814">
        <v>1</v>
      </c>
      <c r="AQ814" t="s">
        <v>44</v>
      </c>
      <c r="AR814">
        <v>955836</v>
      </c>
      <c r="AS814" t="s">
        <v>43</v>
      </c>
      <c r="AT814" s="2">
        <v>5.8739999999999997</v>
      </c>
      <c r="AU814" s="1">
        <f t="shared" si="99"/>
        <v>4.8941907535370293</v>
      </c>
      <c r="AV814" s="1">
        <f t="shared" si="100"/>
        <v>3.92858705579361</v>
      </c>
      <c r="AW814" s="1">
        <f t="shared" si="101"/>
        <v>2.9629833580501912</v>
      </c>
    </row>
    <row r="815" spans="1:49" x14ac:dyDescent="0.2">
      <c r="A815">
        <v>813</v>
      </c>
      <c r="B815" t="s">
        <v>27823</v>
      </c>
      <c r="C815" t="s">
        <v>27822</v>
      </c>
      <c r="E815">
        <v>27609860</v>
      </c>
      <c r="F815" t="s">
        <v>27821</v>
      </c>
      <c r="G815" t="s">
        <v>5</v>
      </c>
      <c r="H815" t="s">
        <v>4</v>
      </c>
      <c r="I815" t="s">
        <v>2816</v>
      </c>
      <c r="J815">
        <v>60021182</v>
      </c>
      <c r="K815" t="s">
        <v>245</v>
      </c>
      <c r="L815" t="s">
        <v>244</v>
      </c>
      <c r="M815" t="s">
        <v>67</v>
      </c>
      <c r="N815">
        <v>9</v>
      </c>
      <c r="O815" t="s">
        <v>27820</v>
      </c>
      <c r="P815" t="s">
        <v>27819</v>
      </c>
      <c r="Q815" t="s">
        <v>27818</v>
      </c>
      <c r="R815" s="7">
        <v>42675</v>
      </c>
      <c r="S815" s="8">
        <f t="shared" si="96"/>
        <v>2016</v>
      </c>
      <c r="T815" s="8">
        <v>2016</v>
      </c>
      <c r="U815" s="8">
        <f t="shared" si="97"/>
        <v>6</v>
      </c>
      <c r="V815" s="7">
        <v>42675</v>
      </c>
      <c r="W815" t="s">
        <v>2700</v>
      </c>
      <c r="X815" s="2">
        <v>3.5539999999999998</v>
      </c>
      <c r="Y815" s="6">
        <f t="shared" si="102"/>
        <v>9.4872000213555435E-2</v>
      </c>
      <c r="AA815">
        <v>320889</v>
      </c>
      <c r="AB815">
        <v>16615</v>
      </c>
      <c r="AC815">
        <v>15322548</v>
      </c>
      <c r="AD815" t="s">
        <v>2</v>
      </c>
      <c r="AE815">
        <v>172</v>
      </c>
      <c r="AF815">
        <v>3</v>
      </c>
      <c r="AH815" t="s">
        <v>27817</v>
      </c>
      <c r="AI815" t="s">
        <v>27816</v>
      </c>
      <c r="AK815" t="s">
        <v>27815</v>
      </c>
      <c r="AL815">
        <v>25</v>
      </c>
      <c r="AM815" s="5">
        <f t="shared" si="98"/>
        <v>4.166666666666667</v>
      </c>
      <c r="AN815" s="4">
        <f t="shared" si="103"/>
        <v>6.310740880979427E-3</v>
      </c>
      <c r="AO815" s="3"/>
      <c r="AP815">
        <v>1</v>
      </c>
      <c r="AQ815" t="s">
        <v>48</v>
      </c>
      <c r="AR815">
        <v>31425003</v>
      </c>
      <c r="AS815" t="s">
        <v>47</v>
      </c>
      <c r="AT815" s="2">
        <v>8.34</v>
      </c>
      <c r="AU815" s="1">
        <f t="shared" si="99"/>
        <v>6.8303622413782623</v>
      </c>
      <c r="AV815" s="1">
        <f t="shared" si="100"/>
        <v>5.0591370547267429</v>
      </c>
      <c r="AW815" s="1">
        <f t="shared" si="101"/>
        <v>3.2879118680752231</v>
      </c>
    </row>
    <row r="816" spans="1:49" x14ac:dyDescent="0.2">
      <c r="A816">
        <v>814</v>
      </c>
      <c r="B816" t="s">
        <v>27814</v>
      </c>
      <c r="C816" t="s">
        <v>27813</v>
      </c>
      <c r="F816" t="s">
        <v>27812</v>
      </c>
      <c r="G816" t="s">
        <v>5</v>
      </c>
      <c r="H816" t="s">
        <v>4</v>
      </c>
      <c r="I816" t="s">
        <v>196</v>
      </c>
      <c r="J816">
        <v>60024872</v>
      </c>
      <c r="K816" t="s">
        <v>606</v>
      </c>
      <c r="L816" t="s">
        <v>223</v>
      </c>
      <c r="M816" t="s">
        <v>138</v>
      </c>
      <c r="N816">
        <v>3</v>
      </c>
      <c r="O816" t="s">
        <v>27811</v>
      </c>
      <c r="P816" t="s">
        <v>27810</v>
      </c>
      <c r="Q816" t="s">
        <v>604</v>
      </c>
      <c r="R816" s="7">
        <v>42675</v>
      </c>
      <c r="S816" s="8">
        <f t="shared" si="96"/>
        <v>2016</v>
      </c>
      <c r="T816" s="8">
        <v>2016</v>
      </c>
      <c r="U816" s="8">
        <f t="shared" si="97"/>
        <v>6</v>
      </c>
      <c r="V816" s="7">
        <v>42675</v>
      </c>
      <c r="W816" t="s">
        <v>297</v>
      </c>
      <c r="X816" s="2">
        <v>0.21099999999999999</v>
      </c>
      <c r="Y816" s="6">
        <f t="shared" si="102"/>
        <v>5.6325244921384904E-3</v>
      </c>
      <c r="AA816">
        <v>9168516</v>
      </c>
      <c r="AB816">
        <v>18936</v>
      </c>
      <c r="AC816">
        <v>17451345</v>
      </c>
      <c r="AD816" t="s">
        <v>2</v>
      </c>
      <c r="AE816" t="s">
        <v>296</v>
      </c>
      <c r="AF816">
        <v>11</v>
      </c>
      <c r="AH816" t="s">
        <v>27809</v>
      </c>
      <c r="AI816" t="s">
        <v>27808</v>
      </c>
      <c r="AJ816" t="s">
        <v>27807</v>
      </c>
      <c r="AK816" t="s">
        <v>27806</v>
      </c>
      <c r="AL816">
        <v>1</v>
      </c>
      <c r="AM816" s="5">
        <f t="shared" si="98"/>
        <v>0.16666666666666666</v>
      </c>
      <c r="AN816" s="4">
        <f t="shared" si="103"/>
        <v>2.5242963523917705E-4</v>
      </c>
      <c r="AO816" s="3"/>
      <c r="AP816">
        <v>0</v>
      </c>
      <c r="AR816" t="s">
        <v>1</v>
      </c>
      <c r="AT816" s="2">
        <v>0.52500000000000002</v>
      </c>
      <c r="AU816" s="1">
        <f t="shared" si="99"/>
        <v>0.4018496035068696</v>
      </c>
      <c r="AV816" s="1">
        <f t="shared" si="100"/>
        <v>0.29424770636888337</v>
      </c>
      <c r="AW816" s="1">
        <f t="shared" si="101"/>
        <v>0.1866458092308971</v>
      </c>
    </row>
    <row r="817" spans="1:49" x14ac:dyDescent="0.2">
      <c r="A817">
        <v>815</v>
      </c>
      <c r="B817" t="s">
        <v>27805</v>
      </c>
      <c r="C817" t="s">
        <v>27804</v>
      </c>
      <c r="D817" t="s">
        <v>27803</v>
      </c>
      <c r="F817" t="s">
        <v>27802</v>
      </c>
      <c r="G817" t="s">
        <v>5</v>
      </c>
      <c r="H817" t="s">
        <v>4</v>
      </c>
      <c r="I817" t="s">
        <v>27801</v>
      </c>
      <c r="J817" t="s">
        <v>27800</v>
      </c>
      <c r="K817" t="s">
        <v>27799</v>
      </c>
      <c r="L817" t="s">
        <v>733</v>
      </c>
      <c r="M817" t="s">
        <v>185</v>
      </c>
      <c r="N817">
        <v>3</v>
      </c>
      <c r="O817" t="s">
        <v>27798</v>
      </c>
      <c r="P817" t="s">
        <v>27797</v>
      </c>
      <c r="Q817" t="s">
        <v>27796</v>
      </c>
      <c r="R817" s="7">
        <v>42675</v>
      </c>
      <c r="S817" s="8">
        <f t="shared" si="96"/>
        <v>2016</v>
      </c>
      <c r="T817" s="8">
        <v>2016</v>
      </c>
      <c r="U817" s="8">
        <f t="shared" si="97"/>
        <v>6</v>
      </c>
      <c r="V817" s="7">
        <v>42675</v>
      </c>
      <c r="W817" t="s">
        <v>252</v>
      </c>
      <c r="X817" s="2">
        <v>0.54700000000000004</v>
      </c>
      <c r="Y817" s="6">
        <f t="shared" si="102"/>
        <v>1.4601852593363766E-2</v>
      </c>
      <c r="AA817">
        <v>14348411</v>
      </c>
      <c r="AB817">
        <v>17683</v>
      </c>
      <c r="AC817">
        <v>16180399</v>
      </c>
      <c r="AD817" t="s">
        <v>2</v>
      </c>
      <c r="AE817">
        <v>70</v>
      </c>
      <c r="AF817">
        <v>11</v>
      </c>
      <c r="AH817" t="s">
        <v>27795</v>
      </c>
      <c r="AI817" t="s">
        <v>27794</v>
      </c>
      <c r="AJ817" t="s">
        <v>27793</v>
      </c>
      <c r="AK817" t="s">
        <v>27792</v>
      </c>
      <c r="AL817">
        <v>8</v>
      </c>
      <c r="AM817" s="5">
        <f t="shared" si="98"/>
        <v>1.3333333333333333</v>
      </c>
      <c r="AN817" s="4">
        <f t="shared" si="103"/>
        <v>2.0194370819134164E-3</v>
      </c>
      <c r="AO817" s="3"/>
      <c r="AP817">
        <v>0</v>
      </c>
      <c r="AR817" t="s">
        <v>1</v>
      </c>
      <c r="AT817" s="2" t="s">
        <v>0</v>
      </c>
      <c r="AU817" s="1">
        <f t="shared" si="99"/>
        <v>1.082712793992866</v>
      </c>
      <c r="AV817" s="1">
        <f t="shared" si="100"/>
        <v>0.83106448376385911</v>
      </c>
      <c r="AW817" s="1">
        <f t="shared" si="101"/>
        <v>0.57941617353485209</v>
      </c>
    </row>
    <row r="818" spans="1:49" x14ac:dyDescent="0.2">
      <c r="A818">
        <v>816</v>
      </c>
      <c r="B818" t="s">
        <v>27791</v>
      </c>
      <c r="C818" t="s">
        <v>27790</v>
      </c>
      <c r="D818" t="s">
        <v>27789</v>
      </c>
      <c r="F818" t="s">
        <v>27788</v>
      </c>
      <c r="G818" t="s">
        <v>5</v>
      </c>
      <c r="H818" t="s">
        <v>4</v>
      </c>
      <c r="I818" t="s">
        <v>27787</v>
      </c>
      <c r="J818">
        <v>60023075</v>
      </c>
      <c r="K818" t="s">
        <v>27786</v>
      </c>
      <c r="L818" t="s">
        <v>27785</v>
      </c>
      <c r="M818" t="s">
        <v>138</v>
      </c>
      <c r="N818">
        <v>2</v>
      </c>
      <c r="O818" t="s">
        <v>27784</v>
      </c>
      <c r="P818" t="s">
        <v>27783</v>
      </c>
      <c r="Q818" t="s">
        <v>27782</v>
      </c>
      <c r="R818" s="7">
        <v>42675</v>
      </c>
      <c r="S818" s="8">
        <f t="shared" si="96"/>
        <v>2016</v>
      </c>
      <c r="T818" s="8">
        <v>2016</v>
      </c>
      <c r="U818" s="8">
        <f t="shared" si="97"/>
        <v>6</v>
      </c>
      <c r="V818" s="7">
        <v>42675</v>
      </c>
      <c r="W818" t="s">
        <v>561</v>
      </c>
      <c r="X818" s="2">
        <v>1.147</v>
      </c>
      <c r="Y818" s="6">
        <f t="shared" si="102"/>
        <v>3.0618509916980327E-2</v>
      </c>
      <c r="AA818">
        <v>190578</v>
      </c>
      <c r="AB818">
        <v>29805</v>
      </c>
      <c r="AD818" t="s">
        <v>2</v>
      </c>
      <c r="AE818">
        <v>65</v>
      </c>
      <c r="AH818" t="s">
        <v>27781</v>
      </c>
      <c r="AI818" t="s">
        <v>27780</v>
      </c>
      <c r="AJ818" t="s">
        <v>27779</v>
      </c>
      <c r="AK818" t="s">
        <v>27778</v>
      </c>
      <c r="AL818">
        <v>17</v>
      </c>
      <c r="AM818" s="5">
        <f t="shared" si="98"/>
        <v>2.8333333333333335</v>
      </c>
      <c r="AN818" s="4">
        <f t="shared" si="103"/>
        <v>4.2913037990660102E-3</v>
      </c>
      <c r="AO818" s="3"/>
      <c r="AP818">
        <v>0</v>
      </c>
      <c r="AQ818" t="s">
        <v>135</v>
      </c>
      <c r="AR818" t="s">
        <v>27777</v>
      </c>
      <c r="AS818" t="s">
        <v>134</v>
      </c>
      <c r="AT818" s="2">
        <v>5.468</v>
      </c>
      <c r="AU818" s="1">
        <f t="shared" si="99"/>
        <v>2.2720348081606034</v>
      </c>
      <c r="AV818" s="1">
        <f t="shared" si="100"/>
        <v>1.7454906858023169</v>
      </c>
      <c r="AW818" s="1">
        <f t="shared" si="101"/>
        <v>1.2189465634440304</v>
      </c>
    </row>
    <row r="819" spans="1:49" x14ac:dyDescent="0.2">
      <c r="A819">
        <v>817</v>
      </c>
      <c r="B819" t="s">
        <v>27776</v>
      </c>
      <c r="C819" t="s">
        <v>27775</v>
      </c>
      <c r="E819">
        <v>26929023</v>
      </c>
      <c r="F819" t="s">
        <v>27774</v>
      </c>
      <c r="G819" t="s">
        <v>5</v>
      </c>
      <c r="H819" t="s">
        <v>4</v>
      </c>
      <c r="I819" t="s">
        <v>27773</v>
      </c>
      <c r="J819">
        <v>60015618</v>
      </c>
      <c r="K819" t="s">
        <v>27772</v>
      </c>
      <c r="L819" t="s">
        <v>27771</v>
      </c>
      <c r="M819" t="s">
        <v>656</v>
      </c>
      <c r="N819">
        <v>2</v>
      </c>
      <c r="O819" t="s">
        <v>27770</v>
      </c>
      <c r="P819" t="s">
        <v>27769</v>
      </c>
      <c r="Q819" t="s">
        <v>27768</v>
      </c>
      <c r="R819" s="7">
        <v>42675</v>
      </c>
      <c r="S819" s="8">
        <f t="shared" si="96"/>
        <v>2016</v>
      </c>
      <c r="T819" s="8">
        <v>2016</v>
      </c>
      <c r="U819" s="8">
        <f t="shared" si="97"/>
        <v>6</v>
      </c>
      <c r="V819" s="7">
        <v>42675</v>
      </c>
      <c r="W819" t="s">
        <v>2491</v>
      </c>
      <c r="X819" s="2">
        <v>1.1479999999999999</v>
      </c>
      <c r="Y819" s="6">
        <f t="shared" si="102"/>
        <v>3.0645204345853019E-2</v>
      </c>
      <c r="AA819">
        <v>189294</v>
      </c>
      <c r="AB819">
        <v>16318</v>
      </c>
      <c r="AC819">
        <v>15582531</v>
      </c>
      <c r="AD819" t="s">
        <v>2</v>
      </c>
      <c r="AE819">
        <v>63</v>
      </c>
      <c r="AF819">
        <v>11</v>
      </c>
      <c r="AG819">
        <v>7416180</v>
      </c>
      <c r="AH819" t="s">
        <v>27767</v>
      </c>
      <c r="AI819" t="s">
        <v>27766</v>
      </c>
      <c r="AJ819" t="s">
        <v>27765</v>
      </c>
      <c r="AK819" t="s">
        <v>27764</v>
      </c>
      <c r="AL819">
        <v>3</v>
      </c>
      <c r="AM819" s="5">
        <f t="shared" si="98"/>
        <v>0.5</v>
      </c>
      <c r="AN819" s="4">
        <f t="shared" si="103"/>
        <v>7.572889057175312E-4</v>
      </c>
      <c r="AO819" s="3"/>
      <c r="AP819">
        <v>0</v>
      </c>
      <c r="AR819" t="s">
        <v>1</v>
      </c>
      <c r="AT819" s="2" t="s">
        <v>0</v>
      </c>
      <c r="AU819" s="1">
        <f t="shared" si="99"/>
        <v>2.1678829713812373</v>
      </c>
      <c r="AV819" s="1">
        <f t="shared" si="100"/>
        <v>1.5701246625785277</v>
      </c>
      <c r="AW819" s="1">
        <f t="shared" si="101"/>
        <v>0.9723663537758177</v>
      </c>
    </row>
    <row r="820" spans="1:49" x14ac:dyDescent="0.2">
      <c r="A820">
        <v>818</v>
      </c>
      <c r="B820" t="s">
        <v>27763</v>
      </c>
      <c r="C820" t="s">
        <v>27762</v>
      </c>
      <c r="D820" t="s">
        <v>27761</v>
      </c>
      <c r="F820" t="s">
        <v>27760</v>
      </c>
      <c r="G820" t="s">
        <v>5</v>
      </c>
      <c r="H820" t="s">
        <v>4</v>
      </c>
      <c r="I820" t="s">
        <v>2692</v>
      </c>
      <c r="J820">
        <v>60000937</v>
      </c>
      <c r="K820" t="s">
        <v>1798</v>
      </c>
      <c r="L820" t="s">
        <v>591</v>
      </c>
      <c r="M820" t="s">
        <v>67</v>
      </c>
      <c r="N820">
        <v>4</v>
      </c>
      <c r="O820" t="s">
        <v>27759</v>
      </c>
      <c r="P820" t="s">
        <v>27758</v>
      </c>
      <c r="Q820" t="s">
        <v>27757</v>
      </c>
      <c r="R820" s="7">
        <v>42675</v>
      </c>
      <c r="S820" s="8">
        <f t="shared" si="96"/>
        <v>2016</v>
      </c>
      <c r="T820" s="8">
        <v>2016</v>
      </c>
      <c r="U820" s="8">
        <f t="shared" si="97"/>
        <v>6</v>
      </c>
      <c r="V820" s="7">
        <v>42675</v>
      </c>
      <c r="W820" t="s">
        <v>252</v>
      </c>
      <c r="X820" s="2">
        <v>0.54700000000000004</v>
      </c>
      <c r="Y820" s="6">
        <f t="shared" si="102"/>
        <v>1.4601852593363766E-2</v>
      </c>
      <c r="AA820">
        <v>14348411</v>
      </c>
      <c r="AB820">
        <v>17683</v>
      </c>
      <c r="AC820">
        <v>16180399</v>
      </c>
      <c r="AD820" t="s">
        <v>2</v>
      </c>
      <c r="AE820">
        <v>70</v>
      </c>
      <c r="AF820">
        <v>11</v>
      </c>
      <c r="AH820" t="s">
        <v>27756</v>
      </c>
      <c r="AI820" t="s">
        <v>27755</v>
      </c>
      <c r="AJ820" t="s">
        <v>27754</v>
      </c>
      <c r="AK820" t="s">
        <v>27753</v>
      </c>
      <c r="AL820">
        <v>5</v>
      </c>
      <c r="AM820" s="5">
        <f t="shared" si="98"/>
        <v>0.83333333333333337</v>
      </c>
      <c r="AN820" s="4">
        <f t="shared" si="103"/>
        <v>1.2621481761958854E-3</v>
      </c>
      <c r="AO820" s="3"/>
      <c r="AP820">
        <v>0</v>
      </c>
      <c r="AQ820" t="s">
        <v>48</v>
      </c>
      <c r="AR820" t="s">
        <v>27752</v>
      </c>
      <c r="AS820" t="s">
        <v>47</v>
      </c>
      <c r="AT820" s="2" t="s">
        <v>0</v>
      </c>
      <c r="AU820" s="1">
        <f t="shared" si="99"/>
        <v>1.0599941268213402</v>
      </c>
      <c r="AV820" s="1">
        <f t="shared" si="100"/>
        <v>0.79320003847798259</v>
      </c>
      <c r="AW820" s="1">
        <f t="shared" si="101"/>
        <v>0.52640595013462488</v>
      </c>
    </row>
    <row r="821" spans="1:49" x14ac:dyDescent="0.2">
      <c r="A821">
        <v>819</v>
      </c>
      <c r="B821" t="s">
        <v>27751</v>
      </c>
      <c r="C821" t="s">
        <v>27750</v>
      </c>
      <c r="D821" t="s">
        <v>27749</v>
      </c>
      <c r="F821" t="s">
        <v>27748</v>
      </c>
      <c r="G821" t="s">
        <v>5</v>
      </c>
      <c r="H821" t="s">
        <v>4</v>
      </c>
      <c r="I821" t="s">
        <v>27747</v>
      </c>
      <c r="J821">
        <v>60109977</v>
      </c>
      <c r="K821" t="s">
        <v>27746</v>
      </c>
      <c r="L821" t="s">
        <v>310</v>
      </c>
      <c r="M821" t="s">
        <v>34</v>
      </c>
      <c r="N821">
        <v>2</v>
      </c>
      <c r="O821" t="s">
        <v>27745</v>
      </c>
      <c r="P821" t="s">
        <v>27744</v>
      </c>
      <c r="Q821" t="s">
        <v>27743</v>
      </c>
      <c r="R821" s="7">
        <v>42675</v>
      </c>
      <c r="S821" s="8">
        <f t="shared" si="96"/>
        <v>2016</v>
      </c>
      <c r="T821" s="8">
        <v>2016</v>
      </c>
      <c r="U821" s="8">
        <f t="shared" si="97"/>
        <v>6</v>
      </c>
      <c r="V821" s="7">
        <v>42675</v>
      </c>
      <c r="W821" t="s">
        <v>252</v>
      </c>
      <c r="X821" s="2">
        <v>0.54700000000000004</v>
      </c>
      <c r="Y821" s="6">
        <f t="shared" si="102"/>
        <v>1.4601852593363766E-2</v>
      </c>
      <c r="AA821">
        <v>14348411</v>
      </c>
      <c r="AB821">
        <v>17683</v>
      </c>
      <c r="AC821">
        <v>16180399</v>
      </c>
      <c r="AD821" t="s">
        <v>2</v>
      </c>
      <c r="AE821">
        <v>70</v>
      </c>
      <c r="AF821">
        <v>11</v>
      </c>
      <c r="AH821" t="s">
        <v>27742</v>
      </c>
      <c r="AI821" t="s">
        <v>27741</v>
      </c>
      <c r="AJ821" t="s">
        <v>27740</v>
      </c>
      <c r="AK821" t="s">
        <v>27739</v>
      </c>
      <c r="AL821">
        <v>13</v>
      </c>
      <c r="AM821" s="5">
        <f t="shared" si="98"/>
        <v>2.1666666666666665</v>
      </c>
      <c r="AN821" s="4">
        <f t="shared" si="103"/>
        <v>3.2815852581093018E-3</v>
      </c>
      <c r="AO821" s="3"/>
      <c r="AP821">
        <v>0</v>
      </c>
      <c r="AR821" t="s">
        <v>1</v>
      </c>
      <c r="AT821" s="2" t="s">
        <v>0</v>
      </c>
      <c r="AU821" s="1">
        <f t="shared" si="99"/>
        <v>1.1205772392787428</v>
      </c>
      <c r="AV821" s="1">
        <f t="shared" si="100"/>
        <v>0.89417189257365337</v>
      </c>
      <c r="AW821" s="1">
        <f t="shared" si="101"/>
        <v>0.6677665458685641</v>
      </c>
    </row>
    <row r="822" spans="1:49" x14ac:dyDescent="0.2">
      <c r="A822">
        <v>820</v>
      </c>
      <c r="B822" t="s">
        <v>27738</v>
      </c>
      <c r="C822" t="s">
        <v>27737</v>
      </c>
      <c r="F822" t="s">
        <v>27736</v>
      </c>
      <c r="G822" t="s">
        <v>5</v>
      </c>
      <c r="H822" t="s">
        <v>4</v>
      </c>
      <c r="I822" t="s">
        <v>1588</v>
      </c>
      <c r="J822" t="s">
        <v>27735</v>
      </c>
      <c r="K822" t="s">
        <v>27734</v>
      </c>
      <c r="L822" t="s">
        <v>27733</v>
      </c>
      <c r="M822" t="s">
        <v>49</v>
      </c>
      <c r="N822">
        <v>5</v>
      </c>
      <c r="O822" t="s">
        <v>27732</v>
      </c>
      <c r="P822" t="s">
        <v>27731</v>
      </c>
      <c r="Q822" t="s">
        <v>27730</v>
      </c>
      <c r="R822" s="7">
        <v>42675</v>
      </c>
      <c r="S822" s="8">
        <f t="shared" si="96"/>
        <v>2016</v>
      </c>
      <c r="T822" s="8">
        <v>2016</v>
      </c>
      <c r="U822" s="8">
        <f t="shared" si="97"/>
        <v>6</v>
      </c>
      <c r="V822" s="7">
        <v>42675</v>
      </c>
      <c r="W822" t="s">
        <v>249</v>
      </c>
      <c r="X822" s="2">
        <v>0.496</v>
      </c>
      <c r="Y822" s="6">
        <f t="shared" si="102"/>
        <v>1.3240436720856359E-2</v>
      </c>
      <c r="AA822">
        <v>21563950</v>
      </c>
      <c r="AB822">
        <v>21100199777</v>
      </c>
      <c r="AD822" t="s">
        <v>2</v>
      </c>
      <c r="AE822">
        <v>6</v>
      </c>
      <c r="AF822">
        <v>11</v>
      </c>
      <c r="AG822">
        <v>7725516</v>
      </c>
      <c r="AH822" t="s">
        <v>27729</v>
      </c>
      <c r="AI822" t="s">
        <v>27728</v>
      </c>
      <c r="AJ822" t="s">
        <v>27727</v>
      </c>
      <c r="AK822" t="s">
        <v>27726</v>
      </c>
      <c r="AL822">
        <v>26</v>
      </c>
      <c r="AM822" s="5">
        <f t="shared" si="98"/>
        <v>4.333333333333333</v>
      </c>
      <c r="AN822" s="4">
        <f t="shared" si="103"/>
        <v>6.5631705162186036E-3</v>
      </c>
      <c r="AO822" s="3"/>
      <c r="AP822">
        <v>0</v>
      </c>
      <c r="AQ822" t="s">
        <v>48</v>
      </c>
      <c r="AR822">
        <v>61371012</v>
      </c>
      <c r="AS822" t="s">
        <v>47</v>
      </c>
      <c r="AT822" s="2" t="s">
        <v>0</v>
      </c>
      <c r="AU822" s="1">
        <f t="shared" si="99"/>
        <v>1.1237256859465032</v>
      </c>
      <c r="AV822" s="1">
        <f t="shared" si="100"/>
        <v>0.99018036185374803</v>
      </c>
      <c r="AW822" s="1">
        <f t="shared" si="101"/>
        <v>0.85663503776099303</v>
      </c>
    </row>
    <row r="823" spans="1:49" x14ac:dyDescent="0.2">
      <c r="A823">
        <v>821</v>
      </c>
      <c r="B823" t="s">
        <v>27725</v>
      </c>
      <c r="C823" t="s">
        <v>27724</v>
      </c>
      <c r="D823" t="s">
        <v>27723</v>
      </c>
      <c r="F823" t="s">
        <v>27722</v>
      </c>
      <c r="G823" t="s">
        <v>5</v>
      </c>
      <c r="H823" t="s">
        <v>4</v>
      </c>
      <c r="I823" t="s">
        <v>3615</v>
      </c>
      <c r="J823">
        <v>60028868</v>
      </c>
      <c r="K823" t="s">
        <v>620</v>
      </c>
      <c r="L823" t="s">
        <v>619</v>
      </c>
      <c r="M823" t="s">
        <v>400</v>
      </c>
      <c r="N823">
        <v>2</v>
      </c>
      <c r="O823" t="s">
        <v>3614</v>
      </c>
      <c r="P823" t="s">
        <v>3613</v>
      </c>
      <c r="Q823" t="s">
        <v>1061</v>
      </c>
      <c r="R823" s="7">
        <v>42675</v>
      </c>
      <c r="S823" s="8">
        <f t="shared" si="96"/>
        <v>2016</v>
      </c>
      <c r="T823" s="8">
        <v>2016</v>
      </c>
      <c r="U823" s="8">
        <f t="shared" si="97"/>
        <v>6</v>
      </c>
      <c r="V823" s="7">
        <v>42675</v>
      </c>
      <c r="W823" t="s">
        <v>2827</v>
      </c>
      <c r="X823" s="2">
        <v>0.63</v>
      </c>
      <c r="Y823" s="6">
        <f t="shared" si="102"/>
        <v>1.6817490189797391E-2</v>
      </c>
      <c r="AA823">
        <v>457906</v>
      </c>
      <c r="AB823">
        <v>18159</v>
      </c>
      <c r="AD823" t="s">
        <v>2</v>
      </c>
      <c r="AE823">
        <v>56</v>
      </c>
      <c r="AH823" t="s">
        <v>27721</v>
      </c>
      <c r="AI823" t="s">
        <v>27720</v>
      </c>
      <c r="AJ823" t="s">
        <v>27719</v>
      </c>
      <c r="AK823" t="s">
        <v>27718</v>
      </c>
      <c r="AL823">
        <v>8</v>
      </c>
      <c r="AM823" s="5">
        <f t="shared" si="98"/>
        <v>1.3333333333333333</v>
      </c>
      <c r="AN823" s="4">
        <f t="shared" si="103"/>
        <v>2.0194370819134164E-3</v>
      </c>
      <c r="AO823" s="3"/>
      <c r="AP823">
        <v>0</v>
      </c>
      <c r="AR823" t="s">
        <v>1</v>
      </c>
      <c r="AT823" s="2" t="s">
        <v>0</v>
      </c>
      <c r="AU823" s="1">
        <f t="shared" si="99"/>
        <v>1.2378074257432197</v>
      </c>
      <c r="AV823" s="1">
        <f t="shared" si="100"/>
        <v>0.9418463635855403</v>
      </c>
      <c r="AW823" s="1">
        <f t="shared" si="101"/>
        <v>0.64588530142786083</v>
      </c>
    </row>
    <row r="824" spans="1:49" x14ac:dyDescent="0.2">
      <c r="A824">
        <v>822</v>
      </c>
      <c r="B824" t="s">
        <v>27717</v>
      </c>
      <c r="C824" t="s">
        <v>27716</v>
      </c>
      <c r="F824" t="s">
        <v>27715</v>
      </c>
      <c r="G824" t="s">
        <v>5</v>
      </c>
      <c r="H824" t="s">
        <v>4</v>
      </c>
      <c r="I824" t="s">
        <v>1647</v>
      </c>
      <c r="J824" t="s">
        <v>27714</v>
      </c>
      <c r="K824" t="s">
        <v>27713</v>
      </c>
      <c r="L824" t="s">
        <v>27712</v>
      </c>
      <c r="M824" t="s">
        <v>27711</v>
      </c>
      <c r="N824">
        <v>2</v>
      </c>
      <c r="O824" t="s">
        <v>27710</v>
      </c>
      <c r="P824" t="s">
        <v>27709</v>
      </c>
      <c r="Q824" t="s">
        <v>27708</v>
      </c>
      <c r="R824" s="7">
        <v>42675</v>
      </c>
      <c r="S824" s="8">
        <f t="shared" si="96"/>
        <v>2016</v>
      </c>
      <c r="T824" s="8">
        <v>2016</v>
      </c>
      <c r="U824" s="8">
        <f t="shared" si="97"/>
        <v>6</v>
      </c>
      <c r="V824" s="7">
        <v>42675</v>
      </c>
      <c r="W824" t="s">
        <v>1244</v>
      </c>
      <c r="X824" s="2">
        <v>0.28599999999999998</v>
      </c>
      <c r="Y824" s="6">
        <f t="shared" si="102"/>
        <v>7.6346066575905605E-3</v>
      </c>
      <c r="AA824">
        <v>9205071</v>
      </c>
      <c r="AB824">
        <v>28139</v>
      </c>
      <c r="AC824">
        <v>15693937</v>
      </c>
      <c r="AD824" t="s">
        <v>2</v>
      </c>
      <c r="AE824">
        <v>30</v>
      </c>
      <c r="AF824">
        <v>16</v>
      </c>
      <c r="AH824" t="s">
        <v>27707</v>
      </c>
      <c r="AI824" t="s">
        <v>27706</v>
      </c>
      <c r="AJ824" t="s">
        <v>27705</v>
      </c>
      <c r="AK824" t="s">
        <v>27704</v>
      </c>
      <c r="AL824">
        <v>2</v>
      </c>
      <c r="AM824" s="5">
        <f t="shared" si="98"/>
        <v>0.33333333333333331</v>
      </c>
      <c r="AN824" s="4">
        <f t="shared" si="103"/>
        <v>5.048592704783541E-4</v>
      </c>
      <c r="AO824" s="3"/>
      <c r="AP824">
        <v>0</v>
      </c>
      <c r="AR824" t="s">
        <v>1</v>
      </c>
      <c r="AT824" s="2" t="s">
        <v>0</v>
      </c>
      <c r="AU824" s="1">
        <f t="shared" si="99"/>
        <v>0.54956824414568983</v>
      </c>
      <c r="AV824" s="1">
        <f t="shared" si="100"/>
        <v>0.40697329640344576</v>
      </c>
      <c r="AW824" s="1">
        <f t="shared" si="101"/>
        <v>0.26437834866120163</v>
      </c>
    </row>
    <row r="825" spans="1:49" x14ac:dyDescent="0.2">
      <c r="A825">
        <v>823</v>
      </c>
      <c r="B825" t="s">
        <v>27703</v>
      </c>
      <c r="C825" t="s">
        <v>27702</v>
      </c>
      <c r="D825" t="s">
        <v>27701</v>
      </c>
      <c r="F825" t="s">
        <v>27700</v>
      </c>
      <c r="G825" t="s">
        <v>5</v>
      </c>
      <c r="H825" t="s">
        <v>4</v>
      </c>
      <c r="I825" t="s">
        <v>27699</v>
      </c>
      <c r="J825">
        <v>60007886</v>
      </c>
      <c r="K825" t="s">
        <v>2415</v>
      </c>
      <c r="L825" t="s">
        <v>2414</v>
      </c>
      <c r="M825" t="s">
        <v>34</v>
      </c>
      <c r="N825">
        <v>2</v>
      </c>
      <c r="O825" t="s">
        <v>27698</v>
      </c>
      <c r="P825" t="s">
        <v>27697</v>
      </c>
      <c r="Q825" t="s">
        <v>2413</v>
      </c>
      <c r="R825" s="7">
        <v>42675</v>
      </c>
      <c r="S825" s="8">
        <f t="shared" si="96"/>
        <v>2016</v>
      </c>
      <c r="T825" s="8">
        <v>2016</v>
      </c>
      <c r="U825" s="8">
        <f t="shared" si="97"/>
        <v>6</v>
      </c>
      <c r="V825" s="7">
        <v>42675</v>
      </c>
      <c r="W825" t="s">
        <v>1916</v>
      </c>
      <c r="X825" s="2">
        <v>0.26</v>
      </c>
      <c r="Y825" s="6">
        <f t="shared" si="102"/>
        <v>6.9405515069005099E-3</v>
      </c>
      <c r="AA825">
        <v>17590787</v>
      </c>
      <c r="AB825">
        <v>19700186823</v>
      </c>
      <c r="AC825">
        <v>17590795</v>
      </c>
      <c r="AD825" t="s">
        <v>2</v>
      </c>
      <c r="AE825">
        <v>8</v>
      </c>
      <c r="AF825">
        <v>7</v>
      </c>
      <c r="AH825" t="s">
        <v>27696</v>
      </c>
      <c r="AI825" t="s">
        <v>27695</v>
      </c>
      <c r="AJ825" t="s">
        <v>27694</v>
      </c>
      <c r="AK825" t="s">
        <v>27693</v>
      </c>
      <c r="AL825">
        <v>2</v>
      </c>
      <c r="AM825" s="5">
        <f t="shared" si="98"/>
        <v>0.33333333333333331</v>
      </c>
      <c r="AN825" s="4">
        <f t="shared" si="103"/>
        <v>5.048592704783541E-4</v>
      </c>
      <c r="AO825" s="3"/>
      <c r="AP825">
        <v>0</v>
      </c>
      <c r="AR825" t="s">
        <v>1</v>
      </c>
      <c r="AT825" s="2" t="s">
        <v>0</v>
      </c>
      <c r="AU825" s="1">
        <f t="shared" si="99"/>
        <v>0.50098438359738628</v>
      </c>
      <c r="AV825" s="1">
        <f t="shared" si="100"/>
        <v>0.37227053886894318</v>
      </c>
      <c r="AW825" s="1">
        <f t="shared" si="101"/>
        <v>0.2435566941405001</v>
      </c>
    </row>
    <row r="826" spans="1:49" x14ac:dyDescent="0.2">
      <c r="A826">
        <v>824</v>
      </c>
      <c r="B826" t="s">
        <v>27692</v>
      </c>
      <c r="C826" t="s">
        <v>27691</v>
      </c>
      <c r="F826" t="s">
        <v>27690</v>
      </c>
      <c r="G826" t="s">
        <v>5</v>
      </c>
      <c r="H826" t="s">
        <v>4</v>
      </c>
      <c r="I826" t="s">
        <v>1467</v>
      </c>
      <c r="J826">
        <v>60010421</v>
      </c>
      <c r="K826" t="s">
        <v>1010</v>
      </c>
      <c r="L826" t="s">
        <v>161</v>
      </c>
      <c r="M826" t="s">
        <v>67</v>
      </c>
      <c r="N826">
        <v>2</v>
      </c>
      <c r="O826" t="s">
        <v>27689</v>
      </c>
      <c r="P826" t="s">
        <v>1466</v>
      </c>
      <c r="Q826" t="s">
        <v>1009</v>
      </c>
      <c r="R826" s="7">
        <v>42675</v>
      </c>
      <c r="S826" s="8">
        <f t="shared" si="96"/>
        <v>2016</v>
      </c>
      <c r="T826" s="8">
        <v>2016</v>
      </c>
      <c r="U826" s="8">
        <f t="shared" si="97"/>
        <v>6</v>
      </c>
      <c r="V826" s="7">
        <v>42675</v>
      </c>
      <c r="W826" t="s">
        <v>1244</v>
      </c>
      <c r="X826" s="2">
        <v>0.28599999999999998</v>
      </c>
      <c r="Y826" s="6">
        <f t="shared" si="102"/>
        <v>7.6346066575905605E-3</v>
      </c>
      <c r="AA826">
        <v>9205071</v>
      </c>
      <c r="AB826">
        <v>28139</v>
      </c>
      <c r="AC826">
        <v>15693937</v>
      </c>
      <c r="AD826" t="s">
        <v>2</v>
      </c>
      <c r="AE826">
        <v>30</v>
      </c>
      <c r="AF826">
        <v>16</v>
      </c>
      <c r="AH826" t="s">
        <v>27688</v>
      </c>
      <c r="AI826" t="s">
        <v>27687</v>
      </c>
      <c r="AJ826" t="s">
        <v>27686</v>
      </c>
      <c r="AK826" t="s">
        <v>27685</v>
      </c>
      <c r="AL826">
        <v>11</v>
      </c>
      <c r="AM826" s="5">
        <f t="shared" si="98"/>
        <v>1.8333333333333333</v>
      </c>
      <c r="AN826" s="4">
        <f t="shared" si="103"/>
        <v>2.7767259876309478E-3</v>
      </c>
      <c r="AO826" s="3"/>
      <c r="AP826">
        <v>0</v>
      </c>
      <c r="AQ826" t="s">
        <v>48</v>
      </c>
      <c r="AR826" t="s">
        <v>1008</v>
      </c>
      <c r="AS826" t="s">
        <v>47</v>
      </c>
      <c r="AT826" s="2" t="s">
        <v>0</v>
      </c>
      <c r="AU826" s="1">
        <f t="shared" si="99"/>
        <v>0.61772424566026773</v>
      </c>
      <c r="AV826" s="1">
        <f t="shared" si="100"/>
        <v>0.52056663226107547</v>
      </c>
      <c r="AW826" s="1">
        <f t="shared" si="101"/>
        <v>0.4234090188618832</v>
      </c>
    </row>
    <row r="827" spans="1:49" x14ac:dyDescent="0.2">
      <c r="A827">
        <v>825</v>
      </c>
      <c r="B827" t="s">
        <v>27684</v>
      </c>
      <c r="C827" t="s">
        <v>27683</v>
      </c>
      <c r="D827" t="s">
        <v>27682</v>
      </c>
      <c r="F827" t="s">
        <v>27681</v>
      </c>
      <c r="G827" t="s">
        <v>5</v>
      </c>
      <c r="H827" t="s">
        <v>4</v>
      </c>
      <c r="I827" t="s">
        <v>2058</v>
      </c>
      <c r="J827">
        <v>60013919</v>
      </c>
      <c r="K827" t="s">
        <v>1033</v>
      </c>
      <c r="L827" t="s">
        <v>1032</v>
      </c>
      <c r="M827" t="s">
        <v>34</v>
      </c>
      <c r="N827">
        <v>2</v>
      </c>
      <c r="O827" t="s">
        <v>27680</v>
      </c>
      <c r="P827" t="s">
        <v>27679</v>
      </c>
      <c r="Q827" t="s">
        <v>1031</v>
      </c>
      <c r="R827" s="7">
        <v>42675</v>
      </c>
      <c r="S827" s="8">
        <f t="shared" si="96"/>
        <v>2016</v>
      </c>
      <c r="T827" s="8">
        <v>2016</v>
      </c>
      <c r="U827" s="8">
        <f t="shared" si="97"/>
        <v>6</v>
      </c>
      <c r="V827" s="7">
        <v>42675</v>
      </c>
      <c r="W827" t="s">
        <v>1916</v>
      </c>
      <c r="X827" s="2">
        <v>0.26</v>
      </c>
      <c r="Y827" s="6">
        <f t="shared" si="102"/>
        <v>6.9405515069005099E-3</v>
      </c>
      <c r="AA827">
        <v>17590787</v>
      </c>
      <c r="AB827">
        <v>19700186823</v>
      </c>
      <c r="AC827">
        <v>17590795</v>
      </c>
      <c r="AD827" t="s">
        <v>2</v>
      </c>
      <c r="AE827">
        <v>8</v>
      </c>
      <c r="AF827">
        <v>7</v>
      </c>
      <c r="AH827" t="s">
        <v>27678</v>
      </c>
      <c r="AI827" t="s">
        <v>27677</v>
      </c>
      <c r="AJ827" t="s">
        <v>2055</v>
      </c>
      <c r="AK827" t="s">
        <v>27676</v>
      </c>
      <c r="AL827">
        <v>7</v>
      </c>
      <c r="AM827" s="5">
        <f t="shared" si="98"/>
        <v>1.1666666666666667</v>
      </c>
      <c r="AN827" s="4">
        <f t="shared" si="103"/>
        <v>1.7670074466742396E-3</v>
      </c>
      <c r="AO827" s="3"/>
      <c r="AP827">
        <v>0</v>
      </c>
      <c r="AR827" t="s">
        <v>1</v>
      </c>
      <c r="AT827" s="2" t="s">
        <v>0</v>
      </c>
      <c r="AU827" s="1">
        <f t="shared" si="99"/>
        <v>0.5388488288832628</v>
      </c>
      <c r="AV827" s="1">
        <f t="shared" si="100"/>
        <v>0.43537794767873744</v>
      </c>
      <c r="AW827" s="1">
        <f t="shared" si="101"/>
        <v>0.33190706647421209</v>
      </c>
    </row>
    <row r="828" spans="1:49" x14ac:dyDescent="0.2">
      <c r="A828">
        <v>826</v>
      </c>
      <c r="B828" t="s">
        <v>27675</v>
      </c>
      <c r="C828" t="s">
        <v>27674</v>
      </c>
      <c r="F828" t="s">
        <v>27673</v>
      </c>
      <c r="G828" t="s">
        <v>5</v>
      </c>
      <c r="H828" t="s">
        <v>4</v>
      </c>
      <c r="I828" t="s">
        <v>27672</v>
      </c>
      <c r="J828">
        <v>60008088</v>
      </c>
      <c r="K828" t="s">
        <v>2571</v>
      </c>
      <c r="L828" t="s">
        <v>2570</v>
      </c>
      <c r="M828" t="s">
        <v>672</v>
      </c>
      <c r="N828">
        <v>4</v>
      </c>
      <c r="O828" t="s">
        <v>27671</v>
      </c>
      <c r="P828" t="s">
        <v>27670</v>
      </c>
      <c r="Q828" t="s">
        <v>27669</v>
      </c>
      <c r="R828" s="7">
        <v>42675</v>
      </c>
      <c r="S828" s="8">
        <f t="shared" si="96"/>
        <v>2016</v>
      </c>
      <c r="T828" s="8">
        <v>2016</v>
      </c>
      <c r="U828" s="8">
        <f t="shared" si="97"/>
        <v>6</v>
      </c>
      <c r="V828" s="7">
        <v>42675</v>
      </c>
      <c r="W828" t="s">
        <v>380</v>
      </c>
      <c r="X828" s="2">
        <v>0.41799999999999998</v>
      </c>
      <c r="Y828" s="6">
        <f t="shared" si="102"/>
        <v>1.1158271268786204E-2</v>
      </c>
      <c r="AA828">
        <v>17518822</v>
      </c>
      <c r="AB828">
        <v>5300152720</v>
      </c>
      <c r="AD828" t="s">
        <v>2</v>
      </c>
      <c r="AE828">
        <v>10</v>
      </c>
      <c r="AF828">
        <v>8</v>
      </c>
      <c r="AH828" t="s">
        <v>27668</v>
      </c>
      <c r="AI828" t="s">
        <v>27667</v>
      </c>
      <c r="AK828" t="s">
        <v>27666</v>
      </c>
      <c r="AL828">
        <v>1</v>
      </c>
      <c r="AM828" s="5">
        <f t="shared" si="98"/>
        <v>0.16666666666666666</v>
      </c>
      <c r="AN828" s="4">
        <f t="shared" si="103"/>
        <v>2.5242963523917705E-4</v>
      </c>
      <c r="AO828" s="3"/>
      <c r="AP828">
        <v>0</v>
      </c>
      <c r="AR828" t="s">
        <v>1</v>
      </c>
      <c r="AT828" s="2" t="s">
        <v>0</v>
      </c>
      <c r="AU828" s="1">
        <f t="shared" si="99"/>
        <v>0.78865187787220958</v>
      </c>
      <c r="AV828" s="1">
        <f t="shared" si="100"/>
        <v>0.57053504520126908</v>
      </c>
      <c r="AW828" s="1">
        <f t="shared" si="101"/>
        <v>0.35241821253032851</v>
      </c>
    </row>
    <row r="829" spans="1:49" x14ac:dyDescent="0.2">
      <c r="A829">
        <v>827</v>
      </c>
      <c r="B829" t="s">
        <v>27665</v>
      </c>
      <c r="C829" t="s">
        <v>27664</v>
      </c>
      <c r="D829" t="s">
        <v>27663</v>
      </c>
      <c r="F829" t="s">
        <v>27662</v>
      </c>
      <c r="G829" t="s">
        <v>5</v>
      </c>
      <c r="H829" t="s">
        <v>4</v>
      </c>
      <c r="I829" t="s">
        <v>27661</v>
      </c>
      <c r="J829" t="s">
        <v>27660</v>
      </c>
      <c r="K829" t="s">
        <v>27659</v>
      </c>
      <c r="L829" t="s">
        <v>1238</v>
      </c>
      <c r="M829" t="s">
        <v>183</v>
      </c>
      <c r="N829">
        <v>3</v>
      </c>
      <c r="O829" t="s">
        <v>27658</v>
      </c>
      <c r="P829" t="s">
        <v>27657</v>
      </c>
      <c r="Q829" t="s">
        <v>27656</v>
      </c>
      <c r="R829" s="7">
        <v>42675</v>
      </c>
      <c r="S829" s="8">
        <f t="shared" si="96"/>
        <v>2016</v>
      </c>
      <c r="T829" s="8">
        <v>2016</v>
      </c>
      <c r="U829" s="8">
        <f t="shared" si="97"/>
        <v>6</v>
      </c>
      <c r="V829" s="7">
        <v>42675</v>
      </c>
      <c r="W829" t="s">
        <v>1916</v>
      </c>
      <c r="X829" s="2">
        <v>0.26</v>
      </c>
      <c r="Y829" s="6">
        <f t="shared" si="102"/>
        <v>6.9405515069005099E-3</v>
      </c>
      <c r="AA829">
        <v>17590787</v>
      </c>
      <c r="AB829">
        <v>19700186823</v>
      </c>
      <c r="AC829">
        <v>17590795</v>
      </c>
      <c r="AD829" t="s">
        <v>2</v>
      </c>
      <c r="AE829">
        <v>8</v>
      </c>
      <c r="AF829">
        <v>7</v>
      </c>
      <c r="AH829" t="s">
        <v>27655</v>
      </c>
      <c r="AI829" t="s">
        <v>27654</v>
      </c>
      <c r="AJ829" t="s">
        <v>2055</v>
      </c>
      <c r="AK829" t="s">
        <v>27653</v>
      </c>
      <c r="AL829">
        <v>3</v>
      </c>
      <c r="AM829" s="5">
        <f t="shared" si="98"/>
        <v>0.5</v>
      </c>
      <c r="AN829" s="4">
        <f t="shared" si="103"/>
        <v>7.572889057175312E-4</v>
      </c>
      <c r="AO829" s="3"/>
      <c r="AP829">
        <v>0</v>
      </c>
      <c r="AR829" t="s">
        <v>1</v>
      </c>
      <c r="AT829" s="2" t="s">
        <v>0</v>
      </c>
      <c r="AU829" s="1">
        <f t="shared" si="99"/>
        <v>0.50855727265456163</v>
      </c>
      <c r="AV829" s="1">
        <f t="shared" si="100"/>
        <v>0.38489202063090205</v>
      </c>
      <c r="AW829" s="1">
        <f t="shared" si="101"/>
        <v>0.26122676860724248</v>
      </c>
    </row>
    <row r="830" spans="1:49" x14ac:dyDescent="0.2">
      <c r="A830">
        <v>828</v>
      </c>
      <c r="B830" t="s">
        <v>27652</v>
      </c>
      <c r="C830" t="s">
        <v>27651</v>
      </c>
      <c r="F830" t="s">
        <v>27650</v>
      </c>
      <c r="G830" t="s">
        <v>5</v>
      </c>
      <c r="H830" t="s">
        <v>4</v>
      </c>
      <c r="I830" t="s">
        <v>27649</v>
      </c>
      <c r="J830" t="s">
        <v>27648</v>
      </c>
      <c r="K830" t="s">
        <v>27647</v>
      </c>
      <c r="L830" t="s">
        <v>27646</v>
      </c>
      <c r="M830" t="s">
        <v>394</v>
      </c>
      <c r="N830">
        <v>7</v>
      </c>
      <c r="O830" t="s">
        <v>27645</v>
      </c>
      <c r="P830" t="s">
        <v>27644</v>
      </c>
      <c r="Q830" t="s">
        <v>27643</v>
      </c>
      <c r="R830" s="7">
        <v>42675</v>
      </c>
      <c r="S830" s="8">
        <f t="shared" si="96"/>
        <v>2016</v>
      </c>
      <c r="T830" s="8">
        <v>2016</v>
      </c>
      <c r="U830" s="8">
        <f t="shared" si="97"/>
        <v>6</v>
      </c>
      <c r="V830" s="7">
        <v>42675</v>
      </c>
      <c r="W830" t="s">
        <v>1244</v>
      </c>
      <c r="X830" s="2">
        <v>0.28599999999999998</v>
      </c>
      <c r="Y830" s="6">
        <f t="shared" si="102"/>
        <v>7.6346066575905605E-3</v>
      </c>
      <c r="AA830">
        <v>9205071</v>
      </c>
      <c r="AB830">
        <v>28139</v>
      </c>
      <c r="AC830">
        <v>15693937</v>
      </c>
      <c r="AD830" t="s">
        <v>2</v>
      </c>
      <c r="AE830">
        <v>30</v>
      </c>
      <c r="AF830">
        <v>16</v>
      </c>
      <c r="AH830" t="s">
        <v>27642</v>
      </c>
      <c r="AI830" t="s">
        <v>27641</v>
      </c>
      <c r="AJ830" t="s">
        <v>27640</v>
      </c>
      <c r="AK830" t="s">
        <v>27639</v>
      </c>
      <c r="AL830">
        <v>10</v>
      </c>
      <c r="AM830" s="5">
        <f t="shared" si="98"/>
        <v>1.6666666666666667</v>
      </c>
      <c r="AN830" s="4">
        <f t="shared" si="103"/>
        <v>2.5242963523917708E-3</v>
      </c>
      <c r="AO830" s="3"/>
      <c r="AP830">
        <v>0</v>
      </c>
      <c r="AR830" t="s">
        <v>1</v>
      </c>
      <c r="AT830" s="2" t="s">
        <v>0</v>
      </c>
      <c r="AU830" s="1">
        <f t="shared" si="99"/>
        <v>0.61015135660309239</v>
      </c>
      <c r="AV830" s="1">
        <f t="shared" si="100"/>
        <v>0.50794515049911659</v>
      </c>
      <c r="AW830" s="1">
        <f t="shared" si="101"/>
        <v>0.40573894439514074</v>
      </c>
    </row>
    <row r="831" spans="1:49" x14ac:dyDescent="0.2">
      <c r="A831">
        <v>829</v>
      </c>
      <c r="B831" t="s">
        <v>27638</v>
      </c>
      <c r="C831" t="s">
        <v>27637</v>
      </c>
      <c r="D831" t="s">
        <v>27636</v>
      </c>
      <c r="F831" t="s">
        <v>27635</v>
      </c>
      <c r="G831" t="s">
        <v>5</v>
      </c>
      <c r="H831" t="s">
        <v>4</v>
      </c>
      <c r="I831" t="s">
        <v>27634</v>
      </c>
      <c r="J831" t="s">
        <v>27633</v>
      </c>
      <c r="K831" t="s">
        <v>27632</v>
      </c>
      <c r="L831" t="s">
        <v>27631</v>
      </c>
      <c r="M831" t="s">
        <v>49</v>
      </c>
      <c r="N831">
        <v>4</v>
      </c>
      <c r="O831" t="s">
        <v>27630</v>
      </c>
      <c r="P831" t="s">
        <v>27629</v>
      </c>
      <c r="Q831" t="s">
        <v>27628</v>
      </c>
      <c r="R831" s="7">
        <v>42675</v>
      </c>
      <c r="S831" s="8">
        <f t="shared" si="96"/>
        <v>2016</v>
      </c>
      <c r="T831" s="8">
        <v>2016</v>
      </c>
      <c r="U831" s="8">
        <f t="shared" si="97"/>
        <v>6</v>
      </c>
      <c r="V831" s="7">
        <v>42675</v>
      </c>
      <c r="W831" t="s">
        <v>27627</v>
      </c>
      <c r="X831" s="2" t="s">
        <v>0</v>
      </c>
      <c r="Y831" s="6" t="e">
        <f t="shared" si="102"/>
        <v>#VALUE!</v>
      </c>
      <c r="AA831">
        <v>22146571</v>
      </c>
      <c r="AB831">
        <v>21100324964</v>
      </c>
      <c r="AD831" t="s">
        <v>2</v>
      </c>
      <c r="AE831">
        <v>6</v>
      </c>
      <c r="AH831" t="s">
        <v>853</v>
      </c>
      <c r="AI831" t="s">
        <v>27626</v>
      </c>
      <c r="AK831" t="s">
        <v>27625</v>
      </c>
      <c r="AL831">
        <v>15</v>
      </c>
      <c r="AM831" s="5">
        <f t="shared" si="98"/>
        <v>2.5</v>
      </c>
      <c r="AN831" s="4">
        <f t="shared" si="103"/>
        <v>3.7864445285876562E-3</v>
      </c>
      <c r="AO831" s="3"/>
      <c r="AP831">
        <v>1</v>
      </c>
      <c r="AR831" t="s">
        <v>27624</v>
      </c>
      <c r="AT831" s="2" t="s">
        <v>0</v>
      </c>
      <c r="AU831" s="1" t="e">
        <f t="shared" si="99"/>
        <v>#VALUE!</v>
      </c>
      <c r="AV831" s="1" t="e">
        <f t="shared" si="100"/>
        <v>#VALUE!</v>
      </c>
      <c r="AW831" s="1" t="e">
        <f t="shared" si="101"/>
        <v>#VALUE!</v>
      </c>
    </row>
    <row r="832" spans="1:49" x14ac:dyDescent="0.2">
      <c r="A832">
        <v>830</v>
      </c>
      <c r="B832" t="s">
        <v>27623</v>
      </c>
      <c r="C832" t="s">
        <v>27622</v>
      </c>
      <c r="E832">
        <v>27806621</v>
      </c>
      <c r="F832" t="s">
        <v>27621</v>
      </c>
      <c r="G832" t="s">
        <v>5</v>
      </c>
      <c r="H832" t="s">
        <v>4</v>
      </c>
      <c r="I832" t="s">
        <v>27620</v>
      </c>
      <c r="J832">
        <v>60065435</v>
      </c>
      <c r="K832" t="s">
        <v>27619</v>
      </c>
      <c r="L832" t="s">
        <v>1730</v>
      </c>
      <c r="M832" t="s">
        <v>479</v>
      </c>
      <c r="N832">
        <v>2</v>
      </c>
      <c r="O832" t="s">
        <v>27618</v>
      </c>
      <c r="P832" t="s">
        <v>27617</v>
      </c>
      <c r="Q832" t="s">
        <v>27616</v>
      </c>
      <c r="R832" s="7">
        <v>42675</v>
      </c>
      <c r="S832" s="8">
        <f t="shared" si="96"/>
        <v>2016</v>
      </c>
      <c r="T832" s="8">
        <v>2016</v>
      </c>
      <c r="U832" s="8">
        <f t="shared" si="97"/>
        <v>6</v>
      </c>
      <c r="V832" s="7">
        <v>42675</v>
      </c>
      <c r="W832" t="s">
        <v>1795</v>
      </c>
      <c r="X832" s="2">
        <v>1.4730000000000001</v>
      </c>
      <c r="Y832" s="6">
        <f t="shared" si="102"/>
        <v>3.9320893729478661E-2</v>
      </c>
      <c r="AA832">
        <v>942405</v>
      </c>
      <c r="AB832">
        <v>17871</v>
      </c>
      <c r="AD832" t="s">
        <v>2</v>
      </c>
      <c r="AE832">
        <v>43</v>
      </c>
      <c r="AF832">
        <v>11</v>
      </c>
      <c r="AH832" t="s">
        <v>27615</v>
      </c>
      <c r="AI832" t="s">
        <v>27614</v>
      </c>
      <c r="AJ832" t="s">
        <v>27613</v>
      </c>
      <c r="AK832" t="s">
        <v>27612</v>
      </c>
      <c r="AL832">
        <v>1</v>
      </c>
      <c r="AM832" s="5">
        <f t="shared" si="98"/>
        <v>0.16666666666666666</v>
      </c>
      <c r="AN832" s="4">
        <f t="shared" si="103"/>
        <v>2.5242963523917705E-4</v>
      </c>
      <c r="AO832" s="3"/>
      <c r="AP832">
        <v>0</v>
      </c>
      <c r="AR832" t="s">
        <v>1</v>
      </c>
      <c r="AT832" s="2">
        <v>4.0709999999999997</v>
      </c>
      <c r="AU832" s="1">
        <f t="shared" si="99"/>
        <v>2.7600354501206814</v>
      </c>
      <c r="AV832" s="1">
        <f t="shared" si="100"/>
        <v>1.9786661682358919</v>
      </c>
      <c r="AW832" s="1">
        <f t="shared" si="101"/>
        <v>1.1972968863511022</v>
      </c>
    </row>
    <row r="833" spans="1:49" x14ac:dyDescent="0.2">
      <c r="A833">
        <v>831</v>
      </c>
      <c r="B833" t="s">
        <v>27611</v>
      </c>
      <c r="C833" t="s">
        <v>27610</v>
      </c>
      <c r="F833" t="s">
        <v>27609</v>
      </c>
      <c r="G833" t="s">
        <v>5</v>
      </c>
      <c r="H833" t="s">
        <v>4</v>
      </c>
      <c r="I833" t="s">
        <v>27608</v>
      </c>
      <c r="J833" t="s">
        <v>27607</v>
      </c>
      <c r="K833" t="s">
        <v>27606</v>
      </c>
      <c r="L833" t="s">
        <v>27605</v>
      </c>
      <c r="M833" t="s">
        <v>27604</v>
      </c>
      <c r="N833">
        <v>4</v>
      </c>
      <c r="O833" t="s">
        <v>27603</v>
      </c>
      <c r="P833" t="s">
        <v>27602</v>
      </c>
      <c r="Q833" t="s">
        <v>27601</v>
      </c>
      <c r="R833" s="7">
        <v>42675</v>
      </c>
      <c r="S833" s="8">
        <f t="shared" si="96"/>
        <v>2016</v>
      </c>
      <c r="T833" s="8">
        <v>2016</v>
      </c>
      <c r="U833" s="8">
        <f t="shared" si="97"/>
        <v>6</v>
      </c>
      <c r="V833" s="7">
        <v>42675</v>
      </c>
      <c r="W833" t="s">
        <v>27600</v>
      </c>
      <c r="X833" s="2">
        <v>1.9379999999999999</v>
      </c>
      <c r="Y833" s="6">
        <f t="shared" si="102"/>
        <v>5.1733803155281491E-2</v>
      </c>
      <c r="AA833">
        <v>14346044</v>
      </c>
      <c r="AB833">
        <v>27545</v>
      </c>
      <c r="AC833">
        <v>14346052</v>
      </c>
      <c r="AD833" t="s">
        <v>2</v>
      </c>
      <c r="AE833">
        <v>76</v>
      </c>
      <c r="AF833">
        <v>11</v>
      </c>
      <c r="AG833">
        <v>589</v>
      </c>
      <c r="AI833" t="s">
        <v>27599</v>
      </c>
      <c r="AK833" t="s">
        <v>27598</v>
      </c>
      <c r="AL833">
        <v>28</v>
      </c>
      <c r="AM833" s="5">
        <f t="shared" si="98"/>
        <v>4.666666666666667</v>
      </c>
      <c r="AN833" s="4">
        <f t="shared" si="103"/>
        <v>7.0680297866969584E-3</v>
      </c>
      <c r="AO833" s="3"/>
      <c r="AP833">
        <v>1</v>
      </c>
      <c r="AQ833" t="s">
        <v>216</v>
      </c>
      <c r="AR833" t="s">
        <v>27597</v>
      </c>
      <c r="AS833" t="s">
        <v>214</v>
      </c>
      <c r="AT833" s="2">
        <v>4.59</v>
      </c>
      <c r="AU833" s="1">
        <f t="shared" si="99"/>
        <v>3.8334071144706128</v>
      </c>
      <c r="AV833" s="1">
        <f t="shared" si="100"/>
        <v>2.9400916470989227</v>
      </c>
      <c r="AW833" s="1">
        <f t="shared" si="101"/>
        <v>2.0467761797272317</v>
      </c>
    </row>
    <row r="834" spans="1:49" x14ac:dyDescent="0.2">
      <c r="A834">
        <v>832</v>
      </c>
      <c r="B834" t="s">
        <v>27596</v>
      </c>
      <c r="C834" t="s">
        <v>27595</v>
      </c>
      <c r="D834" t="s">
        <v>27594</v>
      </c>
      <c r="F834" t="s">
        <v>27593</v>
      </c>
      <c r="G834" t="s">
        <v>5</v>
      </c>
      <c r="H834" t="s">
        <v>4</v>
      </c>
      <c r="I834" t="s">
        <v>27592</v>
      </c>
      <c r="J834" t="s">
        <v>27591</v>
      </c>
      <c r="K834" t="s">
        <v>27590</v>
      </c>
      <c r="L834" t="s">
        <v>27589</v>
      </c>
      <c r="M834" t="s">
        <v>1180</v>
      </c>
      <c r="N834">
        <v>3</v>
      </c>
      <c r="O834" t="s">
        <v>27588</v>
      </c>
      <c r="P834" t="s">
        <v>27587</v>
      </c>
      <c r="Q834" t="s">
        <v>27586</v>
      </c>
      <c r="R834" s="7">
        <v>42675</v>
      </c>
      <c r="S834" s="8">
        <f t="shared" ref="S834:S897" si="104">YEAR(R834)</f>
        <v>2016</v>
      </c>
      <c r="T834" s="8">
        <v>2016</v>
      </c>
      <c r="U834" s="8">
        <f t="shared" ref="U834:U897" si="105">2022-T834</f>
        <v>6</v>
      </c>
      <c r="V834" s="7">
        <v>42675</v>
      </c>
      <c r="W834" t="s">
        <v>27585</v>
      </c>
      <c r="X834" s="2">
        <v>0.66900000000000004</v>
      </c>
      <c r="Y834" s="6">
        <f t="shared" si="102"/>
        <v>1.7858572915832469E-2</v>
      </c>
      <c r="AA834">
        <v>1678655</v>
      </c>
      <c r="AB834">
        <v>24825</v>
      </c>
      <c r="AD834" t="s">
        <v>2</v>
      </c>
      <c r="AE834">
        <v>83</v>
      </c>
      <c r="AH834" t="s">
        <v>27584</v>
      </c>
      <c r="AI834" t="s">
        <v>27583</v>
      </c>
      <c r="AJ834" t="s">
        <v>27582</v>
      </c>
      <c r="AK834" t="s">
        <v>27581</v>
      </c>
      <c r="AL834">
        <v>13</v>
      </c>
      <c r="AM834" s="5">
        <f t="shared" ref="AM834:AM897" si="106">AL834/U834</f>
        <v>2.1666666666666665</v>
      </c>
      <c r="AN834" s="4">
        <f t="shared" si="103"/>
        <v>3.2815852581093018E-3</v>
      </c>
      <c r="AO834" s="3"/>
      <c r="AP834">
        <v>0</v>
      </c>
      <c r="AQ834" t="s">
        <v>1910</v>
      </c>
      <c r="AR834" t="s">
        <v>27580</v>
      </c>
      <c r="AS834" t="s">
        <v>2160</v>
      </c>
      <c r="AT834" s="2">
        <v>3.7559999999999998</v>
      </c>
      <c r="AU834" s="1">
        <f t="shared" ref="AU834:AU897" si="107">(Y834*0.7+AN834*0.3)*100</f>
        <v>1.3485476618515517</v>
      </c>
      <c r="AV834" s="1">
        <f t="shared" ref="AV834:AV897" si="108">(Y834*0.5+AN834*0.5)*100</f>
        <v>1.0570079086970885</v>
      </c>
      <c r="AW834" s="1">
        <f t="shared" ref="AW834:AW897" si="109">(Y834*0.3+AN834*0.7)*100</f>
        <v>0.76546815554262515</v>
      </c>
    </row>
    <row r="835" spans="1:49" x14ac:dyDescent="0.2">
      <c r="A835">
        <v>833</v>
      </c>
      <c r="B835" t="s">
        <v>27579</v>
      </c>
      <c r="C835" t="s">
        <v>27578</v>
      </c>
      <c r="F835" t="s">
        <v>27577</v>
      </c>
      <c r="G835" t="s">
        <v>5</v>
      </c>
      <c r="H835" t="s">
        <v>4</v>
      </c>
      <c r="I835" t="s">
        <v>27576</v>
      </c>
      <c r="J835">
        <v>60025858</v>
      </c>
      <c r="K835" t="s">
        <v>1749</v>
      </c>
      <c r="L835" t="s">
        <v>1748</v>
      </c>
      <c r="M835" t="s">
        <v>674</v>
      </c>
      <c r="N835">
        <v>2</v>
      </c>
      <c r="O835" t="s">
        <v>27575</v>
      </c>
      <c r="P835" t="s">
        <v>27574</v>
      </c>
      <c r="Q835" t="s">
        <v>27573</v>
      </c>
      <c r="R835" s="7">
        <v>42675</v>
      </c>
      <c r="S835" s="8">
        <f t="shared" si="104"/>
        <v>2016</v>
      </c>
      <c r="T835" s="8">
        <v>2016</v>
      </c>
      <c r="U835" s="8">
        <f t="shared" si="105"/>
        <v>6</v>
      </c>
      <c r="V835" s="7">
        <v>42675</v>
      </c>
      <c r="W835" t="s">
        <v>542</v>
      </c>
      <c r="X835" s="2">
        <v>1.218</v>
      </c>
      <c r="Y835" s="6">
        <f t="shared" ref="Y835:Y898" si="110">(X835-$Z$3)/($Z$2-$Z$3)</f>
        <v>3.2513814366941618E-2</v>
      </c>
      <c r="AA835">
        <v>189448</v>
      </c>
      <c r="AB835">
        <v>15107</v>
      </c>
      <c r="AD835" t="s">
        <v>2</v>
      </c>
      <c r="AE835">
        <v>62</v>
      </c>
      <c r="AF835">
        <v>11</v>
      </c>
      <c r="AG835">
        <v>7517320</v>
      </c>
      <c r="AH835" t="s">
        <v>27572</v>
      </c>
      <c r="AI835" t="s">
        <v>27571</v>
      </c>
      <c r="AJ835" t="s">
        <v>27570</v>
      </c>
      <c r="AK835" t="s">
        <v>27569</v>
      </c>
      <c r="AL835">
        <v>2</v>
      </c>
      <c r="AM835" s="5">
        <f t="shared" si="106"/>
        <v>0.33333333333333331</v>
      </c>
      <c r="AN835" s="4">
        <f t="shared" ref="AN835:AN898" si="111">(AM835-$AO$3)/($AO$2-$AO$3)</f>
        <v>5.048592704783541E-4</v>
      </c>
      <c r="AO835" s="3"/>
      <c r="AP835">
        <v>0</v>
      </c>
      <c r="AR835" t="s">
        <v>1</v>
      </c>
      <c r="AT835" s="2" t="s">
        <v>0</v>
      </c>
      <c r="AU835" s="1">
        <f t="shared" si="107"/>
        <v>2.2911127838002634</v>
      </c>
      <c r="AV835" s="1">
        <f t="shared" si="108"/>
        <v>1.6509336818709985</v>
      </c>
      <c r="AW835" s="1">
        <f t="shared" si="109"/>
        <v>1.0107545799417332</v>
      </c>
    </row>
    <row r="836" spans="1:49" x14ac:dyDescent="0.2">
      <c r="A836">
        <v>834</v>
      </c>
      <c r="B836" t="s">
        <v>27568</v>
      </c>
      <c r="C836" t="s">
        <v>27567</v>
      </c>
      <c r="F836" t="s">
        <v>27566</v>
      </c>
      <c r="G836" t="s">
        <v>5</v>
      </c>
      <c r="H836" t="s">
        <v>4</v>
      </c>
      <c r="I836" t="s">
        <v>27565</v>
      </c>
      <c r="J836">
        <v>60110491</v>
      </c>
      <c r="K836" t="s">
        <v>27564</v>
      </c>
      <c r="L836" t="s">
        <v>27563</v>
      </c>
      <c r="M836" t="s">
        <v>79</v>
      </c>
      <c r="N836">
        <v>3</v>
      </c>
      <c r="O836" t="s">
        <v>27562</v>
      </c>
      <c r="P836" t="s">
        <v>27561</v>
      </c>
      <c r="Q836" t="s">
        <v>27560</v>
      </c>
      <c r="R836" s="7">
        <v>42675</v>
      </c>
      <c r="S836" s="8">
        <f t="shared" si="104"/>
        <v>2016</v>
      </c>
      <c r="T836" s="8">
        <v>2016</v>
      </c>
      <c r="U836" s="8">
        <f t="shared" si="105"/>
        <v>6</v>
      </c>
      <c r="V836" s="7">
        <v>42675</v>
      </c>
      <c r="W836" t="s">
        <v>2713</v>
      </c>
      <c r="X836" s="2">
        <v>0.91800000000000004</v>
      </c>
      <c r="Y836" s="6">
        <f t="shared" si="110"/>
        <v>2.4505485705133341E-2</v>
      </c>
      <c r="AA836">
        <v>20408978</v>
      </c>
      <c r="AB836">
        <v>19700189500</v>
      </c>
      <c r="AC836">
        <v>20408986</v>
      </c>
      <c r="AD836" t="s">
        <v>2</v>
      </c>
      <c r="AE836">
        <v>18</v>
      </c>
      <c r="AF836">
        <v>11</v>
      </c>
      <c r="AG836">
        <v>115002</v>
      </c>
      <c r="AI836" t="s">
        <v>27559</v>
      </c>
      <c r="AJ836" t="s">
        <v>27558</v>
      </c>
      <c r="AK836" t="s">
        <v>27557</v>
      </c>
      <c r="AL836">
        <v>9</v>
      </c>
      <c r="AM836" s="5">
        <f t="shared" si="106"/>
        <v>1.5</v>
      </c>
      <c r="AN836" s="4">
        <f t="shared" si="111"/>
        <v>2.2718667171525938E-3</v>
      </c>
      <c r="AO836" s="3"/>
      <c r="AP836">
        <v>0</v>
      </c>
      <c r="AR836" t="s">
        <v>1</v>
      </c>
      <c r="AT836" s="2" t="s">
        <v>0</v>
      </c>
      <c r="AU836" s="1">
        <f t="shared" si="107"/>
        <v>1.7835400008739115</v>
      </c>
      <c r="AV836" s="1">
        <f t="shared" si="108"/>
        <v>1.3388676211142969</v>
      </c>
      <c r="AW836" s="1">
        <f t="shared" si="109"/>
        <v>0.89419524135468176</v>
      </c>
    </row>
    <row r="837" spans="1:49" x14ac:dyDescent="0.2">
      <c r="A837">
        <v>835</v>
      </c>
      <c r="B837" t="s">
        <v>27556</v>
      </c>
      <c r="C837" t="s">
        <v>27555</v>
      </c>
      <c r="F837" t="s">
        <v>27554</v>
      </c>
      <c r="G837" t="s">
        <v>5</v>
      </c>
      <c r="H837" t="s">
        <v>4</v>
      </c>
      <c r="I837" t="s">
        <v>27553</v>
      </c>
      <c r="J837">
        <v>60022109</v>
      </c>
      <c r="K837" t="s">
        <v>905</v>
      </c>
      <c r="L837" t="s">
        <v>280</v>
      </c>
      <c r="M837" t="s">
        <v>13</v>
      </c>
      <c r="N837">
        <v>2</v>
      </c>
      <c r="O837" t="s">
        <v>27552</v>
      </c>
      <c r="P837" t="s">
        <v>27551</v>
      </c>
      <c r="Q837" t="s">
        <v>27550</v>
      </c>
      <c r="R837" s="7">
        <v>42675</v>
      </c>
      <c r="S837" s="8">
        <f t="shared" si="104"/>
        <v>2016</v>
      </c>
      <c r="T837" s="8">
        <v>2016</v>
      </c>
      <c r="U837" s="8">
        <f t="shared" si="105"/>
        <v>6</v>
      </c>
      <c r="V837" s="7">
        <v>42675</v>
      </c>
      <c r="W837" t="s">
        <v>2713</v>
      </c>
      <c r="X837" s="2">
        <v>0.91800000000000004</v>
      </c>
      <c r="Y837" s="6">
        <f t="shared" si="110"/>
        <v>2.4505485705133341E-2</v>
      </c>
      <c r="AA837">
        <v>20408978</v>
      </c>
      <c r="AB837">
        <v>19700189500</v>
      </c>
      <c r="AC837">
        <v>20408986</v>
      </c>
      <c r="AD837" t="s">
        <v>2</v>
      </c>
      <c r="AE837">
        <v>18</v>
      </c>
      <c r="AF837">
        <v>11</v>
      </c>
      <c r="AG837">
        <v>115004</v>
      </c>
      <c r="AI837" t="s">
        <v>27549</v>
      </c>
      <c r="AJ837" t="s">
        <v>27548</v>
      </c>
      <c r="AK837" t="s">
        <v>27547</v>
      </c>
      <c r="AL837">
        <v>10</v>
      </c>
      <c r="AM837" s="5">
        <f t="shared" si="106"/>
        <v>1.6666666666666667</v>
      </c>
      <c r="AN837" s="4">
        <f t="shared" si="111"/>
        <v>2.5242963523917708E-3</v>
      </c>
      <c r="AO837" s="3"/>
      <c r="AP837">
        <v>1</v>
      </c>
      <c r="AQ837" t="s">
        <v>278</v>
      </c>
      <c r="AR837" t="s">
        <v>18281</v>
      </c>
      <c r="AS837" t="s">
        <v>276</v>
      </c>
      <c r="AT837" s="2" t="s">
        <v>0</v>
      </c>
      <c r="AU837" s="1">
        <f t="shared" si="107"/>
        <v>1.7911128899310866</v>
      </c>
      <c r="AV837" s="1">
        <f t="shared" si="108"/>
        <v>1.3514891028762557</v>
      </c>
      <c r="AW837" s="1">
        <f t="shared" si="109"/>
        <v>0.91186531582142416</v>
      </c>
    </row>
    <row r="838" spans="1:49" x14ac:dyDescent="0.2">
      <c r="A838">
        <v>836</v>
      </c>
      <c r="B838" t="s">
        <v>27546</v>
      </c>
      <c r="C838" t="s">
        <v>27545</v>
      </c>
      <c r="F838" t="s">
        <v>27544</v>
      </c>
      <c r="G838" t="s">
        <v>5</v>
      </c>
      <c r="H838" t="s">
        <v>4</v>
      </c>
      <c r="I838" t="s">
        <v>1796</v>
      </c>
      <c r="J838" t="s">
        <v>27543</v>
      </c>
      <c r="K838" t="s">
        <v>27542</v>
      </c>
      <c r="L838" t="s">
        <v>27541</v>
      </c>
      <c r="M838" t="s">
        <v>460</v>
      </c>
      <c r="N838">
        <v>8</v>
      </c>
      <c r="O838" t="s">
        <v>27540</v>
      </c>
      <c r="P838" t="s">
        <v>27539</v>
      </c>
      <c r="Q838" t="s">
        <v>27538</v>
      </c>
      <c r="R838" s="7">
        <v>42675</v>
      </c>
      <c r="S838" s="8">
        <f t="shared" si="104"/>
        <v>2016</v>
      </c>
      <c r="T838" s="8">
        <v>2016</v>
      </c>
      <c r="U838" s="8">
        <f t="shared" si="105"/>
        <v>6</v>
      </c>
      <c r="V838" s="7">
        <v>42675</v>
      </c>
      <c r="W838" t="s">
        <v>4481</v>
      </c>
      <c r="X838" s="2">
        <v>3.778</v>
      </c>
      <c r="Y838" s="6">
        <f t="shared" si="110"/>
        <v>0.10085155228103895</v>
      </c>
      <c r="AA838">
        <v>18638880</v>
      </c>
      <c r="AB838">
        <v>7500153133</v>
      </c>
      <c r="AC838">
        <v>18638899</v>
      </c>
      <c r="AD838" t="s">
        <v>2</v>
      </c>
      <c r="AE838">
        <v>10</v>
      </c>
      <c r="AF838">
        <v>6</v>
      </c>
      <c r="AH838" t="s">
        <v>27537</v>
      </c>
      <c r="AI838" t="s">
        <v>27536</v>
      </c>
      <c r="AJ838" t="s">
        <v>27535</v>
      </c>
      <c r="AK838" t="s">
        <v>27534</v>
      </c>
      <c r="AL838">
        <v>122</v>
      </c>
      <c r="AM838" s="5">
        <f t="shared" si="106"/>
        <v>20.333333333333332</v>
      </c>
      <c r="AN838" s="4">
        <f t="shared" si="111"/>
        <v>3.0796415499179601E-2</v>
      </c>
      <c r="AO838" s="3"/>
      <c r="AP838">
        <v>0</v>
      </c>
      <c r="AQ838" t="s">
        <v>48</v>
      </c>
      <c r="AR838" t="s">
        <v>27533</v>
      </c>
      <c r="AS838" t="s">
        <v>47</v>
      </c>
      <c r="AT838" s="2" t="s">
        <v>0</v>
      </c>
      <c r="AU838" s="1">
        <f t="shared" si="107"/>
        <v>7.9835011246481153</v>
      </c>
      <c r="AV838" s="1">
        <f t="shared" si="108"/>
        <v>6.5823983890109279</v>
      </c>
      <c r="AW838" s="1">
        <f t="shared" si="109"/>
        <v>5.1812956533737413</v>
      </c>
    </row>
    <row r="839" spans="1:49" x14ac:dyDescent="0.2">
      <c r="A839">
        <v>837</v>
      </c>
      <c r="B839" t="s">
        <v>27532</v>
      </c>
      <c r="C839" t="s">
        <v>27531</v>
      </c>
      <c r="F839" t="s">
        <v>27530</v>
      </c>
      <c r="G839" t="s">
        <v>5</v>
      </c>
      <c r="H839" t="s">
        <v>4</v>
      </c>
      <c r="I839" t="s">
        <v>2683</v>
      </c>
      <c r="J839">
        <v>60021032</v>
      </c>
      <c r="K839" t="s">
        <v>719</v>
      </c>
      <c r="L839" t="s">
        <v>718</v>
      </c>
      <c r="M839" t="s">
        <v>79</v>
      </c>
      <c r="N839">
        <v>4</v>
      </c>
      <c r="O839" t="s">
        <v>27529</v>
      </c>
      <c r="P839" t="s">
        <v>27528</v>
      </c>
      <c r="Q839" t="s">
        <v>27527</v>
      </c>
      <c r="R839" s="7">
        <v>42675</v>
      </c>
      <c r="S839" s="8">
        <f t="shared" si="104"/>
        <v>2016</v>
      </c>
      <c r="T839" s="8">
        <v>2016</v>
      </c>
      <c r="U839" s="8">
        <f t="shared" si="105"/>
        <v>6</v>
      </c>
      <c r="V839" s="7">
        <v>42675</v>
      </c>
      <c r="W839" t="s">
        <v>1174</v>
      </c>
      <c r="X839" s="2">
        <v>0.94</v>
      </c>
      <c r="Y839" s="6">
        <f t="shared" si="110"/>
        <v>2.5092763140332611E-2</v>
      </c>
      <c r="AA839">
        <v>15311309</v>
      </c>
      <c r="AB839">
        <v>17295</v>
      </c>
      <c r="AD839" t="s">
        <v>2</v>
      </c>
      <c r="AE839">
        <v>26</v>
      </c>
      <c r="AF839">
        <v>11</v>
      </c>
      <c r="AG839">
        <v>7604077</v>
      </c>
      <c r="AH839" t="s">
        <v>27526</v>
      </c>
      <c r="AI839" t="s">
        <v>27525</v>
      </c>
      <c r="AJ839" t="s">
        <v>27524</v>
      </c>
      <c r="AK839" t="s">
        <v>27523</v>
      </c>
      <c r="AL839">
        <v>5</v>
      </c>
      <c r="AM839" s="5">
        <f t="shared" si="106"/>
        <v>0.83333333333333337</v>
      </c>
      <c r="AN839" s="4">
        <f t="shared" si="111"/>
        <v>1.2621481761958854E-3</v>
      </c>
      <c r="AO839" s="3"/>
      <c r="AP839">
        <v>0</v>
      </c>
      <c r="AR839" t="s">
        <v>1</v>
      </c>
      <c r="AT839" s="2" t="s">
        <v>0</v>
      </c>
      <c r="AU839" s="1">
        <f t="shared" si="107"/>
        <v>1.7943578651091592</v>
      </c>
      <c r="AV839" s="1">
        <f t="shared" si="108"/>
        <v>1.3177455658264248</v>
      </c>
      <c r="AW839" s="1">
        <f t="shared" si="109"/>
        <v>0.84113326654369025</v>
      </c>
    </row>
    <row r="840" spans="1:49" x14ac:dyDescent="0.2">
      <c r="A840">
        <v>838</v>
      </c>
      <c r="B840" t="s">
        <v>27522</v>
      </c>
      <c r="C840" t="s">
        <v>27521</v>
      </c>
      <c r="F840" t="s">
        <v>27520</v>
      </c>
      <c r="G840" t="s">
        <v>5</v>
      </c>
      <c r="H840" t="s">
        <v>4</v>
      </c>
      <c r="I840" t="s">
        <v>27519</v>
      </c>
      <c r="J840">
        <v>60024825</v>
      </c>
      <c r="K840" t="s">
        <v>27518</v>
      </c>
      <c r="L840" t="s">
        <v>27517</v>
      </c>
      <c r="M840" t="s">
        <v>92</v>
      </c>
      <c r="N840">
        <v>4</v>
      </c>
      <c r="O840" t="s">
        <v>27516</v>
      </c>
      <c r="P840" t="s">
        <v>27515</v>
      </c>
      <c r="Q840" t="s">
        <v>27514</v>
      </c>
      <c r="R840" s="7">
        <v>42675</v>
      </c>
      <c r="S840" s="8">
        <f t="shared" si="104"/>
        <v>2016</v>
      </c>
      <c r="T840" s="8">
        <v>2016</v>
      </c>
      <c r="U840" s="8">
        <f t="shared" si="105"/>
        <v>6</v>
      </c>
      <c r="V840" s="7">
        <v>42675</v>
      </c>
      <c r="W840" t="s">
        <v>696</v>
      </c>
      <c r="X840" s="2">
        <v>0.44400000000000001</v>
      </c>
      <c r="Y840" s="6">
        <f t="shared" si="110"/>
        <v>1.1852326419476256E-2</v>
      </c>
      <c r="AA840">
        <v>15273342</v>
      </c>
      <c r="AB840">
        <v>17296</v>
      </c>
      <c r="AD840" t="s">
        <v>2</v>
      </c>
      <c r="AE840">
        <v>17</v>
      </c>
      <c r="AF840">
        <v>11</v>
      </c>
      <c r="AG840">
        <v>7590203</v>
      </c>
      <c r="AH840" t="s">
        <v>27513</v>
      </c>
      <c r="AI840" t="s">
        <v>27512</v>
      </c>
      <c r="AK840" t="s">
        <v>27511</v>
      </c>
      <c r="AL840">
        <v>22</v>
      </c>
      <c r="AM840" s="5">
        <f t="shared" si="106"/>
        <v>3.6666666666666665</v>
      </c>
      <c r="AN840" s="4">
        <f t="shared" si="111"/>
        <v>5.5534519752618956E-3</v>
      </c>
      <c r="AO840" s="3"/>
      <c r="AP840">
        <v>0</v>
      </c>
      <c r="AR840" t="s">
        <v>1</v>
      </c>
      <c r="AT840" s="2">
        <v>2.714</v>
      </c>
      <c r="AU840" s="1">
        <f t="shared" si="107"/>
        <v>0.99626640862119464</v>
      </c>
      <c r="AV840" s="1">
        <f t="shared" si="108"/>
        <v>0.87028891973690758</v>
      </c>
      <c r="AW840" s="1">
        <f t="shared" si="109"/>
        <v>0.7443114308526203</v>
      </c>
    </row>
    <row r="841" spans="1:49" x14ac:dyDescent="0.2">
      <c r="A841">
        <v>839</v>
      </c>
      <c r="B841" t="s">
        <v>27510</v>
      </c>
      <c r="C841" t="s">
        <v>27509</v>
      </c>
      <c r="F841" t="s">
        <v>27508</v>
      </c>
      <c r="G841" t="s">
        <v>5</v>
      </c>
      <c r="H841" t="s">
        <v>4</v>
      </c>
      <c r="I841" t="s">
        <v>27507</v>
      </c>
      <c r="J841">
        <v>60025063</v>
      </c>
      <c r="K841" t="s">
        <v>1096</v>
      </c>
      <c r="L841" t="s">
        <v>1095</v>
      </c>
      <c r="M841" t="s">
        <v>9</v>
      </c>
      <c r="N841">
        <v>4</v>
      </c>
      <c r="O841" t="s">
        <v>27506</v>
      </c>
      <c r="P841" t="s">
        <v>27505</v>
      </c>
      <c r="Q841" t="s">
        <v>20164</v>
      </c>
      <c r="R841" s="7">
        <v>42675</v>
      </c>
      <c r="S841" s="8">
        <f t="shared" si="104"/>
        <v>2016</v>
      </c>
      <c r="T841" s="8">
        <v>2016</v>
      </c>
      <c r="U841" s="8">
        <f t="shared" si="105"/>
        <v>6</v>
      </c>
      <c r="V841" s="7">
        <v>42675</v>
      </c>
      <c r="W841" t="s">
        <v>2135</v>
      </c>
      <c r="X841" s="2">
        <v>2.823</v>
      </c>
      <c r="Y841" s="6">
        <f t="shared" si="110"/>
        <v>7.5358372707615917E-2</v>
      </c>
      <c r="AA841">
        <v>1636804</v>
      </c>
      <c r="AB841">
        <v>17249</v>
      </c>
      <c r="AD841" t="s">
        <v>2</v>
      </c>
      <c r="AE841">
        <v>54</v>
      </c>
      <c r="AF841">
        <v>11</v>
      </c>
      <c r="AG841">
        <v>7593424</v>
      </c>
      <c r="AH841" t="s">
        <v>27504</v>
      </c>
      <c r="AI841" t="s">
        <v>27503</v>
      </c>
      <c r="AK841" t="s">
        <v>27502</v>
      </c>
      <c r="AL841">
        <v>10</v>
      </c>
      <c r="AM841" s="5">
        <f t="shared" si="106"/>
        <v>1.6666666666666667</v>
      </c>
      <c r="AN841" s="4">
        <f t="shared" si="111"/>
        <v>2.5242963523917708E-3</v>
      </c>
      <c r="AO841" s="3"/>
      <c r="AP841">
        <v>0</v>
      </c>
      <c r="AR841" t="s">
        <v>1</v>
      </c>
      <c r="AT841" s="2">
        <v>9.6189999999999998</v>
      </c>
      <c r="AU841" s="1">
        <f t="shared" si="107"/>
        <v>5.3508149801048672</v>
      </c>
      <c r="AV841" s="1">
        <f t="shared" si="108"/>
        <v>3.8941334530003839</v>
      </c>
      <c r="AW841" s="1">
        <f t="shared" si="109"/>
        <v>2.4374519258959015</v>
      </c>
    </row>
    <row r="842" spans="1:49" x14ac:dyDescent="0.2">
      <c r="A842">
        <v>840</v>
      </c>
      <c r="B842" t="s">
        <v>27501</v>
      </c>
      <c r="F842" t="s">
        <v>27500</v>
      </c>
      <c r="G842" t="s">
        <v>5</v>
      </c>
      <c r="H842" t="s">
        <v>4</v>
      </c>
      <c r="I842" t="s">
        <v>27499</v>
      </c>
      <c r="J842">
        <v>60007056</v>
      </c>
      <c r="K842" t="s">
        <v>5618</v>
      </c>
      <c r="L842" t="s">
        <v>5617</v>
      </c>
      <c r="M842" t="s">
        <v>79</v>
      </c>
      <c r="N842">
        <v>3</v>
      </c>
      <c r="O842" t="s">
        <v>27498</v>
      </c>
      <c r="P842" t="s">
        <v>27497</v>
      </c>
      <c r="Q842" t="s">
        <v>27496</v>
      </c>
      <c r="R842" s="7">
        <v>42675</v>
      </c>
      <c r="S842" s="8">
        <f t="shared" si="104"/>
        <v>2016</v>
      </c>
      <c r="T842" s="8">
        <v>2016</v>
      </c>
      <c r="U842" s="8">
        <f t="shared" si="105"/>
        <v>6</v>
      </c>
      <c r="V842" s="7">
        <v>42675</v>
      </c>
      <c r="W842" t="s">
        <v>494</v>
      </c>
      <c r="X842" s="2">
        <v>0.216</v>
      </c>
      <c r="Y842" s="6">
        <f t="shared" si="110"/>
        <v>5.765996636501962E-3</v>
      </c>
      <c r="AA842">
        <v>10544887</v>
      </c>
      <c r="AB842">
        <v>13200</v>
      </c>
      <c r="AD842" t="s">
        <v>2</v>
      </c>
      <c r="AE842">
        <v>31</v>
      </c>
      <c r="AF842">
        <v>11</v>
      </c>
      <c r="AH842" t="s">
        <v>27495</v>
      </c>
      <c r="AI842" t="s">
        <v>27494</v>
      </c>
      <c r="AJ842" t="s">
        <v>27493</v>
      </c>
      <c r="AK842" t="s">
        <v>27492</v>
      </c>
      <c r="AL842">
        <v>1</v>
      </c>
      <c r="AM842" s="5">
        <f t="shared" si="106"/>
        <v>0.16666666666666666</v>
      </c>
      <c r="AN842" s="4">
        <f t="shared" si="111"/>
        <v>2.5242963523917705E-4</v>
      </c>
      <c r="AO842" s="3"/>
      <c r="AP842">
        <v>0</v>
      </c>
      <c r="AR842" t="s">
        <v>1</v>
      </c>
      <c r="AT842" s="2" t="s">
        <v>0</v>
      </c>
      <c r="AU842" s="1">
        <f t="shared" si="107"/>
        <v>0.41119265361231261</v>
      </c>
      <c r="AV842" s="1">
        <f t="shared" si="108"/>
        <v>0.30092131358705698</v>
      </c>
      <c r="AW842" s="1">
        <f t="shared" si="109"/>
        <v>0.19064997356180124</v>
      </c>
    </row>
    <row r="843" spans="1:49" x14ac:dyDescent="0.2">
      <c r="A843">
        <v>841</v>
      </c>
      <c r="B843" t="s">
        <v>27491</v>
      </c>
      <c r="C843" t="s">
        <v>27490</v>
      </c>
      <c r="F843" t="s">
        <v>27489</v>
      </c>
      <c r="G843" t="s">
        <v>5</v>
      </c>
      <c r="H843" t="s">
        <v>4</v>
      </c>
      <c r="I843" t="s">
        <v>27488</v>
      </c>
      <c r="J843" t="s">
        <v>27487</v>
      </c>
      <c r="K843" t="s">
        <v>27486</v>
      </c>
      <c r="L843" t="s">
        <v>27485</v>
      </c>
      <c r="M843" t="s">
        <v>970</v>
      </c>
      <c r="N843">
        <v>3</v>
      </c>
      <c r="O843" t="s">
        <v>27484</v>
      </c>
      <c r="P843" t="s">
        <v>27483</v>
      </c>
      <c r="Q843" t="s">
        <v>27482</v>
      </c>
      <c r="R843" s="7">
        <v>42675</v>
      </c>
      <c r="S843" s="8">
        <f t="shared" si="104"/>
        <v>2016</v>
      </c>
      <c r="T843" s="8">
        <v>2016</v>
      </c>
      <c r="U843" s="8">
        <f t="shared" si="105"/>
        <v>6</v>
      </c>
      <c r="V843" s="7">
        <v>42675</v>
      </c>
      <c r="W843" t="s">
        <v>2217</v>
      </c>
      <c r="X843" s="2">
        <v>1.276</v>
      </c>
      <c r="Y843" s="6">
        <f t="shared" si="110"/>
        <v>3.4062091241557887E-2</v>
      </c>
      <c r="AA843">
        <v>15361233</v>
      </c>
      <c r="AB843">
        <v>25038</v>
      </c>
      <c r="AD843" t="s">
        <v>2</v>
      </c>
      <c r="AE843">
        <v>15</v>
      </c>
      <c r="AF843">
        <v>11</v>
      </c>
      <c r="AG843">
        <v>7378517</v>
      </c>
      <c r="AH843" t="s">
        <v>27481</v>
      </c>
      <c r="AI843" t="s">
        <v>27480</v>
      </c>
      <c r="AJ843" t="s">
        <v>27479</v>
      </c>
      <c r="AK843" t="s">
        <v>27478</v>
      </c>
      <c r="AL843">
        <v>6</v>
      </c>
      <c r="AM843" s="5">
        <f t="shared" si="106"/>
        <v>1</v>
      </c>
      <c r="AN843" s="4">
        <f t="shared" si="111"/>
        <v>1.5145778114350624E-3</v>
      </c>
      <c r="AO843" s="3"/>
      <c r="AP843">
        <v>0</v>
      </c>
      <c r="AR843" t="s">
        <v>1</v>
      </c>
      <c r="AT843" s="2">
        <v>5.577</v>
      </c>
      <c r="AU843" s="1">
        <f t="shared" si="107"/>
        <v>2.4297837212521038</v>
      </c>
      <c r="AV843" s="1">
        <f t="shared" si="108"/>
        <v>1.7788334526496474</v>
      </c>
      <c r="AW843" s="1">
        <f t="shared" si="109"/>
        <v>1.1278831840471908</v>
      </c>
    </row>
    <row r="844" spans="1:49" x14ac:dyDescent="0.2">
      <c r="A844">
        <v>842</v>
      </c>
      <c r="B844" t="s">
        <v>27477</v>
      </c>
      <c r="F844" t="s">
        <v>27476</v>
      </c>
      <c r="G844" t="s">
        <v>5</v>
      </c>
      <c r="H844" t="s">
        <v>4</v>
      </c>
      <c r="I844" t="s">
        <v>27475</v>
      </c>
      <c r="J844" t="s">
        <v>27474</v>
      </c>
      <c r="K844" t="s">
        <v>27473</v>
      </c>
      <c r="L844" t="s">
        <v>27472</v>
      </c>
      <c r="M844" t="s">
        <v>10</v>
      </c>
      <c r="N844">
        <v>4</v>
      </c>
      <c r="O844" t="s">
        <v>27471</v>
      </c>
      <c r="P844" t="s">
        <v>27470</v>
      </c>
      <c r="Q844" t="s">
        <v>27469</v>
      </c>
      <c r="R844" s="7">
        <v>42675</v>
      </c>
      <c r="S844" s="8">
        <f t="shared" si="104"/>
        <v>2016</v>
      </c>
      <c r="T844" s="8">
        <v>2016</v>
      </c>
      <c r="U844" s="8">
        <f t="shared" si="105"/>
        <v>6</v>
      </c>
      <c r="V844" s="7">
        <v>42675</v>
      </c>
      <c r="W844" t="s">
        <v>494</v>
      </c>
      <c r="X844" s="2">
        <v>0.216</v>
      </c>
      <c r="Y844" s="6">
        <f t="shared" si="110"/>
        <v>5.765996636501962E-3</v>
      </c>
      <c r="AA844">
        <v>10544887</v>
      </c>
      <c r="AB844">
        <v>13200</v>
      </c>
      <c r="AD844" t="s">
        <v>2</v>
      </c>
      <c r="AE844">
        <v>31</v>
      </c>
      <c r="AF844">
        <v>11</v>
      </c>
      <c r="AH844" t="s">
        <v>27468</v>
      </c>
      <c r="AI844" t="s">
        <v>27467</v>
      </c>
      <c r="AJ844" t="s">
        <v>27466</v>
      </c>
      <c r="AK844" t="s">
        <v>27465</v>
      </c>
      <c r="AL844">
        <v>6</v>
      </c>
      <c r="AM844" s="5">
        <f t="shared" si="106"/>
        <v>1</v>
      </c>
      <c r="AN844" s="4">
        <f t="shared" si="111"/>
        <v>1.5145778114350624E-3</v>
      </c>
      <c r="AO844" s="3"/>
      <c r="AP844">
        <v>0</v>
      </c>
      <c r="AR844" t="s">
        <v>1</v>
      </c>
      <c r="AT844" s="2" t="s">
        <v>0</v>
      </c>
      <c r="AU844" s="1">
        <f t="shared" si="107"/>
        <v>0.44905709889818912</v>
      </c>
      <c r="AV844" s="1">
        <f t="shared" si="108"/>
        <v>0.36402872239685119</v>
      </c>
      <c r="AW844" s="1">
        <f t="shared" si="109"/>
        <v>0.2790003458955132</v>
      </c>
    </row>
    <row r="845" spans="1:49" x14ac:dyDescent="0.2">
      <c r="A845">
        <v>843</v>
      </c>
      <c r="B845" t="s">
        <v>27464</v>
      </c>
      <c r="F845" t="s">
        <v>27463</v>
      </c>
      <c r="G845" t="s">
        <v>5</v>
      </c>
      <c r="H845" t="s">
        <v>4</v>
      </c>
      <c r="I845" t="s">
        <v>27462</v>
      </c>
      <c r="J845">
        <v>60006164</v>
      </c>
      <c r="K845" t="s">
        <v>27461</v>
      </c>
      <c r="L845" t="s">
        <v>27460</v>
      </c>
      <c r="M845" t="s">
        <v>79</v>
      </c>
      <c r="N845">
        <v>1</v>
      </c>
      <c r="O845" t="s">
        <v>27459</v>
      </c>
      <c r="P845">
        <v>7404492537</v>
      </c>
      <c r="Q845">
        <v>60006164</v>
      </c>
      <c r="R845" s="7">
        <v>42675</v>
      </c>
      <c r="S845" s="8">
        <f t="shared" si="104"/>
        <v>2016</v>
      </c>
      <c r="T845" s="8">
        <v>2016</v>
      </c>
      <c r="U845" s="8">
        <f t="shared" si="105"/>
        <v>6</v>
      </c>
      <c r="V845" s="7">
        <v>42675</v>
      </c>
      <c r="W845" t="s">
        <v>494</v>
      </c>
      <c r="X845" s="2">
        <v>0.216</v>
      </c>
      <c r="Y845" s="6">
        <f t="shared" si="110"/>
        <v>5.765996636501962E-3</v>
      </c>
      <c r="AA845">
        <v>10544887</v>
      </c>
      <c r="AB845">
        <v>13200</v>
      </c>
      <c r="AD845" t="s">
        <v>2</v>
      </c>
      <c r="AE845">
        <v>31</v>
      </c>
      <c r="AF845">
        <v>11</v>
      </c>
      <c r="AH845" t="s">
        <v>27458</v>
      </c>
      <c r="AI845" t="s">
        <v>27457</v>
      </c>
      <c r="AJ845" t="s">
        <v>27456</v>
      </c>
      <c r="AK845" t="s">
        <v>27455</v>
      </c>
      <c r="AL845">
        <v>0</v>
      </c>
      <c r="AM845" s="5">
        <f t="shared" si="106"/>
        <v>0</v>
      </c>
      <c r="AN845" s="4">
        <f t="shared" si="111"/>
        <v>0</v>
      </c>
      <c r="AO845" s="3"/>
      <c r="AP845">
        <v>0</v>
      </c>
      <c r="AR845" t="s">
        <v>1</v>
      </c>
      <c r="AT845" s="2" t="s">
        <v>0</v>
      </c>
      <c r="AU845" s="1">
        <f t="shared" si="107"/>
        <v>0.40361976455513726</v>
      </c>
      <c r="AV845" s="1">
        <f t="shared" si="108"/>
        <v>0.28829983182509811</v>
      </c>
      <c r="AW845" s="1">
        <f t="shared" si="109"/>
        <v>0.17297989909505887</v>
      </c>
    </row>
    <row r="846" spans="1:49" x14ac:dyDescent="0.2">
      <c r="A846">
        <v>844</v>
      </c>
      <c r="B846" t="s">
        <v>27454</v>
      </c>
      <c r="F846" t="s">
        <v>27453</v>
      </c>
      <c r="G846" t="s">
        <v>5</v>
      </c>
      <c r="H846" t="s">
        <v>4</v>
      </c>
      <c r="I846" t="s">
        <v>1439</v>
      </c>
      <c r="J846" t="s">
        <v>1438</v>
      </c>
      <c r="K846" t="s">
        <v>1437</v>
      </c>
      <c r="L846" t="s">
        <v>767</v>
      </c>
      <c r="M846" t="s">
        <v>49</v>
      </c>
      <c r="N846">
        <v>3</v>
      </c>
      <c r="O846" t="s">
        <v>1436</v>
      </c>
      <c r="P846" t="s">
        <v>1435</v>
      </c>
      <c r="Q846" t="s">
        <v>1434</v>
      </c>
      <c r="R846" s="7">
        <v>42675</v>
      </c>
      <c r="S846" s="8">
        <f t="shared" si="104"/>
        <v>2016</v>
      </c>
      <c r="T846" s="8">
        <v>2016</v>
      </c>
      <c r="U846" s="8">
        <f t="shared" si="105"/>
        <v>6</v>
      </c>
      <c r="V846" s="7">
        <v>42675</v>
      </c>
      <c r="W846" t="s">
        <v>494</v>
      </c>
      <c r="X846" s="2">
        <v>0.216</v>
      </c>
      <c r="Y846" s="6">
        <f t="shared" si="110"/>
        <v>5.765996636501962E-3</v>
      </c>
      <c r="AA846">
        <v>10544887</v>
      </c>
      <c r="AB846">
        <v>13200</v>
      </c>
      <c r="AD846" t="s">
        <v>2</v>
      </c>
      <c r="AE846">
        <v>31</v>
      </c>
      <c r="AF846">
        <v>11</v>
      </c>
      <c r="AH846" t="s">
        <v>27452</v>
      </c>
      <c r="AI846" t="s">
        <v>27451</v>
      </c>
      <c r="AJ846" t="s">
        <v>27450</v>
      </c>
      <c r="AK846" t="s">
        <v>27449</v>
      </c>
      <c r="AL846">
        <v>1</v>
      </c>
      <c r="AM846" s="5">
        <f t="shared" si="106"/>
        <v>0.16666666666666666</v>
      </c>
      <c r="AN846" s="4">
        <f t="shared" si="111"/>
        <v>2.5242963523917705E-4</v>
      </c>
      <c r="AO846" s="3"/>
      <c r="AP846">
        <v>0</v>
      </c>
      <c r="AQ846" t="s">
        <v>48</v>
      </c>
      <c r="AR846">
        <v>61271177</v>
      </c>
      <c r="AS846" t="s">
        <v>47</v>
      </c>
      <c r="AT846" s="2" t="s">
        <v>0</v>
      </c>
      <c r="AU846" s="1">
        <f t="shared" si="107"/>
        <v>0.41119265361231261</v>
      </c>
      <c r="AV846" s="1">
        <f t="shared" si="108"/>
        <v>0.30092131358705698</v>
      </c>
      <c r="AW846" s="1">
        <f t="shared" si="109"/>
        <v>0.19064997356180124</v>
      </c>
    </row>
    <row r="847" spans="1:49" x14ac:dyDescent="0.2">
      <c r="A847">
        <v>845</v>
      </c>
      <c r="B847" t="s">
        <v>27448</v>
      </c>
      <c r="C847" t="s">
        <v>27447</v>
      </c>
      <c r="F847" t="s">
        <v>27446</v>
      </c>
      <c r="G847" t="s">
        <v>5</v>
      </c>
      <c r="H847" t="s">
        <v>4</v>
      </c>
      <c r="I847" t="s">
        <v>27445</v>
      </c>
      <c r="J847">
        <v>60033154</v>
      </c>
      <c r="K847" t="s">
        <v>1117</v>
      </c>
      <c r="L847" t="s">
        <v>143</v>
      </c>
      <c r="M847" t="s">
        <v>142</v>
      </c>
      <c r="N847">
        <v>3</v>
      </c>
      <c r="O847" t="s">
        <v>27444</v>
      </c>
      <c r="P847" t="s">
        <v>27443</v>
      </c>
      <c r="Q847" t="s">
        <v>27442</v>
      </c>
      <c r="R847" s="7">
        <v>42675</v>
      </c>
      <c r="S847" s="8">
        <f t="shared" si="104"/>
        <v>2016</v>
      </c>
      <c r="T847" s="8">
        <v>2016</v>
      </c>
      <c r="U847" s="8">
        <f t="shared" si="105"/>
        <v>6</v>
      </c>
      <c r="V847" s="7">
        <v>42675</v>
      </c>
      <c r="W847" t="s">
        <v>533</v>
      </c>
      <c r="X847" s="2">
        <v>1.3720000000000001</v>
      </c>
      <c r="Y847" s="6">
        <f t="shared" si="110"/>
        <v>3.662475641333654E-2</v>
      </c>
      <c r="AA847">
        <v>189480</v>
      </c>
      <c r="AB847">
        <v>17366</v>
      </c>
      <c r="AD847" t="s">
        <v>2</v>
      </c>
      <c r="AE847">
        <v>64</v>
      </c>
      <c r="AF847">
        <v>11</v>
      </c>
      <c r="AG847">
        <v>7592881</v>
      </c>
      <c r="AH847" t="s">
        <v>27441</v>
      </c>
      <c r="AI847" t="s">
        <v>27440</v>
      </c>
      <c r="AJ847" t="s">
        <v>27439</v>
      </c>
      <c r="AK847" t="s">
        <v>27438</v>
      </c>
      <c r="AL847">
        <v>11</v>
      </c>
      <c r="AM847" s="5">
        <f t="shared" si="106"/>
        <v>1.8333333333333333</v>
      </c>
      <c r="AN847" s="4">
        <f t="shared" si="111"/>
        <v>2.7767259876309478E-3</v>
      </c>
      <c r="AO847" s="3"/>
      <c r="AP847">
        <v>0</v>
      </c>
      <c r="AR847" t="s">
        <v>1</v>
      </c>
      <c r="AT847" s="2" t="s">
        <v>0</v>
      </c>
      <c r="AU847" s="1">
        <f t="shared" si="107"/>
        <v>2.647034728562486</v>
      </c>
      <c r="AV847" s="1">
        <f t="shared" si="108"/>
        <v>1.9700741200483745</v>
      </c>
      <c r="AW847" s="1">
        <f t="shared" si="109"/>
        <v>1.2931135115342627</v>
      </c>
    </row>
    <row r="848" spans="1:49" x14ac:dyDescent="0.2">
      <c r="A848">
        <v>846</v>
      </c>
      <c r="B848" t="s">
        <v>27437</v>
      </c>
      <c r="C848" t="s">
        <v>27436</v>
      </c>
      <c r="F848" t="s">
        <v>27435</v>
      </c>
      <c r="G848" t="s">
        <v>5</v>
      </c>
      <c r="H848" t="s">
        <v>4</v>
      </c>
      <c r="I848" t="s">
        <v>27434</v>
      </c>
      <c r="J848" t="s">
        <v>27433</v>
      </c>
      <c r="K848" t="s">
        <v>27432</v>
      </c>
      <c r="L848" t="s">
        <v>27431</v>
      </c>
      <c r="M848" t="s">
        <v>562</v>
      </c>
      <c r="N848">
        <v>6</v>
      </c>
      <c r="O848" t="s">
        <v>27430</v>
      </c>
      <c r="P848" t="s">
        <v>27429</v>
      </c>
      <c r="Q848" t="s">
        <v>27428</v>
      </c>
      <c r="R848" s="7">
        <v>42675</v>
      </c>
      <c r="S848" s="8">
        <f t="shared" si="104"/>
        <v>2016</v>
      </c>
      <c r="T848" s="8">
        <v>2016</v>
      </c>
      <c r="U848" s="8">
        <f t="shared" si="105"/>
        <v>6</v>
      </c>
      <c r="V848" s="7">
        <v>42675</v>
      </c>
      <c r="W848" t="s">
        <v>10427</v>
      </c>
      <c r="X848" s="2">
        <v>0.46300000000000002</v>
      </c>
      <c r="Y848" s="6">
        <f t="shared" si="110"/>
        <v>1.2359520568057447E-2</v>
      </c>
      <c r="AA848">
        <v>36862</v>
      </c>
      <c r="AB848">
        <v>19141</v>
      </c>
      <c r="AC848" t="s">
        <v>10426</v>
      </c>
      <c r="AD848" t="s">
        <v>2</v>
      </c>
      <c r="AE848">
        <v>51</v>
      </c>
      <c r="AF848">
        <v>4</v>
      </c>
      <c r="AH848" t="s">
        <v>27427</v>
      </c>
      <c r="AI848" t="s">
        <v>27426</v>
      </c>
      <c r="AJ848" t="s">
        <v>27425</v>
      </c>
      <c r="AK848" t="s">
        <v>27424</v>
      </c>
      <c r="AL848">
        <v>3</v>
      </c>
      <c r="AM848" s="5">
        <f t="shared" si="106"/>
        <v>0.5</v>
      </c>
      <c r="AN848" s="4">
        <f t="shared" si="111"/>
        <v>7.572889057175312E-4</v>
      </c>
      <c r="AO848" s="3"/>
      <c r="AP848">
        <v>0</v>
      </c>
      <c r="AQ848" t="s">
        <v>342</v>
      </c>
      <c r="AR848">
        <v>23405008</v>
      </c>
      <c r="AS848" t="s">
        <v>283</v>
      </c>
      <c r="AT848" s="2">
        <v>1.403</v>
      </c>
      <c r="AU848" s="1">
        <f t="shared" si="107"/>
        <v>0.88788510693554712</v>
      </c>
      <c r="AV848" s="1">
        <f t="shared" si="108"/>
        <v>0.65584047368874887</v>
      </c>
      <c r="AW848" s="1">
        <f t="shared" si="109"/>
        <v>0.42379584044195057</v>
      </c>
    </row>
    <row r="849" spans="1:49" x14ac:dyDescent="0.2">
      <c r="A849">
        <v>847</v>
      </c>
      <c r="B849" t="s">
        <v>27423</v>
      </c>
      <c r="C849" t="s">
        <v>27422</v>
      </c>
      <c r="F849" t="s">
        <v>27421</v>
      </c>
      <c r="G849" t="s">
        <v>5</v>
      </c>
      <c r="H849" t="s">
        <v>4</v>
      </c>
      <c r="I849" t="s">
        <v>27420</v>
      </c>
      <c r="J849" t="s">
        <v>27419</v>
      </c>
      <c r="K849" t="s">
        <v>27418</v>
      </c>
      <c r="L849" t="s">
        <v>27417</v>
      </c>
      <c r="M849" t="s">
        <v>27416</v>
      </c>
      <c r="N849">
        <v>8</v>
      </c>
      <c r="O849" t="s">
        <v>27415</v>
      </c>
      <c r="P849" t="s">
        <v>27414</v>
      </c>
      <c r="Q849" t="s">
        <v>27413</v>
      </c>
      <c r="R849" s="7">
        <v>42675</v>
      </c>
      <c r="S849" s="8">
        <f t="shared" si="104"/>
        <v>2016</v>
      </c>
      <c r="T849" s="8">
        <v>2016</v>
      </c>
      <c r="U849" s="8">
        <f t="shared" si="105"/>
        <v>6</v>
      </c>
      <c r="V849" s="7">
        <v>42675</v>
      </c>
      <c r="W849" t="s">
        <v>493</v>
      </c>
      <c r="X849" s="2">
        <v>0.42099999999999999</v>
      </c>
      <c r="Y849" s="6">
        <f t="shared" si="110"/>
        <v>1.1238354555404288E-2</v>
      </c>
      <c r="AA849">
        <v>10214437</v>
      </c>
      <c r="AB849">
        <v>17169</v>
      </c>
      <c r="AD849" t="s">
        <v>2</v>
      </c>
      <c r="AE849">
        <v>63</v>
      </c>
      <c r="AF849">
        <v>6</v>
      </c>
      <c r="AH849" t="s">
        <v>27412</v>
      </c>
      <c r="AI849" t="s">
        <v>27411</v>
      </c>
      <c r="AJ849" t="s">
        <v>27410</v>
      </c>
      <c r="AK849" t="s">
        <v>27409</v>
      </c>
      <c r="AL849">
        <v>112</v>
      </c>
      <c r="AM849" s="5">
        <f t="shared" si="106"/>
        <v>18.666666666666668</v>
      </c>
      <c r="AN849" s="4">
        <f t="shared" si="111"/>
        <v>2.8272119146787834E-2</v>
      </c>
      <c r="AO849" s="3"/>
      <c r="AP849">
        <v>0</v>
      </c>
      <c r="AR849" t="s">
        <v>1</v>
      </c>
      <c r="AT849" s="2">
        <v>1.4810000000000001</v>
      </c>
      <c r="AU849" s="1">
        <f t="shared" si="107"/>
        <v>1.6348483932819351</v>
      </c>
      <c r="AV849" s="1">
        <f t="shared" si="108"/>
        <v>1.9755236851096061</v>
      </c>
      <c r="AW849" s="1">
        <f t="shared" si="109"/>
        <v>2.3161989769372768</v>
      </c>
    </row>
    <row r="850" spans="1:49" x14ac:dyDescent="0.2">
      <c r="A850">
        <v>848</v>
      </c>
      <c r="B850" t="s">
        <v>27408</v>
      </c>
      <c r="C850" t="s">
        <v>27407</v>
      </c>
      <c r="F850" t="s">
        <v>27406</v>
      </c>
      <c r="G850" t="s">
        <v>5</v>
      </c>
      <c r="H850" t="s">
        <v>4</v>
      </c>
      <c r="I850" t="s">
        <v>17483</v>
      </c>
      <c r="J850" t="s">
        <v>27405</v>
      </c>
      <c r="K850" t="s">
        <v>27404</v>
      </c>
      <c r="L850" t="s">
        <v>27403</v>
      </c>
      <c r="M850" t="s">
        <v>27402</v>
      </c>
      <c r="N850">
        <v>6</v>
      </c>
      <c r="O850" t="s">
        <v>27401</v>
      </c>
      <c r="P850" t="s">
        <v>27400</v>
      </c>
      <c r="Q850" t="s">
        <v>27399</v>
      </c>
      <c r="R850" s="7">
        <v>42675</v>
      </c>
      <c r="S850" s="8">
        <f t="shared" si="104"/>
        <v>2016</v>
      </c>
      <c r="T850" s="8">
        <v>2016</v>
      </c>
      <c r="U850" s="8">
        <f t="shared" si="105"/>
        <v>6</v>
      </c>
      <c r="V850" s="7">
        <v>42675</v>
      </c>
      <c r="W850" t="s">
        <v>27398</v>
      </c>
      <c r="X850" s="2">
        <v>2.294</v>
      </c>
      <c r="Y850" s="6">
        <f t="shared" si="110"/>
        <v>6.1237019833960654E-2</v>
      </c>
      <c r="AA850">
        <v>46280</v>
      </c>
      <c r="AB850">
        <v>27781</v>
      </c>
      <c r="AD850" t="s">
        <v>2</v>
      </c>
      <c r="AE850">
        <v>128</v>
      </c>
      <c r="AF850">
        <v>969</v>
      </c>
      <c r="AG850">
        <v>115006</v>
      </c>
      <c r="AI850" t="s">
        <v>27397</v>
      </c>
      <c r="AJ850" t="s">
        <v>27396</v>
      </c>
      <c r="AK850" t="s">
        <v>27395</v>
      </c>
      <c r="AL850">
        <v>6</v>
      </c>
      <c r="AM850" s="5">
        <f t="shared" si="106"/>
        <v>1</v>
      </c>
      <c r="AN850" s="4">
        <f t="shared" si="111"/>
        <v>1.5145778114350624E-3</v>
      </c>
      <c r="AO850" s="3"/>
      <c r="AP850">
        <v>0</v>
      </c>
      <c r="AQ850" t="s">
        <v>173</v>
      </c>
      <c r="AR850" t="s">
        <v>1</v>
      </c>
      <c r="AS850" t="s">
        <v>172</v>
      </c>
      <c r="AT850" s="2" t="s">
        <v>0</v>
      </c>
      <c r="AU850" s="1">
        <f t="shared" si="107"/>
        <v>4.332028722720298</v>
      </c>
      <c r="AV850" s="1">
        <f t="shared" si="108"/>
        <v>3.1375798822697858</v>
      </c>
      <c r="AW850" s="1">
        <f t="shared" si="109"/>
        <v>1.9431310418192738</v>
      </c>
    </row>
    <row r="851" spans="1:49" x14ac:dyDescent="0.2">
      <c r="A851">
        <v>849</v>
      </c>
      <c r="B851" t="s">
        <v>27394</v>
      </c>
      <c r="C851" t="s">
        <v>27393</v>
      </c>
      <c r="D851" t="s">
        <v>27392</v>
      </c>
      <c r="F851" t="s">
        <v>27391</v>
      </c>
      <c r="G851" t="s">
        <v>5</v>
      </c>
      <c r="H851" t="s">
        <v>4</v>
      </c>
      <c r="I851" t="s">
        <v>27390</v>
      </c>
      <c r="J851" t="s">
        <v>27389</v>
      </c>
      <c r="K851" t="s">
        <v>27388</v>
      </c>
      <c r="L851" t="s">
        <v>27387</v>
      </c>
      <c r="M851" t="s">
        <v>183</v>
      </c>
      <c r="N851">
        <v>5</v>
      </c>
      <c r="O851" t="s">
        <v>27386</v>
      </c>
      <c r="P851" t="s">
        <v>27385</v>
      </c>
      <c r="Q851" t="s">
        <v>27384</v>
      </c>
      <c r="R851" s="7">
        <v>42675</v>
      </c>
      <c r="S851" s="8">
        <f t="shared" si="104"/>
        <v>2016</v>
      </c>
      <c r="T851" s="8">
        <v>2016</v>
      </c>
      <c r="U851" s="8">
        <f t="shared" si="105"/>
        <v>6</v>
      </c>
      <c r="V851" s="7">
        <v>42675</v>
      </c>
      <c r="W851" t="s">
        <v>27383</v>
      </c>
      <c r="X851" s="2">
        <v>0.60099999999999998</v>
      </c>
      <c r="Y851" s="6">
        <f t="shared" si="110"/>
        <v>1.6043351752489256E-2</v>
      </c>
      <c r="AA851">
        <v>759511</v>
      </c>
      <c r="AB851">
        <v>29570</v>
      </c>
      <c r="AD851" t="s">
        <v>2</v>
      </c>
      <c r="AE851">
        <v>61</v>
      </c>
      <c r="AH851" t="s">
        <v>27382</v>
      </c>
      <c r="AI851" t="s">
        <v>27381</v>
      </c>
      <c r="AJ851" t="s">
        <v>27380</v>
      </c>
      <c r="AK851" t="s">
        <v>27379</v>
      </c>
      <c r="AL851">
        <v>16</v>
      </c>
      <c r="AM851" s="5">
        <f t="shared" si="106"/>
        <v>2.6666666666666665</v>
      </c>
      <c r="AN851" s="4">
        <f t="shared" si="111"/>
        <v>4.0388741638268328E-3</v>
      </c>
      <c r="AO851" s="3"/>
      <c r="AP851">
        <v>0</v>
      </c>
      <c r="AQ851" t="s">
        <v>27378</v>
      </c>
      <c r="AR851" t="s">
        <v>27377</v>
      </c>
      <c r="AS851" t="s">
        <v>27376</v>
      </c>
      <c r="AT851" s="2">
        <v>2.093</v>
      </c>
      <c r="AU851" s="1">
        <f t="shared" si="107"/>
        <v>1.2442008475890527</v>
      </c>
      <c r="AV851" s="1">
        <f t="shared" si="108"/>
        <v>1.0041112958158043</v>
      </c>
      <c r="AW851" s="1">
        <f t="shared" si="109"/>
        <v>0.76402174404255596</v>
      </c>
    </row>
    <row r="852" spans="1:49" x14ac:dyDescent="0.2">
      <c r="A852">
        <v>850</v>
      </c>
      <c r="B852" t="s">
        <v>27375</v>
      </c>
      <c r="C852" t="s">
        <v>27374</v>
      </c>
      <c r="F852" t="s">
        <v>27373</v>
      </c>
      <c r="G852" t="s">
        <v>5</v>
      </c>
      <c r="H852" t="s">
        <v>4</v>
      </c>
      <c r="I852" t="s">
        <v>27372</v>
      </c>
      <c r="J852">
        <v>60012070</v>
      </c>
      <c r="K852" t="s">
        <v>2793</v>
      </c>
      <c r="L852" t="s">
        <v>2792</v>
      </c>
      <c r="M852" t="s">
        <v>13</v>
      </c>
      <c r="N852">
        <v>3</v>
      </c>
      <c r="O852" t="s">
        <v>27371</v>
      </c>
      <c r="P852" t="s">
        <v>27370</v>
      </c>
      <c r="Q852" t="s">
        <v>2791</v>
      </c>
      <c r="R852" s="7">
        <v>42675</v>
      </c>
      <c r="S852" s="8">
        <f t="shared" si="104"/>
        <v>2016</v>
      </c>
      <c r="T852" s="8">
        <v>2016</v>
      </c>
      <c r="U852" s="8">
        <f t="shared" si="105"/>
        <v>6</v>
      </c>
      <c r="V852" s="7">
        <v>42675</v>
      </c>
      <c r="W852" t="s">
        <v>788</v>
      </c>
      <c r="X852" s="2">
        <v>0.68100000000000005</v>
      </c>
      <c r="Y852" s="6">
        <f t="shared" si="110"/>
        <v>1.8178906062304798E-2</v>
      </c>
      <c r="AA852" t="s">
        <v>787</v>
      </c>
      <c r="AB852">
        <v>15047</v>
      </c>
      <c r="AD852" t="s">
        <v>2</v>
      </c>
      <c r="AE852">
        <v>16</v>
      </c>
      <c r="AF852">
        <v>21</v>
      </c>
      <c r="AG852">
        <v>7536612</v>
      </c>
      <c r="AH852" t="s">
        <v>27369</v>
      </c>
      <c r="AI852" t="s">
        <v>27368</v>
      </c>
      <c r="AJ852" t="s">
        <v>27367</v>
      </c>
      <c r="AK852" t="s">
        <v>27366</v>
      </c>
      <c r="AL852">
        <v>39</v>
      </c>
      <c r="AM852" s="5">
        <f t="shared" si="106"/>
        <v>6.5</v>
      </c>
      <c r="AN852" s="4">
        <f t="shared" si="111"/>
        <v>9.8447557743279058E-3</v>
      </c>
      <c r="AO852" s="3"/>
      <c r="AP852">
        <v>0</v>
      </c>
      <c r="AQ852" t="s">
        <v>875</v>
      </c>
      <c r="AR852" t="s">
        <v>1</v>
      </c>
      <c r="AS852" t="s">
        <v>27365</v>
      </c>
      <c r="AT852" s="2">
        <v>3.3010000000000002</v>
      </c>
      <c r="AU852" s="1">
        <f t="shared" si="107"/>
        <v>1.5678660975911731</v>
      </c>
      <c r="AV852" s="1">
        <f t="shared" si="108"/>
        <v>1.4011830918316353</v>
      </c>
      <c r="AW852" s="1">
        <f t="shared" si="109"/>
        <v>1.2345000860720972</v>
      </c>
    </row>
    <row r="853" spans="1:49" x14ac:dyDescent="0.2">
      <c r="A853">
        <v>851</v>
      </c>
      <c r="B853" t="s">
        <v>27364</v>
      </c>
      <c r="C853" t="s">
        <v>27363</v>
      </c>
      <c r="D853" t="s">
        <v>27362</v>
      </c>
      <c r="E853">
        <v>27693516</v>
      </c>
      <c r="F853" t="s">
        <v>27361</v>
      </c>
      <c r="G853" t="s">
        <v>5</v>
      </c>
      <c r="H853" t="s">
        <v>4</v>
      </c>
      <c r="I853" t="s">
        <v>27360</v>
      </c>
      <c r="J853" t="s">
        <v>27359</v>
      </c>
      <c r="K853" t="s">
        <v>27358</v>
      </c>
      <c r="L853" t="s">
        <v>27357</v>
      </c>
      <c r="M853" t="s">
        <v>27356</v>
      </c>
      <c r="N853">
        <v>5</v>
      </c>
      <c r="O853" t="s">
        <v>27355</v>
      </c>
      <c r="P853" t="s">
        <v>27354</v>
      </c>
      <c r="Q853" t="s">
        <v>27353</v>
      </c>
      <c r="R853" s="7">
        <v>42675</v>
      </c>
      <c r="S853" s="8">
        <f t="shared" si="104"/>
        <v>2016</v>
      </c>
      <c r="T853" s="8">
        <v>2016</v>
      </c>
      <c r="U853" s="8">
        <f t="shared" si="105"/>
        <v>6</v>
      </c>
      <c r="V853" s="7">
        <v>42675</v>
      </c>
      <c r="W853" t="s">
        <v>2103</v>
      </c>
      <c r="X853" s="2">
        <v>1.718</v>
      </c>
      <c r="Y853" s="6">
        <f t="shared" si="110"/>
        <v>4.5861028803288753E-2</v>
      </c>
      <c r="AA853">
        <v>9651748</v>
      </c>
      <c r="AB853">
        <v>20384</v>
      </c>
      <c r="AC853">
        <v>18790240</v>
      </c>
      <c r="AD853" t="s">
        <v>2</v>
      </c>
      <c r="AE853">
        <v>78</v>
      </c>
      <c r="AH853" t="s">
        <v>307</v>
      </c>
      <c r="AI853" t="s">
        <v>27352</v>
      </c>
      <c r="AJ853" t="s">
        <v>27351</v>
      </c>
      <c r="AK853" t="s">
        <v>27350</v>
      </c>
      <c r="AL853">
        <v>21</v>
      </c>
      <c r="AM853" s="5">
        <f t="shared" si="106"/>
        <v>3.5</v>
      </c>
      <c r="AN853" s="4">
        <f t="shared" si="111"/>
        <v>5.301022340022719E-3</v>
      </c>
      <c r="AO853" s="3"/>
      <c r="AP853">
        <v>0</v>
      </c>
      <c r="AQ853" t="s">
        <v>48</v>
      </c>
      <c r="AR853">
        <v>31372364</v>
      </c>
      <c r="AS853" t="s">
        <v>47</v>
      </c>
      <c r="AT853" s="2" t="s">
        <v>0</v>
      </c>
      <c r="AU853" s="1">
        <f t="shared" si="107"/>
        <v>3.3693026864308937</v>
      </c>
      <c r="AV853" s="1">
        <f t="shared" si="108"/>
        <v>2.5581025571655736</v>
      </c>
      <c r="AW853" s="1">
        <f t="shared" si="109"/>
        <v>1.746902427900253</v>
      </c>
    </row>
    <row r="854" spans="1:49" x14ac:dyDescent="0.2">
      <c r="A854">
        <v>852</v>
      </c>
      <c r="B854" t="s">
        <v>27349</v>
      </c>
      <c r="C854" t="s">
        <v>27348</v>
      </c>
      <c r="F854" t="s">
        <v>27347</v>
      </c>
      <c r="G854" t="s">
        <v>5</v>
      </c>
      <c r="H854" t="s">
        <v>4</v>
      </c>
      <c r="I854" t="s">
        <v>743</v>
      </c>
      <c r="J854">
        <v>60068688</v>
      </c>
      <c r="K854" t="s">
        <v>1971</v>
      </c>
      <c r="L854" t="s">
        <v>1970</v>
      </c>
      <c r="M854" t="s">
        <v>138</v>
      </c>
      <c r="N854">
        <v>2</v>
      </c>
      <c r="O854" t="s">
        <v>27346</v>
      </c>
      <c r="P854" t="s">
        <v>27345</v>
      </c>
      <c r="Q854" t="s">
        <v>1969</v>
      </c>
      <c r="R854" s="7">
        <v>42675</v>
      </c>
      <c r="S854" s="8">
        <f t="shared" si="104"/>
        <v>2016</v>
      </c>
      <c r="T854" s="8">
        <v>2016</v>
      </c>
      <c r="U854" s="8">
        <f t="shared" si="105"/>
        <v>6</v>
      </c>
      <c r="V854" s="7">
        <v>42675</v>
      </c>
      <c r="W854" t="s">
        <v>788</v>
      </c>
      <c r="X854" s="2">
        <v>0.68100000000000005</v>
      </c>
      <c r="Y854" s="6">
        <f t="shared" si="110"/>
        <v>1.8178906062304798E-2</v>
      </c>
      <c r="AA854" t="s">
        <v>787</v>
      </c>
      <c r="AB854">
        <v>15047</v>
      </c>
      <c r="AD854" t="s">
        <v>2</v>
      </c>
      <c r="AE854">
        <v>16</v>
      </c>
      <c r="AF854">
        <v>21</v>
      </c>
      <c r="AG854">
        <v>7551137</v>
      </c>
      <c r="AH854" t="s">
        <v>27344</v>
      </c>
      <c r="AI854" t="s">
        <v>27343</v>
      </c>
      <c r="AJ854" t="s">
        <v>27342</v>
      </c>
      <c r="AK854" t="s">
        <v>27341</v>
      </c>
      <c r="AL854">
        <v>5</v>
      </c>
      <c r="AM854" s="5">
        <f t="shared" si="106"/>
        <v>0.83333333333333337</v>
      </c>
      <c r="AN854" s="4">
        <f t="shared" si="111"/>
        <v>1.2621481761958854E-3</v>
      </c>
      <c r="AO854" s="3"/>
      <c r="AP854">
        <v>0</v>
      </c>
      <c r="AQ854" t="s">
        <v>391</v>
      </c>
      <c r="AR854" t="s">
        <v>1</v>
      </c>
      <c r="AS854" t="s">
        <v>390</v>
      </c>
      <c r="AT854" s="2">
        <v>3.3010000000000002</v>
      </c>
      <c r="AU854" s="1">
        <f t="shared" si="107"/>
        <v>1.3103878696472124</v>
      </c>
      <c r="AV854" s="1">
        <f t="shared" si="108"/>
        <v>0.97205271192503417</v>
      </c>
      <c r="AW854" s="1">
        <f t="shared" si="109"/>
        <v>0.63371755420285591</v>
      </c>
    </row>
    <row r="855" spans="1:49" x14ac:dyDescent="0.2">
      <c r="A855">
        <v>853</v>
      </c>
      <c r="B855" t="s">
        <v>27340</v>
      </c>
      <c r="C855" t="s">
        <v>27339</v>
      </c>
      <c r="F855" t="s">
        <v>27338</v>
      </c>
      <c r="G855" t="s">
        <v>5</v>
      </c>
      <c r="H855" t="s">
        <v>4</v>
      </c>
      <c r="I855" t="s">
        <v>27337</v>
      </c>
      <c r="J855">
        <v>60012704</v>
      </c>
      <c r="K855" t="s">
        <v>2037</v>
      </c>
      <c r="L855" t="s">
        <v>1079</v>
      </c>
      <c r="M855" t="s">
        <v>138</v>
      </c>
      <c r="N855">
        <v>3</v>
      </c>
      <c r="O855" t="s">
        <v>27336</v>
      </c>
      <c r="P855" t="s">
        <v>27335</v>
      </c>
      <c r="Q855" t="s">
        <v>27334</v>
      </c>
      <c r="R855" s="7">
        <v>42675</v>
      </c>
      <c r="S855" s="8">
        <f t="shared" si="104"/>
        <v>2016</v>
      </c>
      <c r="T855" s="8">
        <v>2016</v>
      </c>
      <c r="U855" s="8">
        <f t="shared" si="105"/>
        <v>6</v>
      </c>
      <c r="V855" s="7">
        <v>42675</v>
      </c>
      <c r="W855" t="s">
        <v>27307</v>
      </c>
      <c r="X855" s="2">
        <v>0.22600000000000001</v>
      </c>
      <c r="Y855" s="6">
        <f t="shared" si="110"/>
        <v>6.0329409252289053E-3</v>
      </c>
      <c r="AA855">
        <v>19750102</v>
      </c>
      <c r="AB855">
        <v>17200154707</v>
      </c>
      <c r="AC855">
        <v>20937423</v>
      </c>
      <c r="AD855" t="s">
        <v>2</v>
      </c>
      <c r="AE855">
        <v>11</v>
      </c>
      <c r="AF855">
        <v>6</v>
      </c>
      <c r="AH855" t="s">
        <v>27333</v>
      </c>
      <c r="AI855" t="s">
        <v>27332</v>
      </c>
      <c r="AJ855" t="s">
        <v>27331</v>
      </c>
      <c r="AK855" t="s">
        <v>27330</v>
      </c>
      <c r="AL855">
        <v>0</v>
      </c>
      <c r="AM855" s="5">
        <f t="shared" si="106"/>
        <v>0</v>
      </c>
      <c r="AN855" s="4">
        <f t="shared" si="111"/>
        <v>0</v>
      </c>
      <c r="AO855" s="3"/>
      <c r="AP855">
        <v>1</v>
      </c>
      <c r="AQ855" t="s">
        <v>1521</v>
      </c>
      <c r="AR855" t="s">
        <v>27329</v>
      </c>
      <c r="AS855" t="s">
        <v>567</v>
      </c>
      <c r="AT855" s="2" t="s">
        <v>0</v>
      </c>
      <c r="AU855" s="1">
        <f t="shared" si="107"/>
        <v>0.42230586476602339</v>
      </c>
      <c r="AV855" s="1">
        <f t="shared" si="108"/>
        <v>0.30164704626144528</v>
      </c>
      <c r="AW855" s="1">
        <f t="shared" si="109"/>
        <v>0.18098822775686715</v>
      </c>
    </row>
    <row r="856" spans="1:49" x14ac:dyDescent="0.2">
      <c r="A856">
        <v>854</v>
      </c>
      <c r="B856" t="s">
        <v>27328</v>
      </c>
      <c r="C856" t="s">
        <v>27327</v>
      </c>
      <c r="F856" t="s">
        <v>27326</v>
      </c>
      <c r="G856" t="s">
        <v>5</v>
      </c>
      <c r="H856" t="s">
        <v>4</v>
      </c>
      <c r="I856" t="s">
        <v>27325</v>
      </c>
      <c r="J856">
        <v>60013323</v>
      </c>
      <c r="K856" t="s">
        <v>1483</v>
      </c>
      <c r="L856" t="s">
        <v>1482</v>
      </c>
      <c r="M856" t="s">
        <v>231</v>
      </c>
      <c r="N856">
        <v>3</v>
      </c>
      <c r="O856" t="s">
        <v>27324</v>
      </c>
      <c r="P856" t="s">
        <v>27323</v>
      </c>
      <c r="Q856" t="s">
        <v>27322</v>
      </c>
      <c r="R856" s="7">
        <v>42675</v>
      </c>
      <c r="S856" s="8">
        <f t="shared" si="104"/>
        <v>2016</v>
      </c>
      <c r="T856" s="8">
        <v>2016</v>
      </c>
      <c r="U856" s="8">
        <f t="shared" si="105"/>
        <v>6</v>
      </c>
      <c r="V856" s="7">
        <v>42675</v>
      </c>
      <c r="W856" t="s">
        <v>27307</v>
      </c>
      <c r="X856" s="2">
        <v>0.22600000000000001</v>
      </c>
      <c r="Y856" s="6">
        <f t="shared" si="110"/>
        <v>6.0329409252289053E-3</v>
      </c>
      <c r="AA856">
        <v>19750102</v>
      </c>
      <c r="AB856">
        <v>17200154707</v>
      </c>
      <c r="AC856">
        <v>20937423</v>
      </c>
      <c r="AD856" t="s">
        <v>2</v>
      </c>
      <c r="AE856">
        <v>11</v>
      </c>
      <c r="AF856">
        <v>6</v>
      </c>
      <c r="AH856" t="s">
        <v>27321</v>
      </c>
      <c r="AI856" t="s">
        <v>27320</v>
      </c>
      <c r="AJ856" t="s">
        <v>27319</v>
      </c>
      <c r="AK856" t="s">
        <v>27318</v>
      </c>
      <c r="AL856">
        <v>5</v>
      </c>
      <c r="AM856" s="5">
        <f t="shared" si="106"/>
        <v>0.83333333333333337</v>
      </c>
      <c r="AN856" s="4">
        <f t="shared" si="111"/>
        <v>1.2621481761958854E-3</v>
      </c>
      <c r="AO856" s="3"/>
      <c r="AP856">
        <v>1</v>
      </c>
      <c r="AQ856" t="s">
        <v>48</v>
      </c>
      <c r="AR856">
        <v>51177180</v>
      </c>
      <c r="AS856" t="s">
        <v>47</v>
      </c>
      <c r="AT856" s="2" t="s">
        <v>0</v>
      </c>
      <c r="AU856" s="1">
        <f t="shared" si="107"/>
        <v>0.4601703100518999</v>
      </c>
      <c r="AV856" s="1">
        <f t="shared" si="108"/>
        <v>0.36475445507123955</v>
      </c>
      <c r="AW856" s="1">
        <f t="shared" si="109"/>
        <v>0.26933860009057908</v>
      </c>
    </row>
    <row r="857" spans="1:49" x14ac:dyDescent="0.2">
      <c r="A857">
        <v>855</v>
      </c>
      <c r="B857" t="s">
        <v>27317</v>
      </c>
      <c r="C857" t="s">
        <v>27316</v>
      </c>
      <c r="F857" t="s">
        <v>27315</v>
      </c>
      <c r="G857" t="s">
        <v>5</v>
      </c>
      <c r="H857" t="s">
        <v>4</v>
      </c>
      <c r="I857" t="s">
        <v>423</v>
      </c>
      <c r="J857" t="s">
        <v>27314</v>
      </c>
      <c r="K857" t="s">
        <v>27313</v>
      </c>
      <c r="L857" t="s">
        <v>27312</v>
      </c>
      <c r="M857" t="s">
        <v>27311</v>
      </c>
      <c r="N857">
        <v>8</v>
      </c>
      <c r="O857" t="s">
        <v>27310</v>
      </c>
      <c r="P857" t="s">
        <v>27309</v>
      </c>
      <c r="Q857" t="s">
        <v>27308</v>
      </c>
      <c r="R857" s="7">
        <v>42675</v>
      </c>
      <c r="S857" s="8">
        <f t="shared" si="104"/>
        <v>2016</v>
      </c>
      <c r="T857" s="8">
        <v>2016</v>
      </c>
      <c r="U857" s="8">
        <f t="shared" si="105"/>
        <v>6</v>
      </c>
      <c r="V857" s="7">
        <v>42675</v>
      </c>
      <c r="W857" t="s">
        <v>27307</v>
      </c>
      <c r="X857" s="2">
        <v>0.22600000000000001</v>
      </c>
      <c r="Y857" s="6">
        <f t="shared" si="110"/>
        <v>6.0329409252289053E-3</v>
      </c>
      <c r="AA857">
        <v>19750102</v>
      </c>
      <c r="AB857">
        <v>17200154707</v>
      </c>
      <c r="AC857">
        <v>20937423</v>
      </c>
      <c r="AD857" t="s">
        <v>2</v>
      </c>
      <c r="AE857">
        <v>11</v>
      </c>
      <c r="AF857">
        <v>6</v>
      </c>
      <c r="AH857" t="s">
        <v>27306</v>
      </c>
      <c r="AI857" t="s">
        <v>27305</v>
      </c>
      <c r="AJ857" t="s">
        <v>27304</v>
      </c>
      <c r="AK857" t="s">
        <v>27303</v>
      </c>
      <c r="AL857">
        <v>4</v>
      </c>
      <c r="AM857" s="5">
        <f t="shared" si="106"/>
        <v>0.66666666666666663</v>
      </c>
      <c r="AN857" s="4">
        <f t="shared" si="111"/>
        <v>1.0097185409567082E-3</v>
      </c>
      <c r="AO857" s="3"/>
      <c r="AP857">
        <v>1</v>
      </c>
      <c r="AR857" t="s">
        <v>1</v>
      </c>
      <c r="AT857" s="2" t="s">
        <v>0</v>
      </c>
      <c r="AU857" s="1">
        <f t="shared" si="107"/>
        <v>0.45259742099472455</v>
      </c>
      <c r="AV857" s="1">
        <f t="shared" si="108"/>
        <v>0.35213297330928067</v>
      </c>
      <c r="AW857" s="1">
        <f t="shared" si="109"/>
        <v>0.25166852562383674</v>
      </c>
    </row>
    <row r="858" spans="1:49" x14ac:dyDescent="0.2">
      <c r="A858">
        <v>856</v>
      </c>
      <c r="B858" t="s">
        <v>27302</v>
      </c>
      <c r="C858" t="s">
        <v>27301</v>
      </c>
      <c r="F858" t="s">
        <v>27300</v>
      </c>
      <c r="G858" t="s">
        <v>5</v>
      </c>
      <c r="H858" t="s">
        <v>4</v>
      </c>
      <c r="I858" t="s">
        <v>1337</v>
      </c>
      <c r="J858">
        <v>60016930</v>
      </c>
      <c r="K858" t="s">
        <v>613</v>
      </c>
      <c r="L858" t="s">
        <v>264</v>
      </c>
      <c r="M858" t="s">
        <v>67</v>
      </c>
      <c r="N858">
        <v>4</v>
      </c>
      <c r="O858" t="s">
        <v>27299</v>
      </c>
      <c r="P858" t="s">
        <v>27298</v>
      </c>
      <c r="Q858" t="s">
        <v>684</v>
      </c>
      <c r="R858" s="7">
        <v>42675</v>
      </c>
      <c r="S858" s="8">
        <f t="shared" si="104"/>
        <v>2016</v>
      </c>
      <c r="T858" s="8">
        <v>2016</v>
      </c>
      <c r="U858" s="8">
        <f t="shared" si="105"/>
        <v>6</v>
      </c>
      <c r="V858" s="7">
        <v>42675</v>
      </c>
      <c r="W858" t="s">
        <v>1752</v>
      </c>
      <c r="X858" s="2">
        <v>0.81499999999999995</v>
      </c>
      <c r="Y858" s="6">
        <f t="shared" si="110"/>
        <v>2.1755959531245827E-2</v>
      </c>
      <c r="AA858">
        <v>10709908</v>
      </c>
      <c r="AB858">
        <v>17316</v>
      </c>
      <c r="AD858" t="s">
        <v>2</v>
      </c>
      <c r="AE858">
        <v>23</v>
      </c>
      <c r="AF858">
        <v>11</v>
      </c>
      <c r="AG858">
        <v>7542595</v>
      </c>
      <c r="AH858" t="s">
        <v>27297</v>
      </c>
      <c r="AI858" t="s">
        <v>27296</v>
      </c>
      <c r="AJ858" t="s">
        <v>27295</v>
      </c>
      <c r="AK858" t="s">
        <v>27294</v>
      </c>
      <c r="AL858">
        <v>22</v>
      </c>
      <c r="AM858" s="5">
        <f t="shared" si="106"/>
        <v>3.6666666666666665</v>
      </c>
      <c r="AN858" s="4">
        <f t="shared" si="111"/>
        <v>5.5534519752618956E-3</v>
      </c>
      <c r="AO858" s="3"/>
      <c r="AP858">
        <v>0</v>
      </c>
      <c r="AQ858" t="s">
        <v>48</v>
      </c>
      <c r="AR858" t="s">
        <v>27293</v>
      </c>
      <c r="AS858" t="s">
        <v>47</v>
      </c>
      <c r="AT858" s="2">
        <v>3.109</v>
      </c>
      <c r="AU858" s="1">
        <f t="shared" si="107"/>
        <v>1.6895207264450647</v>
      </c>
      <c r="AV858" s="1">
        <f t="shared" si="108"/>
        <v>1.3654705753253862</v>
      </c>
      <c r="AW858" s="1">
        <f t="shared" si="109"/>
        <v>1.0414204242057075</v>
      </c>
    </row>
    <row r="859" spans="1:49" x14ac:dyDescent="0.2">
      <c r="A859">
        <v>857</v>
      </c>
      <c r="B859" t="s">
        <v>27292</v>
      </c>
      <c r="C859" t="s">
        <v>27291</v>
      </c>
      <c r="E859">
        <v>27550834</v>
      </c>
      <c r="F859" t="s">
        <v>27290</v>
      </c>
      <c r="G859" t="s">
        <v>5</v>
      </c>
      <c r="H859" t="s">
        <v>4</v>
      </c>
      <c r="I859" t="s">
        <v>27289</v>
      </c>
      <c r="J859">
        <v>60030612</v>
      </c>
      <c r="K859" t="s">
        <v>17095</v>
      </c>
      <c r="L859" t="s">
        <v>1554</v>
      </c>
      <c r="M859" t="s">
        <v>79</v>
      </c>
      <c r="N859">
        <v>12</v>
      </c>
      <c r="O859" t="s">
        <v>27288</v>
      </c>
      <c r="P859" t="s">
        <v>27287</v>
      </c>
      <c r="Q859" t="s">
        <v>27286</v>
      </c>
      <c r="R859" s="7">
        <v>42675</v>
      </c>
      <c r="S859" s="8">
        <f t="shared" si="104"/>
        <v>2016</v>
      </c>
      <c r="T859" s="8">
        <v>2016</v>
      </c>
      <c r="U859" s="8">
        <f t="shared" si="105"/>
        <v>6</v>
      </c>
      <c r="V859" s="7">
        <v>42675</v>
      </c>
      <c r="W859" t="s">
        <v>27285</v>
      </c>
      <c r="X859" s="2">
        <v>0.68600000000000005</v>
      </c>
      <c r="Y859" s="6">
        <f t="shared" si="110"/>
        <v>1.831237820666827E-2</v>
      </c>
      <c r="AA859">
        <v>1478389</v>
      </c>
      <c r="AB859">
        <v>20516</v>
      </c>
      <c r="AC859">
        <v>15408159</v>
      </c>
      <c r="AD859" t="s">
        <v>2</v>
      </c>
      <c r="AE859">
        <v>39</v>
      </c>
      <c r="AF859">
        <v>11</v>
      </c>
      <c r="AH859" t="s">
        <v>27284</v>
      </c>
      <c r="AI859" t="s">
        <v>27283</v>
      </c>
      <c r="AJ859" t="s">
        <v>27282</v>
      </c>
      <c r="AK859" t="s">
        <v>27281</v>
      </c>
      <c r="AL859">
        <v>1</v>
      </c>
      <c r="AM859" s="5">
        <f t="shared" si="106"/>
        <v>0.16666666666666666</v>
      </c>
      <c r="AN859" s="4">
        <f t="shared" si="111"/>
        <v>2.5242963523917705E-4</v>
      </c>
      <c r="AO859" s="3"/>
      <c r="AP859">
        <v>0</v>
      </c>
      <c r="AR859" t="s">
        <v>1</v>
      </c>
      <c r="AT859" s="2" t="s">
        <v>0</v>
      </c>
      <c r="AU859" s="1">
        <f t="shared" si="107"/>
        <v>1.2894393635239541</v>
      </c>
      <c r="AV859" s="1">
        <f t="shared" si="108"/>
        <v>0.92824039209537224</v>
      </c>
      <c r="AW859" s="1">
        <f t="shared" si="109"/>
        <v>0.56704142066679053</v>
      </c>
    </row>
    <row r="860" spans="1:49" x14ac:dyDescent="0.2">
      <c r="A860">
        <v>858</v>
      </c>
      <c r="B860" t="s">
        <v>27280</v>
      </c>
      <c r="C860" t="s">
        <v>27279</v>
      </c>
      <c r="F860" t="s">
        <v>27278</v>
      </c>
      <c r="G860" t="s">
        <v>5</v>
      </c>
      <c r="H860" t="s">
        <v>4</v>
      </c>
      <c r="I860" t="s">
        <v>275</v>
      </c>
      <c r="J860">
        <v>60025778</v>
      </c>
      <c r="K860" t="s">
        <v>411</v>
      </c>
      <c r="L860" t="s">
        <v>410</v>
      </c>
      <c r="M860" t="s">
        <v>79</v>
      </c>
      <c r="N860">
        <v>9</v>
      </c>
      <c r="O860" t="s">
        <v>27277</v>
      </c>
      <c r="P860" t="s">
        <v>27276</v>
      </c>
      <c r="Q860" t="s">
        <v>27275</v>
      </c>
      <c r="R860" s="7">
        <v>42675</v>
      </c>
      <c r="S860" s="8">
        <f t="shared" si="104"/>
        <v>2016</v>
      </c>
      <c r="T860" s="8">
        <v>2016</v>
      </c>
      <c r="U860" s="8">
        <f t="shared" si="105"/>
        <v>6</v>
      </c>
      <c r="V860" s="7">
        <v>42675</v>
      </c>
      <c r="W860" t="s">
        <v>2069</v>
      </c>
      <c r="X860" s="2">
        <v>2.5710000000000002</v>
      </c>
      <c r="Y860" s="6">
        <f t="shared" si="110"/>
        <v>6.8631376631696966E-2</v>
      </c>
      <c r="AA860">
        <v>189200</v>
      </c>
      <c r="AB860">
        <v>17278</v>
      </c>
      <c r="AD860" t="s">
        <v>2</v>
      </c>
      <c r="AE860">
        <v>51</v>
      </c>
      <c r="AF860">
        <v>11</v>
      </c>
      <c r="AG860">
        <v>7579188</v>
      </c>
      <c r="AH860" t="s">
        <v>27274</v>
      </c>
      <c r="AI860" t="s">
        <v>27273</v>
      </c>
      <c r="AJ860" t="s">
        <v>27272</v>
      </c>
      <c r="AK860" t="s">
        <v>27271</v>
      </c>
      <c r="AL860">
        <v>21</v>
      </c>
      <c r="AM860" s="5">
        <f t="shared" si="106"/>
        <v>3.5</v>
      </c>
      <c r="AN860" s="4">
        <f t="shared" si="111"/>
        <v>5.301022340022719E-3</v>
      </c>
      <c r="AO860" s="3"/>
      <c r="AP860">
        <v>0</v>
      </c>
      <c r="AQ860" t="s">
        <v>44</v>
      </c>
      <c r="AR860" t="s">
        <v>27270</v>
      </c>
      <c r="AS860" t="s">
        <v>43</v>
      </c>
      <c r="AT860" s="2">
        <v>5.0129999999999999</v>
      </c>
      <c r="AU860" s="1">
        <f t="shared" si="107"/>
        <v>4.9632270344194689</v>
      </c>
      <c r="AV860" s="1">
        <f t="shared" si="108"/>
        <v>3.6966199485859845</v>
      </c>
      <c r="AW860" s="1">
        <f t="shared" si="109"/>
        <v>2.4300128627524993</v>
      </c>
    </row>
    <row r="861" spans="1:49" x14ac:dyDescent="0.2">
      <c r="A861">
        <v>859</v>
      </c>
      <c r="B861" t="s">
        <v>27269</v>
      </c>
      <c r="C861" t="s">
        <v>27268</v>
      </c>
      <c r="F861" t="s">
        <v>27267</v>
      </c>
      <c r="G861" t="s">
        <v>5</v>
      </c>
      <c r="H861" t="s">
        <v>4</v>
      </c>
      <c r="I861" t="s">
        <v>27266</v>
      </c>
      <c r="J861" t="s">
        <v>27265</v>
      </c>
      <c r="K861" t="s">
        <v>27264</v>
      </c>
      <c r="L861" t="s">
        <v>27263</v>
      </c>
      <c r="M861" t="s">
        <v>27262</v>
      </c>
      <c r="N861">
        <v>10</v>
      </c>
      <c r="O861" t="s">
        <v>27261</v>
      </c>
      <c r="P861" t="s">
        <v>27260</v>
      </c>
      <c r="Q861" t="s">
        <v>27259</v>
      </c>
      <c r="R861" s="7">
        <v>42675</v>
      </c>
      <c r="S861" s="8">
        <f t="shared" si="104"/>
        <v>2016</v>
      </c>
      <c r="T861" s="8">
        <v>2016</v>
      </c>
      <c r="U861" s="8">
        <f t="shared" si="105"/>
        <v>6</v>
      </c>
      <c r="V861" s="7">
        <v>42675</v>
      </c>
      <c r="W861" t="s">
        <v>27258</v>
      </c>
      <c r="X861" s="2">
        <v>0.78600000000000003</v>
      </c>
      <c r="Y861" s="6">
        <f t="shared" si="110"/>
        <v>2.0981821093937696E-2</v>
      </c>
      <c r="AA861">
        <v>18626254</v>
      </c>
      <c r="AB861">
        <v>10400153302</v>
      </c>
      <c r="AC861">
        <v>18626270</v>
      </c>
      <c r="AD861" t="s">
        <v>2</v>
      </c>
      <c r="AE861">
        <v>10</v>
      </c>
      <c r="AF861">
        <v>11</v>
      </c>
      <c r="AH861" t="s">
        <v>26520</v>
      </c>
      <c r="AI861" t="s">
        <v>27257</v>
      </c>
      <c r="AJ861" t="s">
        <v>27256</v>
      </c>
      <c r="AK861" t="s">
        <v>27255</v>
      </c>
      <c r="AL861">
        <v>27</v>
      </c>
      <c r="AM861" s="5">
        <f t="shared" si="106"/>
        <v>4.5</v>
      </c>
      <c r="AN861" s="4">
        <f t="shared" si="111"/>
        <v>6.815600151457781E-3</v>
      </c>
      <c r="AO861" s="3"/>
      <c r="AP861">
        <v>1</v>
      </c>
      <c r="AQ861" t="s">
        <v>229</v>
      </c>
      <c r="AR861">
        <v>264710</v>
      </c>
      <c r="AS861" t="s">
        <v>228</v>
      </c>
      <c r="AT861" s="2" t="s">
        <v>0</v>
      </c>
      <c r="AU861" s="1">
        <f t="shared" si="107"/>
        <v>1.6731954811193721</v>
      </c>
      <c r="AV861" s="1">
        <f t="shared" si="108"/>
        <v>1.3898710622697739</v>
      </c>
      <c r="AW861" s="1">
        <f t="shared" si="109"/>
        <v>1.1065466434201754</v>
      </c>
    </row>
    <row r="862" spans="1:49" x14ac:dyDescent="0.2">
      <c r="A862">
        <v>860</v>
      </c>
      <c r="B862" t="s">
        <v>27254</v>
      </c>
      <c r="C862" t="s">
        <v>27253</v>
      </c>
      <c r="F862" t="s">
        <v>27252</v>
      </c>
      <c r="G862" t="s">
        <v>5</v>
      </c>
      <c r="H862" t="s">
        <v>4</v>
      </c>
      <c r="I862" t="s">
        <v>27251</v>
      </c>
      <c r="J862" t="s">
        <v>27246</v>
      </c>
      <c r="K862" t="s">
        <v>27250</v>
      </c>
      <c r="L862" t="s">
        <v>27249</v>
      </c>
      <c r="M862" t="s">
        <v>1480</v>
      </c>
      <c r="N862">
        <v>3</v>
      </c>
      <c r="O862" t="s">
        <v>27248</v>
      </c>
      <c r="P862" t="s">
        <v>27247</v>
      </c>
      <c r="Q862" t="s">
        <v>27246</v>
      </c>
      <c r="R862" s="7">
        <v>42675</v>
      </c>
      <c r="S862" s="8">
        <f t="shared" si="104"/>
        <v>2016</v>
      </c>
      <c r="T862" s="8">
        <v>2016</v>
      </c>
      <c r="U862" s="8">
        <f t="shared" si="105"/>
        <v>6</v>
      </c>
      <c r="V862" s="7">
        <v>42675</v>
      </c>
      <c r="W862" t="s">
        <v>27245</v>
      </c>
      <c r="X862" s="2">
        <v>0.46100000000000002</v>
      </c>
      <c r="Y862" s="6">
        <f t="shared" si="110"/>
        <v>1.2306131710312059E-2</v>
      </c>
      <c r="AA862">
        <v>1423312</v>
      </c>
      <c r="AB862">
        <v>15449</v>
      </c>
      <c r="AD862" t="s">
        <v>2</v>
      </c>
      <c r="AE862">
        <v>38</v>
      </c>
      <c r="AF862">
        <v>11</v>
      </c>
      <c r="AH862" t="s">
        <v>27244</v>
      </c>
      <c r="AI862" t="s">
        <v>27243</v>
      </c>
      <c r="AJ862" t="s">
        <v>27242</v>
      </c>
      <c r="AK862" t="s">
        <v>27241</v>
      </c>
      <c r="AL862">
        <v>10</v>
      </c>
      <c r="AM862" s="5">
        <f t="shared" si="106"/>
        <v>1.6666666666666667</v>
      </c>
      <c r="AN862" s="4">
        <f t="shared" si="111"/>
        <v>2.5242963523917708E-3</v>
      </c>
      <c r="AO862" s="3"/>
      <c r="AP862">
        <v>0</v>
      </c>
      <c r="AR862" t="s">
        <v>1</v>
      </c>
      <c r="AT862" s="2" t="s">
        <v>0</v>
      </c>
      <c r="AU862" s="1">
        <f t="shared" si="107"/>
        <v>0.93715811029359708</v>
      </c>
      <c r="AV862" s="1">
        <f t="shared" si="108"/>
        <v>0.74152140313519144</v>
      </c>
      <c r="AW862" s="1">
        <f t="shared" si="109"/>
        <v>0.54588469597678568</v>
      </c>
    </row>
    <row r="863" spans="1:49" x14ac:dyDescent="0.2">
      <c r="A863">
        <v>861</v>
      </c>
      <c r="B863" t="s">
        <v>27240</v>
      </c>
      <c r="C863" t="s">
        <v>27239</v>
      </c>
      <c r="D863" t="s">
        <v>27238</v>
      </c>
      <c r="F863" t="s">
        <v>27237</v>
      </c>
      <c r="G863" t="s">
        <v>5</v>
      </c>
      <c r="H863" t="s">
        <v>4</v>
      </c>
      <c r="I863" t="s">
        <v>27236</v>
      </c>
      <c r="J863" t="s">
        <v>27235</v>
      </c>
      <c r="K863" t="s">
        <v>27234</v>
      </c>
      <c r="L863" t="s">
        <v>27233</v>
      </c>
      <c r="M863" t="s">
        <v>348</v>
      </c>
      <c r="N863">
        <v>6</v>
      </c>
      <c r="O863" t="s">
        <v>27232</v>
      </c>
      <c r="P863" t="s">
        <v>27231</v>
      </c>
      <c r="Q863" t="s">
        <v>27230</v>
      </c>
      <c r="R863" s="7">
        <v>42675</v>
      </c>
      <c r="S863" s="8">
        <f t="shared" si="104"/>
        <v>2016</v>
      </c>
      <c r="T863" s="8">
        <v>2016</v>
      </c>
      <c r="U863" s="8">
        <f t="shared" si="105"/>
        <v>6</v>
      </c>
      <c r="V863" s="7">
        <v>42675</v>
      </c>
      <c r="W863" t="s">
        <v>9269</v>
      </c>
      <c r="X863" s="2">
        <v>2.25</v>
      </c>
      <c r="Y863" s="6">
        <f t="shared" si="110"/>
        <v>6.0062464963562108E-2</v>
      </c>
      <c r="AA863">
        <v>86223</v>
      </c>
      <c r="AB863">
        <v>25806</v>
      </c>
      <c r="AD863" t="s">
        <v>2</v>
      </c>
      <c r="AE863">
        <v>108</v>
      </c>
      <c r="AH863" t="s">
        <v>27229</v>
      </c>
      <c r="AI863" t="s">
        <v>27228</v>
      </c>
      <c r="AK863" t="s">
        <v>27227</v>
      </c>
      <c r="AL863">
        <v>9</v>
      </c>
      <c r="AM863" s="5">
        <f t="shared" si="106"/>
        <v>1.5</v>
      </c>
      <c r="AN863" s="4">
        <f t="shared" si="111"/>
        <v>2.2718667171525938E-3</v>
      </c>
      <c r="AO863" s="3"/>
      <c r="AP863">
        <v>0</v>
      </c>
      <c r="AR863" t="s">
        <v>27226</v>
      </c>
      <c r="AS863" t="s">
        <v>27225</v>
      </c>
      <c r="AT863" s="2">
        <v>9.5939999999999994</v>
      </c>
      <c r="AU863" s="1">
        <f t="shared" si="107"/>
        <v>4.2725285489639253</v>
      </c>
      <c r="AV863" s="1">
        <f t="shared" si="108"/>
        <v>3.1167165840357351</v>
      </c>
      <c r="AW863" s="1">
        <f t="shared" si="109"/>
        <v>1.9609046191075448</v>
      </c>
    </row>
    <row r="864" spans="1:49" x14ac:dyDescent="0.2">
      <c r="A864">
        <v>862</v>
      </c>
      <c r="B864" t="s">
        <v>27224</v>
      </c>
      <c r="C864" t="s">
        <v>27223</v>
      </c>
      <c r="D864" t="s">
        <v>27222</v>
      </c>
      <c r="E864">
        <v>27585249</v>
      </c>
      <c r="F864" t="s">
        <v>27221</v>
      </c>
      <c r="G864" t="s">
        <v>5</v>
      </c>
      <c r="H864" t="s">
        <v>4</v>
      </c>
      <c r="I864" t="s">
        <v>27220</v>
      </c>
      <c r="J864">
        <v>60022457</v>
      </c>
      <c r="K864" t="s">
        <v>2409</v>
      </c>
      <c r="L864" t="s">
        <v>2408</v>
      </c>
      <c r="M864" t="s">
        <v>1376</v>
      </c>
      <c r="N864">
        <v>2</v>
      </c>
      <c r="O864" t="s">
        <v>27219</v>
      </c>
      <c r="P864" t="s">
        <v>27218</v>
      </c>
      <c r="Q864" t="s">
        <v>27217</v>
      </c>
      <c r="R864" s="7">
        <v>42675</v>
      </c>
      <c r="S864" s="8">
        <f t="shared" si="104"/>
        <v>2016</v>
      </c>
      <c r="T864" s="8">
        <v>2016</v>
      </c>
      <c r="U864" s="8">
        <f t="shared" si="105"/>
        <v>6</v>
      </c>
      <c r="V864" s="7">
        <v>42675</v>
      </c>
      <c r="W864" t="s">
        <v>27216</v>
      </c>
      <c r="X864" s="2">
        <v>0.51100000000000001</v>
      </c>
      <c r="Y864" s="6">
        <f t="shared" si="110"/>
        <v>1.3640853153946772E-2</v>
      </c>
      <c r="AA864">
        <v>9684328</v>
      </c>
      <c r="AB864">
        <v>110086</v>
      </c>
      <c r="AD864" t="s">
        <v>2</v>
      </c>
      <c r="AE864">
        <v>90</v>
      </c>
      <c r="AH864" t="s">
        <v>27215</v>
      </c>
      <c r="AI864" t="s">
        <v>27214</v>
      </c>
      <c r="AJ864" t="s">
        <v>27213</v>
      </c>
      <c r="AK864" t="s">
        <v>27212</v>
      </c>
      <c r="AL864">
        <v>6</v>
      </c>
      <c r="AM864" s="5">
        <f t="shared" si="106"/>
        <v>1</v>
      </c>
      <c r="AN864" s="4">
        <f t="shared" si="111"/>
        <v>1.5145778114350624E-3</v>
      </c>
      <c r="AO864" s="3"/>
      <c r="AP864">
        <v>1</v>
      </c>
      <c r="AQ864" t="s">
        <v>1754</v>
      </c>
      <c r="AR864" t="s">
        <v>27211</v>
      </c>
      <c r="AS864" t="s">
        <v>1753</v>
      </c>
      <c r="AT864" s="2">
        <v>2.2509999999999999</v>
      </c>
      <c r="AU864" s="1">
        <f t="shared" si="107"/>
        <v>1.000297055119326</v>
      </c>
      <c r="AV864" s="1">
        <f t="shared" si="108"/>
        <v>0.75777154826909177</v>
      </c>
      <c r="AW864" s="1">
        <f t="shared" si="109"/>
        <v>0.51524604141885755</v>
      </c>
    </row>
    <row r="865" spans="1:49" x14ac:dyDescent="0.2">
      <c r="A865">
        <v>863</v>
      </c>
      <c r="B865" t="s">
        <v>27210</v>
      </c>
      <c r="C865" t="s">
        <v>27209</v>
      </c>
      <c r="D865" t="s">
        <v>27208</v>
      </c>
      <c r="F865" t="s">
        <v>27207</v>
      </c>
      <c r="G865" t="s">
        <v>5</v>
      </c>
      <c r="H865" t="s">
        <v>4</v>
      </c>
      <c r="I865" t="s">
        <v>27206</v>
      </c>
      <c r="J865">
        <v>60019616</v>
      </c>
      <c r="K865" t="s">
        <v>526</v>
      </c>
      <c r="L865" t="s">
        <v>525</v>
      </c>
      <c r="M865" t="s">
        <v>67</v>
      </c>
      <c r="N865">
        <v>4</v>
      </c>
      <c r="O865" t="s">
        <v>27205</v>
      </c>
      <c r="P865" t="s">
        <v>27204</v>
      </c>
      <c r="Q865" t="s">
        <v>667</v>
      </c>
      <c r="R865" s="7">
        <v>42675</v>
      </c>
      <c r="S865" s="8">
        <f t="shared" si="104"/>
        <v>2016</v>
      </c>
      <c r="T865" s="8">
        <v>2016</v>
      </c>
      <c r="U865" s="8">
        <f t="shared" si="105"/>
        <v>6</v>
      </c>
      <c r="V865" s="7">
        <v>42675</v>
      </c>
      <c r="W865" t="s">
        <v>129</v>
      </c>
      <c r="X865" s="2">
        <v>1.2769999999999999</v>
      </c>
      <c r="Y865" s="6">
        <f t="shared" si="110"/>
        <v>3.4088785670430582E-2</v>
      </c>
      <c r="AA865">
        <v>12709638</v>
      </c>
      <c r="AB865">
        <v>12507</v>
      </c>
      <c r="AD865" t="s">
        <v>2</v>
      </c>
      <c r="AE865">
        <v>58</v>
      </c>
      <c r="AH865" t="s">
        <v>27203</v>
      </c>
      <c r="AI865" t="s">
        <v>27202</v>
      </c>
      <c r="AJ865" t="s">
        <v>27201</v>
      </c>
      <c r="AK865" t="s">
        <v>27200</v>
      </c>
      <c r="AL865">
        <v>46</v>
      </c>
      <c r="AM865" s="5">
        <f t="shared" si="106"/>
        <v>7.666666666666667</v>
      </c>
      <c r="AN865" s="4">
        <f t="shared" si="111"/>
        <v>1.1611763221002146E-2</v>
      </c>
      <c r="AO865" s="3"/>
      <c r="AP865">
        <v>0</v>
      </c>
      <c r="AQ865" t="s">
        <v>48</v>
      </c>
      <c r="AR865">
        <v>51505097</v>
      </c>
      <c r="AS865" t="s">
        <v>47</v>
      </c>
      <c r="AT865" s="2">
        <v>5.1070000000000002</v>
      </c>
      <c r="AU865" s="1">
        <f t="shared" si="107"/>
        <v>2.7345678935602047</v>
      </c>
      <c r="AV865" s="1">
        <f t="shared" si="108"/>
        <v>2.2850274445716363</v>
      </c>
      <c r="AW865" s="1">
        <f t="shared" si="109"/>
        <v>1.8354869955830675</v>
      </c>
    </row>
    <row r="866" spans="1:49" x14ac:dyDescent="0.2">
      <c r="A866">
        <v>864</v>
      </c>
      <c r="B866" t="s">
        <v>27199</v>
      </c>
      <c r="C866" t="s">
        <v>27198</v>
      </c>
      <c r="F866" t="s">
        <v>27197</v>
      </c>
      <c r="G866" t="s">
        <v>5</v>
      </c>
      <c r="H866" t="s">
        <v>4</v>
      </c>
      <c r="I866" t="s">
        <v>27196</v>
      </c>
      <c r="J866" t="s">
        <v>27195</v>
      </c>
      <c r="K866" t="s">
        <v>27194</v>
      </c>
      <c r="L866" t="s">
        <v>27193</v>
      </c>
      <c r="M866" t="s">
        <v>1484</v>
      </c>
      <c r="N866">
        <v>4</v>
      </c>
      <c r="O866" t="s">
        <v>27192</v>
      </c>
      <c r="P866" t="s">
        <v>27191</v>
      </c>
      <c r="Q866" t="s">
        <v>27190</v>
      </c>
      <c r="R866" s="7">
        <v>42675</v>
      </c>
      <c r="S866" s="8">
        <f t="shared" si="104"/>
        <v>2016</v>
      </c>
      <c r="T866" s="8">
        <v>2016</v>
      </c>
      <c r="U866" s="8">
        <f t="shared" si="105"/>
        <v>6</v>
      </c>
      <c r="V866" s="7">
        <v>42675</v>
      </c>
      <c r="W866" t="s">
        <v>504</v>
      </c>
      <c r="X866" s="2">
        <v>2.0579999999999998</v>
      </c>
      <c r="Y866" s="6">
        <f t="shared" si="110"/>
        <v>5.4937134620004803E-2</v>
      </c>
      <c r="AA866">
        <v>358711</v>
      </c>
      <c r="AB866">
        <v>28218</v>
      </c>
      <c r="AC866">
        <v>13652966</v>
      </c>
      <c r="AD866" t="s">
        <v>2</v>
      </c>
      <c r="AE866">
        <v>462</v>
      </c>
      <c r="AF866">
        <v>3</v>
      </c>
      <c r="AH866" t="s">
        <v>27189</v>
      </c>
      <c r="AI866" t="s">
        <v>27188</v>
      </c>
      <c r="AJ866" t="s">
        <v>27187</v>
      </c>
      <c r="AK866" t="s">
        <v>27186</v>
      </c>
      <c r="AL866">
        <v>14</v>
      </c>
      <c r="AM866" s="5">
        <f t="shared" si="106"/>
        <v>2.3333333333333335</v>
      </c>
      <c r="AN866" s="4">
        <f t="shared" si="111"/>
        <v>3.5340148933484792E-3</v>
      </c>
      <c r="AO866" s="3"/>
      <c r="AP866">
        <v>0</v>
      </c>
      <c r="AR866" t="s">
        <v>1</v>
      </c>
      <c r="AT866" s="2" t="s">
        <v>0</v>
      </c>
      <c r="AU866" s="1">
        <f t="shared" si="107"/>
        <v>3.9516198702007905</v>
      </c>
      <c r="AV866" s="1">
        <f t="shared" si="108"/>
        <v>2.9235574756676641</v>
      </c>
      <c r="AW866" s="1">
        <f t="shared" si="109"/>
        <v>1.8954950811345377</v>
      </c>
    </row>
    <row r="867" spans="1:49" x14ac:dyDescent="0.2">
      <c r="A867">
        <v>865</v>
      </c>
      <c r="B867" t="s">
        <v>27185</v>
      </c>
      <c r="C867" t="s">
        <v>27184</v>
      </c>
      <c r="F867" t="s">
        <v>27183</v>
      </c>
      <c r="G867" t="s">
        <v>5</v>
      </c>
      <c r="H867" t="s">
        <v>4</v>
      </c>
      <c r="I867" t="s">
        <v>695</v>
      </c>
      <c r="J867">
        <v>60013789</v>
      </c>
      <c r="K867" t="s">
        <v>1492</v>
      </c>
      <c r="L867" t="s">
        <v>264</v>
      </c>
      <c r="M867" t="s">
        <v>67</v>
      </c>
      <c r="N867">
        <v>2</v>
      </c>
      <c r="O867" t="s">
        <v>27182</v>
      </c>
      <c r="P867" t="s">
        <v>27181</v>
      </c>
      <c r="Q867" t="s">
        <v>3319</v>
      </c>
      <c r="R867" s="7">
        <v>42675</v>
      </c>
      <c r="S867" s="8">
        <f t="shared" si="104"/>
        <v>2016</v>
      </c>
      <c r="T867" s="8">
        <v>2016</v>
      </c>
      <c r="U867" s="8">
        <f t="shared" si="105"/>
        <v>6</v>
      </c>
      <c r="V867" s="7">
        <v>42675</v>
      </c>
      <c r="W867" t="s">
        <v>3016</v>
      </c>
      <c r="X867" s="2">
        <v>0.57099999999999995</v>
      </c>
      <c r="Y867" s="6">
        <f t="shared" si="110"/>
        <v>1.5242518886308426E-2</v>
      </c>
      <c r="AA867">
        <v>16747321</v>
      </c>
      <c r="AB867">
        <v>19700167024</v>
      </c>
      <c r="AC867" t="s">
        <v>3015</v>
      </c>
      <c r="AD867" t="s">
        <v>2</v>
      </c>
      <c r="AE867">
        <v>59</v>
      </c>
      <c r="AF867">
        <v>11</v>
      </c>
      <c r="AH867" t="s">
        <v>27180</v>
      </c>
      <c r="AI867" t="s">
        <v>27179</v>
      </c>
      <c r="AJ867" t="s">
        <v>27178</v>
      </c>
      <c r="AK867" t="s">
        <v>27177</v>
      </c>
      <c r="AL867">
        <v>13</v>
      </c>
      <c r="AM867" s="5">
        <f t="shared" si="106"/>
        <v>2.1666666666666665</v>
      </c>
      <c r="AN867" s="4">
        <f t="shared" si="111"/>
        <v>3.2815852581093018E-3</v>
      </c>
      <c r="AO867" s="3"/>
      <c r="AP867">
        <v>0</v>
      </c>
      <c r="AR867" t="s">
        <v>1</v>
      </c>
      <c r="AT867" s="2" t="s">
        <v>0</v>
      </c>
      <c r="AU867" s="1">
        <f t="shared" si="107"/>
        <v>1.1654238797848688</v>
      </c>
      <c r="AV867" s="1">
        <f t="shared" si="108"/>
        <v>0.9262052072208864</v>
      </c>
      <c r="AW867" s="1">
        <f t="shared" si="109"/>
        <v>0.68698653465690385</v>
      </c>
    </row>
    <row r="868" spans="1:49" x14ac:dyDescent="0.2">
      <c r="A868">
        <v>866</v>
      </c>
      <c r="B868" t="s">
        <v>27176</v>
      </c>
      <c r="C868" t="s">
        <v>27175</v>
      </c>
      <c r="F868" t="s">
        <v>27174</v>
      </c>
      <c r="G868" t="s">
        <v>5</v>
      </c>
      <c r="H868" t="s">
        <v>4</v>
      </c>
      <c r="I868" t="s">
        <v>1650</v>
      </c>
      <c r="J868" t="s">
        <v>27173</v>
      </c>
      <c r="K868" t="s">
        <v>27172</v>
      </c>
      <c r="L868" t="s">
        <v>27171</v>
      </c>
      <c r="M868" t="s">
        <v>46</v>
      </c>
      <c r="N868">
        <v>3</v>
      </c>
      <c r="O868" t="s">
        <v>27170</v>
      </c>
      <c r="P868" t="s">
        <v>27169</v>
      </c>
      <c r="Q868" t="s">
        <v>27168</v>
      </c>
      <c r="R868" s="7">
        <v>42675</v>
      </c>
      <c r="S868" s="8">
        <f t="shared" si="104"/>
        <v>2016</v>
      </c>
      <c r="T868" s="8">
        <v>2016</v>
      </c>
      <c r="U868" s="8">
        <f t="shared" si="105"/>
        <v>6</v>
      </c>
      <c r="V868" s="7">
        <v>42675</v>
      </c>
      <c r="W868" t="s">
        <v>533</v>
      </c>
      <c r="X868" s="2">
        <v>1.3720000000000001</v>
      </c>
      <c r="Y868" s="6">
        <f t="shared" si="110"/>
        <v>3.662475641333654E-2</v>
      </c>
      <c r="AA868">
        <v>189480</v>
      </c>
      <c r="AB868">
        <v>17366</v>
      </c>
      <c r="AD868" t="s">
        <v>2</v>
      </c>
      <c r="AE868">
        <v>64</v>
      </c>
      <c r="AF868">
        <v>11</v>
      </c>
      <c r="AG868">
        <v>7571176</v>
      </c>
      <c r="AH868" t="s">
        <v>27167</v>
      </c>
      <c r="AI868" t="s">
        <v>27166</v>
      </c>
      <c r="AJ868" t="s">
        <v>27165</v>
      </c>
      <c r="AK868" t="s">
        <v>27164</v>
      </c>
      <c r="AL868">
        <v>9</v>
      </c>
      <c r="AM868" s="5">
        <f t="shared" si="106"/>
        <v>1.5</v>
      </c>
      <c r="AN868" s="4">
        <f t="shared" si="111"/>
        <v>2.2718667171525938E-3</v>
      </c>
      <c r="AO868" s="3"/>
      <c r="AP868">
        <v>0</v>
      </c>
      <c r="AQ868" t="s">
        <v>979</v>
      </c>
      <c r="AR868" t="s">
        <v>27163</v>
      </c>
      <c r="AS868" t="s">
        <v>978</v>
      </c>
      <c r="AT868" s="2" t="s">
        <v>0</v>
      </c>
      <c r="AU868" s="1">
        <f t="shared" si="107"/>
        <v>2.6318889504481353</v>
      </c>
      <c r="AV868" s="1">
        <f t="shared" si="108"/>
        <v>1.9448311565244565</v>
      </c>
      <c r="AW868" s="1">
        <f t="shared" si="109"/>
        <v>1.2577733626007777</v>
      </c>
    </row>
    <row r="869" spans="1:49" x14ac:dyDescent="0.2">
      <c r="A869">
        <v>867</v>
      </c>
      <c r="B869" t="s">
        <v>27162</v>
      </c>
      <c r="C869" t="s">
        <v>27161</v>
      </c>
      <c r="D869" t="s">
        <v>27160</v>
      </c>
      <c r="F869" t="s">
        <v>27159</v>
      </c>
      <c r="G869" t="s">
        <v>5</v>
      </c>
      <c r="H869" t="s">
        <v>4</v>
      </c>
      <c r="I869" t="s">
        <v>27158</v>
      </c>
      <c r="J869" t="s">
        <v>27157</v>
      </c>
      <c r="K869" t="s">
        <v>27156</v>
      </c>
      <c r="L869" t="s">
        <v>27155</v>
      </c>
      <c r="M869" t="s">
        <v>963</v>
      </c>
      <c r="N869">
        <v>6</v>
      </c>
      <c r="O869" t="s">
        <v>27154</v>
      </c>
      <c r="P869" t="s">
        <v>27153</v>
      </c>
      <c r="Q869" t="s">
        <v>27152</v>
      </c>
      <c r="R869" s="7">
        <v>42675</v>
      </c>
      <c r="S869" s="8">
        <f t="shared" si="104"/>
        <v>2016</v>
      </c>
      <c r="T869" s="8">
        <v>2016</v>
      </c>
      <c r="U869" s="8">
        <f t="shared" si="105"/>
        <v>6</v>
      </c>
      <c r="V869" s="7">
        <v>42675</v>
      </c>
      <c r="W869" t="s">
        <v>129</v>
      </c>
      <c r="X869" s="2">
        <v>1.2769999999999999</v>
      </c>
      <c r="Y869" s="6">
        <f t="shared" si="110"/>
        <v>3.4088785670430582E-2</v>
      </c>
      <c r="AA869">
        <v>12709638</v>
      </c>
      <c r="AB869">
        <v>12507</v>
      </c>
      <c r="AD869" t="s">
        <v>2</v>
      </c>
      <c r="AE869">
        <v>58</v>
      </c>
      <c r="AH869" t="s">
        <v>27151</v>
      </c>
      <c r="AI869" t="s">
        <v>27150</v>
      </c>
      <c r="AJ869" t="s">
        <v>27149</v>
      </c>
      <c r="AK869" t="s">
        <v>27148</v>
      </c>
      <c r="AL869">
        <v>4</v>
      </c>
      <c r="AM869" s="5">
        <f t="shared" si="106"/>
        <v>0.66666666666666663</v>
      </c>
      <c r="AN869" s="4">
        <f t="shared" si="111"/>
        <v>1.0097185409567082E-3</v>
      </c>
      <c r="AO869" s="3"/>
      <c r="AP869">
        <v>0</v>
      </c>
      <c r="AQ869" t="s">
        <v>27147</v>
      </c>
      <c r="AR869" t="s">
        <v>27146</v>
      </c>
      <c r="AS869" t="s">
        <v>27145</v>
      </c>
      <c r="AT869" s="2">
        <v>5.1070000000000002</v>
      </c>
      <c r="AU869" s="1">
        <f t="shared" si="107"/>
        <v>2.4165065531588419</v>
      </c>
      <c r="AV869" s="1">
        <f t="shared" si="108"/>
        <v>1.7549252105693647</v>
      </c>
      <c r="AW869" s="1">
        <f t="shared" si="109"/>
        <v>1.093343867979887</v>
      </c>
    </row>
    <row r="870" spans="1:49" x14ac:dyDescent="0.2">
      <c r="A870">
        <v>868</v>
      </c>
      <c r="B870" t="s">
        <v>27144</v>
      </c>
      <c r="C870" t="s">
        <v>27143</v>
      </c>
      <c r="F870" t="s">
        <v>27142</v>
      </c>
      <c r="G870" t="s">
        <v>5</v>
      </c>
      <c r="H870" t="s">
        <v>4</v>
      </c>
      <c r="I870" t="s">
        <v>663</v>
      </c>
      <c r="J870" t="s">
        <v>27141</v>
      </c>
      <c r="K870" t="s">
        <v>27140</v>
      </c>
      <c r="L870" t="s">
        <v>27139</v>
      </c>
      <c r="M870" t="s">
        <v>49</v>
      </c>
      <c r="N870">
        <v>4</v>
      </c>
      <c r="O870" t="s">
        <v>27138</v>
      </c>
      <c r="P870" t="s">
        <v>27137</v>
      </c>
      <c r="Q870" t="s">
        <v>27136</v>
      </c>
      <c r="R870" s="7">
        <v>42675</v>
      </c>
      <c r="S870" s="8">
        <f t="shared" si="104"/>
        <v>2016</v>
      </c>
      <c r="T870" s="8">
        <v>2016</v>
      </c>
      <c r="U870" s="8">
        <f t="shared" si="105"/>
        <v>6</v>
      </c>
      <c r="V870" s="7">
        <v>42675</v>
      </c>
      <c r="W870" t="s">
        <v>1884</v>
      </c>
      <c r="X870" s="2">
        <v>0.91800000000000004</v>
      </c>
      <c r="Y870" s="6">
        <f t="shared" si="110"/>
        <v>2.4505485705133341E-2</v>
      </c>
      <c r="AA870">
        <v>1431161</v>
      </c>
      <c r="AB870">
        <v>22674</v>
      </c>
      <c r="AC870">
        <v>13665901</v>
      </c>
      <c r="AD870" t="s">
        <v>2</v>
      </c>
      <c r="AE870">
        <v>37</v>
      </c>
      <c r="AF870">
        <v>21</v>
      </c>
      <c r="AH870" t="s">
        <v>27135</v>
      </c>
      <c r="AI870" t="s">
        <v>27134</v>
      </c>
      <c r="AK870" t="s">
        <v>27133</v>
      </c>
      <c r="AL870">
        <v>5</v>
      </c>
      <c r="AM870" s="5">
        <f t="shared" si="106"/>
        <v>0.83333333333333337</v>
      </c>
      <c r="AN870" s="4">
        <f t="shared" si="111"/>
        <v>1.2621481761958854E-3</v>
      </c>
      <c r="AO870" s="3"/>
      <c r="AP870">
        <v>0</v>
      </c>
      <c r="AQ870" t="s">
        <v>48</v>
      </c>
      <c r="AR870">
        <v>2015001</v>
      </c>
      <c r="AS870" t="s">
        <v>47</v>
      </c>
      <c r="AT870" s="2" t="s">
        <v>0</v>
      </c>
      <c r="AU870" s="1">
        <f t="shared" si="107"/>
        <v>1.7532484446452101</v>
      </c>
      <c r="AV870" s="1">
        <f t="shared" si="108"/>
        <v>1.2883816940664614</v>
      </c>
      <c r="AW870" s="1">
        <f t="shared" si="109"/>
        <v>0.82351494348771215</v>
      </c>
    </row>
    <row r="871" spans="1:49" x14ac:dyDescent="0.2">
      <c r="A871">
        <v>869</v>
      </c>
      <c r="B871" t="s">
        <v>27132</v>
      </c>
      <c r="C871" t="s">
        <v>27131</v>
      </c>
      <c r="F871" t="s">
        <v>27130</v>
      </c>
      <c r="G871" t="s">
        <v>5</v>
      </c>
      <c r="H871" t="s">
        <v>4</v>
      </c>
      <c r="I871" t="s">
        <v>24003</v>
      </c>
      <c r="J871">
        <v>60009697</v>
      </c>
      <c r="K871" t="s">
        <v>1025</v>
      </c>
      <c r="L871" t="s">
        <v>1024</v>
      </c>
      <c r="M871" t="s">
        <v>142</v>
      </c>
      <c r="N871">
        <v>3</v>
      </c>
      <c r="O871" t="s">
        <v>27129</v>
      </c>
      <c r="P871" t="s">
        <v>27128</v>
      </c>
      <c r="Q871" t="s">
        <v>27127</v>
      </c>
      <c r="R871" s="7">
        <v>42675</v>
      </c>
      <c r="S871" s="8">
        <f t="shared" si="104"/>
        <v>2016</v>
      </c>
      <c r="T871" s="8">
        <v>2016</v>
      </c>
      <c r="U871" s="8">
        <f t="shared" si="105"/>
        <v>6</v>
      </c>
      <c r="V871" s="7">
        <v>42675</v>
      </c>
      <c r="W871" t="s">
        <v>533</v>
      </c>
      <c r="X871" s="2">
        <v>1.3720000000000001</v>
      </c>
      <c r="Y871" s="6">
        <f t="shared" si="110"/>
        <v>3.662475641333654E-2</v>
      </c>
      <c r="AA871">
        <v>189480</v>
      </c>
      <c r="AB871">
        <v>17366</v>
      </c>
      <c r="AD871" t="s">
        <v>2</v>
      </c>
      <c r="AE871">
        <v>64</v>
      </c>
      <c r="AF871">
        <v>11</v>
      </c>
      <c r="AG871">
        <v>7570178</v>
      </c>
      <c r="AH871" t="s">
        <v>27126</v>
      </c>
      <c r="AI871" t="s">
        <v>27125</v>
      </c>
      <c r="AJ871" t="s">
        <v>27124</v>
      </c>
      <c r="AK871" t="s">
        <v>27123</v>
      </c>
      <c r="AL871">
        <v>14</v>
      </c>
      <c r="AM871" s="5">
        <f t="shared" si="106"/>
        <v>2.3333333333333335</v>
      </c>
      <c r="AN871" s="4">
        <f t="shared" si="111"/>
        <v>3.5340148933484792E-3</v>
      </c>
      <c r="AO871" s="3"/>
      <c r="AP871">
        <v>0</v>
      </c>
      <c r="AR871" t="s">
        <v>1</v>
      </c>
      <c r="AT871" s="2" t="s">
        <v>0</v>
      </c>
      <c r="AU871" s="1">
        <f t="shared" si="107"/>
        <v>2.6697533957340118</v>
      </c>
      <c r="AV871" s="1">
        <f t="shared" si="108"/>
        <v>2.0079385653342512</v>
      </c>
      <c r="AW871" s="1">
        <f t="shared" si="109"/>
        <v>1.3461237349344897</v>
      </c>
    </row>
    <row r="872" spans="1:49" x14ac:dyDescent="0.2">
      <c r="A872">
        <v>870</v>
      </c>
      <c r="B872" t="s">
        <v>27122</v>
      </c>
      <c r="C872" t="s">
        <v>27121</v>
      </c>
      <c r="F872" t="s">
        <v>27120</v>
      </c>
      <c r="G872" t="s">
        <v>5</v>
      </c>
      <c r="H872" t="s">
        <v>4</v>
      </c>
      <c r="I872" t="s">
        <v>27119</v>
      </c>
      <c r="J872" t="s">
        <v>27118</v>
      </c>
      <c r="K872" t="s">
        <v>27117</v>
      </c>
      <c r="L872" t="s">
        <v>27116</v>
      </c>
      <c r="M872" t="s">
        <v>7</v>
      </c>
      <c r="N872">
        <v>5</v>
      </c>
      <c r="O872" t="s">
        <v>27115</v>
      </c>
      <c r="P872" t="s">
        <v>27114</v>
      </c>
      <c r="Q872" t="s">
        <v>27113</v>
      </c>
      <c r="R872" s="7">
        <v>42675</v>
      </c>
      <c r="S872" s="8">
        <f t="shared" si="104"/>
        <v>2016</v>
      </c>
      <c r="T872" s="8">
        <v>2016</v>
      </c>
      <c r="U872" s="8">
        <f t="shared" si="105"/>
        <v>6</v>
      </c>
      <c r="V872" s="7">
        <v>42675</v>
      </c>
      <c r="W872" t="s">
        <v>320</v>
      </c>
      <c r="X872" s="2">
        <v>1.087</v>
      </c>
      <c r="Y872" s="6">
        <f t="shared" si="110"/>
        <v>2.9016844184618671E-2</v>
      </c>
      <c r="AA872" t="s">
        <v>319</v>
      </c>
      <c r="AB872">
        <v>19800188022</v>
      </c>
      <c r="AD872" t="s">
        <v>2</v>
      </c>
      <c r="AE872">
        <v>6</v>
      </c>
      <c r="AF872">
        <v>6</v>
      </c>
      <c r="AG872">
        <v>7570192</v>
      </c>
      <c r="AH872" t="s">
        <v>27112</v>
      </c>
      <c r="AI872" t="s">
        <v>27111</v>
      </c>
      <c r="AJ872" t="s">
        <v>27110</v>
      </c>
      <c r="AK872" t="s">
        <v>27109</v>
      </c>
      <c r="AL872">
        <v>58</v>
      </c>
      <c r="AM872" s="5">
        <f t="shared" si="106"/>
        <v>9.6666666666666661</v>
      </c>
      <c r="AN872" s="4">
        <f t="shared" si="111"/>
        <v>1.464091884387227E-2</v>
      </c>
      <c r="AO872" s="3"/>
      <c r="AP872">
        <v>0</v>
      </c>
      <c r="AR872" t="s">
        <v>1</v>
      </c>
      <c r="AT872" s="2">
        <v>3.274</v>
      </c>
      <c r="AU872" s="1">
        <f t="shared" si="107"/>
        <v>2.470406658239475</v>
      </c>
      <c r="AV872" s="1">
        <f t="shared" si="108"/>
        <v>2.1828881514245468</v>
      </c>
      <c r="AW872" s="1">
        <f t="shared" si="109"/>
        <v>1.8953696446096187</v>
      </c>
    </row>
    <row r="873" spans="1:49" x14ac:dyDescent="0.2">
      <c r="A873">
        <v>871</v>
      </c>
      <c r="B873" t="s">
        <v>27108</v>
      </c>
      <c r="C873" t="s">
        <v>27107</v>
      </c>
      <c r="D873" t="s">
        <v>27106</v>
      </c>
      <c r="F873" t="s">
        <v>27105</v>
      </c>
      <c r="G873" t="s">
        <v>5</v>
      </c>
      <c r="H873" t="s">
        <v>4</v>
      </c>
      <c r="I873" t="s">
        <v>27104</v>
      </c>
      <c r="J873" t="s">
        <v>27103</v>
      </c>
      <c r="K873" t="s">
        <v>27102</v>
      </c>
      <c r="L873" t="s">
        <v>27101</v>
      </c>
      <c r="M873" t="s">
        <v>75</v>
      </c>
      <c r="N873">
        <v>6</v>
      </c>
      <c r="O873" t="s">
        <v>27100</v>
      </c>
      <c r="P873" t="s">
        <v>27099</v>
      </c>
      <c r="Q873" t="s">
        <v>27098</v>
      </c>
      <c r="R873" s="7">
        <v>42675</v>
      </c>
      <c r="S873" s="8">
        <f t="shared" si="104"/>
        <v>2016</v>
      </c>
      <c r="T873" s="8">
        <v>2016</v>
      </c>
      <c r="U873" s="8">
        <f t="shared" si="105"/>
        <v>6</v>
      </c>
      <c r="V873" s="7">
        <v>42675</v>
      </c>
      <c r="W873" t="s">
        <v>21199</v>
      </c>
      <c r="X873" s="2">
        <v>1.2609999999999999</v>
      </c>
      <c r="Y873" s="6">
        <f t="shared" si="110"/>
        <v>3.3661674808467469E-2</v>
      </c>
      <c r="AA873">
        <v>33472</v>
      </c>
      <c r="AB873">
        <v>24580</v>
      </c>
      <c r="AD873" t="s">
        <v>2</v>
      </c>
      <c r="AE873">
        <v>121</v>
      </c>
      <c r="AH873" t="s">
        <v>27097</v>
      </c>
      <c r="AI873" t="s">
        <v>27096</v>
      </c>
      <c r="AJ873" t="s">
        <v>27095</v>
      </c>
      <c r="AK873" t="s">
        <v>27094</v>
      </c>
      <c r="AL873">
        <v>21</v>
      </c>
      <c r="AM873" s="5">
        <f t="shared" si="106"/>
        <v>3.5</v>
      </c>
      <c r="AN873" s="4">
        <f t="shared" si="111"/>
        <v>5.301022340022719E-3</v>
      </c>
      <c r="AO873" s="3"/>
      <c r="AP873">
        <v>0</v>
      </c>
      <c r="AQ873" t="s">
        <v>27093</v>
      </c>
      <c r="AR873" t="s">
        <v>27092</v>
      </c>
      <c r="AS873" t="s">
        <v>27091</v>
      </c>
      <c r="AT873" s="2">
        <v>2.8439999999999999</v>
      </c>
      <c r="AU873" s="1">
        <f t="shared" si="107"/>
        <v>2.5153479067934041</v>
      </c>
      <c r="AV873" s="1">
        <f t="shared" si="108"/>
        <v>1.9481348574245094</v>
      </c>
      <c r="AW873" s="1">
        <f t="shared" si="109"/>
        <v>1.3809218080556143</v>
      </c>
    </row>
    <row r="874" spans="1:49" x14ac:dyDescent="0.2">
      <c r="A874">
        <v>872</v>
      </c>
      <c r="B874" t="s">
        <v>27090</v>
      </c>
      <c r="C874" t="s">
        <v>27089</v>
      </c>
      <c r="D874" t="s">
        <v>27088</v>
      </c>
      <c r="E874">
        <v>27528560</v>
      </c>
      <c r="F874" t="s">
        <v>27087</v>
      </c>
      <c r="G874" t="s">
        <v>5</v>
      </c>
      <c r="H874" t="s">
        <v>4</v>
      </c>
      <c r="I874" t="s">
        <v>27086</v>
      </c>
      <c r="J874" t="s">
        <v>27085</v>
      </c>
      <c r="K874" t="s">
        <v>27084</v>
      </c>
      <c r="L874" t="s">
        <v>27083</v>
      </c>
      <c r="M874" t="s">
        <v>460</v>
      </c>
      <c r="N874">
        <v>10</v>
      </c>
      <c r="O874" t="s">
        <v>27082</v>
      </c>
      <c r="P874" t="s">
        <v>27081</v>
      </c>
      <c r="Q874" t="s">
        <v>27080</v>
      </c>
      <c r="R874" s="7">
        <v>42675</v>
      </c>
      <c r="S874" s="8">
        <f t="shared" si="104"/>
        <v>2016</v>
      </c>
      <c r="T874" s="8">
        <v>2016</v>
      </c>
      <c r="U874" s="8">
        <f t="shared" si="105"/>
        <v>6</v>
      </c>
      <c r="V874" s="7">
        <v>42675</v>
      </c>
      <c r="W874" t="s">
        <v>117</v>
      </c>
      <c r="X874" s="2">
        <v>1.59</v>
      </c>
      <c r="Y874" s="6">
        <f t="shared" si="110"/>
        <v>4.2444141907583888E-2</v>
      </c>
      <c r="AA874">
        <v>52728</v>
      </c>
      <c r="AB874">
        <v>16791</v>
      </c>
      <c r="AC874">
        <v>18792650</v>
      </c>
      <c r="AD874" t="s">
        <v>2</v>
      </c>
      <c r="AE874">
        <v>1857</v>
      </c>
      <c r="AF874">
        <v>11</v>
      </c>
      <c r="AH874" t="s">
        <v>3003</v>
      </c>
      <c r="AI874" t="s">
        <v>27079</v>
      </c>
      <c r="AJ874" t="s">
        <v>27078</v>
      </c>
      <c r="AK874" t="s">
        <v>27077</v>
      </c>
      <c r="AL874">
        <v>13</v>
      </c>
      <c r="AM874" s="5">
        <f t="shared" si="106"/>
        <v>2.1666666666666665</v>
      </c>
      <c r="AN874" s="4">
        <f t="shared" si="111"/>
        <v>3.2815852581093018E-3</v>
      </c>
      <c r="AO874" s="3"/>
      <c r="AP874">
        <v>1</v>
      </c>
      <c r="AQ874" t="s">
        <v>2379</v>
      </c>
      <c r="AR874" t="s">
        <v>27076</v>
      </c>
      <c r="AS874" t="s">
        <v>2378</v>
      </c>
      <c r="AT874" s="2" t="s">
        <v>0</v>
      </c>
      <c r="AU874" s="1">
        <f t="shared" si="107"/>
        <v>3.0695374912741511</v>
      </c>
      <c r="AV874" s="1">
        <f t="shared" si="108"/>
        <v>2.2862863582846593</v>
      </c>
      <c r="AW874" s="1">
        <f t="shared" si="109"/>
        <v>1.5030352252951678</v>
      </c>
    </row>
    <row r="875" spans="1:49" x14ac:dyDescent="0.2">
      <c r="A875">
        <v>873</v>
      </c>
      <c r="B875" t="s">
        <v>27075</v>
      </c>
      <c r="C875" t="s">
        <v>27074</v>
      </c>
      <c r="D875" t="s">
        <v>27073</v>
      </c>
      <c r="E875">
        <v>27649453</v>
      </c>
      <c r="F875" t="s">
        <v>27072</v>
      </c>
      <c r="G875" t="s">
        <v>5</v>
      </c>
      <c r="H875" t="s">
        <v>4</v>
      </c>
      <c r="I875" t="s">
        <v>27071</v>
      </c>
      <c r="J875" t="s">
        <v>27070</v>
      </c>
      <c r="K875" t="s">
        <v>27069</v>
      </c>
      <c r="L875" t="s">
        <v>27068</v>
      </c>
      <c r="M875" t="s">
        <v>27067</v>
      </c>
      <c r="N875">
        <v>8</v>
      </c>
      <c r="O875" t="s">
        <v>27066</v>
      </c>
      <c r="P875" t="s">
        <v>27065</v>
      </c>
      <c r="Q875" t="s">
        <v>27064</v>
      </c>
      <c r="R875" s="7">
        <v>42675</v>
      </c>
      <c r="S875" s="8">
        <f t="shared" si="104"/>
        <v>2016</v>
      </c>
      <c r="T875" s="8">
        <v>2016</v>
      </c>
      <c r="U875" s="8">
        <f t="shared" si="105"/>
        <v>6</v>
      </c>
      <c r="V875" s="7">
        <v>42675</v>
      </c>
      <c r="W875" t="s">
        <v>27063</v>
      </c>
      <c r="X875" s="2">
        <v>0.9</v>
      </c>
      <c r="Y875" s="6">
        <f t="shared" si="110"/>
        <v>2.4024985985424845E-2</v>
      </c>
      <c r="AA875">
        <v>10111344</v>
      </c>
      <c r="AB875">
        <v>17622</v>
      </c>
      <c r="AC875">
        <v>18732682</v>
      </c>
      <c r="AD875" t="s">
        <v>2</v>
      </c>
      <c r="AE875">
        <v>164</v>
      </c>
      <c r="AH875" t="s">
        <v>1610</v>
      </c>
      <c r="AI875" t="s">
        <v>27062</v>
      </c>
      <c r="AJ875" t="s">
        <v>27061</v>
      </c>
      <c r="AK875" t="s">
        <v>27060</v>
      </c>
      <c r="AL875">
        <v>10</v>
      </c>
      <c r="AM875" s="5">
        <f t="shared" si="106"/>
        <v>1.6666666666666667</v>
      </c>
      <c r="AN875" s="4">
        <f t="shared" si="111"/>
        <v>2.5242963523917708E-3</v>
      </c>
      <c r="AO875" s="3"/>
      <c r="AP875">
        <v>0</v>
      </c>
      <c r="AQ875" t="s">
        <v>2644</v>
      </c>
      <c r="AR875" t="s">
        <v>2643</v>
      </c>
      <c r="AS875" t="s">
        <v>2642</v>
      </c>
      <c r="AT875" s="2" t="s">
        <v>0</v>
      </c>
      <c r="AU875" s="1">
        <f t="shared" si="107"/>
        <v>1.7574779095514921</v>
      </c>
      <c r="AV875" s="1">
        <f t="shared" si="108"/>
        <v>1.3274641168908308</v>
      </c>
      <c r="AW875" s="1">
        <f t="shared" si="109"/>
        <v>0.89745032423016924</v>
      </c>
    </row>
    <row r="876" spans="1:49" x14ac:dyDescent="0.2">
      <c r="A876">
        <v>874</v>
      </c>
      <c r="B876" t="s">
        <v>27059</v>
      </c>
      <c r="C876" t="s">
        <v>27058</v>
      </c>
      <c r="F876" t="s">
        <v>27057</v>
      </c>
      <c r="G876" t="s">
        <v>5</v>
      </c>
      <c r="H876" t="s">
        <v>4</v>
      </c>
      <c r="I876" t="s">
        <v>27056</v>
      </c>
      <c r="J876" t="s">
        <v>27055</v>
      </c>
      <c r="K876" t="s">
        <v>27054</v>
      </c>
      <c r="L876" t="s">
        <v>27053</v>
      </c>
      <c r="M876" t="s">
        <v>20469</v>
      </c>
      <c r="N876">
        <v>5</v>
      </c>
      <c r="O876" t="s">
        <v>27052</v>
      </c>
      <c r="P876" t="s">
        <v>27051</v>
      </c>
      <c r="Q876" t="s">
        <v>27050</v>
      </c>
      <c r="R876" s="7">
        <v>42675</v>
      </c>
      <c r="S876" s="8">
        <f t="shared" si="104"/>
        <v>2016</v>
      </c>
      <c r="T876" s="8">
        <v>2016</v>
      </c>
      <c r="U876" s="8">
        <f t="shared" si="105"/>
        <v>6</v>
      </c>
      <c r="V876" s="7">
        <v>42675</v>
      </c>
      <c r="W876" t="s">
        <v>355</v>
      </c>
      <c r="X876" s="2">
        <v>0.60499999999999998</v>
      </c>
      <c r="Y876" s="6">
        <f t="shared" si="110"/>
        <v>1.6150129467980032E-2</v>
      </c>
      <c r="AA876">
        <v>346748</v>
      </c>
      <c r="AB876">
        <v>15563</v>
      </c>
      <c r="AC876">
        <v>10897623</v>
      </c>
      <c r="AD876" t="s">
        <v>2</v>
      </c>
      <c r="AE876">
        <v>87</v>
      </c>
      <c r="AF876">
        <v>11</v>
      </c>
      <c r="AG876" s="11" t="s">
        <v>27049</v>
      </c>
      <c r="AI876" t="s">
        <v>27048</v>
      </c>
      <c r="AK876" t="s">
        <v>27047</v>
      </c>
      <c r="AL876">
        <v>6</v>
      </c>
      <c r="AM876" s="5">
        <f t="shared" si="106"/>
        <v>1</v>
      </c>
      <c r="AN876" s="4">
        <f t="shared" si="111"/>
        <v>1.5145778114350624E-3</v>
      </c>
      <c r="AO876" s="3"/>
      <c r="AP876">
        <v>0</v>
      </c>
      <c r="AR876" t="s">
        <v>1</v>
      </c>
      <c r="AT876" s="2">
        <v>1.5229999999999999</v>
      </c>
      <c r="AU876" s="1">
        <f t="shared" si="107"/>
        <v>1.1759463971016542</v>
      </c>
      <c r="AV876" s="1">
        <f t="shared" si="108"/>
        <v>0.88323536397075464</v>
      </c>
      <c r="AW876" s="1">
        <f t="shared" si="109"/>
        <v>0.59052433083985534</v>
      </c>
    </row>
    <row r="877" spans="1:49" x14ac:dyDescent="0.2">
      <c r="A877">
        <v>875</v>
      </c>
      <c r="B877" t="s">
        <v>27046</v>
      </c>
      <c r="C877" t="s">
        <v>27045</v>
      </c>
      <c r="F877" t="s">
        <v>27044</v>
      </c>
      <c r="G877" t="s">
        <v>5</v>
      </c>
      <c r="H877" t="s">
        <v>4</v>
      </c>
      <c r="I877" t="s">
        <v>27043</v>
      </c>
      <c r="J877" t="s">
        <v>27042</v>
      </c>
      <c r="K877" t="s">
        <v>27041</v>
      </c>
      <c r="L877" t="s">
        <v>27040</v>
      </c>
      <c r="M877" t="s">
        <v>75</v>
      </c>
      <c r="N877">
        <v>9</v>
      </c>
      <c r="O877" t="s">
        <v>27039</v>
      </c>
      <c r="P877" t="s">
        <v>27038</v>
      </c>
      <c r="Q877" t="s">
        <v>27037</v>
      </c>
      <c r="R877" s="7">
        <v>42675</v>
      </c>
      <c r="S877" s="8">
        <f t="shared" si="104"/>
        <v>2016</v>
      </c>
      <c r="T877" s="8">
        <v>2016</v>
      </c>
      <c r="U877" s="8">
        <f t="shared" si="105"/>
        <v>6</v>
      </c>
      <c r="V877" s="7">
        <v>42675</v>
      </c>
      <c r="W877" t="s">
        <v>355</v>
      </c>
      <c r="X877" s="2">
        <v>0.60499999999999998</v>
      </c>
      <c r="Y877" s="6">
        <f t="shared" si="110"/>
        <v>1.6150129467980032E-2</v>
      </c>
      <c r="AA877">
        <v>346748</v>
      </c>
      <c r="AB877">
        <v>15563</v>
      </c>
      <c r="AC877">
        <v>10897623</v>
      </c>
      <c r="AD877" t="s">
        <v>2</v>
      </c>
      <c r="AE877">
        <v>87</v>
      </c>
      <c r="AF877">
        <v>11</v>
      </c>
      <c r="AG877" s="11">
        <v>1.1E+133</v>
      </c>
      <c r="AI877" t="s">
        <v>27036</v>
      </c>
      <c r="AK877" t="s">
        <v>27035</v>
      </c>
      <c r="AL877">
        <v>0</v>
      </c>
      <c r="AM877" s="5">
        <f t="shared" si="106"/>
        <v>0</v>
      </c>
      <c r="AN877" s="4">
        <f t="shared" si="111"/>
        <v>0</v>
      </c>
      <c r="AO877" s="3"/>
      <c r="AP877">
        <v>0</v>
      </c>
      <c r="AR877" t="s">
        <v>1</v>
      </c>
      <c r="AT877" s="2">
        <v>1.5229999999999999</v>
      </c>
      <c r="AU877" s="1">
        <f t="shared" si="107"/>
        <v>1.1305090627586021</v>
      </c>
      <c r="AV877" s="1">
        <f t="shared" si="108"/>
        <v>0.80750647339900161</v>
      </c>
      <c r="AW877" s="1">
        <f t="shared" si="109"/>
        <v>0.48450388403940098</v>
      </c>
    </row>
    <row r="878" spans="1:49" x14ac:dyDescent="0.2">
      <c r="A878">
        <v>876</v>
      </c>
      <c r="B878" t="s">
        <v>27034</v>
      </c>
      <c r="C878" t="s">
        <v>27033</v>
      </c>
      <c r="F878" t="s">
        <v>27032</v>
      </c>
      <c r="G878" t="s">
        <v>5</v>
      </c>
      <c r="H878" t="s">
        <v>4</v>
      </c>
      <c r="I878" t="s">
        <v>1019</v>
      </c>
      <c r="J878">
        <v>60005510</v>
      </c>
      <c r="K878" t="s">
        <v>1006</v>
      </c>
      <c r="L878" t="s">
        <v>1005</v>
      </c>
      <c r="M878" t="s">
        <v>1004</v>
      </c>
      <c r="N878">
        <v>3</v>
      </c>
      <c r="O878" t="s">
        <v>27031</v>
      </c>
      <c r="P878" t="s">
        <v>27030</v>
      </c>
      <c r="Q878" t="s">
        <v>2973</v>
      </c>
      <c r="R878" s="7">
        <v>42675</v>
      </c>
      <c r="S878" s="8">
        <f t="shared" si="104"/>
        <v>2016</v>
      </c>
      <c r="T878" s="8">
        <v>2016</v>
      </c>
      <c r="U878" s="8">
        <f t="shared" si="105"/>
        <v>6</v>
      </c>
      <c r="V878" s="7">
        <v>42675</v>
      </c>
      <c r="W878" t="s">
        <v>2501</v>
      </c>
      <c r="X878" s="2">
        <v>1.613</v>
      </c>
      <c r="Y878" s="6">
        <f t="shared" si="110"/>
        <v>4.3058113771655859E-2</v>
      </c>
      <c r="AA878">
        <v>15566013</v>
      </c>
      <c r="AB878">
        <v>4000149002</v>
      </c>
      <c r="AD878" t="s">
        <v>2</v>
      </c>
      <c r="AE878">
        <v>11</v>
      </c>
      <c r="AF878">
        <v>11</v>
      </c>
      <c r="AG878">
        <v>7497556</v>
      </c>
      <c r="AH878" t="s">
        <v>27029</v>
      </c>
      <c r="AI878" t="s">
        <v>27028</v>
      </c>
      <c r="AJ878" t="s">
        <v>27027</v>
      </c>
      <c r="AK878" t="s">
        <v>27026</v>
      </c>
      <c r="AL878">
        <v>45</v>
      </c>
      <c r="AM878" s="5">
        <f t="shared" si="106"/>
        <v>7.5</v>
      </c>
      <c r="AN878" s="4">
        <f t="shared" si="111"/>
        <v>1.1359333585762969E-2</v>
      </c>
      <c r="AO878" s="3"/>
      <c r="AP878">
        <v>0</v>
      </c>
      <c r="AR878" t="s">
        <v>1</v>
      </c>
      <c r="AT878" s="2" t="s">
        <v>0</v>
      </c>
      <c r="AU878" s="1">
        <f t="shared" si="107"/>
        <v>3.3548479715887987</v>
      </c>
      <c r="AV878" s="1">
        <f t="shared" si="108"/>
        <v>2.7208723678709412</v>
      </c>
      <c r="AW878" s="1">
        <f t="shared" si="109"/>
        <v>2.0868967641530838</v>
      </c>
    </row>
    <row r="879" spans="1:49" x14ac:dyDescent="0.2">
      <c r="A879">
        <v>877</v>
      </c>
      <c r="B879" t="s">
        <v>27025</v>
      </c>
      <c r="C879" t="s">
        <v>27024</v>
      </c>
      <c r="D879" t="s">
        <v>27023</v>
      </c>
      <c r="F879" t="s">
        <v>27022</v>
      </c>
      <c r="G879" t="s">
        <v>5</v>
      </c>
      <c r="H879" t="s">
        <v>4</v>
      </c>
      <c r="I879" t="s">
        <v>1638</v>
      </c>
      <c r="J879">
        <v>60005465</v>
      </c>
      <c r="K879" t="s">
        <v>162</v>
      </c>
      <c r="L879" t="s">
        <v>161</v>
      </c>
      <c r="M879" t="s">
        <v>67</v>
      </c>
      <c r="N879">
        <v>1</v>
      </c>
      <c r="O879" t="s">
        <v>27021</v>
      </c>
      <c r="P879">
        <v>57190961094</v>
      </c>
      <c r="Q879">
        <v>60005465</v>
      </c>
      <c r="R879" s="7">
        <v>42675</v>
      </c>
      <c r="S879" s="8">
        <f t="shared" si="104"/>
        <v>2016</v>
      </c>
      <c r="T879" s="8">
        <v>2016</v>
      </c>
      <c r="U879" s="8">
        <f t="shared" si="105"/>
        <v>6</v>
      </c>
      <c r="V879" s="7">
        <v>42675</v>
      </c>
      <c r="W879" t="s">
        <v>227</v>
      </c>
      <c r="X879" s="2">
        <v>0.48199999999999998</v>
      </c>
      <c r="Y879" s="6">
        <f t="shared" si="110"/>
        <v>1.2866714716638637E-2</v>
      </c>
      <c r="AA879">
        <v>304026</v>
      </c>
      <c r="AB879">
        <v>110152</v>
      </c>
      <c r="AD879" t="s">
        <v>2</v>
      </c>
      <c r="AE879">
        <v>127</v>
      </c>
      <c r="AF879">
        <v>22</v>
      </c>
      <c r="AH879" t="s">
        <v>27020</v>
      </c>
      <c r="AI879" t="s">
        <v>27019</v>
      </c>
      <c r="AJ879" t="s">
        <v>27018</v>
      </c>
      <c r="AK879" t="s">
        <v>27017</v>
      </c>
      <c r="AL879">
        <v>7</v>
      </c>
      <c r="AM879" s="5">
        <f t="shared" si="106"/>
        <v>1.1666666666666667</v>
      </c>
      <c r="AN879" s="4">
        <f t="shared" si="111"/>
        <v>1.7670074466742396E-3</v>
      </c>
      <c r="AO879" s="3"/>
      <c r="AP879">
        <v>0</v>
      </c>
      <c r="AR879" t="s">
        <v>1</v>
      </c>
      <c r="AT879" s="2">
        <v>2.4430000000000001</v>
      </c>
      <c r="AU879" s="1">
        <f t="shared" si="107"/>
        <v>0.95368025356493169</v>
      </c>
      <c r="AV879" s="1">
        <f t="shared" si="108"/>
        <v>0.73168610816564383</v>
      </c>
      <c r="AW879" s="1">
        <f t="shared" si="109"/>
        <v>0.50969196276635587</v>
      </c>
    </row>
    <row r="880" spans="1:49" x14ac:dyDescent="0.2">
      <c r="A880">
        <v>878</v>
      </c>
      <c r="B880" t="s">
        <v>27016</v>
      </c>
      <c r="C880" t="s">
        <v>27015</v>
      </c>
      <c r="F880" t="s">
        <v>27014</v>
      </c>
      <c r="G880" t="s">
        <v>5</v>
      </c>
      <c r="H880" t="s">
        <v>4</v>
      </c>
      <c r="I880" t="s">
        <v>27013</v>
      </c>
      <c r="J880">
        <v>60004956</v>
      </c>
      <c r="K880" t="s">
        <v>94</v>
      </c>
      <c r="L880" t="s">
        <v>93</v>
      </c>
      <c r="M880" t="s">
        <v>92</v>
      </c>
      <c r="N880">
        <v>4</v>
      </c>
      <c r="O880" t="s">
        <v>27012</v>
      </c>
      <c r="P880" t="s">
        <v>27011</v>
      </c>
      <c r="Q880" t="s">
        <v>27010</v>
      </c>
      <c r="R880" s="7">
        <v>42675</v>
      </c>
      <c r="S880" s="8">
        <f t="shared" si="104"/>
        <v>2016</v>
      </c>
      <c r="T880" s="8">
        <v>2016</v>
      </c>
      <c r="U880" s="8">
        <f t="shared" si="105"/>
        <v>6</v>
      </c>
      <c r="V880" s="7">
        <v>42675</v>
      </c>
      <c r="W880" t="s">
        <v>355</v>
      </c>
      <c r="X880" s="2">
        <v>0.60499999999999998</v>
      </c>
      <c r="Y880" s="6">
        <f t="shared" si="110"/>
        <v>1.6150129467980032E-2</v>
      </c>
      <c r="AA880">
        <v>346748</v>
      </c>
      <c r="AB880">
        <v>15563</v>
      </c>
      <c r="AC880">
        <v>10897623</v>
      </c>
      <c r="AD880" t="s">
        <v>2</v>
      </c>
      <c r="AE880">
        <v>87</v>
      </c>
      <c r="AF880">
        <v>11</v>
      </c>
      <c r="AG880" s="11" t="s">
        <v>27009</v>
      </c>
      <c r="AI880" t="s">
        <v>27008</v>
      </c>
      <c r="AK880" t="s">
        <v>27007</v>
      </c>
      <c r="AL880">
        <v>7</v>
      </c>
      <c r="AM880" s="5">
        <f t="shared" si="106"/>
        <v>1.1666666666666667</v>
      </c>
      <c r="AN880" s="4">
        <f t="shared" si="111"/>
        <v>1.7670074466742396E-3</v>
      </c>
      <c r="AO880" s="3"/>
      <c r="AP880">
        <v>0</v>
      </c>
      <c r="AR880" t="s">
        <v>1</v>
      </c>
      <c r="AT880" s="2">
        <v>1.5229999999999999</v>
      </c>
      <c r="AU880" s="1">
        <f t="shared" si="107"/>
        <v>1.1835192861588293</v>
      </c>
      <c r="AV880" s="1">
        <f t="shared" si="108"/>
        <v>0.89585684573271362</v>
      </c>
      <c r="AW880" s="1">
        <f t="shared" si="109"/>
        <v>0.60819440530659774</v>
      </c>
    </row>
    <row r="881" spans="1:49" x14ac:dyDescent="0.2">
      <c r="A881">
        <v>879</v>
      </c>
      <c r="B881" t="s">
        <v>27006</v>
      </c>
      <c r="C881" t="s">
        <v>27005</v>
      </c>
      <c r="F881" t="s">
        <v>27004</v>
      </c>
      <c r="G881" t="s">
        <v>5</v>
      </c>
      <c r="H881" t="s">
        <v>4</v>
      </c>
      <c r="I881" t="s">
        <v>27003</v>
      </c>
      <c r="J881" t="s">
        <v>27002</v>
      </c>
      <c r="K881" t="s">
        <v>27001</v>
      </c>
      <c r="L881" t="s">
        <v>27000</v>
      </c>
      <c r="M881" t="s">
        <v>26999</v>
      </c>
      <c r="N881">
        <v>22</v>
      </c>
      <c r="O881" t="s">
        <v>26998</v>
      </c>
      <c r="P881" t="s">
        <v>26997</v>
      </c>
      <c r="Q881" t="s">
        <v>26996</v>
      </c>
      <c r="R881" s="7">
        <v>42675</v>
      </c>
      <c r="S881" s="8">
        <f t="shared" si="104"/>
        <v>2016</v>
      </c>
      <c r="T881" s="8">
        <v>2016</v>
      </c>
      <c r="U881" s="8">
        <f t="shared" si="105"/>
        <v>6</v>
      </c>
      <c r="V881" s="7">
        <v>42675</v>
      </c>
      <c r="W881" t="s">
        <v>355</v>
      </c>
      <c r="X881" s="2">
        <v>0.60499999999999998</v>
      </c>
      <c r="Y881" s="6">
        <f t="shared" si="110"/>
        <v>1.6150129467980032E-2</v>
      </c>
      <c r="AA881">
        <v>346748</v>
      </c>
      <c r="AB881">
        <v>15563</v>
      </c>
      <c r="AC881">
        <v>10897623</v>
      </c>
      <c r="AD881" t="s">
        <v>2</v>
      </c>
      <c r="AE881">
        <v>87</v>
      </c>
      <c r="AF881">
        <v>11</v>
      </c>
      <c r="AG881" s="11" t="s">
        <v>26995</v>
      </c>
      <c r="AI881" t="s">
        <v>26994</v>
      </c>
      <c r="AK881" t="s">
        <v>26993</v>
      </c>
      <c r="AL881">
        <v>16</v>
      </c>
      <c r="AM881" s="5">
        <f t="shared" si="106"/>
        <v>2.6666666666666665</v>
      </c>
      <c r="AN881" s="4">
        <f t="shared" si="111"/>
        <v>4.0388741638268328E-3</v>
      </c>
      <c r="AO881" s="3"/>
      <c r="AP881">
        <v>0</v>
      </c>
      <c r="AQ881" t="s">
        <v>318</v>
      </c>
      <c r="AR881">
        <v>633053</v>
      </c>
      <c r="AS881" t="s">
        <v>317</v>
      </c>
      <c r="AT881" s="2">
        <v>1.5229999999999999</v>
      </c>
      <c r="AU881" s="1">
        <f t="shared" si="107"/>
        <v>1.2516752876734072</v>
      </c>
      <c r="AV881" s="1">
        <f t="shared" si="108"/>
        <v>1.0094501815903432</v>
      </c>
      <c r="AW881" s="1">
        <f t="shared" si="109"/>
        <v>0.76722507550727925</v>
      </c>
    </row>
    <row r="882" spans="1:49" x14ac:dyDescent="0.2">
      <c r="A882">
        <v>880</v>
      </c>
      <c r="B882" t="s">
        <v>26992</v>
      </c>
      <c r="C882" t="s">
        <v>26991</v>
      </c>
      <c r="F882" t="s">
        <v>26990</v>
      </c>
      <c r="G882" t="s">
        <v>5</v>
      </c>
      <c r="H882" t="s">
        <v>4</v>
      </c>
      <c r="I882" t="s">
        <v>3009</v>
      </c>
      <c r="J882" t="s">
        <v>26989</v>
      </c>
      <c r="K882" t="s">
        <v>26988</v>
      </c>
      <c r="L882" t="s">
        <v>12234</v>
      </c>
      <c r="M882" t="s">
        <v>414</v>
      </c>
      <c r="N882">
        <v>4</v>
      </c>
      <c r="O882" t="s">
        <v>26987</v>
      </c>
      <c r="P882" t="s">
        <v>26986</v>
      </c>
      <c r="Q882" t="s">
        <v>26985</v>
      </c>
      <c r="R882" s="7">
        <v>42675</v>
      </c>
      <c r="S882" s="8">
        <f t="shared" si="104"/>
        <v>2016</v>
      </c>
      <c r="T882" s="8">
        <v>2016</v>
      </c>
      <c r="U882" s="8">
        <f t="shared" si="105"/>
        <v>6</v>
      </c>
      <c r="V882" s="7">
        <v>42675</v>
      </c>
      <c r="W882" t="s">
        <v>141</v>
      </c>
      <c r="X882" s="2">
        <v>0.30399999999999999</v>
      </c>
      <c r="Y882" s="6">
        <f t="shared" si="110"/>
        <v>8.115106377299057E-3</v>
      </c>
      <c r="AA882">
        <v>8952477</v>
      </c>
      <c r="AB882">
        <v>12250</v>
      </c>
      <c r="AC882">
        <v>10982760</v>
      </c>
      <c r="AD882" t="s">
        <v>2</v>
      </c>
      <c r="AE882">
        <v>58</v>
      </c>
      <c r="AF882">
        <v>11</v>
      </c>
      <c r="AH882" t="s">
        <v>26984</v>
      </c>
      <c r="AI882" t="s">
        <v>26983</v>
      </c>
      <c r="AJ882" t="s">
        <v>26982</v>
      </c>
      <c r="AK882" t="s">
        <v>26981</v>
      </c>
      <c r="AL882">
        <v>3</v>
      </c>
      <c r="AM882" s="5">
        <f t="shared" si="106"/>
        <v>0.5</v>
      </c>
      <c r="AN882" s="4">
        <f t="shared" si="111"/>
        <v>7.572889057175312E-4</v>
      </c>
      <c r="AO882" s="3"/>
      <c r="AP882">
        <v>0</v>
      </c>
      <c r="AR882" t="s">
        <v>1</v>
      </c>
      <c r="AT882" s="2" t="s">
        <v>0</v>
      </c>
      <c r="AU882" s="1">
        <f t="shared" si="107"/>
        <v>0.59077611358245985</v>
      </c>
      <c r="AV882" s="1">
        <f t="shared" si="108"/>
        <v>0.44361976415082938</v>
      </c>
      <c r="AW882" s="1">
        <f t="shared" si="109"/>
        <v>0.2964634147191989</v>
      </c>
    </row>
    <row r="883" spans="1:49" x14ac:dyDescent="0.2">
      <c r="A883">
        <v>881</v>
      </c>
      <c r="B883" t="s">
        <v>26980</v>
      </c>
      <c r="C883" t="s">
        <v>26979</v>
      </c>
      <c r="F883" t="s">
        <v>26978</v>
      </c>
      <c r="G883" t="s">
        <v>5</v>
      </c>
      <c r="H883" t="s">
        <v>4</v>
      </c>
      <c r="I883" t="s">
        <v>1427</v>
      </c>
      <c r="J883">
        <v>60023065</v>
      </c>
      <c r="K883" t="s">
        <v>1426</v>
      </c>
      <c r="L883" t="s">
        <v>1425</v>
      </c>
      <c r="M883" t="s">
        <v>62</v>
      </c>
      <c r="N883">
        <v>2</v>
      </c>
      <c r="O883" t="s">
        <v>26977</v>
      </c>
      <c r="P883" t="s">
        <v>26976</v>
      </c>
      <c r="Q883" t="s">
        <v>26975</v>
      </c>
      <c r="R883" s="7">
        <v>42675</v>
      </c>
      <c r="S883" s="8">
        <f t="shared" si="104"/>
        <v>2016</v>
      </c>
      <c r="T883" s="8">
        <v>2016</v>
      </c>
      <c r="U883" s="8">
        <f t="shared" si="105"/>
        <v>6</v>
      </c>
      <c r="V883" s="7">
        <v>42675</v>
      </c>
      <c r="W883" t="s">
        <v>141</v>
      </c>
      <c r="X883" s="2">
        <v>0.30399999999999999</v>
      </c>
      <c r="Y883" s="6">
        <f t="shared" si="110"/>
        <v>8.115106377299057E-3</v>
      </c>
      <c r="AA883">
        <v>8952477</v>
      </c>
      <c r="AB883">
        <v>12250</v>
      </c>
      <c r="AC883">
        <v>10982760</v>
      </c>
      <c r="AD883" t="s">
        <v>2</v>
      </c>
      <c r="AE883">
        <v>58</v>
      </c>
      <c r="AF883">
        <v>11</v>
      </c>
      <c r="AH883" t="s">
        <v>26974</v>
      </c>
      <c r="AI883" t="s">
        <v>26973</v>
      </c>
      <c r="AJ883" t="s">
        <v>26972</v>
      </c>
      <c r="AK883" t="s">
        <v>26971</v>
      </c>
      <c r="AL883">
        <v>12</v>
      </c>
      <c r="AM883" s="5">
        <f t="shared" si="106"/>
        <v>2</v>
      </c>
      <c r="AN883" s="4">
        <f t="shared" si="111"/>
        <v>3.0291556228701248E-3</v>
      </c>
      <c r="AO883" s="3"/>
      <c r="AP883">
        <v>0</v>
      </c>
      <c r="AR883" t="s">
        <v>1</v>
      </c>
      <c r="AT883" s="2" t="s">
        <v>0</v>
      </c>
      <c r="AU883" s="1">
        <f t="shared" si="107"/>
        <v>0.65893211509703775</v>
      </c>
      <c r="AV883" s="1">
        <f t="shared" si="108"/>
        <v>0.55721310000845914</v>
      </c>
      <c r="AW883" s="1">
        <f t="shared" si="109"/>
        <v>0.45549408491988047</v>
      </c>
    </row>
    <row r="884" spans="1:49" x14ac:dyDescent="0.2">
      <c r="A884">
        <v>882</v>
      </c>
      <c r="B884" t="s">
        <v>26970</v>
      </c>
      <c r="C884" t="s">
        <v>26969</v>
      </c>
      <c r="F884" t="s">
        <v>26968</v>
      </c>
      <c r="G884" t="s">
        <v>5</v>
      </c>
      <c r="H884" t="s">
        <v>4</v>
      </c>
      <c r="I884" t="s">
        <v>26967</v>
      </c>
      <c r="J884" t="s">
        <v>2022</v>
      </c>
      <c r="K884" t="s">
        <v>2021</v>
      </c>
      <c r="L884" t="s">
        <v>2020</v>
      </c>
      <c r="M884" t="s">
        <v>52</v>
      </c>
      <c r="N884">
        <v>6</v>
      </c>
      <c r="O884" t="s">
        <v>26966</v>
      </c>
      <c r="P884" t="s">
        <v>26965</v>
      </c>
      <c r="Q884" t="s">
        <v>26964</v>
      </c>
      <c r="R884" s="7">
        <v>42675</v>
      </c>
      <c r="S884" s="8">
        <f t="shared" si="104"/>
        <v>2016</v>
      </c>
      <c r="T884" s="8">
        <v>2016</v>
      </c>
      <c r="U884" s="8">
        <f t="shared" si="105"/>
        <v>6</v>
      </c>
      <c r="V884" s="7">
        <v>42675</v>
      </c>
      <c r="W884" t="s">
        <v>141</v>
      </c>
      <c r="X884" s="2">
        <v>0.30399999999999999</v>
      </c>
      <c r="Y884" s="6">
        <f t="shared" si="110"/>
        <v>8.115106377299057E-3</v>
      </c>
      <c r="AA884">
        <v>8952477</v>
      </c>
      <c r="AB884">
        <v>12250</v>
      </c>
      <c r="AC884">
        <v>10982760</v>
      </c>
      <c r="AD884" t="s">
        <v>2</v>
      </c>
      <c r="AE884">
        <v>58</v>
      </c>
      <c r="AF884">
        <v>11</v>
      </c>
      <c r="AH884" t="s">
        <v>26963</v>
      </c>
      <c r="AI884" t="s">
        <v>26962</v>
      </c>
      <c r="AJ884" t="s">
        <v>26961</v>
      </c>
      <c r="AK884" t="s">
        <v>26960</v>
      </c>
      <c r="AL884">
        <v>16</v>
      </c>
      <c r="AM884" s="5">
        <f t="shared" si="106"/>
        <v>2.6666666666666665</v>
      </c>
      <c r="AN884" s="4">
        <f t="shared" si="111"/>
        <v>4.0388741638268328E-3</v>
      </c>
      <c r="AO884" s="3"/>
      <c r="AP884">
        <v>0</v>
      </c>
      <c r="AR884" t="s">
        <v>1</v>
      </c>
      <c r="AT884" s="2" t="s">
        <v>0</v>
      </c>
      <c r="AU884" s="1">
        <f t="shared" si="107"/>
        <v>0.68922367132573892</v>
      </c>
      <c r="AV884" s="1">
        <f t="shared" si="108"/>
        <v>0.60769902705629442</v>
      </c>
      <c r="AW884" s="1">
        <f t="shared" si="109"/>
        <v>0.52617438278685003</v>
      </c>
    </row>
    <row r="885" spans="1:49" x14ac:dyDescent="0.2">
      <c r="A885">
        <v>883</v>
      </c>
      <c r="B885" t="s">
        <v>26959</v>
      </c>
      <c r="C885" t="s">
        <v>26958</v>
      </c>
      <c r="F885" t="s">
        <v>26957</v>
      </c>
      <c r="G885" t="s">
        <v>5</v>
      </c>
      <c r="H885" t="s">
        <v>4</v>
      </c>
      <c r="I885" t="s">
        <v>26956</v>
      </c>
      <c r="J885" t="s">
        <v>26955</v>
      </c>
      <c r="K885" t="s">
        <v>26954</v>
      </c>
      <c r="L885" t="s">
        <v>26953</v>
      </c>
      <c r="M885" t="s">
        <v>1316</v>
      </c>
      <c r="N885">
        <v>3</v>
      </c>
      <c r="O885" t="s">
        <v>26952</v>
      </c>
      <c r="P885" t="s">
        <v>26951</v>
      </c>
      <c r="Q885" t="s">
        <v>26950</v>
      </c>
      <c r="R885" s="7">
        <v>42675</v>
      </c>
      <c r="S885" s="8">
        <f t="shared" si="104"/>
        <v>2016</v>
      </c>
      <c r="T885" s="8">
        <v>2016</v>
      </c>
      <c r="U885" s="8">
        <f t="shared" si="105"/>
        <v>6</v>
      </c>
      <c r="V885" s="7">
        <v>42675</v>
      </c>
      <c r="W885" t="s">
        <v>141</v>
      </c>
      <c r="X885" s="2">
        <v>0.30399999999999999</v>
      </c>
      <c r="Y885" s="6">
        <f t="shared" si="110"/>
        <v>8.115106377299057E-3</v>
      </c>
      <c r="AA885">
        <v>8952477</v>
      </c>
      <c r="AB885">
        <v>12250</v>
      </c>
      <c r="AC885">
        <v>10982760</v>
      </c>
      <c r="AD885" t="s">
        <v>2</v>
      </c>
      <c r="AE885">
        <v>58</v>
      </c>
      <c r="AF885">
        <v>11</v>
      </c>
      <c r="AH885" t="s">
        <v>26949</v>
      </c>
      <c r="AI885" t="s">
        <v>26948</v>
      </c>
      <c r="AJ885" t="s">
        <v>26947</v>
      </c>
      <c r="AK885" t="s">
        <v>26946</v>
      </c>
      <c r="AL885">
        <v>10</v>
      </c>
      <c r="AM885" s="5">
        <f t="shared" si="106"/>
        <v>1.6666666666666667</v>
      </c>
      <c r="AN885" s="4">
        <f t="shared" si="111"/>
        <v>2.5242963523917708E-3</v>
      </c>
      <c r="AO885" s="3"/>
      <c r="AP885">
        <v>0</v>
      </c>
      <c r="AR885" t="s">
        <v>1</v>
      </c>
      <c r="AT885" s="2" t="s">
        <v>0</v>
      </c>
      <c r="AU885" s="1">
        <f t="shared" si="107"/>
        <v>0.64378633698268706</v>
      </c>
      <c r="AV885" s="1">
        <f t="shared" si="108"/>
        <v>0.53197013648454139</v>
      </c>
      <c r="AW885" s="1">
        <f t="shared" si="109"/>
        <v>0.42015393598639572</v>
      </c>
    </row>
    <row r="886" spans="1:49" x14ac:dyDescent="0.2">
      <c r="A886">
        <v>884</v>
      </c>
      <c r="B886" t="s">
        <v>26945</v>
      </c>
      <c r="C886" t="s">
        <v>26944</v>
      </c>
      <c r="F886" t="s">
        <v>26943</v>
      </c>
      <c r="G886" t="s">
        <v>5</v>
      </c>
      <c r="H886" t="s">
        <v>4</v>
      </c>
      <c r="I886" t="s">
        <v>26942</v>
      </c>
      <c r="J886">
        <v>60025371</v>
      </c>
      <c r="K886" t="s">
        <v>26941</v>
      </c>
      <c r="L886" t="s">
        <v>26940</v>
      </c>
      <c r="M886" t="s">
        <v>79</v>
      </c>
      <c r="N886">
        <v>4</v>
      </c>
      <c r="O886" t="s">
        <v>26939</v>
      </c>
      <c r="P886" t="s">
        <v>26938</v>
      </c>
      <c r="Q886" t="s">
        <v>26937</v>
      </c>
      <c r="R886" s="7">
        <v>42675</v>
      </c>
      <c r="S886" s="8">
        <f t="shared" si="104"/>
        <v>2016</v>
      </c>
      <c r="T886" s="8">
        <v>2016</v>
      </c>
      <c r="U886" s="8">
        <f t="shared" si="105"/>
        <v>6</v>
      </c>
      <c r="V886" s="7">
        <v>42675</v>
      </c>
      <c r="W886" t="s">
        <v>141</v>
      </c>
      <c r="X886" s="2">
        <v>0.30399999999999999</v>
      </c>
      <c r="Y886" s="6">
        <f t="shared" si="110"/>
        <v>8.115106377299057E-3</v>
      </c>
      <c r="AA886">
        <v>8952477</v>
      </c>
      <c r="AB886">
        <v>12250</v>
      </c>
      <c r="AC886">
        <v>10982760</v>
      </c>
      <c r="AD886" t="s">
        <v>2</v>
      </c>
      <c r="AE886">
        <v>58</v>
      </c>
      <c r="AF886">
        <v>11</v>
      </c>
      <c r="AH886" t="s">
        <v>26936</v>
      </c>
      <c r="AI886" t="s">
        <v>26935</v>
      </c>
      <c r="AJ886" t="s">
        <v>26934</v>
      </c>
      <c r="AK886" t="s">
        <v>26933</v>
      </c>
      <c r="AL886">
        <v>4</v>
      </c>
      <c r="AM886" s="5">
        <f t="shared" si="106"/>
        <v>0.66666666666666663</v>
      </c>
      <c r="AN886" s="4">
        <f t="shared" si="111"/>
        <v>1.0097185409567082E-3</v>
      </c>
      <c r="AO886" s="3"/>
      <c r="AP886">
        <v>0</v>
      </c>
      <c r="AR886" t="s">
        <v>1</v>
      </c>
      <c r="AT886" s="2" t="s">
        <v>0</v>
      </c>
      <c r="AU886" s="1">
        <f t="shared" si="107"/>
        <v>0.5983490026396352</v>
      </c>
      <c r="AV886" s="1">
        <f t="shared" si="108"/>
        <v>0.45624124591278825</v>
      </c>
      <c r="AW886" s="1">
        <f t="shared" si="109"/>
        <v>0.31413348918594125</v>
      </c>
    </row>
    <row r="887" spans="1:49" x14ac:dyDescent="0.2">
      <c r="A887">
        <v>885</v>
      </c>
      <c r="B887" t="s">
        <v>26932</v>
      </c>
      <c r="C887" t="s">
        <v>26931</v>
      </c>
      <c r="F887" t="s">
        <v>26930</v>
      </c>
      <c r="G887" t="s">
        <v>5</v>
      </c>
      <c r="H887" t="s">
        <v>4</v>
      </c>
      <c r="I887" t="s">
        <v>26929</v>
      </c>
      <c r="J887" t="s">
        <v>26928</v>
      </c>
      <c r="K887" t="s">
        <v>26927</v>
      </c>
      <c r="L887" t="s">
        <v>26926</v>
      </c>
      <c r="M887" t="s">
        <v>22</v>
      </c>
      <c r="N887">
        <v>3</v>
      </c>
      <c r="O887" t="s">
        <v>26925</v>
      </c>
      <c r="P887" t="s">
        <v>26924</v>
      </c>
      <c r="Q887" t="s">
        <v>26923</v>
      </c>
      <c r="R887" s="7">
        <v>42675</v>
      </c>
      <c r="S887" s="8">
        <f t="shared" si="104"/>
        <v>2016</v>
      </c>
      <c r="T887" s="8">
        <v>2016</v>
      </c>
      <c r="U887" s="8">
        <f t="shared" si="105"/>
        <v>6</v>
      </c>
      <c r="V887" s="7">
        <v>42675</v>
      </c>
      <c r="W887" t="s">
        <v>141</v>
      </c>
      <c r="X887" s="2">
        <v>0.30399999999999999</v>
      </c>
      <c r="Y887" s="6">
        <f t="shared" si="110"/>
        <v>8.115106377299057E-3</v>
      </c>
      <c r="AA887">
        <v>8952477</v>
      </c>
      <c r="AB887">
        <v>12250</v>
      </c>
      <c r="AC887">
        <v>10982760</v>
      </c>
      <c r="AD887" t="s">
        <v>2</v>
      </c>
      <c r="AE887">
        <v>58</v>
      </c>
      <c r="AF887">
        <v>11</v>
      </c>
      <c r="AH887" t="s">
        <v>26922</v>
      </c>
      <c r="AI887" t="s">
        <v>26921</v>
      </c>
      <c r="AJ887" t="s">
        <v>26920</v>
      </c>
      <c r="AK887" t="s">
        <v>26919</v>
      </c>
      <c r="AL887">
        <v>0</v>
      </c>
      <c r="AM887" s="5">
        <f t="shared" si="106"/>
        <v>0</v>
      </c>
      <c r="AN887" s="4">
        <f t="shared" si="111"/>
        <v>0</v>
      </c>
      <c r="AO887" s="3"/>
      <c r="AP887">
        <v>0</v>
      </c>
      <c r="AR887" t="s">
        <v>1</v>
      </c>
      <c r="AT887" s="2" t="s">
        <v>0</v>
      </c>
      <c r="AU887" s="1">
        <f t="shared" si="107"/>
        <v>0.56805744641093392</v>
      </c>
      <c r="AV887" s="1">
        <f t="shared" si="108"/>
        <v>0.40575531886495286</v>
      </c>
      <c r="AW887" s="1">
        <f t="shared" si="109"/>
        <v>0.24345319131897172</v>
      </c>
    </row>
    <row r="888" spans="1:49" x14ac:dyDescent="0.2">
      <c r="A888">
        <v>886</v>
      </c>
      <c r="B888" t="s">
        <v>26918</v>
      </c>
      <c r="C888" t="s">
        <v>26917</v>
      </c>
      <c r="F888" t="s">
        <v>26916</v>
      </c>
      <c r="G888" t="s">
        <v>5</v>
      </c>
      <c r="H888" t="s">
        <v>4</v>
      </c>
      <c r="I888" t="s">
        <v>322</v>
      </c>
      <c r="J888">
        <v>60025578</v>
      </c>
      <c r="K888" t="s">
        <v>132</v>
      </c>
      <c r="L888" t="s">
        <v>131</v>
      </c>
      <c r="M888" t="s">
        <v>67</v>
      </c>
      <c r="N888">
        <v>3</v>
      </c>
      <c r="O888" t="s">
        <v>26915</v>
      </c>
      <c r="P888" t="s">
        <v>26914</v>
      </c>
      <c r="Q888" t="s">
        <v>439</v>
      </c>
      <c r="R888" s="7">
        <v>42675</v>
      </c>
      <c r="S888" s="8">
        <f t="shared" si="104"/>
        <v>2016</v>
      </c>
      <c r="T888" s="8">
        <v>2016</v>
      </c>
      <c r="U888" s="8">
        <f t="shared" si="105"/>
        <v>6</v>
      </c>
      <c r="V888" s="7">
        <v>42675</v>
      </c>
      <c r="W888" t="s">
        <v>141</v>
      </c>
      <c r="X888" s="2">
        <v>0.30399999999999999</v>
      </c>
      <c r="Y888" s="6">
        <f t="shared" si="110"/>
        <v>8.115106377299057E-3</v>
      </c>
      <c r="AA888">
        <v>8952477</v>
      </c>
      <c r="AB888">
        <v>12250</v>
      </c>
      <c r="AC888">
        <v>10982760</v>
      </c>
      <c r="AD888" t="s">
        <v>2</v>
      </c>
      <c r="AE888">
        <v>58</v>
      </c>
      <c r="AF888">
        <v>11</v>
      </c>
      <c r="AH888" t="s">
        <v>26913</v>
      </c>
      <c r="AI888" t="s">
        <v>26912</v>
      </c>
      <c r="AJ888" t="s">
        <v>26911</v>
      </c>
      <c r="AK888" t="s">
        <v>26910</v>
      </c>
      <c r="AL888">
        <v>14</v>
      </c>
      <c r="AM888" s="5">
        <f t="shared" si="106"/>
        <v>2.3333333333333335</v>
      </c>
      <c r="AN888" s="4">
        <f t="shared" si="111"/>
        <v>3.5340148933484792E-3</v>
      </c>
      <c r="AO888" s="3"/>
      <c r="AP888">
        <v>0</v>
      </c>
      <c r="AR888" t="s">
        <v>1</v>
      </c>
      <c r="AT888" s="2" t="s">
        <v>0</v>
      </c>
      <c r="AU888" s="1">
        <f t="shared" si="107"/>
        <v>0.67407789321138833</v>
      </c>
      <c r="AV888" s="1">
        <f t="shared" si="108"/>
        <v>0.58245606353237678</v>
      </c>
      <c r="AW888" s="1">
        <f t="shared" si="109"/>
        <v>0.49083423385336522</v>
      </c>
    </row>
    <row r="889" spans="1:49" x14ac:dyDescent="0.2">
      <c r="A889">
        <v>887</v>
      </c>
      <c r="B889" t="s">
        <v>26909</v>
      </c>
      <c r="C889" t="s">
        <v>26908</v>
      </c>
      <c r="F889" t="s">
        <v>26907</v>
      </c>
      <c r="G889" t="s">
        <v>5</v>
      </c>
      <c r="H889" t="s">
        <v>4</v>
      </c>
      <c r="I889" t="s">
        <v>192</v>
      </c>
      <c r="J889">
        <v>60017776</v>
      </c>
      <c r="K889" t="s">
        <v>1675</v>
      </c>
      <c r="L889" t="s">
        <v>223</v>
      </c>
      <c r="M889" t="s">
        <v>138</v>
      </c>
      <c r="N889">
        <v>3</v>
      </c>
      <c r="O889" t="s">
        <v>26906</v>
      </c>
      <c r="P889" t="s">
        <v>26905</v>
      </c>
      <c r="Q889" t="s">
        <v>1674</v>
      </c>
      <c r="R889" s="7">
        <v>42675</v>
      </c>
      <c r="S889" s="8">
        <f t="shared" si="104"/>
        <v>2016</v>
      </c>
      <c r="T889" s="8">
        <v>2016</v>
      </c>
      <c r="U889" s="8">
        <f t="shared" si="105"/>
        <v>6</v>
      </c>
      <c r="V889" s="7">
        <v>42675</v>
      </c>
      <c r="W889" t="s">
        <v>141</v>
      </c>
      <c r="X889" s="2">
        <v>0.30399999999999999</v>
      </c>
      <c r="Y889" s="6">
        <f t="shared" si="110"/>
        <v>8.115106377299057E-3</v>
      </c>
      <c r="AA889">
        <v>8952477</v>
      </c>
      <c r="AB889">
        <v>12250</v>
      </c>
      <c r="AC889">
        <v>10982760</v>
      </c>
      <c r="AD889" t="s">
        <v>2</v>
      </c>
      <c r="AE889">
        <v>58</v>
      </c>
      <c r="AF889">
        <v>11</v>
      </c>
      <c r="AH889" t="s">
        <v>26904</v>
      </c>
      <c r="AI889" t="s">
        <v>26903</v>
      </c>
      <c r="AJ889" t="s">
        <v>26902</v>
      </c>
      <c r="AK889" t="s">
        <v>26901</v>
      </c>
      <c r="AL889">
        <v>3</v>
      </c>
      <c r="AM889" s="5">
        <f t="shared" si="106"/>
        <v>0.5</v>
      </c>
      <c r="AN889" s="4">
        <f t="shared" si="111"/>
        <v>7.572889057175312E-4</v>
      </c>
      <c r="AO889" s="3"/>
      <c r="AP889">
        <v>0</v>
      </c>
      <c r="AR889" t="s">
        <v>1</v>
      </c>
      <c r="AT889" s="2" t="s">
        <v>0</v>
      </c>
      <c r="AU889" s="1">
        <f t="shared" si="107"/>
        <v>0.59077611358245985</v>
      </c>
      <c r="AV889" s="1">
        <f t="shared" si="108"/>
        <v>0.44361976415082938</v>
      </c>
      <c r="AW889" s="1">
        <f t="shared" si="109"/>
        <v>0.2964634147191989</v>
      </c>
    </row>
    <row r="890" spans="1:49" x14ac:dyDescent="0.2">
      <c r="A890">
        <v>888</v>
      </c>
      <c r="B890" t="s">
        <v>26900</v>
      </c>
      <c r="C890" t="s">
        <v>26899</v>
      </c>
      <c r="F890" t="s">
        <v>26898</v>
      </c>
      <c r="G890" t="s">
        <v>5</v>
      </c>
      <c r="H890" t="s">
        <v>4</v>
      </c>
      <c r="I890" t="s">
        <v>2863</v>
      </c>
      <c r="J890">
        <v>60016835</v>
      </c>
      <c r="K890" t="s">
        <v>556</v>
      </c>
      <c r="L890" t="s">
        <v>264</v>
      </c>
      <c r="M890" t="s">
        <v>67</v>
      </c>
      <c r="N890">
        <v>4</v>
      </c>
      <c r="O890" t="s">
        <v>26897</v>
      </c>
      <c r="P890" t="s">
        <v>26896</v>
      </c>
      <c r="Q890" t="s">
        <v>2049</v>
      </c>
      <c r="R890" s="7">
        <v>42675</v>
      </c>
      <c r="S890" s="8">
        <f t="shared" si="104"/>
        <v>2016</v>
      </c>
      <c r="T890" s="8">
        <v>2016</v>
      </c>
      <c r="U890" s="8">
        <f t="shared" si="105"/>
        <v>6</v>
      </c>
      <c r="V890" s="7">
        <v>42675</v>
      </c>
      <c r="W890" t="s">
        <v>141</v>
      </c>
      <c r="X890" s="2">
        <v>0.30399999999999999</v>
      </c>
      <c r="Y890" s="6">
        <f t="shared" si="110"/>
        <v>8.115106377299057E-3</v>
      </c>
      <c r="AA890">
        <v>8952477</v>
      </c>
      <c r="AB890">
        <v>12250</v>
      </c>
      <c r="AC890">
        <v>10982760</v>
      </c>
      <c r="AD890" t="s">
        <v>2</v>
      </c>
      <c r="AE890">
        <v>58</v>
      </c>
      <c r="AF890">
        <v>11</v>
      </c>
      <c r="AH890" t="s">
        <v>26895</v>
      </c>
      <c r="AI890" t="s">
        <v>26894</v>
      </c>
      <c r="AJ890" t="s">
        <v>26893</v>
      </c>
      <c r="AK890" t="s">
        <v>26892</v>
      </c>
      <c r="AL890">
        <v>2</v>
      </c>
      <c r="AM890" s="5">
        <f t="shared" si="106"/>
        <v>0.33333333333333331</v>
      </c>
      <c r="AN890" s="4">
        <f t="shared" si="111"/>
        <v>5.048592704783541E-4</v>
      </c>
      <c r="AO890" s="3"/>
      <c r="AP890">
        <v>0</v>
      </c>
      <c r="AR890" t="s">
        <v>1</v>
      </c>
      <c r="AT890" s="2" t="s">
        <v>0</v>
      </c>
      <c r="AU890" s="1">
        <f t="shared" si="107"/>
        <v>0.58320322452528461</v>
      </c>
      <c r="AV890" s="1">
        <f t="shared" si="108"/>
        <v>0.43099828238887061</v>
      </c>
      <c r="AW890" s="1">
        <f t="shared" si="109"/>
        <v>0.2787933402524565</v>
      </c>
    </row>
    <row r="891" spans="1:49" x14ac:dyDescent="0.2">
      <c r="A891">
        <v>889</v>
      </c>
      <c r="B891" t="s">
        <v>26891</v>
      </c>
      <c r="C891" t="s">
        <v>26890</v>
      </c>
      <c r="F891" t="s">
        <v>26889</v>
      </c>
      <c r="G891" t="s">
        <v>5</v>
      </c>
      <c r="H891" t="s">
        <v>4</v>
      </c>
      <c r="I891" t="s">
        <v>26888</v>
      </c>
      <c r="J891">
        <v>60009506</v>
      </c>
      <c r="K891" t="s">
        <v>983</v>
      </c>
      <c r="L891" t="s">
        <v>986</v>
      </c>
      <c r="M891" t="s">
        <v>203</v>
      </c>
      <c r="N891">
        <v>2</v>
      </c>
      <c r="O891" t="s">
        <v>26887</v>
      </c>
      <c r="P891" t="s">
        <v>26886</v>
      </c>
      <c r="Q891" t="s">
        <v>985</v>
      </c>
      <c r="R891" s="7">
        <v>42675</v>
      </c>
      <c r="S891" s="8">
        <f t="shared" si="104"/>
        <v>2016</v>
      </c>
      <c r="T891" s="8">
        <v>2016</v>
      </c>
      <c r="U891" s="8">
        <f t="shared" si="105"/>
        <v>6</v>
      </c>
      <c r="V891" s="7">
        <v>42675</v>
      </c>
      <c r="W891" t="s">
        <v>141</v>
      </c>
      <c r="X891" s="2">
        <v>0.30399999999999999</v>
      </c>
      <c r="Y891" s="6">
        <f t="shared" si="110"/>
        <v>8.115106377299057E-3</v>
      </c>
      <c r="AA891">
        <v>8952477</v>
      </c>
      <c r="AB891">
        <v>12250</v>
      </c>
      <c r="AC891">
        <v>10982760</v>
      </c>
      <c r="AD891" t="s">
        <v>2</v>
      </c>
      <c r="AE891">
        <v>58</v>
      </c>
      <c r="AF891">
        <v>11</v>
      </c>
      <c r="AH891" t="s">
        <v>26885</v>
      </c>
      <c r="AI891" t="s">
        <v>26884</v>
      </c>
      <c r="AJ891" t="s">
        <v>26883</v>
      </c>
      <c r="AK891" t="s">
        <v>26882</v>
      </c>
      <c r="AL891">
        <v>13</v>
      </c>
      <c r="AM891" s="5">
        <f t="shared" si="106"/>
        <v>2.1666666666666665</v>
      </c>
      <c r="AN891" s="4">
        <f t="shared" si="111"/>
        <v>3.2815852581093018E-3</v>
      </c>
      <c r="AO891" s="3"/>
      <c r="AP891">
        <v>0</v>
      </c>
      <c r="AR891" t="s">
        <v>1</v>
      </c>
      <c r="AT891" s="2" t="s">
        <v>0</v>
      </c>
      <c r="AU891" s="1">
        <f t="shared" si="107"/>
        <v>0.66650500415421299</v>
      </c>
      <c r="AV891" s="1">
        <f t="shared" si="108"/>
        <v>0.5698345817704179</v>
      </c>
      <c r="AW891" s="1">
        <f t="shared" si="109"/>
        <v>0.47316415938662287</v>
      </c>
    </row>
    <row r="892" spans="1:49" x14ac:dyDescent="0.2">
      <c r="A892">
        <v>890</v>
      </c>
      <c r="B892" t="s">
        <v>26881</v>
      </c>
      <c r="C892" t="s">
        <v>26880</v>
      </c>
      <c r="F892" t="s">
        <v>26879</v>
      </c>
      <c r="G892" t="s">
        <v>5</v>
      </c>
      <c r="H892" t="s">
        <v>4</v>
      </c>
      <c r="I892" t="s">
        <v>26878</v>
      </c>
      <c r="J892">
        <v>60032179</v>
      </c>
      <c r="K892" t="s">
        <v>295</v>
      </c>
      <c r="L892" t="s">
        <v>294</v>
      </c>
      <c r="M892" t="s">
        <v>79</v>
      </c>
      <c r="N892">
        <v>2</v>
      </c>
      <c r="O892" t="s">
        <v>26877</v>
      </c>
      <c r="P892" t="s">
        <v>26876</v>
      </c>
      <c r="Q892" t="s">
        <v>943</v>
      </c>
      <c r="R892" s="7">
        <v>42675</v>
      </c>
      <c r="S892" s="8">
        <f t="shared" si="104"/>
        <v>2016</v>
      </c>
      <c r="T892" s="8">
        <v>2016</v>
      </c>
      <c r="U892" s="8">
        <f t="shared" si="105"/>
        <v>6</v>
      </c>
      <c r="V892" s="7">
        <v>42675</v>
      </c>
      <c r="W892" t="s">
        <v>141</v>
      </c>
      <c r="X892" s="2">
        <v>0.30399999999999999</v>
      </c>
      <c r="Y892" s="6">
        <f t="shared" si="110"/>
        <v>8.115106377299057E-3</v>
      </c>
      <c r="AA892">
        <v>8952477</v>
      </c>
      <c r="AB892">
        <v>12250</v>
      </c>
      <c r="AC892">
        <v>10982760</v>
      </c>
      <c r="AD892" t="s">
        <v>2</v>
      </c>
      <c r="AE892">
        <v>58</v>
      </c>
      <c r="AF892">
        <v>11</v>
      </c>
      <c r="AH892" t="s">
        <v>26875</v>
      </c>
      <c r="AI892" t="s">
        <v>26874</v>
      </c>
      <c r="AJ892" t="s">
        <v>26873</v>
      </c>
      <c r="AK892" t="s">
        <v>26872</v>
      </c>
      <c r="AL892">
        <v>1</v>
      </c>
      <c r="AM892" s="5">
        <f t="shared" si="106"/>
        <v>0.16666666666666666</v>
      </c>
      <c r="AN892" s="4">
        <f t="shared" si="111"/>
        <v>2.5242963523917705E-4</v>
      </c>
      <c r="AO892" s="3"/>
      <c r="AP892">
        <v>0</v>
      </c>
      <c r="AR892" t="s">
        <v>1</v>
      </c>
      <c r="AT892" s="2" t="s">
        <v>0</v>
      </c>
      <c r="AU892" s="1">
        <f t="shared" si="107"/>
        <v>0.57563033546810927</v>
      </c>
      <c r="AV892" s="1">
        <f t="shared" si="108"/>
        <v>0.41837680062691174</v>
      </c>
      <c r="AW892" s="1">
        <f t="shared" si="109"/>
        <v>0.2611232657857141</v>
      </c>
    </row>
    <row r="893" spans="1:49" x14ac:dyDescent="0.2">
      <c r="A893">
        <v>891</v>
      </c>
      <c r="B893" t="s">
        <v>26871</v>
      </c>
      <c r="C893" t="s">
        <v>26870</v>
      </c>
      <c r="F893" t="s">
        <v>26869</v>
      </c>
      <c r="G893" t="s">
        <v>5</v>
      </c>
      <c r="H893" t="s">
        <v>4</v>
      </c>
      <c r="I893" t="s">
        <v>26868</v>
      </c>
      <c r="J893" t="s">
        <v>26867</v>
      </c>
      <c r="K893" t="s">
        <v>26866</v>
      </c>
      <c r="L893" t="s">
        <v>26865</v>
      </c>
      <c r="M893" t="s">
        <v>599</v>
      </c>
      <c r="N893">
        <v>5</v>
      </c>
      <c r="O893" t="s">
        <v>26864</v>
      </c>
      <c r="P893" t="s">
        <v>26863</v>
      </c>
      <c r="Q893" t="s">
        <v>26862</v>
      </c>
      <c r="R893" s="7">
        <v>42675</v>
      </c>
      <c r="S893" s="8">
        <f t="shared" si="104"/>
        <v>2016</v>
      </c>
      <c r="T893" s="8">
        <v>2016</v>
      </c>
      <c r="U893" s="8">
        <f t="shared" si="105"/>
        <v>6</v>
      </c>
      <c r="V893" s="7">
        <v>42675</v>
      </c>
      <c r="W893" t="s">
        <v>141</v>
      </c>
      <c r="X893" s="2">
        <v>0.30399999999999999</v>
      </c>
      <c r="Y893" s="6">
        <f t="shared" si="110"/>
        <v>8.115106377299057E-3</v>
      </c>
      <c r="AA893">
        <v>8952477</v>
      </c>
      <c r="AB893">
        <v>12250</v>
      </c>
      <c r="AC893">
        <v>10982760</v>
      </c>
      <c r="AD893" t="s">
        <v>2</v>
      </c>
      <c r="AE893">
        <v>58</v>
      </c>
      <c r="AF893">
        <v>11</v>
      </c>
      <c r="AH893" t="s">
        <v>26861</v>
      </c>
      <c r="AI893" t="s">
        <v>26860</v>
      </c>
      <c r="AJ893" t="s">
        <v>26859</v>
      </c>
      <c r="AK893" t="s">
        <v>26858</v>
      </c>
      <c r="AL893">
        <v>0</v>
      </c>
      <c r="AM893" s="5">
        <f t="shared" si="106"/>
        <v>0</v>
      </c>
      <c r="AN893" s="4">
        <f t="shared" si="111"/>
        <v>0</v>
      </c>
      <c r="AO893" s="3"/>
      <c r="AP893">
        <v>0</v>
      </c>
      <c r="AR893" t="s">
        <v>1</v>
      </c>
      <c r="AT893" s="2" t="s">
        <v>0</v>
      </c>
      <c r="AU893" s="1">
        <f t="shared" si="107"/>
        <v>0.56805744641093392</v>
      </c>
      <c r="AV893" s="1">
        <f t="shared" si="108"/>
        <v>0.40575531886495286</v>
      </c>
      <c r="AW893" s="1">
        <f t="shared" si="109"/>
        <v>0.24345319131897172</v>
      </c>
    </row>
    <row r="894" spans="1:49" x14ac:dyDescent="0.2">
      <c r="A894">
        <v>892</v>
      </c>
      <c r="B894" t="s">
        <v>26857</v>
      </c>
      <c r="C894" t="s">
        <v>26856</v>
      </c>
      <c r="F894" t="s">
        <v>26855</v>
      </c>
      <c r="G894" t="s">
        <v>5</v>
      </c>
      <c r="H894" t="s">
        <v>4</v>
      </c>
      <c r="I894" t="s">
        <v>26854</v>
      </c>
      <c r="J894" t="s">
        <v>26853</v>
      </c>
      <c r="K894" t="s">
        <v>26852</v>
      </c>
      <c r="L894" t="s">
        <v>26851</v>
      </c>
      <c r="M894" t="s">
        <v>1268</v>
      </c>
      <c r="N894">
        <v>4</v>
      </c>
      <c r="O894" t="s">
        <v>26850</v>
      </c>
      <c r="P894" t="s">
        <v>26849</v>
      </c>
      <c r="Q894" t="s">
        <v>26848</v>
      </c>
      <c r="R894" s="7">
        <v>42675</v>
      </c>
      <c r="S894" s="8">
        <f t="shared" si="104"/>
        <v>2016</v>
      </c>
      <c r="T894" s="8">
        <v>2016</v>
      </c>
      <c r="U894" s="8">
        <f t="shared" si="105"/>
        <v>6</v>
      </c>
      <c r="V894" s="7">
        <v>42675</v>
      </c>
      <c r="W894" t="s">
        <v>141</v>
      </c>
      <c r="X894" s="2">
        <v>0.30399999999999999</v>
      </c>
      <c r="Y894" s="6">
        <f t="shared" si="110"/>
        <v>8.115106377299057E-3</v>
      </c>
      <c r="AA894">
        <v>8952477</v>
      </c>
      <c r="AB894">
        <v>12250</v>
      </c>
      <c r="AC894">
        <v>10982760</v>
      </c>
      <c r="AD894" t="s">
        <v>2</v>
      </c>
      <c r="AE894">
        <v>58</v>
      </c>
      <c r="AF894">
        <v>11</v>
      </c>
      <c r="AH894" t="s">
        <v>26847</v>
      </c>
      <c r="AI894" t="s">
        <v>26846</v>
      </c>
      <c r="AJ894" t="s">
        <v>26845</v>
      </c>
      <c r="AK894" t="s">
        <v>26844</v>
      </c>
      <c r="AL894">
        <v>4</v>
      </c>
      <c r="AM894" s="5">
        <f t="shared" si="106"/>
        <v>0.66666666666666663</v>
      </c>
      <c r="AN894" s="4">
        <f t="shared" si="111"/>
        <v>1.0097185409567082E-3</v>
      </c>
      <c r="AO894" s="3"/>
      <c r="AP894">
        <v>0</v>
      </c>
      <c r="AR894" t="s">
        <v>1</v>
      </c>
      <c r="AT894" s="2" t="s">
        <v>0</v>
      </c>
      <c r="AU894" s="1">
        <f t="shared" si="107"/>
        <v>0.5983490026396352</v>
      </c>
      <c r="AV894" s="1">
        <f t="shared" si="108"/>
        <v>0.45624124591278825</v>
      </c>
      <c r="AW894" s="1">
        <f t="shared" si="109"/>
        <v>0.31413348918594125</v>
      </c>
    </row>
    <row r="895" spans="1:49" x14ac:dyDescent="0.2">
      <c r="A895">
        <v>893</v>
      </c>
      <c r="B895" t="s">
        <v>26843</v>
      </c>
      <c r="C895" t="s">
        <v>26842</v>
      </c>
      <c r="D895" t="s">
        <v>26841</v>
      </c>
      <c r="F895" t="s">
        <v>26840</v>
      </c>
      <c r="G895" t="s">
        <v>5</v>
      </c>
      <c r="H895" t="s">
        <v>4</v>
      </c>
      <c r="I895" t="s">
        <v>17483</v>
      </c>
      <c r="J895">
        <v>60016835</v>
      </c>
      <c r="K895" t="s">
        <v>556</v>
      </c>
      <c r="L895" t="s">
        <v>264</v>
      </c>
      <c r="M895" t="s">
        <v>67</v>
      </c>
      <c r="N895">
        <v>2</v>
      </c>
      <c r="O895" t="s">
        <v>17482</v>
      </c>
      <c r="P895" t="s">
        <v>17481</v>
      </c>
      <c r="Q895" t="s">
        <v>17480</v>
      </c>
      <c r="R895" s="7">
        <v>42675</v>
      </c>
      <c r="S895" s="8">
        <f t="shared" si="104"/>
        <v>2016</v>
      </c>
      <c r="T895" s="8">
        <v>2016</v>
      </c>
      <c r="U895" s="8">
        <f t="shared" si="105"/>
        <v>6</v>
      </c>
      <c r="V895" s="7">
        <v>42675</v>
      </c>
      <c r="W895" t="s">
        <v>227</v>
      </c>
      <c r="X895" s="2">
        <v>0.48199999999999998</v>
      </c>
      <c r="Y895" s="6">
        <f t="shared" si="110"/>
        <v>1.2866714716638637E-2</v>
      </c>
      <c r="AA895">
        <v>304026</v>
      </c>
      <c r="AB895">
        <v>110152</v>
      </c>
      <c r="AD895" t="s">
        <v>2</v>
      </c>
      <c r="AE895">
        <v>127</v>
      </c>
      <c r="AF895">
        <v>22</v>
      </c>
      <c r="AH895" t="s">
        <v>26839</v>
      </c>
      <c r="AI895" t="s">
        <v>26838</v>
      </c>
      <c r="AJ895" t="s">
        <v>26837</v>
      </c>
      <c r="AK895" t="s">
        <v>26836</v>
      </c>
      <c r="AL895">
        <v>11</v>
      </c>
      <c r="AM895" s="5">
        <f t="shared" si="106"/>
        <v>1.8333333333333333</v>
      </c>
      <c r="AN895" s="4">
        <f t="shared" si="111"/>
        <v>2.7767259876309478E-3</v>
      </c>
      <c r="AO895" s="3"/>
      <c r="AP895">
        <v>0</v>
      </c>
      <c r="AR895" t="s">
        <v>1</v>
      </c>
      <c r="AT895" s="2">
        <v>2.4430000000000001</v>
      </c>
      <c r="AU895" s="1">
        <f t="shared" si="107"/>
        <v>0.98397180979363297</v>
      </c>
      <c r="AV895" s="1">
        <f t="shared" si="108"/>
        <v>0.78217203521347922</v>
      </c>
      <c r="AW895" s="1">
        <f t="shared" si="109"/>
        <v>0.58037226063332548</v>
      </c>
    </row>
    <row r="896" spans="1:49" x14ac:dyDescent="0.2">
      <c r="A896">
        <v>894</v>
      </c>
      <c r="B896" t="s">
        <v>26835</v>
      </c>
      <c r="C896" t="s">
        <v>26834</v>
      </c>
      <c r="F896" t="s">
        <v>26833</v>
      </c>
      <c r="G896" t="s">
        <v>5</v>
      </c>
      <c r="H896" t="s">
        <v>4</v>
      </c>
      <c r="I896" t="s">
        <v>2874</v>
      </c>
      <c r="J896" t="s">
        <v>26829</v>
      </c>
      <c r="K896" t="s">
        <v>26832</v>
      </c>
      <c r="L896" t="s">
        <v>2679</v>
      </c>
      <c r="M896" t="s">
        <v>49</v>
      </c>
      <c r="N896">
        <v>2</v>
      </c>
      <c r="O896" t="s">
        <v>26831</v>
      </c>
      <c r="P896" t="s">
        <v>26830</v>
      </c>
      <c r="Q896" t="s">
        <v>26829</v>
      </c>
      <c r="R896" s="7">
        <v>42675</v>
      </c>
      <c r="S896" s="8">
        <f t="shared" si="104"/>
        <v>2016</v>
      </c>
      <c r="T896" s="8">
        <v>2016</v>
      </c>
      <c r="U896" s="8">
        <f t="shared" si="105"/>
        <v>6</v>
      </c>
      <c r="V896" s="7">
        <v>42675</v>
      </c>
      <c r="W896" t="s">
        <v>141</v>
      </c>
      <c r="X896" s="2">
        <v>0.30399999999999999</v>
      </c>
      <c r="Y896" s="6">
        <f t="shared" si="110"/>
        <v>8.115106377299057E-3</v>
      </c>
      <c r="AA896">
        <v>8952477</v>
      </c>
      <c r="AB896">
        <v>12250</v>
      </c>
      <c r="AC896">
        <v>10982760</v>
      </c>
      <c r="AD896" t="s">
        <v>2</v>
      </c>
      <c r="AE896">
        <v>58</v>
      </c>
      <c r="AF896">
        <v>11</v>
      </c>
      <c r="AH896" t="s">
        <v>26828</v>
      </c>
      <c r="AI896" t="s">
        <v>26827</v>
      </c>
      <c r="AJ896" t="s">
        <v>26826</v>
      </c>
      <c r="AK896" t="s">
        <v>26825</v>
      </c>
      <c r="AL896">
        <v>3</v>
      </c>
      <c r="AM896" s="5">
        <f t="shared" si="106"/>
        <v>0.5</v>
      </c>
      <c r="AN896" s="4">
        <f t="shared" si="111"/>
        <v>7.572889057175312E-4</v>
      </c>
      <c r="AO896" s="3"/>
      <c r="AP896">
        <v>0</v>
      </c>
      <c r="AR896" t="s">
        <v>1</v>
      </c>
      <c r="AT896" s="2" t="s">
        <v>0</v>
      </c>
      <c r="AU896" s="1">
        <f t="shared" si="107"/>
        <v>0.59077611358245985</v>
      </c>
      <c r="AV896" s="1">
        <f t="shared" si="108"/>
        <v>0.44361976415082938</v>
      </c>
      <c r="AW896" s="1">
        <f t="shared" si="109"/>
        <v>0.2964634147191989</v>
      </c>
    </row>
    <row r="897" spans="1:49" x14ac:dyDescent="0.2">
      <c r="A897">
        <v>895</v>
      </c>
      <c r="B897" t="s">
        <v>26824</v>
      </c>
      <c r="C897" t="s">
        <v>26823</v>
      </c>
      <c r="F897" t="s">
        <v>26822</v>
      </c>
      <c r="G897" t="s">
        <v>5</v>
      </c>
      <c r="H897" t="s">
        <v>4</v>
      </c>
      <c r="I897" t="s">
        <v>26821</v>
      </c>
      <c r="J897" t="s">
        <v>26820</v>
      </c>
      <c r="K897" t="s">
        <v>26819</v>
      </c>
      <c r="L897" t="s">
        <v>26818</v>
      </c>
      <c r="M897" t="s">
        <v>394</v>
      </c>
      <c r="N897">
        <v>5</v>
      </c>
      <c r="O897" t="s">
        <v>26817</v>
      </c>
      <c r="P897" t="s">
        <v>26816</v>
      </c>
      <c r="Q897" t="s">
        <v>26815</v>
      </c>
      <c r="R897" s="7">
        <v>42675</v>
      </c>
      <c r="S897" s="8">
        <f t="shared" si="104"/>
        <v>2016</v>
      </c>
      <c r="T897" s="8">
        <v>2016</v>
      </c>
      <c r="U897" s="8">
        <f t="shared" si="105"/>
        <v>6</v>
      </c>
      <c r="V897" s="7">
        <v>42675</v>
      </c>
      <c r="W897" t="s">
        <v>141</v>
      </c>
      <c r="X897" s="2">
        <v>0.30399999999999999</v>
      </c>
      <c r="Y897" s="6">
        <f t="shared" si="110"/>
        <v>8.115106377299057E-3</v>
      </c>
      <c r="AA897">
        <v>8952477</v>
      </c>
      <c r="AB897">
        <v>12250</v>
      </c>
      <c r="AC897">
        <v>10982760</v>
      </c>
      <c r="AD897" t="s">
        <v>2</v>
      </c>
      <c r="AE897">
        <v>58</v>
      </c>
      <c r="AF897">
        <v>11</v>
      </c>
      <c r="AH897" t="s">
        <v>26814</v>
      </c>
      <c r="AI897" t="s">
        <v>26813</v>
      </c>
      <c r="AJ897" t="s">
        <v>26812</v>
      </c>
      <c r="AK897" t="s">
        <v>26811</v>
      </c>
      <c r="AL897">
        <v>9</v>
      </c>
      <c r="AM897" s="5">
        <f t="shared" si="106"/>
        <v>1.5</v>
      </c>
      <c r="AN897" s="4">
        <f t="shared" si="111"/>
        <v>2.2718667171525938E-3</v>
      </c>
      <c r="AO897" s="3"/>
      <c r="AP897">
        <v>0</v>
      </c>
      <c r="AR897" t="s">
        <v>1</v>
      </c>
      <c r="AT897" s="2" t="s">
        <v>0</v>
      </c>
      <c r="AU897" s="1">
        <f t="shared" si="107"/>
        <v>0.63621344792551171</v>
      </c>
      <c r="AV897" s="1">
        <f t="shared" si="108"/>
        <v>0.51934865472258251</v>
      </c>
      <c r="AW897" s="1">
        <f t="shared" si="109"/>
        <v>0.40248386151965326</v>
      </c>
    </row>
    <row r="898" spans="1:49" x14ac:dyDescent="0.2">
      <c r="A898">
        <v>896</v>
      </c>
      <c r="B898" t="s">
        <v>26810</v>
      </c>
      <c r="C898" t="s">
        <v>26809</v>
      </c>
      <c r="F898" t="s">
        <v>26808</v>
      </c>
      <c r="G898" t="s">
        <v>5</v>
      </c>
      <c r="H898" t="s">
        <v>4</v>
      </c>
      <c r="I898" t="s">
        <v>26807</v>
      </c>
      <c r="J898">
        <v>114208145</v>
      </c>
      <c r="K898" t="s">
        <v>26806</v>
      </c>
      <c r="L898" t="s">
        <v>26805</v>
      </c>
      <c r="M898" t="s">
        <v>34</v>
      </c>
      <c r="N898">
        <v>3</v>
      </c>
      <c r="O898" t="s">
        <v>26804</v>
      </c>
      <c r="P898" t="s">
        <v>26803</v>
      </c>
      <c r="Q898" t="s">
        <v>26802</v>
      </c>
      <c r="R898" s="7">
        <v>42675</v>
      </c>
      <c r="S898" s="8">
        <f t="shared" ref="S898:S961" si="112">YEAR(R898)</f>
        <v>2016</v>
      </c>
      <c r="T898" s="8">
        <v>2016</v>
      </c>
      <c r="U898" s="8">
        <f t="shared" ref="U898:U961" si="113">2022-T898</f>
        <v>6</v>
      </c>
      <c r="V898" s="7">
        <v>42675</v>
      </c>
      <c r="W898" t="s">
        <v>141</v>
      </c>
      <c r="X898" s="2">
        <v>0.30399999999999999</v>
      </c>
      <c r="Y898" s="6">
        <f t="shared" si="110"/>
        <v>8.115106377299057E-3</v>
      </c>
      <c r="AA898">
        <v>8952477</v>
      </c>
      <c r="AB898">
        <v>12250</v>
      </c>
      <c r="AC898">
        <v>10982760</v>
      </c>
      <c r="AD898" t="s">
        <v>2</v>
      </c>
      <c r="AE898">
        <v>58</v>
      </c>
      <c r="AF898">
        <v>11</v>
      </c>
      <c r="AH898" t="s">
        <v>26801</v>
      </c>
      <c r="AI898" t="s">
        <v>26800</v>
      </c>
      <c r="AJ898" t="s">
        <v>26799</v>
      </c>
      <c r="AK898" t="s">
        <v>26798</v>
      </c>
      <c r="AL898">
        <v>13</v>
      </c>
      <c r="AM898" s="5">
        <f t="shared" ref="AM898:AM961" si="114">AL898/U898</f>
        <v>2.1666666666666665</v>
      </c>
      <c r="AN898" s="4">
        <f t="shared" si="111"/>
        <v>3.2815852581093018E-3</v>
      </c>
      <c r="AO898" s="3"/>
      <c r="AP898">
        <v>0</v>
      </c>
      <c r="AR898" t="s">
        <v>1</v>
      </c>
      <c r="AT898" s="2" t="s">
        <v>0</v>
      </c>
      <c r="AU898" s="1">
        <f t="shared" ref="AU898:AU961" si="115">(Y898*0.7+AN898*0.3)*100</f>
        <v>0.66650500415421299</v>
      </c>
      <c r="AV898" s="1">
        <f t="shared" ref="AV898:AV961" si="116">(Y898*0.5+AN898*0.5)*100</f>
        <v>0.5698345817704179</v>
      </c>
      <c r="AW898" s="1">
        <f t="shared" ref="AW898:AW961" si="117">(Y898*0.3+AN898*0.7)*100</f>
        <v>0.47316415938662287</v>
      </c>
    </row>
    <row r="899" spans="1:49" x14ac:dyDescent="0.2">
      <c r="A899">
        <v>897</v>
      </c>
      <c r="B899" t="s">
        <v>26797</v>
      </c>
      <c r="C899" t="s">
        <v>26796</v>
      </c>
      <c r="F899" t="s">
        <v>26795</v>
      </c>
      <c r="G899" t="s">
        <v>5</v>
      </c>
      <c r="H899" t="s">
        <v>4</v>
      </c>
      <c r="I899" t="s">
        <v>2719</v>
      </c>
      <c r="J899">
        <v>60006834</v>
      </c>
      <c r="K899" t="s">
        <v>2665</v>
      </c>
      <c r="L899" t="s">
        <v>2664</v>
      </c>
      <c r="M899" t="s">
        <v>62</v>
      </c>
      <c r="N899">
        <v>2</v>
      </c>
      <c r="O899" t="s">
        <v>26794</v>
      </c>
      <c r="P899" t="s">
        <v>26793</v>
      </c>
      <c r="Q899" t="s">
        <v>2663</v>
      </c>
      <c r="R899" s="7">
        <v>42675</v>
      </c>
      <c r="S899" s="8">
        <f t="shared" si="112"/>
        <v>2016</v>
      </c>
      <c r="T899" s="8">
        <v>2016</v>
      </c>
      <c r="U899" s="8">
        <f t="shared" si="113"/>
        <v>6</v>
      </c>
      <c r="V899" s="7">
        <v>42675</v>
      </c>
      <c r="W899" t="s">
        <v>141</v>
      </c>
      <c r="X899" s="2">
        <v>0.30399999999999999</v>
      </c>
      <c r="Y899" s="6">
        <f t="shared" ref="Y899:Y962" si="118">(X899-$Z$3)/($Z$2-$Z$3)</f>
        <v>8.115106377299057E-3</v>
      </c>
      <c r="AA899">
        <v>8952477</v>
      </c>
      <c r="AB899">
        <v>12250</v>
      </c>
      <c r="AC899">
        <v>10982760</v>
      </c>
      <c r="AD899" t="s">
        <v>2</v>
      </c>
      <c r="AE899">
        <v>58</v>
      </c>
      <c r="AF899">
        <v>11</v>
      </c>
      <c r="AH899" t="s">
        <v>26792</v>
      </c>
      <c r="AI899" t="s">
        <v>26791</v>
      </c>
      <c r="AJ899" t="s">
        <v>26790</v>
      </c>
      <c r="AK899" t="s">
        <v>26789</v>
      </c>
      <c r="AL899">
        <v>3</v>
      </c>
      <c r="AM899" s="5">
        <f t="shared" si="114"/>
        <v>0.5</v>
      </c>
      <c r="AN899" s="4">
        <f t="shared" ref="AN899:AN962" si="119">(AM899-$AO$3)/($AO$2-$AO$3)</f>
        <v>7.572889057175312E-4</v>
      </c>
      <c r="AO899" s="3"/>
      <c r="AP899">
        <v>0</v>
      </c>
      <c r="AR899" t="s">
        <v>1</v>
      </c>
      <c r="AT899" s="2" t="s">
        <v>0</v>
      </c>
      <c r="AU899" s="1">
        <f t="shared" si="115"/>
        <v>0.59077611358245985</v>
      </c>
      <c r="AV899" s="1">
        <f t="shared" si="116"/>
        <v>0.44361976415082938</v>
      </c>
      <c r="AW899" s="1">
        <f t="shared" si="117"/>
        <v>0.2964634147191989</v>
      </c>
    </row>
    <row r="900" spans="1:49" x14ac:dyDescent="0.2">
      <c r="A900">
        <v>898</v>
      </c>
      <c r="B900" t="s">
        <v>26788</v>
      </c>
      <c r="C900" t="s">
        <v>26787</v>
      </c>
      <c r="F900" t="s">
        <v>26786</v>
      </c>
      <c r="G900" t="s">
        <v>5</v>
      </c>
      <c r="H900" t="s">
        <v>4</v>
      </c>
      <c r="I900" t="s">
        <v>26785</v>
      </c>
      <c r="J900">
        <v>60013323</v>
      </c>
      <c r="K900" t="s">
        <v>1483</v>
      </c>
      <c r="L900" t="s">
        <v>1482</v>
      </c>
      <c r="M900" t="s">
        <v>231</v>
      </c>
      <c r="N900">
        <v>4</v>
      </c>
      <c r="O900" t="s">
        <v>26784</v>
      </c>
      <c r="P900" t="s">
        <v>26783</v>
      </c>
      <c r="Q900" t="s">
        <v>1481</v>
      </c>
      <c r="R900" s="7">
        <v>42675</v>
      </c>
      <c r="S900" s="8">
        <f t="shared" si="112"/>
        <v>2016</v>
      </c>
      <c r="T900" s="8">
        <v>2016</v>
      </c>
      <c r="U900" s="8">
        <f t="shared" si="113"/>
        <v>6</v>
      </c>
      <c r="V900" s="7">
        <v>42675</v>
      </c>
      <c r="W900" t="s">
        <v>141</v>
      </c>
      <c r="X900" s="2">
        <v>0.30399999999999999</v>
      </c>
      <c r="Y900" s="6">
        <f t="shared" si="118"/>
        <v>8.115106377299057E-3</v>
      </c>
      <c r="AA900">
        <v>8952477</v>
      </c>
      <c r="AB900">
        <v>12250</v>
      </c>
      <c r="AC900">
        <v>10982760</v>
      </c>
      <c r="AD900" t="s">
        <v>2</v>
      </c>
      <c r="AE900">
        <v>58</v>
      </c>
      <c r="AF900">
        <v>11</v>
      </c>
      <c r="AH900" t="s">
        <v>26782</v>
      </c>
      <c r="AI900" t="s">
        <v>26781</v>
      </c>
      <c r="AJ900" t="s">
        <v>26780</v>
      </c>
      <c r="AK900" t="s">
        <v>26779</v>
      </c>
      <c r="AL900">
        <v>6</v>
      </c>
      <c r="AM900" s="5">
        <f t="shared" si="114"/>
        <v>1</v>
      </c>
      <c r="AN900" s="4">
        <f t="shared" si="119"/>
        <v>1.5145778114350624E-3</v>
      </c>
      <c r="AO900" s="3"/>
      <c r="AP900">
        <v>0</v>
      </c>
      <c r="AR900" t="s">
        <v>1</v>
      </c>
      <c r="AT900" s="2" t="s">
        <v>0</v>
      </c>
      <c r="AU900" s="1">
        <f t="shared" si="115"/>
        <v>0.61349478075398578</v>
      </c>
      <c r="AV900" s="1">
        <f t="shared" si="116"/>
        <v>0.481484209436706</v>
      </c>
      <c r="AW900" s="1">
        <f t="shared" si="117"/>
        <v>0.34947363811942611</v>
      </c>
    </row>
    <row r="901" spans="1:49" x14ac:dyDescent="0.2">
      <c r="A901">
        <v>899</v>
      </c>
      <c r="B901" t="s">
        <v>26778</v>
      </c>
      <c r="C901" t="s">
        <v>26777</v>
      </c>
      <c r="F901" t="s">
        <v>26776</v>
      </c>
      <c r="G901" t="s">
        <v>5</v>
      </c>
      <c r="H901" t="s">
        <v>4</v>
      </c>
      <c r="I901" t="s">
        <v>26775</v>
      </c>
      <c r="J901" t="s">
        <v>26774</v>
      </c>
      <c r="K901" t="s">
        <v>26773</v>
      </c>
      <c r="L901" t="s">
        <v>26772</v>
      </c>
      <c r="M901" t="s">
        <v>236</v>
      </c>
      <c r="N901">
        <v>4</v>
      </c>
      <c r="O901" t="s">
        <v>26771</v>
      </c>
      <c r="P901" t="s">
        <v>26770</v>
      </c>
      <c r="Q901" t="s">
        <v>26769</v>
      </c>
      <c r="R901" s="7">
        <v>42675</v>
      </c>
      <c r="S901" s="8">
        <f t="shared" si="112"/>
        <v>2016</v>
      </c>
      <c r="T901" s="8">
        <v>2016</v>
      </c>
      <c r="U901" s="8">
        <f t="shared" si="113"/>
        <v>6</v>
      </c>
      <c r="V901" s="7">
        <v>42675</v>
      </c>
      <c r="W901" t="s">
        <v>141</v>
      </c>
      <c r="X901" s="2">
        <v>0.30399999999999999</v>
      </c>
      <c r="Y901" s="6">
        <f t="shared" si="118"/>
        <v>8.115106377299057E-3</v>
      </c>
      <c r="AA901">
        <v>8952477</v>
      </c>
      <c r="AB901">
        <v>12250</v>
      </c>
      <c r="AC901">
        <v>10982760</v>
      </c>
      <c r="AD901" t="s">
        <v>2</v>
      </c>
      <c r="AE901">
        <v>58</v>
      </c>
      <c r="AF901">
        <v>11</v>
      </c>
      <c r="AH901" t="s">
        <v>26768</v>
      </c>
      <c r="AI901" t="s">
        <v>26767</v>
      </c>
      <c r="AJ901" t="s">
        <v>26766</v>
      </c>
      <c r="AK901" t="s">
        <v>26765</v>
      </c>
      <c r="AL901">
        <v>4</v>
      </c>
      <c r="AM901" s="5">
        <f t="shared" si="114"/>
        <v>0.66666666666666663</v>
      </c>
      <c r="AN901" s="4">
        <f t="shared" si="119"/>
        <v>1.0097185409567082E-3</v>
      </c>
      <c r="AO901" s="3"/>
      <c r="AP901">
        <v>0</v>
      </c>
      <c r="AR901" t="s">
        <v>1</v>
      </c>
      <c r="AT901" s="2" t="s">
        <v>0</v>
      </c>
      <c r="AU901" s="1">
        <f t="shared" si="115"/>
        <v>0.5983490026396352</v>
      </c>
      <c r="AV901" s="1">
        <f t="shared" si="116"/>
        <v>0.45624124591278825</v>
      </c>
      <c r="AW901" s="1">
        <f t="shared" si="117"/>
        <v>0.31413348918594125</v>
      </c>
    </row>
    <row r="902" spans="1:49" x14ac:dyDescent="0.2">
      <c r="A902">
        <v>900</v>
      </c>
      <c r="B902" t="s">
        <v>26764</v>
      </c>
      <c r="C902" t="s">
        <v>26763</v>
      </c>
      <c r="F902" t="s">
        <v>26762</v>
      </c>
      <c r="G902" t="s">
        <v>5</v>
      </c>
      <c r="H902" t="s">
        <v>4</v>
      </c>
      <c r="I902" t="s">
        <v>3103</v>
      </c>
      <c r="J902">
        <v>60003892</v>
      </c>
      <c r="K902" t="s">
        <v>1119</v>
      </c>
      <c r="L902" t="s">
        <v>1118</v>
      </c>
      <c r="M902" t="s">
        <v>79</v>
      </c>
      <c r="N902">
        <v>6</v>
      </c>
      <c r="O902" t="s">
        <v>26761</v>
      </c>
      <c r="P902" t="s">
        <v>26760</v>
      </c>
      <c r="Q902" t="s">
        <v>26759</v>
      </c>
      <c r="R902" s="7">
        <v>42675</v>
      </c>
      <c r="S902" s="8">
        <f t="shared" si="112"/>
        <v>2016</v>
      </c>
      <c r="T902" s="8">
        <v>2016</v>
      </c>
      <c r="U902" s="8">
        <f t="shared" si="113"/>
        <v>6</v>
      </c>
      <c r="V902" s="7">
        <v>42675</v>
      </c>
      <c r="W902" t="s">
        <v>141</v>
      </c>
      <c r="X902" s="2">
        <v>0.30399999999999999</v>
      </c>
      <c r="Y902" s="6">
        <f t="shared" si="118"/>
        <v>8.115106377299057E-3</v>
      </c>
      <c r="AA902">
        <v>8952477</v>
      </c>
      <c r="AB902">
        <v>12250</v>
      </c>
      <c r="AC902">
        <v>10982760</v>
      </c>
      <c r="AD902" t="s">
        <v>2</v>
      </c>
      <c r="AE902">
        <v>58</v>
      </c>
      <c r="AF902">
        <v>11</v>
      </c>
      <c r="AH902" t="s">
        <v>26758</v>
      </c>
      <c r="AI902" t="s">
        <v>26757</v>
      </c>
      <c r="AJ902" t="s">
        <v>26756</v>
      </c>
      <c r="AK902" t="s">
        <v>26755</v>
      </c>
      <c r="AL902">
        <v>0</v>
      </c>
      <c r="AM902" s="5">
        <f t="shared" si="114"/>
        <v>0</v>
      </c>
      <c r="AN902" s="4">
        <f t="shared" si="119"/>
        <v>0</v>
      </c>
      <c r="AO902" s="3"/>
      <c r="AP902">
        <v>0</v>
      </c>
      <c r="AR902" t="s">
        <v>1</v>
      </c>
      <c r="AT902" s="2" t="s">
        <v>0</v>
      </c>
      <c r="AU902" s="1">
        <f t="shared" si="115"/>
        <v>0.56805744641093392</v>
      </c>
      <c r="AV902" s="1">
        <f t="shared" si="116"/>
        <v>0.40575531886495286</v>
      </c>
      <c r="AW902" s="1">
        <f t="shared" si="117"/>
        <v>0.24345319131897172</v>
      </c>
    </row>
    <row r="903" spans="1:49" x14ac:dyDescent="0.2">
      <c r="A903">
        <v>901</v>
      </c>
      <c r="B903" t="s">
        <v>26754</v>
      </c>
      <c r="C903" t="s">
        <v>26753</v>
      </c>
      <c r="F903" t="s">
        <v>26752</v>
      </c>
      <c r="G903" t="s">
        <v>5</v>
      </c>
      <c r="H903" t="s">
        <v>4</v>
      </c>
      <c r="I903" t="s">
        <v>26751</v>
      </c>
      <c r="J903">
        <v>60106090</v>
      </c>
      <c r="K903" t="s">
        <v>1223</v>
      </c>
      <c r="L903" t="s">
        <v>147</v>
      </c>
      <c r="M903" t="s">
        <v>34</v>
      </c>
      <c r="N903">
        <v>2</v>
      </c>
      <c r="O903" t="s">
        <v>26750</v>
      </c>
      <c r="P903" t="s">
        <v>26749</v>
      </c>
      <c r="Q903" t="s">
        <v>1222</v>
      </c>
      <c r="R903" s="7">
        <v>42675</v>
      </c>
      <c r="S903" s="8">
        <f t="shared" si="112"/>
        <v>2016</v>
      </c>
      <c r="T903" s="8">
        <v>2016</v>
      </c>
      <c r="U903" s="8">
        <f t="shared" si="113"/>
        <v>6</v>
      </c>
      <c r="V903" s="7">
        <v>42675</v>
      </c>
      <c r="W903" t="s">
        <v>141</v>
      </c>
      <c r="X903" s="2">
        <v>0.30399999999999999</v>
      </c>
      <c r="Y903" s="6">
        <f t="shared" si="118"/>
        <v>8.115106377299057E-3</v>
      </c>
      <c r="AA903">
        <v>8952477</v>
      </c>
      <c r="AB903">
        <v>12250</v>
      </c>
      <c r="AC903">
        <v>10982760</v>
      </c>
      <c r="AD903" t="s">
        <v>2</v>
      </c>
      <c r="AE903">
        <v>58</v>
      </c>
      <c r="AF903">
        <v>11</v>
      </c>
      <c r="AH903" t="s">
        <v>26748</v>
      </c>
      <c r="AI903" t="s">
        <v>26747</v>
      </c>
      <c r="AJ903" t="s">
        <v>26746</v>
      </c>
      <c r="AK903" t="s">
        <v>26745</v>
      </c>
      <c r="AL903">
        <v>0</v>
      </c>
      <c r="AM903" s="5">
        <f t="shared" si="114"/>
        <v>0</v>
      </c>
      <c r="AN903" s="4">
        <f t="shared" si="119"/>
        <v>0</v>
      </c>
      <c r="AO903" s="3"/>
      <c r="AP903">
        <v>0</v>
      </c>
      <c r="AR903" t="s">
        <v>1</v>
      </c>
      <c r="AT903" s="2" t="s">
        <v>0</v>
      </c>
      <c r="AU903" s="1">
        <f t="shared" si="115"/>
        <v>0.56805744641093392</v>
      </c>
      <c r="AV903" s="1">
        <f t="shared" si="116"/>
        <v>0.40575531886495286</v>
      </c>
      <c r="AW903" s="1">
        <f t="shared" si="117"/>
        <v>0.24345319131897172</v>
      </c>
    </row>
    <row r="904" spans="1:49" x14ac:dyDescent="0.2">
      <c r="A904">
        <v>902</v>
      </c>
      <c r="B904" t="s">
        <v>26744</v>
      </c>
      <c r="C904" t="s">
        <v>26743</v>
      </c>
      <c r="F904" t="s">
        <v>26742</v>
      </c>
      <c r="G904" t="s">
        <v>5</v>
      </c>
      <c r="H904" t="s">
        <v>4</v>
      </c>
      <c r="I904" t="s">
        <v>26741</v>
      </c>
      <c r="J904" t="s">
        <v>26740</v>
      </c>
      <c r="K904" t="s">
        <v>26739</v>
      </c>
      <c r="L904" t="s">
        <v>26738</v>
      </c>
      <c r="M904" t="s">
        <v>316</v>
      </c>
      <c r="N904">
        <v>3</v>
      </c>
      <c r="O904" t="s">
        <v>26737</v>
      </c>
      <c r="P904" t="s">
        <v>26736</v>
      </c>
      <c r="Q904" t="s">
        <v>26735</v>
      </c>
      <c r="R904" s="7">
        <v>42675</v>
      </c>
      <c r="S904" s="8">
        <f t="shared" si="112"/>
        <v>2016</v>
      </c>
      <c r="T904" s="8">
        <v>2016</v>
      </c>
      <c r="U904" s="8">
        <f t="shared" si="113"/>
        <v>6</v>
      </c>
      <c r="V904" s="7">
        <v>42675</v>
      </c>
      <c r="W904" t="s">
        <v>359</v>
      </c>
      <c r="X904" s="2">
        <v>0.39</v>
      </c>
      <c r="Y904" s="6">
        <f t="shared" si="118"/>
        <v>1.0410827260350766E-2</v>
      </c>
      <c r="AA904" t="s">
        <v>358</v>
      </c>
      <c r="AB904">
        <v>18780</v>
      </c>
      <c r="AC904">
        <v>15315878</v>
      </c>
      <c r="AD904" t="s">
        <v>2</v>
      </c>
      <c r="AE904">
        <v>35</v>
      </c>
      <c r="AF904">
        <v>11</v>
      </c>
      <c r="AH904" t="s">
        <v>26734</v>
      </c>
      <c r="AI904" t="s">
        <v>26733</v>
      </c>
      <c r="AJ904" t="s">
        <v>26732</v>
      </c>
      <c r="AK904" t="s">
        <v>26731</v>
      </c>
      <c r="AL904">
        <v>1</v>
      </c>
      <c r="AM904" s="5">
        <f t="shared" si="114"/>
        <v>0.16666666666666666</v>
      </c>
      <c r="AN904" s="4">
        <f t="shared" si="119"/>
        <v>2.5242963523917705E-4</v>
      </c>
      <c r="AO904" s="3"/>
      <c r="AP904">
        <v>0</v>
      </c>
      <c r="AR904" t="s">
        <v>1</v>
      </c>
      <c r="AT904" s="2" t="s">
        <v>0</v>
      </c>
      <c r="AU904" s="1">
        <f t="shared" si="115"/>
        <v>0.7363307972817289</v>
      </c>
      <c r="AV904" s="1">
        <f t="shared" si="116"/>
        <v>0.53316284477949716</v>
      </c>
      <c r="AW904" s="1">
        <f t="shared" si="117"/>
        <v>0.32999489227726536</v>
      </c>
    </row>
    <row r="905" spans="1:49" x14ac:dyDescent="0.2">
      <c r="A905">
        <v>903</v>
      </c>
      <c r="B905" t="s">
        <v>26730</v>
      </c>
      <c r="C905" t="s">
        <v>26729</v>
      </c>
      <c r="F905" t="s">
        <v>26728</v>
      </c>
      <c r="G905" t="s">
        <v>5</v>
      </c>
      <c r="H905" t="s">
        <v>4</v>
      </c>
      <c r="I905" t="s">
        <v>26727</v>
      </c>
      <c r="J905" t="s">
        <v>26726</v>
      </c>
      <c r="K905" t="s">
        <v>26725</v>
      </c>
      <c r="L905" t="s">
        <v>26724</v>
      </c>
      <c r="M905" t="s">
        <v>49</v>
      </c>
      <c r="N905">
        <v>3</v>
      </c>
      <c r="O905" t="s">
        <v>26723</v>
      </c>
      <c r="P905" t="s">
        <v>26722</v>
      </c>
      <c r="Q905" t="s">
        <v>26721</v>
      </c>
      <c r="R905" s="7">
        <v>42675</v>
      </c>
      <c r="S905" s="8">
        <f t="shared" si="112"/>
        <v>2016</v>
      </c>
      <c r="T905" s="8">
        <v>2016</v>
      </c>
      <c r="U905" s="8">
        <f t="shared" si="113"/>
        <v>6</v>
      </c>
      <c r="V905" s="7">
        <v>42675</v>
      </c>
      <c r="W905" t="s">
        <v>141</v>
      </c>
      <c r="X905" s="2">
        <v>0.30399999999999999</v>
      </c>
      <c r="Y905" s="6">
        <f t="shared" si="118"/>
        <v>8.115106377299057E-3</v>
      </c>
      <c r="AA905">
        <v>8952477</v>
      </c>
      <c r="AB905">
        <v>12250</v>
      </c>
      <c r="AC905">
        <v>10982760</v>
      </c>
      <c r="AD905" t="s">
        <v>2</v>
      </c>
      <c r="AE905">
        <v>58</v>
      </c>
      <c r="AF905">
        <v>11</v>
      </c>
      <c r="AH905" t="s">
        <v>26720</v>
      </c>
      <c r="AI905" t="s">
        <v>26719</v>
      </c>
      <c r="AJ905" t="s">
        <v>26718</v>
      </c>
      <c r="AK905" t="s">
        <v>26717</v>
      </c>
      <c r="AL905">
        <v>1</v>
      </c>
      <c r="AM905" s="5">
        <f t="shared" si="114"/>
        <v>0.16666666666666666</v>
      </c>
      <c r="AN905" s="4">
        <f t="shared" si="119"/>
        <v>2.5242963523917705E-4</v>
      </c>
      <c r="AO905" s="3"/>
      <c r="AP905">
        <v>0</v>
      </c>
      <c r="AR905" t="s">
        <v>1</v>
      </c>
      <c r="AT905" s="2" t="s">
        <v>0</v>
      </c>
      <c r="AU905" s="1">
        <f t="shared" si="115"/>
        <v>0.57563033546810927</v>
      </c>
      <c r="AV905" s="1">
        <f t="shared" si="116"/>
        <v>0.41837680062691174</v>
      </c>
      <c r="AW905" s="1">
        <f t="shared" si="117"/>
        <v>0.2611232657857141</v>
      </c>
    </row>
    <row r="906" spans="1:49" x14ac:dyDescent="0.2">
      <c r="A906">
        <v>904</v>
      </c>
      <c r="B906" t="s">
        <v>26716</v>
      </c>
      <c r="C906" t="s">
        <v>26715</v>
      </c>
      <c r="D906" t="s">
        <v>26714</v>
      </c>
      <c r="F906" t="s">
        <v>26713</v>
      </c>
      <c r="G906" t="s">
        <v>5</v>
      </c>
      <c r="H906" t="s">
        <v>4</v>
      </c>
      <c r="I906" t="s">
        <v>384</v>
      </c>
      <c r="J906" t="s">
        <v>26712</v>
      </c>
      <c r="K906" t="s">
        <v>26711</v>
      </c>
      <c r="L906" t="s">
        <v>26710</v>
      </c>
      <c r="M906" t="s">
        <v>49</v>
      </c>
      <c r="N906">
        <v>3</v>
      </c>
      <c r="O906" t="s">
        <v>26709</v>
      </c>
      <c r="P906" t="s">
        <v>26708</v>
      </c>
      <c r="Q906" t="s">
        <v>26707</v>
      </c>
      <c r="R906" s="7">
        <v>42675</v>
      </c>
      <c r="S906" s="8">
        <f t="shared" si="112"/>
        <v>2016</v>
      </c>
      <c r="T906" s="8">
        <v>2016</v>
      </c>
      <c r="U906" s="8">
        <f t="shared" si="113"/>
        <v>6</v>
      </c>
      <c r="V906" s="7">
        <v>42675</v>
      </c>
      <c r="W906" t="s">
        <v>2051</v>
      </c>
      <c r="X906" s="2">
        <v>0.627</v>
      </c>
      <c r="Y906" s="6">
        <f t="shared" si="118"/>
        <v>1.6737406903179305E-2</v>
      </c>
      <c r="AA906">
        <v>9269851</v>
      </c>
      <c r="AB906">
        <v>28435</v>
      </c>
      <c r="AD906" t="s">
        <v>2</v>
      </c>
      <c r="AE906">
        <v>134</v>
      </c>
      <c r="AH906" t="s">
        <v>343</v>
      </c>
      <c r="AI906" t="s">
        <v>26706</v>
      </c>
      <c r="AJ906" t="s">
        <v>26705</v>
      </c>
      <c r="AK906" t="s">
        <v>26704</v>
      </c>
      <c r="AL906">
        <v>7</v>
      </c>
      <c r="AM906" s="5">
        <f t="shared" si="114"/>
        <v>1.1666666666666667</v>
      </c>
      <c r="AN906" s="4">
        <f t="shared" si="119"/>
        <v>1.7670074466742396E-3</v>
      </c>
      <c r="AO906" s="3"/>
      <c r="AP906">
        <v>1</v>
      </c>
      <c r="AQ906" t="s">
        <v>48</v>
      </c>
      <c r="AR906">
        <v>61371186</v>
      </c>
      <c r="AS906" t="s">
        <v>47</v>
      </c>
      <c r="AT906" s="2">
        <v>2.121</v>
      </c>
      <c r="AU906" s="1">
        <f t="shared" si="115"/>
        <v>1.2246287066227786</v>
      </c>
      <c r="AV906" s="1">
        <f t="shared" si="116"/>
        <v>0.92522071749267731</v>
      </c>
      <c r="AW906" s="1">
        <f t="shared" si="117"/>
        <v>0.62581272836257584</v>
      </c>
    </row>
    <row r="907" spans="1:49" x14ac:dyDescent="0.2">
      <c r="A907">
        <v>905</v>
      </c>
      <c r="B907" t="s">
        <v>26703</v>
      </c>
      <c r="C907" t="s">
        <v>26702</v>
      </c>
      <c r="F907" t="s">
        <v>26701</v>
      </c>
      <c r="G907" t="s">
        <v>5</v>
      </c>
      <c r="H907" t="s">
        <v>4</v>
      </c>
      <c r="I907" t="s">
        <v>2961</v>
      </c>
      <c r="J907" t="s">
        <v>26700</v>
      </c>
      <c r="K907" t="s">
        <v>26699</v>
      </c>
      <c r="L907" t="s">
        <v>26698</v>
      </c>
      <c r="M907" t="s">
        <v>183</v>
      </c>
      <c r="N907">
        <v>2</v>
      </c>
      <c r="O907" t="s">
        <v>2958</v>
      </c>
      <c r="P907" t="s">
        <v>2957</v>
      </c>
      <c r="Q907" t="s">
        <v>26697</v>
      </c>
      <c r="R907" s="7">
        <v>42675</v>
      </c>
      <c r="S907" s="8">
        <f t="shared" si="112"/>
        <v>2016</v>
      </c>
      <c r="T907" s="8">
        <v>2016</v>
      </c>
      <c r="U907" s="8">
        <f t="shared" si="113"/>
        <v>6</v>
      </c>
      <c r="V907" s="7">
        <v>42675</v>
      </c>
      <c r="W907" t="s">
        <v>141</v>
      </c>
      <c r="X907" s="2">
        <v>0.30399999999999999</v>
      </c>
      <c r="Y907" s="6">
        <f t="shared" si="118"/>
        <v>8.115106377299057E-3</v>
      </c>
      <c r="AA907">
        <v>8952477</v>
      </c>
      <c r="AB907">
        <v>12250</v>
      </c>
      <c r="AC907">
        <v>10982760</v>
      </c>
      <c r="AD907" t="s">
        <v>2</v>
      </c>
      <c r="AE907">
        <v>58</v>
      </c>
      <c r="AF907">
        <v>11</v>
      </c>
      <c r="AH907" t="s">
        <v>26696</v>
      </c>
      <c r="AI907" t="s">
        <v>26695</v>
      </c>
      <c r="AJ907" t="s">
        <v>26694</v>
      </c>
      <c r="AK907" t="s">
        <v>26693</v>
      </c>
      <c r="AL907">
        <v>3</v>
      </c>
      <c r="AM907" s="5">
        <f t="shared" si="114"/>
        <v>0.5</v>
      </c>
      <c r="AN907" s="4">
        <f t="shared" si="119"/>
        <v>7.572889057175312E-4</v>
      </c>
      <c r="AO907" s="3"/>
      <c r="AP907">
        <v>0</v>
      </c>
      <c r="AR907" t="s">
        <v>1</v>
      </c>
      <c r="AT907" s="2" t="s">
        <v>0</v>
      </c>
      <c r="AU907" s="1">
        <f t="shared" si="115"/>
        <v>0.59077611358245985</v>
      </c>
      <c r="AV907" s="1">
        <f t="shared" si="116"/>
        <v>0.44361976415082938</v>
      </c>
      <c r="AW907" s="1">
        <f t="shared" si="117"/>
        <v>0.2964634147191989</v>
      </c>
    </row>
    <row r="908" spans="1:49" x14ac:dyDescent="0.2">
      <c r="A908">
        <v>906</v>
      </c>
      <c r="B908" t="s">
        <v>26692</v>
      </c>
      <c r="C908" t="s">
        <v>26691</v>
      </c>
      <c r="F908" t="s">
        <v>26690</v>
      </c>
      <c r="G908" t="s">
        <v>5</v>
      </c>
      <c r="H908" t="s">
        <v>4</v>
      </c>
      <c r="I908" t="s">
        <v>2781</v>
      </c>
      <c r="J908" t="s">
        <v>3145</v>
      </c>
      <c r="K908" t="s">
        <v>3149</v>
      </c>
      <c r="L908" t="s">
        <v>3148</v>
      </c>
      <c r="M908" t="s">
        <v>101</v>
      </c>
      <c r="N908">
        <v>2</v>
      </c>
      <c r="O908" t="s">
        <v>3147</v>
      </c>
      <c r="P908" t="s">
        <v>3146</v>
      </c>
      <c r="Q908" t="s">
        <v>3145</v>
      </c>
      <c r="R908" s="7">
        <v>42675</v>
      </c>
      <c r="S908" s="8">
        <f t="shared" si="112"/>
        <v>2016</v>
      </c>
      <c r="T908" s="8">
        <v>2016</v>
      </c>
      <c r="U908" s="8">
        <f t="shared" si="113"/>
        <v>6</v>
      </c>
      <c r="V908" s="7">
        <v>42675</v>
      </c>
      <c r="W908" t="s">
        <v>141</v>
      </c>
      <c r="X908" s="2">
        <v>0.30399999999999999</v>
      </c>
      <c r="Y908" s="6">
        <f t="shared" si="118"/>
        <v>8.115106377299057E-3</v>
      </c>
      <c r="AA908">
        <v>8952477</v>
      </c>
      <c r="AB908">
        <v>12250</v>
      </c>
      <c r="AC908">
        <v>10982760</v>
      </c>
      <c r="AD908" t="s">
        <v>2</v>
      </c>
      <c r="AE908">
        <v>58</v>
      </c>
      <c r="AF908">
        <v>11</v>
      </c>
      <c r="AH908" t="s">
        <v>26689</v>
      </c>
      <c r="AI908" t="s">
        <v>26688</v>
      </c>
      <c r="AJ908" t="s">
        <v>26687</v>
      </c>
      <c r="AK908" t="s">
        <v>26686</v>
      </c>
      <c r="AL908">
        <v>7</v>
      </c>
      <c r="AM908" s="5">
        <f t="shared" si="114"/>
        <v>1.1666666666666667</v>
      </c>
      <c r="AN908" s="4">
        <f t="shared" si="119"/>
        <v>1.7670074466742396E-3</v>
      </c>
      <c r="AO908" s="3"/>
      <c r="AP908">
        <v>0</v>
      </c>
      <c r="AR908" t="s">
        <v>1</v>
      </c>
      <c r="AT908" s="2" t="s">
        <v>0</v>
      </c>
      <c r="AU908" s="1">
        <f t="shared" si="115"/>
        <v>0.62106766981116113</v>
      </c>
      <c r="AV908" s="1">
        <f t="shared" si="116"/>
        <v>0.49410569119866488</v>
      </c>
      <c r="AW908" s="1">
        <f t="shared" si="117"/>
        <v>0.36714371258616846</v>
      </c>
    </row>
    <row r="909" spans="1:49" x14ac:dyDescent="0.2">
      <c r="A909">
        <v>907</v>
      </c>
      <c r="B909" t="s">
        <v>26685</v>
      </c>
      <c r="C909" t="s">
        <v>26684</v>
      </c>
      <c r="F909" t="s">
        <v>26683</v>
      </c>
      <c r="G909" t="s">
        <v>5</v>
      </c>
      <c r="H909" t="s">
        <v>4</v>
      </c>
      <c r="I909" t="s">
        <v>26682</v>
      </c>
      <c r="J909">
        <v>60016972</v>
      </c>
      <c r="K909" t="s">
        <v>499</v>
      </c>
      <c r="L909" t="s">
        <v>58</v>
      </c>
      <c r="M909" t="s">
        <v>57</v>
      </c>
      <c r="N909">
        <v>2</v>
      </c>
      <c r="O909" t="s">
        <v>26681</v>
      </c>
      <c r="P909" t="s">
        <v>26680</v>
      </c>
      <c r="Q909" t="s">
        <v>498</v>
      </c>
      <c r="R909" s="7">
        <v>42675</v>
      </c>
      <c r="S909" s="8">
        <f t="shared" si="112"/>
        <v>2016</v>
      </c>
      <c r="T909" s="8">
        <v>2016</v>
      </c>
      <c r="U909" s="8">
        <f t="shared" si="113"/>
        <v>6</v>
      </c>
      <c r="V909" s="7">
        <v>42675</v>
      </c>
      <c r="W909" t="s">
        <v>141</v>
      </c>
      <c r="X909" s="2">
        <v>0.30399999999999999</v>
      </c>
      <c r="Y909" s="6">
        <f t="shared" si="118"/>
        <v>8.115106377299057E-3</v>
      </c>
      <c r="AA909">
        <v>8952477</v>
      </c>
      <c r="AB909">
        <v>12250</v>
      </c>
      <c r="AC909">
        <v>10982760</v>
      </c>
      <c r="AD909" t="s">
        <v>2</v>
      </c>
      <c r="AE909">
        <v>58</v>
      </c>
      <c r="AF909">
        <v>11</v>
      </c>
      <c r="AH909" t="s">
        <v>26679</v>
      </c>
      <c r="AI909" t="s">
        <v>26678</v>
      </c>
      <c r="AJ909" t="s">
        <v>26677</v>
      </c>
      <c r="AK909" t="s">
        <v>26676</v>
      </c>
      <c r="AL909">
        <v>4</v>
      </c>
      <c r="AM909" s="5">
        <f t="shared" si="114"/>
        <v>0.66666666666666663</v>
      </c>
      <c r="AN909" s="4">
        <f t="shared" si="119"/>
        <v>1.0097185409567082E-3</v>
      </c>
      <c r="AO909" s="3"/>
      <c r="AP909">
        <v>0</v>
      </c>
      <c r="AR909" t="s">
        <v>1</v>
      </c>
      <c r="AT909" s="2" t="s">
        <v>0</v>
      </c>
      <c r="AU909" s="1">
        <f t="shared" si="115"/>
        <v>0.5983490026396352</v>
      </c>
      <c r="AV909" s="1">
        <f t="shared" si="116"/>
        <v>0.45624124591278825</v>
      </c>
      <c r="AW909" s="1">
        <f t="shared" si="117"/>
        <v>0.31413348918594125</v>
      </c>
    </row>
    <row r="910" spans="1:49" x14ac:dyDescent="0.2">
      <c r="A910">
        <v>908</v>
      </c>
      <c r="B910" t="s">
        <v>26675</v>
      </c>
      <c r="C910" t="s">
        <v>26674</v>
      </c>
      <c r="F910" t="s">
        <v>26673</v>
      </c>
      <c r="G910" t="s">
        <v>5</v>
      </c>
      <c r="H910" t="s">
        <v>4</v>
      </c>
      <c r="I910" t="s">
        <v>26672</v>
      </c>
      <c r="J910" t="s">
        <v>26671</v>
      </c>
      <c r="K910" t="s">
        <v>26670</v>
      </c>
      <c r="L910" t="s">
        <v>26669</v>
      </c>
      <c r="M910" t="s">
        <v>26668</v>
      </c>
      <c r="N910">
        <v>4</v>
      </c>
      <c r="O910" t="s">
        <v>26667</v>
      </c>
      <c r="P910" t="s">
        <v>26666</v>
      </c>
      <c r="Q910" t="s">
        <v>26665</v>
      </c>
      <c r="R910" s="7">
        <v>42675</v>
      </c>
      <c r="S910" s="8">
        <f t="shared" si="112"/>
        <v>2016</v>
      </c>
      <c r="T910" s="8">
        <v>2016</v>
      </c>
      <c r="U910" s="8">
        <f t="shared" si="113"/>
        <v>6</v>
      </c>
      <c r="V910" s="7">
        <v>42675</v>
      </c>
      <c r="W910" t="s">
        <v>141</v>
      </c>
      <c r="X910" s="2">
        <v>0.30399999999999999</v>
      </c>
      <c r="Y910" s="6">
        <f t="shared" si="118"/>
        <v>8.115106377299057E-3</v>
      </c>
      <c r="AA910">
        <v>8952477</v>
      </c>
      <c r="AB910">
        <v>12250</v>
      </c>
      <c r="AC910">
        <v>10982760</v>
      </c>
      <c r="AD910" t="s">
        <v>2</v>
      </c>
      <c r="AE910">
        <v>58</v>
      </c>
      <c r="AF910">
        <v>11</v>
      </c>
      <c r="AH910" t="s">
        <v>26664</v>
      </c>
      <c r="AI910" t="s">
        <v>26663</v>
      </c>
      <c r="AJ910" t="s">
        <v>26662</v>
      </c>
      <c r="AK910" t="s">
        <v>26661</v>
      </c>
      <c r="AL910">
        <v>14</v>
      </c>
      <c r="AM910" s="5">
        <f t="shared" si="114"/>
        <v>2.3333333333333335</v>
      </c>
      <c r="AN910" s="4">
        <f t="shared" si="119"/>
        <v>3.5340148933484792E-3</v>
      </c>
      <c r="AO910" s="3"/>
      <c r="AP910">
        <v>0</v>
      </c>
      <c r="AQ910" t="s">
        <v>984</v>
      </c>
      <c r="AR910" t="s">
        <v>26660</v>
      </c>
      <c r="AS910" t="s">
        <v>983</v>
      </c>
      <c r="AT910" s="2" t="s">
        <v>0</v>
      </c>
      <c r="AU910" s="1">
        <f t="shared" si="115"/>
        <v>0.67407789321138833</v>
      </c>
      <c r="AV910" s="1">
        <f t="shared" si="116"/>
        <v>0.58245606353237678</v>
      </c>
      <c r="AW910" s="1">
        <f t="shared" si="117"/>
        <v>0.49083423385336522</v>
      </c>
    </row>
    <row r="911" spans="1:49" x14ac:dyDescent="0.2">
      <c r="A911">
        <v>909</v>
      </c>
      <c r="B911" t="s">
        <v>26659</v>
      </c>
      <c r="C911" t="s">
        <v>26658</v>
      </c>
      <c r="F911" t="s">
        <v>26657</v>
      </c>
      <c r="G911" t="s">
        <v>5</v>
      </c>
      <c r="H911" t="s">
        <v>4</v>
      </c>
      <c r="I911" t="s">
        <v>26656</v>
      </c>
      <c r="J911">
        <v>112655228</v>
      </c>
      <c r="K911" t="s">
        <v>1431</v>
      </c>
      <c r="L911" t="s">
        <v>223</v>
      </c>
      <c r="M911" t="s">
        <v>138</v>
      </c>
      <c r="N911">
        <v>1</v>
      </c>
      <c r="O911" t="s">
        <v>26655</v>
      </c>
      <c r="P911">
        <v>35072749700</v>
      </c>
      <c r="Q911">
        <v>112655228</v>
      </c>
      <c r="R911" s="7">
        <v>42675</v>
      </c>
      <c r="S911" s="8">
        <f t="shared" si="112"/>
        <v>2016</v>
      </c>
      <c r="T911" s="8">
        <v>2016</v>
      </c>
      <c r="U911" s="8">
        <f t="shared" si="113"/>
        <v>6</v>
      </c>
      <c r="V911" s="7">
        <v>42675</v>
      </c>
      <c r="W911" t="s">
        <v>141</v>
      </c>
      <c r="X911" s="2">
        <v>0.30399999999999999</v>
      </c>
      <c r="Y911" s="6">
        <f t="shared" si="118"/>
        <v>8.115106377299057E-3</v>
      </c>
      <c r="AA911">
        <v>8952477</v>
      </c>
      <c r="AB911">
        <v>12250</v>
      </c>
      <c r="AC911">
        <v>10982760</v>
      </c>
      <c r="AD911" t="s">
        <v>2</v>
      </c>
      <c r="AE911">
        <v>58</v>
      </c>
      <c r="AF911">
        <v>11</v>
      </c>
      <c r="AH911" t="s">
        <v>26654</v>
      </c>
      <c r="AI911" t="s">
        <v>26653</v>
      </c>
      <c r="AJ911" t="s">
        <v>26652</v>
      </c>
      <c r="AK911" t="s">
        <v>26651</v>
      </c>
      <c r="AL911">
        <v>2</v>
      </c>
      <c r="AM911" s="5">
        <f t="shared" si="114"/>
        <v>0.33333333333333331</v>
      </c>
      <c r="AN911" s="4">
        <f t="shared" si="119"/>
        <v>5.048592704783541E-4</v>
      </c>
      <c r="AO911" s="3"/>
      <c r="AP911">
        <v>0</v>
      </c>
      <c r="AR911" t="s">
        <v>1</v>
      </c>
      <c r="AT911" s="2" t="s">
        <v>0</v>
      </c>
      <c r="AU911" s="1">
        <f t="shared" si="115"/>
        <v>0.58320322452528461</v>
      </c>
      <c r="AV911" s="1">
        <f t="shared" si="116"/>
        <v>0.43099828238887061</v>
      </c>
      <c r="AW911" s="1">
        <f t="shared" si="117"/>
        <v>0.2787933402524565</v>
      </c>
    </row>
    <row r="912" spans="1:49" x14ac:dyDescent="0.2">
      <c r="A912">
        <v>910</v>
      </c>
      <c r="B912" t="s">
        <v>26650</v>
      </c>
      <c r="C912" t="s">
        <v>26649</v>
      </c>
      <c r="F912" t="s">
        <v>26648</v>
      </c>
      <c r="G912" t="s">
        <v>5</v>
      </c>
      <c r="H912" t="s">
        <v>4</v>
      </c>
      <c r="I912" t="s">
        <v>26647</v>
      </c>
      <c r="J912">
        <v>60011373</v>
      </c>
      <c r="K912" t="s">
        <v>1584</v>
      </c>
      <c r="L912" t="s">
        <v>1583</v>
      </c>
      <c r="M912" t="s">
        <v>635</v>
      </c>
      <c r="N912">
        <v>3</v>
      </c>
      <c r="O912" t="s">
        <v>26646</v>
      </c>
      <c r="P912" t="s">
        <v>26645</v>
      </c>
      <c r="Q912" t="s">
        <v>26644</v>
      </c>
      <c r="R912" s="7">
        <v>42675</v>
      </c>
      <c r="S912" s="8">
        <f t="shared" si="112"/>
        <v>2016</v>
      </c>
      <c r="T912" s="8">
        <v>2016</v>
      </c>
      <c r="U912" s="8">
        <f t="shared" si="113"/>
        <v>6</v>
      </c>
      <c r="V912" s="7">
        <v>42675</v>
      </c>
      <c r="W912" t="s">
        <v>141</v>
      </c>
      <c r="X912" s="2">
        <v>0.30399999999999999</v>
      </c>
      <c r="Y912" s="6">
        <f t="shared" si="118"/>
        <v>8.115106377299057E-3</v>
      </c>
      <c r="AA912">
        <v>8952477</v>
      </c>
      <c r="AB912">
        <v>12250</v>
      </c>
      <c r="AC912">
        <v>10982760</v>
      </c>
      <c r="AD912" t="s">
        <v>2</v>
      </c>
      <c r="AE912">
        <v>58</v>
      </c>
      <c r="AF912">
        <v>11</v>
      </c>
      <c r="AH912" t="s">
        <v>26643</v>
      </c>
      <c r="AI912" t="s">
        <v>26642</v>
      </c>
      <c r="AJ912" t="s">
        <v>26641</v>
      </c>
      <c r="AK912" t="s">
        <v>26640</v>
      </c>
      <c r="AL912">
        <v>0</v>
      </c>
      <c r="AM912" s="5">
        <f t="shared" si="114"/>
        <v>0</v>
      </c>
      <c r="AN912" s="4">
        <f t="shared" si="119"/>
        <v>0</v>
      </c>
      <c r="AO912" s="3"/>
      <c r="AP912">
        <v>0</v>
      </c>
      <c r="AR912" t="s">
        <v>1</v>
      </c>
      <c r="AT912" s="2" t="s">
        <v>0</v>
      </c>
      <c r="AU912" s="1">
        <f t="shared" si="115"/>
        <v>0.56805744641093392</v>
      </c>
      <c r="AV912" s="1">
        <f t="shared" si="116"/>
        <v>0.40575531886495286</v>
      </c>
      <c r="AW912" s="1">
        <f t="shared" si="117"/>
        <v>0.24345319131897172</v>
      </c>
    </row>
    <row r="913" spans="1:49" x14ac:dyDescent="0.2">
      <c r="A913">
        <v>911</v>
      </c>
      <c r="B913" t="s">
        <v>26639</v>
      </c>
      <c r="C913" t="s">
        <v>26638</v>
      </c>
      <c r="F913" t="s">
        <v>26637</v>
      </c>
      <c r="G913" t="s">
        <v>5</v>
      </c>
      <c r="H913" t="s">
        <v>4</v>
      </c>
      <c r="I913" t="s">
        <v>668</v>
      </c>
      <c r="J913">
        <v>60025578</v>
      </c>
      <c r="K913" t="s">
        <v>132</v>
      </c>
      <c r="L913" t="s">
        <v>131</v>
      </c>
      <c r="M913" t="s">
        <v>67</v>
      </c>
      <c r="N913">
        <v>5</v>
      </c>
      <c r="O913" t="s">
        <v>26636</v>
      </c>
      <c r="P913" t="s">
        <v>3283</v>
      </c>
      <c r="Q913" t="s">
        <v>383</v>
      </c>
      <c r="R913" s="7">
        <v>42675</v>
      </c>
      <c r="S913" s="8">
        <f t="shared" si="112"/>
        <v>2016</v>
      </c>
      <c r="T913" s="8">
        <v>2016</v>
      </c>
      <c r="U913" s="8">
        <f t="shared" si="113"/>
        <v>6</v>
      </c>
      <c r="V913" s="7">
        <v>42675</v>
      </c>
      <c r="W913" t="s">
        <v>141</v>
      </c>
      <c r="X913" s="2">
        <v>0.30399999999999999</v>
      </c>
      <c r="Y913" s="6">
        <f t="shared" si="118"/>
        <v>8.115106377299057E-3</v>
      </c>
      <c r="AA913">
        <v>8952477</v>
      </c>
      <c r="AB913">
        <v>12250</v>
      </c>
      <c r="AC913">
        <v>10982760</v>
      </c>
      <c r="AD913" t="s">
        <v>2</v>
      </c>
      <c r="AE913">
        <v>58</v>
      </c>
      <c r="AF913">
        <v>11</v>
      </c>
      <c r="AH913" t="s">
        <v>26635</v>
      </c>
      <c r="AI913" t="s">
        <v>26634</v>
      </c>
      <c r="AJ913" t="s">
        <v>26633</v>
      </c>
      <c r="AK913" t="s">
        <v>26632</v>
      </c>
      <c r="AL913">
        <v>4</v>
      </c>
      <c r="AM913" s="5">
        <f t="shared" si="114"/>
        <v>0.66666666666666663</v>
      </c>
      <c r="AN913" s="4">
        <f t="shared" si="119"/>
        <v>1.0097185409567082E-3</v>
      </c>
      <c r="AO913" s="3"/>
      <c r="AP913">
        <v>0</v>
      </c>
      <c r="AQ913" t="s">
        <v>48</v>
      </c>
      <c r="AR913">
        <v>61401339</v>
      </c>
      <c r="AS913" t="s">
        <v>47</v>
      </c>
      <c r="AT913" s="2" t="s">
        <v>0</v>
      </c>
      <c r="AU913" s="1">
        <f t="shared" si="115"/>
        <v>0.5983490026396352</v>
      </c>
      <c r="AV913" s="1">
        <f t="shared" si="116"/>
        <v>0.45624124591278825</v>
      </c>
      <c r="AW913" s="1">
        <f t="shared" si="117"/>
        <v>0.31413348918594125</v>
      </c>
    </row>
    <row r="914" spans="1:49" x14ac:dyDescent="0.2">
      <c r="A914">
        <v>912</v>
      </c>
      <c r="B914" t="s">
        <v>26631</v>
      </c>
      <c r="C914" t="s">
        <v>26630</v>
      </c>
      <c r="F914" t="s">
        <v>26629</v>
      </c>
      <c r="G914" t="s">
        <v>5</v>
      </c>
      <c r="H914" t="s">
        <v>4</v>
      </c>
      <c r="I914" t="s">
        <v>26628</v>
      </c>
      <c r="J914" t="s">
        <v>26627</v>
      </c>
      <c r="K914" t="s">
        <v>26626</v>
      </c>
      <c r="L914" t="s">
        <v>2682</v>
      </c>
      <c r="M914" t="s">
        <v>1815</v>
      </c>
      <c r="N914">
        <v>4</v>
      </c>
      <c r="O914" t="s">
        <v>26625</v>
      </c>
      <c r="P914" t="s">
        <v>26624</v>
      </c>
      <c r="Q914" t="s">
        <v>26623</v>
      </c>
      <c r="R914" s="7">
        <v>42675</v>
      </c>
      <c r="S914" s="8">
        <f t="shared" si="112"/>
        <v>2016</v>
      </c>
      <c r="T914" s="8">
        <v>2016</v>
      </c>
      <c r="U914" s="8">
        <f t="shared" si="113"/>
        <v>6</v>
      </c>
      <c r="V914" s="7">
        <v>42675</v>
      </c>
      <c r="W914" t="s">
        <v>141</v>
      </c>
      <c r="X914" s="2">
        <v>0.30399999999999999</v>
      </c>
      <c r="Y914" s="6">
        <f t="shared" si="118"/>
        <v>8.115106377299057E-3</v>
      </c>
      <c r="AA914">
        <v>8952477</v>
      </c>
      <c r="AB914">
        <v>12250</v>
      </c>
      <c r="AC914">
        <v>10982760</v>
      </c>
      <c r="AD914" t="s">
        <v>2</v>
      </c>
      <c r="AE914">
        <v>58</v>
      </c>
      <c r="AF914">
        <v>11</v>
      </c>
      <c r="AH914" t="s">
        <v>26622</v>
      </c>
      <c r="AI914" t="s">
        <v>26621</v>
      </c>
      <c r="AJ914" t="s">
        <v>26620</v>
      </c>
      <c r="AK914" t="s">
        <v>26619</v>
      </c>
      <c r="AL914">
        <v>3</v>
      </c>
      <c r="AM914" s="5">
        <f t="shared" si="114"/>
        <v>0.5</v>
      </c>
      <c r="AN914" s="4">
        <f t="shared" si="119"/>
        <v>7.572889057175312E-4</v>
      </c>
      <c r="AO914" s="3"/>
      <c r="AP914">
        <v>0</v>
      </c>
      <c r="AQ914" t="s">
        <v>26618</v>
      </c>
      <c r="AR914" t="s">
        <v>5817</v>
      </c>
      <c r="AS914" t="s">
        <v>2407</v>
      </c>
      <c r="AT914" s="2" t="s">
        <v>0</v>
      </c>
      <c r="AU914" s="1">
        <f t="shared" si="115"/>
        <v>0.59077611358245985</v>
      </c>
      <c r="AV914" s="1">
        <f t="shared" si="116"/>
        <v>0.44361976415082938</v>
      </c>
      <c r="AW914" s="1">
        <f t="shared" si="117"/>
        <v>0.2964634147191989</v>
      </c>
    </row>
    <row r="915" spans="1:49" x14ac:dyDescent="0.2">
      <c r="A915">
        <v>913</v>
      </c>
      <c r="B915" t="s">
        <v>26617</v>
      </c>
      <c r="C915" t="s">
        <v>26616</v>
      </c>
      <c r="F915" t="s">
        <v>26615</v>
      </c>
      <c r="G915" t="s">
        <v>5</v>
      </c>
      <c r="H915" t="s">
        <v>4</v>
      </c>
      <c r="I915" t="s">
        <v>26614</v>
      </c>
      <c r="J915" t="s">
        <v>25833</v>
      </c>
      <c r="K915" t="s">
        <v>25832</v>
      </c>
      <c r="L915" t="s">
        <v>25831</v>
      </c>
      <c r="M915" t="s">
        <v>1187</v>
      </c>
      <c r="N915">
        <v>3</v>
      </c>
      <c r="O915" t="s">
        <v>26613</v>
      </c>
      <c r="P915" t="s">
        <v>26612</v>
      </c>
      <c r="Q915" t="s">
        <v>26611</v>
      </c>
      <c r="R915" s="7">
        <v>42675</v>
      </c>
      <c r="S915" s="8">
        <f t="shared" si="112"/>
        <v>2016</v>
      </c>
      <c r="T915" s="8">
        <v>2016</v>
      </c>
      <c r="U915" s="8">
        <f t="shared" si="113"/>
        <v>6</v>
      </c>
      <c r="V915" s="7">
        <v>42675</v>
      </c>
      <c r="W915" t="s">
        <v>141</v>
      </c>
      <c r="X915" s="2">
        <v>0.30399999999999999</v>
      </c>
      <c r="Y915" s="6">
        <f t="shared" si="118"/>
        <v>8.115106377299057E-3</v>
      </c>
      <c r="AA915">
        <v>8952477</v>
      </c>
      <c r="AB915">
        <v>12250</v>
      </c>
      <c r="AC915">
        <v>10982760</v>
      </c>
      <c r="AD915" t="s">
        <v>2</v>
      </c>
      <c r="AE915">
        <v>58</v>
      </c>
      <c r="AF915">
        <v>11</v>
      </c>
      <c r="AH915" t="s">
        <v>26610</v>
      </c>
      <c r="AI915" t="s">
        <v>26609</v>
      </c>
      <c r="AJ915" t="s">
        <v>26608</v>
      </c>
      <c r="AK915" t="s">
        <v>26607</v>
      </c>
      <c r="AL915">
        <v>2</v>
      </c>
      <c r="AM915" s="5">
        <f t="shared" si="114"/>
        <v>0.33333333333333331</v>
      </c>
      <c r="AN915" s="4">
        <f t="shared" si="119"/>
        <v>5.048592704783541E-4</v>
      </c>
      <c r="AO915" s="3"/>
      <c r="AP915">
        <v>0</v>
      </c>
      <c r="AR915" t="s">
        <v>1</v>
      </c>
      <c r="AT915" s="2" t="s">
        <v>0</v>
      </c>
      <c r="AU915" s="1">
        <f t="shared" si="115"/>
        <v>0.58320322452528461</v>
      </c>
      <c r="AV915" s="1">
        <f t="shared" si="116"/>
        <v>0.43099828238887061</v>
      </c>
      <c r="AW915" s="1">
        <f t="shared" si="117"/>
        <v>0.2787933402524565</v>
      </c>
    </row>
    <row r="916" spans="1:49" x14ac:dyDescent="0.2">
      <c r="A916">
        <v>914</v>
      </c>
      <c r="B916" t="s">
        <v>26606</v>
      </c>
      <c r="C916" t="s">
        <v>26605</v>
      </c>
      <c r="F916" t="s">
        <v>26604</v>
      </c>
      <c r="G916" t="s">
        <v>5</v>
      </c>
      <c r="H916" t="s">
        <v>4</v>
      </c>
      <c r="I916" t="s">
        <v>749</v>
      </c>
      <c r="J916">
        <v>60020304</v>
      </c>
      <c r="K916" t="s">
        <v>3130</v>
      </c>
      <c r="L916" t="s">
        <v>3129</v>
      </c>
      <c r="M916" t="s">
        <v>79</v>
      </c>
      <c r="N916">
        <v>2</v>
      </c>
      <c r="O916" t="s">
        <v>26603</v>
      </c>
      <c r="P916" t="s">
        <v>26602</v>
      </c>
      <c r="Q916" t="s">
        <v>14048</v>
      </c>
      <c r="R916" s="7">
        <v>42675</v>
      </c>
      <c r="S916" s="8">
        <f t="shared" si="112"/>
        <v>2016</v>
      </c>
      <c r="T916" s="8">
        <v>2016</v>
      </c>
      <c r="U916" s="8">
        <f t="shared" si="113"/>
        <v>6</v>
      </c>
      <c r="V916" s="7">
        <v>42675</v>
      </c>
      <c r="W916" t="s">
        <v>239</v>
      </c>
      <c r="X916" s="2">
        <v>1.3720000000000001</v>
      </c>
      <c r="Y916" s="6">
        <f t="shared" si="118"/>
        <v>3.662475641333654E-2</v>
      </c>
      <c r="AA916" t="s">
        <v>238</v>
      </c>
      <c r="AB916">
        <v>17259</v>
      </c>
      <c r="AD916" t="s">
        <v>2</v>
      </c>
      <c r="AE916">
        <v>13</v>
      </c>
      <c r="AF916">
        <v>11</v>
      </c>
      <c r="AG916">
        <v>7552470</v>
      </c>
      <c r="AH916" t="s">
        <v>26601</v>
      </c>
      <c r="AI916" t="s">
        <v>26600</v>
      </c>
      <c r="AJ916" t="s">
        <v>26599</v>
      </c>
      <c r="AK916" t="s">
        <v>26598</v>
      </c>
      <c r="AL916">
        <v>5</v>
      </c>
      <c r="AM916" s="5">
        <f t="shared" si="114"/>
        <v>0.83333333333333337</v>
      </c>
      <c r="AN916" s="4">
        <f t="shared" si="119"/>
        <v>1.2621481761958854E-3</v>
      </c>
      <c r="AO916" s="3"/>
      <c r="AP916">
        <v>0</v>
      </c>
      <c r="AR916" t="s">
        <v>1</v>
      </c>
      <c r="AT916" s="2">
        <v>3.9660000000000002</v>
      </c>
      <c r="AU916" s="1">
        <f t="shared" si="115"/>
        <v>2.6015973942194339</v>
      </c>
      <c r="AV916" s="1">
        <f t="shared" si="116"/>
        <v>1.8943452294766212</v>
      </c>
      <c r="AW916" s="1">
        <f t="shared" si="117"/>
        <v>1.1870930647338083</v>
      </c>
    </row>
    <row r="917" spans="1:49" x14ac:dyDescent="0.2">
      <c r="A917">
        <v>915</v>
      </c>
      <c r="B917" t="s">
        <v>26597</v>
      </c>
      <c r="C917" t="s">
        <v>26596</v>
      </c>
      <c r="F917" t="s">
        <v>26595</v>
      </c>
      <c r="G917" t="s">
        <v>5</v>
      </c>
      <c r="H917" t="s">
        <v>4</v>
      </c>
      <c r="I917" t="s">
        <v>26594</v>
      </c>
      <c r="J917" t="s">
        <v>26593</v>
      </c>
      <c r="K917" t="s">
        <v>26592</v>
      </c>
      <c r="L917" t="s">
        <v>26591</v>
      </c>
      <c r="M917" t="s">
        <v>2690</v>
      </c>
      <c r="N917">
        <v>4</v>
      </c>
      <c r="O917" t="s">
        <v>26590</v>
      </c>
      <c r="P917" t="s">
        <v>26589</v>
      </c>
      <c r="Q917" t="s">
        <v>26588</v>
      </c>
      <c r="R917" s="7">
        <v>42675</v>
      </c>
      <c r="S917" s="8">
        <f t="shared" si="112"/>
        <v>2016</v>
      </c>
      <c r="T917" s="8">
        <v>2016</v>
      </c>
      <c r="U917" s="8">
        <f t="shared" si="113"/>
        <v>6</v>
      </c>
      <c r="V917" s="7">
        <v>42675</v>
      </c>
      <c r="W917" t="s">
        <v>239</v>
      </c>
      <c r="X917" s="2">
        <v>1.3720000000000001</v>
      </c>
      <c r="Y917" s="6">
        <f t="shared" si="118"/>
        <v>3.662475641333654E-2</v>
      </c>
      <c r="AA917" t="s">
        <v>238</v>
      </c>
      <c r="AB917">
        <v>17259</v>
      </c>
      <c r="AD917" t="s">
        <v>2</v>
      </c>
      <c r="AE917">
        <v>13</v>
      </c>
      <c r="AF917">
        <v>11</v>
      </c>
      <c r="AG917">
        <v>7551218</v>
      </c>
      <c r="AH917" t="s">
        <v>26587</v>
      </c>
      <c r="AI917" t="s">
        <v>26586</v>
      </c>
      <c r="AJ917" t="s">
        <v>26585</v>
      </c>
      <c r="AK917" t="s">
        <v>26584</v>
      </c>
      <c r="AL917">
        <v>15</v>
      </c>
      <c r="AM917" s="5">
        <f t="shared" si="114"/>
        <v>2.5</v>
      </c>
      <c r="AN917" s="4">
        <f t="shared" si="119"/>
        <v>3.7864445285876562E-3</v>
      </c>
      <c r="AO917" s="3"/>
      <c r="AP917">
        <v>0</v>
      </c>
      <c r="AR917" t="s">
        <v>1</v>
      </c>
      <c r="AT917" s="2">
        <v>3.9660000000000002</v>
      </c>
      <c r="AU917" s="1">
        <f t="shared" si="115"/>
        <v>2.6773262847911869</v>
      </c>
      <c r="AV917" s="1">
        <f t="shared" si="116"/>
        <v>2.0205600470962102</v>
      </c>
      <c r="AW917" s="1">
        <f t="shared" si="117"/>
        <v>1.3637938094012321</v>
      </c>
    </row>
    <row r="918" spans="1:49" x14ac:dyDescent="0.2">
      <c r="A918">
        <v>916</v>
      </c>
      <c r="B918" t="s">
        <v>26583</v>
      </c>
      <c r="C918" t="s">
        <v>26582</v>
      </c>
      <c r="D918" t="s">
        <v>26581</v>
      </c>
      <c r="F918" t="s">
        <v>26580</v>
      </c>
      <c r="G918" t="s">
        <v>5</v>
      </c>
      <c r="H918" t="s">
        <v>4</v>
      </c>
      <c r="I918" t="s">
        <v>26579</v>
      </c>
      <c r="J918" t="s">
        <v>26578</v>
      </c>
      <c r="K918" t="s">
        <v>26577</v>
      </c>
      <c r="L918" t="s">
        <v>26576</v>
      </c>
      <c r="M918" t="s">
        <v>948</v>
      </c>
      <c r="N918">
        <v>2</v>
      </c>
      <c r="O918" t="s">
        <v>26575</v>
      </c>
      <c r="P918" t="s">
        <v>26574</v>
      </c>
      <c r="Q918" t="s">
        <v>26573</v>
      </c>
      <c r="R918" s="7">
        <v>42675</v>
      </c>
      <c r="S918" s="8">
        <f t="shared" si="112"/>
        <v>2016</v>
      </c>
      <c r="T918" s="8">
        <v>2016</v>
      </c>
      <c r="U918" s="8">
        <f t="shared" si="113"/>
        <v>6</v>
      </c>
      <c r="V918" s="7">
        <v>42675</v>
      </c>
      <c r="W918" t="s">
        <v>1308</v>
      </c>
      <c r="X918" s="2">
        <v>1.1339999999999999</v>
      </c>
      <c r="Y918" s="6">
        <f t="shared" si="118"/>
        <v>3.0271482341635299E-2</v>
      </c>
      <c r="AA918">
        <v>945765</v>
      </c>
      <c r="AB918">
        <v>12372</v>
      </c>
      <c r="AD918" t="s">
        <v>2</v>
      </c>
      <c r="AE918">
        <v>128</v>
      </c>
      <c r="AH918" t="s">
        <v>26572</v>
      </c>
      <c r="AI918" t="s">
        <v>26571</v>
      </c>
      <c r="AJ918" t="s">
        <v>26570</v>
      </c>
      <c r="AK918" t="s">
        <v>26569</v>
      </c>
      <c r="AL918">
        <v>18</v>
      </c>
      <c r="AM918" s="5">
        <f t="shared" si="114"/>
        <v>3</v>
      </c>
      <c r="AN918" s="4">
        <f t="shared" si="119"/>
        <v>4.5437334343051876E-3</v>
      </c>
      <c r="AO918" s="3"/>
      <c r="AP918">
        <v>0</v>
      </c>
      <c r="AR918" t="s">
        <v>1</v>
      </c>
      <c r="AT918" s="2">
        <v>2.4129999999999998</v>
      </c>
      <c r="AU918" s="1">
        <f t="shared" si="115"/>
        <v>2.2553157669436263</v>
      </c>
      <c r="AV918" s="1">
        <f t="shared" si="116"/>
        <v>1.7407607887970244</v>
      </c>
      <c r="AW918" s="1">
        <f t="shared" si="117"/>
        <v>1.2262058106504221</v>
      </c>
    </row>
    <row r="919" spans="1:49" x14ac:dyDescent="0.2">
      <c r="A919">
        <v>917</v>
      </c>
      <c r="B919" t="s">
        <v>26568</v>
      </c>
      <c r="C919" t="s">
        <v>26567</v>
      </c>
      <c r="D919" t="s">
        <v>26566</v>
      </c>
      <c r="F919" t="s">
        <v>26565</v>
      </c>
      <c r="G919" t="s">
        <v>5</v>
      </c>
      <c r="H919" t="s">
        <v>4</v>
      </c>
      <c r="I919" t="s">
        <v>2726</v>
      </c>
      <c r="J919">
        <v>60015138</v>
      </c>
      <c r="K919" t="s">
        <v>26564</v>
      </c>
      <c r="L919" t="s">
        <v>26563</v>
      </c>
      <c r="M919" t="s">
        <v>13</v>
      </c>
      <c r="N919">
        <v>3</v>
      </c>
      <c r="O919" t="s">
        <v>26562</v>
      </c>
      <c r="P919" t="s">
        <v>26561</v>
      </c>
      <c r="Q919" t="s">
        <v>26560</v>
      </c>
      <c r="R919" s="7">
        <v>42675</v>
      </c>
      <c r="S919" s="8">
        <f t="shared" si="112"/>
        <v>2016</v>
      </c>
      <c r="T919" s="8">
        <v>2016</v>
      </c>
      <c r="U919" s="8">
        <f t="shared" si="113"/>
        <v>6</v>
      </c>
      <c r="V919" s="7">
        <v>42675</v>
      </c>
      <c r="W919" t="s">
        <v>26559</v>
      </c>
      <c r="X919" s="2">
        <v>1.8819999999999999</v>
      </c>
      <c r="Y919" s="6">
        <f t="shared" si="118"/>
        <v>5.0238915138410611E-2</v>
      </c>
      <c r="AA919">
        <v>219991</v>
      </c>
      <c r="AB919">
        <v>13191</v>
      </c>
      <c r="AC919">
        <v>10902716</v>
      </c>
      <c r="AD919" t="s">
        <v>2</v>
      </c>
      <c r="AE919">
        <v>324</v>
      </c>
      <c r="AH919" t="s">
        <v>2016</v>
      </c>
      <c r="AI919" t="s">
        <v>26558</v>
      </c>
      <c r="AJ919" t="s">
        <v>26557</v>
      </c>
      <c r="AK919" t="s">
        <v>26556</v>
      </c>
      <c r="AL919">
        <v>0</v>
      </c>
      <c r="AM919" s="5">
        <f t="shared" si="114"/>
        <v>0</v>
      </c>
      <c r="AN919" s="4">
        <f t="shared" si="119"/>
        <v>0</v>
      </c>
      <c r="AO919" s="3"/>
      <c r="AP919">
        <v>0</v>
      </c>
      <c r="AQ919" t="s">
        <v>278</v>
      </c>
      <c r="AR919" t="s">
        <v>26555</v>
      </c>
      <c r="AS919" t="s">
        <v>276</v>
      </c>
      <c r="AT919" s="2">
        <v>3.5529999999999999</v>
      </c>
      <c r="AU919" s="1">
        <f t="shared" si="115"/>
        <v>3.5167240596887424</v>
      </c>
      <c r="AV919" s="1">
        <f t="shared" si="116"/>
        <v>2.5119457569205306</v>
      </c>
      <c r="AW919" s="1">
        <f t="shared" si="117"/>
        <v>1.5071674541523183</v>
      </c>
    </row>
    <row r="920" spans="1:49" x14ac:dyDescent="0.2">
      <c r="A920">
        <v>918</v>
      </c>
      <c r="B920" t="s">
        <v>26554</v>
      </c>
      <c r="C920" t="s">
        <v>26553</v>
      </c>
      <c r="F920" t="s">
        <v>26552</v>
      </c>
      <c r="G920" t="s">
        <v>5</v>
      </c>
      <c r="H920" t="s">
        <v>4</v>
      </c>
      <c r="I920" t="s">
        <v>8870</v>
      </c>
      <c r="J920" t="s">
        <v>26551</v>
      </c>
      <c r="K920" t="s">
        <v>26550</v>
      </c>
      <c r="L920" t="s">
        <v>26549</v>
      </c>
      <c r="M920" t="s">
        <v>101</v>
      </c>
      <c r="N920">
        <v>2</v>
      </c>
      <c r="O920" t="s">
        <v>26548</v>
      </c>
      <c r="P920" t="s">
        <v>26547</v>
      </c>
      <c r="Q920" t="s">
        <v>26546</v>
      </c>
      <c r="R920" s="7">
        <v>42675</v>
      </c>
      <c r="S920" s="8">
        <f t="shared" si="112"/>
        <v>2016</v>
      </c>
      <c r="T920" s="8">
        <v>2016</v>
      </c>
      <c r="U920" s="8">
        <f t="shared" si="113"/>
        <v>6</v>
      </c>
      <c r="V920" s="7">
        <v>42675</v>
      </c>
      <c r="W920" t="s">
        <v>54</v>
      </c>
      <c r="X920" s="2">
        <v>0.33500000000000002</v>
      </c>
      <c r="Y920" s="6">
        <f t="shared" si="118"/>
        <v>8.94263367235258E-3</v>
      </c>
      <c r="AA920">
        <v>10964290</v>
      </c>
      <c r="AB920">
        <v>18201</v>
      </c>
      <c r="AC920" t="s">
        <v>53</v>
      </c>
      <c r="AD920" t="s">
        <v>2</v>
      </c>
      <c r="AE920">
        <v>26</v>
      </c>
      <c r="AF920">
        <v>9</v>
      </c>
      <c r="AH920" t="s">
        <v>26545</v>
      </c>
      <c r="AI920" t="s">
        <v>26544</v>
      </c>
      <c r="AJ920" t="s">
        <v>26543</v>
      </c>
      <c r="AK920" t="s">
        <v>26542</v>
      </c>
      <c r="AL920">
        <v>9</v>
      </c>
      <c r="AM920" s="5">
        <f t="shared" si="114"/>
        <v>1.5</v>
      </c>
      <c r="AN920" s="4">
        <f t="shared" si="119"/>
        <v>2.2718667171525938E-3</v>
      </c>
      <c r="AO920" s="3"/>
      <c r="AP920">
        <v>0</v>
      </c>
      <c r="AR920" t="s">
        <v>1</v>
      </c>
      <c r="AT920" s="2">
        <v>1.694</v>
      </c>
      <c r="AU920" s="1">
        <f t="shared" si="115"/>
        <v>0.69414035857925838</v>
      </c>
      <c r="AV920" s="1">
        <f t="shared" si="116"/>
        <v>0.56072501947525866</v>
      </c>
      <c r="AW920" s="1">
        <f t="shared" si="117"/>
        <v>0.42730968037125899</v>
      </c>
    </row>
    <row r="921" spans="1:49" x14ac:dyDescent="0.2">
      <c r="A921">
        <v>919</v>
      </c>
      <c r="B921" t="s">
        <v>26541</v>
      </c>
      <c r="C921" t="s">
        <v>26540</v>
      </c>
      <c r="F921" t="s">
        <v>26539</v>
      </c>
      <c r="G921" t="s">
        <v>5</v>
      </c>
      <c r="H921" t="s">
        <v>4</v>
      </c>
      <c r="I921" t="s">
        <v>797</v>
      </c>
      <c r="J921" t="s">
        <v>26538</v>
      </c>
      <c r="K921" t="s">
        <v>26537</v>
      </c>
      <c r="L921" t="s">
        <v>26536</v>
      </c>
      <c r="M921" t="s">
        <v>26535</v>
      </c>
      <c r="N921">
        <v>12</v>
      </c>
      <c r="O921" t="s">
        <v>26534</v>
      </c>
      <c r="P921" t="s">
        <v>26533</v>
      </c>
      <c r="Q921" t="s">
        <v>26532</v>
      </c>
      <c r="R921" s="7">
        <v>42675</v>
      </c>
      <c r="S921" s="8">
        <f t="shared" si="112"/>
        <v>2016</v>
      </c>
      <c r="T921" s="8">
        <v>2016</v>
      </c>
      <c r="U921" s="8">
        <f t="shared" si="113"/>
        <v>6</v>
      </c>
      <c r="V921" s="7">
        <v>42675</v>
      </c>
      <c r="W921" t="s">
        <v>2631</v>
      </c>
      <c r="X921" s="2">
        <v>2.89</v>
      </c>
      <c r="Y921" s="6">
        <f t="shared" si="118"/>
        <v>7.7146899442086442E-2</v>
      </c>
      <c r="AB921">
        <v>21100255548</v>
      </c>
      <c r="AC921">
        <v>21951071</v>
      </c>
      <c r="AD921" t="s">
        <v>2</v>
      </c>
      <c r="AE921">
        <v>4</v>
      </c>
      <c r="AF921">
        <v>11</v>
      </c>
      <c r="AH921" t="s">
        <v>26531</v>
      </c>
      <c r="AI921" t="s">
        <v>26530</v>
      </c>
      <c r="AJ921" t="s">
        <v>26529</v>
      </c>
      <c r="AK921" t="s">
        <v>26528</v>
      </c>
      <c r="AL921">
        <v>24</v>
      </c>
      <c r="AM921" s="5">
        <f t="shared" si="114"/>
        <v>4</v>
      </c>
      <c r="AN921" s="4">
        <f t="shared" si="119"/>
        <v>6.0583112457402496E-3</v>
      </c>
      <c r="AO921" s="3"/>
      <c r="AP921">
        <v>0</v>
      </c>
      <c r="AQ921" t="s">
        <v>181</v>
      </c>
      <c r="AR921" t="s">
        <v>26527</v>
      </c>
      <c r="AS921" t="s">
        <v>2302</v>
      </c>
      <c r="AT921" s="2">
        <v>9.9260000000000002</v>
      </c>
      <c r="AU921" s="1">
        <f t="shared" si="115"/>
        <v>5.582032298318258</v>
      </c>
      <c r="AV921" s="1">
        <f t="shared" si="116"/>
        <v>4.1602605343913339</v>
      </c>
      <c r="AW921" s="1">
        <f t="shared" si="117"/>
        <v>2.7384887704644107</v>
      </c>
    </row>
    <row r="922" spans="1:49" x14ac:dyDescent="0.2">
      <c r="A922">
        <v>920</v>
      </c>
      <c r="B922" t="s">
        <v>26526</v>
      </c>
      <c r="C922" t="s">
        <v>26525</v>
      </c>
      <c r="F922" t="s">
        <v>26524</v>
      </c>
      <c r="G922" t="s">
        <v>5</v>
      </c>
      <c r="H922" t="s">
        <v>4</v>
      </c>
      <c r="I922" t="s">
        <v>26523</v>
      </c>
      <c r="J922">
        <v>60008898</v>
      </c>
      <c r="K922" t="s">
        <v>36</v>
      </c>
      <c r="L922" t="s">
        <v>35</v>
      </c>
      <c r="M922" t="s">
        <v>34</v>
      </c>
      <c r="N922">
        <v>4</v>
      </c>
      <c r="O922" t="s">
        <v>26522</v>
      </c>
      <c r="P922" t="s">
        <v>26521</v>
      </c>
      <c r="Q922" t="s">
        <v>2108</v>
      </c>
      <c r="R922" s="7">
        <v>42675</v>
      </c>
      <c r="S922" s="8">
        <f t="shared" si="112"/>
        <v>2016</v>
      </c>
      <c r="T922" s="8">
        <v>2016</v>
      </c>
      <c r="U922" s="8">
        <f t="shared" si="113"/>
        <v>6</v>
      </c>
      <c r="V922" s="7">
        <v>42675</v>
      </c>
      <c r="W922" t="s">
        <v>54</v>
      </c>
      <c r="X922" s="2">
        <v>0.33500000000000002</v>
      </c>
      <c r="Y922" s="6">
        <f t="shared" si="118"/>
        <v>8.94263367235258E-3</v>
      </c>
      <c r="AA922">
        <v>10964290</v>
      </c>
      <c r="AB922">
        <v>18201</v>
      </c>
      <c r="AC922" t="s">
        <v>53</v>
      </c>
      <c r="AD922" t="s">
        <v>2</v>
      </c>
      <c r="AE922">
        <v>26</v>
      </c>
      <c r="AF922">
        <v>9</v>
      </c>
      <c r="AH922" t="s">
        <v>26520</v>
      </c>
      <c r="AI922" t="s">
        <v>26519</v>
      </c>
      <c r="AJ922" t="s">
        <v>26518</v>
      </c>
      <c r="AK922" t="s">
        <v>26517</v>
      </c>
      <c r="AL922">
        <v>9</v>
      </c>
      <c r="AM922" s="5">
        <f t="shared" si="114"/>
        <v>1.5</v>
      </c>
      <c r="AN922" s="4">
        <f t="shared" si="119"/>
        <v>2.2718667171525938E-3</v>
      </c>
      <c r="AO922" s="3"/>
      <c r="AP922">
        <v>0</v>
      </c>
      <c r="AR922" t="s">
        <v>1</v>
      </c>
      <c r="AT922" s="2">
        <v>1.694</v>
      </c>
      <c r="AU922" s="1">
        <f t="shared" si="115"/>
        <v>0.69414035857925838</v>
      </c>
      <c r="AV922" s="1">
        <f t="shared" si="116"/>
        <v>0.56072501947525866</v>
      </c>
      <c r="AW922" s="1">
        <f t="shared" si="117"/>
        <v>0.42730968037125899</v>
      </c>
    </row>
    <row r="923" spans="1:49" x14ac:dyDescent="0.2">
      <c r="A923">
        <v>921</v>
      </c>
      <c r="B923" t="s">
        <v>26516</v>
      </c>
      <c r="C923" t="s">
        <v>26515</v>
      </c>
      <c r="D923" t="s">
        <v>26514</v>
      </c>
      <c r="E923">
        <v>27544823</v>
      </c>
      <c r="F923" t="s">
        <v>26513</v>
      </c>
      <c r="G923" t="s">
        <v>5</v>
      </c>
      <c r="H923" t="s">
        <v>4</v>
      </c>
      <c r="I923" t="s">
        <v>26512</v>
      </c>
      <c r="J923" t="s">
        <v>26511</v>
      </c>
      <c r="K923" t="s">
        <v>26510</v>
      </c>
      <c r="L923" t="s">
        <v>26509</v>
      </c>
      <c r="M923" t="s">
        <v>26508</v>
      </c>
      <c r="N923">
        <v>6</v>
      </c>
      <c r="O923" t="s">
        <v>26507</v>
      </c>
      <c r="P923" t="s">
        <v>26506</v>
      </c>
      <c r="Q923" t="s">
        <v>26505</v>
      </c>
      <c r="R923" s="7">
        <v>42675</v>
      </c>
      <c r="S923" s="8">
        <f t="shared" si="112"/>
        <v>2016</v>
      </c>
      <c r="T923" s="8">
        <v>2016</v>
      </c>
      <c r="U923" s="8">
        <f t="shared" si="113"/>
        <v>6</v>
      </c>
      <c r="V923" s="7">
        <v>42675</v>
      </c>
      <c r="W923" t="s">
        <v>117</v>
      </c>
      <c r="X923" s="2">
        <v>1.59</v>
      </c>
      <c r="Y923" s="6">
        <f t="shared" si="118"/>
        <v>4.2444141907583888E-2</v>
      </c>
      <c r="AA923">
        <v>52728</v>
      </c>
      <c r="AB923">
        <v>16791</v>
      </c>
      <c r="AC923">
        <v>18792650</v>
      </c>
      <c r="AD923" t="s">
        <v>2</v>
      </c>
      <c r="AE923">
        <v>1857</v>
      </c>
      <c r="AF923">
        <v>11</v>
      </c>
      <c r="AH923" t="s">
        <v>26504</v>
      </c>
      <c r="AI923" t="s">
        <v>26503</v>
      </c>
      <c r="AJ923" t="s">
        <v>26502</v>
      </c>
      <c r="AK923" t="s">
        <v>26501</v>
      </c>
      <c r="AL923">
        <v>12</v>
      </c>
      <c r="AM923" s="5">
        <f t="shared" si="114"/>
        <v>2</v>
      </c>
      <c r="AN923" s="4">
        <f t="shared" si="119"/>
        <v>3.0291556228701248E-3</v>
      </c>
      <c r="AO923" s="3"/>
      <c r="AP923">
        <v>1</v>
      </c>
      <c r="AQ923" t="s">
        <v>512</v>
      </c>
      <c r="AR923" t="s">
        <v>2643</v>
      </c>
      <c r="AS923" t="s">
        <v>510</v>
      </c>
      <c r="AT923" s="2" t="s">
        <v>0</v>
      </c>
      <c r="AU923" s="1">
        <f t="shared" si="115"/>
        <v>3.061964602216976</v>
      </c>
      <c r="AV923" s="1">
        <f t="shared" si="116"/>
        <v>2.2736648765227003</v>
      </c>
      <c r="AW923" s="1">
        <f t="shared" si="117"/>
        <v>1.4853651508284251</v>
      </c>
    </row>
    <row r="924" spans="1:49" x14ac:dyDescent="0.2">
      <c r="A924">
        <v>922</v>
      </c>
      <c r="B924" t="s">
        <v>26500</v>
      </c>
      <c r="C924" t="s">
        <v>26499</v>
      </c>
      <c r="F924" t="s">
        <v>26498</v>
      </c>
      <c r="G924" t="s">
        <v>5</v>
      </c>
      <c r="H924" t="s">
        <v>4</v>
      </c>
      <c r="I924" t="s">
        <v>26497</v>
      </c>
      <c r="J924">
        <v>60004956</v>
      </c>
      <c r="K924" t="s">
        <v>94</v>
      </c>
      <c r="L924" t="s">
        <v>93</v>
      </c>
      <c r="M924" t="s">
        <v>92</v>
      </c>
      <c r="N924">
        <v>3</v>
      </c>
      <c r="O924" t="s">
        <v>26496</v>
      </c>
      <c r="P924" t="s">
        <v>26495</v>
      </c>
      <c r="Q924" t="s">
        <v>26494</v>
      </c>
      <c r="R924" s="7">
        <v>42675</v>
      </c>
      <c r="S924" s="8">
        <f t="shared" si="112"/>
        <v>2016</v>
      </c>
      <c r="T924" s="8">
        <v>2016</v>
      </c>
      <c r="U924" s="8">
        <f t="shared" si="113"/>
        <v>6</v>
      </c>
      <c r="V924" s="7">
        <v>42675</v>
      </c>
      <c r="W924" t="s">
        <v>355</v>
      </c>
      <c r="X924" s="2">
        <v>0.60499999999999998</v>
      </c>
      <c r="Y924" s="6">
        <f t="shared" si="118"/>
        <v>1.6150129467980032E-2</v>
      </c>
      <c r="AA924">
        <v>346748</v>
      </c>
      <c r="AB924">
        <v>15563</v>
      </c>
      <c r="AC924">
        <v>10897623</v>
      </c>
      <c r="AD924" t="s">
        <v>2</v>
      </c>
      <c r="AE924">
        <v>87</v>
      </c>
      <c r="AF924">
        <v>11</v>
      </c>
      <c r="AG924" s="11" t="s">
        <v>26493</v>
      </c>
      <c r="AI924" t="s">
        <v>26492</v>
      </c>
      <c r="AK924" t="s">
        <v>26491</v>
      </c>
      <c r="AL924">
        <v>5</v>
      </c>
      <c r="AM924" s="5">
        <f t="shared" si="114"/>
        <v>0.83333333333333337</v>
      </c>
      <c r="AN924" s="4">
        <f t="shared" si="119"/>
        <v>1.2621481761958854E-3</v>
      </c>
      <c r="AO924" s="3"/>
      <c r="AP924">
        <v>0</v>
      </c>
      <c r="AR924" t="s">
        <v>1</v>
      </c>
      <c r="AT924" s="2">
        <v>1.5229999999999999</v>
      </c>
      <c r="AU924" s="1">
        <f t="shared" si="115"/>
        <v>1.1683735080444786</v>
      </c>
      <c r="AV924" s="1">
        <f t="shared" si="116"/>
        <v>0.87061388220879588</v>
      </c>
      <c r="AW924" s="1">
        <f t="shared" si="117"/>
        <v>0.57285425637311294</v>
      </c>
    </row>
    <row r="925" spans="1:49" x14ac:dyDescent="0.2">
      <c r="A925">
        <v>923</v>
      </c>
      <c r="B925" t="s">
        <v>26490</v>
      </c>
      <c r="C925" t="s">
        <v>26489</v>
      </c>
      <c r="F925" t="s">
        <v>26488</v>
      </c>
      <c r="G925" t="s">
        <v>5</v>
      </c>
      <c r="H925" t="s">
        <v>4</v>
      </c>
      <c r="I925" t="s">
        <v>26487</v>
      </c>
      <c r="J925" t="s">
        <v>15588</v>
      </c>
      <c r="K925" t="s">
        <v>15587</v>
      </c>
      <c r="L925" t="s">
        <v>15586</v>
      </c>
      <c r="M925" t="s">
        <v>15585</v>
      </c>
      <c r="N925">
        <v>2</v>
      </c>
      <c r="O925" t="s">
        <v>26486</v>
      </c>
      <c r="P925" t="s">
        <v>26485</v>
      </c>
      <c r="Q925" t="s">
        <v>26484</v>
      </c>
      <c r="R925" s="7">
        <v>42675</v>
      </c>
      <c r="S925" s="8">
        <f t="shared" si="112"/>
        <v>2016</v>
      </c>
      <c r="T925" s="8">
        <v>2016</v>
      </c>
      <c r="U925" s="8">
        <f t="shared" si="113"/>
        <v>6</v>
      </c>
      <c r="V925" s="7">
        <v>42675</v>
      </c>
      <c r="W925" t="s">
        <v>533</v>
      </c>
      <c r="X925" s="2">
        <v>1.3720000000000001</v>
      </c>
      <c r="Y925" s="6">
        <f t="shared" si="118"/>
        <v>3.662475641333654E-2</v>
      </c>
      <c r="AA925">
        <v>189480</v>
      </c>
      <c r="AB925">
        <v>17366</v>
      </c>
      <c r="AD925" t="s">
        <v>2</v>
      </c>
      <c r="AE925">
        <v>64</v>
      </c>
      <c r="AF925">
        <v>11</v>
      </c>
      <c r="AG925">
        <v>7547268</v>
      </c>
      <c r="AH925" t="s">
        <v>26483</v>
      </c>
      <c r="AI925" t="s">
        <v>26482</v>
      </c>
      <c r="AJ925" t="s">
        <v>26481</v>
      </c>
      <c r="AK925" t="s">
        <v>26480</v>
      </c>
      <c r="AL925">
        <v>9</v>
      </c>
      <c r="AM925" s="5">
        <f t="shared" si="114"/>
        <v>1.5</v>
      </c>
      <c r="AN925" s="4">
        <f t="shared" si="119"/>
        <v>2.2718667171525938E-3</v>
      </c>
      <c r="AO925" s="3"/>
      <c r="AP925">
        <v>0</v>
      </c>
      <c r="AQ925" t="s">
        <v>26479</v>
      </c>
      <c r="AR925" t="s">
        <v>1</v>
      </c>
      <c r="AS925" t="s">
        <v>17095</v>
      </c>
      <c r="AT925" s="2" t="s">
        <v>0</v>
      </c>
      <c r="AU925" s="1">
        <f t="shared" si="115"/>
        <v>2.6318889504481353</v>
      </c>
      <c r="AV925" s="1">
        <f t="shared" si="116"/>
        <v>1.9448311565244565</v>
      </c>
      <c r="AW925" s="1">
        <f t="shared" si="117"/>
        <v>1.2577733626007777</v>
      </c>
    </row>
    <row r="926" spans="1:49" x14ac:dyDescent="0.2">
      <c r="A926">
        <v>924</v>
      </c>
      <c r="B926" t="s">
        <v>26478</v>
      </c>
      <c r="C926" t="s">
        <v>26477</v>
      </c>
      <c r="F926" t="s">
        <v>26476</v>
      </c>
      <c r="G926" t="s">
        <v>5</v>
      </c>
      <c r="H926" t="s">
        <v>4</v>
      </c>
      <c r="I926" t="s">
        <v>243</v>
      </c>
      <c r="J926">
        <v>60013789</v>
      </c>
      <c r="K926" t="s">
        <v>1492</v>
      </c>
      <c r="L926" t="s">
        <v>264</v>
      </c>
      <c r="M926" t="s">
        <v>67</v>
      </c>
      <c r="N926">
        <v>3</v>
      </c>
      <c r="O926" t="s">
        <v>26475</v>
      </c>
      <c r="P926" t="s">
        <v>26474</v>
      </c>
      <c r="Q926" t="s">
        <v>1491</v>
      </c>
      <c r="R926" s="7">
        <v>42675</v>
      </c>
      <c r="S926" s="8">
        <f t="shared" si="112"/>
        <v>2016</v>
      </c>
      <c r="T926" s="8">
        <v>2016</v>
      </c>
      <c r="U926" s="8">
        <f t="shared" si="113"/>
        <v>6</v>
      </c>
      <c r="V926" s="7">
        <v>42675</v>
      </c>
      <c r="W926" t="s">
        <v>1848</v>
      </c>
      <c r="X926" s="2">
        <v>0.82</v>
      </c>
      <c r="Y926" s="6">
        <f t="shared" si="118"/>
        <v>2.1889431675609299E-2</v>
      </c>
      <c r="AA926">
        <v>189456</v>
      </c>
      <c r="AB926">
        <v>15361</v>
      </c>
      <c r="AD926" t="s">
        <v>2</v>
      </c>
      <c r="AE926">
        <v>65</v>
      </c>
      <c r="AF926">
        <v>11</v>
      </c>
      <c r="AG926">
        <v>7547391</v>
      </c>
      <c r="AH926" t="s">
        <v>26473</v>
      </c>
      <c r="AI926" t="s">
        <v>26472</v>
      </c>
      <c r="AJ926" t="s">
        <v>26471</v>
      </c>
      <c r="AK926" t="s">
        <v>26470</v>
      </c>
      <c r="AL926">
        <v>12</v>
      </c>
      <c r="AM926" s="5">
        <f t="shared" si="114"/>
        <v>2</v>
      </c>
      <c r="AN926" s="4">
        <f t="shared" si="119"/>
        <v>3.0291556228701248E-3</v>
      </c>
      <c r="AO926" s="3"/>
      <c r="AP926">
        <v>0</v>
      </c>
      <c r="AQ926" t="s">
        <v>48</v>
      </c>
      <c r="AR926">
        <v>61571030</v>
      </c>
      <c r="AS926" t="s">
        <v>47</v>
      </c>
      <c r="AT926" s="2" t="s">
        <v>0</v>
      </c>
      <c r="AU926" s="1">
        <f t="shared" si="115"/>
        <v>1.6231348859787547</v>
      </c>
      <c r="AV926" s="1">
        <f t="shared" si="116"/>
        <v>1.2459293649239711</v>
      </c>
      <c r="AW926" s="1">
        <f t="shared" si="117"/>
        <v>0.86872384386918766</v>
      </c>
    </row>
    <row r="927" spans="1:49" x14ac:dyDescent="0.2">
      <c r="A927">
        <v>925</v>
      </c>
      <c r="B927" t="s">
        <v>26469</v>
      </c>
      <c r="C927" t="s">
        <v>26468</v>
      </c>
      <c r="F927" t="s">
        <v>26467</v>
      </c>
      <c r="G927" t="s">
        <v>5</v>
      </c>
      <c r="H927" t="s">
        <v>4</v>
      </c>
      <c r="I927" t="s">
        <v>26466</v>
      </c>
      <c r="J927">
        <v>60028174</v>
      </c>
      <c r="K927" t="s">
        <v>26465</v>
      </c>
      <c r="L927" t="s">
        <v>641</v>
      </c>
      <c r="M927" t="s">
        <v>57</v>
      </c>
      <c r="N927">
        <v>4</v>
      </c>
      <c r="O927" t="s">
        <v>26464</v>
      </c>
      <c r="P927" t="s">
        <v>26463</v>
      </c>
      <c r="Q927" t="s">
        <v>26462</v>
      </c>
      <c r="R927" s="7">
        <v>42675</v>
      </c>
      <c r="S927" s="8">
        <f t="shared" si="112"/>
        <v>2016</v>
      </c>
      <c r="T927" s="8">
        <v>2016</v>
      </c>
      <c r="U927" s="8">
        <f t="shared" si="113"/>
        <v>6</v>
      </c>
      <c r="V927" s="7">
        <v>42675</v>
      </c>
      <c r="W927" t="s">
        <v>1687</v>
      </c>
      <c r="X927" s="2">
        <v>0.61499999999999999</v>
      </c>
      <c r="Y927" s="6">
        <f t="shared" si="118"/>
        <v>1.6417073756706976E-2</v>
      </c>
      <c r="AA927">
        <v>18666892</v>
      </c>
      <c r="AB927">
        <v>18500162200</v>
      </c>
      <c r="AC927">
        <v>18666906</v>
      </c>
      <c r="AD927" t="s">
        <v>2</v>
      </c>
      <c r="AE927">
        <v>37</v>
      </c>
      <c r="AF927">
        <v>11</v>
      </c>
      <c r="AH927" t="s">
        <v>26461</v>
      </c>
      <c r="AI927" t="s">
        <v>26460</v>
      </c>
      <c r="AJ927" t="s">
        <v>26459</v>
      </c>
      <c r="AK927" t="s">
        <v>26458</v>
      </c>
      <c r="AL927">
        <v>26</v>
      </c>
      <c r="AM927" s="5">
        <f t="shared" si="114"/>
        <v>4.333333333333333</v>
      </c>
      <c r="AN927" s="4">
        <f t="shared" si="119"/>
        <v>6.5631705162186036E-3</v>
      </c>
      <c r="AO927" s="3"/>
      <c r="AP927">
        <v>0</v>
      </c>
      <c r="AR927" t="s">
        <v>1</v>
      </c>
      <c r="AT927" s="2" t="s">
        <v>0</v>
      </c>
      <c r="AU927" s="1">
        <f t="shared" si="115"/>
        <v>1.3460902784560462</v>
      </c>
      <c r="AV927" s="1">
        <f t="shared" si="116"/>
        <v>1.1490122136462788</v>
      </c>
      <c r="AW927" s="1">
        <f t="shared" si="117"/>
        <v>0.95193414883651151</v>
      </c>
    </row>
    <row r="928" spans="1:49" x14ac:dyDescent="0.2">
      <c r="A928">
        <v>926</v>
      </c>
      <c r="B928" t="s">
        <v>26457</v>
      </c>
      <c r="C928" t="s">
        <v>26456</v>
      </c>
      <c r="F928" t="s">
        <v>26455</v>
      </c>
      <c r="G928" t="s">
        <v>5</v>
      </c>
      <c r="H928" t="s">
        <v>4</v>
      </c>
      <c r="I928" t="s">
        <v>26454</v>
      </c>
      <c r="J928" t="s">
        <v>26453</v>
      </c>
      <c r="K928" t="s">
        <v>26452</v>
      </c>
      <c r="L928" t="s">
        <v>26451</v>
      </c>
      <c r="M928" t="s">
        <v>3115</v>
      </c>
      <c r="N928">
        <v>8</v>
      </c>
      <c r="O928" t="s">
        <v>26450</v>
      </c>
      <c r="P928" t="s">
        <v>26449</v>
      </c>
      <c r="Q928" t="s">
        <v>26448</v>
      </c>
      <c r="R928" s="7">
        <v>42675</v>
      </c>
      <c r="S928" s="8">
        <f t="shared" si="112"/>
        <v>2016</v>
      </c>
      <c r="T928" s="8">
        <v>2016</v>
      </c>
      <c r="U928" s="8">
        <f t="shared" si="113"/>
        <v>6</v>
      </c>
      <c r="V928" s="7">
        <v>42675</v>
      </c>
      <c r="W928" t="s">
        <v>2631</v>
      </c>
      <c r="X928" s="2">
        <v>2.89</v>
      </c>
      <c r="Y928" s="6">
        <f t="shared" si="118"/>
        <v>7.7146899442086442E-2</v>
      </c>
      <c r="AB928">
        <v>21100255548</v>
      </c>
      <c r="AC928">
        <v>21951071</v>
      </c>
      <c r="AD928" t="s">
        <v>2</v>
      </c>
      <c r="AE928">
        <v>4</v>
      </c>
      <c r="AF928">
        <v>11</v>
      </c>
      <c r="AH928" t="s">
        <v>26447</v>
      </c>
      <c r="AI928" t="s">
        <v>26446</v>
      </c>
      <c r="AJ928" t="s">
        <v>26445</v>
      </c>
      <c r="AK928" t="s">
        <v>26444</v>
      </c>
      <c r="AL928">
        <v>18</v>
      </c>
      <c r="AM928" s="5">
        <f t="shared" si="114"/>
        <v>3</v>
      </c>
      <c r="AN928" s="4">
        <f t="shared" si="119"/>
        <v>4.5437334343051876E-3</v>
      </c>
      <c r="AO928" s="3"/>
      <c r="AP928">
        <v>0</v>
      </c>
      <c r="AR928" t="s">
        <v>1</v>
      </c>
      <c r="AT928" s="2">
        <v>9.9260000000000002</v>
      </c>
      <c r="AU928" s="1">
        <f t="shared" si="115"/>
        <v>5.5365949639752063</v>
      </c>
      <c r="AV928" s="1">
        <f t="shared" si="116"/>
        <v>4.0845316438195809</v>
      </c>
      <c r="AW928" s="1">
        <f t="shared" si="117"/>
        <v>2.6324683236639563</v>
      </c>
    </row>
    <row r="929" spans="1:49" x14ac:dyDescent="0.2">
      <c r="A929">
        <v>927</v>
      </c>
      <c r="B929" t="s">
        <v>26443</v>
      </c>
      <c r="C929" t="s">
        <v>26442</v>
      </c>
      <c r="F929" t="s">
        <v>26441</v>
      </c>
      <c r="G929" t="s">
        <v>5</v>
      </c>
      <c r="H929" t="s">
        <v>4</v>
      </c>
      <c r="I929" t="s">
        <v>11712</v>
      </c>
      <c r="J929">
        <v>60025278</v>
      </c>
      <c r="K929" t="s">
        <v>715</v>
      </c>
      <c r="L929" t="s">
        <v>264</v>
      </c>
      <c r="M929" t="s">
        <v>67</v>
      </c>
      <c r="N929">
        <v>5</v>
      </c>
      <c r="O929" t="s">
        <v>26440</v>
      </c>
      <c r="P929" t="s">
        <v>26439</v>
      </c>
      <c r="Q929" t="s">
        <v>1660</v>
      </c>
      <c r="R929" s="7">
        <v>42675</v>
      </c>
      <c r="S929" s="8">
        <f t="shared" si="112"/>
        <v>2016</v>
      </c>
      <c r="T929" s="8">
        <v>2016</v>
      </c>
      <c r="U929" s="8">
        <f t="shared" si="113"/>
        <v>6</v>
      </c>
      <c r="V929" s="7">
        <v>42675</v>
      </c>
      <c r="W929" t="s">
        <v>355</v>
      </c>
      <c r="X929" s="2">
        <v>0.60499999999999998</v>
      </c>
      <c r="Y929" s="6">
        <f t="shared" si="118"/>
        <v>1.6150129467980032E-2</v>
      </c>
      <c r="AA929">
        <v>346748</v>
      </c>
      <c r="AB929">
        <v>15563</v>
      </c>
      <c r="AC929">
        <v>10897623</v>
      </c>
      <c r="AD929" t="s">
        <v>2</v>
      </c>
      <c r="AE929">
        <v>87</v>
      </c>
      <c r="AF929">
        <v>11</v>
      </c>
      <c r="AG929" s="11">
        <v>1.1E+110</v>
      </c>
      <c r="AI929" t="s">
        <v>26438</v>
      </c>
      <c r="AK929" t="s">
        <v>26437</v>
      </c>
      <c r="AL929">
        <v>2</v>
      </c>
      <c r="AM929" s="5">
        <f t="shared" si="114"/>
        <v>0.33333333333333331</v>
      </c>
      <c r="AN929" s="4">
        <f t="shared" si="119"/>
        <v>5.048592704783541E-4</v>
      </c>
      <c r="AO929" s="3"/>
      <c r="AP929">
        <v>0</v>
      </c>
      <c r="AQ929" t="s">
        <v>48</v>
      </c>
      <c r="AR929">
        <v>11175103</v>
      </c>
      <c r="AS929" t="s">
        <v>47</v>
      </c>
      <c r="AT929" s="2">
        <v>1.5229999999999999</v>
      </c>
      <c r="AU929" s="1">
        <f t="shared" si="115"/>
        <v>1.1456548408729528</v>
      </c>
      <c r="AV929" s="1">
        <f t="shared" si="116"/>
        <v>0.83274943692291936</v>
      </c>
      <c r="AW929" s="1">
        <f t="shared" si="117"/>
        <v>0.51984403297288573</v>
      </c>
    </row>
    <row r="930" spans="1:49" x14ac:dyDescent="0.2">
      <c r="A930">
        <v>928</v>
      </c>
      <c r="B930" t="s">
        <v>26436</v>
      </c>
      <c r="C930" t="s">
        <v>26435</v>
      </c>
      <c r="F930" t="s">
        <v>26434</v>
      </c>
      <c r="G930" t="s">
        <v>5</v>
      </c>
      <c r="H930" t="s">
        <v>4</v>
      </c>
      <c r="I930" t="s">
        <v>26433</v>
      </c>
      <c r="J930" t="s">
        <v>26432</v>
      </c>
      <c r="K930" t="s">
        <v>26431</v>
      </c>
      <c r="L930" t="s">
        <v>26430</v>
      </c>
      <c r="M930" t="s">
        <v>2071</v>
      </c>
      <c r="N930">
        <v>8</v>
      </c>
      <c r="O930" t="s">
        <v>26429</v>
      </c>
      <c r="P930" t="s">
        <v>26428</v>
      </c>
      <c r="Q930" t="s">
        <v>26427</v>
      </c>
      <c r="R930" s="7">
        <v>42675</v>
      </c>
      <c r="S930" s="8">
        <f t="shared" si="112"/>
        <v>2016</v>
      </c>
      <c r="T930" s="8">
        <v>2016</v>
      </c>
      <c r="U930" s="8">
        <f t="shared" si="113"/>
        <v>6</v>
      </c>
      <c r="V930" s="7">
        <v>42675</v>
      </c>
      <c r="W930" t="s">
        <v>355</v>
      </c>
      <c r="X930" s="2">
        <v>0.60499999999999998</v>
      </c>
      <c r="Y930" s="6">
        <f t="shared" si="118"/>
        <v>1.6150129467980032E-2</v>
      </c>
      <c r="AA930">
        <v>346748</v>
      </c>
      <c r="AB930">
        <v>15563</v>
      </c>
      <c r="AC930">
        <v>10897623</v>
      </c>
      <c r="AD930" t="s">
        <v>2</v>
      </c>
      <c r="AE930">
        <v>87</v>
      </c>
      <c r="AF930">
        <v>11</v>
      </c>
      <c r="AG930" s="11">
        <v>1.1E+107</v>
      </c>
      <c r="AI930" t="s">
        <v>26426</v>
      </c>
      <c r="AK930" t="s">
        <v>26425</v>
      </c>
      <c r="AL930">
        <v>12</v>
      </c>
      <c r="AM930" s="5">
        <f t="shared" si="114"/>
        <v>2</v>
      </c>
      <c r="AN930" s="4">
        <f t="shared" si="119"/>
        <v>3.0291556228701248E-3</v>
      </c>
      <c r="AO930" s="3"/>
      <c r="AP930">
        <v>0</v>
      </c>
      <c r="AQ930" t="s">
        <v>216</v>
      </c>
      <c r="AR930">
        <v>2015120003</v>
      </c>
      <c r="AS930" t="s">
        <v>214</v>
      </c>
      <c r="AT930" s="2">
        <v>1.5229999999999999</v>
      </c>
      <c r="AU930" s="1">
        <f t="shared" si="115"/>
        <v>1.2213837314447058</v>
      </c>
      <c r="AV930" s="1">
        <f t="shared" si="116"/>
        <v>0.95896425454250789</v>
      </c>
      <c r="AW930" s="1">
        <f t="shared" si="117"/>
        <v>0.69654477764030975</v>
      </c>
    </row>
    <row r="931" spans="1:49" x14ac:dyDescent="0.2">
      <c r="A931">
        <v>929</v>
      </c>
      <c r="B931" t="s">
        <v>26424</v>
      </c>
      <c r="C931" t="s">
        <v>26423</v>
      </c>
      <c r="F931" t="s">
        <v>26422</v>
      </c>
      <c r="G931" t="s">
        <v>5</v>
      </c>
      <c r="H931" t="s">
        <v>4</v>
      </c>
      <c r="I931" t="s">
        <v>26421</v>
      </c>
      <c r="J931" t="s">
        <v>26420</v>
      </c>
      <c r="K931" t="s">
        <v>26419</v>
      </c>
      <c r="L931" t="s">
        <v>26418</v>
      </c>
      <c r="M931" t="s">
        <v>562</v>
      </c>
      <c r="N931">
        <v>10</v>
      </c>
      <c r="O931" t="s">
        <v>26417</v>
      </c>
      <c r="P931" t="s">
        <v>26416</v>
      </c>
      <c r="Q931" t="s">
        <v>26415</v>
      </c>
      <c r="R931" s="7">
        <v>42675</v>
      </c>
      <c r="S931" s="8">
        <f t="shared" si="112"/>
        <v>2016</v>
      </c>
      <c r="T931" s="8">
        <v>2016</v>
      </c>
      <c r="U931" s="8">
        <f t="shared" si="113"/>
        <v>6</v>
      </c>
      <c r="V931" s="7">
        <v>42675</v>
      </c>
      <c r="W931" t="s">
        <v>355</v>
      </c>
      <c r="X931" s="2">
        <v>0.60499999999999998</v>
      </c>
      <c r="Y931" s="6">
        <f t="shared" si="118"/>
        <v>1.6150129467980032E-2</v>
      </c>
      <c r="AA931">
        <v>346748</v>
      </c>
      <c r="AB931">
        <v>15563</v>
      </c>
      <c r="AC931">
        <v>10897623</v>
      </c>
      <c r="AD931" t="s">
        <v>2</v>
      </c>
      <c r="AE931">
        <v>87</v>
      </c>
      <c r="AF931">
        <v>11</v>
      </c>
      <c r="AG931" s="11">
        <v>1.1E+106</v>
      </c>
      <c r="AI931" t="s">
        <v>26414</v>
      </c>
      <c r="AK931" t="s">
        <v>26413</v>
      </c>
      <c r="AL931">
        <v>3</v>
      </c>
      <c r="AM931" s="5">
        <f t="shared" si="114"/>
        <v>0.5</v>
      </c>
      <c r="AN931" s="4">
        <f t="shared" si="119"/>
        <v>7.572889057175312E-4</v>
      </c>
      <c r="AO931" s="3"/>
      <c r="AP931">
        <v>0</v>
      </c>
      <c r="AR931" t="s">
        <v>1</v>
      </c>
      <c r="AT931" s="2">
        <v>1.5229999999999999</v>
      </c>
      <c r="AU931" s="1">
        <f t="shared" si="115"/>
        <v>1.1532277299301281</v>
      </c>
      <c r="AV931" s="1">
        <f t="shared" si="116"/>
        <v>0.84537091868487813</v>
      </c>
      <c r="AW931" s="1">
        <f t="shared" si="117"/>
        <v>0.53751410743962813</v>
      </c>
    </row>
    <row r="932" spans="1:49" x14ac:dyDescent="0.2">
      <c r="A932">
        <v>930</v>
      </c>
      <c r="B932" t="s">
        <v>26412</v>
      </c>
      <c r="C932" t="s">
        <v>26411</v>
      </c>
      <c r="F932" t="s">
        <v>26410</v>
      </c>
      <c r="G932" t="s">
        <v>5</v>
      </c>
      <c r="H932" t="s">
        <v>4</v>
      </c>
      <c r="I932" t="s">
        <v>26409</v>
      </c>
      <c r="J932" t="s">
        <v>2524</v>
      </c>
      <c r="K932" t="s">
        <v>2523</v>
      </c>
      <c r="L932" t="s">
        <v>2522</v>
      </c>
      <c r="M932" t="s">
        <v>2521</v>
      </c>
      <c r="N932">
        <v>4</v>
      </c>
      <c r="O932" t="s">
        <v>26408</v>
      </c>
      <c r="P932" t="s">
        <v>26407</v>
      </c>
      <c r="Q932" t="s">
        <v>26406</v>
      </c>
      <c r="R932" s="7">
        <v>42675</v>
      </c>
      <c r="S932" s="8">
        <f t="shared" si="112"/>
        <v>2016</v>
      </c>
      <c r="T932" s="8">
        <v>2016</v>
      </c>
      <c r="U932" s="8">
        <f t="shared" si="113"/>
        <v>6</v>
      </c>
      <c r="V932" s="7">
        <v>42675</v>
      </c>
      <c r="W932" t="s">
        <v>54</v>
      </c>
      <c r="X932" s="2">
        <v>0.33500000000000002</v>
      </c>
      <c r="Y932" s="6">
        <f t="shared" si="118"/>
        <v>8.94263367235258E-3</v>
      </c>
      <c r="AA932">
        <v>10964290</v>
      </c>
      <c r="AB932">
        <v>18201</v>
      </c>
      <c r="AC932" t="s">
        <v>53</v>
      </c>
      <c r="AD932" t="s">
        <v>2</v>
      </c>
      <c r="AE932">
        <v>26</v>
      </c>
      <c r="AF932">
        <v>9</v>
      </c>
      <c r="AH932" t="s">
        <v>26405</v>
      </c>
      <c r="AI932" t="s">
        <v>26404</v>
      </c>
      <c r="AJ932" t="s">
        <v>26403</v>
      </c>
      <c r="AK932" t="s">
        <v>26402</v>
      </c>
      <c r="AL932">
        <v>20</v>
      </c>
      <c r="AM932" s="5">
        <f t="shared" si="114"/>
        <v>3.3333333333333335</v>
      </c>
      <c r="AN932" s="4">
        <f t="shared" si="119"/>
        <v>5.0485927047835416E-3</v>
      </c>
      <c r="AO932" s="3"/>
      <c r="AP932">
        <v>0</v>
      </c>
      <c r="AQ932" t="s">
        <v>48</v>
      </c>
      <c r="AR932">
        <v>61427801</v>
      </c>
      <c r="AS932" t="s">
        <v>47</v>
      </c>
      <c r="AT932" s="2">
        <v>1.694</v>
      </c>
      <c r="AU932" s="1">
        <f t="shared" si="115"/>
        <v>0.77744213820818675</v>
      </c>
      <c r="AV932" s="1">
        <f t="shared" si="116"/>
        <v>0.69956131885680606</v>
      </c>
      <c r="AW932" s="1">
        <f t="shared" si="117"/>
        <v>0.62168049950542525</v>
      </c>
    </row>
    <row r="933" spans="1:49" x14ac:dyDescent="0.2">
      <c r="A933">
        <v>931</v>
      </c>
      <c r="B933" t="s">
        <v>26401</v>
      </c>
      <c r="C933" t="s">
        <v>26400</v>
      </c>
      <c r="E933">
        <v>27535782</v>
      </c>
      <c r="F933" t="s">
        <v>26399</v>
      </c>
      <c r="G933" t="s">
        <v>5</v>
      </c>
      <c r="H933" t="s">
        <v>4</v>
      </c>
      <c r="I933" t="s">
        <v>26398</v>
      </c>
      <c r="J933" t="s">
        <v>26397</v>
      </c>
      <c r="K933" t="s">
        <v>26396</v>
      </c>
      <c r="L933" t="s">
        <v>26395</v>
      </c>
      <c r="M933" t="s">
        <v>26394</v>
      </c>
      <c r="N933">
        <v>4</v>
      </c>
      <c r="O933" t="s">
        <v>26393</v>
      </c>
      <c r="P933" t="s">
        <v>26392</v>
      </c>
      <c r="Q933" t="s">
        <v>26391</v>
      </c>
      <c r="R933" s="7">
        <v>42675</v>
      </c>
      <c r="S933" s="8">
        <f t="shared" si="112"/>
        <v>2016</v>
      </c>
      <c r="T933" s="8">
        <v>2016</v>
      </c>
      <c r="U933" s="8">
        <f t="shared" si="113"/>
        <v>6</v>
      </c>
      <c r="V933" s="7">
        <v>42675</v>
      </c>
      <c r="W933" t="s">
        <v>2446</v>
      </c>
      <c r="X933" s="2">
        <v>0.53600000000000003</v>
      </c>
      <c r="Y933" s="6">
        <f t="shared" si="118"/>
        <v>1.430821387576413E-2</v>
      </c>
      <c r="AA933" t="s">
        <v>2445</v>
      </c>
      <c r="AB933">
        <v>20920</v>
      </c>
      <c r="AC933">
        <v>10970029</v>
      </c>
      <c r="AD933" t="s">
        <v>2</v>
      </c>
      <c r="AE933">
        <v>79</v>
      </c>
      <c r="AF933">
        <v>11</v>
      </c>
      <c r="AH933" t="s">
        <v>26390</v>
      </c>
      <c r="AI933" t="s">
        <v>26389</v>
      </c>
      <c r="AJ933" t="s">
        <v>26388</v>
      </c>
      <c r="AK933" t="s">
        <v>26387</v>
      </c>
      <c r="AL933">
        <v>13</v>
      </c>
      <c r="AM933" s="5">
        <f t="shared" si="114"/>
        <v>2.1666666666666665</v>
      </c>
      <c r="AN933" s="4">
        <f t="shared" si="119"/>
        <v>3.2815852581093018E-3</v>
      </c>
      <c r="AO933" s="3"/>
      <c r="AP933">
        <v>0</v>
      </c>
      <c r="AQ933" t="s">
        <v>21264</v>
      </c>
      <c r="AR933" t="s">
        <v>26386</v>
      </c>
      <c r="AS933" t="s">
        <v>21262</v>
      </c>
      <c r="AT933" s="2">
        <v>2.7690000000000001</v>
      </c>
      <c r="AU933" s="1">
        <f t="shared" si="115"/>
        <v>1.1000225290467682</v>
      </c>
      <c r="AV933" s="1">
        <f t="shared" si="116"/>
        <v>0.87948995669367169</v>
      </c>
      <c r="AW933" s="1">
        <f t="shared" si="117"/>
        <v>0.65895738434057505</v>
      </c>
    </row>
    <row r="934" spans="1:49" x14ac:dyDescent="0.2">
      <c r="A934">
        <v>932</v>
      </c>
      <c r="B934" t="s">
        <v>26385</v>
      </c>
      <c r="C934" t="s">
        <v>26384</v>
      </c>
      <c r="F934" t="s">
        <v>26383</v>
      </c>
      <c r="G934" t="s">
        <v>5</v>
      </c>
      <c r="H934" t="s">
        <v>4</v>
      </c>
      <c r="I934" t="s">
        <v>908</v>
      </c>
      <c r="J934" t="s">
        <v>26382</v>
      </c>
      <c r="K934" t="s">
        <v>26381</v>
      </c>
      <c r="L934" t="s">
        <v>26380</v>
      </c>
      <c r="M934" t="s">
        <v>26379</v>
      </c>
      <c r="N934">
        <v>4</v>
      </c>
      <c r="O934" t="s">
        <v>26378</v>
      </c>
      <c r="P934" t="s">
        <v>26377</v>
      </c>
      <c r="Q934" t="s">
        <v>26376</v>
      </c>
      <c r="R934" s="7">
        <v>42675</v>
      </c>
      <c r="S934" s="8">
        <f t="shared" si="112"/>
        <v>2016</v>
      </c>
      <c r="T934" s="8">
        <v>2016</v>
      </c>
      <c r="U934" s="8">
        <f t="shared" si="113"/>
        <v>6</v>
      </c>
      <c r="V934" s="7">
        <v>42675</v>
      </c>
      <c r="W934" t="s">
        <v>54</v>
      </c>
      <c r="X934" s="2">
        <v>0.33500000000000002</v>
      </c>
      <c r="Y934" s="6">
        <f t="shared" si="118"/>
        <v>8.94263367235258E-3</v>
      </c>
      <c r="AA934">
        <v>10964290</v>
      </c>
      <c r="AB934">
        <v>18201</v>
      </c>
      <c r="AC934" t="s">
        <v>53</v>
      </c>
      <c r="AD934" t="s">
        <v>2</v>
      </c>
      <c r="AE934">
        <v>26</v>
      </c>
      <c r="AF934">
        <v>9</v>
      </c>
      <c r="AH934" t="s">
        <v>26375</v>
      </c>
      <c r="AI934" t="s">
        <v>26374</v>
      </c>
      <c r="AJ934" t="s">
        <v>26373</v>
      </c>
      <c r="AK934" t="s">
        <v>26372</v>
      </c>
      <c r="AL934">
        <v>9</v>
      </c>
      <c r="AM934" s="5">
        <f t="shared" si="114"/>
        <v>1.5</v>
      </c>
      <c r="AN934" s="4">
        <f t="shared" si="119"/>
        <v>2.2718667171525938E-3</v>
      </c>
      <c r="AO934" s="3"/>
      <c r="AP934">
        <v>0</v>
      </c>
      <c r="AR934" t="s">
        <v>1</v>
      </c>
      <c r="AT934" s="2">
        <v>1.694</v>
      </c>
      <c r="AU934" s="1">
        <f t="shared" si="115"/>
        <v>0.69414035857925838</v>
      </c>
      <c r="AV934" s="1">
        <f t="shared" si="116"/>
        <v>0.56072501947525866</v>
      </c>
      <c r="AW934" s="1">
        <f t="shared" si="117"/>
        <v>0.42730968037125899</v>
      </c>
    </row>
    <row r="935" spans="1:49" x14ac:dyDescent="0.2">
      <c r="A935">
        <v>933</v>
      </c>
      <c r="B935" t="s">
        <v>26371</v>
      </c>
      <c r="C935" t="s">
        <v>26370</v>
      </c>
      <c r="F935" t="s">
        <v>26369</v>
      </c>
      <c r="G935" t="s">
        <v>5</v>
      </c>
      <c r="H935" t="s">
        <v>4</v>
      </c>
      <c r="I935" t="s">
        <v>26368</v>
      </c>
      <c r="J935">
        <v>60020697</v>
      </c>
      <c r="K935" t="s">
        <v>3158</v>
      </c>
      <c r="L935" t="s">
        <v>652</v>
      </c>
      <c r="M935" t="s">
        <v>67</v>
      </c>
      <c r="N935">
        <v>6</v>
      </c>
      <c r="O935" t="s">
        <v>26367</v>
      </c>
      <c r="P935" t="s">
        <v>26366</v>
      </c>
      <c r="Q935" t="s">
        <v>3157</v>
      </c>
      <c r="R935" s="7">
        <v>42675</v>
      </c>
      <c r="S935" s="8">
        <f t="shared" si="112"/>
        <v>2016</v>
      </c>
      <c r="T935" s="8">
        <v>2016</v>
      </c>
      <c r="U935" s="8">
        <f t="shared" si="113"/>
        <v>6</v>
      </c>
      <c r="V935" s="7">
        <v>42675</v>
      </c>
      <c r="W935" t="s">
        <v>355</v>
      </c>
      <c r="X935" s="2">
        <v>0.60499999999999998</v>
      </c>
      <c r="Y935" s="6">
        <f t="shared" si="118"/>
        <v>1.6150129467980032E-2</v>
      </c>
      <c r="AA935">
        <v>346748</v>
      </c>
      <c r="AB935">
        <v>15563</v>
      </c>
      <c r="AC935">
        <v>10897623</v>
      </c>
      <c r="AD935" t="s">
        <v>2</v>
      </c>
      <c r="AE935">
        <v>87</v>
      </c>
      <c r="AF935">
        <v>11</v>
      </c>
      <c r="AG935" s="11">
        <v>1.1000000000000001E+117</v>
      </c>
      <c r="AI935" t="s">
        <v>26365</v>
      </c>
      <c r="AK935" t="s">
        <v>26364</v>
      </c>
      <c r="AL935">
        <v>1</v>
      </c>
      <c r="AM935" s="5">
        <f t="shared" si="114"/>
        <v>0.16666666666666666</v>
      </c>
      <c r="AN935" s="4">
        <f t="shared" si="119"/>
        <v>2.5242963523917705E-4</v>
      </c>
      <c r="AO935" s="3"/>
      <c r="AP935">
        <v>0</v>
      </c>
      <c r="AQ935" t="s">
        <v>48</v>
      </c>
      <c r="AR935">
        <v>11261140328</v>
      </c>
      <c r="AS935" t="s">
        <v>47</v>
      </c>
      <c r="AT935" s="2">
        <v>1.5229999999999999</v>
      </c>
      <c r="AU935" s="1">
        <f t="shared" si="115"/>
        <v>1.1380819518157774</v>
      </c>
      <c r="AV935" s="1">
        <f t="shared" si="116"/>
        <v>0.82012795516096038</v>
      </c>
      <c r="AW935" s="1">
        <f t="shared" si="117"/>
        <v>0.50217395850614344</v>
      </c>
    </row>
    <row r="936" spans="1:49" x14ac:dyDescent="0.2">
      <c r="A936">
        <v>934</v>
      </c>
      <c r="B936" t="s">
        <v>26363</v>
      </c>
      <c r="C936" t="s">
        <v>26362</v>
      </c>
      <c r="D936" t="s">
        <v>26361</v>
      </c>
      <c r="F936" t="s">
        <v>26360</v>
      </c>
      <c r="G936" t="s">
        <v>5</v>
      </c>
      <c r="H936" t="s">
        <v>4</v>
      </c>
      <c r="I936" t="s">
        <v>26359</v>
      </c>
      <c r="J936" t="s">
        <v>26358</v>
      </c>
      <c r="K936" t="s">
        <v>26357</v>
      </c>
      <c r="L936" t="s">
        <v>26356</v>
      </c>
      <c r="M936" t="s">
        <v>298</v>
      </c>
      <c r="N936">
        <v>5</v>
      </c>
      <c r="O936" t="s">
        <v>26355</v>
      </c>
      <c r="P936" t="s">
        <v>26354</v>
      </c>
      <c r="Q936" t="s">
        <v>26353</v>
      </c>
      <c r="R936" s="7">
        <v>42675</v>
      </c>
      <c r="S936" s="8">
        <f t="shared" si="112"/>
        <v>2016</v>
      </c>
      <c r="T936" s="8">
        <v>2016</v>
      </c>
      <c r="U936" s="8">
        <f t="shared" si="113"/>
        <v>6</v>
      </c>
      <c r="V936" s="7">
        <v>42675</v>
      </c>
      <c r="W936" t="s">
        <v>2278</v>
      </c>
      <c r="X936" s="2">
        <v>0.71399999999999997</v>
      </c>
      <c r="Y936" s="6">
        <f t="shared" si="118"/>
        <v>1.9059822215103706E-2</v>
      </c>
      <c r="AA936">
        <v>10106030</v>
      </c>
      <c r="AB936">
        <v>26966</v>
      </c>
      <c r="AD936" t="s">
        <v>2</v>
      </c>
      <c r="AE936">
        <v>330</v>
      </c>
      <c r="AH936" t="s">
        <v>1476</v>
      </c>
      <c r="AI936" t="s">
        <v>26352</v>
      </c>
      <c r="AJ936" t="s">
        <v>26351</v>
      </c>
      <c r="AK936" t="s">
        <v>26350</v>
      </c>
      <c r="AL936">
        <v>3</v>
      </c>
      <c r="AM936" s="5">
        <f t="shared" si="114"/>
        <v>0.5</v>
      </c>
      <c r="AN936" s="4">
        <f t="shared" si="119"/>
        <v>7.572889057175312E-4</v>
      </c>
      <c r="AO936" s="3"/>
      <c r="AP936">
        <v>0</v>
      </c>
      <c r="AQ936" t="s">
        <v>284</v>
      </c>
      <c r="AR936" t="s">
        <v>26349</v>
      </c>
      <c r="AS936" t="s">
        <v>283</v>
      </c>
      <c r="AT936" s="2" t="s">
        <v>0</v>
      </c>
      <c r="AU936" s="1">
        <f t="shared" si="115"/>
        <v>1.3569062222287853</v>
      </c>
      <c r="AV936" s="1">
        <f t="shared" si="116"/>
        <v>0.99085555604106179</v>
      </c>
      <c r="AW936" s="1">
        <f t="shared" si="117"/>
        <v>0.62480488985333826</v>
      </c>
    </row>
    <row r="937" spans="1:49" x14ac:dyDescent="0.2">
      <c r="A937">
        <v>935</v>
      </c>
      <c r="B937" t="s">
        <v>26348</v>
      </c>
      <c r="C937" t="s">
        <v>26347</v>
      </c>
      <c r="D937" t="s">
        <v>26346</v>
      </c>
      <c r="F937" t="s">
        <v>26345</v>
      </c>
      <c r="G937" t="s">
        <v>5</v>
      </c>
      <c r="H937" t="s">
        <v>4</v>
      </c>
      <c r="I937" t="s">
        <v>26344</v>
      </c>
      <c r="J937" t="s">
        <v>26343</v>
      </c>
      <c r="K937" t="s">
        <v>26342</v>
      </c>
      <c r="L937" t="s">
        <v>26341</v>
      </c>
      <c r="M937" t="s">
        <v>26340</v>
      </c>
      <c r="N937">
        <v>8</v>
      </c>
      <c r="O937" t="s">
        <v>26339</v>
      </c>
      <c r="P937" t="s">
        <v>26338</v>
      </c>
      <c r="Q937" t="s">
        <v>26337</v>
      </c>
      <c r="R937" s="7">
        <v>42675</v>
      </c>
      <c r="S937" s="8">
        <f t="shared" si="112"/>
        <v>2016</v>
      </c>
      <c r="T937" s="8">
        <v>2016</v>
      </c>
      <c r="U937" s="8">
        <f t="shared" si="113"/>
        <v>6</v>
      </c>
      <c r="V937" s="7">
        <v>42675</v>
      </c>
      <c r="W937" t="s">
        <v>2278</v>
      </c>
      <c r="X937" s="2">
        <v>0.71399999999999997</v>
      </c>
      <c r="Y937" s="6">
        <f t="shared" si="118"/>
        <v>1.9059822215103706E-2</v>
      </c>
      <c r="AA937">
        <v>10106030</v>
      </c>
      <c r="AB937">
        <v>26966</v>
      </c>
      <c r="AD937" t="s">
        <v>2</v>
      </c>
      <c r="AE937">
        <v>330</v>
      </c>
      <c r="AH937" t="s">
        <v>26336</v>
      </c>
      <c r="AI937" t="s">
        <v>26335</v>
      </c>
      <c r="AJ937" t="s">
        <v>26334</v>
      </c>
      <c r="AK937" t="s">
        <v>26333</v>
      </c>
      <c r="AL937">
        <v>2</v>
      </c>
      <c r="AM937" s="5">
        <f t="shared" si="114"/>
        <v>0.33333333333333331</v>
      </c>
      <c r="AN937" s="4">
        <f t="shared" si="119"/>
        <v>5.048592704783541E-4</v>
      </c>
      <c r="AO937" s="3"/>
      <c r="AP937">
        <v>0</v>
      </c>
      <c r="AQ937" t="s">
        <v>512</v>
      </c>
      <c r="AR937">
        <v>278845</v>
      </c>
      <c r="AS937" t="s">
        <v>510</v>
      </c>
      <c r="AT937" s="2" t="s">
        <v>0</v>
      </c>
      <c r="AU937" s="1">
        <f t="shared" si="115"/>
        <v>1.34933333317161</v>
      </c>
      <c r="AV937" s="1">
        <f t="shared" si="116"/>
        <v>0.97823407427910303</v>
      </c>
      <c r="AW937" s="1">
        <f t="shared" si="117"/>
        <v>0.60713481538659586</v>
      </c>
    </row>
    <row r="938" spans="1:49" x14ac:dyDescent="0.2">
      <c r="A938">
        <v>936</v>
      </c>
      <c r="B938" t="s">
        <v>26332</v>
      </c>
      <c r="C938" t="s">
        <v>26331</v>
      </c>
      <c r="F938" t="s">
        <v>26330</v>
      </c>
      <c r="G938" t="s">
        <v>5</v>
      </c>
      <c r="H938" t="s">
        <v>4</v>
      </c>
      <c r="I938" t="s">
        <v>2708</v>
      </c>
      <c r="J938">
        <v>60027550</v>
      </c>
      <c r="K938" t="s">
        <v>1858</v>
      </c>
      <c r="L938" t="s">
        <v>1857</v>
      </c>
      <c r="M938" t="s">
        <v>79</v>
      </c>
      <c r="N938">
        <v>3</v>
      </c>
      <c r="O938" t="s">
        <v>26329</v>
      </c>
      <c r="P938" t="s">
        <v>26328</v>
      </c>
      <c r="Q938" t="s">
        <v>3298</v>
      </c>
      <c r="R938" s="7">
        <v>42675</v>
      </c>
      <c r="S938" s="8">
        <f t="shared" si="112"/>
        <v>2016</v>
      </c>
      <c r="T938" s="8">
        <v>2016</v>
      </c>
      <c r="U938" s="8">
        <f t="shared" si="113"/>
        <v>6</v>
      </c>
      <c r="V938" s="7">
        <v>42675</v>
      </c>
      <c r="W938" t="s">
        <v>355</v>
      </c>
      <c r="X938" s="2">
        <v>0.60499999999999998</v>
      </c>
      <c r="Y938" s="6">
        <f t="shared" si="118"/>
        <v>1.6150129467980032E-2</v>
      </c>
      <c r="AA938">
        <v>346748</v>
      </c>
      <c r="AB938">
        <v>15563</v>
      </c>
      <c r="AC938">
        <v>10897623</v>
      </c>
      <c r="AD938" t="s">
        <v>2</v>
      </c>
      <c r="AE938">
        <v>87</v>
      </c>
      <c r="AF938">
        <v>11</v>
      </c>
      <c r="AG938" s="11" t="s">
        <v>26327</v>
      </c>
      <c r="AI938" t="s">
        <v>26326</v>
      </c>
      <c r="AK938" t="s">
        <v>26325</v>
      </c>
      <c r="AL938">
        <v>2</v>
      </c>
      <c r="AM938" s="5">
        <f t="shared" si="114"/>
        <v>0.33333333333333331</v>
      </c>
      <c r="AN938" s="4">
        <f t="shared" si="119"/>
        <v>5.048592704783541E-4</v>
      </c>
      <c r="AO938" s="3"/>
      <c r="AP938">
        <v>0</v>
      </c>
      <c r="AQ938" t="s">
        <v>216</v>
      </c>
      <c r="AR938" t="s">
        <v>26324</v>
      </c>
      <c r="AS938" t="s">
        <v>214</v>
      </c>
      <c r="AT938" s="2">
        <v>1.5229999999999999</v>
      </c>
      <c r="AU938" s="1">
        <f t="shared" si="115"/>
        <v>1.1456548408729528</v>
      </c>
      <c r="AV938" s="1">
        <f t="shared" si="116"/>
        <v>0.83274943692291936</v>
      </c>
      <c r="AW938" s="1">
        <f t="shared" si="117"/>
        <v>0.51984403297288573</v>
      </c>
    </row>
    <row r="939" spans="1:49" x14ac:dyDescent="0.2">
      <c r="A939">
        <v>937</v>
      </c>
      <c r="B939" t="s">
        <v>26323</v>
      </c>
      <c r="C939" t="s">
        <v>26322</v>
      </c>
      <c r="D939" t="s">
        <v>26321</v>
      </c>
      <c r="F939" t="s">
        <v>26320</v>
      </c>
      <c r="G939" t="s">
        <v>5</v>
      </c>
      <c r="H939" t="s">
        <v>4</v>
      </c>
      <c r="I939" t="s">
        <v>1372</v>
      </c>
      <c r="J939" t="s">
        <v>26319</v>
      </c>
      <c r="K939" t="s">
        <v>26318</v>
      </c>
      <c r="L939" t="s">
        <v>323</v>
      </c>
      <c r="M939" t="s">
        <v>49</v>
      </c>
      <c r="N939">
        <v>3</v>
      </c>
      <c r="O939" t="s">
        <v>1371</v>
      </c>
      <c r="P939" t="s">
        <v>1370</v>
      </c>
      <c r="Q939" t="s">
        <v>26317</v>
      </c>
      <c r="R939" s="7">
        <v>42675</v>
      </c>
      <c r="S939" s="8">
        <f t="shared" si="112"/>
        <v>2016</v>
      </c>
      <c r="T939" s="8">
        <v>2016</v>
      </c>
      <c r="U939" s="8">
        <f t="shared" si="113"/>
        <v>6</v>
      </c>
      <c r="V939" s="7">
        <v>42675</v>
      </c>
      <c r="W939" t="s">
        <v>1308</v>
      </c>
      <c r="X939" s="2">
        <v>1.1339999999999999</v>
      </c>
      <c r="Y939" s="6">
        <f t="shared" si="118"/>
        <v>3.0271482341635299E-2</v>
      </c>
      <c r="AA939">
        <v>945765</v>
      </c>
      <c r="AB939">
        <v>12372</v>
      </c>
      <c r="AD939" t="s">
        <v>2</v>
      </c>
      <c r="AE939">
        <v>128</v>
      </c>
      <c r="AH939" t="s">
        <v>2476</v>
      </c>
      <c r="AI939" t="s">
        <v>26316</v>
      </c>
      <c r="AJ939" t="s">
        <v>26315</v>
      </c>
      <c r="AK939" t="s">
        <v>26314</v>
      </c>
      <c r="AL939">
        <v>7</v>
      </c>
      <c r="AM939" s="5">
        <f t="shared" si="114"/>
        <v>1.1666666666666667</v>
      </c>
      <c r="AN939" s="4">
        <f t="shared" si="119"/>
        <v>1.7670074466742396E-3</v>
      </c>
      <c r="AO939" s="3"/>
      <c r="AP939">
        <v>0</v>
      </c>
      <c r="AQ939" t="s">
        <v>48</v>
      </c>
      <c r="AR939">
        <v>51375360</v>
      </c>
      <c r="AS939" t="s">
        <v>47</v>
      </c>
      <c r="AT939" s="2">
        <v>2.4129999999999998</v>
      </c>
      <c r="AU939" s="1">
        <f t="shared" si="115"/>
        <v>2.1720139873146982</v>
      </c>
      <c r="AV939" s="1">
        <f t="shared" si="116"/>
        <v>1.6019244894154769</v>
      </c>
      <c r="AW939" s="1">
        <f t="shared" si="117"/>
        <v>1.0318349915162557</v>
      </c>
    </row>
    <row r="940" spans="1:49" x14ac:dyDescent="0.2">
      <c r="A940">
        <v>938</v>
      </c>
      <c r="B940" t="s">
        <v>26313</v>
      </c>
      <c r="C940" t="s">
        <v>26312</v>
      </c>
      <c r="F940" t="s">
        <v>26311</v>
      </c>
      <c r="G940" t="s">
        <v>5</v>
      </c>
      <c r="H940" t="s">
        <v>4</v>
      </c>
      <c r="I940" t="s">
        <v>1272</v>
      </c>
      <c r="J940">
        <v>60025761</v>
      </c>
      <c r="K940" t="s">
        <v>242</v>
      </c>
      <c r="L940" t="s">
        <v>241</v>
      </c>
      <c r="M940" t="s">
        <v>67</v>
      </c>
      <c r="N940">
        <v>6</v>
      </c>
      <c r="O940" t="s">
        <v>26310</v>
      </c>
      <c r="P940" t="s">
        <v>26309</v>
      </c>
      <c r="Q940" t="s">
        <v>240</v>
      </c>
      <c r="R940" s="7">
        <v>42675</v>
      </c>
      <c r="S940" s="8">
        <f t="shared" si="112"/>
        <v>2016</v>
      </c>
      <c r="T940" s="8">
        <v>2016</v>
      </c>
      <c r="U940" s="8">
        <f t="shared" si="113"/>
        <v>6</v>
      </c>
      <c r="V940" s="7">
        <v>42675</v>
      </c>
      <c r="W940" t="s">
        <v>355</v>
      </c>
      <c r="X940" s="2">
        <v>0.60499999999999998</v>
      </c>
      <c r="Y940" s="6">
        <f t="shared" si="118"/>
        <v>1.6150129467980032E-2</v>
      </c>
      <c r="AA940">
        <v>346748</v>
      </c>
      <c r="AB940">
        <v>15563</v>
      </c>
      <c r="AC940">
        <v>10897623</v>
      </c>
      <c r="AD940" t="s">
        <v>2</v>
      </c>
      <c r="AE940">
        <v>87</v>
      </c>
      <c r="AF940">
        <v>11</v>
      </c>
      <c r="AG940" s="11">
        <v>1.1000000000000001E+113</v>
      </c>
      <c r="AI940" t="s">
        <v>26308</v>
      </c>
      <c r="AK940" t="s">
        <v>26307</v>
      </c>
      <c r="AL940">
        <v>18</v>
      </c>
      <c r="AM940" s="5">
        <f t="shared" si="114"/>
        <v>3</v>
      </c>
      <c r="AN940" s="4">
        <f t="shared" si="119"/>
        <v>4.5437334343051876E-3</v>
      </c>
      <c r="AO940" s="3"/>
      <c r="AP940">
        <v>0</v>
      </c>
      <c r="AR940" t="s">
        <v>1</v>
      </c>
      <c r="AT940" s="2">
        <v>1.5229999999999999</v>
      </c>
      <c r="AU940" s="1">
        <f t="shared" si="115"/>
        <v>1.2668210657877579</v>
      </c>
      <c r="AV940" s="1">
        <f t="shared" si="116"/>
        <v>1.0346931451142609</v>
      </c>
      <c r="AW940" s="1">
        <f t="shared" si="117"/>
        <v>0.80256522444076417</v>
      </c>
    </row>
    <row r="941" spans="1:49" x14ac:dyDescent="0.2">
      <c r="A941">
        <v>939</v>
      </c>
      <c r="B941" t="s">
        <v>26306</v>
      </c>
      <c r="C941" t="s">
        <v>26305</v>
      </c>
      <c r="F941" t="s">
        <v>26304</v>
      </c>
      <c r="G941" t="s">
        <v>5</v>
      </c>
      <c r="H941" t="s">
        <v>4</v>
      </c>
      <c r="I941" t="s">
        <v>26303</v>
      </c>
      <c r="J941" t="s">
        <v>26302</v>
      </c>
      <c r="K941" t="s">
        <v>26301</v>
      </c>
      <c r="L941" t="s">
        <v>26300</v>
      </c>
      <c r="M941" t="s">
        <v>2314</v>
      </c>
      <c r="N941">
        <v>5</v>
      </c>
      <c r="O941" t="s">
        <v>26299</v>
      </c>
      <c r="P941" t="s">
        <v>26298</v>
      </c>
      <c r="Q941" t="s">
        <v>26297</v>
      </c>
      <c r="R941" s="7">
        <v>42675</v>
      </c>
      <c r="S941" s="8">
        <f t="shared" si="112"/>
        <v>2016</v>
      </c>
      <c r="T941" s="8">
        <v>2016</v>
      </c>
      <c r="U941" s="8">
        <f t="shared" si="113"/>
        <v>6</v>
      </c>
      <c r="V941" s="7">
        <v>42675</v>
      </c>
      <c r="W941" t="s">
        <v>104</v>
      </c>
      <c r="X941" s="2">
        <v>2.141</v>
      </c>
      <c r="Y941" s="6">
        <f t="shared" si="118"/>
        <v>5.7152772216438434E-2</v>
      </c>
      <c r="AA941">
        <v>1962892</v>
      </c>
      <c r="AB941">
        <v>17360</v>
      </c>
      <c r="AD941" t="s">
        <v>2</v>
      </c>
      <c r="AE941">
        <v>54</v>
      </c>
      <c r="AF941">
        <v>11</v>
      </c>
      <c r="AG941">
        <v>7530825</v>
      </c>
      <c r="AH941" t="s">
        <v>26296</v>
      </c>
      <c r="AI941" t="s">
        <v>26295</v>
      </c>
      <c r="AJ941" t="s">
        <v>26294</v>
      </c>
      <c r="AK941" t="s">
        <v>26293</v>
      </c>
      <c r="AL941">
        <v>19</v>
      </c>
      <c r="AM941" s="5">
        <f t="shared" si="114"/>
        <v>3.1666666666666665</v>
      </c>
      <c r="AN941" s="4">
        <f t="shared" si="119"/>
        <v>4.7961630695443642E-3</v>
      </c>
      <c r="AO941" s="3"/>
      <c r="AP941">
        <v>0</v>
      </c>
      <c r="AR941" t="s">
        <v>1</v>
      </c>
      <c r="AT941" s="2" t="s">
        <v>0</v>
      </c>
      <c r="AU941" s="1">
        <f t="shared" si="115"/>
        <v>4.1445789472370205</v>
      </c>
      <c r="AV941" s="1">
        <f t="shared" si="116"/>
        <v>3.0974467642991397</v>
      </c>
      <c r="AW941" s="1">
        <f t="shared" si="117"/>
        <v>2.0503145813612584</v>
      </c>
    </row>
    <row r="942" spans="1:49" x14ac:dyDescent="0.2">
      <c r="A942">
        <v>940</v>
      </c>
      <c r="B942" t="s">
        <v>26292</v>
      </c>
      <c r="C942" t="s">
        <v>26291</v>
      </c>
      <c r="F942" t="s">
        <v>26290</v>
      </c>
      <c r="G942" t="s">
        <v>5</v>
      </c>
      <c r="H942" t="s">
        <v>4</v>
      </c>
      <c r="I942" t="s">
        <v>25562</v>
      </c>
      <c r="J942">
        <v>60031818</v>
      </c>
      <c r="K942" t="s">
        <v>374</v>
      </c>
      <c r="L942" t="s">
        <v>373</v>
      </c>
      <c r="M942" t="s">
        <v>34</v>
      </c>
      <c r="N942">
        <v>3</v>
      </c>
      <c r="O942" t="s">
        <v>26289</v>
      </c>
      <c r="P942" t="s">
        <v>25560</v>
      </c>
      <c r="Q942" t="s">
        <v>372</v>
      </c>
      <c r="R942" s="7">
        <v>42675</v>
      </c>
      <c r="S942" s="8">
        <f t="shared" si="112"/>
        <v>2016</v>
      </c>
      <c r="T942" s="8">
        <v>2016</v>
      </c>
      <c r="U942" s="8">
        <f t="shared" si="113"/>
        <v>6</v>
      </c>
      <c r="V942" s="7">
        <v>42675</v>
      </c>
      <c r="W942" t="s">
        <v>54</v>
      </c>
      <c r="X942" s="2">
        <v>0.33500000000000002</v>
      </c>
      <c r="Y942" s="6">
        <f t="shared" si="118"/>
        <v>8.94263367235258E-3</v>
      </c>
      <c r="AA942">
        <v>10964290</v>
      </c>
      <c r="AB942">
        <v>18201</v>
      </c>
      <c r="AC942" t="s">
        <v>53</v>
      </c>
      <c r="AD942" t="s">
        <v>2</v>
      </c>
      <c r="AE942">
        <v>26</v>
      </c>
      <c r="AF942">
        <v>9</v>
      </c>
      <c r="AH942" t="s">
        <v>23557</v>
      </c>
      <c r="AI942" t="s">
        <v>26288</v>
      </c>
      <c r="AJ942" t="s">
        <v>26287</v>
      </c>
      <c r="AK942" t="s">
        <v>26286</v>
      </c>
      <c r="AL942">
        <v>5</v>
      </c>
      <c r="AM942" s="5">
        <f t="shared" si="114"/>
        <v>0.83333333333333337</v>
      </c>
      <c r="AN942" s="4">
        <f t="shared" si="119"/>
        <v>1.2621481761958854E-3</v>
      </c>
      <c r="AO942" s="3"/>
      <c r="AP942">
        <v>0</v>
      </c>
      <c r="AR942" t="s">
        <v>1</v>
      </c>
      <c r="AT942" s="2">
        <v>1.694</v>
      </c>
      <c r="AU942" s="1">
        <f t="shared" si="115"/>
        <v>0.6638488023505571</v>
      </c>
      <c r="AV942" s="1">
        <f t="shared" si="116"/>
        <v>0.51023909242742327</v>
      </c>
      <c r="AW942" s="1">
        <f t="shared" si="117"/>
        <v>0.35662938250428938</v>
      </c>
    </row>
    <row r="943" spans="1:49" x14ac:dyDescent="0.2">
      <c r="A943">
        <v>941</v>
      </c>
      <c r="B943" t="s">
        <v>26285</v>
      </c>
      <c r="C943" t="s">
        <v>26284</v>
      </c>
      <c r="D943" t="s">
        <v>26283</v>
      </c>
      <c r="F943" t="s">
        <v>26282</v>
      </c>
      <c r="G943" t="s">
        <v>5</v>
      </c>
      <c r="H943" t="s">
        <v>4</v>
      </c>
      <c r="I943" t="s">
        <v>55</v>
      </c>
      <c r="J943" t="s">
        <v>26281</v>
      </c>
      <c r="K943" t="s">
        <v>26280</v>
      </c>
      <c r="L943" t="s">
        <v>26279</v>
      </c>
      <c r="M943" t="s">
        <v>183</v>
      </c>
      <c r="N943">
        <v>4</v>
      </c>
      <c r="O943" t="s">
        <v>26278</v>
      </c>
      <c r="P943" t="s">
        <v>26277</v>
      </c>
      <c r="Q943" t="s">
        <v>26276</v>
      </c>
      <c r="R943" s="7">
        <v>42675</v>
      </c>
      <c r="S943" s="8">
        <f t="shared" si="112"/>
        <v>2016</v>
      </c>
      <c r="T943" s="8">
        <v>2016</v>
      </c>
      <c r="U943" s="8">
        <f t="shared" si="113"/>
        <v>6</v>
      </c>
      <c r="V943" s="7">
        <v>42675</v>
      </c>
      <c r="W943" t="s">
        <v>2019</v>
      </c>
      <c r="X943" s="2">
        <v>1.63</v>
      </c>
      <c r="Y943" s="6">
        <f t="shared" si="118"/>
        <v>4.3511919062491654E-2</v>
      </c>
      <c r="AA943">
        <v>2638223</v>
      </c>
      <c r="AB943">
        <v>15063</v>
      </c>
      <c r="AD943" t="s">
        <v>2</v>
      </c>
      <c r="AE943">
        <v>155</v>
      </c>
      <c r="AH943" t="s">
        <v>26275</v>
      </c>
      <c r="AI943" t="s">
        <v>26274</v>
      </c>
      <c r="AJ943" t="s">
        <v>26273</v>
      </c>
      <c r="AK943" t="s">
        <v>26272</v>
      </c>
      <c r="AL943">
        <v>27</v>
      </c>
      <c r="AM943" s="5">
        <f t="shared" si="114"/>
        <v>4.5</v>
      </c>
      <c r="AN943" s="4">
        <f t="shared" si="119"/>
        <v>6.815600151457781E-3</v>
      </c>
      <c r="AO943" s="3"/>
      <c r="AP943">
        <v>0</v>
      </c>
      <c r="AR943" t="s">
        <v>1</v>
      </c>
      <c r="AT943" s="2">
        <v>5.407</v>
      </c>
      <c r="AU943" s="1">
        <f t="shared" si="115"/>
        <v>3.2503023389181491</v>
      </c>
      <c r="AV943" s="1">
        <f t="shared" si="116"/>
        <v>2.5163759606974718</v>
      </c>
      <c r="AW943" s="1">
        <f t="shared" si="117"/>
        <v>1.7824495824767941</v>
      </c>
    </row>
    <row r="944" spans="1:49" x14ac:dyDescent="0.2">
      <c r="A944">
        <v>942</v>
      </c>
      <c r="B944" t="s">
        <v>26271</v>
      </c>
      <c r="C944" t="s">
        <v>26270</v>
      </c>
      <c r="F944" t="s">
        <v>26269</v>
      </c>
      <c r="G944" t="s">
        <v>5</v>
      </c>
      <c r="H944" t="s">
        <v>4</v>
      </c>
      <c r="I944" t="s">
        <v>26268</v>
      </c>
      <c r="J944" t="s">
        <v>26263</v>
      </c>
      <c r="K944" t="s">
        <v>26267</v>
      </c>
      <c r="L944" t="s">
        <v>26266</v>
      </c>
      <c r="M944" t="s">
        <v>1316</v>
      </c>
      <c r="N944">
        <v>2</v>
      </c>
      <c r="O944" t="s">
        <v>26265</v>
      </c>
      <c r="P944" t="s">
        <v>26264</v>
      </c>
      <c r="Q944" t="s">
        <v>26263</v>
      </c>
      <c r="R944" s="7">
        <v>42675</v>
      </c>
      <c r="S944" s="8">
        <f t="shared" si="112"/>
        <v>2016</v>
      </c>
      <c r="T944" s="8">
        <v>2016</v>
      </c>
      <c r="U944" s="8">
        <f t="shared" si="113"/>
        <v>6</v>
      </c>
      <c r="V944" s="7">
        <v>42675</v>
      </c>
      <c r="W944" t="s">
        <v>54</v>
      </c>
      <c r="X944" s="2">
        <v>0.33500000000000002</v>
      </c>
      <c r="Y944" s="6">
        <f t="shared" si="118"/>
        <v>8.94263367235258E-3</v>
      </c>
      <c r="AA944">
        <v>10964290</v>
      </c>
      <c r="AB944">
        <v>18201</v>
      </c>
      <c r="AC944" t="s">
        <v>53</v>
      </c>
      <c r="AD944" t="s">
        <v>2</v>
      </c>
      <c r="AE944">
        <v>26</v>
      </c>
      <c r="AF944">
        <v>9</v>
      </c>
      <c r="AH944" t="s">
        <v>26262</v>
      </c>
      <c r="AI944" t="s">
        <v>26261</v>
      </c>
      <c r="AJ944" t="s">
        <v>26260</v>
      </c>
      <c r="AK944" t="s">
        <v>26259</v>
      </c>
      <c r="AL944">
        <v>4</v>
      </c>
      <c r="AM944" s="5">
        <f t="shared" si="114"/>
        <v>0.66666666666666663</v>
      </c>
      <c r="AN944" s="4">
        <f t="shared" si="119"/>
        <v>1.0097185409567082E-3</v>
      </c>
      <c r="AO944" s="3"/>
      <c r="AP944">
        <v>0</v>
      </c>
      <c r="AQ944" t="s">
        <v>1726</v>
      </c>
      <c r="AR944" t="s">
        <v>26258</v>
      </c>
      <c r="AS944" t="s">
        <v>1725</v>
      </c>
      <c r="AT944" s="2">
        <v>1.694</v>
      </c>
      <c r="AU944" s="1">
        <f t="shared" si="115"/>
        <v>0.65627591329338175</v>
      </c>
      <c r="AV944" s="1">
        <f t="shared" si="116"/>
        <v>0.49761761066546439</v>
      </c>
      <c r="AW944" s="1">
        <f t="shared" si="117"/>
        <v>0.33895930803754698</v>
      </c>
    </row>
    <row r="945" spans="1:49" x14ac:dyDescent="0.2">
      <c r="A945">
        <v>943</v>
      </c>
      <c r="B945" t="s">
        <v>26257</v>
      </c>
      <c r="C945" t="s">
        <v>26256</v>
      </c>
      <c r="F945" t="s">
        <v>26255</v>
      </c>
      <c r="G945" t="s">
        <v>5</v>
      </c>
      <c r="H945" t="s">
        <v>4</v>
      </c>
      <c r="I945" t="s">
        <v>26254</v>
      </c>
      <c r="J945" t="s">
        <v>26253</v>
      </c>
      <c r="K945" t="s">
        <v>26252</v>
      </c>
      <c r="L945" t="s">
        <v>26251</v>
      </c>
      <c r="M945" t="s">
        <v>375</v>
      </c>
      <c r="N945">
        <v>13</v>
      </c>
      <c r="O945" t="s">
        <v>26250</v>
      </c>
      <c r="P945" t="s">
        <v>26249</v>
      </c>
      <c r="Q945" t="s">
        <v>26248</v>
      </c>
      <c r="R945" s="7">
        <v>42675</v>
      </c>
      <c r="S945" s="8">
        <f t="shared" si="112"/>
        <v>2016</v>
      </c>
      <c r="T945" s="8">
        <v>2016</v>
      </c>
      <c r="U945" s="8">
        <f t="shared" si="113"/>
        <v>6</v>
      </c>
      <c r="V945" s="7">
        <v>42675</v>
      </c>
      <c r="W945" t="s">
        <v>355</v>
      </c>
      <c r="X945" s="2">
        <v>0.60499999999999998</v>
      </c>
      <c r="Y945" s="6">
        <f t="shared" si="118"/>
        <v>1.6150129467980032E-2</v>
      </c>
      <c r="AA945">
        <v>346748</v>
      </c>
      <c r="AB945">
        <v>15563</v>
      </c>
      <c r="AC945">
        <v>10897623</v>
      </c>
      <c r="AD945" t="s">
        <v>2</v>
      </c>
      <c r="AE945">
        <v>87</v>
      </c>
      <c r="AF945">
        <v>11</v>
      </c>
      <c r="AG945" s="11" t="s">
        <v>26247</v>
      </c>
      <c r="AI945" t="s">
        <v>26246</v>
      </c>
      <c r="AK945" t="s">
        <v>26245</v>
      </c>
      <c r="AL945">
        <v>7</v>
      </c>
      <c r="AM945" s="5">
        <f t="shared" si="114"/>
        <v>1.1666666666666667</v>
      </c>
      <c r="AN945" s="4">
        <f t="shared" si="119"/>
        <v>1.7670074466742396E-3</v>
      </c>
      <c r="AO945" s="3"/>
      <c r="AP945">
        <v>0</v>
      </c>
      <c r="AQ945" t="s">
        <v>48</v>
      </c>
      <c r="AR945">
        <v>11275234</v>
      </c>
      <c r="AS945" t="s">
        <v>47</v>
      </c>
      <c r="AT945" s="2">
        <v>1.5229999999999999</v>
      </c>
      <c r="AU945" s="1">
        <f t="shared" si="115"/>
        <v>1.1835192861588293</v>
      </c>
      <c r="AV945" s="1">
        <f t="shared" si="116"/>
        <v>0.89585684573271362</v>
      </c>
      <c r="AW945" s="1">
        <f t="shared" si="117"/>
        <v>0.60819440530659774</v>
      </c>
    </row>
    <row r="946" spans="1:49" x14ac:dyDescent="0.2">
      <c r="A946">
        <v>944</v>
      </c>
      <c r="B946" t="s">
        <v>26244</v>
      </c>
      <c r="C946" t="s">
        <v>26243</v>
      </c>
      <c r="D946" t="s">
        <v>26242</v>
      </c>
      <c r="E946">
        <v>27469314</v>
      </c>
      <c r="F946" t="s">
        <v>26241</v>
      </c>
      <c r="G946" t="s">
        <v>5</v>
      </c>
      <c r="H946" t="s">
        <v>4</v>
      </c>
      <c r="I946" t="s">
        <v>26240</v>
      </c>
      <c r="J946" t="s">
        <v>26239</v>
      </c>
      <c r="K946" t="s">
        <v>26238</v>
      </c>
      <c r="L946" t="s">
        <v>26237</v>
      </c>
      <c r="M946" t="s">
        <v>7755</v>
      </c>
      <c r="N946">
        <v>5</v>
      </c>
      <c r="O946" t="s">
        <v>26236</v>
      </c>
      <c r="P946" t="s">
        <v>26235</v>
      </c>
      <c r="Q946" t="s">
        <v>26234</v>
      </c>
      <c r="R946" s="7">
        <v>42675</v>
      </c>
      <c r="S946" s="8">
        <f t="shared" si="112"/>
        <v>2016</v>
      </c>
      <c r="T946" s="8">
        <v>2016</v>
      </c>
      <c r="U946" s="8">
        <f t="shared" si="113"/>
        <v>6</v>
      </c>
      <c r="V946" s="7">
        <v>42675</v>
      </c>
      <c r="W946" t="s">
        <v>26233</v>
      </c>
      <c r="X946" s="2">
        <v>0.72299999999999998</v>
      </c>
      <c r="Y946" s="6">
        <f t="shared" si="118"/>
        <v>1.9300072074957958E-2</v>
      </c>
      <c r="AA946" t="s">
        <v>26232</v>
      </c>
      <c r="AB946">
        <v>17264</v>
      </c>
      <c r="AC946">
        <v>18735894</v>
      </c>
      <c r="AD946" t="s">
        <v>2</v>
      </c>
      <c r="AE946">
        <v>34</v>
      </c>
      <c r="AF946">
        <v>9</v>
      </c>
      <c r="AH946" t="s">
        <v>26231</v>
      </c>
      <c r="AI946" t="s">
        <v>26230</v>
      </c>
      <c r="AJ946" t="s">
        <v>26229</v>
      </c>
      <c r="AK946" t="s">
        <v>26228</v>
      </c>
      <c r="AL946">
        <v>2</v>
      </c>
      <c r="AM946" s="5">
        <f t="shared" si="114"/>
        <v>0.33333333333333331</v>
      </c>
      <c r="AN946" s="4">
        <f t="shared" si="119"/>
        <v>5.048592704783541E-4</v>
      </c>
      <c r="AO946" s="3"/>
      <c r="AP946">
        <v>0</v>
      </c>
      <c r="AQ946" t="s">
        <v>2128</v>
      </c>
      <c r="AR946" t="s">
        <v>26227</v>
      </c>
      <c r="AS946" t="s">
        <v>2127</v>
      </c>
      <c r="AT946" s="2">
        <v>2.5459999999999998</v>
      </c>
      <c r="AU946" s="1">
        <f t="shared" si="115"/>
        <v>1.3661508233614077</v>
      </c>
      <c r="AV946" s="1">
        <f t="shared" si="116"/>
        <v>0.99024656727181559</v>
      </c>
      <c r="AW946" s="1">
        <f t="shared" si="117"/>
        <v>0.61434231118222349</v>
      </c>
    </row>
    <row r="947" spans="1:49" x14ac:dyDescent="0.2">
      <c r="A947">
        <v>945</v>
      </c>
      <c r="B947" t="s">
        <v>26226</v>
      </c>
      <c r="C947" t="s">
        <v>26225</v>
      </c>
      <c r="E947">
        <v>27492810</v>
      </c>
      <c r="F947" t="s">
        <v>26224</v>
      </c>
      <c r="G947" t="s">
        <v>5</v>
      </c>
      <c r="H947" t="s">
        <v>4</v>
      </c>
      <c r="I947" t="s">
        <v>26223</v>
      </c>
      <c r="J947">
        <v>60003615</v>
      </c>
      <c r="K947" t="s">
        <v>26222</v>
      </c>
      <c r="L947" t="s">
        <v>26221</v>
      </c>
      <c r="M947" t="s">
        <v>182</v>
      </c>
      <c r="N947">
        <v>2</v>
      </c>
      <c r="O947" t="s">
        <v>26220</v>
      </c>
      <c r="P947" t="s">
        <v>26219</v>
      </c>
      <c r="Q947" t="s">
        <v>26218</v>
      </c>
      <c r="R947" s="7">
        <v>42675</v>
      </c>
      <c r="S947" s="8">
        <f t="shared" si="112"/>
        <v>2016</v>
      </c>
      <c r="T947" s="8">
        <v>2016</v>
      </c>
      <c r="U947" s="8">
        <f t="shared" si="113"/>
        <v>6</v>
      </c>
      <c r="V947" s="7">
        <v>42675</v>
      </c>
      <c r="W947" t="s">
        <v>393</v>
      </c>
      <c r="X947" s="2">
        <v>0.65200000000000002</v>
      </c>
      <c r="Y947" s="6">
        <f t="shared" si="118"/>
        <v>1.7404767624996664E-2</v>
      </c>
      <c r="AA947">
        <v>3622525</v>
      </c>
      <c r="AB947">
        <v>29629</v>
      </c>
      <c r="AC947">
        <v>10974687</v>
      </c>
      <c r="AD947" t="s">
        <v>2</v>
      </c>
      <c r="AE947">
        <v>277</v>
      </c>
      <c r="AF947">
        <v>11</v>
      </c>
      <c r="AH947" t="s">
        <v>26217</v>
      </c>
      <c r="AI947" t="s">
        <v>26216</v>
      </c>
      <c r="AJ947" t="s">
        <v>26215</v>
      </c>
      <c r="AK947" t="s">
        <v>26214</v>
      </c>
      <c r="AL947">
        <v>5</v>
      </c>
      <c r="AM947" s="5">
        <f t="shared" si="114"/>
        <v>0.83333333333333337</v>
      </c>
      <c r="AN947" s="4">
        <f t="shared" si="119"/>
        <v>1.2621481761958854E-3</v>
      </c>
      <c r="AO947" s="3"/>
      <c r="AP947">
        <v>0</v>
      </c>
      <c r="AR947" t="s">
        <v>1</v>
      </c>
      <c r="AT947" s="2">
        <v>1.804</v>
      </c>
      <c r="AU947" s="1">
        <f t="shared" si="115"/>
        <v>1.2561981790356429</v>
      </c>
      <c r="AV947" s="1">
        <f t="shared" si="116"/>
        <v>0.93334579005962748</v>
      </c>
      <c r="AW947" s="1">
        <f t="shared" si="117"/>
        <v>0.61049340108361183</v>
      </c>
    </row>
    <row r="948" spans="1:49" x14ac:dyDescent="0.2">
      <c r="A948">
        <v>946</v>
      </c>
      <c r="B948" t="s">
        <v>26213</v>
      </c>
      <c r="C948" t="s">
        <v>26212</v>
      </c>
      <c r="F948" t="s">
        <v>26211</v>
      </c>
      <c r="G948" t="s">
        <v>5</v>
      </c>
      <c r="H948" t="s">
        <v>4</v>
      </c>
      <c r="I948" t="s">
        <v>2063</v>
      </c>
      <c r="J948" t="s">
        <v>26210</v>
      </c>
      <c r="K948" t="s">
        <v>26209</v>
      </c>
      <c r="L948" t="s">
        <v>26208</v>
      </c>
      <c r="M948" t="s">
        <v>26207</v>
      </c>
      <c r="N948">
        <v>4</v>
      </c>
      <c r="O948" t="s">
        <v>26206</v>
      </c>
      <c r="P948" t="s">
        <v>26205</v>
      </c>
      <c r="Q948" t="s">
        <v>26204</v>
      </c>
      <c r="R948" s="7">
        <v>42675</v>
      </c>
      <c r="S948" s="8">
        <f t="shared" si="112"/>
        <v>2016</v>
      </c>
      <c r="T948" s="8">
        <v>2016</v>
      </c>
      <c r="U948" s="8">
        <f t="shared" si="113"/>
        <v>6</v>
      </c>
      <c r="V948" s="7">
        <v>42675</v>
      </c>
      <c r="W948" t="s">
        <v>416</v>
      </c>
      <c r="X948" s="2">
        <v>0.42</v>
      </c>
      <c r="Y948" s="6">
        <f t="shared" si="118"/>
        <v>1.1211660126531593E-2</v>
      </c>
      <c r="AA948">
        <v>15308669</v>
      </c>
      <c r="AB948">
        <v>17543</v>
      </c>
      <c r="AC948">
        <v>15308677</v>
      </c>
      <c r="AD948" t="s">
        <v>2</v>
      </c>
      <c r="AE948">
        <v>16</v>
      </c>
      <c r="AF948">
        <v>16</v>
      </c>
      <c r="AH948" t="s">
        <v>26203</v>
      </c>
      <c r="AI948" t="s">
        <v>26202</v>
      </c>
      <c r="AJ948" t="s">
        <v>26201</v>
      </c>
      <c r="AK948" t="s">
        <v>26200</v>
      </c>
      <c r="AL948">
        <v>3</v>
      </c>
      <c r="AM948" s="5">
        <f t="shared" si="114"/>
        <v>0.5</v>
      </c>
      <c r="AN948" s="4">
        <f t="shared" si="119"/>
        <v>7.572889057175312E-4</v>
      </c>
      <c r="AO948" s="3"/>
      <c r="AP948">
        <v>0</v>
      </c>
      <c r="AR948" t="s">
        <v>1</v>
      </c>
      <c r="AT948" s="2" t="s">
        <v>0</v>
      </c>
      <c r="AU948" s="1">
        <f t="shared" si="115"/>
        <v>0.8075348760287373</v>
      </c>
      <c r="AV948" s="1">
        <f t="shared" si="116"/>
        <v>0.59844745161245616</v>
      </c>
      <c r="AW948" s="1">
        <f t="shared" si="117"/>
        <v>0.38936002719617491</v>
      </c>
    </row>
    <row r="949" spans="1:49" x14ac:dyDescent="0.2">
      <c r="A949">
        <v>947</v>
      </c>
      <c r="B949" t="s">
        <v>26199</v>
      </c>
      <c r="C949" t="s">
        <v>26198</v>
      </c>
      <c r="D949" t="s">
        <v>26197</v>
      </c>
      <c r="F949" t="s">
        <v>26196</v>
      </c>
      <c r="G949" t="s">
        <v>5</v>
      </c>
      <c r="H949" t="s">
        <v>4</v>
      </c>
      <c r="I949" t="s">
        <v>11105</v>
      </c>
      <c r="J949" t="s">
        <v>26195</v>
      </c>
      <c r="K949" t="s">
        <v>26194</v>
      </c>
      <c r="L949" t="s">
        <v>26193</v>
      </c>
      <c r="M949" t="s">
        <v>26192</v>
      </c>
      <c r="N949">
        <v>6</v>
      </c>
      <c r="O949" t="s">
        <v>26191</v>
      </c>
      <c r="P949" t="s">
        <v>26190</v>
      </c>
      <c r="Q949" t="s">
        <v>26189</v>
      </c>
      <c r="R949" s="7">
        <v>42675</v>
      </c>
      <c r="S949" s="8">
        <f t="shared" si="112"/>
        <v>2016</v>
      </c>
      <c r="T949" s="8">
        <v>2016</v>
      </c>
      <c r="U949" s="8">
        <f t="shared" si="113"/>
        <v>6</v>
      </c>
      <c r="V949" s="7">
        <v>42675</v>
      </c>
      <c r="W949" t="s">
        <v>76</v>
      </c>
      <c r="X949" s="2">
        <v>0.65200000000000002</v>
      </c>
      <c r="Y949" s="6">
        <f t="shared" si="118"/>
        <v>1.7404767624996664E-2</v>
      </c>
      <c r="AA949">
        <v>222313</v>
      </c>
      <c r="AB949">
        <v>12179</v>
      </c>
      <c r="AD949" t="s">
        <v>2</v>
      </c>
      <c r="AE949">
        <v>179</v>
      </c>
      <c r="AH949" t="s">
        <v>26188</v>
      </c>
      <c r="AI949" t="s">
        <v>26187</v>
      </c>
      <c r="AJ949" t="s">
        <v>26186</v>
      </c>
      <c r="AK949" t="s">
        <v>26185</v>
      </c>
      <c r="AL949">
        <v>6</v>
      </c>
      <c r="AM949" s="5">
        <f t="shared" si="114"/>
        <v>1</v>
      </c>
      <c r="AN949" s="4">
        <f t="shared" si="119"/>
        <v>1.5145778114350624E-3</v>
      </c>
      <c r="AO949" s="3"/>
      <c r="AP949">
        <v>0</v>
      </c>
      <c r="AQ949" t="s">
        <v>1595</v>
      </c>
      <c r="AR949">
        <v>3.03</v>
      </c>
      <c r="AS949" t="s">
        <v>1594</v>
      </c>
      <c r="AT949" s="2">
        <v>3.5990000000000002</v>
      </c>
      <c r="AU949" s="1">
        <f t="shared" si="115"/>
        <v>1.2637710680928183</v>
      </c>
      <c r="AV949" s="1">
        <f t="shared" si="116"/>
        <v>0.94596727182158624</v>
      </c>
      <c r="AW949" s="1">
        <f t="shared" si="117"/>
        <v>0.62816347555035423</v>
      </c>
    </row>
    <row r="950" spans="1:49" x14ac:dyDescent="0.2">
      <c r="A950">
        <v>948</v>
      </c>
      <c r="B950" t="s">
        <v>26184</v>
      </c>
      <c r="C950" t="s">
        <v>26183</v>
      </c>
      <c r="F950" t="s">
        <v>26182</v>
      </c>
      <c r="G950" t="s">
        <v>5</v>
      </c>
      <c r="H950" t="s">
        <v>4</v>
      </c>
      <c r="I950" t="s">
        <v>55</v>
      </c>
      <c r="J950">
        <v>60008898</v>
      </c>
      <c r="K950" t="s">
        <v>36</v>
      </c>
      <c r="L950" t="s">
        <v>35</v>
      </c>
      <c r="M950" t="s">
        <v>34</v>
      </c>
      <c r="N950">
        <v>3</v>
      </c>
      <c r="O950" t="s">
        <v>26181</v>
      </c>
      <c r="P950" t="s">
        <v>26180</v>
      </c>
      <c r="Q950" t="s">
        <v>1420</v>
      </c>
      <c r="R950" s="7">
        <v>42675</v>
      </c>
      <c r="S950" s="8">
        <f t="shared" si="112"/>
        <v>2016</v>
      </c>
      <c r="T950" s="8">
        <v>2016</v>
      </c>
      <c r="U950" s="8">
        <f t="shared" si="113"/>
        <v>6</v>
      </c>
      <c r="V950" s="7">
        <v>42675</v>
      </c>
      <c r="W950" t="s">
        <v>54</v>
      </c>
      <c r="X950" s="2">
        <v>0.33500000000000002</v>
      </c>
      <c r="Y950" s="6">
        <f t="shared" si="118"/>
        <v>8.94263367235258E-3</v>
      </c>
      <c r="AA950">
        <v>10964290</v>
      </c>
      <c r="AB950">
        <v>18201</v>
      </c>
      <c r="AC950" t="s">
        <v>53</v>
      </c>
      <c r="AD950" t="s">
        <v>2</v>
      </c>
      <c r="AE950">
        <v>26</v>
      </c>
      <c r="AF950">
        <v>9</v>
      </c>
      <c r="AH950" t="s">
        <v>26179</v>
      </c>
      <c r="AI950" t="s">
        <v>26178</v>
      </c>
      <c r="AJ950" t="s">
        <v>26177</v>
      </c>
      <c r="AK950" t="s">
        <v>26176</v>
      </c>
      <c r="AL950">
        <v>33</v>
      </c>
      <c r="AM950" s="5">
        <f t="shared" si="114"/>
        <v>5.5</v>
      </c>
      <c r="AN950" s="4">
        <f t="shared" si="119"/>
        <v>8.330177962892843E-3</v>
      </c>
      <c r="AO950" s="3"/>
      <c r="AP950">
        <v>0</v>
      </c>
      <c r="AR950" t="s">
        <v>1</v>
      </c>
      <c r="AT950" s="2">
        <v>1.694</v>
      </c>
      <c r="AU950" s="1">
        <f t="shared" si="115"/>
        <v>0.87588969595146593</v>
      </c>
      <c r="AV950" s="1">
        <f t="shared" si="116"/>
        <v>0.86364058176227121</v>
      </c>
      <c r="AW950" s="1">
        <f t="shared" si="117"/>
        <v>0.85139146757307638</v>
      </c>
    </row>
    <row r="951" spans="1:49" x14ac:dyDescent="0.2">
      <c r="A951">
        <v>949</v>
      </c>
      <c r="B951" t="s">
        <v>26175</v>
      </c>
      <c r="C951" t="s">
        <v>26174</v>
      </c>
      <c r="D951" t="s">
        <v>26173</v>
      </c>
      <c r="F951" t="s">
        <v>26172</v>
      </c>
      <c r="G951" t="s">
        <v>5</v>
      </c>
      <c r="H951" t="s">
        <v>4</v>
      </c>
      <c r="I951" t="s">
        <v>26171</v>
      </c>
      <c r="J951" t="s">
        <v>26170</v>
      </c>
      <c r="K951" t="s">
        <v>26169</v>
      </c>
      <c r="L951" t="s">
        <v>26168</v>
      </c>
      <c r="M951" t="s">
        <v>26167</v>
      </c>
      <c r="N951">
        <v>9</v>
      </c>
      <c r="O951" t="s">
        <v>26166</v>
      </c>
      <c r="P951" t="s">
        <v>26165</v>
      </c>
      <c r="Q951" t="s">
        <v>26164</v>
      </c>
      <c r="R951" s="7">
        <v>42675</v>
      </c>
      <c r="S951" s="8">
        <f t="shared" si="112"/>
        <v>2016</v>
      </c>
      <c r="T951" s="8">
        <v>2016</v>
      </c>
      <c r="U951" s="8">
        <f t="shared" si="113"/>
        <v>6</v>
      </c>
      <c r="V951" s="7">
        <v>42675</v>
      </c>
      <c r="W951" t="s">
        <v>26163</v>
      </c>
      <c r="X951" s="2">
        <v>1.079</v>
      </c>
      <c r="Y951" s="6">
        <f t="shared" si="118"/>
        <v>2.8803288753637114E-2</v>
      </c>
      <c r="AA951">
        <v>13871811</v>
      </c>
      <c r="AB951">
        <v>26989</v>
      </c>
      <c r="AD951" t="s">
        <v>2</v>
      </c>
      <c r="AE951">
        <v>234</v>
      </c>
      <c r="AH951" t="s">
        <v>26162</v>
      </c>
      <c r="AI951" t="s">
        <v>26161</v>
      </c>
      <c r="AJ951" t="s">
        <v>26160</v>
      </c>
      <c r="AK951" t="s">
        <v>26159</v>
      </c>
      <c r="AL951">
        <v>15</v>
      </c>
      <c r="AM951" s="5">
        <f t="shared" si="114"/>
        <v>2.5</v>
      </c>
      <c r="AN951" s="4">
        <f t="shared" si="119"/>
        <v>3.7864445285876562E-3</v>
      </c>
      <c r="AO951" s="3"/>
      <c r="AP951">
        <v>0</v>
      </c>
      <c r="AQ951" t="s">
        <v>899</v>
      </c>
      <c r="AR951" t="s">
        <v>26158</v>
      </c>
      <c r="AS951" t="s">
        <v>26157</v>
      </c>
      <c r="AT951" s="2">
        <v>5.4550000000000001</v>
      </c>
      <c r="AU951" s="1">
        <f t="shared" si="115"/>
        <v>2.1298235486122272</v>
      </c>
      <c r="AV951" s="1">
        <f t="shared" si="116"/>
        <v>1.6294866641112384</v>
      </c>
      <c r="AW951" s="1">
        <f t="shared" si="117"/>
        <v>1.1291497796102492</v>
      </c>
    </row>
    <row r="952" spans="1:49" x14ac:dyDescent="0.2">
      <c r="A952">
        <v>950</v>
      </c>
      <c r="B952" t="s">
        <v>26156</v>
      </c>
      <c r="C952" t="s">
        <v>26155</v>
      </c>
      <c r="D952" t="s">
        <v>26154</v>
      </c>
      <c r="F952" t="s">
        <v>26153</v>
      </c>
      <c r="G952" t="s">
        <v>5</v>
      </c>
      <c r="H952" t="s">
        <v>4</v>
      </c>
      <c r="I952" t="s">
        <v>26152</v>
      </c>
      <c r="J952" t="s">
        <v>26151</v>
      </c>
      <c r="K952" t="s">
        <v>26150</v>
      </c>
      <c r="L952" t="s">
        <v>26149</v>
      </c>
      <c r="M952" t="s">
        <v>1207</v>
      </c>
      <c r="N952">
        <v>5</v>
      </c>
      <c r="O952" t="s">
        <v>26148</v>
      </c>
      <c r="P952" t="s">
        <v>26147</v>
      </c>
      <c r="Q952" t="s">
        <v>26146</v>
      </c>
      <c r="R952" s="7">
        <v>42675</v>
      </c>
      <c r="S952" s="8">
        <f t="shared" si="112"/>
        <v>2016</v>
      </c>
      <c r="T952" s="8">
        <v>2016</v>
      </c>
      <c r="U952" s="8">
        <f t="shared" si="113"/>
        <v>6</v>
      </c>
      <c r="V952" s="7">
        <v>42675</v>
      </c>
      <c r="W952" t="s">
        <v>76</v>
      </c>
      <c r="X952" s="2">
        <v>0.65200000000000002</v>
      </c>
      <c r="Y952" s="6">
        <f t="shared" si="118"/>
        <v>1.7404767624996664E-2</v>
      </c>
      <c r="AA952">
        <v>222313</v>
      </c>
      <c r="AB952">
        <v>12179</v>
      </c>
      <c r="AD952" t="s">
        <v>2</v>
      </c>
      <c r="AE952">
        <v>179</v>
      </c>
      <c r="AH952" t="s">
        <v>2468</v>
      </c>
      <c r="AI952" t="s">
        <v>26145</v>
      </c>
      <c r="AJ952" t="s">
        <v>26144</v>
      </c>
      <c r="AK952" t="s">
        <v>26143</v>
      </c>
      <c r="AL952">
        <v>7</v>
      </c>
      <c r="AM952" s="5">
        <f t="shared" si="114"/>
        <v>1.1666666666666667</v>
      </c>
      <c r="AN952" s="4">
        <f t="shared" si="119"/>
        <v>1.7670074466742396E-3</v>
      </c>
      <c r="AO952" s="3"/>
      <c r="AP952">
        <v>0</v>
      </c>
      <c r="AR952" t="s">
        <v>26142</v>
      </c>
      <c r="AS952" t="s">
        <v>26141</v>
      </c>
      <c r="AT952" s="2">
        <v>3.5990000000000002</v>
      </c>
      <c r="AU952" s="1">
        <f t="shared" si="115"/>
        <v>1.2713439571499936</v>
      </c>
      <c r="AV952" s="1">
        <f t="shared" si="116"/>
        <v>0.95858875358354523</v>
      </c>
      <c r="AW952" s="1">
        <f t="shared" si="117"/>
        <v>0.64583355001709664</v>
      </c>
    </row>
    <row r="953" spans="1:49" x14ac:dyDescent="0.2">
      <c r="A953">
        <v>951</v>
      </c>
      <c r="B953" t="s">
        <v>26140</v>
      </c>
      <c r="C953" t="s">
        <v>26139</v>
      </c>
      <c r="F953" t="s">
        <v>26138</v>
      </c>
      <c r="G953" t="s">
        <v>5</v>
      </c>
      <c r="H953" t="s">
        <v>4</v>
      </c>
      <c r="I953" t="s">
        <v>26137</v>
      </c>
      <c r="J953" t="s">
        <v>26136</v>
      </c>
      <c r="K953" t="s">
        <v>26135</v>
      </c>
      <c r="L953" t="s">
        <v>26134</v>
      </c>
      <c r="M953" t="s">
        <v>26133</v>
      </c>
      <c r="N953">
        <v>8</v>
      </c>
      <c r="O953" t="s">
        <v>26132</v>
      </c>
      <c r="P953" t="s">
        <v>26131</v>
      </c>
      <c r="Q953" t="s">
        <v>26130</v>
      </c>
      <c r="R953" s="7">
        <v>42675</v>
      </c>
      <c r="S953" s="8">
        <f t="shared" si="112"/>
        <v>2016</v>
      </c>
      <c r="T953" s="8">
        <v>2016</v>
      </c>
      <c r="U953" s="8">
        <f t="shared" si="113"/>
        <v>6</v>
      </c>
      <c r="V953" s="7">
        <v>42675</v>
      </c>
      <c r="W953" t="s">
        <v>29</v>
      </c>
      <c r="X953" s="2">
        <v>0.30199999999999999</v>
      </c>
      <c r="Y953" s="6">
        <f t="shared" si="118"/>
        <v>8.0617175195536687E-3</v>
      </c>
      <c r="AA953">
        <v>9296212</v>
      </c>
      <c r="AB953">
        <v>20725</v>
      </c>
      <c r="AC953" t="s">
        <v>28</v>
      </c>
      <c r="AD953" t="s">
        <v>2</v>
      </c>
      <c r="AE953">
        <v>91</v>
      </c>
      <c r="AF953">
        <v>2</v>
      </c>
      <c r="AH953" t="s">
        <v>26129</v>
      </c>
      <c r="AI953" t="s">
        <v>26128</v>
      </c>
      <c r="AJ953" t="s">
        <v>26127</v>
      </c>
      <c r="AK953" t="s">
        <v>26126</v>
      </c>
      <c r="AL953">
        <v>0</v>
      </c>
      <c r="AM953" s="5">
        <f t="shared" si="114"/>
        <v>0</v>
      </c>
      <c r="AN953" s="4">
        <f t="shared" si="119"/>
        <v>0</v>
      </c>
      <c r="AO953" s="3"/>
      <c r="AP953">
        <v>0</v>
      </c>
      <c r="AQ953" t="s">
        <v>408</v>
      </c>
      <c r="AR953" t="s">
        <v>26125</v>
      </c>
      <c r="AS953" t="s">
        <v>407</v>
      </c>
      <c r="AT953" s="2">
        <v>1.671</v>
      </c>
      <c r="AU953" s="1">
        <f t="shared" si="115"/>
        <v>0.56432022636875678</v>
      </c>
      <c r="AV953" s="1">
        <f t="shared" si="116"/>
        <v>0.40308587597768342</v>
      </c>
      <c r="AW953" s="1">
        <f t="shared" si="117"/>
        <v>0.24185152558661005</v>
      </c>
    </row>
    <row r="954" spans="1:49" x14ac:dyDescent="0.2">
      <c r="A954">
        <v>952</v>
      </c>
      <c r="B954" t="s">
        <v>26124</v>
      </c>
      <c r="C954" t="s">
        <v>26123</v>
      </c>
      <c r="F954" t="s">
        <v>26122</v>
      </c>
      <c r="G954" t="s">
        <v>5</v>
      </c>
      <c r="H954" t="s">
        <v>4</v>
      </c>
      <c r="I954" t="s">
        <v>8560</v>
      </c>
      <c r="J954" t="s">
        <v>8555</v>
      </c>
      <c r="K954" t="s">
        <v>8559</v>
      </c>
      <c r="L954" t="s">
        <v>8558</v>
      </c>
      <c r="M954" t="s">
        <v>988</v>
      </c>
      <c r="N954">
        <v>2</v>
      </c>
      <c r="O954" t="s">
        <v>26121</v>
      </c>
      <c r="P954" t="s">
        <v>8556</v>
      </c>
      <c r="Q954" t="s">
        <v>8555</v>
      </c>
      <c r="R954" s="7">
        <v>42675</v>
      </c>
      <c r="S954" s="8">
        <f t="shared" si="112"/>
        <v>2016</v>
      </c>
      <c r="T954" s="8">
        <v>2016</v>
      </c>
      <c r="U954" s="8">
        <f t="shared" si="113"/>
        <v>6</v>
      </c>
      <c r="V954" s="7">
        <v>42675</v>
      </c>
      <c r="W954" t="s">
        <v>29</v>
      </c>
      <c r="X954" s="2">
        <v>0.30199999999999999</v>
      </c>
      <c r="Y954" s="6">
        <f t="shared" si="118"/>
        <v>8.0617175195536687E-3</v>
      </c>
      <c r="AA954">
        <v>9296212</v>
      </c>
      <c r="AB954">
        <v>20725</v>
      </c>
      <c r="AC954" t="s">
        <v>28</v>
      </c>
      <c r="AD954" t="s">
        <v>2</v>
      </c>
      <c r="AE954">
        <v>91</v>
      </c>
      <c r="AF954">
        <v>2</v>
      </c>
      <c r="AH954" t="s">
        <v>26120</v>
      </c>
      <c r="AI954" t="s">
        <v>26119</v>
      </c>
      <c r="AJ954" t="s">
        <v>26118</v>
      </c>
      <c r="AK954" t="s">
        <v>26117</v>
      </c>
      <c r="AL954">
        <v>2</v>
      </c>
      <c r="AM954" s="5">
        <f t="shared" si="114"/>
        <v>0.33333333333333331</v>
      </c>
      <c r="AN954" s="4">
        <f t="shared" si="119"/>
        <v>5.048592704783541E-4</v>
      </c>
      <c r="AO954" s="3"/>
      <c r="AP954">
        <v>0</v>
      </c>
      <c r="AR954" t="s">
        <v>1</v>
      </c>
      <c r="AT954" s="2">
        <v>1.671</v>
      </c>
      <c r="AU954" s="1">
        <f t="shared" si="115"/>
        <v>0.57946600448310737</v>
      </c>
      <c r="AV954" s="1">
        <f t="shared" si="116"/>
        <v>0.42832883950160117</v>
      </c>
      <c r="AW954" s="1">
        <f t="shared" si="117"/>
        <v>0.27719167452009486</v>
      </c>
    </row>
    <row r="955" spans="1:49" x14ac:dyDescent="0.2">
      <c r="A955">
        <v>953</v>
      </c>
      <c r="B955" t="s">
        <v>26116</v>
      </c>
      <c r="C955" t="s">
        <v>26115</v>
      </c>
      <c r="F955" t="s">
        <v>26114</v>
      </c>
      <c r="G955" t="s">
        <v>5</v>
      </c>
      <c r="H955" t="s">
        <v>4</v>
      </c>
      <c r="I955" t="s">
        <v>26113</v>
      </c>
      <c r="J955">
        <v>60008056</v>
      </c>
      <c r="K955" t="s">
        <v>15294</v>
      </c>
      <c r="L955" t="s">
        <v>1661</v>
      </c>
      <c r="M955" t="s">
        <v>356</v>
      </c>
      <c r="N955">
        <v>2</v>
      </c>
      <c r="O955" t="s">
        <v>26112</v>
      </c>
      <c r="P955" t="s">
        <v>26111</v>
      </c>
      <c r="Q955" t="s">
        <v>26110</v>
      </c>
      <c r="R955" s="7">
        <v>42675</v>
      </c>
      <c r="S955" s="8">
        <f t="shared" si="112"/>
        <v>2016</v>
      </c>
      <c r="T955" s="8">
        <v>2016</v>
      </c>
      <c r="U955" s="8">
        <f t="shared" si="113"/>
        <v>6</v>
      </c>
      <c r="V955" s="7">
        <v>42675</v>
      </c>
      <c r="W955" t="s">
        <v>29</v>
      </c>
      <c r="X955" s="2">
        <v>0.30199999999999999</v>
      </c>
      <c r="Y955" s="6">
        <f t="shared" si="118"/>
        <v>8.0617175195536687E-3</v>
      </c>
      <c r="AA955">
        <v>9296212</v>
      </c>
      <c r="AB955">
        <v>20725</v>
      </c>
      <c r="AC955" t="s">
        <v>28</v>
      </c>
      <c r="AD955" t="s">
        <v>2</v>
      </c>
      <c r="AE955">
        <v>91</v>
      </c>
      <c r="AF955">
        <v>2</v>
      </c>
      <c r="AH955" t="s">
        <v>26109</v>
      </c>
      <c r="AI955" t="s">
        <v>26108</v>
      </c>
      <c r="AJ955" t="s">
        <v>26107</v>
      </c>
      <c r="AK955" t="s">
        <v>26106</v>
      </c>
      <c r="AL955">
        <v>11</v>
      </c>
      <c r="AM955" s="5">
        <f t="shared" si="114"/>
        <v>1.8333333333333333</v>
      </c>
      <c r="AN955" s="4">
        <f t="shared" si="119"/>
        <v>2.7767259876309478E-3</v>
      </c>
      <c r="AO955" s="3"/>
      <c r="AP955">
        <v>1</v>
      </c>
      <c r="AR955" t="s">
        <v>1</v>
      </c>
      <c r="AT955" s="2">
        <v>1.671</v>
      </c>
      <c r="AU955" s="1">
        <f t="shared" si="115"/>
        <v>0.64762200599768516</v>
      </c>
      <c r="AV955" s="1">
        <f t="shared" si="116"/>
        <v>0.54192217535923082</v>
      </c>
      <c r="AW955" s="1">
        <f t="shared" si="117"/>
        <v>0.43622234472077642</v>
      </c>
    </row>
    <row r="956" spans="1:49" x14ac:dyDescent="0.2">
      <c r="A956">
        <v>954</v>
      </c>
      <c r="B956" t="s">
        <v>26105</v>
      </c>
      <c r="C956" t="s">
        <v>26104</v>
      </c>
      <c r="F956" t="s">
        <v>26103</v>
      </c>
      <c r="G956" t="s">
        <v>5</v>
      </c>
      <c r="H956" t="s">
        <v>4</v>
      </c>
      <c r="I956" t="s">
        <v>26102</v>
      </c>
      <c r="J956" t="s">
        <v>26101</v>
      </c>
      <c r="K956" t="s">
        <v>26100</v>
      </c>
      <c r="L956" t="s">
        <v>26099</v>
      </c>
      <c r="M956" t="s">
        <v>23953</v>
      </c>
      <c r="N956">
        <v>3</v>
      </c>
      <c r="O956" t="s">
        <v>26098</v>
      </c>
      <c r="P956" t="s">
        <v>26097</v>
      </c>
      <c r="Q956" t="s">
        <v>26096</v>
      </c>
      <c r="R956" s="7">
        <v>42675</v>
      </c>
      <c r="S956" s="8">
        <f t="shared" si="112"/>
        <v>2016</v>
      </c>
      <c r="T956" s="8">
        <v>2016</v>
      </c>
      <c r="U956" s="8">
        <f t="shared" si="113"/>
        <v>6</v>
      </c>
      <c r="V956" s="7">
        <v>42675</v>
      </c>
      <c r="W956" t="s">
        <v>8</v>
      </c>
      <c r="X956" s="2">
        <v>1.246</v>
      </c>
      <c r="Y956" s="6">
        <f t="shared" si="118"/>
        <v>3.3261258375377058E-2</v>
      </c>
      <c r="AA956">
        <v>19391404</v>
      </c>
      <c r="AB956">
        <v>17700155033</v>
      </c>
      <c r="AC956">
        <v>21511535</v>
      </c>
      <c r="AD956" t="s">
        <v>2</v>
      </c>
      <c r="AE956">
        <v>9</v>
      </c>
      <c r="AF956">
        <v>11</v>
      </c>
      <c r="AG956">
        <v>7517366</v>
      </c>
      <c r="AH956" t="s">
        <v>26095</v>
      </c>
      <c r="AI956" t="s">
        <v>26094</v>
      </c>
      <c r="AJ956" t="s">
        <v>26093</v>
      </c>
      <c r="AK956" t="s">
        <v>26092</v>
      </c>
      <c r="AL956">
        <v>5</v>
      </c>
      <c r="AM956" s="5">
        <f t="shared" si="114"/>
        <v>0.83333333333333337</v>
      </c>
      <c r="AN956" s="4">
        <f t="shared" si="119"/>
        <v>1.2621481761958854E-3</v>
      </c>
      <c r="AO956" s="3"/>
      <c r="AP956">
        <v>0</v>
      </c>
      <c r="AQ956" t="s">
        <v>596</v>
      </c>
      <c r="AR956" t="s">
        <v>1</v>
      </c>
      <c r="AS956" t="s">
        <v>26091</v>
      </c>
      <c r="AT956" s="2" t="s">
        <v>0</v>
      </c>
      <c r="AU956" s="1">
        <f t="shared" si="115"/>
        <v>2.3661525315622702</v>
      </c>
      <c r="AV956" s="1">
        <f t="shared" si="116"/>
        <v>1.7261703275786473</v>
      </c>
      <c r="AW956" s="1">
        <f t="shared" si="117"/>
        <v>1.0861881235950237</v>
      </c>
    </row>
    <row r="957" spans="1:49" x14ac:dyDescent="0.2">
      <c r="A957">
        <v>955</v>
      </c>
      <c r="B957" t="s">
        <v>26090</v>
      </c>
      <c r="C957" t="s">
        <v>26089</v>
      </c>
      <c r="F957" t="s">
        <v>26088</v>
      </c>
      <c r="G957" t="s">
        <v>5</v>
      </c>
      <c r="H957" t="s">
        <v>4</v>
      </c>
      <c r="I957" t="s">
        <v>26087</v>
      </c>
      <c r="J957" t="s">
        <v>26086</v>
      </c>
      <c r="K957" t="s">
        <v>26085</v>
      </c>
      <c r="L957" t="s">
        <v>26084</v>
      </c>
      <c r="M957" t="s">
        <v>562</v>
      </c>
      <c r="N957">
        <v>6</v>
      </c>
      <c r="O957" t="s">
        <v>26083</v>
      </c>
      <c r="P957" t="s">
        <v>26082</v>
      </c>
      <c r="Q957" t="s">
        <v>26081</v>
      </c>
      <c r="R957" s="7">
        <v>42675</v>
      </c>
      <c r="S957" s="8">
        <f t="shared" si="112"/>
        <v>2016</v>
      </c>
      <c r="T957" s="8">
        <v>2016</v>
      </c>
      <c r="U957" s="8">
        <f t="shared" si="113"/>
        <v>6</v>
      </c>
      <c r="V957" s="7">
        <v>42675</v>
      </c>
      <c r="W957" t="s">
        <v>104</v>
      </c>
      <c r="X957" s="2">
        <v>2.141</v>
      </c>
      <c r="Y957" s="6">
        <f t="shared" si="118"/>
        <v>5.7152772216438434E-2</v>
      </c>
      <c r="AA957">
        <v>1962892</v>
      </c>
      <c r="AB957">
        <v>17360</v>
      </c>
      <c r="AD957" t="s">
        <v>2</v>
      </c>
      <c r="AE957">
        <v>54</v>
      </c>
      <c r="AF957">
        <v>11</v>
      </c>
      <c r="AG957">
        <v>7517328</v>
      </c>
      <c r="AH957" t="s">
        <v>26080</v>
      </c>
      <c r="AI957" t="s">
        <v>26079</v>
      </c>
      <c r="AJ957" t="s">
        <v>26078</v>
      </c>
      <c r="AK957" t="s">
        <v>26077</v>
      </c>
      <c r="AL957">
        <v>9</v>
      </c>
      <c r="AM957" s="5">
        <f t="shared" si="114"/>
        <v>1.5</v>
      </c>
      <c r="AN957" s="4">
        <f t="shared" si="119"/>
        <v>2.2718667171525938E-3</v>
      </c>
      <c r="AO957" s="3"/>
      <c r="AP957">
        <v>0</v>
      </c>
      <c r="AQ957" t="s">
        <v>342</v>
      </c>
      <c r="AR957" t="s">
        <v>26076</v>
      </c>
      <c r="AS957" t="s">
        <v>283</v>
      </c>
      <c r="AT957" s="2" t="s">
        <v>0</v>
      </c>
      <c r="AU957" s="1">
        <f t="shared" si="115"/>
        <v>4.0688500566652674</v>
      </c>
      <c r="AV957" s="1">
        <f t="shared" si="116"/>
        <v>2.9712319466795512</v>
      </c>
      <c r="AW957" s="1">
        <f t="shared" si="117"/>
        <v>1.8736138366938346</v>
      </c>
    </row>
    <row r="958" spans="1:49" x14ac:dyDescent="0.2">
      <c r="A958">
        <v>956</v>
      </c>
      <c r="B958" t="s">
        <v>26075</v>
      </c>
      <c r="C958" t="s">
        <v>26074</v>
      </c>
      <c r="F958" t="s">
        <v>26073</v>
      </c>
      <c r="G958" t="s">
        <v>5</v>
      </c>
      <c r="H958" t="s">
        <v>4</v>
      </c>
      <c r="I958" t="s">
        <v>26072</v>
      </c>
      <c r="J958">
        <v>60025778</v>
      </c>
      <c r="K958" t="s">
        <v>411</v>
      </c>
      <c r="L958" t="s">
        <v>410</v>
      </c>
      <c r="M958" t="s">
        <v>79</v>
      </c>
      <c r="N958">
        <v>2</v>
      </c>
      <c r="O958" t="s">
        <v>26071</v>
      </c>
      <c r="P958" t="s">
        <v>26070</v>
      </c>
      <c r="Q958" t="s">
        <v>409</v>
      </c>
      <c r="R958" s="7">
        <v>42675</v>
      </c>
      <c r="S958" s="8">
        <f t="shared" si="112"/>
        <v>2016</v>
      </c>
      <c r="T958" s="8">
        <v>2016</v>
      </c>
      <c r="U958" s="8">
        <f t="shared" si="113"/>
        <v>6</v>
      </c>
      <c r="V958" s="7">
        <v>42675</v>
      </c>
      <c r="W958" t="s">
        <v>104</v>
      </c>
      <c r="X958" s="2">
        <v>2.141</v>
      </c>
      <c r="Y958" s="6">
        <f t="shared" si="118"/>
        <v>5.7152772216438434E-2</v>
      </c>
      <c r="AA958">
        <v>1962892</v>
      </c>
      <c r="AB958">
        <v>17360</v>
      </c>
      <c r="AD958" t="s">
        <v>2</v>
      </c>
      <c r="AE958">
        <v>54</v>
      </c>
      <c r="AF958">
        <v>11</v>
      </c>
      <c r="AG958">
        <v>7515228</v>
      </c>
      <c r="AH958" t="s">
        <v>26069</v>
      </c>
      <c r="AI958" t="s">
        <v>26068</v>
      </c>
      <c r="AJ958" t="s">
        <v>26067</v>
      </c>
      <c r="AK958" t="s">
        <v>26066</v>
      </c>
      <c r="AL958">
        <v>26</v>
      </c>
      <c r="AM958" s="5">
        <f t="shared" si="114"/>
        <v>4.333333333333333</v>
      </c>
      <c r="AN958" s="4">
        <f t="shared" si="119"/>
        <v>6.5631705162186036E-3</v>
      </c>
      <c r="AO958" s="3"/>
      <c r="AP958">
        <v>0</v>
      </c>
      <c r="AR958" t="s">
        <v>1</v>
      </c>
      <c r="AT958" s="2" t="s">
        <v>0</v>
      </c>
      <c r="AU958" s="1">
        <f t="shared" si="115"/>
        <v>4.1975891706372481</v>
      </c>
      <c r="AV958" s="1">
        <f t="shared" si="116"/>
        <v>3.1857971366328521</v>
      </c>
      <c r="AW958" s="1">
        <f t="shared" si="117"/>
        <v>2.1740051026284553</v>
      </c>
    </row>
    <row r="959" spans="1:49" x14ac:dyDescent="0.2">
      <c r="A959">
        <v>957</v>
      </c>
      <c r="B959" t="s">
        <v>26065</v>
      </c>
      <c r="C959" t="s">
        <v>26064</v>
      </c>
      <c r="F959" t="s">
        <v>26063</v>
      </c>
      <c r="G959" t="s">
        <v>5</v>
      </c>
      <c r="H959" t="s">
        <v>4</v>
      </c>
      <c r="I959" t="s">
        <v>26062</v>
      </c>
      <c r="J959" t="s">
        <v>26061</v>
      </c>
      <c r="K959" t="s">
        <v>26060</v>
      </c>
      <c r="L959" t="s">
        <v>26059</v>
      </c>
      <c r="M959" t="s">
        <v>101</v>
      </c>
      <c r="N959">
        <v>3</v>
      </c>
      <c r="O959" t="s">
        <v>26058</v>
      </c>
      <c r="P959" t="s">
        <v>26057</v>
      </c>
      <c r="Q959" t="s">
        <v>26056</v>
      </c>
      <c r="R959" s="7">
        <v>42675</v>
      </c>
      <c r="S959" s="8">
        <f t="shared" si="112"/>
        <v>2016</v>
      </c>
      <c r="T959" s="8">
        <v>2016</v>
      </c>
      <c r="U959" s="8">
        <f t="shared" si="113"/>
        <v>6</v>
      </c>
      <c r="V959" s="7">
        <v>42675</v>
      </c>
      <c r="W959" t="s">
        <v>29</v>
      </c>
      <c r="X959" s="2">
        <v>0.30199999999999999</v>
      </c>
      <c r="Y959" s="6">
        <f t="shared" si="118"/>
        <v>8.0617175195536687E-3</v>
      </c>
      <c r="AA959">
        <v>9296212</v>
      </c>
      <c r="AB959">
        <v>20725</v>
      </c>
      <c r="AC959" t="s">
        <v>28</v>
      </c>
      <c r="AD959" t="s">
        <v>2</v>
      </c>
      <c r="AE959">
        <v>91</v>
      </c>
      <c r="AF959">
        <v>2</v>
      </c>
      <c r="AH959" t="s">
        <v>26055</v>
      </c>
      <c r="AI959" t="s">
        <v>26054</v>
      </c>
      <c r="AJ959" t="s">
        <v>26053</v>
      </c>
      <c r="AK959" t="s">
        <v>26052</v>
      </c>
      <c r="AL959">
        <v>1</v>
      </c>
      <c r="AM959" s="5">
        <f t="shared" si="114"/>
        <v>0.16666666666666666</v>
      </c>
      <c r="AN959" s="4">
        <f t="shared" si="119"/>
        <v>2.5242963523917705E-4</v>
      </c>
      <c r="AO959" s="3"/>
      <c r="AP959">
        <v>0</v>
      </c>
      <c r="AQ959" t="s">
        <v>408</v>
      </c>
      <c r="AR959" t="s">
        <v>26051</v>
      </c>
      <c r="AS959" t="s">
        <v>407</v>
      </c>
      <c r="AT959" s="2">
        <v>1.671</v>
      </c>
      <c r="AU959" s="1">
        <f t="shared" si="115"/>
        <v>0.57189311542593202</v>
      </c>
      <c r="AV959" s="1">
        <f t="shared" si="116"/>
        <v>0.41570735773964229</v>
      </c>
      <c r="AW959" s="1">
        <f t="shared" si="117"/>
        <v>0.2595216000533524</v>
      </c>
    </row>
    <row r="960" spans="1:49" x14ac:dyDescent="0.2">
      <c r="A960">
        <v>958</v>
      </c>
      <c r="B960" t="s">
        <v>26050</v>
      </c>
      <c r="C960" t="s">
        <v>26049</v>
      </c>
      <c r="D960" t="s">
        <v>26048</v>
      </c>
      <c r="F960" t="s">
        <v>26047</v>
      </c>
      <c r="G960" t="s">
        <v>5</v>
      </c>
      <c r="H960" t="s">
        <v>4</v>
      </c>
      <c r="I960" t="s">
        <v>26046</v>
      </c>
      <c r="J960" t="s">
        <v>26045</v>
      </c>
      <c r="K960" t="s">
        <v>26044</v>
      </c>
      <c r="L960" t="s">
        <v>26043</v>
      </c>
      <c r="M960" t="s">
        <v>1316</v>
      </c>
      <c r="N960">
        <v>2</v>
      </c>
      <c r="O960" t="s">
        <v>26042</v>
      </c>
      <c r="P960" t="s">
        <v>26041</v>
      </c>
      <c r="Q960" t="s">
        <v>26040</v>
      </c>
      <c r="R960" s="7">
        <v>42675</v>
      </c>
      <c r="S960" s="8">
        <f t="shared" si="112"/>
        <v>2016</v>
      </c>
      <c r="T960" s="8">
        <v>2016</v>
      </c>
      <c r="U960" s="8">
        <f t="shared" si="113"/>
        <v>6</v>
      </c>
      <c r="V960" s="7">
        <v>42675</v>
      </c>
      <c r="W960" t="s">
        <v>26039</v>
      </c>
      <c r="X960" s="2">
        <v>1.7130000000000001</v>
      </c>
      <c r="Y960" s="6">
        <f t="shared" si="118"/>
        <v>4.5727556658925285E-2</v>
      </c>
      <c r="AA960">
        <v>179310</v>
      </c>
      <c r="AB960">
        <v>20448</v>
      </c>
      <c r="AD960" t="s">
        <v>2</v>
      </c>
      <c r="AE960">
        <v>102</v>
      </c>
      <c r="AH960" t="s">
        <v>26038</v>
      </c>
      <c r="AI960" t="s">
        <v>26037</v>
      </c>
      <c r="AJ960" t="s">
        <v>26036</v>
      </c>
      <c r="AK960" t="s">
        <v>26035</v>
      </c>
      <c r="AL960">
        <v>7</v>
      </c>
      <c r="AM960" s="5">
        <f t="shared" si="114"/>
        <v>1.1666666666666667</v>
      </c>
      <c r="AN960" s="4">
        <f t="shared" si="119"/>
        <v>1.7670074466742396E-3</v>
      </c>
      <c r="AO960" s="3"/>
      <c r="AP960">
        <v>0</v>
      </c>
      <c r="AQ960" t="s">
        <v>1726</v>
      </c>
      <c r="AR960" t="s">
        <v>26034</v>
      </c>
      <c r="AS960" t="s">
        <v>1725</v>
      </c>
      <c r="AT960" s="2" t="s">
        <v>0</v>
      </c>
      <c r="AU960" s="1">
        <f t="shared" si="115"/>
        <v>3.2539391895249974</v>
      </c>
      <c r="AV960" s="1">
        <f t="shared" si="116"/>
        <v>2.3747282052799763</v>
      </c>
      <c r="AW960" s="1">
        <f t="shared" si="117"/>
        <v>1.4955172210349552</v>
      </c>
    </row>
    <row r="961" spans="1:49" x14ac:dyDescent="0.2">
      <c r="A961">
        <v>959</v>
      </c>
      <c r="B961" t="s">
        <v>26033</v>
      </c>
      <c r="C961" t="s">
        <v>26032</v>
      </c>
      <c r="F961" t="s">
        <v>26031</v>
      </c>
      <c r="G961" t="s">
        <v>5</v>
      </c>
      <c r="H961" t="s">
        <v>4</v>
      </c>
      <c r="I961" t="s">
        <v>457</v>
      </c>
      <c r="J961">
        <v>112578758</v>
      </c>
      <c r="K961" t="s">
        <v>1257</v>
      </c>
      <c r="L961" t="s">
        <v>456</v>
      </c>
      <c r="M961" t="s">
        <v>455</v>
      </c>
      <c r="N961">
        <v>4</v>
      </c>
      <c r="O961" t="s">
        <v>1256</v>
      </c>
      <c r="P961" t="s">
        <v>1255</v>
      </c>
      <c r="Q961" t="s">
        <v>1254</v>
      </c>
      <c r="R961" s="7">
        <v>42675</v>
      </c>
      <c r="S961" s="8">
        <f t="shared" si="112"/>
        <v>2016</v>
      </c>
      <c r="T961" s="8">
        <v>2016</v>
      </c>
      <c r="U961" s="8">
        <f t="shared" si="113"/>
        <v>6</v>
      </c>
      <c r="V961" s="7">
        <v>42675</v>
      </c>
      <c r="W961" t="s">
        <v>29</v>
      </c>
      <c r="X961" s="2">
        <v>0.30199999999999999</v>
      </c>
      <c r="Y961" s="6">
        <f t="shared" si="118"/>
        <v>8.0617175195536687E-3</v>
      </c>
      <c r="AA961">
        <v>9296212</v>
      </c>
      <c r="AB961">
        <v>20725</v>
      </c>
      <c r="AC961" t="s">
        <v>28</v>
      </c>
      <c r="AD961" t="s">
        <v>2</v>
      </c>
      <c r="AE961">
        <v>91</v>
      </c>
      <c r="AF961">
        <v>2</v>
      </c>
      <c r="AH961" t="s">
        <v>26030</v>
      </c>
      <c r="AI961" t="s">
        <v>26029</v>
      </c>
      <c r="AJ961" t="s">
        <v>26028</v>
      </c>
      <c r="AK961" t="s">
        <v>26027</v>
      </c>
      <c r="AL961">
        <v>1</v>
      </c>
      <c r="AM961" s="5">
        <f t="shared" si="114"/>
        <v>0.16666666666666666</v>
      </c>
      <c r="AN961" s="4">
        <f t="shared" si="119"/>
        <v>2.5242963523917705E-4</v>
      </c>
      <c r="AO961" s="3"/>
      <c r="AP961">
        <v>0</v>
      </c>
      <c r="AR961" t="s">
        <v>1</v>
      </c>
      <c r="AT961" s="2">
        <v>1.671</v>
      </c>
      <c r="AU961" s="1">
        <f t="shared" si="115"/>
        <v>0.57189311542593202</v>
      </c>
      <c r="AV961" s="1">
        <f t="shared" si="116"/>
        <v>0.41570735773964229</v>
      </c>
      <c r="AW961" s="1">
        <f t="shared" si="117"/>
        <v>0.2595216000533524</v>
      </c>
    </row>
    <row r="962" spans="1:49" x14ac:dyDescent="0.2">
      <c r="A962">
        <v>960</v>
      </c>
      <c r="B962" t="s">
        <v>26026</v>
      </c>
      <c r="C962" t="s">
        <v>26025</v>
      </c>
      <c r="F962" t="s">
        <v>26024</v>
      </c>
      <c r="G962" t="s">
        <v>5</v>
      </c>
      <c r="H962" t="s">
        <v>4</v>
      </c>
      <c r="I962" t="s">
        <v>973</v>
      </c>
      <c r="J962" t="s">
        <v>4562</v>
      </c>
      <c r="K962" t="s">
        <v>4561</v>
      </c>
      <c r="L962" t="s">
        <v>1236</v>
      </c>
      <c r="M962" t="s">
        <v>49</v>
      </c>
      <c r="N962">
        <v>5</v>
      </c>
      <c r="O962" t="s">
        <v>4560</v>
      </c>
      <c r="P962" t="s">
        <v>4559</v>
      </c>
      <c r="Q962" t="s">
        <v>4558</v>
      </c>
      <c r="R962" s="7">
        <v>42675</v>
      </c>
      <c r="S962" s="8">
        <f t="shared" ref="S962:S1025" si="120">YEAR(R962)</f>
        <v>2016</v>
      </c>
      <c r="T962" s="8">
        <v>2016</v>
      </c>
      <c r="U962" s="8">
        <f t="shared" ref="U962:U1025" si="121">2022-T962</f>
        <v>6</v>
      </c>
      <c r="V962" s="7">
        <v>42675</v>
      </c>
      <c r="W962" t="s">
        <v>4557</v>
      </c>
      <c r="X962" s="2">
        <v>0.60599999999999998</v>
      </c>
      <c r="Y962" s="6">
        <f t="shared" si="118"/>
        <v>1.6176823896852727E-2</v>
      </c>
      <c r="AA962">
        <v>15551415</v>
      </c>
      <c r="AB962">
        <v>4900153217</v>
      </c>
      <c r="AC962">
        <v>15551423</v>
      </c>
      <c r="AD962" t="s">
        <v>2</v>
      </c>
      <c r="AE962">
        <v>11</v>
      </c>
      <c r="AF962">
        <v>6</v>
      </c>
      <c r="AG962">
        <v>61005</v>
      </c>
      <c r="AI962" t="s">
        <v>26023</v>
      </c>
      <c r="AJ962" t="s">
        <v>26022</v>
      </c>
      <c r="AK962" t="s">
        <v>26021</v>
      </c>
      <c r="AL962">
        <v>44</v>
      </c>
      <c r="AM962" s="5">
        <f t="shared" ref="AM962:AM1025" si="122">AL962/U962</f>
        <v>7.333333333333333</v>
      </c>
      <c r="AN962" s="4">
        <f t="shared" si="119"/>
        <v>1.1106903950523791E-2</v>
      </c>
      <c r="AO962" s="3"/>
      <c r="AP962">
        <v>0</v>
      </c>
      <c r="AR962" t="s">
        <v>1</v>
      </c>
      <c r="AT962" s="2">
        <v>2.085</v>
      </c>
      <c r="AU962" s="1">
        <f t="shared" ref="AU962:AU1025" si="123">(Y962*0.7+AN962*0.3)*100</f>
        <v>1.4655847912954045</v>
      </c>
      <c r="AV962" s="1">
        <f t="shared" ref="AV962:AV1025" si="124">(Y962*0.5+AN962*0.5)*100</f>
        <v>1.3641863923688258</v>
      </c>
      <c r="AW962" s="1">
        <f t="shared" ref="AW962:AW1025" si="125">(Y962*0.3+AN962*0.7)*100</f>
        <v>1.2627879934422472</v>
      </c>
    </row>
    <row r="963" spans="1:49" x14ac:dyDescent="0.2">
      <c r="A963">
        <v>961</v>
      </c>
      <c r="B963" t="s">
        <v>26020</v>
      </c>
      <c r="C963" t="s">
        <v>26019</v>
      </c>
      <c r="D963" t="s">
        <v>26018</v>
      </c>
      <c r="F963" t="s">
        <v>26017</v>
      </c>
      <c r="G963" t="s">
        <v>5</v>
      </c>
      <c r="H963" t="s">
        <v>4</v>
      </c>
      <c r="I963" t="s">
        <v>315</v>
      </c>
      <c r="J963">
        <v>60022637</v>
      </c>
      <c r="K963" t="s">
        <v>26016</v>
      </c>
      <c r="L963" t="s">
        <v>148</v>
      </c>
      <c r="M963" t="s">
        <v>62</v>
      </c>
      <c r="N963">
        <v>2</v>
      </c>
      <c r="O963" t="s">
        <v>26015</v>
      </c>
      <c r="P963" t="s">
        <v>26014</v>
      </c>
      <c r="Q963" t="s">
        <v>26013</v>
      </c>
      <c r="R963" s="7">
        <v>42675</v>
      </c>
      <c r="S963" s="8">
        <f t="shared" si="120"/>
        <v>2016</v>
      </c>
      <c r="T963" s="8">
        <v>2016</v>
      </c>
      <c r="U963" s="8">
        <f t="shared" si="121"/>
        <v>6</v>
      </c>
      <c r="V963" s="7">
        <v>42675</v>
      </c>
      <c r="W963" t="s">
        <v>26012</v>
      </c>
      <c r="X963" s="2">
        <v>1.329</v>
      </c>
      <c r="Y963" s="6">
        <f t="shared" ref="Y963:Y1026" si="126">(X963-$Z$3)/($Z$2-$Z$3)</f>
        <v>3.5476895971810682E-2</v>
      </c>
      <c r="AA963">
        <v>3756505</v>
      </c>
      <c r="AB963">
        <v>22645</v>
      </c>
      <c r="AD963" t="s">
        <v>2</v>
      </c>
      <c r="AE963">
        <v>64</v>
      </c>
      <c r="AH963" t="s">
        <v>26011</v>
      </c>
      <c r="AI963" t="s">
        <v>26010</v>
      </c>
      <c r="AJ963" t="s">
        <v>26009</v>
      </c>
      <c r="AK963" t="s">
        <v>26008</v>
      </c>
      <c r="AL963">
        <v>5</v>
      </c>
      <c r="AM963" s="5">
        <f t="shared" si="122"/>
        <v>0.83333333333333337</v>
      </c>
      <c r="AN963" s="4">
        <f t="shared" ref="AN963:AN1026" si="127">(AM963-$AO$3)/($AO$2-$AO$3)</f>
        <v>1.2621481761958854E-3</v>
      </c>
      <c r="AO963" s="3"/>
      <c r="AP963">
        <v>0</v>
      </c>
      <c r="AQ963" t="s">
        <v>255</v>
      </c>
      <c r="AR963" t="s">
        <v>26007</v>
      </c>
      <c r="AS963" t="s">
        <v>960</v>
      </c>
      <c r="AT963" s="2">
        <v>4.2839999999999998</v>
      </c>
      <c r="AU963" s="1">
        <f t="shared" si="123"/>
        <v>2.5212471633126241</v>
      </c>
      <c r="AV963" s="1">
        <f t="shared" si="124"/>
        <v>1.8369522074003282</v>
      </c>
      <c r="AW963" s="1">
        <f t="shared" si="125"/>
        <v>1.1526572514880324</v>
      </c>
    </row>
    <row r="964" spans="1:49" x14ac:dyDescent="0.2">
      <c r="A964">
        <v>962</v>
      </c>
      <c r="B964" t="s">
        <v>26006</v>
      </c>
      <c r="C964" t="s">
        <v>26005</v>
      </c>
      <c r="E964">
        <v>27394155</v>
      </c>
      <c r="F964" t="s">
        <v>26004</v>
      </c>
      <c r="G964" t="s">
        <v>5</v>
      </c>
      <c r="H964" t="s">
        <v>4</v>
      </c>
      <c r="I964" t="s">
        <v>26003</v>
      </c>
      <c r="J964" t="s">
        <v>26002</v>
      </c>
      <c r="K964" t="s">
        <v>26001</v>
      </c>
      <c r="L964" t="s">
        <v>26000</v>
      </c>
      <c r="M964" t="s">
        <v>298</v>
      </c>
      <c r="N964">
        <v>3</v>
      </c>
      <c r="O964" t="s">
        <v>25999</v>
      </c>
      <c r="P964" t="s">
        <v>25998</v>
      </c>
      <c r="Q964" t="s">
        <v>25997</v>
      </c>
      <c r="R964" s="7">
        <v>42675</v>
      </c>
      <c r="S964" s="8">
        <f t="shared" si="120"/>
        <v>2016</v>
      </c>
      <c r="T964" s="8">
        <v>2016</v>
      </c>
      <c r="U964" s="8">
        <f t="shared" si="121"/>
        <v>6</v>
      </c>
      <c r="V964" s="7">
        <v>42675</v>
      </c>
      <c r="W964" t="s">
        <v>25996</v>
      </c>
      <c r="X964" s="2">
        <v>1.2529999999999999</v>
      </c>
      <c r="Y964" s="6">
        <f t="shared" si="126"/>
        <v>3.3448119377485916E-2</v>
      </c>
      <c r="AA964">
        <v>320935</v>
      </c>
      <c r="AB964">
        <v>16646</v>
      </c>
      <c r="AC964">
        <v>14322048</v>
      </c>
      <c r="AD964" t="s">
        <v>2</v>
      </c>
      <c r="AE964">
        <v>244</v>
      </c>
      <c r="AF964">
        <v>5</v>
      </c>
      <c r="AH964" t="s">
        <v>25995</v>
      </c>
      <c r="AI964" t="s">
        <v>25994</v>
      </c>
      <c r="AJ964" t="s">
        <v>25993</v>
      </c>
      <c r="AK964" t="s">
        <v>25992</v>
      </c>
      <c r="AL964">
        <v>12</v>
      </c>
      <c r="AM964" s="5">
        <f t="shared" si="122"/>
        <v>2</v>
      </c>
      <c r="AN964" s="4">
        <f t="shared" si="127"/>
        <v>3.0291556228701248E-3</v>
      </c>
      <c r="AO964" s="3"/>
      <c r="AP964">
        <v>0</v>
      </c>
      <c r="AQ964" t="s">
        <v>284</v>
      </c>
      <c r="AR964">
        <v>24370017</v>
      </c>
      <c r="AS964" t="s">
        <v>283</v>
      </c>
      <c r="AT964" s="2">
        <v>4.1159999999999997</v>
      </c>
      <c r="AU964" s="1">
        <f t="shared" si="123"/>
        <v>2.4322430251101177</v>
      </c>
      <c r="AV964" s="1">
        <f t="shared" si="124"/>
        <v>1.8238637500178019</v>
      </c>
      <c r="AW964" s="1">
        <f t="shared" si="125"/>
        <v>1.2154844749254861</v>
      </c>
    </row>
    <row r="965" spans="1:49" x14ac:dyDescent="0.2">
      <c r="A965">
        <v>963</v>
      </c>
      <c r="B965" t="s">
        <v>25991</v>
      </c>
      <c r="C965" t="s">
        <v>25990</v>
      </c>
      <c r="F965" t="s">
        <v>25989</v>
      </c>
      <c r="G965" t="s">
        <v>5</v>
      </c>
      <c r="H965" t="s">
        <v>4</v>
      </c>
      <c r="I965" t="s">
        <v>196</v>
      </c>
      <c r="J965" t="s">
        <v>702</v>
      </c>
      <c r="K965" t="s">
        <v>706</v>
      </c>
      <c r="L965" t="s">
        <v>705</v>
      </c>
      <c r="M965" t="s">
        <v>183</v>
      </c>
      <c r="N965">
        <v>2</v>
      </c>
      <c r="O965" t="s">
        <v>25988</v>
      </c>
      <c r="P965" t="s">
        <v>25987</v>
      </c>
      <c r="Q965" t="s">
        <v>3254</v>
      </c>
      <c r="R965" s="7">
        <v>42675</v>
      </c>
      <c r="S965" s="8">
        <f t="shared" si="120"/>
        <v>2016</v>
      </c>
      <c r="T965" s="8">
        <v>2016</v>
      </c>
      <c r="U965" s="8">
        <f t="shared" si="121"/>
        <v>6</v>
      </c>
      <c r="V965" s="7">
        <v>42675</v>
      </c>
      <c r="W965" t="s">
        <v>29</v>
      </c>
      <c r="X965" s="2">
        <v>0.30199999999999999</v>
      </c>
      <c r="Y965" s="6">
        <f t="shared" si="126"/>
        <v>8.0617175195536687E-3</v>
      </c>
      <c r="AA965">
        <v>9296212</v>
      </c>
      <c r="AB965">
        <v>20725</v>
      </c>
      <c r="AC965" t="s">
        <v>28</v>
      </c>
      <c r="AD965" t="s">
        <v>2</v>
      </c>
      <c r="AE965">
        <v>91</v>
      </c>
      <c r="AF965">
        <v>1</v>
      </c>
      <c r="AH965" t="s">
        <v>25986</v>
      </c>
      <c r="AI965" t="s">
        <v>25985</v>
      </c>
      <c r="AJ965" t="s">
        <v>25984</v>
      </c>
      <c r="AK965" t="s">
        <v>25983</v>
      </c>
      <c r="AL965">
        <v>1</v>
      </c>
      <c r="AM965" s="5">
        <f t="shared" si="122"/>
        <v>0.16666666666666666</v>
      </c>
      <c r="AN965" s="4">
        <f t="shared" si="127"/>
        <v>2.5242963523917705E-4</v>
      </c>
      <c r="AO965" s="3"/>
      <c r="AP965">
        <v>0</v>
      </c>
      <c r="AR965" t="s">
        <v>1</v>
      </c>
      <c r="AT965" s="2">
        <v>1.671</v>
      </c>
      <c r="AU965" s="1">
        <f t="shared" si="123"/>
        <v>0.57189311542593202</v>
      </c>
      <c r="AV965" s="1">
        <f t="shared" si="124"/>
        <v>0.41570735773964229</v>
      </c>
      <c r="AW965" s="1">
        <f t="shared" si="125"/>
        <v>0.2595216000533524</v>
      </c>
    </row>
    <row r="966" spans="1:49" x14ac:dyDescent="0.2">
      <c r="A966">
        <v>964</v>
      </c>
      <c r="B966" t="s">
        <v>25982</v>
      </c>
      <c r="C966" t="s">
        <v>25981</v>
      </c>
      <c r="F966" t="s">
        <v>25980</v>
      </c>
      <c r="G966" t="s">
        <v>5</v>
      </c>
      <c r="H966" t="s">
        <v>4</v>
      </c>
      <c r="I966" t="s">
        <v>25979</v>
      </c>
      <c r="J966" t="s">
        <v>25973</v>
      </c>
      <c r="K966" t="s">
        <v>25978</v>
      </c>
      <c r="L966" t="s">
        <v>25977</v>
      </c>
      <c r="M966" t="s">
        <v>25976</v>
      </c>
      <c r="N966">
        <v>2</v>
      </c>
      <c r="O966" t="s">
        <v>25975</v>
      </c>
      <c r="P966" t="s">
        <v>25974</v>
      </c>
      <c r="Q966" t="s">
        <v>25973</v>
      </c>
      <c r="R966" s="7">
        <v>42675</v>
      </c>
      <c r="S966" s="8">
        <f t="shared" si="120"/>
        <v>2016</v>
      </c>
      <c r="T966" s="8">
        <v>2016</v>
      </c>
      <c r="U966" s="8">
        <f t="shared" si="121"/>
        <v>6</v>
      </c>
      <c r="V966" s="7">
        <v>42675</v>
      </c>
      <c r="W966" t="s">
        <v>29</v>
      </c>
      <c r="X966" s="2">
        <v>0.30199999999999999</v>
      </c>
      <c r="Y966" s="6">
        <f t="shared" si="126"/>
        <v>8.0617175195536687E-3</v>
      </c>
      <c r="AA966">
        <v>9296212</v>
      </c>
      <c r="AB966">
        <v>20725</v>
      </c>
      <c r="AC966" t="s">
        <v>28</v>
      </c>
      <c r="AD966" t="s">
        <v>2</v>
      </c>
      <c r="AE966">
        <v>91</v>
      </c>
      <c r="AF966">
        <v>2</v>
      </c>
      <c r="AH966" t="s">
        <v>25972</v>
      </c>
      <c r="AI966" t="s">
        <v>25971</v>
      </c>
      <c r="AJ966" t="s">
        <v>25970</v>
      </c>
      <c r="AK966" t="s">
        <v>25969</v>
      </c>
      <c r="AL966">
        <v>0</v>
      </c>
      <c r="AM966" s="5">
        <f t="shared" si="122"/>
        <v>0</v>
      </c>
      <c r="AN966" s="4">
        <f t="shared" si="127"/>
        <v>0</v>
      </c>
      <c r="AO966" s="3"/>
      <c r="AP966">
        <v>0</v>
      </c>
      <c r="AR966" t="s">
        <v>1</v>
      </c>
      <c r="AT966" s="2">
        <v>1.671</v>
      </c>
      <c r="AU966" s="1">
        <f t="shared" si="123"/>
        <v>0.56432022636875678</v>
      </c>
      <c r="AV966" s="1">
        <f t="shared" si="124"/>
        <v>0.40308587597768342</v>
      </c>
      <c r="AW966" s="1">
        <f t="shared" si="125"/>
        <v>0.24185152558661005</v>
      </c>
    </row>
    <row r="967" spans="1:49" x14ac:dyDescent="0.2">
      <c r="A967">
        <v>965</v>
      </c>
      <c r="B967" t="s">
        <v>25968</v>
      </c>
      <c r="C967" t="s">
        <v>25967</v>
      </c>
      <c r="F967" t="s">
        <v>25966</v>
      </c>
      <c r="G967" t="s">
        <v>5</v>
      </c>
      <c r="H967" t="s">
        <v>4</v>
      </c>
      <c r="I967" t="s">
        <v>25965</v>
      </c>
      <c r="J967" t="s">
        <v>25960</v>
      </c>
      <c r="K967" t="s">
        <v>25964</v>
      </c>
      <c r="L967" t="s">
        <v>25963</v>
      </c>
      <c r="M967" t="s">
        <v>185</v>
      </c>
      <c r="N967">
        <v>3</v>
      </c>
      <c r="O967" t="s">
        <v>25962</v>
      </c>
      <c r="P967" t="s">
        <v>25961</v>
      </c>
      <c r="Q967" t="s">
        <v>25960</v>
      </c>
      <c r="R967" s="7">
        <v>42675</v>
      </c>
      <c r="S967" s="8">
        <f t="shared" si="120"/>
        <v>2016</v>
      </c>
      <c r="T967" s="8">
        <v>2016</v>
      </c>
      <c r="U967" s="8">
        <f t="shared" si="121"/>
        <v>6</v>
      </c>
      <c r="V967" s="7">
        <v>42675</v>
      </c>
      <c r="W967" t="s">
        <v>29</v>
      </c>
      <c r="X967" s="2">
        <v>0.30199999999999999</v>
      </c>
      <c r="Y967" s="6">
        <f t="shared" si="126"/>
        <v>8.0617175195536687E-3</v>
      </c>
      <c r="AA967">
        <v>9296212</v>
      </c>
      <c r="AB967">
        <v>20725</v>
      </c>
      <c r="AC967" t="s">
        <v>28</v>
      </c>
      <c r="AD967" t="s">
        <v>2</v>
      </c>
      <c r="AE967">
        <v>91</v>
      </c>
      <c r="AF967">
        <v>2</v>
      </c>
      <c r="AH967" t="s">
        <v>3163</v>
      </c>
      <c r="AI967" t="s">
        <v>25959</v>
      </c>
      <c r="AJ967" t="s">
        <v>25958</v>
      </c>
      <c r="AK967" t="s">
        <v>25957</v>
      </c>
      <c r="AL967">
        <v>7</v>
      </c>
      <c r="AM967" s="5">
        <f t="shared" si="122"/>
        <v>1.1666666666666667</v>
      </c>
      <c r="AN967" s="4">
        <f t="shared" si="127"/>
        <v>1.7670074466742396E-3</v>
      </c>
      <c r="AO967" s="3"/>
      <c r="AP967">
        <v>0</v>
      </c>
      <c r="AR967" t="s">
        <v>1</v>
      </c>
      <c r="AT967" s="2">
        <v>1.671</v>
      </c>
      <c r="AU967" s="1">
        <f t="shared" si="123"/>
        <v>0.61733044976898388</v>
      </c>
      <c r="AV967" s="1">
        <f t="shared" si="124"/>
        <v>0.49143624831139543</v>
      </c>
      <c r="AW967" s="1">
        <f t="shared" si="125"/>
        <v>0.36554204685380681</v>
      </c>
    </row>
    <row r="968" spans="1:49" x14ac:dyDescent="0.2">
      <c r="A968">
        <v>966</v>
      </c>
      <c r="B968" t="s">
        <v>25956</v>
      </c>
      <c r="C968" t="s">
        <v>25955</v>
      </c>
      <c r="F968" t="s">
        <v>25954</v>
      </c>
      <c r="G968" t="s">
        <v>5</v>
      </c>
      <c r="H968" t="s">
        <v>4</v>
      </c>
      <c r="I968" t="s">
        <v>25953</v>
      </c>
      <c r="J968" t="s">
        <v>25952</v>
      </c>
      <c r="K968" t="s">
        <v>25951</v>
      </c>
      <c r="L968" t="s">
        <v>25950</v>
      </c>
      <c r="M968" t="s">
        <v>285</v>
      </c>
      <c r="N968">
        <v>5</v>
      </c>
      <c r="O968" t="s">
        <v>25949</v>
      </c>
      <c r="P968" t="s">
        <v>25948</v>
      </c>
      <c r="Q968" t="s">
        <v>25947</v>
      </c>
      <c r="R968" s="7">
        <v>42675</v>
      </c>
      <c r="S968" s="8">
        <f t="shared" si="120"/>
        <v>2016</v>
      </c>
      <c r="T968" s="8">
        <v>2016</v>
      </c>
      <c r="U968" s="8">
        <f t="shared" si="121"/>
        <v>6</v>
      </c>
      <c r="V968" s="7">
        <v>42675</v>
      </c>
      <c r="W968" t="s">
        <v>29</v>
      </c>
      <c r="X968" s="2">
        <v>0.30199999999999999</v>
      </c>
      <c r="Y968" s="6">
        <f t="shared" si="126"/>
        <v>8.0617175195536687E-3</v>
      </c>
      <c r="AA968">
        <v>9296212</v>
      </c>
      <c r="AB968">
        <v>20725</v>
      </c>
      <c r="AC968" t="s">
        <v>28</v>
      </c>
      <c r="AD968" t="s">
        <v>2</v>
      </c>
      <c r="AE968">
        <v>91</v>
      </c>
      <c r="AF968">
        <v>2</v>
      </c>
      <c r="AH968" t="s">
        <v>25946</v>
      </c>
      <c r="AI968" t="s">
        <v>25945</v>
      </c>
      <c r="AJ968" t="s">
        <v>25944</v>
      </c>
      <c r="AK968" t="s">
        <v>25943</v>
      </c>
      <c r="AL968">
        <v>16</v>
      </c>
      <c r="AM968" s="5">
        <f t="shared" si="122"/>
        <v>2.6666666666666665</v>
      </c>
      <c r="AN968" s="4">
        <f t="shared" si="127"/>
        <v>4.0388741638268328E-3</v>
      </c>
      <c r="AO968" s="3"/>
      <c r="AP968">
        <v>0</v>
      </c>
      <c r="AR968" t="s">
        <v>1</v>
      </c>
      <c r="AT968" s="2">
        <v>1.671</v>
      </c>
      <c r="AU968" s="1">
        <f t="shared" si="123"/>
        <v>0.68548645128356178</v>
      </c>
      <c r="AV968" s="1">
        <f t="shared" si="124"/>
        <v>0.60502958416902508</v>
      </c>
      <c r="AW968" s="1">
        <f t="shared" si="125"/>
        <v>0.52457271705448838</v>
      </c>
    </row>
    <row r="969" spans="1:49" x14ac:dyDescent="0.2">
      <c r="A969">
        <v>967</v>
      </c>
      <c r="B969" t="s">
        <v>25942</v>
      </c>
      <c r="C969" t="s">
        <v>25941</v>
      </c>
      <c r="D969" t="s">
        <v>25940</v>
      </c>
      <c r="E969">
        <v>27344973</v>
      </c>
      <c r="F969" t="s">
        <v>25939</v>
      </c>
      <c r="G969" t="s">
        <v>5</v>
      </c>
      <c r="H969" t="s">
        <v>4</v>
      </c>
      <c r="I969" t="s">
        <v>25938</v>
      </c>
      <c r="J969">
        <v>60031041</v>
      </c>
      <c r="K969" t="s">
        <v>96</v>
      </c>
      <c r="L969" t="s">
        <v>95</v>
      </c>
      <c r="M969" t="s">
        <v>67</v>
      </c>
      <c r="N969">
        <v>4</v>
      </c>
      <c r="O969" t="s">
        <v>25937</v>
      </c>
      <c r="P969" t="s">
        <v>25936</v>
      </c>
      <c r="Q969" t="s">
        <v>1770</v>
      </c>
      <c r="R969" s="7">
        <v>42675</v>
      </c>
      <c r="S969" s="8">
        <f t="shared" si="120"/>
        <v>2016</v>
      </c>
      <c r="T969" s="8">
        <v>2016</v>
      </c>
      <c r="U969" s="8">
        <f t="shared" si="121"/>
        <v>6</v>
      </c>
      <c r="V969" s="7">
        <v>42675</v>
      </c>
      <c r="W969" t="s">
        <v>2632</v>
      </c>
      <c r="X969" s="2">
        <v>0.59599999999999997</v>
      </c>
      <c r="Y969" s="6">
        <f t="shared" si="126"/>
        <v>1.5909879608125784E-2</v>
      </c>
      <c r="AA969">
        <v>10964959</v>
      </c>
      <c r="AB969">
        <v>17373</v>
      </c>
      <c r="AC969">
        <v>18791107</v>
      </c>
      <c r="AD969" t="s">
        <v>2</v>
      </c>
      <c r="AE969">
        <v>201</v>
      </c>
      <c r="AH969" s="10">
        <v>44501</v>
      </c>
      <c r="AI969" t="s">
        <v>25935</v>
      </c>
      <c r="AJ969" t="s">
        <v>25934</v>
      </c>
      <c r="AK969" t="s">
        <v>25933</v>
      </c>
      <c r="AL969">
        <v>11</v>
      </c>
      <c r="AM969" s="5">
        <f t="shared" si="122"/>
        <v>1.8333333333333333</v>
      </c>
      <c r="AN969" s="4">
        <f t="shared" si="127"/>
        <v>2.7767259876309478E-3</v>
      </c>
      <c r="AO969" s="3"/>
      <c r="AP969">
        <v>0</v>
      </c>
      <c r="AQ969" t="s">
        <v>48</v>
      </c>
      <c r="AR969">
        <v>31170567</v>
      </c>
      <c r="AS969" t="s">
        <v>47</v>
      </c>
      <c r="AT969" s="2" t="s">
        <v>0</v>
      </c>
      <c r="AU969" s="1">
        <f t="shared" si="123"/>
        <v>1.1969933521977334</v>
      </c>
      <c r="AV969" s="1">
        <f t="shared" si="124"/>
        <v>0.93433027978783656</v>
      </c>
      <c r="AW969" s="1">
        <f t="shared" si="125"/>
        <v>0.67166720737793983</v>
      </c>
    </row>
    <row r="970" spans="1:49" x14ac:dyDescent="0.2">
      <c r="A970">
        <v>968</v>
      </c>
      <c r="B970" t="s">
        <v>25932</v>
      </c>
      <c r="C970" t="s">
        <v>25931</v>
      </c>
      <c r="F970" t="s">
        <v>25930</v>
      </c>
      <c r="G970" t="s">
        <v>5</v>
      </c>
      <c r="H970" t="s">
        <v>4</v>
      </c>
      <c r="I970" t="s">
        <v>663</v>
      </c>
      <c r="J970" t="s">
        <v>1889</v>
      </c>
      <c r="K970" t="s">
        <v>1891</v>
      </c>
      <c r="L970" t="s">
        <v>1890</v>
      </c>
      <c r="M970" t="s">
        <v>10</v>
      </c>
      <c r="N970">
        <v>3</v>
      </c>
      <c r="O970" t="s">
        <v>25929</v>
      </c>
      <c r="P970" t="s">
        <v>25928</v>
      </c>
      <c r="Q970" t="s">
        <v>25927</v>
      </c>
      <c r="R970" s="7">
        <v>42675</v>
      </c>
      <c r="S970" s="8">
        <f t="shared" si="120"/>
        <v>2016</v>
      </c>
      <c r="T970" s="8">
        <v>2016</v>
      </c>
      <c r="U970" s="8">
        <f t="shared" si="121"/>
        <v>6</v>
      </c>
      <c r="V970" s="7">
        <v>42675</v>
      </c>
      <c r="W970" t="s">
        <v>29</v>
      </c>
      <c r="X970" s="2">
        <v>0.30199999999999999</v>
      </c>
      <c r="Y970" s="6">
        <f t="shared" si="126"/>
        <v>8.0617175195536687E-3</v>
      </c>
      <c r="AA970">
        <v>9296212</v>
      </c>
      <c r="AB970">
        <v>20725</v>
      </c>
      <c r="AC970" t="s">
        <v>28</v>
      </c>
      <c r="AD970" t="s">
        <v>2</v>
      </c>
      <c r="AE970">
        <v>91</v>
      </c>
      <c r="AF970">
        <v>2</v>
      </c>
      <c r="AH970" t="s">
        <v>25926</v>
      </c>
      <c r="AI970" t="s">
        <v>25925</v>
      </c>
      <c r="AJ970" t="s">
        <v>25924</v>
      </c>
      <c r="AK970" t="s">
        <v>25923</v>
      </c>
      <c r="AL970">
        <v>13</v>
      </c>
      <c r="AM970" s="5">
        <f t="shared" si="122"/>
        <v>2.1666666666666665</v>
      </c>
      <c r="AN970" s="4">
        <f t="shared" si="127"/>
        <v>3.2815852581093018E-3</v>
      </c>
      <c r="AO970" s="3"/>
      <c r="AP970">
        <v>0</v>
      </c>
      <c r="AQ970" t="s">
        <v>25922</v>
      </c>
      <c r="AR970">
        <v>4010403020102</v>
      </c>
      <c r="AS970" t="s">
        <v>128</v>
      </c>
      <c r="AT970" s="2">
        <v>1.671</v>
      </c>
      <c r="AU970" s="1">
        <f t="shared" si="123"/>
        <v>0.66276778411203574</v>
      </c>
      <c r="AV970" s="1">
        <f t="shared" si="124"/>
        <v>0.56716513888314846</v>
      </c>
      <c r="AW970" s="1">
        <f t="shared" si="125"/>
        <v>0.47156249365426117</v>
      </c>
    </row>
    <row r="971" spans="1:49" x14ac:dyDescent="0.2">
      <c r="A971">
        <v>969</v>
      </c>
      <c r="B971" t="s">
        <v>25921</v>
      </c>
      <c r="C971" t="s">
        <v>25920</v>
      </c>
      <c r="D971" t="s">
        <v>25919</v>
      </c>
      <c r="F971" t="s">
        <v>25918</v>
      </c>
      <c r="G971" t="s">
        <v>5</v>
      </c>
      <c r="H971" t="s">
        <v>4</v>
      </c>
      <c r="I971" t="s">
        <v>25917</v>
      </c>
      <c r="J971" t="s">
        <v>25916</v>
      </c>
      <c r="K971" t="s">
        <v>25915</v>
      </c>
      <c r="L971" t="s">
        <v>25914</v>
      </c>
      <c r="M971" t="s">
        <v>75</v>
      </c>
      <c r="N971">
        <v>4</v>
      </c>
      <c r="O971" t="s">
        <v>25913</v>
      </c>
      <c r="P971" t="s">
        <v>25912</v>
      </c>
      <c r="Q971" t="s">
        <v>25911</v>
      </c>
      <c r="R971" s="7">
        <v>42675</v>
      </c>
      <c r="S971" s="8">
        <f t="shared" si="120"/>
        <v>2016</v>
      </c>
      <c r="T971" s="8">
        <v>2016</v>
      </c>
      <c r="U971" s="8">
        <f t="shared" si="121"/>
        <v>6</v>
      </c>
      <c r="V971" s="7">
        <v>42675</v>
      </c>
      <c r="W971" t="s">
        <v>2354</v>
      </c>
      <c r="X971" s="2">
        <v>0.92500000000000004</v>
      </c>
      <c r="Y971" s="6">
        <f t="shared" si="126"/>
        <v>2.4692346707242199E-2</v>
      </c>
      <c r="AA971">
        <v>1657836</v>
      </c>
      <c r="AB971">
        <v>12781</v>
      </c>
      <c r="AD971" t="s">
        <v>2</v>
      </c>
      <c r="AE971">
        <v>183</v>
      </c>
      <c r="AH971" t="s">
        <v>25910</v>
      </c>
      <c r="AI971" t="s">
        <v>25909</v>
      </c>
      <c r="AJ971" t="s">
        <v>25908</v>
      </c>
      <c r="AK971" t="s">
        <v>25907</v>
      </c>
      <c r="AL971">
        <v>6</v>
      </c>
      <c r="AM971" s="5">
        <f t="shared" si="122"/>
        <v>1</v>
      </c>
      <c r="AN971" s="4">
        <f t="shared" si="127"/>
        <v>1.5145778114350624E-3</v>
      </c>
      <c r="AO971" s="3"/>
      <c r="AP971">
        <v>0</v>
      </c>
      <c r="AQ971" t="s">
        <v>1397</v>
      </c>
      <c r="AR971" t="s">
        <v>25906</v>
      </c>
      <c r="AS971" t="s">
        <v>1396</v>
      </c>
      <c r="AT971" s="2">
        <v>2.4220000000000002</v>
      </c>
      <c r="AU971" s="1">
        <f t="shared" si="123"/>
        <v>1.7739016038500057</v>
      </c>
      <c r="AV971" s="1">
        <f t="shared" si="124"/>
        <v>1.310346225933863</v>
      </c>
      <c r="AW971" s="1">
        <f t="shared" si="125"/>
        <v>0.84679084801772031</v>
      </c>
    </row>
    <row r="972" spans="1:49" x14ac:dyDescent="0.2">
      <c r="A972">
        <v>970</v>
      </c>
      <c r="B972" t="s">
        <v>25905</v>
      </c>
      <c r="C972" t="s">
        <v>25904</v>
      </c>
      <c r="F972" t="s">
        <v>25903</v>
      </c>
      <c r="G972" t="s">
        <v>5</v>
      </c>
      <c r="H972" t="s">
        <v>4</v>
      </c>
      <c r="I972" t="s">
        <v>209</v>
      </c>
      <c r="J972" t="s">
        <v>25902</v>
      </c>
      <c r="K972" t="s">
        <v>25901</v>
      </c>
      <c r="L972" t="s">
        <v>25900</v>
      </c>
      <c r="M972" t="s">
        <v>25899</v>
      </c>
      <c r="N972">
        <v>5</v>
      </c>
      <c r="O972" t="s">
        <v>25898</v>
      </c>
      <c r="P972" t="s">
        <v>25897</v>
      </c>
      <c r="Q972" t="s">
        <v>25896</v>
      </c>
      <c r="R972" s="7">
        <v>42675</v>
      </c>
      <c r="S972" s="8">
        <f t="shared" si="120"/>
        <v>2016</v>
      </c>
      <c r="T972" s="8">
        <v>2016</v>
      </c>
      <c r="U972" s="8">
        <f t="shared" si="121"/>
        <v>6</v>
      </c>
      <c r="V972" s="7">
        <v>42675</v>
      </c>
      <c r="W972" t="s">
        <v>29</v>
      </c>
      <c r="X972" s="2">
        <v>0.30199999999999999</v>
      </c>
      <c r="Y972" s="6">
        <f t="shared" si="126"/>
        <v>8.0617175195536687E-3</v>
      </c>
      <c r="AA972">
        <v>9296212</v>
      </c>
      <c r="AB972">
        <v>20725</v>
      </c>
      <c r="AC972" t="s">
        <v>28</v>
      </c>
      <c r="AD972" t="s">
        <v>2</v>
      </c>
      <c r="AE972">
        <v>91</v>
      </c>
      <c r="AF972">
        <v>1</v>
      </c>
      <c r="AH972" t="s">
        <v>25895</v>
      </c>
      <c r="AI972" t="s">
        <v>25894</v>
      </c>
      <c r="AJ972" t="s">
        <v>25893</v>
      </c>
      <c r="AK972" t="s">
        <v>25892</v>
      </c>
      <c r="AL972">
        <v>5</v>
      </c>
      <c r="AM972" s="5">
        <f t="shared" si="122"/>
        <v>0.83333333333333337</v>
      </c>
      <c r="AN972" s="4">
        <f t="shared" si="127"/>
        <v>1.2621481761958854E-3</v>
      </c>
      <c r="AO972" s="3"/>
      <c r="AP972">
        <v>0</v>
      </c>
      <c r="AR972" t="s">
        <v>1</v>
      </c>
      <c r="AT972" s="2">
        <v>1.671</v>
      </c>
      <c r="AU972" s="1">
        <f t="shared" si="123"/>
        <v>0.6021846716546333</v>
      </c>
      <c r="AV972" s="1">
        <f t="shared" si="124"/>
        <v>0.46619328478747768</v>
      </c>
      <c r="AW972" s="1">
        <f t="shared" si="125"/>
        <v>0.33020189792032201</v>
      </c>
    </row>
    <row r="973" spans="1:49" x14ac:dyDescent="0.2">
      <c r="A973">
        <v>971</v>
      </c>
      <c r="B973" t="s">
        <v>25891</v>
      </c>
      <c r="C973" t="s">
        <v>25890</v>
      </c>
      <c r="F973" t="s">
        <v>25889</v>
      </c>
      <c r="G973" t="s">
        <v>5</v>
      </c>
      <c r="H973" t="s">
        <v>4</v>
      </c>
      <c r="I973" t="s">
        <v>9291</v>
      </c>
      <c r="J973" t="s">
        <v>25888</v>
      </c>
      <c r="K973" t="s">
        <v>25887</v>
      </c>
      <c r="L973" t="s">
        <v>25886</v>
      </c>
      <c r="M973" t="s">
        <v>49</v>
      </c>
      <c r="N973">
        <v>3</v>
      </c>
      <c r="O973" t="s">
        <v>25885</v>
      </c>
      <c r="P973" t="s">
        <v>25884</v>
      </c>
      <c r="Q973" t="s">
        <v>25883</v>
      </c>
      <c r="R973" s="7">
        <v>42675</v>
      </c>
      <c r="S973" s="8">
        <f t="shared" si="120"/>
        <v>2016</v>
      </c>
      <c r="T973" s="8">
        <v>2016</v>
      </c>
      <c r="U973" s="8">
        <f t="shared" si="121"/>
        <v>6</v>
      </c>
      <c r="V973" s="7">
        <v>42675</v>
      </c>
      <c r="W973" t="s">
        <v>1687</v>
      </c>
      <c r="X973" s="2">
        <v>0.61499999999999999</v>
      </c>
      <c r="Y973" s="6">
        <f t="shared" si="126"/>
        <v>1.6417073756706976E-2</v>
      </c>
      <c r="AA973">
        <v>18666892</v>
      </c>
      <c r="AB973">
        <v>18500162200</v>
      </c>
      <c r="AC973">
        <v>18666906</v>
      </c>
      <c r="AD973" t="s">
        <v>2</v>
      </c>
      <c r="AE973">
        <v>37</v>
      </c>
      <c r="AF973">
        <v>11</v>
      </c>
      <c r="AH973" t="s">
        <v>25580</v>
      </c>
      <c r="AI973" t="s">
        <v>25882</v>
      </c>
      <c r="AJ973" t="s">
        <v>25881</v>
      </c>
      <c r="AK973" t="s">
        <v>25880</v>
      </c>
      <c r="AL973">
        <v>0</v>
      </c>
      <c r="AM973" s="5">
        <f t="shared" si="122"/>
        <v>0</v>
      </c>
      <c r="AN973" s="4">
        <f t="shared" si="127"/>
        <v>0</v>
      </c>
      <c r="AO973" s="3"/>
      <c r="AP973">
        <v>0</v>
      </c>
      <c r="AQ973" t="s">
        <v>48</v>
      </c>
      <c r="AR973" t="s">
        <v>25879</v>
      </c>
      <c r="AS973" t="s">
        <v>47</v>
      </c>
      <c r="AT973" s="2" t="s">
        <v>0</v>
      </c>
      <c r="AU973" s="1">
        <f t="shared" si="123"/>
        <v>1.1491951629694881</v>
      </c>
      <c r="AV973" s="1">
        <f t="shared" si="124"/>
        <v>0.82085368783534873</v>
      </c>
      <c r="AW973" s="1">
        <f t="shared" si="125"/>
        <v>0.49251221270120926</v>
      </c>
    </row>
    <row r="974" spans="1:49" x14ac:dyDescent="0.2">
      <c r="A974">
        <v>972</v>
      </c>
      <c r="B974" t="s">
        <v>25878</v>
      </c>
      <c r="C974" t="s">
        <v>25877</v>
      </c>
      <c r="F974" t="s">
        <v>25876</v>
      </c>
      <c r="G974" t="s">
        <v>5</v>
      </c>
      <c r="H974" t="s">
        <v>4</v>
      </c>
      <c r="I974" t="s">
        <v>25875</v>
      </c>
      <c r="J974">
        <v>60001490</v>
      </c>
      <c r="K974" t="s">
        <v>25874</v>
      </c>
      <c r="L974" t="s">
        <v>25873</v>
      </c>
      <c r="M974" t="s">
        <v>13</v>
      </c>
      <c r="N974">
        <v>3</v>
      </c>
      <c r="O974" t="s">
        <v>25872</v>
      </c>
      <c r="P974" t="s">
        <v>25871</v>
      </c>
      <c r="Q974" t="s">
        <v>25870</v>
      </c>
      <c r="R974" s="7">
        <v>42675</v>
      </c>
      <c r="S974" s="8">
        <f t="shared" si="120"/>
        <v>2016</v>
      </c>
      <c r="T974" s="8">
        <v>2016</v>
      </c>
      <c r="U974" s="8">
        <f t="shared" si="121"/>
        <v>6</v>
      </c>
      <c r="V974" s="7">
        <v>42675</v>
      </c>
      <c r="W974" t="s">
        <v>25869</v>
      </c>
      <c r="X974" s="2">
        <v>0.36599999999999999</v>
      </c>
      <c r="Y974" s="6">
        <f t="shared" si="126"/>
        <v>9.7701609674061031E-3</v>
      </c>
      <c r="AA974">
        <v>9345043</v>
      </c>
      <c r="AB974">
        <v>24980</v>
      </c>
      <c r="AC974" t="s">
        <v>25868</v>
      </c>
      <c r="AD974" t="s">
        <v>2</v>
      </c>
      <c r="AE974">
        <v>28</v>
      </c>
      <c r="AF974">
        <v>6</v>
      </c>
      <c r="AH974" t="s">
        <v>25867</v>
      </c>
      <c r="AI974" t="s">
        <v>25866</v>
      </c>
      <c r="AJ974" t="s">
        <v>25865</v>
      </c>
      <c r="AK974" t="s">
        <v>25864</v>
      </c>
      <c r="AL974">
        <v>1</v>
      </c>
      <c r="AM974" s="5">
        <f t="shared" si="122"/>
        <v>0.16666666666666666</v>
      </c>
      <c r="AN974" s="4">
        <f t="shared" si="127"/>
        <v>2.5242963523917705E-4</v>
      </c>
      <c r="AO974" s="3"/>
      <c r="AP974">
        <v>1</v>
      </c>
      <c r="AQ974" t="s">
        <v>278</v>
      </c>
      <c r="AR974" t="s">
        <v>25863</v>
      </c>
      <c r="AS974" t="s">
        <v>276</v>
      </c>
      <c r="AT974" s="2">
        <v>0.627</v>
      </c>
      <c r="AU974" s="1">
        <f t="shared" si="123"/>
        <v>0.69148415677560249</v>
      </c>
      <c r="AV974" s="1">
        <f t="shared" si="124"/>
        <v>0.50112953013226402</v>
      </c>
      <c r="AW974" s="1">
        <f t="shared" si="125"/>
        <v>0.31077490348892545</v>
      </c>
    </row>
    <row r="975" spans="1:49" x14ac:dyDescent="0.2">
      <c r="A975">
        <v>973</v>
      </c>
      <c r="B975" t="s">
        <v>25862</v>
      </c>
      <c r="C975" t="s">
        <v>25861</v>
      </c>
      <c r="F975" t="s">
        <v>25860</v>
      </c>
      <c r="G975" t="s">
        <v>5</v>
      </c>
      <c r="H975" t="s">
        <v>4</v>
      </c>
      <c r="I975" t="s">
        <v>25859</v>
      </c>
      <c r="J975" t="s">
        <v>25858</v>
      </c>
      <c r="K975" t="s">
        <v>25857</v>
      </c>
      <c r="L975" t="s">
        <v>25856</v>
      </c>
      <c r="M975" t="s">
        <v>49</v>
      </c>
      <c r="N975">
        <v>4</v>
      </c>
      <c r="O975" t="s">
        <v>25855</v>
      </c>
      <c r="P975" t="s">
        <v>25854</v>
      </c>
      <c r="Q975" t="s">
        <v>25853</v>
      </c>
      <c r="R975" s="7">
        <v>42675</v>
      </c>
      <c r="S975" s="8">
        <f t="shared" si="120"/>
        <v>2016</v>
      </c>
      <c r="T975" s="8">
        <v>2016</v>
      </c>
      <c r="U975" s="8">
        <f t="shared" si="121"/>
        <v>6</v>
      </c>
      <c r="V975" s="7">
        <v>42675</v>
      </c>
      <c r="W975" t="s">
        <v>29</v>
      </c>
      <c r="X975" s="2">
        <v>0.30199999999999999</v>
      </c>
      <c r="Y975" s="6">
        <f t="shared" si="126"/>
        <v>8.0617175195536687E-3</v>
      </c>
      <c r="AA975">
        <v>9296212</v>
      </c>
      <c r="AB975">
        <v>20725</v>
      </c>
      <c r="AC975" t="s">
        <v>28</v>
      </c>
      <c r="AD975" t="s">
        <v>2</v>
      </c>
      <c r="AE975">
        <v>91</v>
      </c>
      <c r="AF975">
        <v>1</v>
      </c>
      <c r="AH975" t="s">
        <v>25852</v>
      </c>
      <c r="AI975" t="s">
        <v>25851</v>
      </c>
      <c r="AJ975" t="s">
        <v>25850</v>
      </c>
      <c r="AK975" t="s">
        <v>25849</v>
      </c>
      <c r="AL975">
        <v>3</v>
      </c>
      <c r="AM975" s="5">
        <f t="shared" si="122"/>
        <v>0.5</v>
      </c>
      <c r="AN975" s="4">
        <f t="shared" si="127"/>
        <v>7.572889057175312E-4</v>
      </c>
      <c r="AO975" s="3"/>
      <c r="AP975">
        <v>0</v>
      </c>
      <c r="AQ975" t="s">
        <v>48</v>
      </c>
      <c r="AR975" t="s">
        <v>25848</v>
      </c>
      <c r="AS975" t="s">
        <v>47</v>
      </c>
      <c r="AT975" s="2">
        <v>1.671</v>
      </c>
      <c r="AU975" s="1">
        <f t="shared" si="123"/>
        <v>0.58703889354028271</v>
      </c>
      <c r="AV975" s="1">
        <f t="shared" si="124"/>
        <v>0.44095032126355999</v>
      </c>
      <c r="AW975" s="1">
        <f t="shared" si="125"/>
        <v>0.2948617489868372</v>
      </c>
    </row>
    <row r="976" spans="1:49" x14ac:dyDescent="0.2">
      <c r="A976">
        <v>974</v>
      </c>
      <c r="B976" t="s">
        <v>25847</v>
      </c>
      <c r="C976" t="s">
        <v>25846</v>
      </c>
      <c r="F976" t="s">
        <v>25845</v>
      </c>
      <c r="G976" t="s">
        <v>5</v>
      </c>
      <c r="H976" t="s">
        <v>4</v>
      </c>
      <c r="I976" t="s">
        <v>25844</v>
      </c>
      <c r="J976">
        <v>60079937</v>
      </c>
      <c r="K976" t="s">
        <v>2452</v>
      </c>
      <c r="L976" t="s">
        <v>2451</v>
      </c>
      <c r="M976" t="s">
        <v>34</v>
      </c>
      <c r="N976">
        <v>2</v>
      </c>
      <c r="O976" t="s">
        <v>25843</v>
      </c>
      <c r="P976" t="s">
        <v>25842</v>
      </c>
      <c r="Q976" t="s">
        <v>25841</v>
      </c>
      <c r="R976" s="7">
        <v>42675</v>
      </c>
      <c r="S976" s="8">
        <f t="shared" si="120"/>
        <v>2016</v>
      </c>
      <c r="T976" s="8">
        <v>2016</v>
      </c>
      <c r="U976" s="8">
        <f t="shared" si="121"/>
        <v>6</v>
      </c>
      <c r="V976" s="7">
        <v>42675</v>
      </c>
      <c r="W976" t="s">
        <v>29</v>
      </c>
      <c r="X976" s="2">
        <v>0.30199999999999999</v>
      </c>
      <c r="Y976" s="6">
        <f t="shared" si="126"/>
        <v>8.0617175195536687E-3</v>
      </c>
      <c r="AA976">
        <v>9296212</v>
      </c>
      <c r="AB976">
        <v>20725</v>
      </c>
      <c r="AC976" t="s">
        <v>28</v>
      </c>
      <c r="AD976" t="s">
        <v>2</v>
      </c>
      <c r="AE976">
        <v>91</v>
      </c>
      <c r="AF976">
        <v>1</v>
      </c>
      <c r="AH976" s="9">
        <v>11933</v>
      </c>
      <c r="AI976" t="s">
        <v>25840</v>
      </c>
      <c r="AJ976" t="s">
        <v>25839</v>
      </c>
      <c r="AK976" t="s">
        <v>25838</v>
      </c>
      <c r="AL976">
        <v>1</v>
      </c>
      <c r="AM976" s="5">
        <f t="shared" si="122"/>
        <v>0.16666666666666666</v>
      </c>
      <c r="AN976" s="4">
        <f t="shared" si="127"/>
        <v>2.5242963523917705E-4</v>
      </c>
      <c r="AO976" s="3"/>
      <c r="AP976">
        <v>0</v>
      </c>
      <c r="AR976" t="s">
        <v>1</v>
      </c>
      <c r="AT976" s="2">
        <v>1.671</v>
      </c>
      <c r="AU976" s="1">
        <f t="shared" si="123"/>
        <v>0.57189311542593202</v>
      </c>
      <c r="AV976" s="1">
        <f t="shared" si="124"/>
        <v>0.41570735773964229</v>
      </c>
      <c r="AW976" s="1">
        <f t="shared" si="125"/>
        <v>0.2595216000533524</v>
      </c>
    </row>
    <row r="977" spans="1:49" x14ac:dyDescent="0.2">
      <c r="A977">
        <v>975</v>
      </c>
      <c r="B977" t="s">
        <v>25837</v>
      </c>
      <c r="C977" t="s">
        <v>25836</v>
      </c>
      <c r="F977" t="s">
        <v>25835</v>
      </c>
      <c r="G977" t="s">
        <v>5</v>
      </c>
      <c r="H977" t="s">
        <v>4</v>
      </c>
      <c r="I977" t="s">
        <v>25834</v>
      </c>
      <c r="J977" t="s">
        <v>25833</v>
      </c>
      <c r="K977" t="s">
        <v>25832</v>
      </c>
      <c r="L977" t="s">
        <v>25831</v>
      </c>
      <c r="M977" t="s">
        <v>1187</v>
      </c>
      <c r="N977">
        <v>6</v>
      </c>
      <c r="O977" t="s">
        <v>25830</v>
      </c>
      <c r="P977" t="s">
        <v>25829</v>
      </c>
      <c r="Q977" t="s">
        <v>25828</v>
      </c>
      <c r="R977" s="7">
        <v>42675</v>
      </c>
      <c r="S977" s="8">
        <f t="shared" si="120"/>
        <v>2016</v>
      </c>
      <c r="T977" s="8">
        <v>2016</v>
      </c>
      <c r="U977" s="8">
        <f t="shared" si="121"/>
        <v>6</v>
      </c>
      <c r="V977" s="7">
        <v>42675</v>
      </c>
      <c r="W977" t="s">
        <v>29</v>
      </c>
      <c r="X977" s="2">
        <v>0.30199999999999999</v>
      </c>
      <c r="Y977" s="6">
        <f t="shared" si="126"/>
        <v>8.0617175195536687E-3</v>
      </c>
      <c r="AA977">
        <v>9296212</v>
      </c>
      <c r="AB977">
        <v>20725</v>
      </c>
      <c r="AC977" t="s">
        <v>28</v>
      </c>
      <c r="AD977" t="s">
        <v>2</v>
      </c>
      <c r="AE977">
        <v>91</v>
      </c>
      <c r="AF977">
        <v>1</v>
      </c>
      <c r="AH977" t="s">
        <v>25827</v>
      </c>
      <c r="AI977" t="s">
        <v>25826</v>
      </c>
      <c r="AJ977" t="s">
        <v>25825</v>
      </c>
      <c r="AK977" t="s">
        <v>25824</v>
      </c>
      <c r="AL977">
        <v>0</v>
      </c>
      <c r="AM977" s="5">
        <f t="shared" si="122"/>
        <v>0</v>
      </c>
      <c r="AN977" s="4">
        <f t="shared" si="127"/>
        <v>0</v>
      </c>
      <c r="AO977" s="3"/>
      <c r="AP977">
        <v>0</v>
      </c>
      <c r="AR977" t="s">
        <v>25823</v>
      </c>
      <c r="AT977" s="2">
        <v>1.671</v>
      </c>
      <c r="AU977" s="1">
        <f t="shared" si="123"/>
        <v>0.56432022636875678</v>
      </c>
      <c r="AV977" s="1">
        <f t="shared" si="124"/>
        <v>0.40308587597768342</v>
      </c>
      <c r="AW977" s="1">
        <f t="shared" si="125"/>
        <v>0.24185152558661005</v>
      </c>
    </row>
    <row r="978" spans="1:49" x14ac:dyDescent="0.2">
      <c r="A978">
        <v>976</v>
      </c>
      <c r="B978" t="s">
        <v>25822</v>
      </c>
      <c r="C978" t="s">
        <v>25821</v>
      </c>
      <c r="D978" t="s">
        <v>25820</v>
      </c>
      <c r="F978" t="s">
        <v>25819</v>
      </c>
      <c r="G978" t="s">
        <v>5</v>
      </c>
      <c r="H978" t="s">
        <v>4</v>
      </c>
      <c r="I978" t="s">
        <v>25818</v>
      </c>
      <c r="J978">
        <v>60005837</v>
      </c>
      <c r="K978" t="s">
        <v>25817</v>
      </c>
      <c r="L978" t="s">
        <v>2577</v>
      </c>
      <c r="M978" t="s">
        <v>79</v>
      </c>
      <c r="N978">
        <v>2</v>
      </c>
      <c r="O978" t="s">
        <v>25816</v>
      </c>
      <c r="P978" t="s">
        <v>25815</v>
      </c>
      <c r="Q978" t="s">
        <v>25814</v>
      </c>
      <c r="R978" s="7">
        <v>42675</v>
      </c>
      <c r="S978" s="8">
        <f t="shared" si="120"/>
        <v>2016</v>
      </c>
      <c r="T978" s="8">
        <v>2016</v>
      </c>
      <c r="U978" s="8">
        <f t="shared" si="121"/>
        <v>6</v>
      </c>
      <c r="V978" s="7">
        <v>42675</v>
      </c>
      <c r="W978" t="s">
        <v>14625</v>
      </c>
      <c r="X978" s="2">
        <v>1.3360000000000001</v>
      </c>
      <c r="Y978" s="6">
        <f t="shared" si="126"/>
        <v>3.5663756973919547E-2</v>
      </c>
      <c r="AA978">
        <v>2648172</v>
      </c>
      <c r="AB978">
        <v>24548</v>
      </c>
      <c r="AD978" t="s">
        <v>2</v>
      </c>
      <c r="AE978">
        <v>77</v>
      </c>
      <c r="AH978" t="s">
        <v>25813</v>
      </c>
      <c r="AI978" t="s">
        <v>25812</v>
      </c>
      <c r="AJ978" t="s">
        <v>25811</v>
      </c>
      <c r="AK978" t="s">
        <v>25810</v>
      </c>
      <c r="AL978">
        <v>3</v>
      </c>
      <c r="AM978" s="5">
        <f t="shared" si="122"/>
        <v>0.5</v>
      </c>
      <c r="AN978" s="4">
        <f t="shared" si="127"/>
        <v>7.572889057175312E-4</v>
      </c>
      <c r="AO978" s="3"/>
      <c r="AP978">
        <v>0</v>
      </c>
      <c r="AR978" t="s">
        <v>1</v>
      </c>
      <c r="AT978" s="2">
        <v>4.3479999999999999</v>
      </c>
      <c r="AU978" s="1">
        <f t="shared" si="123"/>
        <v>2.5191816553458941</v>
      </c>
      <c r="AV978" s="1">
        <f t="shared" si="124"/>
        <v>1.8210522939818539</v>
      </c>
      <c r="AW978" s="1">
        <f t="shared" si="125"/>
        <v>1.1229229326178136</v>
      </c>
    </row>
    <row r="979" spans="1:49" x14ac:dyDescent="0.2">
      <c r="A979">
        <v>977</v>
      </c>
      <c r="B979" t="s">
        <v>25809</v>
      </c>
      <c r="C979" t="s">
        <v>25808</v>
      </c>
      <c r="D979" t="s">
        <v>25807</v>
      </c>
      <c r="F979" t="s">
        <v>25806</v>
      </c>
      <c r="G979" t="s">
        <v>5</v>
      </c>
      <c r="H979" t="s">
        <v>4</v>
      </c>
      <c r="I979" t="s">
        <v>1329</v>
      </c>
      <c r="J979" t="s">
        <v>1328</v>
      </c>
      <c r="K979" t="s">
        <v>1327</v>
      </c>
      <c r="L979" t="s">
        <v>1326</v>
      </c>
      <c r="M979" t="s">
        <v>49</v>
      </c>
      <c r="N979">
        <v>5</v>
      </c>
      <c r="O979" t="s">
        <v>25805</v>
      </c>
      <c r="P979" t="s">
        <v>25804</v>
      </c>
      <c r="Q979" t="s">
        <v>25803</v>
      </c>
      <c r="R979" s="7">
        <v>42675</v>
      </c>
      <c r="S979" s="8">
        <f t="shared" si="120"/>
        <v>2016</v>
      </c>
      <c r="T979" s="8">
        <v>2016</v>
      </c>
      <c r="U979" s="8">
        <f t="shared" si="121"/>
        <v>6</v>
      </c>
      <c r="V979" s="7">
        <v>42675</v>
      </c>
      <c r="W979" t="s">
        <v>25802</v>
      </c>
      <c r="X979" s="2">
        <v>1.204</v>
      </c>
      <c r="Y979" s="6">
        <f t="shared" si="126"/>
        <v>3.2140092362723902E-2</v>
      </c>
      <c r="AA979">
        <v>9552219</v>
      </c>
      <c r="AB979">
        <v>21548</v>
      </c>
      <c r="AC979" t="s">
        <v>25801</v>
      </c>
      <c r="AD979" t="s">
        <v>2</v>
      </c>
      <c r="AE979">
        <v>36</v>
      </c>
      <c r="AF979">
        <v>14</v>
      </c>
      <c r="AH979" t="s">
        <v>25800</v>
      </c>
      <c r="AI979" t="s">
        <v>25799</v>
      </c>
      <c r="AJ979" t="s">
        <v>25798</v>
      </c>
      <c r="AK979" t="s">
        <v>25797</v>
      </c>
      <c r="AL979">
        <v>7</v>
      </c>
      <c r="AM979" s="5">
        <f t="shared" si="122"/>
        <v>1.1666666666666667</v>
      </c>
      <c r="AN979" s="4">
        <f t="shared" si="127"/>
        <v>1.7670074466742396E-3</v>
      </c>
      <c r="AO979" s="3"/>
      <c r="AP979">
        <v>0</v>
      </c>
      <c r="AQ979" t="s">
        <v>48</v>
      </c>
      <c r="AR979" t="s">
        <v>25796</v>
      </c>
      <c r="AS979" t="s">
        <v>47</v>
      </c>
      <c r="AT979" s="2" t="s">
        <v>0</v>
      </c>
      <c r="AU979" s="1">
        <f t="shared" si="123"/>
        <v>2.3028166887909003</v>
      </c>
      <c r="AV979" s="1">
        <f t="shared" si="124"/>
        <v>1.695354990469907</v>
      </c>
      <c r="AW979" s="1">
        <f t="shared" si="125"/>
        <v>1.0878932921489139</v>
      </c>
    </row>
    <row r="980" spans="1:49" x14ac:dyDescent="0.2">
      <c r="A980">
        <v>978</v>
      </c>
      <c r="B980" t="s">
        <v>25795</v>
      </c>
      <c r="C980" t="s">
        <v>25794</v>
      </c>
      <c r="F980" t="s">
        <v>25793</v>
      </c>
      <c r="G980" t="s">
        <v>5</v>
      </c>
      <c r="H980" t="s">
        <v>4</v>
      </c>
      <c r="I980" t="s">
        <v>25792</v>
      </c>
      <c r="J980" t="s">
        <v>25791</v>
      </c>
      <c r="K980" t="s">
        <v>25790</v>
      </c>
      <c r="L980" t="s">
        <v>25789</v>
      </c>
      <c r="M980" t="s">
        <v>3247</v>
      </c>
      <c r="N980">
        <v>6</v>
      </c>
      <c r="O980" t="s">
        <v>25788</v>
      </c>
      <c r="P980" t="s">
        <v>25787</v>
      </c>
      <c r="Q980" t="s">
        <v>25786</v>
      </c>
      <c r="R980" s="7">
        <v>42675</v>
      </c>
      <c r="S980" s="8">
        <f t="shared" si="120"/>
        <v>2016</v>
      </c>
      <c r="T980" s="8">
        <v>2016</v>
      </c>
      <c r="U980" s="8">
        <f t="shared" si="121"/>
        <v>6</v>
      </c>
      <c r="V980" s="7">
        <v>42675</v>
      </c>
      <c r="W980" t="s">
        <v>2919</v>
      </c>
      <c r="X980" s="2">
        <v>1.28</v>
      </c>
      <c r="Y980" s="6">
        <f t="shared" si="126"/>
        <v>3.4168868957048668E-2</v>
      </c>
      <c r="AA980" t="s">
        <v>2918</v>
      </c>
      <c r="AB980">
        <v>16574</v>
      </c>
      <c r="AC980">
        <v>15735036</v>
      </c>
      <c r="AD980" t="s">
        <v>2</v>
      </c>
      <c r="AE980">
        <v>408</v>
      </c>
      <c r="AF980" s="10">
        <v>44228</v>
      </c>
      <c r="AH980" t="s">
        <v>25785</v>
      </c>
      <c r="AI980" t="s">
        <v>25784</v>
      </c>
      <c r="AJ980" t="s">
        <v>25783</v>
      </c>
      <c r="AK980" t="s">
        <v>25782</v>
      </c>
      <c r="AL980">
        <v>11</v>
      </c>
      <c r="AM980" s="5">
        <f t="shared" si="122"/>
        <v>1.8333333333333333</v>
      </c>
      <c r="AN980" s="4">
        <f t="shared" si="127"/>
        <v>2.7767259876309478E-3</v>
      </c>
      <c r="AO980" s="3"/>
      <c r="AP980">
        <v>0</v>
      </c>
      <c r="AQ980" t="s">
        <v>284</v>
      </c>
      <c r="AR980">
        <v>25252027</v>
      </c>
      <c r="AS980" t="s">
        <v>283</v>
      </c>
      <c r="AT980" s="2">
        <v>4.1920000000000002</v>
      </c>
      <c r="AU980" s="1">
        <f t="shared" si="123"/>
        <v>2.4751226066223349</v>
      </c>
      <c r="AV980" s="1">
        <f t="shared" si="124"/>
        <v>1.8472797472339808</v>
      </c>
      <c r="AW980" s="1">
        <f t="shared" si="125"/>
        <v>1.2194368878456263</v>
      </c>
    </row>
    <row r="981" spans="1:49" x14ac:dyDescent="0.2">
      <c r="A981">
        <v>979</v>
      </c>
      <c r="B981" t="s">
        <v>25781</v>
      </c>
      <c r="C981" t="s">
        <v>25780</v>
      </c>
      <c r="F981" t="s">
        <v>25779</v>
      </c>
      <c r="G981" t="s">
        <v>5</v>
      </c>
      <c r="H981" t="s">
        <v>4</v>
      </c>
      <c r="I981" t="s">
        <v>25778</v>
      </c>
      <c r="J981">
        <v>60069706</v>
      </c>
      <c r="K981" t="s">
        <v>25777</v>
      </c>
      <c r="L981" t="s">
        <v>25776</v>
      </c>
      <c r="M981" t="s">
        <v>67</v>
      </c>
      <c r="N981">
        <v>3</v>
      </c>
      <c r="O981" t="s">
        <v>25775</v>
      </c>
      <c r="P981" t="s">
        <v>25774</v>
      </c>
      <c r="Q981" t="s">
        <v>25773</v>
      </c>
      <c r="R981" s="7">
        <v>42675</v>
      </c>
      <c r="S981" s="8">
        <f t="shared" si="120"/>
        <v>2016</v>
      </c>
      <c r="T981" s="8">
        <v>2016</v>
      </c>
      <c r="U981" s="8">
        <f t="shared" si="121"/>
        <v>6</v>
      </c>
      <c r="V981" s="7">
        <v>42675</v>
      </c>
      <c r="W981" t="s">
        <v>3</v>
      </c>
      <c r="X981" s="2">
        <v>0.249</v>
      </c>
      <c r="Y981" s="6">
        <f t="shared" si="126"/>
        <v>6.6469127893008734E-3</v>
      </c>
      <c r="AA981">
        <v>8943370</v>
      </c>
      <c r="AB981">
        <v>18200</v>
      </c>
      <c r="AC981">
        <v>10991204</v>
      </c>
      <c r="AD981" t="s">
        <v>2</v>
      </c>
      <c r="AE981">
        <v>29</v>
      </c>
      <c r="AF981">
        <v>6</v>
      </c>
      <c r="AH981" t="s">
        <v>25772</v>
      </c>
      <c r="AI981" t="s">
        <v>25771</v>
      </c>
      <c r="AJ981" t="s">
        <v>25770</v>
      </c>
      <c r="AK981" t="s">
        <v>25769</v>
      </c>
      <c r="AL981">
        <v>19</v>
      </c>
      <c r="AM981" s="5">
        <f t="shared" si="122"/>
        <v>3.1666666666666665</v>
      </c>
      <c r="AN981" s="4">
        <f t="shared" si="127"/>
        <v>4.7961630695443642E-3</v>
      </c>
      <c r="AO981" s="3"/>
      <c r="AP981">
        <v>0</v>
      </c>
      <c r="AR981" t="s">
        <v>1</v>
      </c>
      <c r="AT981" s="2" t="s">
        <v>0</v>
      </c>
      <c r="AU981" s="1">
        <f t="shared" si="123"/>
        <v>0.60916878733739199</v>
      </c>
      <c r="AV981" s="1">
        <f t="shared" si="124"/>
        <v>0.57215379294226187</v>
      </c>
      <c r="AW981" s="1">
        <f t="shared" si="125"/>
        <v>0.53513879854713164</v>
      </c>
    </row>
    <row r="982" spans="1:49" x14ac:dyDescent="0.2">
      <c r="A982">
        <v>980</v>
      </c>
      <c r="B982" t="s">
        <v>25768</v>
      </c>
      <c r="C982" t="s">
        <v>25767</v>
      </c>
      <c r="F982" t="s">
        <v>25766</v>
      </c>
      <c r="G982" t="s">
        <v>5</v>
      </c>
      <c r="H982" t="s">
        <v>4</v>
      </c>
      <c r="I982" t="s">
        <v>10274</v>
      </c>
      <c r="J982" t="s">
        <v>25765</v>
      </c>
      <c r="K982" t="s">
        <v>25764</v>
      </c>
      <c r="L982" t="s">
        <v>25763</v>
      </c>
      <c r="M982" t="s">
        <v>285</v>
      </c>
      <c r="N982">
        <v>3</v>
      </c>
      <c r="O982" t="s">
        <v>25762</v>
      </c>
      <c r="P982" t="s">
        <v>25761</v>
      </c>
      <c r="Q982" t="s">
        <v>25760</v>
      </c>
      <c r="R982" s="7">
        <v>42675</v>
      </c>
      <c r="S982" s="8">
        <f t="shared" si="120"/>
        <v>2016</v>
      </c>
      <c r="T982" s="8">
        <v>2016</v>
      </c>
      <c r="U982" s="8">
        <f t="shared" si="121"/>
        <v>6</v>
      </c>
      <c r="V982" s="7">
        <v>42675</v>
      </c>
      <c r="W982" t="s">
        <v>1897</v>
      </c>
      <c r="X982" s="2">
        <v>0.218</v>
      </c>
      <c r="Y982" s="6">
        <f t="shared" si="126"/>
        <v>5.8193854942473512E-3</v>
      </c>
      <c r="AA982">
        <v>3772063</v>
      </c>
      <c r="AB982">
        <v>130012</v>
      </c>
      <c r="AC982" t="s">
        <v>1896</v>
      </c>
      <c r="AD982" t="s">
        <v>2</v>
      </c>
      <c r="AE982">
        <v>62</v>
      </c>
      <c r="AF982">
        <v>6</v>
      </c>
      <c r="AH982" t="s">
        <v>25759</v>
      </c>
      <c r="AI982" t="s">
        <v>25758</v>
      </c>
      <c r="AJ982" t="s">
        <v>25757</v>
      </c>
      <c r="AK982" t="s">
        <v>25756</v>
      </c>
      <c r="AL982">
        <v>38</v>
      </c>
      <c r="AM982" s="5">
        <f t="shared" si="122"/>
        <v>6.333333333333333</v>
      </c>
      <c r="AN982" s="4">
        <f t="shared" si="127"/>
        <v>9.5923261390887284E-3</v>
      </c>
      <c r="AO982" s="3"/>
      <c r="AP982">
        <v>0</v>
      </c>
      <c r="AR982" t="s">
        <v>1</v>
      </c>
      <c r="AT982" s="2">
        <v>2.3330000000000002</v>
      </c>
      <c r="AU982" s="1">
        <f t="shared" si="123"/>
        <v>0.69512676876997637</v>
      </c>
      <c r="AV982" s="1">
        <f t="shared" si="124"/>
        <v>0.77058558166680402</v>
      </c>
      <c r="AW982" s="1">
        <f t="shared" si="125"/>
        <v>0.84604439456363134</v>
      </c>
    </row>
    <row r="983" spans="1:49" x14ac:dyDescent="0.2">
      <c r="A983">
        <v>981</v>
      </c>
      <c r="B983" t="s">
        <v>25755</v>
      </c>
      <c r="C983" t="s">
        <v>25754</v>
      </c>
      <c r="F983" t="s">
        <v>25753</v>
      </c>
      <c r="G983" t="s">
        <v>5</v>
      </c>
      <c r="H983" t="s">
        <v>4</v>
      </c>
      <c r="I983" t="s">
        <v>25752</v>
      </c>
      <c r="J983" t="s">
        <v>25751</v>
      </c>
      <c r="K983" t="s">
        <v>25750</v>
      </c>
      <c r="L983" t="s">
        <v>25749</v>
      </c>
      <c r="M983" t="s">
        <v>25748</v>
      </c>
      <c r="N983">
        <v>2</v>
      </c>
      <c r="O983" t="s">
        <v>25747</v>
      </c>
      <c r="P983" t="s">
        <v>25746</v>
      </c>
      <c r="Q983" t="s">
        <v>25745</v>
      </c>
      <c r="R983" s="7">
        <v>42675</v>
      </c>
      <c r="S983" s="8">
        <f t="shared" si="120"/>
        <v>2016</v>
      </c>
      <c r="T983" s="8">
        <v>2016</v>
      </c>
      <c r="U983" s="8">
        <f t="shared" si="121"/>
        <v>6</v>
      </c>
      <c r="V983" s="7">
        <v>42675</v>
      </c>
      <c r="W983" t="s">
        <v>7582</v>
      </c>
      <c r="X983" s="2">
        <v>0.35699999999999998</v>
      </c>
      <c r="Y983" s="6">
        <f t="shared" si="126"/>
        <v>9.5299111075518531E-3</v>
      </c>
      <c r="AA983">
        <v>10412905</v>
      </c>
      <c r="AB983">
        <v>26572</v>
      </c>
      <c r="AD983" t="s">
        <v>2</v>
      </c>
      <c r="AE983">
        <v>28</v>
      </c>
      <c r="AF983">
        <v>6</v>
      </c>
      <c r="AH983" t="s">
        <v>25744</v>
      </c>
      <c r="AI983" t="s">
        <v>25743</v>
      </c>
      <c r="AJ983" t="s">
        <v>25742</v>
      </c>
      <c r="AK983" t="s">
        <v>25741</v>
      </c>
      <c r="AL983">
        <v>9</v>
      </c>
      <c r="AM983" s="5">
        <f t="shared" si="122"/>
        <v>1.5</v>
      </c>
      <c r="AN983" s="4">
        <f t="shared" si="127"/>
        <v>2.2718667171525938E-3</v>
      </c>
      <c r="AO983" s="3"/>
      <c r="AP983">
        <v>0</v>
      </c>
      <c r="AR983" t="s">
        <v>1</v>
      </c>
      <c r="AT983" s="2">
        <v>1.9630000000000001</v>
      </c>
      <c r="AU983" s="1">
        <f t="shared" si="123"/>
        <v>0.73524977904320754</v>
      </c>
      <c r="AV983" s="1">
        <f t="shared" si="124"/>
        <v>0.59008889123522235</v>
      </c>
      <c r="AW983" s="1">
        <f t="shared" si="125"/>
        <v>0.44492800342723715</v>
      </c>
    </row>
    <row r="984" spans="1:49" x14ac:dyDescent="0.2">
      <c r="A984">
        <v>982</v>
      </c>
      <c r="B984" t="s">
        <v>25740</v>
      </c>
      <c r="C984" t="s">
        <v>25739</v>
      </c>
      <c r="D984" t="s">
        <v>25738</v>
      </c>
      <c r="F984" t="s">
        <v>25737</v>
      </c>
      <c r="G984" t="s">
        <v>5</v>
      </c>
      <c r="H984" t="s">
        <v>4</v>
      </c>
      <c r="I984" t="s">
        <v>25736</v>
      </c>
      <c r="J984" t="s">
        <v>25735</v>
      </c>
      <c r="K984" t="s">
        <v>25734</v>
      </c>
      <c r="L984" t="s">
        <v>25733</v>
      </c>
      <c r="M984" t="s">
        <v>25732</v>
      </c>
      <c r="N984">
        <v>7</v>
      </c>
      <c r="O984" t="s">
        <v>25731</v>
      </c>
      <c r="P984" t="s">
        <v>25730</v>
      </c>
      <c r="Q984" t="s">
        <v>25729</v>
      </c>
      <c r="R984" s="7">
        <v>42675</v>
      </c>
      <c r="S984" s="8">
        <f t="shared" si="120"/>
        <v>2016</v>
      </c>
      <c r="T984" s="8">
        <v>2016</v>
      </c>
      <c r="U984" s="8">
        <f t="shared" si="121"/>
        <v>6</v>
      </c>
      <c r="V984" s="7">
        <v>42675</v>
      </c>
      <c r="W984" t="s">
        <v>3156</v>
      </c>
      <c r="X984" s="2">
        <v>0.65600000000000003</v>
      </c>
      <c r="Y984" s="6">
        <f t="shared" si="126"/>
        <v>1.751154534048744E-2</v>
      </c>
      <c r="AA984">
        <v>9203796</v>
      </c>
      <c r="AB984">
        <v>20344</v>
      </c>
      <c r="AD984" t="s">
        <v>2</v>
      </c>
      <c r="AE984" t="s">
        <v>25684</v>
      </c>
      <c r="AH984" t="s">
        <v>2094</v>
      </c>
      <c r="AI984" t="s">
        <v>25728</v>
      </c>
      <c r="AJ984" t="s">
        <v>25727</v>
      </c>
      <c r="AK984" t="s">
        <v>25726</v>
      </c>
      <c r="AL984">
        <v>1</v>
      </c>
      <c r="AM984" s="5">
        <f t="shared" si="122"/>
        <v>0.16666666666666666</v>
      </c>
      <c r="AN984" s="4">
        <f t="shared" si="127"/>
        <v>2.5242963523917705E-4</v>
      </c>
      <c r="AO984" s="3"/>
      <c r="AP984">
        <v>0</v>
      </c>
      <c r="AQ984" t="s">
        <v>938</v>
      </c>
      <c r="AR984" t="s">
        <v>1</v>
      </c>
      <c r="AS984" t="s">
        <v>937</v>
      </c>
      <c r="AT984" s="2">
        <v>1.4530000000000001</v>
      </c>
      <c r="AU984" s="1">
        <f t="shared" si="123"/>
        <v>1.233381062891296</v>
      </c>
      <c r="AV984" s="1">
        <f t="shared" si="124"/>
        <v>0.88819874878633076</v>
      </c>
      <c r="AW984" s="1">
        <f t="shared" si="125"/>
        <v>0.54301643468136562</v>
      </c>
    </row>
    <row r="985" spans="1:49" x14ac:dyDescent="0.2">
      <c r="A985">
        <v>983</v>
      </c>
      <c r="B985" t="s">
        <v>25725</v>
      </c>
      <c r="C985" t="s">
        <v>25724</v>
      </c>
      <c r="D985" t="s">
        <v>25723</v>
      </c>
      <c r="F985" t="s">
        <v>25722</v>
      </c>
      <c r="G985" t="s">
        <v>5</v>
      </c>
      <c r="H985" t="s">
        <v>4</v>
      </c>
      <c r="I985" t="s">
        <v>25721</v>
      </c>
      <c r="J985" t="s">
        <v>25720</v>
      </c>
      <c r="K985" t="s">
        <v>25719</v>
      </c>
      <c r="L985" t="s">
        <v>25718</v>
      </c>
      <c r="M985" t="s">
        <v>25717</v>
      </c>
      <c r="N985">
        <v>9</v>
      </c>
      <c r="O985" t="s">
        <v>25716</v>
      </c>
      <c r="P985" t="s">
        <v>25715</v>
      </c>
      <c r="Q985" t="s">
        <v>25714</v>
      </c>
      <c r="R985" s="7">
        <v>42675</v>
      </c>
      <c r="S985" s="8">
        <f t="shared" si="120"/>
        <v>2016</v>
      </c>
      <c r="T985" s="8">
        <v>2016</v>
      </c>
      <c r="U985" s="8">
        <f t="shared" si="121"/>
        <v>6</v>
      </c>
      <c r="V985" s="7">
        <v>42675</v>
      </c>
      <c r="W985" t="s">
        <v>3156</v>
      </c>
      <c r="X985" s="2">
        <v>0.65600000000000003</v>
      </c>
      <c r="Y985" s="6">
        <f t="shared" si="126"/>
        <v>1.751154534048744E-2</v>
      </c>
      <c r="AA985">
        <v>9203796</v>
      </c>
      <c r="AB985">
        <v>20344</v>
      </c>
      <c r="AD985" t="s">
        <v>2</v>
      </c>
      <c r="AE985" t="s">
        <v>25684</v>
      </c>
      <c r="AH985" t="s">
        <v>25713</v>
      </c>
      <c r="AI985" t="s">
        <v>25712</v>
      </c>
      <c r="AJ985" t="s">
        <v>25711</v>
      </c>
      <c r="AK985" t="s">
        <v>25710</v>
      </c>
      <c r="AL985">
        <v>5</v>
      </c>
      <c r="AM985" s="5">
        <f t="shared" si="122"/>
        <v>0.83333333333333337</v>
      </c>
      <c r="AN985" s="4">
        <f t="shared" si="127"/>
        <v>1.2621481761958854E-3</v>
      </c>
      <c r="AO985" s="3"/>
      <c r="AP985">
        <v>0</v>
      </c>
      <c r="AQ985" t="s">
        <v>1558</v>
      </c>
      <c r="AR985" t="s">
        <v>25709</v>
      </c>
      <c r="AS985" t="s">
        <v>2562</v>
      </c>
      <c r="AT985" s="2">
        <v>1.4530000000000001</v>
      </c>
      <c r="AU985" s="1">
        <f t="shared" si="123"/>
        <v>1.2636726191199974</v>
      </c>
      <c r="AV985" s="1">
        <f t="shared" si="124"/>
        <v>0.93868467583416626</v>
      </c>
      <c r="AW985" s="1">
        <f t="shared" si="125"/>
        <v>0.61369673254833523</v>
      </c>
    </row>
    <row r="986" spans="1:49" x14ac:dyDescent="0.2">
      <c r="A986">
        <v>984</v>
      </c>
      <c r="B986" t="s">
        <v>25708</v>
      </c>
      <c r="C986" t="s">
        <v>25707</v>
      </c>
      <c r="D986" t="s">
        <v>25706</v>
      </c>
      <c r="F986" t="s">
        <v>25705</v>
      </c>
      <c r="G986" t="s">
        <v>5</v>
      </c>
      <c r="H986" t="s">
        <v>4</v>
      </c>
      <c r="I986" t="s">
        <v>743</v>
      </c>
      <c r="J986" t="s">
        <v>25704</v>
      </c>
      <c r="K986" t="s">
        <v>25703</v>
      </c>
      <c r="L986" t="s">
        <v>392</v>
      </c>
      <c r="M986" t="s">
        <v>145</v>
      </c>
      <c r="N986">
        <v>7</v>
      </c>
      <c r="O986" t="s">
        <v>25702</v>
      </c>
      <c r="P986" t="s">
        <v>25701</v>
      </c>
      <c r="Q986" t="s">
        <v>25700</v>
      </c>
      <c r="R986" s="7">
        <v>42675</v>
      </c>
      <c r="S986" s="8">
        <f t="shared" si="120"/>
        <v>2016</v>
      </c>
      <c r="T986" s="8">
        <v>2016</v>
      </c>
      <c r="U986" s="8">
        <f t="shared" si="121"/>
        <v>6</v>
      </c>
      <c r="V986" s="7">
        <v>42675</v>
      </c>
      <c r="W986" t="s">
        <v>3156</v>
      </c>
      <c r="X986" s="2">
        <v>0.65600000000000003</v>
      </c>
      <c r="Y986" s="6">
        <f t="shared" si="126"/>
        <v>1.751154534048744E-2</v>
      </c>
      <c r="AA986">
        <v>9203796</v>
      </c>
      <c r="AB986">
        <v>20344</v>
      </c>
      <c r="AD986" t="s">
        <v>2</v>
      </c>
      <c r="AE986" t="s">
        <v>25684</v>
      </c>
      <c r="AH986" t="s">
        <v>25699</v>
      </c>
      <c r="AI986" t="s">
        <v>25698</v>
      </c>
      <c r="AJ986" t="s">
        <v>25697</v>
      </c>
      <c r="AK986" t="s">
        <v>25696</v>
      </c>
      <c r="AL986">
        <v>4</v>
      </c>
      <c r="AM986" s="5">
        <f t="shared" si="122"/>
        <v>0.66666666666666663</v>
      </c>
      <c r="AN986" s="4">
        <f t="shared" si="127"/>
        <v>1.0097185409567082E-3</v>
      </c>
      <c r="AO986" s="3"/>
      <c r="AP986">
        <v>0</v>
      </c>
      <c r="AQ986" t="s">
        <v>408</v>
      </c>
      <c r="AR986" t="s">
        <v>25695</v>
      </c>
      <c r="AS986" t="s">
        <v>407</v>
      </c>
      <c r="AT986" s="2">
        <v>1.4530000000000001</v>
      </c>
      <c r="AU986" s="1">
        <f t="shared" si="123"/>
        <v>1.2560997300628221</v>
      </c>
      <c r="AV986" s="1">
        <f t="shared" si="124"/>
        <v>0.9260631940722075</v>
      </c>
      <c r="AW986" s="1">
        <f t="shared" si="125"/>
        <v>0.59602665808159283</v>
      </c>
    </row>
    <row r="987" spans="1:49" x14ac:dyDescent="0.2">
      <c r="A987">
        <v>985</v>
      </c>
      <c r="B987" t="s">
        <v>25694</v>
      </c>
      <c r="C987" t="s">
        <v>25693</v>
      </c>
      <c r="D987" t="s">
        <v>25692</v>
      </c>
      <c r="F987" t="s">
        <v>25691</v>
      </c>
      <c r="G987" t="s">
        <v>5</v>
      </c>
      <c r="H987" t="s">
        <v>4</v>
      </c>
      <c r="I987" t="s">
        <v>25690</v>
      </c>
      <c r="J987">
        <v>60002062</v>
      </c>
      <c r="K987" t="s">
        <v>25689</v>
      </c>
      <c r="L987" t="s">
        <v>25688</v>
      </c>
      <c r="M987" t="s">
        <v>725</v>
      </c>
      <c r="N987">
        <v>3</v>
      </c>
      <c r="O987" t="s">
        <v>25687</v>
      </c>
      <c r="P987" t="s">
        <v>25686</v>
      </c>
      <c r="Q987" t="s">
        <v>25685</v>
      </c>
      <c r="R987" s="7">
        <v>42675</v>
      </c>
      <c r="S987" s="8">
        <f t="shared" si="120"/>
        <v>2016</v>
      </c>
      <c r="T987" s="8">
        <v>2016</v>
      </c>
      <c r="U987" s="8">
        <f t="shared" si="121"/>
        <v>6</v>
      </c>
      <c r="V987" s="7">
        <v>42675</v>
      </c>
      <c r="W987" t="s">
        <v>3156</v>
      </c>
      <c r="X987" s="2">
        <v>0.65600000000000003</v>
      </c>
      <c r="Y987" s="6">
        <f t="shared" si="126"/>
        <v>1.751154534048744E-2</v>
      </c>
      <c r="AA987">
        <v>9203796</v>
      </c>
      <c r="AB987">
        <v>20344</v>
      </c>
      <c r="AD987" t="s">
        <v>2</v>
      </c>
      <c r="AE987" t="s">
        <v>25684</v>
      </c>
      <c r="AH987" t="s">
        <v>25683</v>
      </c>
      <c r="AI987" t="s">
        <v>25682</v>
      </c>
      <c r="AJ987" t="s">
        <v>25681</v>
      </c>
      <c r="AK987" t="s">
        <v>25680</v>
      </c>
      <c r="AL987">
        <v>6</v>
      </c>
      <c r="AM987" s="5">
        <f t="shared" si="122"/>
        <v>1</v>
      </c>
      <c r="AN987" s="4">
        <f t="shared" si="127"/>
        <v>1.5145778114350624E-3</v>
      </c>
      <c r="AO987" s="3"/>
      <c r="AP987">
        <v>0</v>
      </c>
      <c r="AR987" t="s">
        <v>1</v>
      </c>
      <c r="AT987" s="2">
        <v>1.4530000000000001</v>
      </c>
      <c r="AU987" s="1">
        <f t="shared" si="123"/>
        <v>1.2712455081771727</v>
      </c>
      <c r="AV987" s="1">
        <f t="shared" si="124"/>
        <v>0.95130615759612502</v>
      </c>
      <c r="AW987" s="1">
        <f t="shared" si="125"/>
        <v>0.63136680701507752</v>
      </c>
    </row>
    <row r="988" spans="1:49" x14ac:dyDescent="0.2">
      <c r="A988">
        <v>986</v>
      </c>
      <c r="B988" t="s">
        <v>25679</v>
      </c>
      <c r="C988" t="s">
        <v>25678</v>
      </c>
      <c r="D988" t="s">
        <v>25677</v>
      </c>
      <c r="F988" t="s">
        <v>25676</v>
      </c>
      <c r="G988" t="s">
        <v>5</v>
      </c>
      <c r="H988" t="s">
        <v>4</v>
      </c>
      <c r="I988" t="s">
        <v>25675</v>
      </c>
      <c r="J988">
        <v>60079728</v>
      </c>
      <c r="K988" t="s">
        <v>1933</v>
      </c>
      <c r="L988" t="s">
        <v>1932</v>
      </c>
      <c r="M988" t="s">
        <v>34</v>
      </c>
      <c r="N988">
        <v>4</v>
      </c>
      <c r="O988" t="s">
        <v>25674</v>
      </c>
      <c r="P988" t="s">
        <v>25673</v>
      </c>
      <c r="Q988" t="s">
        <v>1931</v>
      </c>
      <c r="R988" s="7">
        <v>42675</v>
      </c>
      <c r="S988" s="8">
        <f t="shared" si="120"/>
        <v>2016</v>
      </c>
      <c r="T988" s="8">
        <v>2016</v>
      </c>
      <c r="U988" s="8">
        <f t="shared" si="121"/>
        <v>6</v>
      </c>
      <c r="V988" s="7">
        <v>42675</v>
      </c>
      <c r="W988" t="s">
        <v>2827</v>
      </c>
      <c r="X988" s="2">
        <v>0.63</v>
      </c>
      <c r="Y988" s="6">
        <f t="shared" si="126"/>
        <v>1.6817490189797391E-2</v>
      </c>
      <c r="AA988">
        <v>457906</v>
      </c>
      <c r="AB988">
        <v>18159</v>
      </c>
      <c r="AD988" t="s">
        <v>2</v>
      </c>
      <c r="AE988">
        <v>56</v>
      </c>
      <c r="AH988" t="s">
        <v>25672</v>
      </c>
      <c r="AI988" t="s">
        <v>25671</v>
      </c>
      <c r="AJ988" t="s">
        <v>25670</v>
      </c>
      <c r="AK988" t="s">
        <v>25669</v>
      </c>
      <c r="AL988">
        <v>19</v>
      </c>
      <c r="AM988" s="5">
        <f t="shared" si="122"/>
        <v>3.1666666666666665</v>
      </c>
      <c r="AN988" s="4">
        <f t="shared" si="127"/>
        <v>4.7961630695443642E-3</v>
      </c>
      <c r="AO988" s="3"/>
      <c r="AP988">
        <v>0</v>
      </c>
      <c r="AR988" t="s">
        <v>1</v>
      </c>
      <c r="AT988" s="2" t="s">
        <v>0</v>
      </c>
      <c r="AU988" s="1">
        <f t="shared" si="123"/>
        <v>1.321109205372148</v>
      </c>
      <c r="AV988" s="1">
        <f t="shared" si="124"/>
        <v>1.0806826629670876</v>
      </c>
      <c r="AW988" s="1">
        <f t="shared" si="125"/>
        <v>0.84025612056202714</v>
      </c>
    </row>
    <row r="989" spans="1:49" x14ac:dyDescent="0.2">
      <c r="A989">
        <v>987</v>
      </c>
      <c r="B989" t="s">
        <v>25668</v>
      </c>
      <c r="C989" t="s">
        <v>25667</v>
      </c>
      <c r="F989" t="s">
        <v>25666</v>
      </c>
      <c r="G989" t="s">
        <v>5</v>
      </c>
      <c r="H989" t="s">
        <v>4</v>
      </c>
      <c r="I989" t="s">
        <v>25657</v>
      </c>
      <c r="J989">
        <v>60114940</v>
      </c>
      <c r="K989" t="s">
        <v>25656</v>
      </c>
      <c r="L989" t="s">
        <v>25655</v>
      </c>
      <c r="M989" t="s">
        <v>34</v>
      </c>
      <c r="N989">
        <v>2</v>
      </c>
      <c r="O989" t="s">
        <v>25665</v>
      </c>
      <c r="P989" t="s">
        <v>25653</v>
      </c>
      <c r="Q989" t="s">
        <v>25652</v>
      </c>
      <c r="R989" s="7">
        <v>42675</v>
      </c>
      <c r="S989" s="8">
        <f t="shared" si="120"/>
        <v>2016</v>
      </c>
      <c r="T989" s="8">
        <v>2016</v>
      </c>
      <c r="U989" s="8">
        <f t="shared" si="121"/>
        <v>6</v>
      </c>
      <c r="V989" s="7">
        <v>42675</v>
      </c>
      <c r="W989" t="s">
        <v>2076</v>
      </c>
      <c r="X989" s="2">
        <v>0.36399999999999999</v>
      </c>
      <c r="Y989" s="6">
        <f t="shared" si="126"/>
        <v>9.7167721096607148E-3</v>
      </c>
      <c r="AA989">
        <v>10184864</v>
      </c>
      <c r="AB989">
        <v>21916</v>
      </c>
      <c r="AC989">
        <v>15729451</v>
      </c>
      <c r="AD989" t="s">
        <v>2</v>
      </c>
      <c r="AE989">
        <v>63</v>
      </c>
      <c r="AF989">
        <v>3</v>
      </c>
      <c r="AH989" t="s">
        <v>25664</v>
      </c>
      <c r="AI989" t="s">
        <v>25663</v>
      </c>
      <c r="AJ989" t="s">
        <v>25662</v>
      </c>
      <c r="AK989" t="s">
        <v>25661</v>
      </c>
      <c r="AL989">
        <v>5</v>
      </c>
      <c r="AM989" s="5">
        <f t="shared" si="122"/>
        <v>0.83333333333333337</v>
      </c>
      <c r="AN989" s="4">
        <f t="shared" si="127"/>
        <v>1.2621481761958854E-3</v>
      </c>
      <c r="AO989" s="3"/>
      <c r="AP989">
        <v>0</v>
      </c>
      <c r="AR989" t="s">
        <v>1</v>
      </c>
      <c r="AT989" s="2">
        <v>2.3140000000000001</v>
      </c>
      <c r="AU989" s="1">
        <f t="shared" si="123"/>
        <v>0.71803849296212652</v>
      </c>
      <c r="AV989" s="1">
        <f t="shared" si="124"/>
        <v>0.54894601429282996</v>
      </c>
      <c r="AW989" s="1">
        <f t="shared" si="125"/>
        <v>0.37985353562353341</v>
      </c>
    </row>
    <row r="990" spans="1:49" x14ac:dyDescent="0.2">
      <c r="A990">
        <v>988</v>
      </c>
      <c r="B990" t="s">
        <v>25660</v>
      </c>
      <c r="C990" t="s">
        <v>25659</v>
      </c>
      <c r="F990" t="s">
        <v>25658</v>
      </c>
      <c r="G990" t="s">
        <v>5</v>
      </c>
      <c r="H990" t="s">
        <v>4</v>
      </c>
      <c r="I990" t="s">
        <v>25657</v>
      </c>
      <c r="J990">
        <v>60114940</v>
      </c>
      <c r="K990" t="s">
        <v>25656</v>
      </c>
      <c r="L990" t="s">
        <v>25655</v>
      </c>
      <c r="M990" t="s">
        <v>34</v>
      </c>
      <c r="N990">
        <v>2</v>
      </c>
      <c r="O990" t="s">
        <v>25654</v>
      </c>
      <c r="P990" t="s">
        <v>25653</v>
      </c>
      <c r="Q990" t="s">
        <v>25652</v>
      </c>
      <c r="R990" s="7">
        <v>42675</v>
      </c>
      <c r="S990" s="8">
        <f t="shared" si="120"/>
        <v>2016</v>
      </c>
      <c r="T990" s="8">
        <v>2016</v>
      </c>
      <c r="U990" s="8">
        <f t="shared" si="121"/>
        <v>6</v>
      </c>
      <c r="V990" s="7">
        <v>42675</v>
      </c>
      <c r="W990" t="s">
        <v>2076</v>
      </c>
      <c r="X990" s="2">
        <v>0.36399999999999999</v>
      </c>
      <c r="Y990" s="6">
        <f t="shared" si="126"/>
        <v>9.7167721096607148E-3</v>
      </c>
      <c r="AA990">
        <v>10184864</v>
      </c>
      <c r="AB990">
        <v>21916</v>
      </c>
      <c r="AC990">
        <v>15729451</v>
      </c>
      <c r="AD990" t="s">
        <v>2</v>
      </c>
      <c r="AE990">
        <v>63</v>
      </c>
      <c r="AF990">
        <v>3</v>
      </c>
      <c r="AH990" t="s">
        <v>25651</v>
      </c>
      <c r="AI990" t="s">
        <v>25650</v>
      </c>
      <c r="AJ990" t="s">
        <v>25649</v>
      </c>
      <c r="AK990" t="s">
        <v>25648</v>
      </c>
      <c r="AL990">
        <v>1</v>
      </c>
      <c r="AM990" s="5">
        <f t="shared" si="122"/>
        <v>0.16666666666666666</v>
      </c>
      <c r="AN990" s="4">
        <f t="shared" si="127"/>
        <v>2.5242963523917705E-4</v>
      </c>
      <c r="AO990" s="3"/>
      <c r="AP990">
        <v>0</v>
      </c>
      <c r="AR990" t="s">
        <v>1</v>
      </c>
      <c r="AT990" s="2">
        <v>2.3140000000000001</v>
      </c>
      <c r="AU990" s="1">
        <f t="shared" si="123"/>
        <v>0.68774693673342535</v>
      </c>
      <c r="AV990" s="1">
        <f t="shared" si="124"/>
        <v>0.49846008724499463</v>
      </c>
      <c r="AW990" s="1">
        <f t="shared" si="125"/>
        <v>0.3091732377565638</v>
      </c>
    </row>
    <row r="991" spans="1:49" x14ac:dyDescent="0.2">
      <c r="A991">
        <v>989</v>
      </c>
      <c r="B991" t="s">
        <v>25647</v>
      </c>
      <c r="C991" t="s">
        <v>25646</v>
      </c>
      <c r="F991" t="s">
        <v>25645</v>
      </c>
      <c r="G991" t="s">
        <v>5</v>
      </c>
      <c r="H991" t="s">
        <v>4</v>
      </c>
      <c r="I991" t="s">
        <v>1325</v>
      </c>
      <c r="J991">
        <v>60026714</v>
      </c>
      <c r="K991" t="s">
        <v>194</v>
      </c>
      <c r="L991" t="s">
        <v>193</v>
      </c>
      <c r="M991" t="s">
        <v>34</v>
      </c>
      <c r="N991">
        <v>2</v>
      </c>
      <c r="O991" t="s">
        <v>3408</v>
      </c>
      <c r="P991" t="s">
        <v>3407</v>
      </c>
      <c r="Q991" t="s">
        <v>2383</v>
      </c>
      <c r="R991" s="7">
        <v>42675</v>
      </c>
      <c r="S991" s="8">
        <f t="shared" si="120"/>
        <v>2016</v>
      </c>
      <c r="T991" s="8">
        <v>2016</v>
      </c>
      <c r="U991" s="8">
        <f t="shared" si="121"/>
        <v>6</v>
      </c>
      <c r="V991" s="7">
        <v>42675</v>
      </c>
      <c r="W991" t="s">
        <v>2076</v>
      </c>
      <c r="X991" s="2">
        <v>0.36399999999999999</v>
      </c>
      <c r="Y991" s="6">
        <f t="shared" si="126"/>
        <v>9.7167721096607148E-3</v>
      </c>
      <c r="AA991">
        <v>10184864</v>
      </c>
      <c r="AB991">
        <v>21916</v>
      </c>
      <c r="AC991">
        <v>15729451</v>
      </c>
      <c r="AD991" t="s">
        <v>2</v>
      </c>
      <c r="AE991">
        <v>63</v>
      </c>
      <c r="AF991">
        <v>3</v>
      </c>
      <c r="AH991" t="s">
        <v>1550</v>
      </c>
      <c r="AI991" t="s">
        <v>25644</v>
      </c>
      <c r="AJ991" t="s">
        <v>25643</v>
      </c>
      <c r="AK991" t="s">
        <v>25642</v>
      </c>
      <c r="AL991">
        <v>5</v>
      </c>
      <c r="AM991" s="5">
        <f t="shared" si="122"/>
        <v>0.83333333333333337</v>
      </c>
      <c r="AN991" s="4">
        <f t="shared" si="127"/>
        <v>1.2621481761958854E-3</v>
      </c>
      <c r="AO991" s="3"/>
      <c r="AP991">
        <v>0</v>
      </c>
      <c r="AR991" t="s">
        <v>1</v>
      </c>
      <c r="AT991" s="2">
        <v>2.3140000000000001</v>
      </c>
      <c r="AU991" s="1">
        <f t="shared" si="123"/>
        <v>0.71803849296212652</v>
      </c>
      <c r="AV991" s="1">
        <f t="shared" si="124"/>
        <v>0.54894601429282996</v>
      </c>
      <c r="AW991" s="1">
        <f t="shared" si="125"/>
        <v>0.37985353562353341</v>
      </c>
    </row>
    <row r="992" spans="1:49" x14ac:dyDescent="0.2">
      <c r="A992">
        <v>990</v>
      </c>
      <c r="B992" t="s">
        <v>25641</v>
      </c>
      <c r="C992" t="s">
        <v>25640</v>
      </c>
      <c r="F992" t="s">
        <v>25639</v>
      </c>
      <c r="G992" t="s">
        <v>5</v>
      </c>
      <c r="H992" t="s">
        <v>4</v>
      </c>
      <c r="I992" t="s">
        <v>25638</v>
      </c>
      <c r="J992">
        <v>60121871</v>
      </c>
      <c r="K992" t="s">
        <v>25637</v>
      </c>
      <c r="L992" t="s">
        <v>25636</v>
      </c>
      <c r="M992" t="s">
        <v>25635</v>
      </c>
      <c r="N992">
        <v>2</v>
      </c>
      <c r="O992" t="s">
        <v>25634</v>
      </c>
      <c r="P992" t="s">
        <v>25633</v>
      </c>
      <c r="Q992" t="s">
        <v>25632</v>
      </c>
      <c r="R992" s="7">
        <v>42675</v>
      </c>
      <c r="S992" s="8">
        <f t="shared" si="120"/>
        <v>2016</v>
      </c>
      <c r="T992" s="8">
        <v>2016</v>
      </c>
      <c r="U992" s="8">
        <f t="shared" si="121"/>
        <v>6</v>
      </c>
      <c r="V992" s="7">
        <v>42675</v>
      </c>
      <c r="W992" t="s">
        <v>350</v>
      </c>
      <c r="X992" s="2">
        <v>0.41699999999999998</v>
      </c>
      <c r="Y992" s="6">
        <f t="shared" si="126"/>
        <v>1.1131576839913509E-2</v>
      </c>
      <c r="AA992">
        <v>10220038</v>
      </c>
      <c r="AB992">
        <v>17569</v>
      </c>
      <c r="AC992">
        <v>15728196</v>
      </c>
      <c r="AD992" t="s">
        <v>2</v>
      </c>
      <c r="AE992">
        <v>22</v>
      </c>
      <c r="AF992">
        <v>8</v>
      </c>
      <c r="AH992" t="s">
        <v>25631</v>
      </c>
      <c r="AI992" t="s">
        <v>25630</v>
      </c>
      <c r="AJ992" t="s">
        <v>25629</v>
      </c>
      <c r="AK992" t="s">
        <v>25628</v>
      </c>
      <c r="AL992">
        <v>0</v>
      </c>
      <c r="AM992" s="5">
        <f t="shared" si="122"/>
        <v>0</v>
      </c>
      <c r="AN992" s="4">
        <f t="shared" si="127"/>
        <v>0</v>
      </c>
      <c r="AO992" s="3"/>
      <c r="AP992">
        <v>0</v>
      </c>
      <c r="AR992" t="s">
        <v>1</v>
      </c>
      <c r="AT992" s="2">
        <v>2.6019999999999999</v>
      </c>
      <c r="AU992" s="1">
        <f t="shared" si="123"/>
        <v>0.77921037879394561</v>
      </c>
      <c r="AV992" s="1">
        <f t="shared" si="124"/>
        <v>0.55657884199567542</v>
      </c>
      <c r="AW992" s="1">
        <f t="shared" si="125"/>
        <v>0.33394730519740523</v>
      </c>
    </row>
    <row r="993" spans="1:49" x14ac:dyDescent="0.2">
      <c r="A993">
        <v>991</v>
      </c>
      <c r="B993" t="s">
        <v>25627</v>
      </c>
      <c r="C993" t="s">
        <v>25626</v>
      </c>
      <c r="F993" t="s">
        <v>25625</v>
      </c>
      <c r="G993" t="s">
        <v>5</v>
      </c>
      <c r="H993" t="s">
        <v>4</v>
      </c>
      <c r="I993" t="s">
        <v>25624</v>
      </c>
      <c r="J993">
        <v>60068808</v>
      </c>
      <c r="K993" t="s">
        <v>994</v>
      </c>
      <c r="L993" t="s">
        <v>993</v>
      </c>
      <c r="M993" t="s">
        <v>992</v>
      </c>
      <c r="N993">
        <v>2</v>
      </c>
      <c r="O993" t="s">
        <v>25623</v>
      </c>
      <c r="P993" t="s">
        <v>25622</v>
      </c>
      <c r="Q993" t="s">
        <v>2689</v>
      </c>
      <c r="R993" s="7">
        <v>42675</v>
      </c>
      <c r="S993" s="8">
        <f t="shared" si="120"/>
        <v>2016</v>
      </c>
      <c r="T993" s="8">
        <v>2016</v>
      </c>
      <c r="U993" s="8">
        <f t="shared" si="121"/>
        <v>6</v>
      </c>
      <c r="V993" s="7">
        <v>42675</v>
      </c>
      <c r="W993" t="s">
        <v>350</v>
      </c>
      <c r="X993" s="2">
        <v>0.41699999999999998</v>
      </c>
      <c r="Y993" s="6">
        <f t="shared" si="126"/>
        <v>1.1131576839913509E-2</v>
      </c>
      <c r="AA993">
        <v>10220038</v>
      </c>
      <c r="AB993">
        <v>17569</v>
      </c>
      <c r="AC993">
        <v>15728196</v>
      </c>
      <c r="AD993" t="s">
        <v>2</v>
      </c>
      <c r="AE993">
        <v>22</v>
      </c>
      <c r="AF993">
        <v>8</v>
      </c>
      <c r="AH993" t="s">
        <v>25621</v>
      </c>
      <c r="AI993" t="s">
        <v>25620</v>
      </c>
      <c r="AJ993" t="s">
        <v>25619</v>
      </c>
      <c r="AK993" t="s">
        <v>25618</v>
      </c>
      <c r="AL993">
        <v>2</v>
      </c>
      <c r="AM993" s="5">
        <f t="shared" si="122"/>
        <v>0.33333333333333331</v>
      </c>
      <c r="AN993" s="4">
        <f t="shared" si="127"/>
        <v>5.048592704783541E-4</v>
      </c>
      <c r="AO993" s="3"/>
      <c r="AP993">
        <v>0</v>
      </c>
      <c r="AQ993" t="s">
        <v>938</v>
      </c>
      <c r="AR993" t="s">
        <v>25617</v>
      </c>
      <c r="AS993" t="s">
        <v>937</v>
      </c>
      <c r="AT993" s="2">
        <v>2.6019999999999999</v>
      </c>
      <c r="AU993" s="1">
        <f t="shared" si="123"/>
        <v>0.79435615690829608</v>
      </c>
      <c r="AV993" s="1">
        <f t="shared" si="124"/>
        <v>0.58182180551959317</v>
      </c>
      <c r="AW993" s="1">
        <f t="shared" si="125"/>
        <v>0.36928745413089004</v>
      </c>
    </row>
    <row r="994" spans="1:49" x14ac:dyDescent="0.2">
      <c r="A994">
        <v>992</v>
      </c>
      <c r="B994" t="s">
        <v>25616</v>
      </c>
      <c r="C994" t="s">
        <v>25615</v>
      </c>
      <c r="F994" t="s">
        <v>25614</v>
      </c>
      <c r="G994" t="s">
        <v>5</v>
      </c>
      <c r="H994" t="s">
        <v>4</v>
      </c>
      <c r="I994" t="s">
        <v>25613</v>
      </c>
      <c r="J994" t="s">
        <v>25612</v>
      </c>
      <c r="K994" t="s">
        <v>25611</v>
      </c>
      <c r="L994" t="s">
        <v>25610</v>
      </c>
      <c r="M994" t="s">
        <v>46</v>
      </c>
      <c r="N994">
        <v>5</v>
      </c>
      <c r="O994" t="s">
        <v>25609</v>
      </c>
      <c r="P994" t="s">
        <v>25608</v>
      </c>
      <c r="Q994" t="s">
        <v>25607</v>
      </c>
      <c r="R994" s="7">
        <v>42675</v>
      </c>
      <c r="S994" s="8">
        <f t="shared" si="120"/>
        <v>2016</v>
      </c>
      <c r="T994" s="8">
        <v>2016</v>
      </c>
      <c r="U994" s="8">
        <f t="shared" si="121"/>
        <v>6</v>
      </c>
      <c r="V994" s="7">
        <v>42675</v>
      </c>
      <c r="W994" t="s">
        <v>25606</v>
      </c>
      <c r="X994" s="2" t="s">
        <v>0</v>
      </c>
      <c r="Y994" s="6" t="e">
        <f t="shared" si="126"/>
        <v>#VALUE!</v>
      </c>
      <c r="AA994">
        <v>18652034</v>
      </c>
      <c r="AB994">
        <v>14000156208</v>
      </c>
      <c r="AC994">
        <v>18652042</v>
      </c>
      <c r="AD994" t="s">
        <v>2</v>
      </c>
      <c r="AE994">
        <v>31</v>
      </c>
      <c r="AF994">
        <v>4</v>
      </c>
      <c r="AH994" t="s">
        <v>25605</v>
      </c>
      <c r="AI994" t="s">
        <v>25604</v>
      </c>
      <c r="AJ994" t="s">
        <v>25603</v>
      </c>
      <c r="AK994" t="s">
        <v>25602</v>
      </c>
      <c r="AL994">
        <v>9</v>
      </c>
      <c r="AM994" s="5">
        <f t="shared" si="122"/>
        <v>1.5</v>
      </c>
      <c r="AN994" s="4">
        <f t="shared" si="127"/>
        <v>2.2718667171525938E-3</v>
      </c>
      <c r="AO994" s="3"/>
      <c r="AP994">
        <v>0</v>
      </c>
      <c r="AQ994" t="s">
        <v>44</v>
      </c>
      <c r="AR994">
        <v>1106059</v>
      </c>
      <c r="AS994" t="s">
        <v>43</v>
      </c>
      <c r="AT994" s="2" t="s">
        <v>0</v>
      </c>
      <c r="AU994" s="1" t="e">
        <f t="shared" si="123"/>
        <v>#VALUE!</v>
      </c>
      <c r="AV994" s="1" t="e">
        <f t="shared" si="124"/>
        <v>#VALUE!</v>
      </c>
      <c r="AW994" s="1" t="e">
        <f t="shared" si="125"/>
        <v>#VALUE!</v>
      </c>
    </row>
    <row r="995" spans="1:49" x14ac:dyDescent="0.2">
      <c r="A995">
        <v>993</v>
      </c>
      <c r="B995" t="s">
        <v>25601</v>
      </c>
      <c r="C995" t="s">
        <v>25600</v>
      </c>
      <c r="F995" t="s">
        <v>25599</v>
      </c>
      <c r="G995" t="s">
        <v>5</v>
      </c>
      <c r="H995" t="s">
        <v>4</v>
      </c>
      <c r="I995" t="s">
        <v>14192</v>
      </c>
      <c r="J995" t="s">
        <v>25594</v>
      </c>
      <c r="K995" t="s">
        <v>25598</v>
      </c>
      <c r="L995" t="s">
        <v>25597</v>
      </c>
      <c r="M995" t="s">
        <v>101</v>
      </c>
      <c r="N995">
        <v>2</v>
      </c>
      <c r="O995" t="s">
        <v>25596</v>
      </c>
      <c r="P995" t="s">
        <v>25595</v>
      </c>
      <c r="Q995" t="s">
        <v>25594</v>
      </c>
      <c r="R995" s="7">
        <v>42675</v>
      </c>
      <c r="S995" s="8">
        <f t="shared" si="120"/>
        <v>2016</v>
      </c>
      <c r="T995" s="8">
        <v>2016</v>
      </c>
      <c r="U995" s="8">
        <f t="shared" si="121"/>
        <v>6</v>
      </c>
      <c r="V995" s="7">
        <v>42675</v>
      </c>
      <c r="W995" t="s">
        <v>25593</v>
      </c>
      <c r="X995" s="2">
        <v>0.443</v>
      </c>
      <c r="Y995" s="6">
        <f t="shared" si="126"/>
        <v>1.1825631990603562E-2</v>
      </c>
      <c r="AA995">
        <v>13807501</v>
      </c>
      <c r="AB995">
        <v>25627</v>
      </c>
      <c r="AC995">
        <v>15737721</v>
      </c>
      <c r="AD995" t="s">
        <v>2</v>
      </c>
      <c r="AE995">
        <v>75</v>
      </c>
      <c r="AF995">
        <v>22</v>
      </c>
      <c r="AH995" t="s">
        <v>25592</v>
      </c>
      <c r="AI995" t="s">
        <v>25591</v>
      </c>
      <c r="AJ995" t="s">
        <v>25590</v>
      </c>
      <c r="AK995" t="s">
        <v>25589</v>
      </c>
      <c r="AL995">
        <v>2</v>
      </c>
      <c r="AM995" s="5">
        <f t="shared" si="122"/>
        <v>0.33333333333333331</v>
      </c>
      <c r="AN995" s="4">
        <f t="shared" si="127"/>
        <v>5.048592704783541E-4</v>
      </c>
      <c r="AO995" s="3"/>
      <c r="AP995">
        <v>0</v>
      </c>
      <c r="AQ995" t="s">
        <v>135</v>
      </c>
      <c r="AR995" t="s">
        <v>25588</v>
      </c>
      <c r="AS995" t="s">
        <v>134</v>
      </c>
      <c r="AT995" s="2">
        <v>2.7570000000000001</v>
      </c>
      <c r="AU995" s="1">
        <f t="shared" si="123"/>
        <v>0.84294001745659985</v>
      </c>
      <c r="AV995" s="1">
        <f t="shared" si="124"/>
        <v>0.61652456305409586</v>
      </c>
      <c r="AW995" s="1">
        <f t="shared" si="125"/>
        <v>0.39010910865159165</v>
      </c>
    </row>
    <row r="996" spans="1:49" x14ac:dyDescent="0.2">
      <c r="A996">
        <v>994</v>
      </c>
      <c r="B996" t="s">
        <v>25587</v>
      </c>
      <c r="C996" t="s">
        <v>25586</v>
      </c>
      <c r="D996" t="s">
        <v>25585</v>
      </c>
      <c r="F996" t="s">
        <v>25584</v>
      </c>
      <c r="G996" t="s">
        <v>5</v>
      </c>
      <c r="H996" t="s">
        <v>4</v>
      </c>
      <c r="I996" t="s">
        <v>25583</v>
      </c>
      <c r="J996">
        <v>60064058</v>
      </c>
      <c r="K996" t="s">
        <v>25582</v>
      </c>
      <c r="L996" t="s">
        <v>682</v>
      </c>
      <c r="M996" t="s">
        <v>681</v>
      </c>
      <c r="N996">
        <v>1</v>
      </c>
      <c r="O996" t="s">
        <v>25581</v>
      </c>
      <c r="P996">
        <v>36550239300</v>
      </c>
      <c r="Q996">
        <v>60064058</v>
      </c>
      <c r="R996" s="7">
        <v>42675</v>
      </c>
      <c r="S996" s="8">
        <f t="shared" si="120"/>
        <v>2016</v>
      </c>
      <c r="T996" s="8">
        <v>2016</v>
      </c>
      <c r="U996" s="8">
        <f t="shared" si="121"/>
        <v>6</v>
      </c>
      <c r="V996" s="7">
        <v>42675</v>
      </c>
      <c r="W996" t="s">
        <v>1916</v>
      </c>
      <c r="X996" s="2">
        <v>0.26</v>
      </c>
      <c r="Y996" s="6">
        <f t="shared" si="126"/>
        <v>6.9405515069005099E-3</v>
      </c>
      <c r="AA996">
        <v>17590787</v>
      </c>
      <c r="AB996">
        <v>19700186823</v>
      </c>
      <c r="AC996">
        <v>17590795</v>
      </c>
      <c r="AD996" t="s">
        <v>2</v>
      </c>
      <c r="AE996">
        <v>8</v>
      </c>
      <c r="AF996">
        <v>7</v>
      </c>
      <c r="AH996" t="s">
        <v>25580</v>
      </c>
      <c r="AI996" t="s">
        <v>25579</v>
      </c>
      <c r="AJ996" t="s">
        <v>2434</v>
      </c>
      <c r="AK996" t="s">
        <v>25578</v>
      </c>
      <c r="AL996">
        <v>3</v>
      </c>
      <c r="AM996" s="5">
        <f t="shared" si="122"/>
        <v>0.5</v>
      </c>
      <c r="AN996" s="4">
        <f t="shared" si="127"/>
        <v>7.572889057175312E-4</v>
      </c>
      <c r="AO996" s="3"/>
      <c r="AP996">
        <v>0</v>
      </c>
      <c r="AR996" t="s">
        <v>1</v>
      </c>
      <c r="AT996" s="2" t="s">
        <v>0</v>
      </c>
      <c r="AU996" s="1">
        <f t="shared" si="123"/>
        <v>0.50855727265456163</v>
      </c>
      <c r="AV996" s="1">
        <f t="shared" si="124"/>
        <v>0.38489202063090205</v>
      </c>
      <c r="AW996" s="1">
        <f t="shared" si="125"/>
        <v>0.26122676860724248</v>
      </c>
    </row>
    <row r="997" spans="1:49" x14ac:dyDescent="0.2">
      <c r="A997">
        <v>995</v>
      </c>
      <c r="B997" t="s">
        <v>25577</v>
      </c>
      <c r="C997" t="s">
        <v>25576</v>
      </c>
      <c r="D997" t="s">
        <v>25575</v>
      </c>
      <c r="F997" t="s">
        <v>25574</v>
      </c>
      <c r="G997" t="s">
        <v>5</v>
      </c>
      <c r="H997" t="s">
        <v>4</v>
      </c>
      <c r="I997" t="s">
        <v>25573</v>
      </c>
      <c r="J997">
        <v>60006622</v>
      </c>
      <c r="K997" t="s">
        <v>503</v>
      </c>
      <c r="L997" t="s">
        <v>502</v>
      </c>
      <c r="M997" t="s">
        <v>57</v>
      </c>
      <c r="N997">
        <v>2</v>
      </c>
      <c r="O997" t="s">
        <v>25572</v>
      </c>
      <c r="P997" t="s">
        <v>25571</v>
      </c>
      <c r="Q997" t="s">
        <v>501</v>
      </c>
      <c r="R997" s="7">
        <v>42675</v>
      </c>
      <c r="S997" s="8">
        <f t="shared" si="120"/>
        <v>2016</v>
      </c>
      <c r="T997" s="8">
        <v>2016</v>
      </c>
      <c r="U997" s="8">
        <f t="shared" si="121"/>
        <v>6</v>
      </c>
      <c r="V997" s="7">
        <v>42675</v>
      </c>
      <c r="W997" t="s">
        <v>1916</v>
      </c>
      <c r="X997" s="2">
        <v>0.26</v>
      </c>
      <c r="Y997" s="6">
        <f t="shared" si="126"/>
        <v>6.9405515069005099E-3</v>
      </c>
      <c r="AA997">
        <v>17590787</v>
      </c>
      <c r="AB997">
        <v>19700186823</v>
      </c>
      <c r="AC997">
        <v>17590795</v>
      </c>
      <c r="AD997" t="s">
        <v>2</v>
      </c>
      <c r="AE997">
        <v>8</v>
      </c>
      <c r="AF997">
        <v>7</v>
      </c>
      <c r="AH997" t="s">
        <v>25570</v>
      </c>
      <c r="AI997" t="s">
        <v>25569</v>
      </c>
      <c r="AJ997" t="s">
        <v>25568</v>
      </c>
      <c r="AK997" t="s">
        <v>25567</v>
      </c>
      <c r="AL997">
        <v>2</v>
      </c>
      <c r="AM997" s="5">
        <f t="shared" si="122"/>
        <v>0.33333333333333331</v>
      </c>
      <c r="AN997" s="4">
        <f t="shared" si="127"/>
        <v>5.048592704783541E-4</v>
      </c>
      <c r="AO997" s="3"/>
      <c r="AP997">
        <v>0</v>
      </c>
      <c r="AR997" t="s">
        <v>1</v>
      </c>
      <c r="AT997" s="2" t="s">
        <v>0</v>
      </c>
      <c r="AU997" s="1">
        <f t="shared" si="123"/>
        <v>0.50098438359738628</v>
      </c>
      <c r="AV997" s="1">
        <f t="shared" si="124"/>
        <v>0.37227053886894318</v>
      </c>
      <c r="AW997" s="1">
        <f t="shared" si="125"/>
        <v>0.2435566941405001</v>
      </c>
    </row>
    <row r="998" spans="1:49" x14ac:dyDescent="0.2">
      <c r="A998">
        <v>996</v>
      </c>
      <c r="B998" t="s">
        <v>25566</v>
      </c>
      <c r="C998" t="s">
        <v>25565</v>
      </c>
      <c r="D998" t="s">
        <v>25564</v>
      </c>
      <c r="F998" t="s">
        <v>25563</v>
      </c>
      <c r="G998" t="s">
        <v>5</v>
      </c>
      <c r="H998" t="s">
        <v>4</v>
      </c>
      <c r="I998" t="s">
        <v>25562</v>
      </c>
      <c r="J998">
        <v>60031818</v>
      </c>
      <c r="K998" t="s">
        <v>374</v>
      </c>
      <c r="L998" t="s">
        <v>373</v>
      </c>
      <c r="M998" t="s">
        <v>34</v>
      </c>
      <c r="N998">
        <v>3</v>
      </c>
      <c r="O998" t="s">
        <v>25561</v>
      </c>
      <c r="P998" t="s">
        <v>25560</v>
      </c>
      <c r="Q998" t="s">
        <v>372</v>
      </c>
      <c r="R998" s="7">
        <v>42675</v>
      </c>
      <c r="S998" s="8">
        <f t="shared" si="120"/>
        <v>2016</v>
      </c>
      <c r="T998" s="8">
        <v>2016</v>
      </c>
      <c r="U998" s="8">
        <f t="shared" si="121"/>
        <v>6</v>
      </c>
      <c r="V998" s="7">
        <v>42675</v>
      </c>
      <c r="W998" t="s">
        <v>1916</v>
      </c>
      <c r="X998" s="2">
        <v>0.26</v>
      </c>
      <c r="Y998" s="6">
        <f t="shared" si="126"/>
        <v>6.9405515069005099E-3</v>
      </c>
      <c r="AA998">
        <v>17590787</v>
      </c>
      <c r="AB998">
        <v>19700186823</v>
      </c>
      <c r="AC998">
        <v>17590795</v>
      </c>
      <c r="AD998" t="s">
        <v>2</v>
      </c>
      <c r="AE998">
        <v>8</v>
      </c>
      <c r="AF998">
        <v>7</v>
      </c>
      <c r="AH998" t="s">
        <v>25559</v>
      </c>
      <c r="AI998" t="s">
        <v>25558</v>
      </c>
      <c r="AJ998" t="s">
        <v>3067</v>
      </c>
      <c r="AK998" t="s">
        <v>25557</v>
      </c>
      <c r="AL998">
        <v>1</v>
      </c>
      <c r="AM998" s="5">
        <f t="shared" si="122"/>
        <v>0.16666666666666666</v>
      </c>
      <c r="AN998" s="4">
        <f t="shared" si="127"/>
        <v>2.5242963523917705E-4</v>
      </c>
      <c r="AO998" s="3"/>
      <c r="AP998">
        <v>0</v>
      </c>
      <c r="AR998" t="s">
        <v>1</v>
      </c>
      <c r="AT998" s="2" t="s">
        <v>0</v>
      </c>
      <c r="AU998" s="1">
        <f t="shared" si="123"/>
        <v>0.49341149454021099</v>
      </c>
      <c r="AV998" s="1">
        <f t="shared" si="124"/>
        <v>0.35964905710698436</v>
      </c>
      <c r="AW998" s="1">
        <f t="shared" si="125"/>
        <v>0.22588661967375767</v>
      </c>
    </row>
    <row r="999" spans="1:49" x14ac:dyDescent="0.2">
      <c r="A999">
        <v>997</v>
      </c>
      <c r="B999" t="s">
        <v>25556</v>
      </c>
      <c r="C999" t="s">
        <v>25555</v>
      </c>
      <c r="D999" t="s">
        <v>25554</v>
      </c>
      <c r="F999" t="s">
        <v>25553</v>
      </c>
      <c r="G999" t="s">
        <v>5</v>
      </c>
      <c r="H999" t="s">
        <v>4</v>
      </c>
      <c r="I999" t="s">
        <v>123</v>
      </c>
      <c r="J999" t="s">
        <v>2405</v>
      </c>
      <c r="K999" t="s">
        <v>2404</v>
      </c>
      <c r="L999" t="s">
        <v>2403</v>
      </c>
      <c r="M999" t="s">
        <v>285</v>
      </c>
      <c r="N999">
        <v>3</v>
      </c>
      <c r="O999" t="s">
        <v>13512</v>
      </c>
      <c r="P999" t="s">
        <v>13511</v>
      </c>
      <c r="Q999" t="s">
        <v>2402</v>
      </c>
      <c r="R999" s="7">
        <v>42675</v>
      </c>
      <c r="S999" s="8">
        <f t="shared" si="120"/>
        <v>2016</v>
      </c>
      <c r="T999" s="8">
        <v>2016</v>
      </c>
      <c r="U999" s="8">
        <f t="shared" si="121"/>
        <v>6</v>
      </c>
      <c r="V999" s="7">
        <v>42675</v>
      </c>
      <c r="W999" t="s">
        <v>1916</v>
      </c>
      <c r="X999" s="2">
        <v>0.26</v>
      </c>
      <c r="Y999" s="6">
        <f t="shared" si="126"/>
        <v>6.9405515069005099E-3</v>
      </c>
      <c r="AA999">
        <v>17590787</v>
      </c>
      <c r="AB999">
        <v>19700186823</v>
      </c>
      <c r="AC999">
        <v>17590795</v>
      </c>
      <c r="AD999" t="s">
        <v>2</v>
      </c>
      <c r="AE999">
        <v>8</v>
      </c>
      <c r="AF999">
        <v>7</v>
      </c>
      <c r="AH999" t="s">
        <v>25552</v>
      </c>
      <c r="AI999" t="s">
        <v>25551</v>
      </c>
      <c r="AJ999" t="s">
        <v>2055</v>
      </c>
      <c r="AK999" t="s">
        <v>25550</v>
      </c>
      <c r="AL999">
        <v>4</v>
      </c>
      <c r="AM999" s="5">
        <f t="shared" si="122"/>
        <v>0.66666666666666663</v>
      </c>
      <c r="AN999" s="4">
        <f t="shared" si="127"/>
        <v>1.0097185409567082E-3</v>
      </c>
      <c r="AO999" s="3"/>
      <c r="AP999">
        <v>0</v>
      </c>
      <c r="AR999" t="s">
        <v>1</v>
      </c>
      <c r="AT999" s="2" t="s">
        <v>0</v>
      </c>
      <c r="AU999" s="1">
        <f t="shared" si="123"/>
        <v>0.51613016171173687</v>
      </c>
      <c r="AV999" s="1">
        <f t="shared" si="124"/>
        <v>0.39751350239286093</v>
      </c>
      <c r="AW999" s="1">
        <f t="shared" si="125"/>
        <v>0.27889684307398482</v>
      </c>
    </row>
    <row r="1000" spans="1:49" x14ac:dyDescent="0.2">
      <c r="A1000">
        <v>998</v>
      </c>
      <c r="B1000" t="s">
        <v>25549</v>
      </c>
      <c r="C1000" t="s">
        <v>25548</v>
      </c>
      <c r="D1000" t="s">
        <v>25547</v>
      </c>
      <c r="F1000" t="s">
        <v>25546</v>
      </c>
      <c r="G1000" t="s">
        <v>5</v>
      </c>
      <c r="H1000" t="s">
        <v>4</v>
      </c>
      <c r="I1000" t="s">
        <v>25545</v>
      </c>
      <c r="J1000">
        <v>60058976</v>
      </c>
      <c r="K1000" t="s">
        <v>25544</v>
      </c>
      <c r="L1000" t="s">
        <v>1173</v>
      </c>
      <c r="M1000" t="s">
        <v>34</v>
      </c>
      <c r="N1000">
        <v>1</v>
      </c>
      <c r="O1000" t="s">
        <v>25543</v>
      </c>
      <c r="P1000">
        <v>55461296100</v>
      </c>
      <c r="Q1000">
        <v>60058976</v>
      </c>
      <c r="R1000" s="7">
        <v>42675</v>
      </c>
      <c r="S1000" s="8">
        <f t="shared" si="120"/>
        <v>2016</v>
      </c>
      <c r="T1000" s="8">
        <v>2016</v>
      </c>
      <c r="U1000" s="8">
        <f t="shared" si="121"/>
        <v>6</v>
      </c>
      <c r="V1000" s="7">
        <v>42675</v>
      </c>
      <c r="W1000" t="s">
        <v>1916</v>
      </c>
      <c r="X1000" s="2">
        <v>0.26</v>
      </c>
      <c r="Y1000" s="6">
        <f t="shared" si="126"/>
        <v>6.9405515069005099E-3</v>
      </c>
      <c r="AA1000">
        <v>17590787</v>
      </c>
      <c r="AB1000">
        <v>19700186823</v>
      </c>
      <c r="AC1000">
        <v>17590795</v>
      </c>
      <c r="AD1000" t="s">
        <v>2</v>
      </c>
      <c r="AE1000">
        <v>8</v>
      </c>
      <c r="AF1000">
        <v>7</v>
      </c>
      <c r="AH1000" t="s">
        <v>25542</v>
      </c>
      <c r="AI1000" t="s">
        <v>25541</v>
      </c>
      <c r="AJ1000" t="s">
        <v>2055</v>
      </c>
      <c r="AK1000" t="s">
        <v>25540</v>
      </c>
      <c r="AL1000">
        <v>3</v>
      </c>
      <c r="AM1000" s="5">
        <f t="shared" si="122"/>
        <v>0.5</v>
      </c>
      <c r="AN1000" s="4">
        <f t="shared" si="127"/>
        <v>7.572889057175312E-4</v>
      </c>
      <c r="AO1000" s="3"/>
      <c r="AP1000">
        <v>0</v>
      </c>
      <c r="AR1000" t="s">
        <v>1</v>
      </c>
      <c r="AT1000" s="2" t="s">
        <v>0</v>
      </c>
      <c r="AU1000" s="1">
        <f t="shared" si="123"/>
        <v>0.50855727265456163</v>
      </c>
      <c r="AV1000" s="1">
        <f t="shared" si="124"/>
        <v>0.38489202063090205</v>
      </c>
      <c r="AW1000" s="1">
        <f t="shared" si="125"/>
        <v>0.26122676860724248</v>
      </c>
    </row>
    <row r="1001" spans="1:49" x14ac:dyDescent="0.2">
      <c r="A1001">
        <v>999</v>
      </c>
      <c r="B1001" t="s">
        <v>25539</v>
      </c>
      <c r="C1001" t="s">
        <v>25538</v>
      </c>
      <c r="D1001" t="s">
        <v>25537</v>
      </c>
      <c r="F1001" t="s">
        <v>25536</v>
      </c>
      <c r="G1001" t="s">
        <v>5</v>
      </c>
      <c r="H1001" t="s">
        <v>4</v>
      </c>
      <c r="I1001" t="s">
        <v>25535</v>
      </c>
      <c r="J1001" t="s">
        <v>3137</v>
      </c>
      <c r="K1001" t="s">
        <v>1562</v>
      </c>
      <c r="L1001" t="s">
        <v>1561</v>
      </c>
      <c r="M1001" t="s">
        <v>183</v>
      </c>
      <c r="N1001">
        <v>3</v>
      </c>
      <c r="O1001" t="s">
        <v>25534</v>
      </c>
      <c r="P1001" t="s">
        <v>25533</v>
      </c>
      <c r="Q1001" t="s">
        <v>3136</v>
      </c>
      <c r="R1001" s="7">
        <v>42675</v>
      </c>
      <c r="S1001" s="8">
        <f t="shared" si="120"/>
        <v>2016</v>
      </c>
      <c r="T1001" s="8">
        <v>2016</v>
      </c>
      <c r="U1001" s="8">
        <f t="shared" si="121"/>
        <v>6</v>
      </c>
      <c r="V1001" s="7">
        <v>42675</v>
      </c>
      <c r="W1001" t="s">
        <v>1916</v>
      </c>
      <c r="X1001" s="2">
        <v>0.26</v>
      </c>
      <c r="Y1001" s="6">
        <f t="shared" si="126"/>
        <v>6.9405515069005099E-3</v>
      </c>
      <c r="AA1001">
        <v>17590787</v>
      </c>
      <c r="AB1001">
        <v>19700186823</v>
      </c>
      <c r="AC1001">
        <v>17590795</v>
      </c>
      <c r="AD1001" t="s">
        <v>2</v>
      </c>
      <c r="AE1001">
        <v>8</v>
      </c>
      <c r="AF1001">
        <v>7</v>
      </c>
      <c r="AH1001" t="s">
        <v>25532</v>
      </c>
      <c r="AI1001" t="s">
        <v>25531</v>
      </c>
      <c r="AJ1001" t="s">
        <v>25530</v>
      </c>
      <c r="AK1001" t="s">
        <v>25529</v>
      </c>
      <c r="AL1001">
        <v>6</v>
      </c>
      <c r="AM1001" s="5">
        <f t="shared" si="122"/>
        <v>1</v>
      </c>
      <c r="AN1001" s="4">
        <f t="shared" si="127"/>
        <v>1.5145778114350624E-3</v>
      </c>
      <c r="AO1001" s="3"/>
      <c r="AP1001">
        <v>0</v>
      </c>
      <c r="AR1001" t="s">
        <v>1</v>
      </c>
      <c r="AT1001" s="2" t="s">
        <v>0</v>
      </c>
      <c r="AU1001" s="1">
        <f t="shared" si="123"/>
        <v>0.53127593982608745</v>
      </c>
      <c r="AV1001" s="1">
        <f t="shared" si="124"/>
        <v>0.42275646591677862</v>
      </c>
      <c r="AW1001" s="1">
        <f t="shared" si="125"/>
        <v>0.31423699200746968</v>
      </c>
    </row>
    <row r="1002" spans="1:49" x14ac:dyDescent="0.2">
      <c r="A1002">
        <v>1000</v>
      </c>
      <c r="B1002" t="s">
        <v>25528</v>
      </c>
      <c r="C1002" t="s">
        <v>25527</v>
      </c>
      <c r="F1002" t="s">
        <v>25526</v>
      </c>
      <c r="G1002" t="s">
        <v>5</v>
      </c>
      <c r="H1002" t="s">
        <v>4</v>
      </c>
      <c r="I1002" t="s">
        <v>25525</v>
      </c>
      <c r="J1002" t="s">
        <v>25524</v>
      </c>
      <c r="K1002" t="s">
        <v>25523</v>
      </c>
      <c r="L1002" t="s">
        <v>25522</v>
      </c>
      <c r="M1002" t="s">
        <v>25521</v>
      </c>
      <c r="N1002">
        <v>8</v>
      </c>
      <c r="O1002" t="s">
        <v>25520</v>
      </c>
      <c r="P1002" t="s">
        <v>25519</v>
      </c>
      <c r="Q1002" t="s">
        <v>25518</v>
      </c>
      <c r="R1002" s="7">
        <v>42674</v>
      </c>
      <c r="S1002" s="8">
        <f t="shared" si="120"/>
        <v>2016</v>
      </c>
      <c r="T1002" s="8">
        <v>2016</v>
      </c>
      <c r="U1002" s="8">
        <f t="shared" si="121"/>
        <v>6</v>
      </c>
      <c r="V1002" s="7">
        <v>42674</v>
      </c>
      <c r="W1002" t="s">
        <v>1930</v>
      </c>
      <c r="X1002" s="2">
        <v>1.3939999999999999</v>
      </c>
      <c r="Y1002" s="6">
        <f t="shared" si="126"/>
        <v>3.721203384853581E-2</v>
      </c>
      <c r="AB1002">
        <v>12862</v>
      </c>
      <c r="AC1002">
        <v>10944087</v>
      </c>
      <c r="AD1002" t="s">
        <v>2</v>
      </c>
      <c r="AE1002">
        <v>24</v>
      </c>
      <c r="AF1002">
        <v>22</v>
      </c>
      <c r="AH1002" t="s">
        <v>25517</v>
      </c>
      <c r="AI1002" t="s">
        <v>25516</v>
      </c>
      <c r="AK1002" t="s">
        <v>25515</v>
      </c>
      <c r="AL1002">
        <v>23</v>
      </c>
      <c r="AM1002" s="5">
        <f t="shared" si="122"/>
        <v>3.8333333333333335</v>
      </c>
      <c r="AN1002" s="4">
        <f t="shared" si="127"/>
        <v>5.805881610501073E-3</v>
      </c>
      <c r="AO1002" s="3"/>
      <c r="AP1002">
        <v>1</v>
      </c>
      <c r="AQ1002" t="s">
        <v>181</v>
      </c>
      <c r="AR1002" t="s">
        <v>25514</v>
      </c>
      <c r="AS1002" t="s">
        <v>180</v>
      </c>
      <c r="AT1002" s="2">
        <v>3.8940000000000001</v>
      </c>
      <c r="AU1002" s="1">
        <f t="shared" si="123"/>
        <v>2.7790188177125388</v>
      </c>
      <c r="AV1002" s="1">
        <f t="shared" si="124"/>
        <v>2.1508957729518441</v>
      </c>
      <c r="AW1002" s="1">
        <f t="shared" si="125"/>
        <v>1.5227727281911492</v>
      </c>
    </row>
    <row r="1003" spans="1:49" x14ac:dyDescent="0.2">
      <c r="A1003">
        <v>1001</v>
      </c>
      <c r="B1003" t="s">
        <v>25513</v>
      </c>
      <c r="C1003" t="s">
        <v>25512</v>
      </c>
      <c r="F1003" t="s">
        <v>25511</v>
      </c>
      <c r="G1003" t="s">
        <v>5</v>
      </c>
      <c r="H1003" t="s">
        <v>4</v>
      </c>
      <c r="I1003" t="s">
        <v>25510</v>
      </c>
      <c r="J1003" t="s">
        <v>25509</v>
      </c>
      <c r="K1003" t="s">
        <v>25508</v>
      </c>
      <c r="L1003" t="s">
        <v>25507</v>
      </c>
      <c r="M1003" t="s">
        <v>25506</v>
      </c>
      <c r="N1003">
        <v>4</v>
      </c>
      <c r="O1003" t="s">
        <v>25505</v>
      </c>
      <c r="P1003" t="s">
        <v>25504</v>
      </c>
      <c r="Q1003" t="s">
        <v>25503</v>
      </c>
      <c r="R1003" s="7">
        <v>42674</v>
      </c>
      <c r="S1003" s="8">
        <f t="shared" si="120"/>
        <v>2016</v>
      </c>
      <c r="T1003" s="8">
        <v>2016</v>
      </c>
      <c r="U1003" s="8">
        <f t="shared" si="121"/>
        <v>6</v>
      </c>
      <c r="V1003" s="7">
        <v>42674</v>
      </c>
      <c r="W1003" t="s">
        <v>1930</v>
      </c>
      <c r="X1003" s="2">
        <v>1.3939999999999999</v>
      </c>
      <c r="Y1003" s="6">
        <f t="shared" si="126"/>
        <v>3.721203384853581E-2</v>
      </c>
      <c r="AB1003">
        <v>12862</v>
      </c>
      <c r="AC1003">
        <v>10944087</v>
      </c>
      <c r="AD1003" t="s">
        <v>2</v>
      </c>
      <c r="AE1003">
        <v>24</v>
      </c>
      <c r="AF1003">
        <v>22</v>
      </c>
      <c r="AH1003" t="s">
        <v>25502</v>
      </c>
      <c r="AI1003" t="s">
        <v>25501</v>
      </c>
      <c r="AK1003" t="s">
        <v>25500</v>
      </c>
      <c r="AL1003">
        <v>5</v>
      </c>
      <c r="AM1003" s="5">
        <f t="shared" si="122"/>
        <v>0.83333333333333337</v>
      </c>
      <c r="AN1003" s="4">
        <f t="shared" si="127"/>
        <v>1.2621481761958854E-3</v>
      </c>
      <c r="AO1003" s="3"/>
      <c r="AP1003">
        <v>1</v>
      </c>
      <c r="AR1003" t="s">
        <v>1</v>
      </c>
      <c r="AT1003" s="2">
        <v>3.8940000000000001</v>
      </c>
      <c r="AU1003" s="1">
        <f t="shared" si="123"/>
        <v>2.642706814683383</v>
      </c>
      <c r="AV1003" s="1">
        <f t="shared" si="124"/>
        <v>1.923709101236585</v>
      </c>
      <c r="AW1003" s="1">
        <f t="shared" si="125"/>
        <v>1.2047113877897861</v>
      </c>
    </row>
    <row r="1004" spans="1:49" x14ac:dyDescent="0.2">
      <c r="A1004">
        <v>1002</v>
      </c>
      <c r="B1004" t="s">
        <v>25499</v>
      </c>
      <c r="C1004" t="s">
        <v>25498</v>
      </c>
      <c r="F1004" t="s">
        <v>25497</v>
      </c>
      <c r="G1004" t="s">
        <v>5</v>
      </c>
      <c r="H1004" t="s">
        <v>4</v>
      </c>
      <c r="I1004" t="s">
        <v>1750</v>
      </c>
      <c r="J1004" t="s">
        <v>25496</v>
      </c>
      <c r="K1004" t="s">
        <v>25495</v>
      </c>
      <c r="L1004" t="s">
        <v>25494</v>
      </c>
      <c r="M1004" t="s">
        <v>25493</v>
      </c>
      <c r="N1004">
        <v>19</v>
      </c>
      <c r="O1004" t="s">
        <v>25492</v>
      </c>
      <c r="P1004" t="s">
        <v>25491</v>
      </c>
      <c r="Q1004" t="s">
        <v>25490</v>
      </c>
      <c r="R1004" s="7">
        <v>42674</v>
      </c>
      <c r="S1004" s="8">
        <f t="shared" si="120"/>
        <v>2016</v>
      </c>
      <c r="T1004" s="8">
        <v>2016</v>
      </c>
      <c r="U1004" s="8">
        <f t="shared" si="121"/>
        <v>6</v>
      </c>
      <c r="V1004" s="7">
        <v>42674</v>
      </c>
      <c r="W1004" t="s">
        <v>1930</v>
      </c>
      <c r="X1004" s="2">
        <v>1.3939999999999999</v>
      </c>
      <c r="Y1004" s="6">
        <f t="shared" si="126"/>
        <v>3.721203384853581E-2</v>
      </c>
      <c r="AB1004">
        <v>12862</v>
      </c>
      <c r="AC1004">
        <v>10944087</v>
      </c>
      <c r="AD1004" t="s">
        <v>2</v>
      </c>
      <c r="AE1004">
        <v>24</v>
      </c>
      <c r="AF1004">
        <v>22</v>
      </c>
      <c r="AH1004" t="s">
        <v>25489</v>
      </c>
      <c r="AI1004" t="s">
        <v>25488</v>
      </c>
      <c r="AK1004" t="s">
        <v>25487</v>
      </c>
      <c r="AL1004">
        <v>27</v>
      </c>
      <c r="AM1004" s="5">
        <f t="shared" si="122"/>
        <v>4.5</v>
      </c>
      <c r="AN1004" s="4">
        <f t="shared" si="127"/>
        <v>6.815600151457781E-3</v>
      </c>
      <c r="AO1004" s="3"/>
      <c r="AP1004">
        <v>1</v>
      </c>
      <c r="AQ1004" t="s">
        <v>44</v>
      </c>
      <c r="AR1004">
        <v>1303080</v>
      </c>
      <c r="AS1004" t="s">
        <v>43</v>
      </c>
      <c r="AT1004" s="2">
        <v>3.8940000000000001</v>
      </c>
      <c r="AU1004" s="1">
        <f t="shared" si="123"/>
        <v>2.8093103739412402</v>
      </c>
      <c r="AV1004" s="1">
        <f t="shared" si="124"/>
        <v>2.2013816999996796</v>
      </c>
      <c r="AW1004" s="1">
        <f t="shared" si="125"/>
        <v>1.5934530260581188</v>
      </c>
    </row>
    <row r="1005" spans="1:49" x14ac:dyDescent="0.2">
      <c r="A1005">
        <v>1003</v>
      </c>
      <c r="B1005" t="s">
        <v>25486</v>
      </c>
      <c r="C1005" t="s">
        <v>25485</v>
      </c>
      <c r="F1005" t="s">
        <v>25484</v>
      </c>
      <c r="G1005" t="s">
        <v>5</v>
      </c>
      <c r="H1005" t="s">
        <v>4</v>
      </c>
      <c r="I1005" t="s">
        <v>1314</v>
      </c>
      <c r="J1005" t="s">
        <v>25483</v>
      </c>
      <c r="K1005" t="s">
        <v>25482</v>
      </c>
      <c r="L1005" t="s">
        <v>25481</v>
      </c>
      <c r="M1005" t="s">
        <v>972</v>
      </c>
      <c r="N1005">
        <v>3</v>
      </c>
      <c r="O1005" t="s">
        <v>25480</v>
      </c>
      <c r="P1005" t="s">
        <v>25479</v>
      </c>
      <c r="Q1005" t="s">
        <v>25478</v>
      </c>
      <c r="R1005" s="7">
        <v>42674</v>
      </c>
      <c r="S1005" s="8">
        <f t="shared" si="120"/>
        <v>2016</v>
      </c>
      <c r="T1005" s="8">
        <v>2016</v>
      </c>
      <c r="U1005" s="8">
        <f t="shared" si="121"/>
        <v>6</v>
      </c>
      <c r="V1005" s="7">
        <v>42674</v>
      </c>
      <c r="W1005" t="s">
        <v>2614</v>
      </c>
      <c r="X1005" s="2">
        <v>0.22800000000000001</v>
      </c>
      <c r="Y1005" s="6">
        <f t="shared" si="126"/>
        <v>6.0863297829742936E-3</v>
      </c>
      <c r="AA1005">
        <v>19767277</v>
      </c>
      <c r="AB1005">
        <v>17700155805</v>
      </c>
      <c r="AC1005">
        <v>22881468</v>
      </c>
      <c r="AD1005" t="s">
        <v>2</v>
      </c>
      <c r="AE1005">
        <v>10</v>
      </c>
      <c r="AF1005">
        <v>10</v>
      </c>
      <c r="AH1005" t="s">
        <v>25477</v>
      </c>
      <c r="AI1005" t="s">
        <v>25476</v>
      </c>
      <c r="AJ1005" t="s">
        <v>25475</v>
      </c>
      <c r="AK1005" t="s">
        <v>25474</v>
      </c>
      <c r="AL1005">
        <v>2</v>
      </c>
      <c r="AM1005" s="5">
        <f t="shared" si="122"/>
        <v>0.33333333333333331</v>
      </c>
      <c r="AN1005" s="4">
        <f t="shared" si="127"/>
        <v>5.048592704783541E-4</v>
      </c>
      <c r="AO1005" s="3"/>
      <c r="AP1005">
        <v>0</v>
      </c>
      <c r="AQ1005" t="s">
        <v>48</v>
      </c>
      <c r="AR1005" t="s">
        <v>25473</v>
      </c>
      <c r="AS1005" t="s">
        <v>47</v>
      </c>
      <c r="AT1005" s="2">
        <v>0.85799999999999998</v>
      </c>
      <c r="AU1005" s="1">
        <f t="shared" si="123"/>
        <v>0.44118886292255122</v>
      </c>
      <c r="AV1005" s="1">
        <f t="shared" si="124"/>
        <v>0.32955945267263237</v>
      </c>
      <c r="AW1005" s="1">
        <f t="shared" si="125"/>
        <v>0.2179300424227136</v>
      </c>
    </row>
    <row r="1006" spans="1:49" x14ac:dyDescent="0.2">
      <c r="A1006">
        <v>1004</v>
      </c>
      <c r="B1006" t="s">
        <v>25472</v>
      </c>
      <c r="C1006" t="s">
        <v>25471</v>
      </c>
      <c r="F1006" t="s">
        <v>25470</v>
      </c>
      <c r="G1006" t="s">
        <v>5</v>
      </c>
      <c r="H1006" t="s">
        <v>4</v>
      </c>
      <c r="I1006" t="s">
        <v>25469</v>
      </c>
      <c r="J1006">
        <v>60006369</v>
      </c>
      <c r="K1006" t="s">
        <v>25468</v>
      </c>
      <c r="L1006" t="s">
        <v>496</v>
      </c>
      <c r="M1006" t="s">
        <v>108</v>
      </c>
      <c r="N1006">
        <v>2</v>
      </c>
      <c r="O1006" t="s">
        <v>25467</v>
      </c>
      <c r="P1006" t="s">
        <v>25466</v>
      </c>
      <c r="Q1006" t="s">
        <v>25465</v>
      </c>
      <c r="R1006" s="7">
        <v>42674</v>
      </c>
      <c r="S1006" s="8">
        <f t="shared" si="120"/>
        <v>2016</v>
      </c>
      <c r="T1006" s="8">
        <v>2016</v>
      </c>
      <c r="U1006" s="8">
        <f t="shared" si="121"/>
        <v>6</v>
      </c>
      <c r="V1006" s="7">
        <v>42674</v>
      </c>
      <c r="W1006" t="s">
        <v>1930</v>
      </c>
      <c r="X1006" s="2">
        <v>1.3939999999999999</v>
      </c>
      <c r="Y1006" s="6">
        <f t="shared" si="126"/>
        <v>3.721203384853581E-2</v>
      </c>
      <c r="AB1006">
        <v>12862</v>
      </c>
      <c r="AC1006">
        <v>10944087</v>
      </c>
      <c r="AD1006" t="s">
        <v>2</v>
      </c>
      <c r="AE1006">
        <v>24</v>
      </c>
      <c r="AF1006">
        <v>22</v>
      </c>
      <c r="AH1006" t="s">
        <v>25464</v>
      </c>
      <c r="AI1006" t="s">
        <v>25463</v>
      </c>
      <c r="AK1006" t="s">
        <v>25462</v>
      </c>
      <c r="AL1006">
        <v>10</v>
      </c>
      <c r="AM1006" s="5">
        <f t="shared" si="122"/>
        <v>1.6666666666666667</v>
      </c>
      <c r="AN1006" s="4">
        <f t="shared" si="127"/>
        <v>2.5242963523917708E-3</v>
      </c>
      <c r="AO1006" s="3"/>
      <c r="AP1006">
        <v>1</v>
      </c>
      <c r="AQ1006" t="s">
        <v>1862</v>
      </c>
      <c r="AR1006" s="11">
        <v>1.1200000000000001E+249</v>
      </c>
      <c r="AS1006" t="s">
        <v>1861</v>
      </c>
      <c r="AT1006" s="2">
        <v>3.8940000000000001</v>
      </c>
      <c r="AU1006" s="1">
        <f t="shared" si="123"/>
        <v>2.6805712599692595</v>
      </c>
      <c r="AV1006" s="1">
        <f t="shared" si="124"/>
        <v>1.986816510046379</v>
      </c>
      <c r="AW1006" s="1">
        <f t="shared" si="125"/>
        <v>1.2930617601234979</v>
      </c>
    </row>
    <row r="1007" spans="1:49" x14ac:dyDescent="0.2">
      <c r="A1007">
        <v>1005</v>
      </c>
      <c r="B1007" t="s">
        <v>25461</v>
      </c>
      <c r="C1007" t="s">
        <v>25460</v>
      </c>
      <c r="D1007" t="s">
        <v>25459</v>
      </c>
      <c r="F1007" t="s">
        <v>25458</v>
      </c>
      <c r="G1007" t="s">
        <v>5</v>
      </c>
      <c r="H1007" t="s">
        <v>4</v>
      </c>
      <c r="I1007" t="s">
        <v>25457</v>
      </c>
      <c r="J1007">
        <v>60002414</v>
      </c>
      <c r="K1007" t="s">
        <v>25456</v>
      </c>
      <c r="L1007" t="s">
        <v>25455</v>
      </c>
      <c r="M1007" t="s">
        <v>289</v>
      </c>
      <c r="N1007">
        <v>3</v>
      </c>
      <c r="O1007" t="s">
        <v>25454</v>
      </c>
      <c r="P1007" t="s">
        <v>25453</v>
      </c>
      <c r="Q1007" t="s">
        <v>25452</v>
      </c>
      <c r="R1007" s="7">
        <v>42673</v>
      </c>
      <c r="S1007" s="8">
        <f t="shared" si="120"/>
        <v>2016</v>
      </c>
      <c r="T1007" s="8">
        <v>2016</v>
      </c>
      <c r="U1007" s="8">
        <f t="shared" si="121"/>
        <v>6</v>
      </c>
      <c r="V1007" s="7">
        <v>42673</v>
      </c>
      <c r="W1007" t="s">
        <v>25451</v>
      </c>
      <c r="X1007" s="2">
        <v>1.2949999999999999</v>
      </c>
      <c r="Y1007" s="6">
        <f t="shared" si="126"/>
        <v>3.4569285390139079E-2</v>
      </c>
      <c r="AA1007">
        <v>1694332</v>
      </c>
      <c r="AB1007">
        <v>28983</v>
      </c>
      <c r="AD1007" t="s">
        <v>2</v>
      </c>
      <c r="AE1007">
        <v>384</v>
      </c>
      <c r="AH1007" t="s">
        <v>25450</v>
      </c>
      <c r="AI1007" t="s">
        <v>25449</v>
      </c>
      <c r="AJ1007" t="s">
        <v>25448</v>
      </c>
      <c r="AK1007" t="s">
        <v>25447</v>
      </c>
      <c r="AL1007">
        <v>9</v>
      </c>
      <c r="AM1007" s="5">
        <f t="shared" si="122"/>
        <v>1.5</v>
      </c>
      <c r="AN1007" s="4">
        <f t="shared" si="127"/>
        <v>2.2718667171525938E-3</v>
      </c>
      <c r="AO1007" s="3"/>
      <c r="AP1007">
        <v>0</v>
      </c>
      <c r="AR1007" t="s">
        <v>1</v>
      </c>
      <c r="AT1007" s="2">
        <v>6.7069999999999999</v>
      </c>
      <c r="AU1007" s="1">
        <f t="shared" si="123"/>
        <v>2.4880059788243134</v>
      </c>
      <c r="AV1007" s="1">
        <f t="shared" si="124"/>
        <v>1.8420576053645836</v>
      </c>
      <c r="AW1007" s="1">
        <f t="shared" si="125"/>
        <v>1.1961092319048539</v>
      </c>
    </row>
    <row r="1008" spans="1:49" x14ac:dyDescent="0.2">
      <c r="A1008">
        <v>1006</v>
      </c>
      <c r="B1008" t="s">
        <v>25446</v>
      </c>
      <c r="C1008" t="s">
        <v>25445</v>
      </c>
      <c r="D1008" t="s">
        <v>25444</v>
      </c>
      <c r="F1008" t="s">
        <v>25443</v>
      </c>
      <c r="G1008" t="s">
        <v>5</v>
      </c>
      <c r="H1008" t="s">
        <v>4</v>
      </c>
      <c r="I1008" t="s">
        <v>18393</v>
      </c>
      <c r="J1008" t="s">
        <v>25442</v>
      </c>
      <c r="K1008" t="s">
        <v>25441</v>
      </c>
      <c r="L1008" t="s">
        <v>25440</v>
      </c>
      <c r="M1008" t="s">
        <v>867</v>
      </c>
      <c r="N1008">
        <v>9</v>
      </c>
      <c r="O1008" t="s">
        <v>25439</v>
      </c>
      <c r="P1008" t="s">
        <v>25438</v>
      </c>
      <c r="Q1008" t="s">
        <v>25437</v>
      </c>
      <c r="R1008" s="7">
        <v>42673</v>
      </c>
      <c r="S1008" s="8">
        <f t="shared" si="120"/>
        <v>2016</v>
      </c>
      <c r="T1008" s="8">
        <v>2016</v>
      </c>
      <c r="U1008" s="8">
        <f t="shared" si="121"/>
        <v>6</v>
      </c>
      <c r="V1008" s="7">
        <v>42673</v>
      </c>
      <c r="W1008" t="s">
        <v>25436</v>
      </c>
      <c r="X1008" s="2">
        <v>1.0660000000000001</v>
      </c>
      <c r="Y1008" s="6">
        <f t="shared" si="126"/>
        <v>2.8456261178292093E-2</v>
      </c>
      <c r="AA1008">
        <v>9266690</v>
      </c>
      <c r="AB1008">
        <v>32791</v>
      </c>
      <c r="AD1008" t="s">
        <v>2</v>
      </c>
      <c r="AE1008">
        <v>89</v>
      </c>
      <c r="AH1008" t="s">
        <v>1879</v>
      </c>
      <c r="AI1008" t="s">
        <v>25435</v>
      </c>
      <c r="AJ1008" t="s">
        <v>25434</v>
      </c>
      <c r="AK1008" t="s">
        <v>25433</v>
      </c>
      <c r="AL1008">
        <v>12</v>
      </c>
      <c r="AM1008" s="5">
        <f t="shared" si="122"/>
        <v>2</v>
      </c>
      <c r="AN1008" s="4">
        <f t="shared" si="127"/>
        <v>3.0291556228701248E-3</v>
      </c>
      <c r="AO1008" s="3"/>
      <c r="AP1008">
        <v>0</v>
      </c>
      <c r="AQ1008" t="s">
        <v>938</v>
      </c>
      <c r="AR1008" t="s">
        <v>1</v>
      </c>
      <c r="AS1008" t="s">
        <v>937</v>
      </c>
      <c r="AT1008" s="2">
        <v>5.6449999999999996</v>
      </c>
      <c r="AU1008" s="1">
        <f t="shared" si="123"/>
        <v>2.0828129511665501</v>
      </c>
      <c r="AV1008" s="1">
        <f t="shared" si="124"/>
        <v>1.5742708400581107</v>
      </c>
      <c r="AW1008" s="1">
        <f t="shared" si="125"/>
        <v>1.0657287289496715</v>
      </c>
    </row>
    <row r="1009" spans="1:49" x14ac:dyDescent="0.2">
      <c r="A1009">
        <v>1007</v>
      </c>
      <c r="B1009" t="s">
        <v>25432</v>
      </c>
      <c r="C1009" t="s">
        <v>25431</v>
      </c>
      <c r="D1009" t="s">
        <v>25430</v>
      </c>
      <c r="F1009" t="s">
        <v>25429</v>
      </c>
      <c r="G1009" t="s">
        <v>5</v>
      </c>
      <c r="H1009" t="s">
        <v>4</v>
      </c>
      <c r="I1009" t="s">
        <v>25428</v>
      </c>
      <c r="J1009" t="s">
        <v>25427</v>
      </c>
      <c r="K1009" t="s">
        <v>25426</v>
      </c>
      <c r="L1009" t="s">
        <v>25425</v>
      </c>
      <c r="M1009" t="s">
        <v>394</v>
      </c>
      <c r="N1009">
        <v>5</v>
      </c>
      <c r="O1009" t="s">
        <v>25424</v>
      </c>
      <c r="P1009" t="s">
        <v>25423</v>
      </c>
      <c r="Q1009" t="s">
        <v>25422</v>
      </c>
      <c r="R1009" s="7">
        <v>42673</v>
      </c>
      <c r="S1009" s="8">
        <f t="shared" si="120"/>
        <v>2016</v>
      </c>
      <c r="T1009" s="8">
        <v>2016</v>
      </c>
      <c r="U1009" s="8">
        <f t="shared" si="121"/>
        <v>6</v>
      </c>
      <c r="V1009" s="7">
        <v>42673</v>
      </c>
      <c r="W1009" t="s">
        <v>2017</v>
      </c>
      <c r="X1009" s="2">
        <v>1.3680000000000001</v>
      </c>
      <c r="Y1009" s="6">
        <f t="shared" si="126"/>
        <v>3.6517978697845767E-2</v>
      </c>
      <c r="AA1009">
        <v>9574174</v>
      </c>
      <c r="AB1009">
        <v>24201</v>
      </c>
      <c r="AD1009" t="s">
        <v>2</v>
      </c>
      <c r="AE1009">
        <v>60</v>
      </c>
      <c r="AH1009" t="s">
        <v>2056</v>
      </c>
      <c r="AI1009" t="s">
        <v>25421</v>
      </c>
      <c r="AJ1009" t="s">
        <v>25420</v>
      </c>
      <c r="AK1009" t="s">
        <v>25419</v>
      </c>
      <c r="AL1009">
        <v>28</v>
      </c>
      <c r="AM1009" s="5">
        <f t="shared" si="122"/>
        <v>4.666666666666667</v>
      </c>
      <c r="AN1009" s="4">
        <f t="shared" si="127"/>
        <v>7.0680297866969584E-3</v>
      </c>
      <c r="AO1009" s="3"/>
      <c r="AP1009">
        <v>0</v>
      </c>
      <c r="AR1009" t="s">
        <v>1</v>
      </c>
      <c r="AT1009" s="2">
        <v>6.9539999999999997</v>
      </c>
      <c r="AU1009" s="1">
        <f t="shared" si="123"/>
        <v>2.7682994024501122</v>
      </c>
      <c r="AV1009" s="1">
        <f t="shared" si="124"/>
        <v>2.1793004242271365</v>
      </c>
      <c r="AW1009" s="1">
        <f t="shared" si="125"/>
        <v>1.5903014460041602</v>
      </c>
    </row>
    <row r="1010" spans="1:49" x14ac:dyDescent="0.2">
      <c r="A1010">
        <v>1008</v>
      </c>
      <c r="B1010" t="s">
        <v>25418</v>
      </c>
      <c r="C1010" t="s">
        <v>25417</v>
      </c>
      <c r="F1010" t="s">
        <v>25416</v>
      </c>
      <c r="G1010" t="s">
        <v>5</v>
      </c>
      <c r="H1010" t="s">
        <v>4</v>
      </c>
      <c r="I1010" t="s">
        <v>251</v>
      </c>
      <c r="J1010">
        <v>60033100</v>
      </c>
      <c r="K1010" t="s">
        <v>2608</v>
      </c>
      <c r="L1010" t="s">
        <v>125</v>
      </c>
      <c r="M1010" t="s">
        <v>67</v>
      </c>
      <c r="N1010">
        <v>4</v>
      </c>
      <c r="O1010" t="s">
        <v>25415</v>
      </c>
      <c r="P1010" t="s">
        <v>25414</v>
      </c>
      <c r="Q1010" t="s">
        <v>25413</v>
      </c>
      <c r="R1010" s="7">
        <v>42671</v>
      </c>
      <c r="S1010" s="8">
        <f t="shared" si="120"/>
        <v>2016</v>
      </c>
      <c r="T1010" s="8">
        <v>2016</v>
      </c>
      <c r="U1010" s="8">
        <f t="shared" si="121"/>
        <v>6</v>
      </c>
      <c r="V1010" s="7">
        <v>42671</v>
      </c>
      <c r="W1010" t="s">
        <v>1944</v>
      </c>
      <c r="X1010" s="2">
        <v>0.85699999999999998</v>
      </c>
      <c r="Y1010" s="6">
        <f t="shared" si="126"/>
        <v>2.287712554389899E-2</v>
      </c>
      <c r="AA1010">
        <v>223727</v>
      </c>
      <c r="AB1010">
        <v>28570</v>
      </c>
      <c r="AC1010">
        <v>13616463</v>
      </c>
      <c r="AD1010" t="s">
        <v>2</v>
      </c>
      <c r="AE1010">
        <v>49</v>
      </c>
      <c r="AF1010">
        <v>47</v>
      </c>
      <c r="AG1010">
        <v>475101</v>
      </c>
      <c r="AI1010" t="s">
        <v>25412</v>
      </c>
      <c r="AJ1010" t="s">
        <v>25411</v>
      </c>
      <c r="AK1010" t="s">
        <v>25410</v>
      </c>
      <c r="AL1010">
        <v>3</v>
      </c>
      <c r="AM1010" s="5">
        <f t="shared" si="122"/>
        <v>0.5</v>
      </c>
      <c r="AN1010" s="4">
        <f t="shared" si="127"/>
        <v>7.572889057175312E-4</v>
      </c>
      <c r="AO1010" s="3"/>
      <c r="AP1010">
        <v>0</v>
      </c>
      <c r="AQ1010" t="s">
        <v>48</v>
      </c>
      <c r="AR1010">
        <v>11274159</v>
      </c>
      <c r="AS1010" t="s">
        <v>47</v>
      </c>
      <c r="AT1010" s="2" t="s">
        <v>0</v>
      </c>
      <c r="AU1010" s="1">
        <f t="shared" si="123"/>
        <v>1.6241174552444553</v>
      </c>
      <c r="AV1010" s="1">
        <f t="shared" si="124"/>
        <v>1.1817207224808259</v>
      </c>
      <c r="AW1010" s="1">
        <f t="shared" si="125"/>
        <v>0.73932398971719693</v>
      </c>
    </row>
    <row r="1011" spans="1:49" x14ac:dyDescent="0.2">
      <c r="A1011">
        <v>1009</v>
      </c>
      <c r="B1011" t="s">
        <v>25409</v>
      </c>
      <c r="C1011" t="s">
        <v>25408</v>
      </c>
      <c r="F1011" t="s">
        <v>25407</v>
      </c>
      <c r="G1011" t="s">
        <v>5</v>
      </c>
      <c r="H1011" t="s">
        <v>4</v>
      </c>
      <c r="I1011" t="s">
        <v>25406</v>
      </c>
      <c r="J1011" t="s">
        <v>25405</v>
      </c>
      <c r="K1011" t="s">
        <v>25404</v>
      </c>
      <c r="L1011" t="s">
        <v>25403</v>
      </c>
      <c r="M1011" t="s">
        <v>25402</v>
      </c>
      <c r="N1011">
        <v>4</v>
      </c>
      <c r="O1011" t="s">
        <v>25401</v>
      </c>
      <c r="P1011" t="s">
        <v>25400</v>
      </c>
      <c r="Q1011" t="s">
        <v>25399</v>
      </c>
      <c r="R1011" s="7">
        <v>42671</v>
      </c>
      <c r="S1011" s="8">
        <f t="shared" si="120"/>
        <v>2016</v>
      </c>
      <c r="T1011" s="8">
        <v>2016</v>
      </c>
      <c r="U1011" s="8">
        <f t="shared" si="121"/>
        <v>6</v>
      </c>
      <c r="V1011" s="7">
        <v>42671</v>
      </c>
      <c r="W1011" t="s">
        <v>1577</v>
      </c>
      <c r="X1011" s="2">
        <v>1.78</v>
      </c>
      <c r="Y1011" s="6">
        <f t="shared" si="126"/>
        <v>4.7516083393395803E-2</v>
      </c>
      <c r="AA1011">
        <v>24699950</v>
      </c>
      <c r="AB1011">
        <v>21100874236</v>
      </c>
      <c r="AC1011">
        <v>24699969</v>
      </c>
      <c r="AD1011" t="s">
        <v>2</v>
      </c>
      <c r="AE1011">
        <v>94</v>
      </c>
      <c r="AF1011">
        <v>16</v>
      </c>
      <c r="AG1011">
        <v>161407</v>
      </c>
      <c r="AI1011" t="s">
        <v>25398</v>
      </c>
      <c r="AK1011" t="s">
        <v>25397</v>
      </c>
      <c r="AL1011">
        <v>2</v>
      </c>
      <c r="AM1011" s="5">
        <f t="shared" si="122"/>
        <v>0.33333333333333331</v>
      </c>
      <c r="AN1011" s="4">
        <f t="shared" si="127"/>
        <v>5.048592704783541E-4</v>
      </c>
      <c r="AO1011" s="3"/>
      <c r="AP1011">
        <v>0</v>
      </c>
      <c r="AQ1011" t="s">
        <v>181</v>
      </c>
      <c r="AR1011" t="s">
        <v>1</v>
      </c>
      <c r="AS1011" t="s">
        <v>180</v>
      </c>
      <c r="AT1011" s="2">
        <v>4.0359999999999996</v>
      </c>
      <c r="AU1011" s="1">
        <f t="shared" si="123"/>
        <v>3.3412716156520563</v>
      </c>
      <c r="AV1011" s="1">
        <f t="shared" si="124"/>
        <v>2.4010471331937078</v>
      </c>
      <c r="AW1011" s="1">
        <f t="shared" si="125"/>
        <v>1.4608226507353588</v>
      </c>
    </row>
    <row r="1012" spans="1:49" x14ac:dyDescent="0.2">
      <c r="A1012">
        <v>1010</v>
      </c>
      <c r="B1012" t="s">
        <v>25396</v>
      </c>
      <c r="C1012" t="s">
        <v>25395</v>
      </c>
      <c r="F1012" t="s">
        <v>25394</v>
      </c>
      <c r="G1012" t="s">
        <v>5</v>
      </c>
      <c r="H1012" t="s">
        <v>4</v>
      </c>
      <c r="I1012" t="s">
        <v>2871</v>
      </c>
      <c r="J1012">
        <v>60024872</v>
      </c>
      <c r="K1012" t="s">
        <v>606</v>
      </c>
      <c r="L1012" t="s">
        <v>223</v>
      </c>
      <c r="M1012" t="s">
        <v>138</v>
      </c>
      <c r="N1012">
        <v>5</v>
      </c>
      <c r="O1012" t="s">
        <v>25393</v>
      </c>
      <c r="P1012" t="s">
        <v>25392</v>
      </c>
      <c r="Q1012" t="s">
        <v>9818</v>
      </c>
      <c r="R1012" s="7">
        <v>42670</v>
      </c>
      <c r="S1012" s="8">
        <f t="shared" si="120"/>
        <v>2016</v>
      </c>
      <c r="T1012" s="8">
        <v>2016</v>
      </c>
      <c r="U1012" s="8">
        <f t="shared" si="121"/>
        <v>6</v>
      </c>
      <c r="V1012" s="7">
        <v>42670</v>
      </c>
      <c r="W1012" t="s">
        <v>1917</v>
      </c>
      <c r="X1012" s="2">
        <v>0.375</v>
      </c>
      <c r="Y1012" s="6">
        <f t="shared" si="126"/>
        <v>1.0010410827260351E-2</v>
      </c>
      <c r="AA1012">
        <v>135194</v>
      </c>
      <c r="AB1012">
        <v>24918</v>
      </c>
      <c r="AD1012" t="s">
        <v>2</v>
      </c>
      <c r="AE1012">
        <v>52</v>
      </c>
      <c r="AF1012">
        <v>22</v>
      </c>
      <c r="AH1012" t="s">
        <v>25391</v>
      </c>
      <c r="AI1012" t="s">
        <v>25390</v>
      </c>
      <c r="AK1012" t="s">
        <v>25389</v>
      </c>
      <c r="AL1012">
        <v>20</v>
      </c>
      <c r="AM1012" s="5">
        <f t="shared" si="122"/>
        <v>3.3333333333333335</v>
      </c>
      <c r="AN1012" s="4">
        <f t="shared" si="127"/>
        <v>5.0485927047835416E-3</v>
      </c>
      <c r="AO1012" s="3"/>
      <c r="AP1012">
        <v>0</v>
      </c>
      <c r="AQ1012" t="s">
        <v>408</v>
      </c>
      <c r="AR1012" t="s">
        <v>2870</v>
      </c>
      <c r="AS1012" t="s">
        <v>407</v>
      </c>
      <c r="AT1012" s="2">
        <v>1.3140000000000001</v>
      </c>
      <c r="AU1012" s="1">
        <f t="shared" si="123"/>
        <v>0.85218653905173081</v>
      </c>
      <c r="AV1012" s="1">
        <f t="shared" si="124"/>
        <v>0.75295017660219465</v>
      </c>
      <c r="AW1012" s="1">
        <f t="shared" si="125"/>
        <v>0.65371381415265839</v>
      </c>
    </row>
    <row r="1013" spans="1:49" x14ac:dyDescent="0.2">
      <c r="A1013">
        <v>1011</v>
      </c>
      <c r="B1013" t="s">
        <v>25388</v>
      </c>
      <c r="C1013" t="s">
        <v>25387</v>
      </c>
      <c r="F1013" t="s">
        <v>25386</v>
      </c>
      <c r="G1013" t="s">
        <v>5</v>
      </c>
      <c r="H1013" t="s">
        <v>4</v>
      </c>
      <c r="I1013" t="s">
        <v>607</v>
      </c>
      <c r="J1013">
        <v>60024872</v>
      </c>
      <c r="K1013" t="s">
        <v>606</v>
      </c>
      <c r="L1013" t="s">
        <v>223</v>
      </c>
      <c r="M1013" t="s">
        <v>138</v>
      </c>
      <c r="N1013">
        <v>3</v>
      </c>
      <c r="O1013" t="s">
        <v>25385</v>
      </c>
      <c r="P1013" t="s">
        <v>605</v>
      </c>
      <c r="Q1013" t="s">
        <v>604</v>
      </c>
      <c r="R1013" s="7">
        <v>42670</v>
      </c>
      <c r="S1013" s="8">
        <f t="shared" si="120"/>
        <v>2016</v>
      </c>
      <c r="T1013" s="8">
        <v>2016</v>
      </c>
      <c r="U1013" s="8">
        <f t="shared" si="121"/>
        <v>6</v>
      </c>
      <c r="V1013" s="7">
        <v>42670</v>
      </c>
      <c r="W1013" t="s">
        <v>1917</v>
      </c>
      <c r="X1013" s="2">
        <v>0.375</v>
      </c>
      <c r="Y1013" s="6">
        <f t="shared" si="126"/>
        <v>1.0010410827260351E-2</v>
      </c>
      <c r="AA1013">
        <v>135194</v>
      </c>
      <c r="AB1013">
        <v>24918</v>
      </c>
      <c r="AD1013" t="s">
        <v>2</v>
      </c>
      <c r="AE1013">
        <v>52</v>
      </c>
      <c r="AF1013">
        <v>22</v>
      </c>
      <c r="AH1013" t="s">
        <v>25384</v>
      </c>
      <c r="AI1013" t="s">
        <v>25383</v>
      </c>
      <c r="AK1013" t="s">
        <v>25382</v>
      </c>
      <c r="AL1013">
        <v>13</v>
      </c>
      <c r="AM1013" s="5">
        <f t="shared" si="122"/>
        <v>2.1666666666666665</v>
      </c>
      <c r="AN1013" s="4">
        <f t="shared" si="127"/>
        <v>3.2815852581093018E-3</v>
      </c>
      <c r="AO1013" s="3"/>
      <c r="AP1013">
        <v>0</v>
      </c>
      <c r="AQ1013" t="s">
        <v>391</v>
      </c>
      <c r="AR1013" t="s">
        <v>1</v>
      </c>
      <c r="AS1013" t="s">
        <v>390</v>
      </c>
      <c r="AT1013" s="2">
        <v>1.3140000000000001</v>
      </c>
      <c r="AU1013" s="1">
        <f t="shared" si="123"/>
        <v>0.7991763156515036</v>
      </c>
      <c r="AV1013" s="1">
        <f t="shared" si="124"/>
        <v>0.66459980426848264</v>
      </c>
      <c r="AW1013" s="1">
        <f t="shared" si="125"/>
        <v>0.53002329288546168</v>
      </c>
    </row>
    <row r="1014" spans="1:49" x14ac:dyDescent="0.2">
      <c r="A1014">
        <v>1012</v>
      </c>
      <c r="B1014" t="s">
        <v>25381</v>
      </c>
      <c r="C1014" t="s">
        <v>25380</v>
      </c>
      <c r="F1014" t="s">
        <v>25379</v>
      </c>
      <c r="G1014" t="s">
        <v>5</v>
      </c>
      <c r="H1014" t="s">
        <v>4</v>
      </c>
      <c r="I1014" t="s">
        <v>25378</v>
      </c>
      <c r="J1014" t="s">
        <v>25377</v>
      </c>
      <c r="K1014" t="s">
        <v>25376</v>
      </c>
      <c r="L1014" t="s">
        <v>25375</v>
      </c>
      <c r="M1014" t="s">
        <v>101</v>
      </c>
      <c r="N1014">
        <v>5</v>
      </c>
      <c r="O1014" t="s">
        <v>25374</v>
      </c>
      <c r="P1014" t="s">
        <v>25373</v>
      </c>
      <c r="Q1014" t="s">
        <v>25372</v>
      </c>
      <c r="R1014" s="7">
        <v>42670</v>
      </c>
      <c r="S1014" s="8">
        <f t="shared" si="120"/>
        <v>2016</v>
      </c>
      <c r="T1014" s="8">
        <v>2016</v>
      </c>
      <c r="U1014" s="8">
        <f t="shared" si="121"/>
        <v>6</v>
      </c>
      <c r="V1014" s="7">
        <v>42670</v>
      </c>
      <c r="W1014" t="s">
        <v>1917</v>
      </c>
      <c r="X1014" s="2">
        <v>0.375</v>
      </c>
      <c r="Y1014" s="6">
        <f t="shared" si="126"/>
        <v>1.0010410827260351E-2</v>
      </c>
      <c r="AA1014">
        <v>135194</v>
      </c>
      <c r="AB1014">
        <v>24918</v>
      </c>
      <c r="AD1014" t="s">
        <v>2</v>
      </c>
      <c r="AE1014">
        <v>52</v>
      </c>
      <c r="AF1014">
        <v>22</v>
      </c>
      <c r="AH1014" t="s">
        <v>25371</v>
      </c>
      <c r="AI1014" t="s">
        <v>25370</v>
      </c>
      <c r="AK1014" t="s">
        <v>25369</v>
      </c>
      <c r="AL1014">
        <v>4</v>
      </c>
      <c r="AM1014" s="5">
        <f t="shared" si="122"/>
        <v>0.66666666666666663</v>
      </c>
      <c r="AN1014" s="4">
        <f t="shared" si="127"/>
        <v>1.0097185409567082E-3</v>
      </c>
      <c r="AO1014" s="3"/>
      <c r="AP1014">
        <v>0</v>
      </c>
      <c r="AR1014" t="s">
        <v>1</v>
      </c>
      <c r="AT1014" s="2">
        <v>1.3140000000000001</v>
      </c>
      <c r="AU1014" s="1">
        <f t="shared" si="123"/>
        <v>0.73102031413692581</v>
      </c>
      <c r="AV1014" s="1">
        <f t="shared" si="124"/>
        <v>0.55100646841085299</v>
      </c>
      <c r="AW1014" s="1">
        <f t="shared" si="125"/>
        <v>0.37099262268478006</v>
      </c>
    </row>
    <row r="1015" spans="1:49" x14ac:dyDescent="0.2">
      <c r="A1015">
        <v>1013</v>
      </c>
      <c r="B1015" t="s">
        <v>25368</v>
      </c>
      <c r="C1015" t="s">
        <v>25367</v>
      </c>
      <c r="F1015" t="s">
        <v>25366</v>
      </c>
      <c r="G1015" t="s">
        <v>5</v>
      </c>
      <c r="H1015" t="s">
        <v>4</v>
      </c>
      <c r="I1015" t="s">
        <v>25365</v>
      </c>
      <c r="J1015">
        <v>60026717</v>
      </c>
      <c r="K1015" t="s">
        <v>1853</v>
      </c>
      <c r="L1015" t="s">
        <v>1852</v>
      </c>
      <c r="M1015" t="s">
        <v>79</v>
      </c>
      <c r="N1015">
        <v>5</v>
      </c>
      <c r="O1015" t="s">
        <v>25364</v>
      </c>
      <c r="P1015" t="s">
        <v>25363</v>
      </c>
      <c r="Q1015" t="s">
        <v>25362</v>
      </c>
      <c r="R1015" s="7">
        <v>42669</v>
      </c>
      <c r="S1015" s="8">
        <f t="shared" si="120"/>
        <v>2016</v>
      </c>
      <c r="T1015" s="8">
        <v>2016</v>
      </c>
      <c r="U1015" s="8">
        <f t="shared" si="121"/>
        <v>6</v>
      </c>
      <c r="V1015" s="7">
        <v>42669</v>
      </c>
      <c r="W1015" t="s">
        <v>1935</v>
      </c>
      <c r="X1015" s="2">
        <v>2.5350000000000001</v>
      </c>
      <c r="Y1015" s="6">
        <f t="shared" si="126"/>
        <v>6.7670377192279973E-2</v>
      </c>
      <c r="AA1015">
        <v>19448244</v>
      </c>
      <c r="AB1015">
        <v>19700171101</v>
      </c>
      <c r="AC1015">
        <v>19448252</v>
      </c>
      <c r="AD1015" t="s">
        <v>2</v>
      </c>
      <c r="AE1015">
        <v>8</v>
      </c>
      <c r="AF1015">
        <v>42</v>
      </c>
      <c r="AH1015" t="s">
        <v>25361</v>
      </c>
      <c r="AI1015" t="s">
        <v>25360</v>
      </c>
      <c r="AJ1015" t="s">
        <v>25359</v>
      </c>
      <c r="AK1015" t="s">
        <v>25358</v>
      </c>
      <c r="AL1015">
        <v>34</v>
      </c>
      <c r="AM1015" s="5">
        <f t="shared" si="122"/>
        <v>5.666666666666667</v>
      </c>
      <c r="AN1015" s="4">
        <f t="shared" si="127"/>
        <v>8.5826075981320204E-3</v>
      </c>
      <c r="AO1015" s="3"/>
      <c r="AP1015">
        <v>0</v>
      </c>
      <c r="AR1015" t="s">
        <v>1</v>
      </c>
      <c r="AT1015" s="2" t="s">
        <v>0</v>
      </c>
      <c r="AU1015" s="1">
        <f t="shared" si="123"/>
        <v>4.9944046314035591</v>
      </c>
      <c r="AV1015" s="1">
        <f t="shared" si="124"/>
        <v>3.8126492395205998</v>
      </c>
      <c r="AW1015" s="1">
        <f t="shared" si="125"/>
        <v>2.6308938476376404</v>
      </c>
    </row>
    <row r="1016" spans="1:49" x14ac:dyDescent="0.2">
      <c r="A1016">
        <v>1014</v>
      </c>
      <c r="B1016" t="s">
        <v>25357</v>
      </c>
      <c r="C1016" t="s">
        <v>25356</v>
      </c>
      <c r="F1016" t="s">
        <v>25355</v>
      </c>
      <c r="G1016" t="s">
        <v>5</v>
      </c>
      <c r="H1016" t="s">
        <v>4</v>
      </c>
      <c r="I1016" t="s">
        <v>25354</v>
      </c>
      <c r="J1016" t="s">
        <v>25353</v>
      </c>
      <c r="K1016" t="s">
        <v>25352</v>
      </c>
      <c r="L1016" t="s">
        <v>25351</v>
      </c>
      <c r="M1016" t="s">
        <v>25350</v>
      </c>
      <c r="N1016">
        <v>2</v>
      </c>
      <c r="O1016" t="s">
        <v>25349</v>
      </c>
      <c r="P1016" t="s">
        <v>25348</v>
      </c>
      <c r="Q1016" t="s">
        <v>25347</v>
      </c>
      <c r="R1016" s="7">
        <v>42669</v>
      </c>
      <c r="S1016" s="8">
        <f t="shared" si="120"/>
        <v>2016</v>
      </c>
      <c r="T1016" s="8">
        <v>2016</v>
      </c>
      <c r="U1016" s="8">
        <f t="shared" si="121"/>
        <v>6</v>
      </c>
      <c r="V1016" s="7">
        <v>42669</v>
      </c>
      <c r="W1016" t="s">
        <v>2259</v>
      </c>
      <c r="X1016" s="2">
        <v>1.887</v>
      </c>
      <c r="Y1016" s="6">
        <f t="shared" si="126"/>
        <v>5.0372387282774087E-2</v>
      </c>
      <c r="AA1016">
        <v>24700010</v>
      </c>
      <c r="AB1016">
        <v>21100779241</v>
      </c>
      <c r="AC1016">
        <v>24700029</v>
      </c>
      <c r="AD1016" t="s">
        <v>2</v>
      </c>
      <c r="AE1016">
        <v>94</v>
      </c>
      <c r="AF1016">
        <v>8</v>
      </c>
      <c r="AG1016">
        <v>81101</v>
      </c>
      <c r="AI1016" t="s">
        <v>25346</v>
      </c>
      <c r="AK1016" t="s">
        <v>25345</v>
      </c>
      <c r="AL1016">
        <v>9</v>
      </c>
      <c r="AM1016" s="5">
        <f t="shared" si="122"/>
        <v>1.5</v>
      </c>
      <c r="AN1016" s="4">
        <f t="shared" si="127"/>
        <v>2.2718667171525938E-3</v>
      </c>
      <c r="AO1016" s="3"/>
      <c r="AP1016">
        <v>1</v>
      </c>
      <c r="AQ1016" t="s">
        <v>2060</v>
      </c>
      <c r="AR1016" t="s">
        <v>1</v>
      </c>
      <c r="AS1016" t="s">
        <v>2059</v>
      </c>
      <c r="AT1016" s="2">
        <v>5.2960000000000003</v>
      </c>
      <c r="AU1016" s="1">
        <f t="shared" si="123"/>
        <v>3.5942231113087635</v>
      </c>
      <c r="AV1016" s="1">
        <f t="shared" si="124"/>
        <v>2.6322126999963338</v>
      </c>
      <c r="AW1016" s="1">
        <f t="shared" si="125"/>
        <v>1.6702022886839041</v>
      </c>
    </row>
    <row r="1017" spans="1:49" x14ac:dyDescent="0.2">
      <c r="A1017">
        <v>1015</v>
      </c>
      <c r="B1017" t="s">
        <v>25344</v>
      </c>
      <c r="C1017" t="s">
        <v>25343</v>
      </c>
      <c r="E1017">
        <v>27811712</v>
      </c>
      <c r="F1017" t="s">
        <v>25342</v>
      </c>
      <c r="G1017" t="s">
        <v>5</v>
      </c>
      <c r="H1017" t="s">
        <v>4</v>
      </c>
      <c r="I1017" t="s">
        <v>25341</v>
      </c>
      <c r="J1017">
        <v>60116086</v>
      </c>
      <c r="K1017" t="s">
        <v>25340</v>
      </c>
      <c r="L1017" t="s">
        <v>25339</v>
      </c>
      <c r="M1017" t="s">
        <v>182</v>
      </c>
      <c r="N1017">
        <v>2</v>
      </c>
      <c r="O1017" t="s">
        <v>25338</v>
      </c>
      <c r="P1017" t="s">
        <v>25337</v>
      </c>
      <c r="Q1017" t="s">
        <v>25336</v>
      </c>
      <c r="R1017" s="7">
        <v>42669</v>
      </c>
      <c r="S1017" s="8">
        <f t="shared" si="120"/>
        <v>2016</v>
      </c>
      <c r="T1017" s="8">
        <v>2016</v>
      </c>
      <c r="U1017" s="8">
        <f t="shared" si="121"/>
        <v>6</v>
      </c>
      <c r="V1017" s="7">
        <v>42669</v>
      </c>
      <c r="W1017" t="s">
        <v>1983</v>
      </c>
      <c r="X1017" s="2">
        <v>0.621</v>
      </c>
      <c r="Y1017" s="6">
        <f t="shared" si="126"/>
        <v>1.6577240329943142E-2</v>
      </c>
      <c r="AA1017">
        <v>11755326</v>
      </c>
      <c r="AB1017">
        <v>4700151916</v>
      </c>
      <c r="AC1017">
        <v>11755334</v>
      </c>
      <c r="AD1017" t="s">
        <v>2</v>
      </c>
      <c r="AE1017">
        <v>4178</v>
      </c>
      <c r="AF1017">
        <v>3</v>
      </c>
      <c r="AH1017" t="s">
        <v>25335</v>
      </c>
      <c r="AI1017" t="s">
        <v>25334</v>
      </c>
      <c r="AJ1017" t="s">
        <v>25333</v>
      </c>
      <c r="AK1017" t="s">
        <v>25332</v>
      </c>
      <c r="AL1017">
        <v>11</v>
      </c>
      <c r="AM1017" s="5">
        <f t="shared" si="122"/>
        <v>1.8333333333333333</v>
      </c>
      <c r="AN1017" s="4">
        <f t="shared" si="127"/>
        <v>2.7767259876309478E-3</v>
      </c>
      <c r="AO1017" s="3"/>
      <c r="AP1017">
        <v>0</v>
      </c>
      <c r="AR1017" t="s">
        <v>1</v>
      </c>
      <c r="AT1017" s="2">
        <v>1.091</v>
      </c>
      <c r="AU1017" s="1">
        <f t="shared" si="123"/>
        <v>1.2437086027249484</v>
      </c>
      <c r="AV1017" s="1">
        <f t="shared" si="124"/>
        <v>0.96769831587870447</v>
      </c>
      <c r="AW1017" s="1">
        <f t="shared" si="125"/>
        <v>0.69168802903246063</v>
      </c>
    </row>
    <row r="1018" spans="1:49" x14ac:dyDescent="0.2">
      <c r="A1018">
        <v>1016</v>
      </c>
      <c r="B1018" t="s">
        <v>25331</v>
      </c>
      <c r="C1018" t="s">
        <v>25330</v>
      </c>
      <c r="F1018" t="s">
        <v>25329</v>
      </c>
      <c r="G1018" t="s">
        <v>5</v>
      </c>
      <c r="H1018" t="s">
        <v>4</v>
      </c>
      <c r="I1018" t="s">
        <v>25328</v>
      </c>
      <c r="J1018" t="s">
        <v>25327</v>
      </c>
      <c r="K1018" t="s">
        <v>25326</v>
      </c>
      <c r="L1018" t="s">
        <v>25325</v>
      </c>
      <c r="M1018" t="s">
        <v>1058</v>
      </c>
      <c r="N1018">
        <v>8</v>
      </c>
      <c r="O1018" t="s">
        <v>25324</v>
      </c>
      <c r="P1018" t="s">
        <v>25323</v>
      </c>
      <c r="Q1018" t="s">
        <v>25322</v>
      </c>
      <c r="R1018" s="7">
        <v>42668</v>
      </c>
      <c r="S1018" s="8">
        <f t="shared" si="120"/>
        <v>2016</v>
      </c>
      <c r="T1018" s="8">
        <v>2016</v>
      </c>
      <c r="U1018" s="8">
        <f t="shared" si="121"/>
        <v>6</v>
      </c>
      <c r="V1018" s="7">
        <v>42668</v>
      </c>
      <c r="W1018" t="s">
        <v>1999</v>
      </c>
      <c r="X1018" s="2">
        <v>0.74099999999999999</v>
      </c>
      <c r="Y1018" s="6">
        <f t="shared" si="126"/>
        <v>1.9780571794666454E-2</v>
      </c>
      <c r="AB1018">
        <v>4900152808</v>
      </c>
      <c r="AC1018">
        <v>17480221</v>
      </c>
      <c r="AD1018" t="s">
        <v>2</v>
      </c>
      <c r="AE1018">
        <v>11</v>
      </c>
      <c r="AF1018">
        <v>10</v>
      </c>
      <c r="AG1018" t="s">
        <v>25321</v>
      </c>
      <c r="AI1018" t="s">
        <v>25320</v>
      </c>
      <c r="AJ1018" t="s">
        <v>25319</v>
      </c>
      <c r="AK1018" t="s">
        <v>25318</v>
      </c>
      <c r="AL1018">
        <v>2</v>
      </c>
      <c r="AM1018" s="5">
        <f t="shared" si="122"/>
        <v>0.33333333333333331</v>
      </c>
      <c r="AN1018" s="4">
        <f t="shared" si="127"/>
        <v>5.048592704783541E-4</v>
      </c>
      <c r="AO1018" s="3"/>
      <c r="AP1018">
        <v>0</v>
      </c>
      <c r="AR1018" t="s">
        <v>1</v>
      </c>
      <c r="AT1018" s="2">
        <v>1.415</v>
      </c>
      <c r="AU1018" s="1">
        <f t="shared" si="123"/>
        <v>1.3997858037410023</v>
      </c>
      <c r="AV1018" s="1">
        <f t="shared" si="124"/>
        <v>1.0142715532572404</v>
      </c>
      <c r="AW1018" s="1">
        <f t="shared" si="125"/>
        <v>0.6287573027734783</v>
      </c>
    </row>
    <row r="1019" spans="1:49" x14ac:dyDescent="0.2">
      <c r="A1019">
        <v>1017</v>
      </c>
      <c r="B1019" t="s">
        <v>25317</v>
      </c>
      <c r="C1019" t="s">
        <v>25316</v>
      </c>
      <c r="E1019">
        <v>27779134</v>
      </c>
      <c r="F1019" t="s">
        <v>25315</v>
      </c>
      <c r="G1019" t="s">
        <v>5</v>
      </c>
      <c r="H1019" t="s">
        <v>4</v>
      </c>
      <c r="I1019" t="s">
        <v>25314</v>
      </c>
      <c r="J1019" t="s">
        <v>25313</v>
      </c>
      <c r="K1019" t="s">
        <v>25312</v>
      </c>
      <c r="L1019" t="s">
        <v>25311</v>
      </c>
      <c r="M1019" t="s">
        <v>25310</v>
      </c>
      <c r="N1019">
        <v>6</v>
      </c>
      <c r="O1019" t="s">
        <v>25309</v>
      </c>
      <c r="P1019" t="s">
        <v>25308</v>
      </c>
      <c r="Q1019" t="s">
        <v>25307</v>
      </c>
      <c r="R1019" s="7">
        <v>42668</v>
      </c>
      <c r="S1019" s="8">
        <f t="shared" si="120"/>
        <v>2016</v>
      </c>
      <c r="T1019" s="8">
        <v>2016</v>
      </c>
      <c r="U1019" s="8">
        <f t="shared" si="121"/>
        <v>6</v>
      </c>
      <c r="V1019" s="7">
        <v>42668</v>
      </c>
      <c r="W1019" t="s">
        <v>2575</v>
      </c>
      <c r="X1019" s="2">
        <v>1.3120000000000001</v>
      </c>
      <c r="Y1019" s="6">
        <f t="shared" si="126"/>
        <v>3.502309068097488E-2</v>
      </c>
      <c r="AA1019">
        <v>319155</v>
      </c>
      <c r="AB1019">
        <v>29203</v>
      </c>
      <c r="AC1019">
        <v>13616560</v>
      </c>
      <c r="AD1019" t="s">
        <v>2</v>
      </c>
      <c r="AE1019">
        <v>61</v>
      </c>
      <c r="AF1019">
        <v>22</v>
      </c>
      <c r="AH1019" t="s">
        <v>25306</v>
      </c>
      <c r="AI1019" t="s">
        <v>25305</v>
      </c>
      <c r="AJ1019" t="s">
        <v>25304</v>
      </c>
      <c r="AK1019" t="s">
        <v>25303</v>
      </c>
      <c r="AL1019">
        <v>12</v>
      </c>
      <c r="AM1019" s="5">
        <f t="shared" si="122"/>
        <v>2</v>
      </c>
      <c r="AN1019" s="4">
        <f t="shared" si="127"/>
        <v>3.0291556228701248E-3</v>
      </c>
      <c r="AO1019" s="3"/>
      <c r="AP1019">
        <v>0</v>
      </c>
      <c r="AQ1019" t="s">
        <v>2128</v>
      </c>
      <c r="AR1019" t="s">
        <v>25302</v>
      </c>
      <c r="AS1019" t="s">
        <v>2127</v>
      </c>
      <c r="AT1019" s="2">
        <v>3.609</v>
      </c>
      <c r="AU1019" s="1">
        <f t="shared" si="123"/>
        <v>2.5424910163543455</v>
      </c>
      <c r="AV1019" s="1">
        <f t="shared" si="124"/>
        <v>1.90261231519225</v>
      </c>
      <c r="AW1019" s="1">
        <f t="shared" si="125"/>
        <v>1.262733614030155</v>
      </c>
    </row>
    <row r="1020" spans="1:49" x14ac:dyDescent="0.2">
      <c r="A1020">
        <v>1018</v>
      </c>
      <c r="B1020" t="s">
        <v>25301</v>
      </c>
      <c r="C1020" t="s">
        <v>25300</v>
      </c>
      <c r="F1020" t="s">
        <v>25299</v>
      </c>
      <c r="G1020" t="s">
        <v>5</v>
      </c>
      <c r="H1020" t="s">
        <v>4</v>
      </c>
      <c r="I1020" t="s">
        <v>25298</v>
      </c>
      <c r="J1020" t="s">
        <v>25297</v>
      </c>
      <c r="K1020" t="s">
        <v>25296</v>
      </c>
      <c r="L1020" t="s">
        <v>25295</v>
      </c>
      <c r="M1020" t="s">
        <v>1021</v>
      </c>
      <c r="N1020">
        <v>3</v>
      </c>
      <c r="O1020" t="s">
        <v>25294</v>
      </c>
      <c r="P1020" t="s">
        <v>25293</v>
      </c>
      <c r="Q1020" t="s">
        <v>25292</v>
      </c>
      <c r="R1020" s="7">
        <v>42668</v>
      </c>
      <c r="S1020" s="8">
        <f t="shared" si="120"/>
        <v>2016</v>
      </c>
      <c r="T1020" s="8">
        <v>2016</v>
      </c>
      <c r="U1020" s="8">
        <f t="shared" si="121"/>
        <v>6</v>
      </c>
      <c r="V1020" s="7">
        <v>42668</v>
      </c>
      <c r="W1020" t="s">
        <v>416</v>
      </c>
      <c r="X1020" s="2">
        <v>0.42</v>
      </c>
      <c r="Y1020" s="6">
        <f t="shared" si="126"/>
        <v>1.1211660126531593E-2</v>
      </c>
      <c r="AA1020">
        <v>15308669</v>
      </c>
      <c r="AB1020">
        <v>17543</v>
      </c>
      <c r="AC1020">
        <v>15308677</v>
      </c>
      <c r="AD1020" t="s">
        <v>2</v>
      </c>
      <c r="AE1020">
        <v>16</v>
      </c>
      <c r="AF1020">
        <v>15</v>
      </c>
      <c r="AH1020" t="s">
        <v>25291</v>
      </c>
      <c r="AI1020" t="s">
        <v>25290</v>
      </c>
      <c r="AJ1020" t="s">
        <v>25289</v>
      </c>
      <c r="AK1020" t="s">
        <v>25288</v>
      </c>
      <c r="AL1020">
        <v>8</v>
      </c>
      <c r="AM1020" s="5">
        <f t="shared" si="122"/>
        <v>1.3333333333333333</v>
      </c>
      <c r="AN1020" s="4">
        <f t="shared" si="127"/>
        <v>2.0194370819134164E-3</v>
      </c>
      <c r="AO1020" s="3"/>
      <c r="AP1020">
        <v>0</v>
      </c>
      <c r="AR1020" t="s">
        <v>1</v>
      </c>
      <c r="AT1020" s="2" t="s">
        <v>0</v>
      </c>
      <c r="AU1020" s="1">
        <f t="shared" si="123"/>
        <v>0.84539932131461382</v>
      </c>
      <c r="AV1020" s="1">
        <f t="shared" si="124"/>
        <v>0.66155486042225042</v>
      </c>
      <c r="AW1020" s="1">
        <f t="shared" si="125"/>
        <v>0.47771039952988692</v>
      </c>
    </row>
    <row r="1021" spans="1:49" x14ac:dyDescent="0.2">
      <c r="A1021">
        <v>1019</v>
      </c>
      <c r="B1021" t="s">
        <v>25287</v>
      </c>
      <c r="C1021" t="s">
        <v>25286</v>
      </c>
      <c r="F1021" t="s">
        <v>25285</v>
      </c>
      <c r="G1021" t="s">
        <v>5</v>
      </c>
      <c r="H1021" t="s">
        <v>4</v>
      </c>
      <c r="I1021" t="s">
        <v>25284</v>
      </c>
      <c r="J1021">
        <v>60032143</v>
      </c>
      <c r="K1021" t="s">
        <v>2735</v>
      </c>
      <c r="L1021" t="s">
        <v>2734</v>
      </c>
      <c r="M1021" t="s">
        <v>79</v>
      </c>
      <c r="N1021">
        <v>3</v>
      </c>
      <c r="O1021" t="s">
        <v>25283</v>
      </c>
      <c r="P1021" t="s">
        <v>25282</v>
      </c>
      <c r="Q1021" t="s">
        <v>2731</v>
      </c>
      <c r="R1021" s="7">
        <v>42668</v>
      </c>
      <c r="S1021" s="8">
        <f t="shared" si="120"/>
        <v>2016</v>
      </c>
      <c r="T1021" s="8">
        <v>2016</v>
      </c>
      <c r="U1021" s="8">
        <f t="shared" si="121"/>
        <v>6</v>
      </c>
      <c r="V1021" s="7">
        <v>42668</v>
      </c>
      <c r="W1021" t="s">
        <v>416</v>
      </c>
      <c r="X1021" s="2">
        <v>0.42</v>
      </c>
      <c r="Y1021" s="6">
        <f t="shared" si="126"/>
        <v>1.1211660126531593E-2</v>
      </c>
      <c r="AA1021">
        <v>15308669</v>
      </c>
      <c r="AB1021">
        <v>17543</v>
      </c>
      <c r="AC1021">
        <v>15308677</v>
      </c>
      <c r="AD1021" t="s">
        <v>2</v>
      </c>
      <c r="AE1021">
        <v>16</v>
      </c>
      <c r="AF1021">
        <v>15</v>
      </c>
      <c r="AH1021" t="s">
        <v>25281</v>
      </c>
      <c r="AI1021" t="s">
        <v>25280</v>
      </c>
      <c r="AJ1021" t="s">
        <v>25279</v>
      </c>
      <c r="AK1021" t="s">
        <v>25278</v>
      </c>
      <c r="AL1021">
        <v>7</v>
      </c>
      <c r="AM1021" s="5">
        <f t="shared" si="122"/>
        <v>1.1666666666666667</v>
      </c>
      <c r="AN1021" s="4">
        <f t="shared" si="127"/>
        <v>1.7670074466742396E-3</v>
      </c>
      <c r="AO1021" s="3"/>
      <c r="AP1021">
        <v>0</v>
      </c>
      <c r="AR1021" t="s">
        <v>1</v>
      </c>
      <c r="AT1021" s="2" t="s">
        <v>0</v>
      </c>
      <c r="AU1021" s="1">
        <f t="shared" si="123"/>
        <v>0.83782643225743858</v>
      </c>
      <c r="AV1021" s="1">
        <f t="shared" si="124"/>
        <v>0.64893337866029166</v>
      </c>
      <c r="AW1021" s="1">
        <f t="shared" si="125"/>
        <v>0.46004032506314457</v>
      </c>
    </row>
    <row r="1022" spans="1:49" x14ac:dyDescent="0.2">
      <c r="A1022">
        <v>1020</v>
      </c>
      <c r="B1022" t="s">
        <v>25277</v>
      </c>
      <c r="C1022" t="s">
        <v>25276</v>
      </c>
      <c r="F1022" t="s">
        <v>25275</v>
      </c>
      <c r="G1022" t="s">
        <v>5</v>
      </c>
      <c r="H1022" t="s">
        <v>4</v>
      </c>
      <c r="I1022" t="s">
        <v>25274</v>
      </c>
      <c r="J1022" t="s">
        <v>25273</v>
      </c>
      <c r="K1022" t="s">
        <v>25272</v>
      </c>
      <c r="L1022" t="s">
        <v>25271</v>
      </c>
      <c r="M1022" t="s">
        <v>665</v>
      </c>
      <c r="N1022">
        <v>3</v>
      </c>
      <c r="O1022" t="s">
        <v>25270</v>
      </c>
      <c r="P1022" t="s">
        <v>25269</v>
      </c>
      <c r="Q1022" t="s">
        <v>25268</v>
      </c>
      <c r="R1022" s="7">
        <v>42668</v>
      </c>
      <c r="S1022" s="8">
        <f t="shared" si="120"/>
        <v>2016</v>
      </c>
      <c r="T1022" s="8">
        <v>2016</v>
      </c>
      <c r="U1022" s="8">
        <f t="shared" si="121"/>
        <v>6</v>
      </c>
      <c r="V1022" s="7">
        <v>42668</v>
      </c>
      <c r="W1022" t="s">
        <v>416</v>
      </c>
      <c r="X1022" s="2">
        <v>0.42</v>
      </c>
      <c r="Y1022" s="6">
        <f t="shared" si="126"/>
        <v>1.1211660126531593E-2</v>
      </c>
      <c r="AA1022">
        <v>15308669</v>
      </c>
      <c r="AB1022">
        <v>17543</v>
      </c>
      <c r="AC1022">
        <v>15308677</v>
      </c>
      <c r="AD1022" t="s">
        <v>2</v>
      </c>
      <c r="AE1022">
        <v>16</v>
      </c>
      <c r="AF1022">
        <v>15</v>
      </c>
      <c r="AH1022" t="s">
        <v>25267</v>
      </c>
      <c r="AI1022" t="s">
        <v>25266</v>
      </c>
      <c r="AJ1022" t="s">
        <v>25265</v>
      </c>
      <c r="AK1022" t="s">
        <v>25264</v>
      </c>
      <c r="AL1022">
        <v>1</v>
      </c>
      <c r="AM1022" s="5">
        <f t="shared" si="122"/>
        <v>0.16666666666666666</v>
      </c>
      <c r="AN1022" s="4">
        <f t="shared" si="127"/>
        <v>2.5242963523917705E-4</v>
      </c>
      <c r="AO1022" s="3"/>
      <c r="AP1022">
        <v>0</v>
      </c>
      <c r="AR1022" t="s">
        <v>1</v>
      </c>
      <c r="AT1022" s="2" t="s">
        <v>0</v>
      </c>
      <c r="AU1022" s="1">
        <f t="shared" si="123"/>
        <v>0.79238909791438661</v>
      </c>
      <c r="AV1022" s="1">
        <f t="shared" si="124"/>
        <v>0.57320448808853852</v>
      </c>
      <c r="AW1022" s="1">
        <f t="shared" si="125"/>
        <v>0.3540198782626901</v>
      </c>
    </row>
    <row r="1023" spans="1:49" x14ac:dyDescent="0.2">
      <c r="A1023">
        <v>1021</v>
      </c>
      <c r="B1023" t="s">
        <v>25263</v>
      </c>
      <c r="C1023" t="s">
        <v>25262</v>
      </c>
      <c r="F1023" t="s">
        <v>25261</v>
      </c>
      <c r="G1023" t="s">
        <v>5</v>
      </c>
      <c r="H1023" t="s">
        <v>4</v>
      </c>
      <c r="I1023" t="s">
        <v>25260</v>
      </c>
      <c r="J1023">
        <v>60007592</v>
      </c>
      <c r="K1023" t="s">
        <v>2231</v>
      </c>
      <c r="L1023" t="s">
        <v>2142</v>
      </c>
      <c r="M1023" t="s">
        <v>872</v>
      </c>
      <c r="N1023">
        <v>9</v>
      </c>
      <c r="O1023" t="s">
        <v>25259</v>
      </c>
      <c r="P1023" t="s">
        <v>25258</v>
      </c>
      <c r="Q1023" t="s">
        <v>25257</v>
      </c>
      <c r="R1023" s="7">
        <v>42667</v>
      </c>
      <c r="S1023" s="8">
        <f t="shared" si="120"/>
        <v>2016</v>
      </c>
      <c r="T1023" s="8">
        <v>2016</v>
      </c>
      <c r="U1023" s="8">
        <f t="shared" si="121"/>
        <v>6</v>
      </c>
      <c r="V1023" s="7">
        <v>42667</v>
      </c>
      <c r="W1023" t="s">
        <v>25256</v>
      </c>
      <c r="X1023" s="2">
        <v>0.89100000000000001</v>
      </c>
      <c r="Y1023" s="6">
        <f t="shared" si="126"/>
        <v>2.3784736125570596E-2</v>
      </c>
      <c r="AA1023">
        <v>11298596</v>
      </c>
      <c r="AB1023">
        <v>21100205502</v>
      </c>
      <c r="AC1023">
        <v>22797254</v>
      </c>
      <c r="AD1023" t="s">
        <v>2</v>
      </c>
      <c r="AE1023">
        <v>49</v>
      </c>
      <c r="AH1023" t="s">
        <v>25255</v>
      </c>
      <c r="AI1023" t="s">
        <v>25254</v>
      </c>
      <c r="AJ1023" t="s">
        <v>25253</v>
      </c>
      <c r="AK1023" t="s">
        <v>25252</v>
      </c>
      <c r="AL1023">
        <v>7</v>
      </c>
      <c r="AM1023" s="5">
        <f t="shared" si="122"/>
        <v>1.1666666666666667</v>
      </c>
      <c r="AN1023" s="4">
        <f t="shared" si="127"/>
        <v>1.7670074466742396E-3</v>
      </c>
      <c r="AO1023" s="3"/>
      <c r="AP1023">
        <v>1</v>
      </c>
      <c r="AQ1023" t="s">
        <v>229</v>
      </c>
      <c r="AR1023" t="s">
        <v>25251</v>
      </c>
      <c r="AS1023" t="s">
        <v>228</v>
      </c>
      <c r="AT1023" s="2">
        <v>3.6469999999999998</v>
      </c>
      <c r="AU1023" s="1">
        <f t="shared" si="123"/>
        <v>1.717941752190169</v>
      </c>
      <c r="AV1023" s="1">
        <f t="shared" si="124"/>
        <v>1.2775871786122419</v>
      </c>
      <c r="AW1023" s="1">
        <f t="shared" si="125"/>
        <v>0.83723260503431463</v>
      </c>
    </row>
    <row r="1024" spans="1:49" x14ac:dyDescent="0.2">
      <c r="A1024">
        <v>1022</v>
      </c>
      <c r="B1024" t="s">
        <v>25250</v>
      </c>
      <c r="C1024" t="s">
        <v>25249</v>
      </c>
      <c r="D1024" t="s">
        <v>25248</v>
      </c>
      <c r="E1024">
        <v>27720617</v>
      </c>
      <c r="F1024" t="s">
        <v>25247</v>
      </c>
      <c r="G1024" t="s">
        <v>5</v>
      </c>
      <c r="H1024" t="s">
        <v>4</v>
      </c>
      <c r="I1024" t="s">
        <v>25246</v>
      </c>
      <c r="J1024" t="s">
        <v>25245</v>
      </c>
      <c r="K1024" t="s">
        <v>25244</v>
      </c>
      <c r="L1024" t="s">
        <v>25243</v>
      </c>
      <c r="M1024" t="s">
        <v>25242</v>
      </c>
      <c r="N1024">
        <v>8</v>
      </c>
      <c r="O1024" t="s">
        <v>25241</v>
      </c>
      <c r="P1024" t="s">
        <v>25240</v>
      </c>
      <c r="Q1024" t="s">
        <v>25239</v>
      </c>
      <c r="R1024" s="7">
        <v>42667</v>
      </c>
      <c r="S1024" s="8">
        <f t="shared" si="120"/>
        <v>2016</v>
      </c>
      <c r="T1024" s="8">
        <v>2016</v>
      </c>
      <c r="U1024" s="8">
        <f t="shared" si="121"/>
        <v>6</v>
      </c>
      <c r="V1024" s="7">
        <v>42667</v>
      </c>
      <c r="W1024" t="s">
        <v>12991</v>
      </c>
      <c r="X1024" s="2">
        <v>3.8220000000000001</v>
      </c>
      <c r="Y1024" s="6">
        <f t="shared" si="126"/>
        <v>0.10202610715143751</v>
      </c>
      <c r="AA1024">
        <v>9609822</v>
      </c>
      <c r="AB1024">
        <v>15537</v>
      </c>
      <c r="AD1024" t="s">
        <v>2</v>
      </c>
      <c r="AE1024">
        <v>26</v>
      </c>
      <c r="AF1024">
        <v>20</v>
      </c>
      <c r="AH1024" t="s">
        <v>25238</v>
      </c>
      <c r="AI1024" t="s">
        <v>25237</v>
      </c>
      <c r="AK1024" t="s">
        <v>25236</v>
      </c>
      <c r="AL1024">
        <v>22</v>
      </c>
      <c r="AM1024" s="5">
        <f t="shared" si="122"/>
        <v>3.6666666666666665</v>
      </c>
      <c r="AN1024" s="4">
        <f t="shared" si="127"/>
        <v>5.5534519752618956E-3</v>
      </c>
      <c r="AO1024" s="3"/>
      <c r="AP1024">
        <v>1</v>
      </c>
      <c r="AR1024" t="s">
        <v>1</v>
      </c>
      <c r="AT1024" s="2">
        <v>10.834</v>
      </c>
      <c r="AU1024" s="1">
        <f t="shared" si="123"/>
        <v>7.3084310598584823</v>
      </c>
      <c r="AV1024" s="1">
        <f t="shared" si="124"/>
        <v>5.3789779563349702</v>
      </c>
      <c r="AW1024" s="1">
        <f t="shared" si="125"/>
        <v>3.4495248528114577</v>
      </c>
    </row>
    <row r="1025" spans="1:49" x14ac:dyDescent="0.2">
      <c r="A1025">
        <v>1023</v>
      </c>
      <c r="B1025" t="s">
        <v>25235</v>
      </c>
      <c r="C1025" t="s">
        <v>25234</v>
      </c>
      <c r="F1025" t="s">
        <v>25233</v>
      </c>
      <c r="G1025" t="s">
        <v>5</v>
      </c>
      <c r="H1025" t="s">
        <v>4</v>
      </c>
      <c r="I1025" t="s">
        <v>6790</v>
      </c>
      <c r="J1025" t="s">
        <v>25232</v>
      </c>
      <c r="K1025" t="s">
        <v>25231</v>
      </c>
      <c r="L1025" t="s">
        <v>25230</v>
      </c>
      <c r="M1025" t="s">
        <v>2769</v>
      </c>
      <c r="N1025">
        <v>4</v>
      </c>
      <c r="O1025" t="s">
        <v>25229</v>
      </c>
      <c r="P1025" t="s">
        <v>25228</v>
      </c>
      <c r="Q1025" t="s">
        <v>25227</v>
      </c>
      <c r="R1025" s="7">
        <v>42665</v>
      </c>
      <c r="S1025" s="8">
        <f t="shared" si="120"/>
        <v>2016</v>
      </c>
      <c r="T1025" s="8">
        <v>2016</v>
      </c>
      <c r="U1025" s="8">
        <f t="shared" si="121"/>
        <v>6</v>
      </c>
      <c r="V1025" s="7">
        <v>42665</v>
      </c>
      <c r="W1025" t="s">
        <v>1920</v>
      </c>
      <c r="X1025" s="2">
        <v>0.55500000000000005</v>
      </c>
      <c r="Y1025" s="6">
        <f t="shared" si="126"/>
        <v>1.4815408024345321E-2</v>
      </c>
      <c r="AA1025">
        <v>17518725</v>
      </c>
      <c r="AB1025">
        <v>6100153023</v>
      </c>
      <c r="AC1025">
        <v>17518733</v>
      </c>
      <c r="AD1025" t="s">
        <v>2</v>
      </c>
      <c r="AE1025">
        <v>10</v>
      </c>
      <c r="AF1025">
        <v>13</v>
      </c>
      <c r="AH1025" t="s">
        <v>3139</v>
      </c>
      <c r="AI1025" t="s">
        <v>25226</v>
      </c>
      <c r="AK1025" t="s">
        <v>25225</v>
      </c>
      <c r="AL1025">
        <v>9</v>
      </c>
      <c r="AM1025" s="5">
        <f t="shared" si="122"/>
        <v>1.5</v>
      </c>
      <c r="AN1025" s="4">
        <f t="shared" si="127"/>
        <v>2.2718667171525938E-3</v>
      </c>
      <c r="AO1025" s="3"/>
      <c r="AP1025">
        <v>0</v>
      </c>
      <c r="AR1025" t="s">
        <v>1</v>
      </c>
      <c r="AT1025" s="2" t="s">
        <v>0</v>
      </c>
      <c r="AU1025" s="1">
        <f t="shared" si="123"/>
        <v>1.1052345632187501</v>
      </c>
      <c r="AV1025" s="1">
        <f t="shared" si="124"/>
        <v>0.85436373707489577</v>
      </c>
      <c r="AW1025" s="1">
        <f t="shared" si="125"/>
        <v>0.60349291093104107</v>
      </c>
    </row>
    <row r="1026" spans="1:49" x14ac:dyDescent="0.2">
      <c r="A1026">
        <v>1024</v>
      </c>
      <c r="B1026" t="s">
        <v>25224</v>
      </c>
      <c r="C1026" t="s">
        <v>25223</v>
      </c>
      <c r="F1026" t="s">
        <v>25222</v>
      </c>
      <c r="G1026" t="s">
        <v>5</v>
      </c>
      <c r="H1026" t="s">
        <v>4</v>
      </c>
      <c r="I1026" t="s">
        <v>782</v>
      </c>
      <c r="J1026" t="s">
        <v>25221</v>
      </c>
      <c r="K1026" t="s">
        <v>25220</v>
      </c>
      <c r="L1026" t="s">
        <v>25219</v>
      </c>
      <c r="M1026" t="s">
        <v>25218</v>
      </c>
      <c r="N1026">
        <v>5</v>
      </c>
      <c r="O1026" t="s">
        <v>25217</v>
      </c>
      <c r="P1026" t="s">
        <v>25216</v>
      </c>
      <c r="Q1026" t="s">
        <v>25215</v>
      </c>
      <c r="R1026" s="7">
        <v>42665</v>
      </c>
      <c r="S1026" s="8">
        <f t="shared" ref="S1026:S1089" si="128">YEAR(R1026)</f>
        <v>2016</v>
      </c>
      <c r="T1026" s="8">
        <v>2016</v>
      </c>
      <c r="U1026" s="8">
        <f t="shared" ref="U1026:U1089" si="129">2022-T1026</f>
        <v>6</v>
      </c>
      <c r="V1026" s="7">
        <v>42665</v>
      </c>
      <c r="W1026" t="s">
        <v>1920</v>
      </c>
      <c r="X1026" s="2">
        <v>0.55500000000000005</v>
      </c>
      <c r="Y1026" s="6">
        <f t="shared" si="126"/>
        <v>1.4815408024345321E-2</v>
      </c>
      <c r="AA1026">
        <v>17518725</v>
      </c>
      <c r="AB1026">
        <v>6100153023</v>
      </c>
      <c r="AC1026">
        <v>17518733</v>
      </c>
      <c r="AD1026" t="s">
        <v>2</v>
      </c>
      <c r="AE1026">
        <v>10</v>
      </c>
      <c r="AF1026">
        <v>13</v>
      </c>
      <c r="AH1026" t="s">
        <v>25214</v>
      </c>
      <c r="AI1026" t="s">
        <v>25213</v>
      </c>
      <c r="AK1026" t="s">
        <v>25212</v>
      </c>
      <c r="AL1026">
        <v>10</v>
      </c>
      <c r="AM1026" s="5">
        <f t="shared" ref="AM1026:AM1089" si="130">AL1026/U1026</f>
        <v>1.6666666666666667</v>
      </c>
      <c r="AN1026" s="4">
        <f t="shared" si="127"/>
        <v>2.5242963523917708E-3</v>
      </c>
      <c r="AO1026" s="3"/>
      <c r="AP1026">
        <v>0</v>
      </c>
      <c r="AR1026" t="s">
        <v>1</v>
      </c>
      <c r="AT1026" s="2" t="s">
        <v>0</v>
      </c>
      <c r="AU1026" s="1">
        <f t="shared" ref="AU1026:AU1089" si="131">(Y1026*0.7+AN1026*0.3)*100</f>
        <v>1.1128074522759255</v>
      </c>
      <c r="AV1026" s="1">
        <f t="shared" ref="AV1026:AV1089" si="132">(Y1026*0.5+AN1026*0.5)*100</f>
        <v>0.86698521883685453</v>
      </c>
      <c r="AW1026" s="1">
        <f t="shared" ref="AW1026:AW1089" si="133">(Y1026*0.3+AN1026*0.7)*100</f>
        <v>0.62116298539778347</v>
      </c>
    </row>
    <row r="1027" spans="1:49" x14ac:dyDescent="0.2">
      <c r="A1027">
        <v>1025</v>
      </c>
      <c r="B1027" t="s">
        <v>25211</v>
      </c>
      <c r="C1027" t="s">
        <v>25210</v>
      </c>
      <c r="F1027" t="s">
        <v>25209</v>
      </c>
      <c r="G1027" t="s">
        <v>5</v>
      </c>
      <c r="H1027" t="s">
        <v>4</v>
      </c>
      <c r="I1027" t="s">
        <v>896</v>
      </c>
      <c r="J1027">
        <v>60007061</v>
      </c>
      <c r="K1027" t="s">
        <v>895</v>
      </c>
      <c r="L1027" t="s">
        <v>894</v>
      </c>
      <c r="M1027" t="s">
        <v>400</v>
      </c>
      <c r="N1027">
        <v>5</v>
      </c>
      <c r="O1027" t="s">
        <v>2301</v>
      </c>
      <c r="P1027" t="s">
        <v>892</v>
      </c>
      <c r="Q1027" t="s">
        <v>891</v>
      </c>
      <c r="R1027" s="7">
        <v>42665</v>
      </c>
      <c r="S1027" s="8">
        <f t="shared" si="128"/>
        <v>2016</v>
      </c>
      <c r="T1027" s="8">
        <v>2016</v>
      </c>
      <c r="U1027" s="8">
        <f t="shared" si="129"/>
        <v>6</v>
      </c>
      <c r="V1027" s="7">
        <v>42665</v>
      </c>
      <c r="W1027" t="s">
        <v>1920</v>
      </c>
      <c r="X1027" s="2">
        <v>0.55500000000000005</v>
      </c>
      <c r="Y1027" s="6">
        <f t="shared" ref="Y1027:Y1090" si="134">(X1027-$Z$3)/($Z$2-$Z$3)</f>
        <v>1.4815408024345321E-2</v>
      </c>
      <c r="AA1027">
        <v>17518725</v>
      </c>
      <c r="AB1027">
        <v>6100153023</v>
      </c>
      <c r="AC1027">
        <v>17518733</v>
      </c>
      <c r="AD1027" t="s">
        <v>2</v>
      </c>
      <c r="AE1027">
        <v>10</v>
      </c>
      <c r="AF1027">
        <v>13</v>
      </c>
      <c r="AH1027" t="s">
        <v>25208</v>
      </c>
      <c r="AI1027" t="s">
        <v>25207</v>
      </c>
      <c r="AK1027" t="s">
        <v>25206</v>
      </c>
      <c r="AL1027">
        <v>2</v>
      </c>
      <c r="AM1027" s="5">
        <f t="shared" si="130"/>
        <v>0.33333333333333331</v>
      </c>
      <c r="AN1027" s="4">
        <f t="shared" ref="AN1027:AN1090" si="135">(AM1027-$AO$3)/($AO$2-$AO$3)</f>
        <v>5.048592704783541E-4</v>
      </c>
      <c r="AO1027" s="3"/>
      <c r="AP1027">
        <v>0</v>
      </c>
      <c r="AR1027" t="s">
        <v>1</v>
      </c>
      <c r="AT1027" s="2" t="s">
        <v>0</v>
      </c>
      <c r="AU1027" s="1">
        <f t="shared" si="131"/>
        <v>1.0522243398185229</v>
      </c>
      <c r="AV1027" s="1">
        <f t="shared" si="132"/>
        <v>0.76601336474118376</v>
      </c>
      <c r="AW1027" s="1">
        <f t="shared" si="133"/>
        <v>0.47980238966384436</v>
      </c>
    </row>
    <row r="1028" spans="1:49" x14ac:dyDescent="0.2">
      <c r="A1028">
        <v>1026</v>
      </c>
      <c r="B1028" t="s">
        <v>25205</v>
      </c>
      <c r="C1028" t="s">
        <v>25204</v>
      </c>
      <c r="F1028" t="s">
        <v>25203</v>
      </c>
      <c r="G1028" t="s">
        <v>5</v>
      </c>
      <c r="H1028" t="s">
        <v>4</v>
      </c>
      <c r="I1028" t="s">
        <v>25202</v>
      </c>
      <c r="J1028">
        <v>60021889</v>
      </c>
      <c r="K1028" t="s">
        <v>25201</v>
      </c>
      <c r="L1028" t="s">
        <v>280</v>
      </c>
      <c r="M1028" t="s">
        <v>13</v>
      </c>
      <c r="N1028">
        <v>3</v>
      </c>
      <c r="O1028" t="s">
        <v>25200</v>
      </c>
      <c r="P1028" t="s">
        <v>25199</v>
      </c>
      <c r="Q1028" t="s">
        <v>25198</v>
      </c>
      <c r="R1028" s="7">
        <v>42665</v>
      </c>
      <c r="S1028" s="8">
        <f t="shared" si="128"/>
        <v>2016</v>
      </c>
      <c r="T1028" s="8">
        <v>2016</v>
      </c>
      <c r="U1028" s="8">
        <f t="shared" si="129"/>
        <v>6</v>
      </c>
      <c r="V1028" s="7">
        <v>42665</v>
      </c>
      <c r="W1028" t="s">
        <v>1920</v>
      </c>
      <c r="X1028" s="2">
        <v>0.55500000000000005</v>
      </c>
      <c r="Y1028" s="6">
        <f t="shared" si="134"/>
        <v>1.4815408024345321E-2</v>
      </c>
      <c r="AA1028">
        <v>17518725</v>
      </c>
      <c r="AB1028">
        <v>6100153023</v>
      </c>
      <c r="AC1028">
        <v>17518733</v>
      </c>
      <c r="AD1028" t="s">
        <v>2</v>
      </c>
      <c r="AE1028">
        <v>10</v>
      </c>
      <c r="AF1028">
        <v>13</v>
      </c>
      <c r="AH1028" t="s">
        <v>25197</v>
      </c>
      <c r="AI1028" t="s">
        <v>25196</v>
      </c>
      <c r="AK1028" t="s">
        <v>25195</v>
      </c>
      <c r="AL1028">
        <v>4</v>
      </c>
      <c r="AM1028" s="5">
        <f t="shared" si="130"/>
        <v>0.66666666666666663</v>
      </c>
      <c r="AN1028" s="4">
        <f t="shared" si="135"/>
        <v>1.0097185409567082E-3</v>
      </c>
      <c r="AO1028" s="3"/>
      <c r="AP1028">
        <v>0</v>
      </c>
      <c r="AR1028" t="s">
        <v>1</v>
      </c>
      <c r="AT1028" s="2" t="s">
        <v>0</v>
      </c>
      <c r="AU1028" s="1">
        <f t="shared" si="131"/>
        <v>1.0673701179328736</v>
      </c>
      <c r="AV1028" s="1">
        <f t="shared" si="132"/>
        <v>0.79125632826510151</v>
      </c>
      <c r="AW1028" s="1">
        <f t="shared" si="133"/>
        <v>0.51514253859732917</v>
      </c>
    </row>
    <row r="1029" spans="1:49" x14ac:dyDescent="0.2">
      <c r="A1029">
        <v>1027</v>
      </c>
      <c r="B1029" t="s">
        <v>25194</v>
      </c>
      <c r="C1029" t="s">
        <v>25193</v>
      </c>
      <c r="F1029" t="s">
        <v>25192</v>
      </c>
      <c r="G1029" t="s">
        <v>5</v>
      </c>
      <c r="H1029" t="s">
        <v>4</v>
      </c>
      <c r="I1029" t="s">
        <v>896</v>
      </c>
      <c r="J1029">
        <v>60007061</v>
      </c>
      <c r="K1029" t="s">
        <v>895</v>
      </c>
      <c r="L1029" t="s">
        <v>894</v>
      </c>
      <c r="M1029" t="s">
        <v>400</v>
      </c>
      <c r="N1029">
        <v>5</v>
      </c>
      <c r="O1029" t="s">
        <v>2301</v>
      </c>
      <c r="P1029" t="s">
        <v>892</v>
      </c>
      <c r="Q1029" t="s">
        <v>891</v>
      </c>
      <c r="R1029" s="7">
        <v>42665</v>
      </c>
      <c r="S1029" s="8">
        <f t="shared" si="128"/>
        <v>2016</v>
      </c>
      <c r="T1029" s="8">
        <v>2016</v>
      </c>
      <c r="U1029" s="8">
        <f t="shared" si="129"/>
        <v>6</v>
      </c>
      <c r="V1029" s="7">
        <v>42665</v>
      </c>
      <c r="W1029" t="s">
        <v>1920</v>
      </c>
      <c r="X1029" s="2">
        <v>0.55500000000000005</v>
      </c>
      <c r="Y1029" s="6">
        <f t="shared" si="134"/>
        <v>1.4815408024345321E-2</v>
      </c>
      <c r="AA1029">
        <v>17518725</v>
      </c>
      <c r="AB1029">
        <v>6100153023</v>
      </c>
      <c r="AC1029">
        <v>17518733</v>
      </c>
      <c r="AD1029" t="s">
        <v>2</v>
      </c>
      <c r="AE1029">
        <v>10</v>
      </c>
      <c r="AF1029">
        <v>13</v>
      </c>
      <c r="AH1029" t="s">
        <v>25191</v>
      </c>
      <c r="AI1029" t="s">
        <v>25190</v>
      </c>
      <c r="AK1029" t="s">
        <v>25189</v>
      </c>
      <c r="AL1029">
        <v>13</v>
      </c>
      <c r="AM1029" s="5">
        <f t="shared" si="130"/>
        <v>2.1666666666666665</v>
      </c>
      <c r="AN1029" s="4">
        <f t="shared" si="135"/>
        <v>3.2815852581093018E-3</v>
      </c>
      <c r="AO1029" s="3"/>
      <c r="AP1029">
        <v>0</v>
      </c>
      <c r="AR1029" t="s">
        <v>1</v>
      </c>
      <c r="AT1029" s="2" t="s">
        <v>0</v>
      </c>
      <c r="AU1029" s="1">
        <f t="shared" si="131"/>
        <v>1.1355261194474515</v>
      </c>
      <c r="AV1029" s="1">
        <f t="shared" si="132"/>
        <v>0.90484966412273127</v>
      </c>
      <c r="AW1029" s="1">
        <f t="shared" si="133"/>
        <v>0.67417320879801068</v>
      </c>
    </row>
    <row r="1030" spans="1:49" x14ac:dyDescent="0.2">
      <c r="A1030">
        <v>1028</v>
      </c>
      <c r="B1030" t="s">
        <v>25188</v>
      </c>
      <c r="C1030" t="s">
        <v>25187</v>
      </c>
      <c r="F1030" t="s">
        <v>25186</v>
      </c>
      <c r="G1030" t="s">
        <v>5</v>
      </c>
      <c r="H1030" t="s">
        <v>4</v>
      </c>
      <c r="I1030" t="s">
        <v>25185</v>
      </c>
      <c r="J1030">
        <v>60014264</v>
      </c>
      <c r="K1030" t="s">
        <v>3028</v>
      </c>
      <c r="L1030" t="s">
        <v>3027</v>
      </c>
      <c r="M1030" t="s">
        <v>182</v>
      </c>
      <c r="N1030">
        <v>3</v>
      </c>
      <c r="O1030" t="s">
        <v>25184</v>
      </c>
      <c r="P1030" t="s">
        <v>25183</v>
      </c>
      <c r="Q1030" t="s">
        <v>25182</v>
      </c>
      <c r="R1030" s="7">
        <v>42665</v>
      </c>
      <c r="S1030" s="8">
        <f t="shared" si="128"/>
        <v>2016</v>
      </c>
      <c r="T1030" s="8">
        <v>2016</v>
      </c>
      <c r="U1030" s="8">
        <f t="shared" si="129"/>
        <v>6</v>
      </c>
      <c r="V1030" s="7">
        <v>42665</v>
      </c>
      <c r="W1030" t="s">
        <v>1920</v>
      </c>
      <c r="X1030" s="2">
        <v>0.55500000000000005</v>
      </c>
      <c r="Y1030" s="6">
        <f t="shared" si="134"/>
        <v>1.4815408024345321E-2</v>
      </c>
      <c r="AA1030">
        <v>17518725</v>
      </c>
      <c r="AB1030">
        <v>6100153023</v>
      </c>
      <c r="AC1030">
        <v>17518733</v>
      </c>
      <c r="AD1030" t="s">
        <v>2</v>
      </c>
      <c r="AE1030">
        <v>10</v>
      </c>
      <c r="AF1030">
        <v>13</v>
      </c>
      <c r="AH1030" t="s">
        <v>25181</v>
      </c>
      <c r="AI1030" t="s">
        <v>25180</v>
      </c>
      <c r="AK1030" t="s">
        <v>25179</v>
      </c>
      <c r="AL1030">
        <v>21</v>
      </c>
      <c r="AM1030" s="5">
        <f t="shared" si="130"/>
        <v>3.5</v>
      </c>
      <c r="AN1030" s="4">
        <f t="shared" si="135"/>
        <v>5.301022340022719E-3</v>
      </c>
      <c r="AO1030" s="3"/>
      <c r="AP1030">
        <v>0</v>
      </c>
      <c r="AR1030" t="s">
        <v>1</v>
      </c>
      <c r="AT1030" s="2" t="s">
        <v>0</v>
      </c>
      <c r="AU1030" s="1">
        <f t="shared" si="131"/>
        <v>1.1961092319048539</v>
      </c>
      <c r="AV1030" s="1">
        <f t="shared" si="132"/>
        <v>1.005821518218402</v>
      </c>
      <c r="AW1030" s="1">
        <f t="shared" si="133"/>
        <v>0.81553380453195001</v>
      </c>
    </row>
    <row r="1031" spans="1:49" x14ac:dyDescent="0.2">
      <c r="A1031">
        <v>1029</v>
      </c>
      <c r="B1031" t="s">
        <v>25178</v>
      </c>
      <c r="C1031" t="s">
        <v>25177</v>
      </c>
      <c r="F1031" t="s">
        <v>25176</v>
      </c>
      <c r="G1031" t="s">
        <v>5</v>
      </c>
      <c r="H1031" t="s">
        <v>4</v>
      </c>
      <c r="I1031" t="s">
        <v>25175</v>
      </c>
      <c r="J1031">
        <v>60030553</v>
      </c>
      <c r="K1031" t="s">
        <v>727</v>
      </c>
      <c r="L1031" t="s">
        <v>726</v>
      </c>
      <c r="M1031" t="s">
        <v>725</v>
      </c>
      <c r="N1031">
        <v>4</v>
      </c>
      <c r="O1031" t="s">
        <v>25174</v>
      </c>
      <c r="P1031" t="s">
        <v>25173</v>
      </c>
      <c r="Q1031" t="s">
        <v>1968</v>
      </c>
      <c r="R1031" s="7">
        <v>42665</v>
      </c>
      <c r="S1031" s="8">
        <f t="shared" si="128"/>
        <v>2016</v>
      </c>
      <c r="T1031" s="8">
        <v>2016</v>
      </c>
      <c r="U1031" s="8">
        <f t="shared" si="129"/>
        <v>6</v>
      </c>
      <c r="V1031" s="7">
        <v>42665</v>
      </c>
      <c r="W1031" t="s">
        <v>1920</v>
      </c>
      <c r="X1031" s="2">
        <v>0.55500000000000005</v>
      </c>
      <c r="Y1031" s="6">
        <f t="shared" si="134"/>
        <v>1.4815408024345321E-2</v>
      </c>
      <c r="AA1031">
        <v>17518725</v>
      </c>
      <c r="AB1031">
        <v>6100153023</v>
      </c>
      <c r="AC1031">
        <v>17518733</v>
      </c>
      <c r="AD1031" t="s">
        <v>2</v>
      </c>
      <c r="AE1031">
        <v>10</v>
      </c>
      <c r="AF1031">
        <v>13</v>
      </c>
      <c r="AH1031" t="s">
        <v>25172</v>
      </c>
      <c r="AI1031" t="s">
        <v>25171</v>
      </c>
      <c r="AK1031" t="s">
        <v>25170</v>
      </c>
      <c r="AL1031">
        <v>29</v>
      </c>
      <c r="AM1031" s="5">
        <f t="shared" si="130"/>
        <v>4.833333333333333</v>
      </c>
      <c r="AN1031" s="4">
        <f t="shared" si="135"/>
        <v>7.320459421936135E-3</v>
      </c>
      <c r="AO1031" s="3"/>
      <c r="AP1031">
        <v>0</v>
      </c>
      <c r="AR1031" t="s">
        <v>1</v>
      </c>
      <c r="AT1031" s="2" t="s">
        <v>0</v>
      </c>
      <c r="AU1031" s="1">
        <f t="shared" si="131"/>
        <v>1.2566923443622564</v>
      </c>
      <c r="AV1031" s="1">
        <f t="shared" si="132"/>
        <v>1.1067933723140728</v>
      </c>
      <c r="AW1031" s="1">
        <f t="shared" si="133"/>
        <v>0.95689440026588901</v>
      </c>
    </row>
    <row r="1032" spans="1:49" x14ac:dyDescent="0.2">
      <c r="A1032">
        <v>1030</v>
      </c>
      <c r="B1032" t="s">
        <v>25169</v>
      </c>
      <c r="C1032" t="s">
        <v>25168</v>
      </c>
      <c r="F1032" t="s">
        <v>25167</v>
      </c>
      <c r="G1032" t="s">
        <v>5</v>
      </c>
      <c r="H1032" t="s">
        <v>4</v>
      </c>
      <c r="I1032" t="s">
        <v>25166</v>
      </c>
      <c r="J1032">
        <v>60022134</v>
      </c>
      <c r="K1032" t="s">
        <v>637</v>
      </c>
      <c r="L1032" t="s">
        <v>636</v>
      </c>
      <c r="M1032" t="s">
        <v>635</v>
      </c>
      <c r="N1032">
        <v>4</v>
      </c>
      <c r="O1032" t="s">
        <v>25165</v>
      </c>
      <c r="P1032" t="s">
        <v>25164</v>
      </c>
      <c r="Q1032" t="s">
        <v>1662</v>
      </c>
      <c r="R1032" s="7">
        <v>42665</v>
      </c>
      <c r="S1032" s="8">
        <f t="shared" si="128"/>
        <v>2016</v>
      </c>
      <c r="T1032" s="8">
        <v>2016</v>
      </c>
      <c r="U1032" s="8">
        <f t="shared" si="129"/>
        <v>6</v>
      </c>
      <c r="V1032" s="7">
        <v>42665</v>
      </c>
      <c r="W1032" t="s">
        <v>1920</v>
      </c>
      <c r="X1032" s="2">
        <v>0.55500000000000005</v>
      </c>
      <c r="Y1032" s="6">
        <f t="shared" si="134"/>
        <v>1.4815408024345321E-2</v>
      </c>
      <c r="AA1032">
        <v>17518725</v>
      </c>
      <c r="AB1032">
        <v>6100153023</v>
      </c>
      <c r="AC1032">
        <v>17518733</v>
      </c>
      <c r="AD1032" t="s">
        <v>2</v>
      </c>
      <c r="AE1032">
        <v>10</v>
      </c>
      <c r="AF1032">
        <v>13</v>
      </c>
      <c r="AH1032" t="s">
        <v>25163</v>
      </c>
      <c r="AI1032" t="s">
        <v>25162</v>
      </c>
      <c r="AK1032" t="s">
        <v>25161</v>
      </c>
      <c r="AL1032">
        <v>13</v>
      </c>
      <c r="AM1032" s="5">
        <f t="shared" si="130"/>
        <v>2.1666666666666665</v>
      </c>
      <c r="AN1032" s="4">
        <f t="shared" si="135"/>
        <v>3.2815852581093018E-3</v>
      </c>
      <c r="AO1032" s="3"/>
      <c r="AP1032">
        <v>0</v>
      </c>
      <c r="AR1032" t="s">
        <v>1</v>
      </c>
      <c r="AT1032" s="2" t="s">
        <v>0</v>
      </c>
      <c r="AU1032" s="1">
        <f t="shared" si="131"/>
        <v>1.1355261194474515</v>
      </c>
      <c r="AV1032" s="1">
        <f t="shared" si="132"/>
        <v>0.90484966412273127</v>
      </c>
      <c r="AW1032" s="1">
        <f t="shared" si="133"/>
        <v>0.67417320879801068</v>
      </c>
    </row>
    <row r="1033" spans="1:49" x14ac:dyDescent="0.2">
      <c r="A1033">
        <v>1031</v>
      </c>
      <c r="B1033" t="s">
        <v>25160</v>
      </c>
      <c r="C1033" t="s">
        <v>25159</v>
      </c>
      <c r="F1033" t="s">
        <v>25158</v>
      </c>
      <c r="G1033" t="s">
        <v>5</v>
      </c>
      <c r="H1033" t="s">
        <v>4</v>
      </c>
      <c r="I1033" t="s">
        <v>25157</v>
      </c>
      <c r="J1033" t="s">
        <v>25156</v>
      </c>
      <c r="K1033" t="s">
        <v>25155</v>
      </c>
      <c r="L1033" t="s">
        <v>25154</v>
      </c>
      <c r="M1033" t="s">
        <v>25153</v>
      </c>
      <c r="N1033">
        <v>5</v>
      </c>
      <c r="O1033" t="s">
        <v>25152</v>
      </c>
      <c r="P1033" t="s">
        <v>25151</v>
      </c>
      <c r="Q1033" t="s">
        <v>25150</v>
      </c>
      <c r="R1033" s="7">
        <v>42665</v>
      </c>
      <c r="S1033" s="8">
        <f t="shared" si="128"/>
        <v>2016</v>
      </c>
      <c r="T1033" s="8">
        <v>2016</v>
      </c>
      <c r="U1033" s="8">
        <f t="shared" si="129"/>
        <v>6</v>
      </c>
      <c r="V1033" s="7">
        <v>42665</v>
      </c>
      <c r="W1033" t="s">
        <v>1920</v>
      </c>
      <c r="X1033" s="2">
        <v>0.55500000000000005</v>
      </c>
      <c r="Y1033" s="6">
        <f t="shared" si="134"/>
        <v>1.4815408024345321E-2</v>
      </c>
      <c r="AA1033">
        <v>17518725</v>
      </c>
      <c r="AB1033">
        <v>6100153023</v>
      </c>
      <c r="AC1033">
        <v>17518733</v>
      </c>
      <c r="AD1033" t="s">
        <v>2</v>
      </c>
      <c r="AE1033">
        <v>10</v>
      </c>
      <c r="AF1033">
        <v>13</v>
      </c>
      <c r="AH1033" t="s">
        <v>2267</v>
      </c>
      <c r="AI1033" t="s">
        <v>25149</v>
      </c>
      <c r="AK1033" t="s">
        <v>25148</v>
      </c>
      <c r="AL1033">
        <v>11</v>
      </c>
      <c r="AM1033" s="5">
        <f t="shared" si="130"/>
        <v>1.8333333333333333</v>
      </c>
      <c r="AN1033" s="4">
        <f t="shared" si="135"/>
        <v>2.7767259876309478E-3</v>
      </c>
      <c r="AO1033" s="3"/>
      <c r="AP1033">
        <v>0</v>
      </c>
      <c r="AR1033" t="s">
        <v>1</v>
      </c>
      <c r="AT1033" s="2" t="s">
        <v>0</v>
      </c>
      <c r="AU1033" s="1">
        <f t="shared" si="131"/>
        <v>1.1203803413331008</v>
      </c>
      <c r="AV1033" s="1">
        <f t="shared" si="132"/>
        <v>0.87960670059881352</v>
      </c>
      <c r="AW1033" s="1">
        <f t="shared" si="133"/>
        <v>0.63883305986452599</v>
      </c>
    </row>
    <row r="1034" spans="1:49" x14ac:dyDescent="0.2">
      <c r="A1034">
        <v>1032</v>
      </c>
      <c r="B1034" t="s">
        <v>25147</v>
      </c>
      <c r="C1034" t="s">
        <v>25146</v>
      </c>
      <c r="D1034" t="s">
        <v>25145</v>
      </c>
      <c r="E1034">
        <v>27765943</v>
      </c>
      <c r="F1034" t="s">
        <v>25144</v>
      </c>
      <c r="G1034" t="s">
        <v>5</v>
      </c>
      <c r="H1034" t="s">
        <v>4</v>
      </c>
      <c r="I1034" t="s">
        <v>84</v>
      </c>
      <c r="J1034" t="s">
        <v>25143</v>
      </c>
      <c r="K1034" t="s">
        <v>25142</v>
      </c>
      <c r="L1034" t="s">
        <v>25141</v>
      </c>
      <c r="M1034" t="s">
        <v>10</v>
      </c>
      <c r="N1034">
        <v>5</v>
      </c>
      <c r="O1034" t="s">
        <v>25140</v>
      </c>
      <c r="P1034" t="s">
        <v>25139</v>
      </c>
      <c r="Q1034" t="s">
        <v>25138</v>
      </c>
      <c r="R1034" s="7">
        <v>42664</v>
      </c>
      <c r="S1034" s="8">
        <f t="shared" si="128"/>
        <v>2016</v>
      </c>
      <c r="T1034" s="8">
        <v>2016</v>
      </c>
      <c r="U1034" s="8">
        <f t="shared" si="129"/>
        <v>6</v>
      </c>
      <c r="V1034" s="7">
        <v>42664</v>
      </c>
      <c r="W1034" t="s">
        <v>1458</v>
      </c>
      <c r="X1034" s="2">
        <v>1.24</v>
      </c>
      <c r="Y1034" s="6">
        <f t="shared" si="134"/>
        <v>3.3101091802140895E-2</v>
      </c>
      <c r="AB1034">
        <v>21100200805</v>
      </c>
      <c r="AC1034">
        <v>20452322</v>
      </c>
      <c r="AD1034" t="s">
        <v>2</v>
      </c>
      <c r="AE1034">
        <v>6</v>
      </c>
      <c r="AG1034">
        <v>35452</v>
      </c>
      <c r="AI1034" t="s">
        <v>25137</v>
      </c>
      <c r="AK1034" t="s">
        <v>25136</v>
      </c>
      <c r="AL1034">
        <v>14</v>
      </c>
      <c r="AM1034" s="5">
        <f t="shared" si="130"/>
        <v>2.3333333333333335</v>
      </c>
      <c r="AN1034" s="4">
        <f t="shared" si="135"/>
        <v>3.5340148933484792E-3</v>
      </c>
      <c r="AO1034" s="3"/>
      <c r="AP1034">
        <v>1</v>
      </c>
      <c r="AR1034" t="s">
        <v>1</v>
      </c>
      <c r="AT1034" s="2">
        <v>4.3789999999999996</v>
      </c>
      <c r="AU1034" s="1">
        <f t="shared" si="131"/>
        <v>2.4230968729503166</v>
      </c>
      <c r="AV1034" s="1">
        <f t="shared" si="132"/>
        <v>1.8317553347744688</v>
      </c>
      <c r="AW1034" s="1">
        <f t="shared" si="133"/>
        <v>1.2404137965986204</v>
      </c>
    </row>
    <row r="1035" spans="1:49" x14ac:dyDescent="0.2">
      <c r="A1035">
        <v>1033</v>
      </c>
      <c r="B1035" t="s">
        <v>25135</v>
      </c>
      <c r="C1035" t="s">
        <v>25134</v>
      </c>
      <c r="F1035" t="s">
        <v>25133</v>
      </c>
      <c r="G1035" t="s">
        <v>5</v>
      </c>
      <c r="H1035" t="s">
        <v>4</v>
      </c>
      <c r="I1035" t="s">
        <v>25132</v>
      </c>
      <c r="J1035" t="s">
        <v>25131</v>
      </c>
      <c r="K1035" t="s">
        <v>25130</v>
      </c>
      <c r="L1035" t="s">
        <v>25129</v>
      </c>
      <c r="M1035" t="s">
        <v>25128</v>
      </c>
      <c r="N1035">
        <v>7</v>
      </c>
      <c r="O1035" t="s">
        <v>25127</v>
      </c>
      <c r="P1035" t="s">
        <v>25126</v>
      </c>
      <c r="Q1035" t="s">
        <v>25125</v>
      </c>
      <c r="R1035" s="7">
        <v>42664</v>
      </c>
      <c r="S1035" s="8">
        <f t="shared" si="128"/>
        <v>2016</v>
      </c>
      <c r="T1035" s="8">
        <v>2016</v>
      </c>
      <c r="U1035" s="8">
        <f t="shared" si="129"/>
        <v>6</v>
      </c>
      <c r="V1035" s="7">
        <v>42664</v>
      </c>
      <c r="W1035" t="s">
        <v>2253</v>
      </c>
      <c r="X1035" s="2">
        <v>2.0379999999999998</v>
      </c>
      <c r="Y1035" s="6">
        <f t="shared" si="134"/>
        <v>5.4403246042550917E-2</v>
      </c>
      <c r="AA1035">
        <v>20403364</v>
      </c>
      <c r="AB1035">
        <v>19700173215</v>
      </c>
      <c r="AC1035">
        <v>20403372</v>
      </c>
      <c r="AD1035" t="s">
        <v>2</v>
      </c>
      <c r="AE1035">
        <v>8</v>
      </c>
      <c r="AF1035">
        <v>39</v>
      </c>
      <c r="AH1035" t="s">
        <v>25124</v>
      </c>
      <c r="AI1035" t="s">
        <v>25123</v>
      </c>
      <c r="AK1035" t="s">
        <v>25122</v>
      </c>
      <c r="AL1035">
        <v>4</v>
      </c>
      <c r="AM1035" s="5">
        <f t="shared" si="130"/>
        <v>0.66666666666666663</v>
      </c>
      <c r="AN1035" s="4">
        <f t="shared" si="135"/>
        <v>1.0097185409567082E-3</v>
      </c>
      <c r="AO1035" s="3"/>
      <c r="AP1035">
        <v>0</v>
      </c>
      <c r="AR1035" t="s">
        <v>1</v>
      </c>
      <c r="AT1035" s="2">
        <v>7.79</v>
      </c>
      <c r="AU1035" s="1">
        <f t="shared" si="131"/>
        <v>3.838518779207265</v>
      </c>
      <c r="AV1035" s="1">
        <f t="shared" si="132"/>
        <v>2.7706482291753813</v>
      </c>
      <c r="AW1035" s="1">
        <f t="shared" si="133"/>
        <v>1.7027776791434972</v>
      </c>
    </row>
    <row r="1036" spans="1:49" x14ac:dyDescent="0.2">
      <c r="A1036">
        <v>1034</v>
      </c>
      <c r="B1036" t="s">
        <v>25121</v>
      </c>
      <c r="C1036" t="s">
        <v>25120</v>
      </c>
      <c r="F1036" t="s">
        <v>25119</v>
      </c>
      <c r="G1036" t="s">
        <v>5</v>
      </c>
      <c r="H1036" t="s">
        <v>4</v>
      </c>
      <c r="I1036" t="s">
        <v>25118</v>
      </c>
      <c r="J1036" t="s">
        <v>25113</v>
      </c>
      <c r="K1036" t="s">
        <v>25117</v>
      </c>
      <c r="L1036" t="s">
        <v>25116</v>
      </c>
      <c r="M1036" t="s">
        <v>298</v>
      </c>
      <c r="N1036">
        <v>2</v>
      </c>
      <c r="O1036" t="s">
        <v>25115</v>
      </c>
      <c r="P1036" t="s">
        <v>25114</v>
      </c>
      <c r="Q1036" t="s">
        <v>25113</v>
      </c>
      <c r="R1036" s="7">
        <v>42664</v>
      </c>
      <c r="S1036" s="8">
        <f t="shared" si="128"/>
        <v>2016</v>
      </c>
      <c r="T1036" s="8">
        <v>2016</v>
      </c>
      <c r="U1036" s="8">
        <f t="shared" si="129"/>
        <v>6</v>
      </c>
      <c r="V1036" s="7">
        <v>42664</v>
      </c>
      <c r="W1036" t="s">
        <v>504</v>
      </c>
      <c r="X1036" s="2">
        <v>2.0579999999999998</v>
      </c>
      <c r="Y1036" s="6">
        <f t="shared" si="134"/>
        <v>5.4937134620004803E-2</v>
      </c>
      <c r="AA1036">
        <v>358711</v>
      </c>
      <c r="AB1036">
        <v>28218</v>
      </c>
      <c r="AC1036">
        <v>13652966</v>
      </c>
      <c r="AD1036" t="s">
        <v>2</v>
      </c>
      <c r="AE1036">
        <v>462</v>
      </c>
      <c r="AF1036">
        <v>2</v>
      </c>
      <c r="AH1036" t="s">
        <v>25112</v>
      </c>
      <c r="AI1036" t="s">
        <v>25111</v>
      </c>
      <c r="AJ1036" t="s">
        <v>25110</v>
      </c>
      <c r="AK1036" t="s">
        <v>25109</v>
      </c>
      <c r="AL1036">
        <v>19</v>
      </c>
      <c r="AM1036" s="5">
        <f t="shared" si="130"/>
        <v>3.1666666666666665</v>
      </c>
      <c r="AN1036" s="4">
        <f t="shared" si="135"/>
        <v>4.7961630695443642E-3</v>
      </c>
      <c r="AO1036" s="3"/>
      <c r="AP1036">
        <v>1</v>
      </c>
      <c r="AQ1036" t="s">
        <v>284</v>
      </c>
      <c r="AR1036" t="s">
        <v>25108</v>
      </c>
      <c r="AS1036" t="s">
        <v>283</v>
      </c>
      <c r="AT1036" s="2" t="s">
        <v>0</v>
      </c>
      <c r="AU1036" s="1">
        <f t="shared" si="131"/>
        <v>3.9894843154866666</v>
      </c>
      <c r="AV1036" s="1">
        <f t="shared" si="132"/>
        <v>2.9866648844774581</v>
      </c>
      <c r="AW1036" s="1">
        <f t="shared" si="133"/>
        <v>1.9838454534682495</v>
      </c>
    </row>
    <row r="1037" spans="1:49" x14ac:dyDescent="0.2">
      <c r="A1037">
        <v>1035</v>
      </c>
      <c r="B1037" t="s">
        <v>25107</v>
      </c>
      <c r="C1037" t="s">
        <v>25106</v>
      </c>
      <c r="F1037" t="s">
        <v>25105</v>
      </c>
      <c r="G1037" t="s">
        <v>5</v>
      </c>
      <c r="H1037" t="s">
        <v>4</v>
      </c>
      <c r="I1037" t="s">
        <v>25104</v>
      </c>
      <c r="J1037" t="s">
        <v>25103</v>
      </c>
      <c r="K1037" t="s">
        <v>25102</v>
      </c>
      <c r="L1037" t="s">
        <v>25101</v>
      </c>
      <c r="M1037" t="s">
        <v>25100</v>
      </c>
      <c r="N1037">
        <v>38</v>
      </c>
      <c r="O1037" t="s">
        <v>25099</v>
      </c>
      <c r="P1037" t="s">
        <v>25098</v>
      </c>
      <c r="Q1037" t="s">
        <v>25097</v>
      </c>
      <c r="R1037" s="7">
        <v>42663</v>
      </c>
      <c r="S1037" s="8">
        <f t="shared" si="128"/>
        <v>2016</v>
      </c>
      <c r="T1037" s="8">
        <v>2016</v>
      </c>
      <c r="U1037" s="8">
        <f t="shared" si="129"/>
        <v>6</v>
      </c>
      <c r="V1037" s="7">
        <v>42663</v>
      </c>
      <c r="W1037" t="s">
        <v>2105</v>
      </c>
      <c r="X1037" s="2">
        <v>2.3759999999999999</v>
      </c>
      <c r="Y1037" s="6">
        <f t="shared" si="134"/>
        <v>6.3425963001521576E-2</v>
      </c>
      <c r="AA1037" t="s">
        <v>2104</v>
      </c>
      <c r="AB1037">
        <v>26765</v>
      </c>
      <c r="AC1037">
        <v>15384357</v>
      </c>
      <c r="AD1037" t="s">
        <v>2</v>
      </c>
      <c r="AE1037">
        <v>830</v>
      </c>
      <c r="AF1037">
        <v>2</v>
      </c>
      <c r="AG1037">
        <v>91</v>
      </c>
      <c r="AI1037" t="s">
        <v>25096</v>
      </c>
      <c r="AJ1037" t="s">
        <v>25095</v>
      </c>
      <c r="AK1037" t="s">
        <v>25094</v>
      </c>
      <c r="AL1037">
        <v>1</v>
      </c>
      <c r="AM1037" s="5">
        <f t="shared" si="130"/>
        <v>0.16666666666666666</v>
      </c>
      <c r="AN1037" s="4">
        <f t="shared" si="135"/>
        <v>2.5242963523917705E-4</v>
      </c>
      <c r="AO1037" s="3"/>
      <c r="AP1037">
        <v>0</v>
      </c>
      <c r="AQ1037" t="s">
        <v>969</v>
      </c>
      <c r="AR1037" t="s">
        <v>25093</v>
      </c>
      <c r="AS1037" t="s">
        <v>968</v>
      </c>
      <c r="AT1037" s="2">
        <v>5.8739999999999997</v>
      </c>
      <c r="AU1037" s="1">
        <f t="shared" si="131"/>
        <v>4.4473902991636853</v>
      </c>
      <c r="AV1037" s="1">
        <f t="shared" si="132"/>
        <v>3.1839196318380378</v>
      </c>
      <c r="AW1037" s="1">
        <f t="shared" si="133"/>
        <v>1.9204489645123897</v>
      </c>
    </row>
    <row r="1038" spans="1:49" x14ac:dyDescent="0.2">
      <c r="A1038">
        <v>1036</v>
      </c>
      <c r="B1038" t="s">
        <v>25092</v>
      </c>
      <c r="C1038" t="s">
        <v>25091</v>
      </c>
      <c r="F1038" t="s">
        <v>25090</v>
      </c>
      <c r="G1038" t="s">
        <v>5</v>
      </c>
      <c r="H1038" t="s">
        <v>4</v>
      </c>
      <c r="I1038" t="s">
        <v>25089</v>
      </c>
      <c r="J1038" t="s">
        <v>25088</v>
      </c>
      <c r="K1038" t="s">
        <v>25087</v>
      </c>
      <c r="L1038" t="s">
        <v>25086</v>
      </c>
      <c r="M1038" t="s">
        <v>25085</v>
      </c>
      <c r="N1038">
        <v>6</v>
      </c>
      <c r="O1038" t="s">
        <v>25084</v>
      </c>
      <c r="P1038" t="s">
        <v>25083</v>
      </c>
      <c r="Q1038" t="s">
        <v>25082</v>
      </c>
      <c r="R1038" s="7">
        <v>42663</v>
      </c>
      <c r="S1038" s="8">
        <f t="shared" si="128"/>
        <v>2016</v>
      </c>
      <c r="T1038" s="8">
        <v>2016</v>
      </c>
      <c r="U1038" s="8">
        <f t="shared" si="129"/>
        <v>6</v>
      </c>
      <c r="V1038" s="7">
        <v>42663</v>
      </c>
      <c r="W1038" t="s">
        <v>2852</v>
      </c>
      <c r="X1038" s="2">
        <v>2.5630000000000002</v>
      </c>
      <c r="Y1038" s="6">
        <f t="shared" si="134"/>
        <v>6.841782120071542E-2</v>
      </c>
      <c r="AB1038">
        <v>19600166212</v>
      </c>
      <c r="AC1038">
        <v>19487185</v>
      </c>
      <c r="AD1038" t="s">
        <v>2</v>
      </c>
      <c r="AE1038">
        <v>7</v>
      </c>
      <c r="AF1038">
        <v>20</v>
      </c>
      <c r="AH1038" t="s">
        <v>25081</v>
      </c>
      <c r="AI1038" t="s">
        <v>25080</v>
      </c>
      <c r="AK1038" t="s">
        <v>25079</v>
      </c>
      <c r="AL1038">
        <v>41</v>
      </c>
      <c r="AM1038" s="5">
        <f t="shared" si="130"/>
        <v>6.833333333333333</v>
      </c>
      <c r="AN1038" s="4">
        <f t="shared" si="135"/>
        <v>1.0349615044806261E-2</v>
      </c>
      <c r="AO1038" s="3"/>
      <c r="AP1038">
        <v>0</v>
      </c>
      <c r="AQ1038" t="s">
        <v>216</v>
      </c>
      <c r="AR1038" t="s">
        <v>1216</v>
      </c>
      <c r="AS1038" t="s">
        <v>214</v>
      </c>
      <c r="AT1038" s="2">
        <v>6.4749999999999996</v>
      </c>
      <c r="AU1038" s="1">
        <f t="shared" si="131"/>
        <v>5.0997359353942677</v>
      </c>
      <c r="AV1038" s="1">
        <f t="shared" si="132"/>
        <v>3.9383718122760842</v>
      </c>
      <c r="AW1038" s="1">
        <f t="shared" si="133"/>
        <v>2.7770076891579007</v>
      </c>
    </row>
    <row r="1039" spans="1:49" x14ac:dyDescent="0.2">
      <c r="A1039">
        <v>1037</v>
      </c>
      <c r="B1039" t="s">
        <v>25078</v>
      </c>
      <c r="C1039" t="s">
        <v>25077</v>
      </c>
      <c r="F1039" t="s">
        <v>25076</v>
      </c>
      <c r="G1039" t="s">
        <v>5</v>
      </c>
      <c r="H1039" t="s">
        <v>4</v>
      </c>
      <c r="I1039" t="s">
        <v>21390</v>
      </c>
      <c r="J1039" t="s">
        <v>25075</v>
      </c>
      <c r="K1039" t="s">
        <v>25074</v>
      </c>
      <c r="L1039" t="s">
        <v>25073</v>
      </c>
      <c r="M1039" t="s">
        <v>25072</v>
      </c>
      <c r="N1039">
        <v>3</v>
      </c>
      <c r="O1039" t="s">
        <v>25071</v>
      </c>
      <c r="P1039" t="s">
        <v>25070</v>
      </c>
      <c r="Q1039" t="s">
        <v>25069</v>
      </c>
      <c r="R1039" s="7">
        <v>42662</v>
      </c>
      <c r="S1039" s="8">
        <f t="shared" si="128"/>
        <v>2016</v>
      </c>
      <c r="T1039" s="8">
        <v>2016</v>
      </c>
      <c r="U1039" s="8">
        <f t="shared" si="129"/>
        <v>6</v>
      </c>
      <c r="V1039" s="7">
        <v>42662</v>
      </c>
      <c r="W1039" t="s">
        <v>1179</v>
      </c>
      <c r="X1039" s="2">
        <v>0.69899999999999995</v>
      </c>
      <c r="Y1039" s="6">
        <f t="shared" si="134"/>
        <v>1.8659405782013295E-2</v>
      </c>
      <c r="AB1039">
        <v>15838</v>
      </c>
      <c r="AC1039">
        <v>20734433</v>
      </c>
      <c r="AD1039" t="s">
        <v>2</v>
      </c>
      <c r="AE1039">
        <v>7</v>
      </c>
      <c r="AF1039">
        <v>10</v>
      </c>
      <c r="AG1039">
        <v>135</v>
      </c>
      <c r="AI1039" t="s">
        <v>25068</v>
      </c>
      <c r="AJ1039" t="s">
        <v>25067</v>
      </c>
      <c r="AK1039" t="s">
        <v>25066</v>
      </c>
      <c r="AL1039">
        <v>7</v>
      </c>
      <c r="AM1039" s="5">
        <f t="shared" si="130"/>
        <v>1.1666666666666667</v>
      </c>
      <c r="AN1039" s="4">
        <f t="shared" si="135"/>
        <v>1.7670074466742396E-3</v>
      </c>
      <c r="AO1039" s="3"/>
      <c r="AP1039">
        <v>1</v>
      </c>
      <c r="AR1039" t="s">
        <v>1</v>
      </c>
      <c r="AT1039" s="2">
        <v>2.6859999999999999</v>
      </c>
      <c r="AU1039" s="1">
        <f t="shared" si="131"/>
        <v>1.3591686281411577</v>
      </c>
      <c r="AV1039" s="1">
        <f t="shared" si="132"/>
        <v>1.0213206614343768</v>
      </c>
      <c r="AW1039" s="1">
        <f t="shared" si="133"/>
        <v>0.68347269472759553</v>
      </c>
    </row>
    <row r="1040" spans="1:49" x14ac:dyDescent="0.2">
      <c r="A1040">
        <v>1038</v>
      </c>
      <c r="B1040" t="s">
        <v>25065</v>
      </c>
      <c r="C1040" t="s">
        <v>25064</v>
      </c>
      <c r="F1040" t="s">
        <v>25063</v>
      </c>
      <c r="G1040" t="s">
        <v>5</v>
      </c>
      <c r="H1040" t="s">
        <v>4</v>
      </c>
      <c r="I1040" t="s">
        <v>25062</v>
      </c>
      <c r="J1040" t="s">
        <v>25061</v>
      </c>
      <c r="K1040" t="s">
        <v>25060</v>
      </c>
      <c r="L1040" t="s">
        <v>25059</v>
      </c>
      <c r="M1040" t="s">
        <v>7</v>
      </c>
      <c r="N1040">
        <v>5</v>
      </c>
      <c r="O1040" t="s">
        <v>25058</v>
      </c>
      <c r="P1040" t="s">
        <v>25057</v>
      </c>
      <c r="Q1040" t="s">
        <v>25056</v>
      </c>
      <c r="R1040" s="7">
        <v>42662</v>
      </c>
      <c r="S1040" s="8">
        <f t="shared" si="128"/>
        <v>2016</v>
      </c>
      <c r="T1040" s="8">
        <v>2016</v>
      </c>
      <c r="U1040" s="8">
        <f t="shared" si="129"/>
        <v>6</v>
      </c>
      <c r="V1040" s="7">
        <v>42662</v>
      </c>
      <c r="W1040" t="s">
        <v>1965</v>
      </c>
      <c r="X1040" s="2">
        <v>2.7349999999999999</v>
      </c>
      <c r="Y1040" s="6">
        <f t="shared" si="134"/>
        <v>7.3009262966818825E-2</v>
      </c>
      <c r="AB1040">
        <v>21100368207</v>
      </c>
      <c r="AC1040">
        <v>23304022</v>
      </c>
      <c r="AD1040" t="s">
        <v>2</v>
      </c>
      <c r="AE1040">
        <v>3</v>
      </c>
      <c r="AF1040">
        <v>10</v>
      </c>
      <c r="AH1040" t="s">
        <v>1794</v>
      </c>
      <c r="AI1040" t="s">
        <v>25055</v>
      </c>
      <c r="AJ1040" t="s">
        <v>25054</v>
      </c>
      <c r="AK1040" t="s">
        <v>25053</v>
      </c>
      <c r="AL1040">
        <v>7</v>
      </c>
      <c r="AM1040" s="5">
        <f t="shared" si="130"/>
        <v>1.1666666666666667</v>
      </c>
      <c r="AN1040" s="4">
        <f t="shared" si="135"/>
        <v>1.7670074466742396E-3</v>
      </c>
      <c r="AO1040" s="3"/>
      <c r="AP1040">
        <v>0</v>
      </c>
      <c r="AQ1040" t="s">
        <v>25052</v>
      </c>
      <c r="AR1040" t="s">
        <v>25051</v>
      </c>
      <c r="AS1040" t="s">
        <v>25050</v>
      </c>
      <c r="AT1040" s="2">
        <v>7.5289999999999999</v>
      </c>
      <c r="AU1040" s="1">
        <f t="shared" si="131"/>
        <v>5.1636586310775447</v>
      </c>
      <c r="AV1040" s="1">
        <f t="shared" si="132"/>
        <v>3.7388135206746531</v>
      </c>
      <c r="AW1040" s="1">
        <f t="shared" si="133"/>
        <v>2.3139684102717615</v>
      </c>
    </row>
    <row r="1041" spans="1:49" x14ac:dyDescent="0.2">
      <c r="A1041">
        <v>1039</v>
      </c>
      <c r="B1041" t="s">
        <v>25049</v>
      </c>
      <c r="C1041" t="s">
        <v>25048</v>
      </c>
      <c r="F1041" t="s">
        <v>25047</v>
      </c>
      <c r="G1041" t="s">
        <v>5</v>
      </c>
      <c r="H1041" t="s">
        <v>4</v>
      </c>
      <c r="I1041" t="s">
        <v>25046</v>
      </c>
      <c r="J1041" t="s">
        <v>2581</v>
      </c>
      <c r="K1041" t="s">
        <v>2580</v>
      </c>
      <c r="L1041" t="s">
        <v>2579</v>
      </c>
      <c r="M1041" t="s">
        <v>1349</v>
      </c>
      <c r="N1041">
        <v>13</v>
      </c>
      <c r="O1041" t="s">
        <v>25045</v>
      </c>
      <c r="P1041" t="s">
        <v>25044</v>
      </c>
      <c r="Q1041" t="s">
        <v>25043</v>
      </c>
      <c r="R1041" s="7">
        <v>42662</v>
      </c>
      <c r="S1041" s="8">
        <f t="shared" si="128"/>
        <v>2016</v>
      </c>
      <c r="T1041" s="8">
        <v>2016</v>
      </c>
      <c r="U1041" s="8">
        <f t="shared" si="129"/>
        <v>6</v>
      </c>
      <c r="V1041" s="7">
        <v>42662</v>
      </c>
      <c r="W1041" t="s">
        <v>1965</v>
      </c>
      <c r="X1041" s="2">
        <v>2.7349999999999999</v>
      </c>
      <c r="Y1041" s="6">
        <f t="shared" si="134"/>
        <v>7.3009262966818825E-2</v>
      </c>
      <c r="AB1041">
        <v>21100368207</v>
      </c>
      <c r="AC1041">
        <v>23304022</v>
      </c>
      <c r="AD1041" t="s">
        <v>2</v>
      </c>
      <c r="AE1041">
        <v>3</v>
      </c>
      <c r="AF1041">
        <v>10</v>
      </c>
      <c r="AH1041" t="s">
        <v>25042</v>
      </c>
      <c r="AI1041" t="s">
        <v>25041</v>
      </c>
      <c r="AJ1041" t="s">
        <v>25040</v>
      </c>
      <c r="AK1041" t="s">
        <v>25039</v>
      </c>
      <c r="AL1041">
        <v>28</v>
      </c>
      <c r="AM1041" s="5">
        <f t="shared" si="130"/>
        <v>4.666666666666667</v>
      </c>
      <c r="AN1041" s="4">
        <f t="shared" si="135"/>
        <v>7.0680297866969584E-3</v>
      </c>
      <c r="AO1041" s="3"/>
      <c r="AP1041">
        <v>1</v>
      </c>
      <c r="AQ1041" t="s">
        <v>278</v>
      </c>
      <c r="AR1041" t="s">
        <v>2561</v>
      </c>
      <c r="AS1041" t="s">
        <v>276</v>
      </c>
      <c r="AT1041" s="2">
        <v>7.5289999999999999</v>
      </c>
      <c r="AU1041" s="1">
        <f t="shared" si="131"/>
        <v>5.3226893012782259</v>
      </c>
      <c r="AV1041" s="1">
        <f t="shared" si="132"/>
        <v>4.0038646376757896</v>
      </c>
      <c r="AW1041" s="1">
        <f t="shared" si="133"/>
        <v>2.6850399740733515</v>
      </c>
    </row>
    <row r="1042" spans="1:49" x14ac:dyDescent="0.2">
      <c r="A1042">
        <v>1040</v>
      </c>
      <c r="B1042" t="s">
        <v>25038</v>
      </c>
      <c r="C1042" t="s">
        <v>25037</v>
      </c>
      <c r="F1042" t="s">
        <v>25036</v>
      </c>
      <c r="G1042" t="s">
        <v>5</v>
      </c>
      <c r="H1042" t="s">
        <v>4</v>
      </c>
      <c r="I1042" t="s">
        <v>25035</v>
      </c>
      <c r="J1042" t="s">
        <v>25034</v>
      </c>
      <c r="K1042" t="s">
        <v>25033</v>
      </c>
      <c r="L1042" t="s">
        <v>25032</v>
      </c>
      <c r="M1042" t="s">
        <v>75</v>
      </c>
      <c r="N1042">
        <v>6</v>
      </c>
      <c r="O1042" t="s">
        <v>25031</v>
      </c>
      <c r="P1042" t="s">
        <v>25030</v>
      </c>
      <c r="Q1042" t="s">
        <v>25029</v>
      </c>
      <c r="R1042" s="7">
        <v>42662</v>
      </c>
      <c r="S1042" s="8">
        <f t="shared" si="128"/>
        <v>2016</v>
      </c>
      <c r="T1042" s="8">
        <v>2016</v>
      </c>
      <c r="U1042" s="8">
        <f t="shared" si="129"/>
        <v>6</v>
      </c>
      <c r="V1042" s="7">
        <v>42662</v>
      </c>
      <c r="W1042" t="s">
        <v>1965</v>
      </c>
      <c r="X1042" s="2">
        <v>2.7349999999999999</v>
      </c>
      <c r="Y1042" s="6">
        <f t="shared" si="134"/>
        <v>7.3009262966818825E-2</v>
      </c>
      <c r="AB1042">
        <v>21100368207</v>
      </c>
      <c r="AC1042">
        <v>23304022</v>
      </c>
      <c r="AD1042" t="s">
        <v>2</v>
      </c>
      <c r="AE1042">
        <v>3</v>
      </c>
      <c r="AF1042">
        <v>10</v>
      </c>
      <c r="AH1042" t="s">
        <v>25028</v>
      </c>
      <c r="AI1042" t="s">
        <v>25027</v>
      </c>
      <c r="AJ1042" t="s">
        <v>25026</v>
      </c>
      <c r="AK1042" t="s">
        <v>25025</v>
      </c>
      <c r="AL1042">
        <v>52</v>
      </c>
      <c r="AM1042" s="5">
        <f t="shared" si="130"/>
        <v>8.6666666666666661</v>
      </c>
      <c r="AN1042" s="4">
        <f t="shared" si="135"/>
        <v>1.3126341032437207E-2</v>
      </c>
      <c r="AO1042" s="3"/>
      <c r="AP1042">
        <v>1</v>
      </c>
      <c r="AQ1042" t="s">
        <v>216</v>
      </c>
      <c r="AR1042" t="s">
        <v>25024</v>
      </c>
      <c r="AS1042" t="s">
        <v>214</v>
      </c>
      <c r="AT1042" s="2">
        <v>7.5289999999999999</v>
      </c>
      <c r="AU1042" s="1">
        <f t="shared" si="131"/>
        <v>5.5044386386504334</v>
      </c>
      <c r="AV1042" s="1">
        <f t="shared" si="132"/>
        <v>4.3067801999628017</v>
      </c>
      <c r="AW1042" s="1">
        <f t="shared" si="133"/>
        <v>3.1091217612751691</v>
      </c>
    </row>
    <row r="1043" spans="1:49" x14ac:dyDescent="0.2">
      <c r="A1043">
        <v>1041</v>
      </c>
      <c r="B1043" t="s">
        <v>25023</v>
      </c>
      <c r="C1043" t="s">
        <v>25022</v>
      </c>
      <c r="F1043" t="s">
        <v>25021</v>
      </c>
      <c r="G1043" t="s">
        <v>5</v>
      </c>
      <c r="H1043" t="s">
        <v>4</v>
      </c>
      <c r="I1043" t="s">
        <v>25020</v>
      </c>
      <c r="J1043" t="s">
        <v>25019</v>
      </c>
      <c r="K1043" t="s">
        <v>25018</v>
      </c>
      <c r="L1043" t="s">
        <v>25017</v>
      </c>
      <c r="M1043" t="s">
        <v>623</v>
      </c>
      <c r="N1043">
        <v>3</v>
      </c>
      <c r="O1043" t="s">
        <v>25016</v>
      </c>
      <c r="P1043" t="s">
        <v>25015</v>
      </c>
      <c r="Q1043" t="s">
        <v>25014</v>
      </c>
      <c r="R1043" s="7">
        <v>42662</v>
      </c>
      <c r="S1043" s="8">
        <f t="shared" si="128"/>
        <v>2016</v>
      </c>
      <c r="T1043" s="8">
        <v>2016</v>
      </c>
      <c r="U1043" s="8">
        <f t="shared" si="129"/>
        <v>6</v>
      </c>
      <c r="V1043" s="7">
        <v>42662</v>
      </c>
      <c r="W1043" t="s">
        <v>1965</v>
      </c>
      <c r="X1043" s="2">
        <v>2.7349999999999999</v>
      </c>
      <c r="Y1043" s="6">
        <f t="shared" si="134"/>
        <v>7.3009262966818825E-2</v>
      </c>
      <c r="AB1043">
        <v>21100368207</v>
      </c>
      <c r="AC1043">
        <v>23304022</v>
      </c>
      <c r="AD1043" t="s">
        <v>2</v>
      </c>
      <c r="AE1043">
        <v>3</v>
      </c>
      <c r="AF1043">
        <v>10</v>
      </c>
      <c r="AH1043" t="s">
        <v>25013</v>
      </c>
      <c r="AI1043" t="s">
        <v>25012</v>
      </c>
      <c r="AJ1043" t="s">
        <v>25011</v>
      </c>
      <c r="AK1043" t="s">
        <v>25010</v>
      </c>
      <c r="AL1043">
        <v>61</v>
      </c>
      <c r="AM1043" s="5">
        <f t="shared" si="130"/>
        <v>10.166666666666666</v>
      </c>
      <c r="AN1043" s="4">
        <f t="shared" si="135"/>
        <v>1.5398207749589801E-2</v>
      </c>
      <c r="AO1043" s="3"/>
      <c r="AP1043">
        <v>0</v>
      </c>
      <c r="AR1043" t="s">
        <v>1</v>
      </c>
      <c r="AT1043" s="2">
        <v>7.5289999999999999</v>
      </c>
      <c r="AU1043" s="1">
        <f t="shared" si="131"/>
        <v>5.5725946401650113</v>
      </c>
      <c r="AV1043" s="1">
        <f t="shared" si="132"/>
        <v>4.4203735358204312</v>
      </c>
      <c r="AW1043" s="1">
        <f t="shared" si="133"/>
        <v>3.2681524314758508</v>
      </c>
    </row>
    <row r="1044" spans="1:49" x14ac:dyDescent="0.2">
      <c r="A1044">
        <v>1042</v>
      </c>
      <c r="B1044" t="s">
        <v>25009</v>
      </c>
      <c r="C1044" t="s">
        <v>25008</v>
      </c>
      <c r="F1044" t="s">
        <v>25007</v>
      </c>
      <c r="G1044" t="s">
        <v>5</v>
      </c>
      <c r="H1044" t="s">
        <v>4</v>
      </c>
      <c r="I1044" t="s">
        <v>25006</v>
      </c>
      <c r="J1044">
        <v>60026553</v>
      </c>
      <c r="K1044" t="s">
        <v>2263</v>
      </c>
      <c r="L1044" t="s">
        <v>2262</v>
      </c>
      <c r="M1044" t="s">
        <v>89</v>
      </c>
      <c r="N1044">
        <v>4</v>
      </c>
      <c r="O1044" t="s">
        <v>25005</v>
      </c>
      <c r="P1044" t="s">
        <v>25004</v>
      </c>
      <c r="Q1044" t="s">
        <v>2261</v>
      </c>
      <c r="R1044" s="7">
        <v>42662</v>
      </c>
      <c r="S1044" s="8">
        <f t="shared" si="128"/>
        <v>2016</v>
      </c>
      <c r="T1044" s="8">
        <v>2016</v>
      </c>
      <c r="U1044" s="8">
        <f t="shared" si="129"/>
        <v>6</v>
      </c>
      <c r="V1044" s="7">
        <v>42662</v>
      </c>
      <c r="W1044" t="s">
        <v>1965</v>
      </c>
      <c r="X1044" s="2">
        <v>2.7349999999999999</v>
      </c>
      <c r="Y1044" s="6">
        <f t="shared" si="134"/>
        <v>7.3009262966818825E-2</v>
      </c>
      <c r="AB1044">
        <v>21100368207</v>
      </c>
      <c r="AC1044">
        <v>23304022</v>
      </c>
      <c r="AD1044" t="s">
        <v>2</v>
      </c>
      <c r="AE1044">
        <v>3</v>
      </c>
      <c r="AF1044">
        <v>10</v>
      </c>
      <c r="AH1044" t="s">
        <v>25003</v>
      </c>
      <c r="AI1044" t="s">
        <v>25002</v>
      </c>
      <c r="AJ1044" t="s">
        <v>25001</v>
      </c>
      <c r="AK1044" t="s">
        <v>25000</v>
      </c>
      <c r="AL1044">
        <v>26</v>
      </c>
      <c r="AM1044" s="5">
        <f t="shared" si="130"/>
        <v>4.333333333333333</v>
      </c>
      <c r="AN1044" s="4">
        <f t="shared" si="135"/>
        <v>6.5631705162186036E-3</v>
      </c>
      <c r="AO1044" s="3"/>
      <c r="AP1044">
        <v>0</v>
      </c>
      <c r="AR1044" t="s">
        <v>1</v>
      </c>
      <c r="AT1044" s="2">
        <v>7.5289999999999999</v>
      </c>
      <c r="AU1044" s="1">
        <f t="shared" si="131"/>
        <v>5.3075435231638757</v>
      </c>
      <c r="AV1044" s="1">
        <f t="shared" si="132"/>
        <v>3.9786216741518712</v>
      </c>
      <c r="AW1044" s="1">
        <f t="shared" si="133"/>
        <v>2.6496998251398667</v>
      </c>
    </row>
    <row r="1045" spans="1:49" x14ac:dyDescent="0.2">
      <c r="A1045">
        <v>1043</v>
      </c>
      <c r="B1045" t="s">
        <v>24999</v>
      </c>
      <c r="C1045" t="s">
        <v>24998</v>
      </c>
      <c r="F1045" t="s">
        <v>24997</v>
      </c>
      <c r="G1045" t="s">
        <v>5</v>
      </c>
      <c r="H1045" t="s">
        <v>4</v>
      </c>
      <c r="I1045" t="s">
        <v>24996</v>
      </c>
      <c r="J1045" t="s">
        <v>24995</v>
      </c>
      <c r="K1045" t="s">
        <v>24994</v>
      </c>
      <c r="L1045" t="s">
        <v>24993</v>
      </c>
      <c r="M1045" t="s">
        <v>46</v>
      </c>
      <c r="N1045">
        <v>3</v>
      </c>
      <c r="O1045" t="s">
        <v>24992</v>
      </c>
      <c r="P1045" t="s">
        <v>24991</v>
      </c>
      <c r="Q1045" t="s">
        <v>24990</v>
      </c>
      <c r="R1045" s="7">
        <v>42662</v>
      </c>
      <c r="S1045" s="8">
        <f t="shared" si="128"/>
        <v>2016</v>
      </c>
      <c r="T1045" s="8">
        <v>2016</v>
      </c>
      <c r="U1045" s="8">
        <f t="shared" si="129"/>
        <v>6</v>
      </c>
      <c r="V1045" s="7">
        <v>42662</v>
      </c>
      <c r="W1045" t="s">
        <v>1965</v>
      </c>
      <c r="X1045" s="2">
        <v>2.7349999999999999</v>
      </c>
      <c r="Y1045" s="6">
        <f t="shared" si="134"/>
        <v>7.3009262966818825E-2</v>
      </c>
      <c r="AB1045">
        <v>21100368207</v>
      </c>
      <c r="AC1045">
        <v>23304022</v>
      </c>
      <c r="AD1045" t="s">
        <v>2</v>
      </c>
      <c r="AE1045">
        <v>3</v>
      </c>
      <c r="AF1045">
        <v>10</v>
      </c>
      <c r="AH1045" t="s">
        <v>24989</v>
      </c>
      <c r="AI1045" t="s">
        <v>24988</v>
      </c>
      <c r="AJ1045" t="s">
        <v>24987</v>
      </c>
      <c r="AK1045" t="s">
        <v>24986</v>
      </c>
      <c r="AL1045">
        <v>19</v>
      </c>
      <c r="AM1045" s="5">
        <f t="shared" si="130"/>
        <v>3.1666666666666665</v>
      </c>
      <c r="AN1045" s="4">
        <f t="shared" si="135"/>
        <v>4.7961630695443642E-3</v>
      </c>
      <c r="AO1045" s="3"/>
      <c r="AP1045">
        <v>0</v>
      </c>
      <c r="AQ1045" t="s">
        <v>44</v>
      </c>
      <c r="AR1045">
        <v>1252322</v>
      </c>
      <c r="AS1045" t="s">
        <v>43</v>
      </c>
      <c r="AT1045" s="2">
        <v>7.5289999999999999</v>
      </c>
      <c r="AU1045" s="1">
        <f t="shared" si="131"/>
        <v>5.254533299763648</v>
      </c>
      <c r="AV1045" s="1">
        <f t="shared" si="132"/>
        <v>3.8902713018181592</v>
      </c>
      <c r="AW1045" s="1">
        <f t="shared" si="133"/>
        <v>2.5260093038726699</v>
      </c>
    </row>
    <row r="1046" spans="1:49" x14ac:dyDescent="0.2">
      <c r="A1046">
        <v>1044</v>
      </c>
      <c r="B1046" t="s">
        <v>24985</v>
      </c>
      <c r="C1046" t="s">
        <v>24984</v>
      </c>
      <c r="D1046" t="s">
        <v>24983</v>
      </c>
      <c r="E1046">
        <v>27759059</v>
      </c>
      <c r="F1046" t="s">
        <v>24982</v>
      </c>
      <c r="G1046" t="s">
        <v>5</v>
      </c>
      <c r="H1046" t="s">
        <v>4</v>
      </c>
      <c r="I1046" t="s">
        <v>24981</v>
      </c>
      <c r="J1046" t="s">
        <v>24980</v>
      </c>
      <c r="K1046" t="s">
        <v>24979</v>
      </c>
      <c r="L1046" t="s">
        <v>24978</v>
      </c>
      <c r="M1046" t="s">
        <v>24977</v>
      </c>
      <c r="N1046">
        <v>5</v>
      </c>
      <c r="O1046" t="s">
        <v>24976</v>
      </c>
      <c r="P1046" t="s">
        <v>24975</v>
      </c>
      <c r="Q1046" t="s">
        <v>24974</v>
      </c>
      <c r="R1046" s="7">
        <v>42662</v>
      </c>
      <c r="S1046" s="8">
        <f t="shared" si="128"/>
        <v>2016</v>
      </c>
      <c r="T1046" s="8">
        <v>2016</v>
      </c>
      <c r="U1046" s="8">
        <f t="shared" si="129"/>
        <v>6</v>
      </c>
      <c r="V1046" s="7">
        <v>42662</v>
      </c>
      <c r="W1046" t="s">
        <v>1458</v>
      </c>
      <c r="X1046" s="2">
        <v>1.24</v>
      </c>
      <c r="Y1046" s="6">
        <f t="shared" si="134"/>
        <v>3.3101091802140895E-2</v>
      </c>
      <c r="AB1046">
        <v>21100200805</v>
      </c>
      <c r="AC1046">
        <v>20452322</v>
      </c>
      <c r="AD1046" t="s">
        <v>2</v>
      </c>
      <c r="AE1046">
        <v>6</v>
      </c>
      <c r="AG1046">
        <v>35575</v>
      </c>
      <c r="AI1046" t="s">
        <v>24973</v>
      </c>
      <c r="AK1046" t="s">
        <v>24972</v>
      </c>
      <c r="AL1046">
        <v>7</v>
      </c>
      <c r="AM1046" s="5">
        <f t="shared" si="130"/>
        <v>1.1666666666666667</v>
      </c>
      <c r="AN1046" s="4">
        <f t="shared" si="135"/>
        <v>1.7670074466742396E-3</v>
      </c>
      <c r="AO1046" s="3"/>
      <c r="AP1046">
        <v>1</v>
      </c>
      <c r="AQ1046" t="s">
        <v>341</v>
      </c>
      <c r="AR1046" t="s">
        <v>24971</v>
      </c>
      <c r="AS1046" t="s">
        <v>340</v>
      </c>
      <c r="AT1046" s="2">
        <v>4.3789999999999996</v>
      </c>
      <c r="AU1046" s="1">
        <f t="shared" si="131"/>
        <v>2.3700866495500899</v>
      </c>
      <c r="AV1046" s="1">
        <f t="shared" si="132"/>
        <v>1.7434049624407568</v>
      </c>
      <c r="AW1046" s="1">
        <f t="shared" si="133"/>
        <v>1.1167232753314236</v>
      </c>
    </row>
    <row r="1047" spans="1:49" x14ac:dyDescent="0.2">
      <c r="A1047">
        <v>1045</v>
      </c>
      <c r="B1047" t="s">
        <v>24970</v>
      </c>
      <c r="C1047" t="s">
        <v>24969</v>
      </c>
      <c r="F1047" t="s">
        <v>24968</v>
      </c>
      <c r="G1047" t="s">
        <v>5</v>
      </c>
      <c r="H1047" t="s">
        <v>4</v>
      </c>
      <c r="I1047" t="s">
        <v>3191</v>
      </c>
      <c r="J1047" t="s">
        <v>24967</v>
      </c>
      <c r="K1047" t="s">
        <v>24966</v>
      </c>
      <c r="L1047" t="s">
        <v>24965</v>
      </c>
      <c r="M1047" t="s">
        <v>414</v>
      </c>
      <c r="N1047">
        <v>5</v>
      </c>
      <c r="O1047" t="s">
        <v>24964</v>
      </c>
      <c r="P1047" t="s">
        <v>24963</v>
      </c>
      <c r="Q1047" t="s">
        <v>24962</v>
      </c>
      <c r="R1047" s="7">
        <v>42661</v>
      </c>
      <c r="S1047" s="8">
        <f t="shared" si="128"/>
        <v>2016</v>
      </c>
      <c r="T1047" s="8">
        <v>2016</v>
      </c>
      <c r="U1047" s="8">
        <f t="shared" si="129"/>
        <v>6</v>
      </c>
      <c r="V1047" s="7">
        <v>42661</v>
      </c>
      <c r="W1047" t="s">
        <v>2612</v>
      </c>
      <c r="X1047" s="2">
        <v>0.89800000000000002</v>
      </c>
      <c r="Y1047" s="6">
        <f t="shared" si="134"/>
        <v>2.3971597127679455E-2</v>
      </c>
      <c r="AA1047">
        <v>9641726</v>
      </c>
      <c r="AB1047">
        <v>29859</v>
      </c>
      <c r="AC1047" t="s">
        <v>2611</v>
      </c>
      <c r="AD1047" t="s">
        <v>2</v>
      </c>
      <c r="AE1047">
        <v>25</v>
      </c>
      <c r="AF1047">
        <v>11</v>
      </c>
      <c r="AG1047">
        <v>115027</v>
      </c>
      <c r="AI1047" t="s">
        <v>24961</v>
      </c>
      <c r="AJ1047" t="s">
        <v>24960</v>
      </c>
      <c r="AK1047" t="s">
        <v>24959</v>
      </c>
      <c r="AL1047">
        <v>9</v>
      </c>
      <c r="AM1047" s="5">
        <f t="shared" si="130"/>
        <v>1.5</v>
      </c>
      <c r="AN1047" s="4">
        <f t="shared" si="135"/>
        <v>2.2718667171525938E-3</v>
      </c>
      <c r="AO1047" s="3"/>
      <c r="AP1047">
        <v>0</v>
      </c>
      <c r="AR1047" t="s">
        <v>1</v>
      </c>
      <c r="AT1047" s="2">
        <v>3.585</v>
      </c>
      <c r="AU1047" s="1">
        <f t="shared" si="131"/>
        <v>1.7461678004521395</v>
      </c>
      <c r="AV1047" s="1">
        <f t="shared" si="132"/>
        <v>1.3121731922416024</v>
      </c>
      <c r="AW1047" s="1">
        <f t="shared" si="133"/>
        <v>0.87817858403106508</v>
      </c>
    </row>
    <row r="1048" spans="1:49" x14ac:dyDescent="0.2">
      <c r="A1048">
        <v>1046</v>
      </c>
      <c r="B1048" t="s">
        <v>24958</v>
      </c>
      <c r="C1048" t="s">
        <v>24957</v>
      </c>
      <c r="D1048" t="s">
        <v>24956</v>
      </c>
      <c r="F1048" t="s">
        <v>24955</v>
      </c>
      <c r="G1048" t="s">
        <v>5</v>
      </c>
      <c r="H1048" t="s">
        <v>4</v>
      </c>
      <c r="I1048" t="s">
        <v>1953</v>
      </c>
      <c r="J1048" t="s">
        <v>24954</v>
      </c>
      <c r="K1048" t="s">
        <v>24953</v>
      </c>
      <c r="L1048" t="s">
        <v>24952</v>
      </c>
      <c r="M1048" t="s">
        <v>530</v>
      </c>
      <c r="N1048">
        <v>8</v>
      </c>
      <c r="O1048" t="s">
        <v>24951</v>
      </c>
      <c r="P1048" t="s">
        <v>24950</v>
      </c>
      <c r="Q1048" t="s">
        <v>24949</v>
      </c>
      <c r="R1048" s="7">
        <v>42661</v>
      </c>
      <c r="S1048" s="8">
        <f t="shared" si="128"/>
        <v>2016</v>
      </c>
      <c r="T1048" s="8">
        <v>2016</v>
      </c>
      <c r="U1048" s="8">
        <f t="shared" si="129"/>
        <v>6</v>
      </c>
      <c r="V1048" s="7">
        <v>42661</v>
      </c>
      <c r="W1048" t="s">
        <v>1458</v>
      </c>
      <c r="X1048" s="2">
        <v>1.24</v>
      </c>
      <c r="Y1048" s="6">
        <f t="shared" si="134"/>
        <v>3.3101091802140895E-2</v>
      </c>
      <c r="AB1048">
        <v>21100200805</v>
      </c>
      <c r="AC1048">
        <v>20452322</v>
      </c>
      <c r="AD1048" t="s">
        <v>2</v>
      </c>
      <c r="AE1048">
        <v>6</v>
      </c>
      <c r="AG1048">
        <v>35657</v>
      </c>
      <c r="AI1048" t="s">
        <v>24948</v>
      </c>
      <c r="AK1048" t="s">
        <v>24947</v>
      </c>
      <c r="AL1048">
        <v>27</v>
      </c>
      <c r="AM1048" s="5">
        <f t="shared" si="130"/>
        <v>4.5</v>
      </c>
      <c r="AN1048" s="4">
        <f t="shared" si="135"/>
        <v>6.815600151457781E-3</v>
      </c>
      <c r="AO1048" s="3"/>
      <c r="AP1048">
        <v>1</v>
      </c>
      <c r="AR1048" t="s">
        <v>1</v>
      </c>
      <c r="AT1048" s="2">
        <v>4.3789999999999996</v>
      </c>
      <c r="AU1048" s="1">
        <f t="shared" si="131"/>
        <v>2.5215444306935959</v>
      </c>
      <c r="AV1048" s="1">
        <f t="shared" si="132"/>
        <v>1.9958345976799339</v>
      </c>
      <c r="AW1048" s="1">
        <f t="shared" si="133"/>
        <v>1.4701247646662714</v>
      </c>
    </row>
    <row r="1049" spans="1:49" x14ac:dyDescent="0.2">
      <c r="A1049">
        <v>1047</v>
      </c>
      <c r="B1049" t="s">
        <v>24946</v>
      </c>
      <c r="C1049" t="s">
        <v>24945</v>
      </c>
      <c r="E1049">
        <v>27698145</v>
      </c>
      <c r="F1049" t="s">
        <v>24944</v>
      </c>
      <c r="G1049" t="s">
        <v>5</v>
      </c>
      <c r="H1049" t="s">
        <v>4</v>
      </c>
      <c r="I1049" t="s">
        <v>24943</v>
      </c>
      <c r="J1049" t="s">
        <v>24942</v>
      </c>
      <c r="K1049" t="s">
        <v>24941</v>
      </c>
      <c r="L1049" t="s">
        <v>24940</v>
      </c>
      <c r="M1049" t="s">
        <v>24939</v>
      </c>
      <c r="N1049">
        <v>4</v>
      </c>
      <c r="O1049" t="s">
        <v>24938</v>
      </c>
      <c r="P1049" t="s">
        <v>24937</v>
      </c>
      <c r="Q1049" t="s">
        <v>24936</v>
      </c>
      <c r="R1049" s="7">
        <v>42661</v>
      </c>
      <c r="S1049" s="8">
        <f t="shared" si="128"/>
        <v>2016</v>
      </c>
      <c r="T1049" s="8">
        <v>2016</v>
      </c>
      <c r="U1049" s="8">
        <f t="shared" si="129"/>
        <v>6</v>
      </c>
      <c r="V1049" s="7">
        <v>42661</v>
      </c>
      <c r="W1049" t="s">
        <v>2239</v>
      </c>
      <c r="X1049" s="2">
        <v>5.0110000000000001</v>
      </c>
      <c r="Y1049" s="6">
        <f t="shared" si="134"/>
        <v>0.13376578308107098</v>
      </c>
      <c r="AA1049">
        <v>278424</v>
      </c>
      <c r="AB1049">
        <v>21121</v>
      </c>
      <c r="AC1049">
        <v>10916490</v>
      </c>
      <c r="AD1049" t="s">
        <v>2</v>
      </c>
      <c r="AE1049">
        <v>113</v>
      </c>
      <c r="AF1049">
        <v>42</v>
      </c>
      <c r="AH1049" t="s">
        <v>24935</v>
      </c>
      <c r="AI1049" t="s">
        <v>24934</v>
      </c>
      <c r="AJ1049" t="s">
        <v>24933</v>
      </c>
      <c r="AK1049" t="s">
        <v>24932</v>
      </c>
      <c r="AL1049">
        <v>17</v>
      </c>
      <c r="AM1049" s="5">
        <f t="shared" si="130"/>
        <v>2.8333333333333335</v>
      </c>
      <c r="AN1049" s="4">
        <f t="shared" si="135"/>
        <v>4.2913037990660102E-3</v>
      </c>
      <c r="AO1049" s="3"/>
      <c r="AP1049">
        <v>1</v>
      </c>
      <c r="AQ1049" t="s">
        <v>318</v>
      </c>
      <c r="AR1049">
        <v>661322</v>
      </c>
      <c r="AS1049" t="s">
        <v>317</v>
      </c>
      <c r="AT1049" s="2" t="s">
        <v>0</v>
      </c>
      <c r="AU1049" s="1">
        <f t="shared" si="131"/>
        <v>9.4923439296469478</v>
      </c>
      <c r="AV1049" s="1">
        <f t="shared" si="132"/>
        <v>6.9028543440068493</v>
      </c>
      <c r="AW1049" s="1">
        <f t="shared" si="133"/>
        <v>4.3133647583667498</v>
      </c>
    </row>
    <row r="1050" spans="1:49" x14ac:dyDescent="0.2">
      <c r="A1050">
        <v>1048</v>
      </c>
      <c r="B1050" t="s">
        <v>24931</v>
      </c>
      <c r="C1050" t="s">
        <v>24930</v>
      </c>
      <c r="E1050">
        <v>27539817</v>
      </c>
      <c r="F1050" t="s">
        <v>24929</v>
      </c>
      <c r="G1050" t="s">
        <v>5</v>
      </c>
      <c r="H1050" t="s">
        <v>4</v>
      </c>
      <c r="I1050" t="s">
        <v>24928</v>
      </c>
      <c r="J1050" t="s">
        <v>24927</v>
      </c>
      <c r="K1050" t="s">
        <v>24926</v>
      </c>
      <c r="L1050" t="s">
        <v>24925</v>
      </c>
      <c r="M1050" t="s">
        <v>394</v>
      </c>
      <c r="N1050">
        <v>6</v>
      </c>
      <c r="O1050" t="s">
        <v>24924</v>
      </c>
      <c r="P1050" t="s">
        <v>24923</v>
      </c>
      <c r="Q1050" t="s">
        <v>24922</v>
      </c>
      <c r="R1050" s="7">
        <v>42661</v>
      </c>
      <c r="S1050" s="8">
        <f t="shared" si="128"/>
        <v>2016</v>
      </c>
      <c r="T1050" s="8">
        <v>2016</v>
      </c>
      <c r="U1050" s="8">
        <f t="shared" si="129"/>
        <v>6</v>
      </c>
      <c r="V1050" s="7">
        <v>42661</v>
      </c>
      <c r="W1050" t="s">
        <v>12911</v>
      </c>
      <c r="X1050" s="2">
        <v>1.016</v>
      </c>
      <c r="Y1050" s="6">
        <f t="shared" si="134"/>
        <v>2.712153973465738E-2</v>
      </c>
      <c r="AA1050">
        <v>14394235</v>
      </c>
      <c r="AB1050">
        <v>26588</v>
      </c>
      <c r="AC1050">
        <v>14397641</v>
      </c>
      <c r="AD1050" t="s">
        <v>2</v>
      </c>
      <c r="AE1050">
        <v>17</v>
      </c>
      <c r="AF1050">
        <v>20</v>
      </c>
      <c r="AH1050" t="s">
        <v>24921</v>
      </c>
      <c r="AI1050" t="s">
        <v>24920</v>
      </c>
      <c r="AJ1050" t="s">
        <v>24919</v>
      </c>
      <c r="AK1050" t="s">
        <v>24918</v>
      </c>
      <c r="AL1050">
        <v>2</v>
      </c>
      <c r="AM1050" s="5">
        <f t="shared" si="130"/>
        <v>0.33333333333333331</v>
      </c>
      <c r="AN1050" s="4">
        <f t="shared" si="135"/>
        <v>5.048592704783541E-4</v>
      </c>
      <c r="AO1050" s="3"/>
      <c r="AP1050">
        <v>0</v>
      </c>
      <c r="AR1050" t="s">
        <v>1</v>
      </c>
      <c r="AT1050" s="2">
        <v>3.1019999999999999</v>
      </c>
      <c r="AU1050" s="1">
        <f t="shared" si="131"/>
        <v>1.913653559540367</v>
      </c>
      <c r="AV1050" s="1">
        <f t="shared" si="132"/>
        <v>1.3813199502567868</v>
      </c>
      <c r="AW1050" s="1">
        <f t="shared" si="133"/>
        <v>0.84898634097320624</v>
      </c>
    </row>
    <row r="1051" spans="1:49" x14ac:dyDescent="0.2">
      <c r="A1051">
        <v>1049</v>
      </c>
      <c r="B1051" t="s">
        <v>24917</v>
      </c>
      <c r="C1051" t="s">
        <v>24916</v>
      </c>
      <c r="D1051" t="s">
        <v>24915</v>
      </c>
      <c r="F1051" t="s">
        <v>24914</v>
      </c>
      <c r="G1051" t="s">
        <v>5</v>
      </c>
      <c r="H1051" t="s">
        <v>4</v>
      </c>
      <c r="I1051" t="s">
        <v>24913</v>
      </c>
      <c r="J1051">
        <v>60030835</v>
      </c>
      <c r="K1051" t="s">
        <v>3176</v>
      </c>
      <c r="L1051" t="s">
        <v>3175</v>
      </c>
      <c r="M1051" t="s">
        <v>142</v>
      </c>
      <c r="N1051">
        <v>2</v>
      </c>
      <c r="O1051" t="s">
        <v>24912</v>
      </c>
      <c r="P1051" t="s">
        <v>24911</v>
      </c>
      <c r="Q1051" t="s">
        <v>24910</v>
      </c>
      <c r="R1051" s="7">
        <v>42661</v>
      </c>
      <c r="S1051" s="8">
        <f t="shared" si="128"/>
        <v>2016</v>
      </c>
      <c r="T1051" s="8">
        <v>2016</v>
      </c>
      <c r="U1051" s="8">
        <f t="shared" si="129"/>
        <v>6</v>
      </c>
      <c r="V1051" s="7" t="s">
        <v>24909</v>
      </c>
      <c r="W1051" t="s">
        <v>252</v>
      </c>
      <c r="X1051" s="2">
        <v>0.54700000000000004</v>
      </c>
      <c r="Y1051" s="6">
        <f t="shared" si="134"/>
        <v>1.4601852593363766E-2</v>
      </c>
      <c r="AA1051">
        <v>14348411</v>
      </c>
      <c r="AB1051">
        <v>17683</v>
      </c>
      <c r="AC1051">
        <v>16180399</v>
      </c>
      <c r="AD1051" t="s">
        <v>2</v>
      </c>
      <c r="AE1051">
        <v>70</v>
      </c>
      <c r="AF1051">
        <v>9</v>
      </c>
      <c r="AH1051" t="s">
        <v>24908</v>
      </c>
      <c r="AI1051" t="s">
        <v>24907</v>
      </c>
      <c r="AJ1051" t="s">
        <v>24906</v>
      </c>
      <c r="AK1051" t="s">
        <v>24905</v>
      </c>
      <c r="AL1051">
        <v>2</v>
      </c>
      <c r="AM1051" s="5">
        <f t="shared" si="130"/>
        <v>0.33333333333333331</v>
      </c>
      <c r="AN1051" s="4">
        <f t="shared" si="135"/>
        <v>5.048592704783541E-4</v>
      </c>
      <c r="AO1051" s="3"/>
      <c r="AP1051">
        <v>0</v>
      </c>
      <c r="AR1051" t="s">
        <v>1</v>
      </c>
      <c r="AT1051" s="2" t="s">
        <v>0</v>
      </c>
      <c r="AU1051" s="1">
        <f t="shared" si="131"/>
        <v>1.0372754596498142</v>
      </c>
      <c r="AV1051" s="1">
        <f t="shared" si="132"/>
        <v>0.75533559319210608</v>
      </c>
      <c r="AW1051" s="1">
        <f t="shared" si="133"/>
        <v>0.47339572673439773</v>
      </c>
    </row>
    <row r="1052" spans="1:49" x14ac:dyDescent="0.2">
      <c r="A1052">
        <v>1050</v>
      </c>
      <c r="B1052" t="s">
        <v>24904</v>
      </c>
      <c r="C1052" t="s">
        <v>24903</v>
      </c>
      <c r="E1052">
        <v>27751175</v>
      </c>
      <c r="F1052" t="s">
        <v>24902</v>
      </c>
      <c r="G1052" t="s">
        <v>5</v>
      </c>
      <c r="H1052" t="s">
        <v>4</v>
      </c>
      <c r="I1052" t="s">
        <v>24901</v>
      </c>
      <c r="J1052" t="s">
        <v>24900</v>
      </c>
      <c r="K1052" t="s">
        <v>24899</v>
      </c>
      <c r="L1052" t="s">
        <v>24898</v>
      </c>
      <c r="M1052" t="s">
        <v>24897</v>
      </c>
      <c r="N1052">
        <v>11</v>
      </c>
      <c r="O1052" t="s">
        <v>24896</v>
      </c>
      <c r="P1052" t="s">
        <v>24895</v>
      </c>
      <c r="Q1052" t="s">
        <v>24894</v>
      </c>
      <c r="R1052" s="7">
        <v>42660</v>
      </c>
      <c r="S1052" s="8">
        <f t="shared" si="128"/>
        <v>2016</v>
      </c>
      <c r="T1052" s="8">
        <v>2016</v>
      </c>
      <c r="U1052" s="8">
        <f t="shared" si="129"/>
        <v>6</v>
      </c>
      <c r="V1052" s="7">
        <v>42660</v>
      </c>
      <c r="W1052" t="s">
        <v>24893</v>
      </c>
      <c r="X1052" s="2">
        <v>3.952</v>
      </c>
      <c r="Y1052" s="6">
        <f t="shared" si="134"/>
        <v>0.10549638290488775</v>
      </c>
      <c r="AB1052">
        <v>13096</v>
      </c>
      <c r="AC1052">
        <v>17417007</v>
      </c>
      <c r="AD1052" t="s">
        <v>2</v>
      </c>
      <c r="AE1052">
        <v>14</v>
      </c>
      <c r="AF1052">
        <v>1</v>
      </c>
      <c r="AG1052">
        <v>90</v>
      </c>
      <c r="AI1052" t="s">
        <v>24892</v>
      </c>
      <c r="AJ1052" t="s">
        <v>24891</v>
      </c>
      <c r="AK1052" t="s">
        <v>24890</v>
      </c>
      <c r="AL1052">
        <v>32</v>
      </c>
      <c r="AM1052" s="5">
        <f t="shared" si="130"/>
        <v>5.333333333333333</v>
      </c>
      <c r="AN1052" s="4">
        <f t="shared" si="135"/>
        <v>8.0777483276536655E-3</v>
      </c>
      <c r="AO1052" s="3"/>
      <c r="AP1052">
        <v>1</v>
      </c>
      <c r="AR1052" t="s">
        <v>1</v>
      </c>
      <c r="AT1052" s="2">
        <v>7.431</v>
      </c>
      <c r="AU1052" s="1">
        <f t="shared" si="131"/>
        <v>7.6270792531717522</v>
      </c>
      <c r="AV1052" s="1">
        <f t="shared" si="132"/>
        <v>5.6787065616270702</v>
      </c>
      <c r="AW1052" s="1">
        <f t="shared" si="133"/>
        <v>3.7303338700823891</v>
      </c>
    </row>
    <row r="1053" spans="1:49" x14ac:dyDescent="0.2">
      <c r="A1053">
        <v>1051</v>
      </c>
      <c r="B1053" t="s">
        <v>24889</v>
      </c>
      <c r="C1053" t="s">
        <v>24888</v>
      </c>
      <c r="F1053" t="s">
        <v>24887</v>
      </c>
      <c r="G1053" t="s">
        <v>5</v>
      </c>
      <c r="H1053" t="s">
        <v>4</v>
      </c>
      <c r="I1053" t="s">
        <v>24886</v>
      </c>
      <c r="J1053">
        <v>60028717</v>
      </c>
      <c r="K1053" t="s">
        <v>462</v>
      </c>
      <c r="L1053" t="s">
        <v>2903</v>
      </c>
      <c r="M1053" t="s">
        <v>182</v>
      </c>
      <c r="N1053">
        <v>1</v>
      </c>
      <c r="O1053" t="s">
        <v>24885</v>
      </c>
      <c r="P1053">
        <v>16241236700</v>
      </c>
      <c r="Q1053">
        <v>60028717</v>
      </c>
      <c r="R1053" s="7">
        <v>42660</v>
      </c>
      <c r="S1053" s="8">
        <f t="shared" si="128"/>
        <v>2016</v>
      </c>
      <c r="T1053" s="8">
        <v>2016</v>
      </c>
      <c r="U1053" s="8">
        <f t="shared" si="129"/>
        <v>6</v>
      </c>
      <c r="V1053" s="7">
        <v>42660</v>
      </c>
      <c r="W1053" t="s">
        <v>24884</v>
      </c>
      <c r="X1053" s="2">
        <v>0.42099999999999999</v>
      </c>
      <c r="Y1053" s="6">
        <f t="shared" si="134"/>
        <v>1.1238354555404288E-2</v>
      </c>
      <c r="AA1053">
        <v>1430807</v>
      </c>
      <c r="AB1053">
        <v>27536</v>
      </c>
      <c r="AC1053">
        <v>13616404</v>
      </c>
      <c r="AD1053" t="s">
        <v>2</v>
      </c>
      <c r="AE1053">
        <v>37</v>
      </c>
      <c r="AF1053">
        <v>6</v>
      </c>
      <c r="AG1053">
        <v>65206</v>
      </c>
      <c r="AI1053" t="s">
        <v>24883</v>
      </c>
      <c r="AJ1053" t="s">
        <v>24882</v>
      </c>
      <c r="AK1053" t="s">
        <v>24881</v>
      </c>
      <c r="AL1053">
        <v>3</v>
      </c>
      <c r="AM1053" s="5">
        <f t="shared" si="130"/>
        <v>0.5</v>
      </c>
      <c r="AN1053" s="4">
        <f t="shared" si="135"/>
        <v>7.572889057175312E-4</v>
      </c>
      <c r="AO1053" s="3"/>
      <c r="AP1053">
        <v>0</v>
      </c>
      <c r="AR1053" t="s">
        <v>1</v>
      </c>
      <c r="AT1053" s="2">
        <v>0.78100000000000003</v>
      </c>
      <c r="AU1053" s="1">
        <f t="shared" si="131"/>
        <v>0.80940348604982593</v>
      </c>
      <c r="AV1053" s="1">
        <f t="shared" si="132"/>
        <v>0.59978217305609094</v>
      </c>
      <c r="AW1053" s="1">
        <f t="shared" si="133"/>
        <v>0.39016086006235579</v>
      </c>
    </row>
    <row r="1054" spans="1:49" x14ac:dyDescent="0.2">
      <c r="A1054">
        <v>1052</v>
      </c>
      <c r="B1054" t="s">
        <v>24880</v>
      </c>
      <c r="C1054" t="s">
        <v>24879</v>
      </c>
      <c r="F1054" t="s">
        <v>24878</v>
      </c>
      <c r="G1054" t="s">
        <v>5</v>
      </c>
      <c r="H1054" t="s">
        <v>4</v>
      </c>
      <c r="I1054" t="s">
        <v>1087</v>
      </c>
      <c r="J1054" t="s">
        <v>24877</v>
      </c>
      <c r="K1054" t="s">
        <v>24876</v>
      </c>
      <c r="L1054" t="s">
        <v>24875</v>
      </c>
      <c r="M1054" t="s">
        <v>46</v>
      </c>
      <c r="N1054">
        <v>5</v>
      </c>
      <c r="O1054" t="s">
        <v>24874</v>
      </c>
      <c r="P1054" t="s">
        <v>24873</v>
      </c>
      <c r="Q1054" t="s">
        <v>24872</v>
      </c>
      <c r="R1054" s="7">
        <v>42660</v>
      </c>
      <c r="S1054" s="8">
        <f t="shared" si="128"/>
        <v>2016</v>
      </c>
      <c r="T1054" s="8">
        <v>2016</v>
      </c>
      <c r="U1054" s="8">
        <f t="shared" si="129"/>
        <v>6</v>
      </c>
      <c r="V1054" s="7">
        <v>42660</v>
      </c>
      <c r="W1054" t="s">
        <v>1930</v>
      </c>
      <c r="X1054" s="2">
        <v>1.3939999999999999</v>
      </c>
      <c r="Y1054" s="6">
        <f t="shared" si="134"/>
        <v>3.721203384853581E-2</v>
      </c>
      <c r="AB1054">
        <v>12862</v>
      </c>
      <c r="AC1054">
        <v>10944087</v>
      </c>
      <c r="AD1054" t="s">
        <v>2</v>
      </c>
      <c r="AE1054">
        <v>24</v>
      </c>
      <c r="AF1054">
        <v>21</v>
      </c>
      <c r="AH1054" t="s">
        <v>24871</v>
      </c>
      <c r="AI1054" t="s">
        <v>24870</v>
      </c>
      <c r="AK1054" t="s">
        <v>24869</v>
      </c>
      <c r="AL1054">
        <v>28</v>
      </c>
      <c r="AM1054" s="5">
        <f t="shared" si="130"/>
        <v>4.666666666666667</v>
      </c>
      <c r="AN1054" s="4">
        <f t="shared" si="135"/>
        <v>7.0680297866969584E-3</v>
      </c>
      <c r="AO1054" s="3"/>
      <c r="AP1054">
        <v>1</v>
      </c>
      <c r="AQ1054" t="s">
        <v>44</v>
      </c>
      <c r="AR1054">
        <v>1150071</v>
      </c>
      <c r="AS1054" t="s">
        <v>43</v>
      </c>
      <c r="AT1054" s="2">
        <v>3.8940000000000001</v>
      </c>
      <c r="AU1054" s="1">
        <f t="shared" si="131"/>
        <v>2.8168832629984153</v>
      </c>
      <c r="AV1054" s="1">
        <f t="shared" si="132"/>
        <v>2.2140031817616386</v>
      </c>
      <c r="AW1054" s="1">
        <f t="shared" si="133"/>
        <v>1.611123100524861</v>
      </c>
    </row>
    <row r="1055" spans="1:49" x14ac:dyDescent="0.2">
      <c r="A1055">
        <v>1053</v>
      </c>
      <c r="B1055" t="s">
        <v>24868</v>
      </c>
      <c r="C1055" t="s">
        <v>24867</v>
      </c>
      <c r="F1055" t="s">
        <v>24866</v>
      </c>
      <c r="G1055" t="s">
        <v>5</v>
      </c>
      <c r="H1055" t="s">
        <v>4</v>
      </c>
      <c r="I1055" t="s">
        <v>24865</v>
      </c>
      <c r="J1055">
        <v>60001170</v>
      </c>
      <c r="K1055" t="s">
        <v>22242</v>
      </c>
      <c r="L1055" t="s">
        <v>22241</v>
      </c>
      <c r="M1055" t="s">
        <v>138</v>
      </c>
      <c r="N1055">
        <v>2</v>
      </c>
      <c r="O1055" t="s">
        <v>24864</v>
      </c>
      <c r="P1055" t="s">
        <v>24863</v>
      </c>
      <c r="Q1055" t="s">
        <v>22238</v>
      </c>
      <c r="R1055" s="7">
        <v>42660</v>
      </c>
      <c r="S1055" s="8">
        <f t="shared" si="128"/>
        <v>2016</v>
      </c>
      <c r="T1055" s="8">
        <v>2016</v>
      </c>
      <c r="U1055" s="8">
        <f t="shared" si="129"/>
        <v>6</v>
      </c>
      <c r="V1055" s="7">
        <v>42660</v>
      </c>
      <c r="W1055" t="s">
        <v>1930</v>
      </c>
      <c r="X1055" s="2">
        <v>1.3939999999999999</v>
      </c>
      <c r="Y1055" s="6">
        <f t="shared" si="134"/>
        <v>3.721203384853581E-2</v>
      </c>
      <c r="AB1055">
        <v>12862</v>
      </c>
      <c r="AC1055">
        <v>10944087</v>
      </c>
      <c r="AD1055" t="s">
        <v>2</v>
      </c>
      <c r="AE1055">
        <v>24</v>
      </c>
      <c r="AF1055">
        <v>21</v>
      </c>
      <c r="AH1055" t="s">
        <v>24862</v>
      </c>
      <c r="AI1055" t="s">
        <v>24861</v>
      </c>
      <c r="AK1055" t="s">
        <v>24860</v>
      </c>
      <c r="AL1055">
        <v>21</v>
      </c>
      <c r="AM1055" s="5">
        <f t="shared" si="130"/>
        <v>3.5</v>
      </c>
      <c r="AN1055" s="4">
        <f t="shared" si="135"/>
        <v>5.301022340022719E-3</v>
      </c>
      <c r="AO1055" s="3"/>
      <c r="AP1055">
        <v>1</v>
      </c>
      <c r="AQ1055" t="s">
        <v>408</v>
      </c>
      <c r="AR1055" t="s">
        <v>24859</v>
      </c>
      <c r="AS1055" t="s">
        <v>407</v>
      </c>
      <c r="AT1055" s="2">
        <v>3.8940000000000001</v>
      </c>
      <c r="AU1055" s="1">
        <f t="shared" si="131"/>
        <v>2.7638730395981881</v>
      </c>
      <c r="AV1055" s="1">
        <f t="shared" si="132"/>
        <v>2.1256528094279266</v>
      </c>
      <c r="AW1055" s="1">
        <f t="shared" si="133"/>
        <v>1.4874325792576644</v>
      </c>
    </row>
    <row r="1056" spans="1:49" x14ac:dyDescent="0.2">
      <c r="A1056">
        <v>1054</v>
      </c>
      <c r="B1056" t="s">
        <v>24858</v>
      </c>
      <c r="C1056" t="s">
        <v>24857</v>
      </c>
      <c r="F1056" t="s">
        <v>24856</v>
      </c>
      <c r="G1056" t="s">
        <v>5</v>
      </c>
      <c r="H1056" t="s">
        <v>4</v>
      </c>
      <c r="I1056" t="s">
        <v>847</v>
      </c>
      <c r="J1056">
        <v>60026708</v>
      </c>
      <c r="K1056" t="s">
        <v>24855</v>
      </c>
      <c r="L1056" t="s">
        <v>2985</v>
      </c>
      <c r="M1056" t="s">
        <v>89</v>
      </c>
      <c r="N1056">
        <v>2</v>
      </c>
      <c r="O1056" t="s">
        <v>24854</v>
      </c>
      <c r="P1056" t="s">
        <v>24853</v>
      </c>
      <c r="Q1056" t="s">
        <v>24852</v>
      </c>
      <c r="R1056" s="7">
        <v>42660</v>
      </c>
      <c r="S1056" s="8">
        <f t="shared" si="128"/>
        <v>2016</v>
      </c>
      <c r="T1056" s="8">
        <v>2016</v>
      </c>
      <c r="U1056" s="8">
        <f t="shared" si="129"/>
        <v>6</v>
      </c>
      <c r="V1056" s="7">
        <v>42660</v>
      </c>
      <c r="W1056" t="s">
        <v>1930</v>
      </c>
      <c r="X1056" s="2">
        <v>1.3939999999999999</v>
      </c>
      <c r="Y1056" s="6">
        <f t="shared" si="134"/>
        <v>3.721203384853581E-2</v>
      </c>
      <c r="AB1056">
        <v>12862</v>
      </c>
      <c r="AC1056">
        <v>10944087</v>
      </c>
      <c r="AD1056" t="s">
        <v>2</v>
      </c>
      <c r="AE1056">
        <v>24</v>
      </c>
      <c r="AF1056">
        <v>21</v>
      </c>
      <c r="AH1056" t="s">
        <v>24851</v>
      </c>
      <c r="AI1056" t="s">
        <v>24850</v>
      </c>
      <c r="AK1056" t="s">
        <v>24849</v>
      </c>
      <c r="AL1056">
        <v>9</v>
      </c>
      <c r="AM1056" s="5">
        <f t="shared" si="130"/>
        <v>1.5</v>
      </c>
      <c r="AN1056" s="4">
        <f t="shared" si="135"/>
        <v>2.2718667171525938E-3</v>
      </c>
      <c r="AO1056" s="3"/>
      <c r="AP1056">
        <v>1</v>
      </c>
      <c r="AQ1056" t="s">
        <v>24848</v>
      </c>
      <c r="AR1056" t="s">
        <v>1</v>
      </c>
      <c r="AS1056" t="s">
        <v>24847</v>
      </c>
      <c r="AT1056" s="2">
        <v>3.8940000000000001</v>
      </c>
      <c r="AU1056" s="1">
        <f t="shared" si="131"/>
        <v>2.6729983709120844</v>
      </c>
      <c r="AV1056" s="1">
        <f t="shared" si="132"/>
        <v>1.9741950282844201</v>
      </c>
      <c r="AW1056" s="1">
        <f t="shared" si="133"/>
        <v>1.2753916856567558</v>
      </c>
    </row>
    <row r="1057" spans="1:49" x14ac:dyDescent="0.2">
      <c r="A1057">
        <v>1055</v>
      </c>
      <c r="B1057" t="s">
        <v>24846</v>
      </c>
      <c r="C1057" t="s">
        <v>24845</v>
      </c>
      <c r="E1057">
        <v>27588435</v>
      </c>
      <c r="F1057" t="s">
        <v>24844</v>
      </c>
      <c r="G1057" t="s">
        <v>5</v>
      </c>
      <c r="H1057" t="s">
        <v>4</v>
      </c>
      <c r="I1057" t="s">
        <v>24843</v>
      </c>
      <c r="J1057" t="s">
        <v>24842</v>
      </c>
      <c r="K1057" t="s">
        <v>24841</v>
      </c>
      <c r="L1057" t="s">
        <v>24840</v>
      </c>
      <c r="M1057" t="s">
        <v>46</v>
      </c>
      <c r="N1057">
        <v>3</v>
      </c>
      <c r="O1057" t="s">
        <v>24839</v>
      </c>
      <c r="P1057" t="s">
        <v>24838</v>
      </c>
      <c r="Q1057" t="s">
        <v>24837</v>
      </c>
      <c r="R1057" s="7">
        <v>42660</v>
      </c>
      <c r="S1057" s="8">
        <f t="shared" si="128"/>
        <v>2016</v>
      </c>
      <c r="T1057" s="8">
        <v>2016</v>
      </c>
      <c r="U1057" s="8">
        <f t="shared" si="129"/>
        <v>6</v>
      </c>
      <c r="V1057" s="7">
        <v>42660</v>
      </c>
      <c r="W1057" t="s">
        <v>1960</v>
      </c>
      <c r="X1057" s="2">
        <v>1.3480000000000001</v>
      </c>
      <c r="Y1057" s="6">
        <f t="shared" si="134"/>
        <v>3.598409012039188E-2</v>
      </c>
      <c r="AA1057">
        <v>201669</v>
      </c>
      <c r="AB1057">
        <v>25264</v>
      </c>
      <c r="AC1057" t="s">
        <v>1959</v>
      </c>
      <c r="AD1057" t="s">
        <v>2</v>
      </c>
      <c r="AE1057">
        <v>55</v>
      </c>
      <c r="AF1057">
        <v>20</v>
      </c>
      <c r="AH1057" t="s">
        <v>24836</v>
      </c>
      <c r="AI1057" t="s">
        <v>24835</v>
      </c>
      <c r="AK1057" t="s">
        <v>24834</v>
      </c>
      <c r="AL1057">
        <v>61</v>
      </c>
      <c r="AM1057" s="5">
        <f t="shared" si="130"/>
        <v>10.166666666666666</v>
      </c>
      <c r="AN1057" s="4">
        <f t="shared" si="135"/>
        <v>1.5398207749589801E-2</v>
      </c>
      <c r="AO1057" s="3"/>
      <c r="AP1057">
        <v>0</v>
      </c>
      <c r="AR1057" t="s">
        <v>1</v>
      </c>
      <c r="AT1057" s="2">
        <v>5.165</v>
      </c>
      <c r="AU1057" s="1">
        <f t="shared" si="131"/>
        <v>2.9808325409151255</v>
      </c>
      <c r="AV1057" s="1">
        <f t="shared" si="132"/>
        <v>2.569114893499084</v>
      </c>
      <c r="AW1057" s="1">
        <f t="shared" si="133"/>
        <v>2.1573972460830424</v>
      </c>
    </row>
    <row r="1058" spans="1:49" x14ac:dyDescent="0.2">
      <c r="A1058">
        <v>1056</v>
      </c>
      <c r="B1058" t="s">
        <v>24833</v>
      </c>
      <c r="C1058" t="s">
        <v>24832</v>
      </c>
      <c r="F1058" t="s">
        <v>24831</v>
      </c>
      <c r="G1058" t="s">
        <v>5</v>
      </c>
      <c r="H1058" t="s">
        <v>4</v>
      </c>
      <c r="I1058" t="s">
        <v>5766</v>
      </c>
      <c r="J1058" t="s">
        <v>24830</v>
      </c>
      <c r="K1058" t="s">
        <v>24829</v>
      </c>
      <c r="L1058" t="s">
        <v>24828</v>
      </c>
      <c r="M1058" t="s">
        <v>24827</v>
      </c>
      <c r="N1058">
        <v>7</v>
      </c>
      <c r="O1058" t="s">
        <v>24826</v>
      </c>
      <c r="P1058" t="s">
        <v>24825</v>
      </c>
      <c r="Q1058" t="s">
        <v>24824</v>
      </c>
      <c r="R1058" s="7">
        <v>42660</v>
      </c>
      <c r="S1058" s="8">
        <f t="shared" si="128"/>
        <v>2016</v>
      </c>
      <c r="T1058" s="8">
        <v>2016</v>
      </c>
      <c r="U1058" s="8">
        <f t="shared" si="129"/>
        <v>6</v>
      </c>
      <c r="V1058" s="7">
        <v>42660</v>
      </c>
      <c r="W1058" t="s">
        <v>1884</v>
      </c>
      <c r="X1058" s="2">
        <v>0.91800000000000004</v>
      </c>
      <c r="Y1058" s="6">
        <f t="shared" si="134"/>
        <v>2.4505485705133341E-2</v>
      </c>
      <c r="AA1058">
        <v>1431161</v>
      </c>
      <c r="AB1058">
        <v>22674</v>
      </c>
      <c r="AC1058">
        <v>13665901</v>
      </c>
      <c r="AD1058" t="s">
        <v>2</v>
      </c>
      <c r="AE1058">
        <v>37</v>
      </c>
      <c r="AF1058">
        <v>20</v>
      </c>
      <c r="AH1058" t="s">
        <v>24823</v>
      </c>
      <c r="AI1058" t="s">
        <v>24822</v>
      </c>
      <c r="AK1058" t="s">
        <v>24821</v>
      </c>
      <c r="AL1058">
        <v>3</v>
      </c>
      <c r="AM1058" s="5">
        <f t="shared" si="130"/>
        <v>0.5</v>
      </c>
      <c r="AN1058" s="4">
        <f t="shared" si="135"/>
        <v>7.572889057175312E-4</v>
      </c>
      <c r="AO1058" s="3"/>
      <c r="AP1058">
        <v>0</v>
      </c>
      <c r="AR1058" t="s">
        <v>1</v>
      </c>
      <c r="AT1058" s="2" t="s">
        <v>0</v>
      </c>
      <c r="AU1058" s="1">
        <f t="shared" si="131"/>
        <v>1.7381026665308597</v>
      </c>
      <c r="AV1058" s="1">
        <f t="shared" si="132"/>
        <v>1.2631387305425437</v>
      </c>
      <c r="AW1058" s="1">
        <f t="shared" si="133"/>
        <v>0.78817479455422745</v>
      </c>
    </row>
    <row r="1059" spans="1:49" x14ac:dyDescent="0.2">
      <c r="A1059">
        <v>1057</v>
      </c>
      <c r="B1059" t="s">
        <v>24820</v>
      </c>
      <c r="C1059" t="s">
        <v>24819</v>
      </c>
      <c r="E1059">
        <v>27911708</v>
      </c>
      <c r="F1059" t="s">
        <v>24818</v>
      </c>
      <c r="G1059" t="s">
        <v>5</v>
      </c>
      <c r="H1059" t="s">
        <v>4</v>
      </c>
      <c r="I1059" t="s">
        <v>24817</v>
      </c>
      <c r="J1059" t="s">
        <v>24816</v>
      </c>
      <c r="K1059" t="s">
        <v>24815</v>
      </c>
      <c r="L1059" t="s">
        <v>24814</v>
      </c>
      <c r="M1059" t="s">
        <v>22</v>
      </c>
      <c r="N1059">
        <v>2</v>
      </c>
      <c r="O1059" t="s">
        <v>24813</v>
      </c>
      <c r="P1059" t="s">
        <v>24812</v>
      </c>
      <c r="Q1059" t="s">
        <v>24811</v>
      </c>
      <c r="R1059" s="7">
        <v>42658</v>
      </c>
      <c r="S1059" s="8">
        <f t="shared" si="128"/>
        <v>2016</v>
      </c>
      <c r="T1059" s="8">
        <v>2016</v>
      </c>
      <c r="U1059" s="8">
        <f t="shared" si="129"/>
        <v>6</v>
      </c>
      <c r="V1059" s="7">
        <v>42658</v>
      </c>
      <c r="W1059" t="s">
        <v>24810</v>
      </c>
      <c r="X1059" s="2">
        <v>2.5619999999999998</v>
      </c>
      <c r="Y1059" s="6">
        <f t="shared" si="134"/>
        <v>6.8391126771842711E-2</v>
      </c>
      <c r="AA1059">
        <v>3005127</v>
      </c>
      <c r="AB1059">
        <v>16855</v>
      </c>
      <c r="AC1059">
        <v>14708752</v>
      </c>
      <c r="AD1059" t="s">
        <v>2</v>
      </c>
      <c r="AE1059">
        <v>44</v>
      </c>
      <c r="AF1059">
        <v>5</v>
      </c>
      <c r="AH1059" t="s">
        <v>24809</v>
      </c>
      <c r="AI1059" t="s">
        <v>24808</v>
      </c>
      <c r="AK1059" t="s">
        <v>24807</v>
      </c>
      <c r="AL1059">
        <v>11</v>
      </c>
      <c r="AM1059" s="5">
        <f t="shared" si="130"/>
        <v>1.8333333333333333</v>
      </c>
      <c r="AN1059" s="4">
        <f t="shared" si="135"/>
        <v>2.7767259876309478E-3</v>
      </c>
      <c r="AO1059" s="3"/>
      <c r="AP1059">
        <v>0</v>
      </c>
      <c r="AR1059" t="s">
        <v>1</v>
      </c>
      <c r="AT1059" s="2">
        <v>5.407</v>
      </c>
      <c r="AU1059" s="1">
        <f t="shared" si="131"/>
        <v>4.8706806536579172</v>
      </c>
      <c r="AV1059" s="1">
        <f t="shared" si="132"/>
        <v>3.5583926379736828</v>
      </c>
      <c r="AW1059" s="1">
        <f t="shared" si="133"/>
        <v>2.2461046222894474</v>
      </c>
    </row>
    <row r="1060" spans="1:49" x14ac:dyDescent="0.2">
      <c r="A1060">
        <v>1058</v>
      </c>
      <c r="B1060" t="s">
        <v>24806</v>
      </c>
      <c r="C1060" t="s">
        <v>24805</v>
      </c>
      <c r="D1060" t="s">
        <v>24804</v>
      </c>
      <c r="E1060">
        <v>27374155</v>
      </c>
      <c r="F1060" t="s">
        <v>24803</v>
      </c>
      <c r="G1060" t="s">
        <v>5</v>
      </c>
      <c r="H1060" t="s">
        <v>4</v>
      </c>
      <c r="I1060" t="s">
        <v>6790</v>
      </c>
      <c r="J1060" t="s">
        <v>24802</v>
      </c>
      <c r="K1060" t="s">
        <v>24801</v>
      </c>
      <c r="L1060" t="s">
        <v>24800</v>
      </c>
      <c r="M1060" t="s">
        <v>375</v>
      </c>
      <c r="N1060">
        <v>7</v>
      </c>
      <c r="O1060" t="s">
        <v>24799</v>
      </c>
      <c r="P1060" t="s">
        <v>24798</v>
      </c>
      <c r="Q1060" t="s">
        <v>24797</v>
      </c>
      <c r="R1060" s="7">
        <v>42658</v>
      </c>
      <c r="S1060" s="8">
        <f t="shared" si="128"/>
        <v>2016</v>
      </c>
      <c r="T1060" s="8">
        <v>2016</v>
      </c>
      <c r="U1060" s="8">
        <f t="shared" si="129"/>
        <v>6</v>
      </c>
      <c r="V1060" s="7">
        <v>42658</v>
      </c>
      <c r="W1060" t="s">
        <v>2855</v>
      </c>
      <c r="X1060" s="2">
        <v>0.91600000000000004</v>
      </c>
      <c r="Y1060" s="6">
        <f t="shared" si="134"/>
        <v>2.4452096847387951E-2</v>
      </c>
      <c r="AA1060">
        <v>3781119</v>
      </c>
      <c r="AB1060">
        <v>15636</v>
      </c>
      <c r="AC1060">
        <v>18790038</v>
      </c>
      <c r="AD1060" t="s">
        <v>2</v>
      </c>
      <c r="AE1060">
        <v>591</v>
      </c>
      <c r="AF1060">
        <v>2</v>
      </c>
      <c r="AH1060" t="s">
        <v>2982</v>
      </c>
      <c r="AI1060" t="s">
        <v>24796</v>
      </c>
      <c r="AJ1060" t="s">
        <v>24795</v>
      </c>
      <c r="AK1060" t="s">
        <v>24794</v>
      </c>
      <c r="AL1060">
        <v>21</v>
      </c>
      <c r="AM1060" s="5">
        <f t="shared" si="130"/>
        <v>3.5</v>
      </c>
      <c r="AN1060" s="4">
        <f t="shared" si="135"/>
        <v>5.301022340022719E-3</v>
      </c>
      <c r="AO1060" s="3"/>
      <c r="AP1060">
        <v>0</v>
      </c>
      <c r="AR1060" t="s">
        <v>1</v>
      </c>
      <c r="AT1060" s="2">
        <v>3.6880000000000002</v>
      </c>
      <c r="AU1060" s="1">
        <f t="shared" si="131"/>
        <v>1.870677449517838</v>
      </c>
      <c r="AV1060" s="1">
        <f t="shared" si="132"/>
        <v>1.4876559593705336</v>
      </c>
      <c r="AW1060" s="1">
        <f t="shared" si="133"/>
        <v>1.1046344692232288</v>
      </c>
    </row>
    <row r="1061" spans="1:49" x14ac:dyDescent="0.2">
      <c r="A1061">
        <v>1059</v>
      </c>
      <c r="B1061" t="s">
        <v>24793</v>
      </c>
      <c r="C1061" t="s">
        <v>24792</v>
      </c>
      <c r="F1061" t="s">
        <v>24791</v>
      </c>
      <c r="G1061" t="s">
        <v>5</v>
      </c>
      <c r="H1061" t="s">
        <v>4</v>
      </c>
      <c r="I1061" t="s">
        <v>24790</v>
      </c>
      <c r="J1061" t="s">
        <v>24789</v>
      </c>
      <c r="K1061" t="s">
        <v>24788</v>
      </c>
      <c r="L1061" t="s">
        <v>24787</v>
      </c>
      <c r="M1061" t="s">
        <v>24786</v>
      </c>
      <c r="N1061">
        <v>10</v>
      </c>
      <c r="O1061" t="s">
        <v>24785</v>
      </c>
      <c r="P1061" t="s">
        <v>24784</v>
      </c>
      <c r="Q1061" t="s">
        <v>24783</v>
      </c>
      <c r="R1061" s="7">
        <v>42658</v>
      </c>
      <c r="S1061" s="8">
        <f t="shared" si="128"/>
        <v>2016</v>
      </c>
      <c r="T1061" s="8">
        <v>2016</v>
      </c>
      <c r="U1061" s="8">
        <f t="shared" si="129"/>
        <v>6</v>
      </c>
      <c r="V1061" s="7">
        <v>42658</v>
      </c>
      <c r="W1061" t="s">
        <v>816</v>
      </c>
      <c r="X1061" s="2">
        <v>1.3460000000000001</v>
      </c>
      <c r="Y1061" s="6">
        <f t="shared" si="134"/>
        <v>3.593070126264649E-2</v>
      </c>
      <c r="AA1061">
        <v>7338724</v>
      </c>
      <c r="AB1061">
        <v>12178</v>
      </c>
      <c r="AD1061" t="s">
        <v>2</v>
      </c>
      <c r="AE1061">
        <v>34</v>
      </c>
      <c r="AF1061">
        <v>20</v>
      </c>
      <c r="AG1061">
        <v>7480365</v>
      </c>
      <c r="AH1061" t="s">
        <v>24782</v>
      </c>
      <c r="AI1061" t="s">
        <v>24781</v>
      </c>
      <c r="AJ1061" t="s">
        <v>24780</v>
      </c>
      <c r="AK1061" t="s">
        <v>24779</v>
      </c>
      <c r="AL1061">
        <v>15</v>
      </c>
      <c r="AM1061" s="5">
        <f t="shared" si="130"/>
        <v>2.5</v>
      </c>
      <c r="AN1061" s="4">
        <f t="shared" si="135"/>
        <v>3.7864445285876562E-3</v>
      </c>
      <c r="AO1061" s="3"/>
      <c r="AP1061">
        <v>0</v>
      </c>
      <c r="AQ1061" t="s">
        <v>318</v>
      </c>
      <c r="AR1061">
        <v>643297</v>
      </c>
      <c r="AS1061" t="s">
        <v>317</v>
      </c>
      <c r="AT1061" s="2">
        <v>4.1420000000000003</v>
      </c>
      <c r="AU1061" s="1">
        <f t="shared" si="131"/>
        <v>2.6287424242428838</v>
      </c>
      <c r="AV1061" s="1">
        <f t="shared" si="132"/>
        <v>1.9858572895617073</v>
      </c>
      <c r="AW1061" s="1">
        <f t="shared" si="133"/>
        <v>1.3429721548805305</v>
      </c>
    </row>
    <row r="1062" spans="1:49" x14ac:dyDescent="0.2">
      <c r="A1062">
        <v>1060</v>
      </c>
      <c r="B1062" t="s">
        <v>24778</v>
      </c>
      <c r="C1062" t="s">
        <v>24777</v>
      </c>
      <c r="F1062" t="s">
        <v>24776</v>
      </c>
      <c r="G1062" t="s">
        <v>5</v>
      </c>
      <c r="H1062" t="s">
        <v>4</v>
      </c>
      <c r="I1062" t="s">
        <v>24775</v>
      </c>
      <c r="J1062" t="s">
        <v>24774</v>
      </c>
      <c r="K1062" t="s">
        <v>24773</v>
      </c>
      <c r="L1062" t="s">
        <v>24772</v>
      </c>
      <c r="M1062" t="s">
        <v>2178</v>
      </c>
      <c r="N1062">
        <v>6</v>
      </c>
      <c r="O1062" t="s">
        <v>24771</v>
      </c>
      <c r="P1062" t="s">
        <v>24770</v>
      </c>
      <c r="Q1062" t="s">
        <v>24769</v>
      </c>
      <c r="R1062" s="7">
        <v>42658</v>
      </c>
      <c r="S1062" s="8">
        <f t="shared" si="128"/>
        <v>2016</v>
      </c>
      <c r="T1062" s="8">
        <v>2016</v>
      </c>
      <c r="U1062" s="8">
        <f t="shared" si="129"/>
        <v>6</v>
      </c>
      <c r="V1062" s="7">
        <v>42658</v>
      </c>
      <c r="W1062" t="s">
        <v>816</v>
      </c>
      <c r="X1062" s="2">
        <v>1.3460000000000001</v>
      </c>
      <c r="Y1062" s="6">
        <f t="shared" si="134"/>
        <v>3.593070126264649E-2</v>
      </c>
      <c r="AA1062">
        <v>7338724</v>
      </c>
      <c r="AB1062">
        <v>12178</v>
      </c>
      <c r="AD1062" t="s">
        <v>2</v>
      </c>
      <c r="AE1062">
        <v>34</v>
      </c>
      <c r="AF1062">
        <v>20</v>
      </c>
      <c r="AG1062">
        <v>7460176</v>
      </c>
      <c r="AH1062" t="s">
        <v>24768</v>
      </c>
      <c r="AI1062" t="s">
        <v>24767</v>
      </c>
      <c r="AJ1062" t="s">
        <v>24766</v>
      </c>
      <c r="AK1062" t="s">
        <v>24765</v>
      </c>
      <c r="AL1062">
        <v>29</v>
      </c>
      <c r="AM1062" s="5">
        <f t="shared" si="130"/>
        <v>4.833333333333333</v>
      </c>
      <c r="AN1062" s="4">
        <f t="shared" si="135"/>
        <v>7.320459421936135E-3</v>
      </c>
      <c r="AO1062" s="3"/>
      <c r="AP1062">
        <v>0</v>
      </c>
      <c r="AQ1062" t="s">
        <v>278</v>
      </c>
      <c r="AR1062" t="s">
        <v>2561</v>
      </c>
      <c r="AS1062" t="s">
        <v>276</v>
      </c>
      <c r="AT1062" s="2">
        <v>4.1420000000000003</v>
      </c>
      <c r="AU1062" s="1">
        <f t="shared" si="131"/>
        <v>2.7347628710433383</v>
      </c>
      <c r="AV1062" s="1">
        <f t="shared" si="132"/>
        <v>2.1625580342291313</v>
      </c>
      <c r="AW1062" s="1">
        <f t="shared" si="133"/>
        <v>1.5903531974149239</v>
      </c>
    </row>
    <row r="1063" spans="1:49" x14ac:dyDescent="0.2">
      <c r="A1063">
        <v>1061</v>
      </c>
      <c r="B1063" t="s">
        <v>24764</v>
      </c>
      <c r="C1063" t="s">
        <v>24763</v>
      </c>
      <c r="F1063" t="s">
        <v>24762</v>
      </c>
      <c r="G1063" t="s">
        <v>5</v>
      </c>
      <c r="H1063" t="s">
        <v>4</v>
      </c>
      <c r="I1063" t="s">
        <v>24761</v>
      </c>
      <c r="J1063">
        <v>60010818</v>
      </c>
      <c r="K1063" t="s">
        <v>2243</v>
      </c>
      <c r="L1063" t="s">
        <v>2242</v>
      </c>
      <c r="M1063" t="s">
        <v>13</v>
      </c>
      <c r="N1063">
        <v>2</v>
      </c>
      <c r="O1063" t="s">
        <v>24760</v>
      </c>
      <c r="P1063" t="s">
        <v>24759</v>
      </c>
      <c r="Q1063" t="s">
        <v>24758</v>
      </c>
      <c r="R1063" s="7">
        <v>42658</v>
      </c>
      <c r="S1063" s="8">
        <f t="shared" si="128"/>
        <v>2016</v>
      </c>
      <c r="T1063" s="8">
        <v>2016</v>
      </c>
      <c r="U1063" s="8">
        <f t="shared" si="129"/>
        <v>6</v>
      </c>
      <c r="V1063" s="7">
        <v>42658</v>
      </c>
      <c r="W1063" t="s">
        <v>816</v>
      </c>
      <c r="X1063" s="2">
        <v>1.3460000000000001</v>
      </c>
      <c r="Y1063" s="6">
        <f t="shared" si="134"/>
        <v>3.593070126264649E-2</v>
      </c>
      <c r="AA1063">
        <v>7338724</v>
      </c>
      <c r="AB1063">
        <v>12178</v>
      </c>
      <c r="AD1063" t="s">
        <v>2</v>
      </c>
      <c r="AE1063">
        <v>34</v>
      </c>
      <c r="AF1063">
        <v>20</v>
      </c>
      <c r="AG1063">
        <v>7466781</v>
      </c>
      <c r="AH1063" t="s">
        <v>24757</v>
      </c>
      <c r="AI1063" t="s">
        <v>24756</v>
      </c>
      <c r="AJ1063" t="s">
        <v>24755</v>
      </c>
      <c r="AK1063" t="s">
        <v>24754</v>
      </c>
      <c r="AL1063">
        <v>12</v>
      </c>
      <c r="AM1063" s="5">
        <f t="shared" si="130"/>
        <v>2</v>
      </c>
      <c r="AN1063" s="4">
        <f t="shared" si="135"/>
        <v>3.0291556228701248E-3</v>
      </c>
      <c r="AO1063" s="3"/>
      <c r="AP1063">
        <v>0</v>
      </c>
      <c r="AR1063" t="s">
        <v>1</v>
      </c>
      <c r="AT1063" s="2">
        <v>4.1420000000000003</v>
      </c>
      <c r="AU1063" s="1">
        <f t="shared" si="131"/>
        <v>2.606023757071358</v>
      </c>
      <c r="AV1063" s="1">
        <f t="shared" si="132"/>
        <v>1.9479928442758305</v>
      </c>
      <c r="AW1063" s="1">
        <f t="shared" si="133"/>
        <v>1.2899619314803035</v>
      </c>
    </row>
    <row r="1064" spans="1:49" x14ac:dyDescent="0.2">
      <c r="A1064">
        <v>1062</v>
      </c>
      <c r="B1064" t="s">
        <v>24753</v>
      </c>
      <c r="C1064" t="s">
        <v>24752</v>
      </c>
      <c r="F1064" t="s">
        <v>24751</v>
      </c>
      <c r="G1064" t="s">
        <v>5</v>
      </c>
      <c r="H1064" t="s">
        <v>4</v>
      </c>
      <c r="I1064" t="s">
        <v>24750</v>
      </c>
      <c r="J1064">
        <v>60031126</v>
      </c>
      <c r="K1064" t="s">
        <v>304</v>
      </c>
      <c r="L1064" t="s">
        <v>303</v>
      </c>
      <c r="M1064" t="s">
        <v>289</v>
      </c>
      <c r="N1064">
        <v>6</v>
      </c>
      <c r="O1064" t="s">
        <v>24749</v>
      </c>
      <c r="P1064" t="s">
        <v>24748</v>
      </c>
      <c r="Q1064" t="s">
        <v>24747</v>
      </c>
      <c r="R1064" s="7">
        <v>42658</v>
      </c>
      <c r="S1064" s="8">
        <f t="shared" si="128"/>
        <v>2016</v>
      </c>
      <c r="T1064" s="8">
        <v>2016</v>
      </c>
      <c r="U1064" s="8">
        <f t="shared" si="129"/>
        <v>6</v>
      </c>
      <c r="V1064" s="7">
        <v>42658</v>
      </c>
      <c r="W1064" t="s">
        <v>816</v>
      </c>
      <c r="X1064" s="2">
        <v>1.3460000000000001</v>
      </c>
      <c r="Y1064" s="6">
        <f t="shared" si="134"/>
        <v>3.593070126264649E-2</v>
      </c>
      <c r="AA1064">
        <v>7338724</v>
      </c>
      <c r="AB1064">
        <v>12178</v>
      </c>
      <c r="AD1064" t="s">
        <v>2</v>
      </c>
      <c r="AE1064">
        <v>34</v>
      </c>
      <c r="AF1064">
        <v>20</v>
      </c>
      <c r="AG1064">
        <v>7448364</v>
      </c>
      <c r="AH1064" t="s">
        <v>24746</v>
      </c>
      <c r="AI1064" t="s">
        <v>24745</v>
      </c>
      <c r="AJ1064" t="s">
        <v>24744</v>
      </c>
      <c r="AK1064" t="s">
        <v>24743</v>
      </c>
      <c r="AL1064">
        <v>3</v>
      </c>
      <c r="AM1064" s="5">
        <f t="shared" si="130"/>
        <v>0.5</v>
      </c>
      <c r="AN1064" s="4">
        <f t="shared" si="135"/>
        <v>7.572889057175312E-4</v>
      </c>
      <c r="AO1064" s="3"/>
      <c r="AP1064">
        <v>0</v>
      </c>
      <c r="AR1064" t="s">
        <v>1</v>
      </c>
      <c r="AT1064" s="2">
        <v>4.1420000000000003</v>
      </c>
      <c r="AU1064" s="1">
        <f t="shared" si="131"/>
        <v>2.5378677555567801</v>
      </c>
      <c r="AV1064" s="1">
        <f t="shared" si="132"/>
        <v>1.834399508418201</v>
      </c>
      <c r="AW1064" s="1">
        <f t="shared" si="133"/>
        <v>1.1309312612796218</v>
      </c>
    </row>
    <row r="1065" spans="1:49" x14ac:dyDescent="0.2">
      <c r="A1065">
        <v>1063</v>
      </c>
      <c r="B1065" t="s">
        <v>24742</v>
      </c>
      <c r="C1065" t="s">
        <v>24741</v>
      </c>
      <c r="F1065" t="s">
        <v>24740</v>
      </c>
      <c r="G1065" t="s">
        <v>5</v>
      </c>
      <c r="H1065" t="s">
        <v>4</v>
      </c>
      <c r="I1065" t="s">
        <v>24739</v>
      </c>
      <c r="J1065" t="s">
        <v>24738</v>
      </c>
      <c r="K1065" t="s">
        <v>24737</v>
      </c>
      <c r="L1065" t="s">
        <v>24736</v>
      </c>
      <c r="M1065" t="s">
        <v>327</v>
      </c>
      <c r="N1065">
        <v>4</v>
      </c>
      <c r="O1065" t="s">
        <v>24735</v>
      </c>
      <c r="P1065" t="s">
        <v>24734</v>
      </c>
      <c r="Q1065" t="s">
        <v>24733</v>
      </c>
      <c r="R1065" s="7">
        <v>42658</v>
      </c>
      <c r="S1065" s="8">
        <f t="shared" si="128"/>
        <v>2016</v>
      </c>
      <c r="T1065" s="8">
        <v>2016</v>
      </c>
      <c r="U1065" s="8">
        <f t="shared" si="129"/>
        <v>6</v>
      </c>
      <c r="V1065" s="7">
        <v>42658</v>
      </c>
      <c r="W1065" t="s">
        <v>816</v>
      </c>
      <c r="X1065" s="2">
        <v>1.3460000000000001</v>
      </c>
      <c r="Y1065" s="6">
        <f t="shared" si="134"/>
        <v>3.593070126264649E-2</v>
      </c>
      <c r="AA1065">
        <v>7338724</v>
      </c>
      <c r="AB1065">
        <v>12178</v>
      </c>
      <c r="AD1065" t="s">
        <v>2</v>
      </c>
      <c r="AE1065">
        <v>34</v>
      </c>
      <c r="AF1065">
        <v>20</v>
      </c>
      <c r="AG1065">
        <v>7469307</v>
      </c>
      <c r="AH1065" t="s">
        <v>24732</v>
      </c>
      <c r="AI1065" t="s">
        <v>24731</v>
      </c>
      <c r="AJ1065" t="s">
        <v>24730</v>
      </c>
      <c r="AK1065" t="s">
        <v>24729</v>
      </c>
      <c r="AL1065">
        <v>6</v>
      </c>
      <c r="AM1065" s="5">
        <f t="shared" si="130"/>
        <v>1</v>
      </c>
      <c r="AN1065" s="4">
        <f t="shared" si="135"/>
        <v>1.5145778114350624E-3</v>
      </c>
      <c r="AO1065" s="3"/>
      <c r="AP1065">
        <v>0</v>
      </c>
      <c r="AR1065" t="s">
        <v>1</v>
      </c>
      <c r="AT1065" s="2">
        <v>4.1420000000000003</v>
      </c>
      <c r="AU1065" s="1">
        <f t="shared" si="131"/>
        <v>2.5605864227283059</v>
      </c>
      <c r="AV1065" s="1">
        <f t="shared" si="132"/>
        <v>1.8722639537040775</v>
      </c>
      <c r="AW1065" s="1">
        <f t="shared" si="133"/>
        <v>1.1839414846798491</v>
      </c>
    </row>
    <row r="1066" spans="1:49" x14ac:dyDescent="0.2">
      <c r="A1066">
        <v>1064</v>
      </c>
      <c r="B1066" t="s">
        <v>24728</v>
      </c>
      <c r="C1066" t="s">
        <v>24727</v>
      </c>
      <c r="D1066" t="s">
        <v>24726</v>
      </c>
      <c r="F1066" t="s">
        <v>24725</v>
      </c>
      <c r="G1066" t="s">
        <v>5</v>
      </c>
      <c r="H1066" t="s">
        <v>4</v>
      </c>
      <c r="I1066" t="s">
        <v>24724</v>
      </c>
      <c r="J1066">
        <v>60015104</v>
      </c>
      <c r="K1066" t="s">
        <v>24711</v>
      </c>
      <c r="L1066" t="s">
        <v>24723</v>
      </c>
      <c r="M1066" t="s">
        <v>672</v>
      </c>
      <c r="N1066">
        <v>3</v>
      </c>
      <c r="O1066" t="s">
        <v>24722</v>
      </c>
      <c r="P1066" t="s">
        <v>24721</v>
      </c>
      <c r="Q1066" t="s">
        <v>24720</v>
      </c>
      <c r="R1066" s="7">
        <v>42658</v>
      </c>
      <c r="S1066" s="8">
        <f t="shared" si="128"/>
        <v>2016</v>
      </c>
      <c r="T1066" s="8">
        <v>2016</v>
      </c>
      <c r="U1066" s="8">
        <f t="shared" si="129"/>
        <v>6</v>
      </c>
      <c r="V1066" s="7">
        <v>42658</v>
      </c>
      <c r="W1066" t="s">
        <v>24719</v>
      </c>
      <c r="X1066" s="2">
        <v>1.337</v>
      </c>
      <c r="Y1066" s="6">
        <f t="shared" si="134"/>
        <v>3.5690451402792235E-2</v>
      </c>
      <c r="AA1066" t="s">
        <v>24718</v>
      </c>
      <c r="AB1066">
        <v>13333</v>
      </c>
      <c r="AD1066" t="s">
        <v>2</v>
      </c>
      <c r="AE1066">
        <v>136</v>
      </c>
      <c r="AH1066" t="s">
        <v>24717</v>
      </c>
      <c r="AI1066" t="s">
        <v>24716</v>
      </c>
      <c r="AJ1066" t="s">
        <v>24715</v>
      </c>
      <c r="AK1066" t="s">
        <v>24714</v>
      </c>
      <c r="AL1066">
        <v>37</v>
      </c>
      <c r="AM1066" s="5">
        <f t="shared" si="130"/>
        <v>6.166666666666667</v>
      </c>
      <c r="AN1066" s="4">
        <f t="shared" si="135"/>
        <v>9.3398965038495527E-3</v>
      </c>
      <c r="AO1066" s="3"/>
      <c r="AP1066">
        <v>0</v>
      </c>
      <c r="AQ1066" t="s">
        <v>24713</v>
      </c>
      <c r="AR1066" t="s">
        <v>24712</v>
      </c>
      <c r="AS1066" t="s">
        <v>24711</v>
      </c>
      <c r="AT1066" s="2">
        <v>5.742</v>
      </c>
      <c r="AU1066" s="1">
        <f t="shared" si="131"/>
        <v>2.7785284933109429</v>
      </c>
      <c r="AV1066" s="1">
        <f t="shared" si="132"/>
        <v>2.2515173953320895</v>
      </c>
      <c r="AW1066" s="1">
        <f t="shared" si="133"/>
        <v>1.7245062973532357</v>
      </c>
    </row>
    <row r="1067" spans="1:49" x14ac:dyDescent="0.2">
      <c r="A1067">
        <v>1065</v>
      </c>
      <c r="B1067" t="s">
        <v>24710</v>
      </c>
      <c r="C1067" t="s">
        <v>24709</v>
      </c>
      <c r="D1067" t="s">
        <v>24708</v>
      </c>
      <c r="F1067" t="s">
        <v>24707</v>
      </c>
      <c r="G1067" t="s">
        <v>5</v>
      </c>
      <c r="H1067" t="s">
        <v>4</v>
      </c>
      <c r="I1067" t="s">
        <v>24706</v>
      </c>
      <c r="J1067" t="s">
        <v>24705</v>
      </c>
      <c r="K1067" t="s">
        <v>24704</v>
      </c>
      <c r="L1067" t="s">
        <v>168</v>
      </c>
      <c r="M1067" t="s">
        <v>103</v>
      </c>
      <c r="N1067">
        <v>3</v>
      </c>
      <c r="O1067" t="s">
        <v>24703</v>
      </c>
      <c r="P1067" t="s">
        <v>24702</v>
      </c>
      <c r="Q1067" t="s">
        <v>24701</v>
      </c>
      <c r="R1067" s="7">
        <v>42658</v>
      </c>
      <c r="S1067" s="8">
        <f t="shared" si="128"/>
        <v>2016</v>
      </c>
      <c r="T1067" s="8">
        <v>2016</v>
      </c>
      <c r="U1067" s="8">
        <f t="shared" si="129"/>
        <v>6</v>
      </c>
      <c r="V1067" s="7">
        <v>42658</v>
      </c>
      <c r="W1067" t="s">
        <v>24700</v>
      </c>
      <c r="X1067" s="2">
        <v>0.64</v>
      </c>
      <c r="Y1067" s="6">
        <f t="shared" si="134"/>
        <v>1.7084434478524334E-2</v>
      </c>
      <c r="AA1067">
        <v>3784371</v>
      </c>
      <c r="AB1067">
        <v>29115</v>
      </c>
      <c r="AD1067" t="s">
        <v>2</v>
      </c>
      <c r="AE1067">
        <v>460</v>
      </c>
      <c r="AH1067" t="s">
        <v>24699</v>
      </c>
      <c r="AI1067" t="s">
        <v>24698</v>
      </c>
      <c r="AJ1067" t="s">
        <v>24697</v>
      </c>
      <c r="AK1067" t="s">
        <v>24696</v>
      </c>
      <c r="AL1067">
        <v>10</v>
      </c>
      <c r="AM1067" s="5">
        <f t="shared" si="130"/>
        <v>1.6666666666666667</v>
      </c>
      <c r="AN1067" s="4">
        <f t="shared" si="135"/>
        <v>2.5242963523917708E-3</v>
      </c>
      <c r="AO1067" s="3"/>
      <c r="AP1067">
        <v>0</v>
      </c>
      <c r="AR1067" t="s">
        <v>1</v>
      </c>
      <c r="AT1067" s="2" t="s">
        <v>0</v>
      </c>
      <c r="AU1067" s="1">
        <f t="shared" si="131"/>
        <v>1.2716393040684564</v>
      </c>
      <c r="AV1067" s="1">
        <f t="shared" si="132"/>
        <v>0.98043654154580517</v>
      </c>
      <c r="AW1067" s="1">
        <f t="shared" si="133"/>
        <v>0.68923377902315397</v>
      </c>
    </row>
    <row r="1068" spans="1:49" x14ac:dyDescent="0.2">
      <c r="A1068">
        <v>1066</v>
      </c>
      <c r="B1068" t="s">
        <v>24695</v>
      </c>
      <c r="C1068" t="s">
        <v>24694</v>
      </c>
      <c r="D1068" t="s">
        <v>24693</v>
      </c>
      <c r="F1068" t="s">
        <v>24692</v>
      </c>
      <c r="G1068" t="s">
        <v>5</v>
      </c>
      <c r="H1068" t="s">
        <v>4</v>
      </c>
      <c r="I1068" t="s">
        <v>257</v>
      </c>
      <c r="J1068">
        <v>60024542</v>
      </c>
      <c r="K1068" t="s">
        <v>830</v>
      </c>
      <c r="L1068" t="s">
        <v>244</v>
      </c>
      <c r="M1068" t="s">
        <v>67</v>
      </c>
      <c r="N1068">
        <v>6</v>
      </c>
      <c r="O1068" t="s">
        <v>24691</v>
      </c>
      <c r="P1068" t="s">
        <v>24690</v>
      </c>
      <c r="Q1068" t="s">
        <v>24689</v>
      </c>
      <c r="R1068" s="7">
        <v>42658</v>
      </c>
      <c r="S1068" s="8">
        <f t="shared" si="128"/>
        <v>2016</v>
      </c>
      <c r="T1068" s="8">
        <v>2016</v>
      </c>
      <c r="U1068" s="8">
        <f t="shared" si="129"/>
        <v>6</v>
      </c>
      <c r="V1068" s="7">
        <v>42658</v>
      </c>
      <c r="W1068" t="s">
        <v>1947</v>
      </c>
      <c r="X1068" s="2">
        <v>0.625</v>
      </c>
      <c r="Y1068" s="6">
        <f t="shared" si="134"/>
        <v>1.6684018045433919E-2</v>
      </c>
      <c r="AA1068">
        <v>304018</v>
      </c>
      <c r="AB1068">
        <v>12352</v>
      </c>
      <c r="AD1068" t="s">
        <v>2</v>
      </c>
      <c r="AE1068">
        <v>377</v>
      </c>
      <c r="AH1068" t="s">
        <v>18197</v>
      </c>
      <c r="AI1068" t="s">
        <v>24688</v>
      </c>
      <c r="AJ1068" t="s">
        <v>24687</v>
      </c>
      <c r="AK1068" t="s">
        <v>24686</v>
      </c>
      <c r="AL1068">
        <v>16</v>
      </c>
      <c r="AM1068" s="5">
        <f t="shared" si="130"/>
        <v>2.6666666666666665</v>
      </c>
      <c r="AN1068" s="4">
        <f t="shared" si="135"/>
        <v>4.0388741638268328E-3</v>
      </c>
      <c r="AO1068" s="3"/>
      <c r="AP1068">
        <v>0</v>
      </c>
      <c r="AR1068" t="s">
        <v>24685</v>
      </c>
      <c r="AS1068" t="s">
        <v>24684</v>
      </c>
      <c r="AT1068" s="2">
        <v>2.31</v>
      </c>
      <c r="AU1068" s="1">
        <f t="shared" si="131"/>
        <v>1.2890474880951792</v>
      </c>
      <c r="AV1068" s="1">
        <f t="shared" si="132"/>
        <v>1.0361446104630376</v>
      </c>
      <c r="AW1068" s="1">
        <f t="shared" si="133"/>
        <v>0.78324173283089582</v>
      </c>
    </row>
    <row r="1069" spans="1:49" x14ac:dyDescent="0.2">
      <c r="A1069">
        <v>1067</v>
      </c>
      <c r="B1069" t="s">
        <v>24683</v>
      </c>
      <c r="C1069" t="s">
        <v>24682</v>
      </c>
      <c r="E1069">
        <v>27018863</v>
      </c>
      <c r="F1069" t="s">
        <v>24681</v>
      </c>
      <c r="G1069" t="s">
        <v>5</v>
      </c>
      <c r="H1069" t="s">
        <v>4</v>
      </c>
      <c r="I1069" t="s">
        <v>831</v>
      </c>
      <c r="J1069" t="s">
        <v>24441</v>
      </c>
      <c r="K1069" t="s">
        <v>24440</v>
      </c>
      <c r="L1069" t="s">
        <v>24439</v>
      </c>
      <c r="M1069" t="s">
        <v>24438</v>
      </c>
      <c r="N1069">
        <v>7</v>
      </c>
      <c r="O1069" t="s">
        <v>24680</v>
      </c>
      <c r="P1069" t="s">
        <v>24679</v>
      </c>
      <c r="Q1069" t="s">
        <v>24678</v>
      </c>
      <c r="R1069" s="7">
        <v>42658</v>
      </c>
      <c r="S1069" s="8">
        <f t="shared" si="128"/>
        <v>2016</v>
      </c>
      <c r="T1069" s="8">
        <v>2016</v>
      </c>
      <c r="U1069" s="8">
        <f t="shared" si="129"/>
        <v>6</v>
      </c>
      <c r="V1069" s="7">
        <v>42658</v>
      </c>
      <c r="W1069" t="s">
        <v>2879</v>
      </c>
      <c r="X1069" s="2">
        <v>1.855</v>
      </c>
      <c r="Y1069" s="6">
        <f t="shared" si="134"/>
        <v>4.9518165558847867E-2</v>
      </c>
      <c r="AA1069">
        <v>219967</v>
      </c>
      <c r="AB1069">
        <v>16689</v>
      </c>
      <c r="AC1069">
        <v>10969861</v>
      </c>
      <c r="AD1069" t="s">
        <v>2</v>
      </c>
      <c r="AE1069">
        <v>524</v>
      </c>
      <c r="AF1069">
        <v>15</v>
      </c>
      <c r="AH1069" t="s">
        <v>24677</v>
      </c>
      <c r="AI1069" t="s">
        <v>24676</v>
      </c>
      <c r="AJ1069" t="s">
        <v>24675</v>
      </c>
      <c r="AK1069" t="s">
        <v>24674</v>
      </c>
      <c r="AL1069">
        <v>20</v>
      </c>
      <c r="AM1069" s="5">
        <f t="shared" si="130"/>
        <v>3.3333333333333335</v>
      </c>
      <c r="AN1069" s="4">
        <f t="shared" si="135"/>
        <v>5.0485927047835416E-3</v>
      </c>
      <c r="AO1069" s="3"/>
      <c r="AP1069">
        <v>0</v>
      </c>
      <c r="AR1069" t="s">
        <v>1</v>
      </c>
      <c r="AT1069" s="2">
        <v>3.2149999999999999</v>
      </c>
      <c r="AU1069" s="1">
        <f t="shared" si="131"/>
        <v>3.6177293702628566</v>
      </c>
      <c r="AV1069" s="1">
        <f t="shared" si="132"/>
        <v>2.7283379131815706</v>
      </c>
      <c r="AW1069" s="1">
        <f t="shared" si="133"/>
        <v>1.8389464561002835</v>
      </c>
    </row>
    <row r="1070" spans="1:49" x14ac:dyDescent="0.2">
      <c r="A1070">
        <v>1068</v>
      </c>
      <c r="B1070" t="s">
        <v>24673</v>
      </c>
      <c r="C1070" t="s">
        <v>24672</v>
      </c>
      <c r="D1070" t="s">
        <v>24671</v>
      </c>
      <c r="F1070" t="s">
        <v>24670</v>
      </c>
      <c r="G1070" t="s">
        <v>5</v>
      </c>
      <c r="H1070" t="s">
        <v>4</v>
      </c>
      <c r="I1070" t="s">
        <v>24669</v>
      </c>
      <c r="J1070" t="s">
        <v>24668</v>
      </c>
      <c r="K1070" t="s">
        <v>24667</v>
      </c>
      <c r="L1070" t="s">
        <v>2039</v>
      </c>
      <c r="M1070" t="s">
        <v>2038</v>
      </c>
      <c r="N1070">
        <v>2</v>
      </c>
      <c r="O1070" t="s">
        <v>24666</v>
      </c>
      <c r="P1070" t="s">
        <v>24665</v>
      </c>
      <c r="Q1070" t="s">
        <v>24664</v>
      </c>
      <c r="R1070" s="7">
        <v>42657</v>
      </c>
      <c r="S1070" s="8">
        <f t="shared" si="128"/>
        <v>2016</v>
      </c>
      <c r="T1070" s="8">
        <v>2016</v>
      </c>
      <c r="U1070" s="8">
        <f t="shared" si="129"/>
        <v>6</v>
      </c>
      <c r="V1070" s="7" t="s">
        <v>24663</v>
      </c>
      <c r="W1070" t="s">
        <v>252</v>
      </c>
      <c r="X1070" s="2">
        <v>0.54700000000000004</v>
      </c>
      <c r="Y1070" s="6">
        <f t="shared" si="134"/>
        <v>1.4601852593363766E-2</v>
      </c>
      <c r="AA1070">
        <v>14348411</v>
      </c>
      <c r="AB1070">
        <v>17683</v>
      </c>
      <c r="AC1070">
        <v>16180399</v>
      </c>
      <c r="AD1070" t="s">
        <v>2</v>
      </c>
      <c r="AE1070">
        <v>70</v>
      </c>
      <c r="AF1070">
        <v>9</v>
      </c>
      <c r="AH1070" t="s">
        <v>24662</v>
      </c>
      <c r="AI1070" t="s">
        <v>24661</v>
      </c>
      <c r="AJ1070" t="s">
        <v>24660</v>
      </c>
      <c r="AK1070" t="s">
        <v>24659</v>
      </c>
      <c r="AL1070">
        <v>1</v>
      </c>
      <c r="AM1070" s="5">
        <f t="shared" si="130"/>
        <v>0.16666666666666666</v>
      </c>
      <c r="AN1070" s="4">
        <f t="shared" si="135"/>
        <v>2.5242963523917705E-4</v>
      </c>
      <c r="AO1070" s="3"/>
      <c r="AP1070">
        <v>0</v>
      </c>
      <c r="AR1070" t="s">
        <v>1</v>
      </c>
      <c r="AT1070" s="2" t="s">
        <v>0</v>
      </c>
      <c r="AU1070" s="1">
        <f t="shared" si="131"/>
        <v>1.0297025705926388</v>
      </c>
      <c r="AV1070" s="1">
        <f t="shared" si="132"/>
        <v>0.74271411143014721</v>
      </c>
      <c r="AW1070" s="1">
        <f t="shared" si="133"/>
        <v>0.45572565226765538</v>
      </c>
    </row>
    <row r="1071" spans="1:49" x14ac:dyDescent="0.2">
      <c r="A1071">
        <v>1069</v>
      </c>
      <c r="B1071" t="s">
        <v>24658</v>
      </c>
      <c r="C1071" t="s">
        <v>24657</v>
      </c>
      <c r="E1071">
        <v>27811762</v>
      </c>
      <c r="F1071" t="s">
        <v>24656</v>
      </c>
      <c r="G1071" t="s">
        <v>5</v>
      </c>
      <c r="H1071" t="s">
        <v>4</v>
      </c>
      <c r="I1071" t="s">
        <v>24655</v>
      </c>
      <c r="J1071" t="s">
        <v>24649</v>
      </c>
      <c r="K1071" t="s">
        <v>24654</v>
      </c>
      <c r="L1071" t="s">
        <v>24653</v>
      </c>
      <c r="M1071" t="s">
        <v>24652</v>
      </c>
      <c r="N1071">
        <v>3</v>
      </c>
      <c r="O1071" t="s">
        <v>24651</v>
      </c>
      <c r="P1071" t="s">
        <v>24650</v>
      </c>
      <c r="Q1071" t="s">
        <v>24649</v>
      </c>
      <c r="R1071" s="7">
        <v>42657</v>
      </c>
      <c r="S1071" s="8">
        <f t="shared" si="128"/>
        <v>2016</v>
      </c>
      <c r="T1071" s="8">
        <v>2016</v>
      </c>
      <c r="U1071" s="8">
        <f t="shared" si="129"/>
        <v>6</v>
      </c>
      <c r="V1071" s="7">
        <v>42657</v>
      </c>
      <c r="W1071" t="s">
        <v>1983</v>
      </c>
      <c r="X1071" s="2">
        <v>0.621</v>
      </c>
      <c r="Y1071" s="6">
        <f t="shared" si="134"/>
        <v>1.6577240329943142E-2</v>
      </c>
      <c r="AA1071">
        <v>11755326</v>
      </c>
      <c r="AB1071">
        <v>4700151916</v>
      </c>
      <c r="AC1071">
        <v>11755334</v>
      </c>
      <c r="AD1071" t="s">
        <v>2</v>
      </c>
      <c r="AE1071">
        <v>4175</v>
      </c>
      <c r="AF1071">
        <v>3</v>
      </c>
      <c r="AH1071" t="s">
        <v>24648</v>
      </c>
      <c r="AI1071" t="s">
        <v>24647</v>
      </c>
      <c r="AJ1071" t="s">
        <v>24646</v>
      </c>
      <c r="AK1071" t="s">
        <v>24645</v>
      </c>
      <c r="AL1071">
        <v>0</v>
      </c>
      <c r="AM1071" s="5">
        <f t="shared" si="130"/>
        <v>0</v>
      </c>
      <c r="AN1071" s="4">
        <f t="shared" si="135"/>
        <v>0</v>
      </c>
      <c r="AO1071" s="3"/>
      <c r="AP1071">
        <v>0</v>
      </c>
      <c r="AR1071" t="s">
        <v>1</v>
      </c>
      <c r="AT1071" s="2">
        <v>1.091</v>
      </c>
      <c r="AU1071" s="1">
        <f t="shared" si="131"/>
        <v>1.1604068230960198</v>
      </c>
      <c r="AV1071" s="1">
        <f t="shared" si="132"/>
        <v>0.82886201649715707</v>
      </c>
      <c r="AW1071" s="1">
        <f t="shared" si="133"/>
        <v>0.4973172098982942</v>
      </c>
    </row>
    <row r="1072" spans="1:49" x14ac:dyDescent="0.2">
      <c r="A1072">
        <v>1070</v>
      </c>
      <c r="B1072" t="s">
        <v>24644</v>
      </c>
      <c r="C1072" t="s">
        <v>24643</v>
      </c>
      <c r="F1072" t="s">
        <v>24642</v>
      </c>
      <c r="G1072" t="s">
        <v>5</v>
      </c>
      <c r="H1072" t="s">
        <v>4</v>
      </c>
      <c r="I1072" t="s">
        <v>24641</v>
      </c>
      <c r="J1072">
        <v>60014586</v>
      </c>
      <c r="K1072" t="s">
        <v>24640</v>
      </c>
      <c r="L1072" t="s">
        <v>24639</v>
      </c>
      <c r="M1072" t="s">
        <v>872</v>
      </c>
      <c r="N1072">
        <v>6</v>
      </c>
      <c r="O1072" t="s">
        <v>24638</v>
      </c>
      <c r="P1072" t="s">
        <v>24637</v>
      </c>
      <c r="Q1072" t="s">
        <v>24636</v>
      </c>
      <c r="R1072" s="7">
        <v>42656</v>
      </c>
      <c r="S1072" s="8">
        <f t="shared" si="128"/>
        <v>2016</v>
      </c>
      <c r="T1072" s="8">
        <v>2016</v>
      </c>
      <c r="U1072" s="8">
        <f t="shared" si="129"/>
        <v>6</v>
      </c>
      <c r="V1072" s="7">
        <v>42656</v>
      </c>
      <c r="W1072" t="s">
        <v>848</v>
      </c>
      <c r="X1072" s="2">
        <v>1.2849999999999999</v>
      </c>
      <c r="Y1072" s="6">
        <f t="shared" si="134"/>
        <v>3.4302341101412136E-2</v>
      </c>
      <c r="AB1072">
        <v>86430</v>
      </c>
      <c r="AC1072">
        <v>20724292</v>
      </c>
      <c r="AD1072" t="s">
        <v>2</v>
      </c>
      <c r="AE1072">
        <v>8</v>
      </c>
      <c r="AF1072">
        <v>10</v>
      </c>
      <c r="AG1072">
        <v>837</v>
      </c>
      <c r="AI1072" t="s">
        <v>24635</v>
      </c>
      <c r="AJ1072" t="s">
        <v>24634</v>
      </c>
      <c r="AK1072" t="s">
        <v>24633</v>
      </c>
      <c r="AL1072">
        <v>58</v>
      </c>
      <c r="AM1072" s="5">
        <f t="shared" si="130"/>
        <v>9.6666666666666661</v>
      </c>
      <c r="AN1072" s="4">
        <f t="shared" si="135"/>
        <v>1.464091884387227E-2</v>
      </c>
      <c r="AO1072" s="3"/>
      <c r="AP1072">
        <v>1</v>
      </c>
      <c r="AR1072" t="s">
        <v>1</v>
      </c>
      <c r="AT1072" s="2">
        <v>4.8479999999999999</v>
      </c>
      <c r="AU1072" s="1">
        <f t="shared" si="131"/>
        <v>2.8403914424150174</v>
      </c>
      <c r="AV1072" s="1">
        <f t="shared" si="132"/>
        <v>2.4471629972642206</v>
      </c>
      <c r="AW1072" s="1">
        <f t="shared" si="133"/>
        <v>2.0539345521134225</v>
      </c>
    </row>
    <row r="1073" spans="1:49" x14ac:dyDescent="0.2">
      <c r="A1073">
        <v>1071</v>
      </c>
      <c r="B1073" t="s">
        <v>24632</v>
      </c>
      <c r="C1073" t="s">
        <v>24631</v>
      </c>
      <c r="F1073" t="s">
        <v>24630</v>
      </c>
      <c r="G1073" t="s">
        <v>5</v>
      </c>
      <c r="H1073" t="s">
        <v>4</v>
      </c>
      <c r="I1073" t="s">
        <v>24629</v>
      </c>
      <c r="J1073">
        <v>60012519</v>
      </c>
      <c r="K1073" t="s">
        <v>24628</v>
      </c>
      <c r="L1073" t="s">
        <v>1661</v>
      </c>
      <c r="M1073" t="s">
        <v>356</v>
      </c>
      <c r="N1073">
        <v>6</v>
      </c>
      <c r="O1073" t="s">
        <v>24627</v>
      </c>
      <c r="P1073" t="s">
        <v>24626</v>
      </c>
      <c r="Q1073" t="s">
        <v>24625</v>
      </c>
      <c r="R1073" s="7">
        <v>42656</v>
      </c>
      <c r="S1073" s="8">
        <f t="shared" si="128"/>
        <v>2016</v>
      </c>
      <c r="T1073" s="8">
        <v>2016</v>
      </c>
      <c r="U1073" s="8">
        <f t="shared" si="129"/>
        <v>6</v>
      </c>
      <c r="V1073" s="7">
        <v>42656</v>
      </c>
      <c r="W1073" t="s">
        <v>24624</v>
      </c>
      <c r="X1073" s="2">
        <v>0.89600000000000002</v>
      </c>
      <c r="Y1073" s="6">
        <f t="shared" si="134"/>
        <v>2.3918208269934065E-2</v>
      </c>
      <c r="AA1073">
        <v>24700045</v>
      </c>
      <c r="AB1073">
        <v>21100855841</v>
      </c>
      <c r="AC1073">
        <v>24700053</v>
      </c>
      <c r="AD1073" t="s">
        <v>2</v>
      </c>
      <c r="AE1073">
        <v>94</v>
      </c>
      <c r="AF1073">
        <v>4</v>
      </c>
      <c r="AG1073">
        <v>42211</v>
      </c>
      <c r="AI1073" t="s">
        <v>24623</v>
      </c>
      <c r="AK1073" t="s">
        <v>24622</v>
      </c>
      <c r="AL1073">
        <v>8</v>
      </c>
      <c r="AM1073" s="5">
        <f t="shared" si="130"/>
        <v>1.3333333333333333</v>
      </c>
      <c r="AN1073" s="4">
        <f t="shared" si="135"/>
        <v>2.0194370819134164E-3</v>
      </c>
      <c r="AO1073" s="3"/>
      <c r="AP1073">
        <v>0</v>
      </c>
      <c r="AQ1073" t="s">
        <v>229</v>
      </c>
      <c r="AR1073">
        <v>316014</v>
      </c>
      <c r="AS1073" t="s">
        <v>228</v>
      </c>
      <c r="AT1073" s="2">
        <v>2.5289999999999999</v>
      </c>
      <c r="AU1073" s="1">
        <f t="shared" si="131"/>
        <v>1.7348576913527869</v>
      </c>
      <c r="AV1073" s="1">
        <f t="shared" si="132"/>
        <v>1.2968822675923741</v>
      </c>
      <c r="AW1073" s="1">
        <f t="shared" si="133"/>
        <v>0.85890684383196103</v>
      </c>
    </row>
    <row r="1074" spans="1:49" x14ac:dyDescent="0.2">
      <c r="A1074">
        <v>1072</v>
      </c>
      <c r="B1074" t="s">
        <v>24621</v>
      </c>
      <c r="C1074" t="s">
        <v>24620</v>
      </c>
      <c r="F1074" t="s">
        <v>24619</v>
      </c>
      <c r="G1074" t="s">
        <v>5</v>
      </c>
      <c r="H1074" t="s">
        <v>4</v>
      </c>
      <c r="I1074" t="s">
        <v>24618</v>
      </c>
      <c r="J1074" t="s">
        <v>24617</v>
      </c>
      <c r="K1074" t="s">
        <v>24616</v>
      </c>
      <c r="L1074" t="s">
        <v>24615</v>
      </c>
      <c r="M1074" t="s">
        <v>13073</v>
      </c>
      <c r="N1074">
        <v>7</v>
      </c>
      <c r="O1074" t="s">
        <v>24614</v>
      </c>
      <c r="P1074" t="s">
        <v>24613</v>
      </c>
      <c r="Q1074" t="s">
        <v>24612</v>
      </c>
      <c r="R1074" s="7">
        <v>42656</v>
      </c>
      <c r="S1074" s="8">
        <f t="shared" si="128"/>
        <v>2016</v>
      </c>
      <c r="T1074" s="8">
        <v>2016</v>
      </c>
      <c r="U1074" s="8">
        <f t="shared" si="129"/>
        <v>6</v>
      </c>
      <c r="V1074" s="7">
        <v>42656</v>
      </c>
      <c r="W1074" t="s">
        <v>1993</v>
      </c>
      <c r="X1074" s="2">
        <v>0.86399999999999999</v>
      </c>
      <c r="Y1074" s="6">
        <f t="shared" si="134"/>
        <v>2.3063986546007848E-2</v>
      </c>
      <c r="AA1074">
        <v>15206106</v>
      </c>
      <c r="AB1074">
        <v>26970</v>
      </c>
      <c r="AC1074">
        <v>15205207</v>
      </c>
      <c r="AD1074" t="s">
        <v>2</v>
      </c>
      <c r="AE1074">
        <v>120</v>
      </c>
      <c r="AF1074">
        <v>40</v>
      </c>
      <c r="AH1074" t="s">
        <v>24611</v>
      </c>
      <c r="AI1074" t="s">
        <v>24610</v>
      </c>
      <c r="AK1074" t="s">
        <v>24609</v>
      </c>
      <c r="AL1074">
        <v>8</v>
      </c>
      <c r="AM1074" s="5">
        <f t="shared" si="130"/>
        <v>1.3333333333333333</v>
      </c>
      <c r="AN1074" s="4">
        <f t="shared" si="135"/>
        <v>2.0194370819134164E-3</v>
      </c>
      <c r="AO1074" s="3"/>
      <c r="AP1074">
        <v>0</v>
      </c>
      <c r="AQ1074" t="s">
        <v>44</v>
      </c>
      <c r="AR1074" t="s">
        <v>24608</v>
      </c>
      <c r="AS1074" t="s">
        <v>43</v>
      </c>
      <c r="AT1074" s="2">
        <v>2.9910000000000001</v>
      </c>
      <c r="AU1074" s="1">
        <f t="shared" si="131"/>
        <v>1.6750621706779518</v>
      </c>
      <c r="AV1074" s="1">
        <f t="shared" si="132"/>
        <v>1.2541711813960632</v>
      </c>
      <c r="AW1074" s="1">
        <f t="shared" si="133"/>
        <v>0.83328019211417448</v>
      </c>
    </row>
    <row r="1075" spans="1:49" x14ac:dyDescent="0.2">
      <c r="A1075">
        <v>1073</v>
      </c>
      <c r="B1075" t="s">
        <v>24607</v>
      </c>
      <c r="C1075" t="s">
        <v>24606</v>
      </c>
      <c r="F1075" t="s">
        <v>24605</v>
      </c>
      <c r="G1075" t="s">
        <v>5</v>
      </c>
      <c r="H1075" t="s">
        <v>4</v>
      </c>
      <c r="I1075" t="s">
        <v>663</v>
      </c>
      <c r="J1075">
        <v>60025578</v>
      </c>
      <c r="K1075" t="s">
        <v>132</v>
      </c>
      <c r="L1075" t="s">
        <v>131</v>
      </c>
      <c r="M1075" t="s">
        <v>67</v>
      </c>
      <c r="N1075">
        <v>4</v>
      </c>
      <c r="O1075" t="s">
        <v>24604</v>
      </c>
      <c r="P1075" t="s">
        <v>24603</v>
      </c>
      <c r="Q1075" t="s">
        <v>130</v>
      </c>
      <c r="R1075" s="7">
        <v>42656</v>
      </c>
      <c r="S1075" s="8">
        <f t="shared" si="128"/>
        <v>2016</v>
      </c>
      <c r="T1075" s="8">
        <v>2016</v>
      </c>
      <c r="U1075" s="8">
        <f t="shared" si="129"/>
        <v>6</v>
      </c>
      <c r="V1075" s="7">
        <v>42656</v>
      </c>
      <c r="W1075" t="s">
        <v>1917</v>
      </c>
      <c r="X1075" s="2">
        <v>0.375</v>
      </c>
      <c r="Y1075" s="6">
        <f t="shared" si="134"/>
        <v>1.0010410827260351E-2</v>
      </c>
      <c r="AA1075">
        <v>135194</v>
      </c>
      <c r="AB1075">
        <v>24918</v>
      </c>
      <c r="AD1075" t="s">
        <v>2</v>
      </c>
      <c r="AE1075">
        <v>52</v>
      </c>
      <c r="AF1075">
        <v>21</v>
      </c>
      <c r="AH1075" t="s">
        <v>24602</v>
      </c>
      <c r="AI1075" t="s">
        <v>24601</v>
      </c>
      <c r="AK1075" t="s">
        <v>24600</v>
      </c>
      <c r="AL1075">
        <v>3</v>
      </c>
      <c r="AM1075" s="5">
        <f t="shared" si="130"/>
        <v>0.5</v>
      </c>
      <c r="AN1075" s="4">
        <f t="shared" si="135"/>
        <v>7.572889057175312E-4</v>
      </c>
      <c r="AO1075" s="3"/>
      <c r="AP1075">
        <v>0</v>
      </c>
      <c r="AR1075" t="s">
        <v>1</v>
      </c>
      <c r="AT1075" s="2">
        <v>1.3140000000000001</v>
      </c>
      <c r="AU1075" s="1">
        <f t="shared" si="131"/>
        <v>0.72344742507975057</v>
      </c>
      <c r="AV1075" s="1">
        <f t="shared" si="132"/>
        <v>0.53838498664889411</v>
      </c>
      <c r="AW1075" s="1">
        <f t="shared" si="133"/>
        <v>0.35332254821803771</v>
      </c>
    </row>
    <row r="1076" spans="1:49" x14ac:dyDescent="0.2">
      <c r="A1076">
        <v>1074</v>
      </c>
      <c r="B1076" t="s">
        <v>24599</v>
      </c>
      <c r="C1076" t="s">
        <v>24598</v>
      </c>
      <c r="F1076" t="s">
        <v>24597</v>
      </c>
      <c r="G1076" t="s">
        <v>5</v>
      </c>
      <c r="H1076" t="s">
        <v>4</v>
      </c>
      <c r="I1076" t="s">
        <v>18329</v>
      </c>
      <c r="J1076">
        <v>60005465</v>
      </c>
      <c r="K1076" t="s">
        <v>162</v>
      </c>
      <c r="L1076" t="s">
        <v>161</v>
      </c>
      <c r="M1076" t="s">
        <v>67</v>
      </c>
      <c r="N1076">
        <v>4</v>
      </c>
      <c r="O1076" t="s">
        <v>24596</v>
      </c>
      <c r="P1076" t="s">
        <v>24595</v>
      </c>
      <c r="Q1076" t="s">
        <v>386</v>
      </c>
      <c r="R1076" s="7">
        <v>42656</v>
      </c>
      <c r="S1076" s="8">
        <f t="shared" si="128"/>
        <v>2016</v>
      </c>
      <c r="T1076" s="8">
        <v>2016</v>
      </c>
      <c r="U1076" s="8">
        <f t="shared" si="129"/>
        <v>6</v>
      </c>
      <c r="V1076" s="7">
        <v>42656</v>
      </c>
      <c r="W1076" t="s">
        <v>1917</v>
      </c>
      <c r="X1076" s="2">
        <v>0.375</v>
      </c>
      <c r="Y1076" s="6">
        <f t="shared" si="134"/>
        <v>1.0010410827260351E-2</v>
      </c>
      <c r="AA1076">
        <v>135194</v>
      </c>
      <c r="AB1076">
        <v>24918</v>
      </c>
      <c r="AD1076" t="s">
        <v>2</v>
      </c>
      <c r="AE1076">
        <v>52</v>
      </c>
      <c r="AF1076">
        <v>21</v>
      </c>
      <c r="AH1076" t="s">
        <v>24594</v>
      </c>
      <c r="AI1076" t="s">
        <v>24593</v>
      </c>
      <c r="AK1076" t="s">
        <v>24592</v>
      </c>
      <c r="AL1076">
        <v>12</v>
      </c>
      <c r="AM1076" s="5">
        <f t="shared" si="130"/>
        <v>2</v>
      </c>
      <c r="AN1076" s="4">
        <f t="shared" si="135"/>
        <v>3.0291556228701248E-3</v>
      </c>
      <c r="AO1076" s="3"/>
      <c r="AP1076">
        <v>0</v>
      </c>
      <c r="AQ1076" t="s">
        <v>48</v>
      </c>
      <c r="AR1076">
        <v>60801026</v>
      </c>
      <c r="AS1076" t="s">
        <v>47</v>
      </c>
      <c r="AT1076" s="2">
        <v>1.3140000000000001</v>
      </c>
      <c r="AU1076" s="1">
        <f t="shared" si="131"/>
        <v>0.79160342659432836</v>
      </c>
      <c r="AV1076" s="1">
        <f t="shared" si="132"/>
        <v>0.65197832250652388</v>
      </c>
      <c r="AW1076" s="1">
        <f t="shared" si="133"/>
        <v>0.51235321841871928</v>
      </c>
    </row>
    <row r="1077" spans="1:49" x14ac:dyDescent="0.2">
      <c r="A1077">
        <v>1075</v>
      </c>
      <c r="B1077" t="s">
        <v>24591</v>
      </c>
      <c r="C1077" t="s">
        <v>24590</v>
      </c>
      <c r="F1077" t="s">
        <v>24589</v>
      </c>
      <c r="G1077" t="s">
        <v>5</v>
      </c>
      <c r="H1077" t="s">
        <v>4</v>
      </c>
      <c r="I1077" t="s">
        <v>1146</v>
      </c>
      <c r="J1077">
        <v>117477624</v>
      </c>
      <c r="K1077" t="s">
        <v>24588</v>
      </c>
      <c r="L1077" t="s">
        <v>241</v>
      </c>
      <c r="M1077" t="s">
        <v>67</v>
      </c>
      <c r="N1077">
        <v>2</v>
      </c>
      <c r="O1077" t="s">
        <v>24587</v>
      </c>
      <c r="P1077" t="s">
        <v>24586</v>
      </c>
      <c r="Q1077" t="s">
        <v>24585</v>
      </c>
      <c r="R1077" s="7">
        <v>42656</v>
      </c>
      <c r="S1077" s="8">
        <f t="shared" si="128"/>
        <v>2016</v>
      </c>
      <c r="T1077" s="8">
        <v>2016</v>
      </c>
      <c r="U1077" s="8">
        <f t="shared" si="129"/>
        <v>6</v>
      </c>
      <c r="V1077" s="7">
        <v>42656</v>
      </c>
      <c r="W1077" t="s">
        <v>1917</v>
      </c>
      <c r="X1077" s="2">
        <v>0.375</v>
      </c>
      <c r="Y1077" s="6">
        <f t="shared" si="134"/>
        <v>1.0010410827260351E-2</v>
      </c>
      <c r="AA1077">
        <v>135194</v>
      </c>
      <c r="AB1077">
        <v>24918</v>
      </c>
      <c r="AD1077" t="s">
        <v>2</v>
      </c>
      <c r="AE1077">
        <v>52</v>
      </c>
      <c r="AF1077">
        <v>21</v>
      </c>
      <c r="AH1077" t="s">
        <v>24584</v>
      </c>
      <c r="AI1077" t="s">
        <v>24583</v>
      </c>
      <c r="AK1077" t="s">
        <v>24582</v>
      </c>
      <c r="AL1077">
        <v>0</v>
      </c>
      <c r="AM1077" s="5">
        <f t="shared" si="130"/>
        <v>0</v>
      </c>
      <c r="AN1077" s="4">
        <f t="shared" si="135"/>
        <v>0</v>
      </c>
      <c r="AO1077" s="3"/>
      <c r="AP1077">
        <v>0</v>
      </c>
      <c r="AR1077" t="s">
        <v>1</v>
      </c>
      <c r="AT1077" s="2">
        <v>1.3140000000000001</v>
      </c>
      <c r="AU1077" s="1">
        <f t="shared" si="131"/>
        <v>0.70072875790822453</v>
      </c>
      <c r="AV1077" s="1">
        <f t="shared" si="132"/>
        <v>0.5005205413630176</v>
      </c>
      <c r="AW1077" s="1">
        <f t="shared" si="133"/>
        <v>0.30031232481781051</v>
      </c>
    </row>
    <row r="1078" spans="1:49" x14ac:dyDescent="0.2">
      <c r="A1078">
        <v>1076</v>
      </c>
      <c r="B1078" t="s">
        <v>24581</v>
      </c>
      <c r="C1078" t="s">
        <v>24580</v>
      </c>
      <c r="F1078" t="s">
        <v>24579</v>
      </c>
      <c r="G1078" t="s">
        <v>5</v>
      </c>
      <c r="H1078" t="s">
        <v>4</v>
      </c>
      <c r="I1078" t="s">
        <v>24578</v>
      </c>
      <c r="J1078">
        <v>60031268</v>
      </c>
      <c r="K1078" t="s">
        <v>2436</v>
      </c>
      <c r="L1078" t="s">
        <v>2435</v>
      </c>
      <c r="M1078" t="s">
        <v>57</v>
      </c>
      <c r="N1078">
        <v>1</v>
      </c>
      <c r="O1078" t="s">
        <v>24577</v>
      </c>
      <c r="P1078">
        <v>18435574400</v>
      </c>
      <c r="Q1078">
        <v>60031268</v>
      </c>
      <c r="R1078" s="7">
        <v>42656</v>
      </c>
      <c r="S1078" s="8">
        <f t="shared" si="128"/>
        <v>2016</v>
      </c>
      <c r="T1078" s="8">
        <v>2016</v>
      </c>
      <c r="U1078" s="8">
        <f t="shared" si="129"/>
        <v>6</v>
      </c>
      <c r="V1078" s="7">
        <v>42656</v>
      </c>
      <c r="W1078" t="s">
        <v>1917</v>
      </c>
      <c r="X1078" s="2">
        <v>0.375</v>
      </c>
      <c r="Y1078" s="6">
        <f t="shared" si="134"/>
        <v>1.0010410827260351E-2</v>
      </c>
      <c r="AA1078">
        <v>135194</v>
      </c>
      <c r="AB1078">
        <v>24918</v>
      </c>
      <c r="AD1078" t="s">
        <v>2</v>
      </c>
      <c r="AE1078">
        <v>52</v>
      </c>
      <c r="AF1078">
        <v>21</v>
      </c>
      <c r="AH1078" t="s">
        <v>24576</v>
      </c>
      <c r="AI1078" t="s">
        <v>24575</v>
      </c>
      <c r="AK1078" t="s">
        <v>24574</v>
      </c>
      <c r="AL1078">
        <v>3</v>
      </c>
      <c r="AM1078" s="5">
        <f t="shared" si="130"/>
        <v>0.5</v>
      </c>
      <c r="AN1078" s="4">
        <f t="shared" si="135"/>
        <v>7.572889057175312E-4</v>
      </c>
      <c r="AO1078" s="3"/>
      <c r="AP1078">
        <v>0</v>
      </c>
      <c r="AR1078" t="s">
        <v>1</v>
      </c>
      <c r="AT1078" s="2">
        <v>1.3140000000000001</v>
      </c>
      <c r="AU1078" s="1">
        <f t="shared" si="131"/>
        <v>0.72344742507975057</v>
      </c>
      <c r="AV1078" s="1">
        <f t="shared" si="132"/>
        <v>0.53838498664889411</v>
      </c>
      <c r="AW1078" s="1">
        <f t="shared" si="133"/>
        <v>0.35332254821803771</v>
      </c>
    </row>
    <row r="1079" spans="1:49" x14ac:dyDescent="0.2">
      <c r="A1079">
        <v>1077</v>
      </c>
      <c r="B1079" t="s">
        <v>24573</v>
      </c>
      <c r="C1079" t="s">
        <v>24572</v>
      </c>
      <c r="F1079" t="s">
        <v>24571</v>
      </c>
      <c r="G1079" t="s">
        <v>5</v>
      </c>
      <c r="H1079" t="s">
        <v>4</v>
      </c>
      <c r="I1079" t="s">
        <v>24570</v>
      </c>
      <c r="J1079">
        <v>60121821</v>
      </c>
      <c r="K1079" t="s">
        <v>24569</v>
      </c>
      <c r="L1079" t="s">
        <v>1487</v>
      </c>
      <c r="M1079" t="s">
        <v>34</v>
      </c>
      <c r="N1079">
        <v>1</v>
      </c>
      <c r="O1079" t="s">
        <v>24568</v>
      </c>
      <c r="P1079">
        <v>16318663100</v>
      </c>
      <c r="Q1079">
        <v>60121821</v>
      </c>
      <c r="R1079" s="7">
        <v>42656</v>
      </c>
      <c r="S1079" s="8">
        <f t="shared" si="128"/>
        <v>2016</v>
      </c>
      <c r="T1079" s="8">
        <v>2016</v>
      </c>
      <c r="U1079" s="8">
        <f t="shared" si="129"/>
        <v>6</v>
      </c>
      <c r="V1079" s="7">
        <v>42656</v>
      </c>
      <c r="W1079" t="s">
        <v>1908</v>
      </c>
      <c r="X1079" s="2">
        <v>0.35499999999999998</v>
      </c>
      <c r="Y1079" s="6">
        <f t="shared" si="134"/>
        <v>9.4765222498064648E-3</v>
      </c>
      <c r="AA1079">
        <v>17518628</v>
      </c>
      <c r="AB1079">
        <v>5300152202</v>
      </c>
      <c r="AD1079" t="s">
        <v>2</v>
      </c>
      <c r="AE1079">
        <v>10</v>
      </c>
      <c r="AF1079">
        <v>15</v>
      </c>
      <c r="AH1079" t="s">
        <v>24567</v>
      </c>
      <c r="AI1079" t="s">
        <v>24566</v>
      </c>
      <c r="AK1079" t="s">
        <v>24565</v>
      </c>
      <c r="AL1079">
        <v>10</v>
      </c>
      <c r="AM1079" s="5">
        <f t="shared" si="130"/>
        <v>1.6666666666666667</v>
      </c>
      <c r="AN1079" s="4">
        <f t="shared" si="135"/>
        <v>2.5242963523917708E-3</v>
      </c>
      <c r="AO1079" s="3"/>
      <c r="AP1079">
        <v>0</v>
      </c>
      <c r="AR1079" t="s">
        <v>1</v>
      </c>
      <c r="AT1079" s="2">
        <v>1.542</v>
      </c>
      <c r="AU1079" s="1">
        <f t="shared" si="131"/>
        <v>0.73908544805820564</v>
      </c>
      <c r="AV1079" s="1">
        <f t="shared" si="132"/>
        <v>0.60004093010991177</v>
      </c>
      <c r="AW1079" s="1">
        <f t="shared" si="133"/>
        <v>0.46099641216161785</v>
      </c>
    </row>
    <row r="1080" spans="1:49" x14ac:dyDescent="0.2">
      <c r="A1080">
        <v>1078</v>
      </c>
      <c r="B1080" t="s">
        <v>24564</v>
      </c>
      <c r="C1080" t="s">
        <v>24563</v>
      </c>
      <c r="F1080" t="s">
        <v>24562</v>
      </c>
      <c r="G1080" t="s">
        <v>5</v>
      </c>
      <c r="H1080" t="s">
        <v>4</v>
      </c>
      <c r="I1080" t="s">
        <v>24561</v>
      </c>
      <c r="J1080" t="s">
        <v>24560</v>
      </c>
      <c r="K1080" t="s">
        <v>24559</v>
      </c>
      <c r="L1080" t="s">
        <v>24558</v>
      </c>
      <c r="M1080" t="s">
        <v>24557</v>
      </c>
      <c r="N1080">
        <v>6</v>
      </c>
      <c r="O1080" t="s">
        <v>24556</v>
      </c>
      <c r="P1080" t="s">
        <v>24555</v>
      </c>
      <c r="Q1080" t="s">
        <v>24554</v>
      </c>
      <c r="R1080" s="7">
        <v>42656</v>
      </c>
      <c r="S1080" s="8">
        <f t="shared" si="128"/>
        <v>2016</v>
      </c>
      <c r="T1080" s="8">
        <v>2016</v>
      </c>
      <c r="U1080" s="8">
        <f t="shared" si="129"/>
        <v>6</v>
      </c>
      <c r="V1080" s="7">
        <v>42656</v>
      </c>
      <c r="W1080" t="s">
        <v>1908</v>
      </c>
      <c r="X1080" s="2">
        <v>0.35499999999999998</v>
      </c>
      <c r="Y1080" s="6">
        <f t="shared" si="134"/>
        <v>9.4765222498064648E-3</v>
      </c>
      <c r="AA1080">
        <v>17518628</v>
      </c>
      <c r="AB1080">
        <v>5300152202</v>
      </c>
      <c r="AD1080" t="s">
        <v>2</v>
      </c>
      <c r="AE1080">
        <v>10</v>
      </c>
      <c r="AF1080">
        <v>15</v>
      </c>
      <c r="AH1080" t="s">
        <v>24553</v>
      </c>
      <c r="AI1080" t="s">
        <v>24552</v>
      </c>
      <c r="AK1080" t="s">
        <v>24551</v>
      </c>
      <c r="AL1080">
        <v>126</v>
      </c>
      <c r="AM1080" s="5">
        <f t="shared" si="130"/>
        <v>21</v>
      </c>
      <c r="AN1080" s="4">
        <f t="shared" si="135"/>
        <v>3.1806134040136311E-2</v>
      </c>
      <c r="AO1080" s="3"/>
      <c r="AP1080">
        <v>0</v>
      </c>
      <c r="AR1080" t="s">
        <v>1</v>
      </c>
      <c r="AT1080" s="2">
        <v>1.542</v>
      </c>
      <c r="AU1080" s="1">
        <f t="shared" si="131"/>
        <v>1.6175405786905419</v>
      </c>
      <c r="AV1080" s="1">
        <f t="shared" si="132"/>
        <v>2.0641328144971389</v>
      </c>
      <c r="AW1080" s="1">
        <f t="shared" si="133"/>
        <v>2.5107250503037357</v>
      </c>
    </row>
    <row r="1081" spans="1:49" x14ac:dyDescent="0.2">
      <c r="A1081">
        <v>1079</v>
      </c>
      <c r="B1081" t="s">
        <v>24550</v>
      </c>
      <c r="C1081" t="s">
        <v>24549</v>
      </c>
      <c r="F1081" t="s">
        <v>24548</v>
      </c>
      <c r="G1081" t="s">
        <v>5</v>
      </c>
      <c r="H1081" t="s">
        <v>4</v>
      </c>
      <c r="I1081" t="s">
        <v>1472</v>
      </c>
      <c r="J1081">
        <v>60005286</v>
      </c>
      <c r="K1081" t="s">
        <v>2578</v>
      </c>
      <c r="L1081" t="s">
        <v>2577</v>
      </c>
      <c r="M1081" t="s">
        <v>79</v>
      </c>
      <c r="N1081">
        <v>9</v>
      </c>
      <c r="O1081" t="s">
        <v>24547</v>
      </c>
      <c r="P1081" t="s">
        <v>24546</v>
      </c>
      <c r="Q1081" t="s">
        <v>24545</v>
      </c>
      <c r="R1081" s="7">
        <v>42655</v>
      </c>
      <c r="S1081" s="8">
        <f t="shared" si="128"/>
        <v>2016</v>
      </c>
      <c r="T1081" s="8">
        <v>2016</v>
      </c>
      <c r="U1081" s="8">
        <f t="shared" si="129"/>
        <v>6</v>
      </c>
      <c r="V1081" s="7">
        <v>42655</v>
      </c>
      <c r="W1081" t="s">
        <v>1936</v>
      </c>
      <c r="X1081" s="2">
        <v>4.8529999999999998</v>
      </c>
      <c r="Y1081" s="6">
        <f t="shared" si="134"/>
        <v>0.12954806331918528</v>
      </c>
      <c r="AA1081">
        <v>15306984</v>
      </c>
      <c r="AB1081">
        <v>17853</v>
      </c>
      <c r="AC1081">
        <v>15306992</v>
      </c>
      <c r="AD1081" t="s">
        <v>2</v>
      </c>
      <c r="AE1081">
        <v>16</v>
      </c>
      <c r="AF1081">
        <v>10</v>
      </c>
      <c r="AH1081" t="s">
        <v>24544</v>
      </c>
      <c r="AI1081" t="s">
        <v>24543</v>
      </c>
      <c r="AJ1081" t="s">
        <v>24542</v>
      </c>
      <c r="AK1081" t="s">
        <v>24541</v>
      </c>
      <c r="AL1081">
        <v>123</v>
      </c>
      <c r="AM1081" s="5">
        <f t="shared" si="130"/>
        <v>20.5</v>
      </c>
      <c r="AN1081" s="4">
        <f t="shared" si="135"/>
        <v>3.104884513441878E-2</v>
      </c>
      <c r="AO1081" s="3"/>
      <c r="AP1081">
        <v>0</v>
      </c>
      <c r="AQ1081" t="s">
        <v>44</v>
      </c>
      <c r="AR1081" t="s">
        <v>13108</v>
      </c>
      <c r="AS1081" t="s">
        <v>43</v>
      </c>
      <c r="AT1081" s="2">
        <v>11.189</v>
      </c>
      <c r="AU1081" s="1">
        <f t="shared" si="131"/>
        <v>9.9998297863755337</v>
      </c>
      <c r="AV1081" s="1">
        <f t="shared" si="132"/>
        <v>8.0298454226802018</v>
      </c>
      <c r="AW1081" s="1">
        <f t="shared" si="133"/>
        <v>6.0598610589848718</v>
      </c>
    </row>
    <row r="1082" spans="1:49" x14ac:dyDescent="0.2">
      <c r="A1082">
        <v>1080</v>
      </c>
      <c r="B1082" t="s">
        <v>24540</v>
      </c>
      <c r="C1082" t="s">
        <v>24539</v>
      </c>
      <c r="F1082" t="s">
        <v>24538</v>
      </c>
      <c r="G1082" t="s">
        <v>5</v>
      </c>
      <c r="H1082" t="s">
        <v>4</v>
      </c>
      <c r="I1082" t="s">
        <v>24537</v>
      </c>
      <c r="J1082" t="s">
        <v>24536</v>
      </c>
      <c r="K1082" t="s">
        <v>24535</v>
      </c>
      <c r="L1082" t="s">
        <v>24534</v>
      </c>
      <c r="M1082" t="s">
        <v>24533</v>
      </c>
      <c r="N1082">
        <v>6</v>
      </c>
      <c r="O1082" t="s">
        <v>24532</v>
      </c>
      <c r="P1082" t="s">
        <v>24531</v>
      </c>
      <c r="Q1082" t="s">
        <v>24530</v>
      </c>
      <c r="R1082" s="7">
        <v>42655</v>
      </c>
      <c r="S1082" s="8">
        <f t="shared" si="128"/>
        <v>2016</v>
      </c>
      <c r="T1082" s="8">
        <v>2016</v>
      </c>
      <c r="U1082" s="8">
        <f t="shared" si="129"/>
        <v>6</v>
      </c>
      <c r="V1082" s="7">
        <v>42655</v>
      </c>
      <c r="W1082" t="s">
        <v>1936</v>
      </c>
      <c r="X1082" s="2">
        <v>4.8529999999999998</v>
      </c>
      <c r="Y1082" s="6">
        <f t="shared" si="134"/>
        <v>0.12954806331918528</v>
      </c>
      <c r="AA1082">
        <v>15306984</v>
      </c>
      <c r="AB1082">
        <v>17853</v>
      </c>
      <c r="AC1082">
        <v>15306992</v>
      </c>
      <c r="AD1082" t="s">
        <v>2</v>
      </c>
      <c r="AE1082">
        <v>16</v>
      </c>
      <c r="AF1082">
        <v>10</v>
      </c>
      <c r="AH1082" t="s">
        <v>24529</v>
      </c>
      <c r="AI1082" t="s">
        <v>24528</v>
      </c>
      <c r="AJ1082" t="s">
        <v>24527</v>
      </c>
      <c r="AK1082" t="s">
        <v>24526</v>
      </c>
      <c r="AL1082">
        <v>31</v>
      </c>
      <c r="AM1082" s="5">
        <f t="shared" si="130"/>
        <v>5.166666666666667</v>
      </c>
      <c r="AN1082" s="4">
        <f t="shared" si="135"/>
        <v>7.8253186924144898E-3</v>
      </c>
      <c r="AO1082" s="3"/>
      <c r="AP1082">
        <v>0</v>
      </c>
      <c r="AR1082" t="s">
        <v>1</v>
      </c>
      <c r="AT1082" s="2">
        <v>11.189</v>
      </c>
      <c r="AU1082" s="1">
        <f t="shared" si="131"/>
        <v>9.3031239931154044</v>
      </c>
      <c r="AV1082" s="1">
        <f t="shared" si="132"/>
        <v>6.8686691005799885</v>
      </c>
      <c r="AW1082" s="1">
        <f t="shared" si="133"/>
        <v>4.4342142080445717</v>
      </c>
    </row>
    <row r="1083" spans="1:49" x14ac:dyDescent="0.2">
      <c r="A1083">
        <v>1081</v>
      </c>
      <c r="B1083" t="s">
        <v>24525</v>
      </c>
      <c r="C1083" t="s">
        <v>24524</v>
      </c>
      <c r="F1083" t="s">
        <v>24523</v>
      </c>
      <c r="G1083" t="s">
        <v>5</v>
      </c>
      <c r="H1083" t="s">
        <v>4</v>
      </c>
      <c r="I1083" t="s">
        <v>3100</v>
      </c>
      <c r="J1083" t="s">
        <v>24522</v>
      </c>
      <c r="K1083" t="s">
        <v>24521</v>
      </c>
      <c r="L1083" t="s">
        <v>24520</v>
      </c>
      <c r="M1083" t="s">
        <v>49</v>
      </c>
      <c r="N1083">
        <v>6</v>
      </c>
      <c r="O1083" t="s">
        <v>24519</v>
      </c>
      <c r="P1083" t="s">
        <v>24518</v>
      </c>
      <c r="Q1083" t="s">
        <v>24517</v>
      </c>
      <c r="R1083" s="7">
        <v>42655</v>
      </c>
      <c r="S1083" s="8">
        <f t="shared" si="128"/>
        <v>2016</v>
      </c>
      <c r="T1083" s="8">
        <v>2016</v>
      </c>
      <c r="U1083" s="8">
        <f t="shared" si="129"/>
        <v>6</v>
      </c>
      <c r="V1083" s="7">
        <v>42655</v>
      </c>
      <c r="W1083" t="s">
        <v>1860</v>
      </c>
      <c r="X1083" s="2">
        <v>0.63600000000000001</v>
      </c>
      <c r="Y1083" s="6">
        <f t="shared" si="134"/>
        <v>1.6977656763033557E-2</v>
      </c>
      <c r="AA1083">
        <v>14248220</v>
      </c>
      <c r="AB1083">
        <v>130124</v>
      </c>
      <c r="AD1083" t="s">
        <v>2</v>
      </c>
      <c r="AE1083">
        <v>16</v>
      </c>
      <c r="AF1083">
        <v>10</v>
      </c>
      <c r="AG1083">
        <v>1676</v>
      </c>
      <c r="AI1083" t="s">
        <v>24516</v>
      </c>
      <c r="AJ1083" t="s">
        <v>24515</v>
      </c>
      <c r="AK1083" t="s">
        <v>24514</v>
      </c>
      <c r="AL1083">
        <v>8</v>
      </c>
      <c r="AM1083" s="5">
        <f t="shared" si="130"/>
        <v>1.3333333333333333</v>
      </c>
      <c r="AN1083" s="4">
        <f t="shared" si="135"/>
        <v>2.0194370819134164E-3</v>
      </c>
      <c r="AO1083" s="3"/>
      <c r="AP1083">
        <v>1</v>
      </c>
      <c r="AR1083" t="s">
        <v>1</v>
      </c>
      <c r="AT1083" s="2" t="s">
        <v>0</v>
      </c>
      <c r="AU1083" s="1">
        <f t="shared" si="131"/>
        <v>1.2490190858697514</v>
      </c>
      <c r="AV1083" s="1">
        <f t="shared" si="132"/>
        <v>0.94985469224734864</v>
      </c>
      <c r="AW1083" s="1">
        <f t="shared" si="133"/>
        <v>0.65069029862494587</v>
      </c>
    </row>
    <row r="1084" spans="1:49" x14ac:dyDescent="0.2">
      <c r="A1084">
        <v>1082</v>
      </c>
      <c r="B1084" t="s">
        <v>24513</v>
      </c>
      <c r="C1084" t="s">
        <v>24512</v>
      </c>
      <c r="F1084" t="s">
        <v>24511</v>
      </c>
      <c r="G1084" t="s">
        <v>5</v>
      </c>
      <c r="H1084" t="s">
        <v>4</v>
      </c>
      <c r="I1084" t="s">
        <v>24510</v>
      </c>
      <c r="J1084" t="s">
        <v>24509</v>
      </c>
      <c r="K1084" t="s">
        <v>24508</v>
      </c>
      <c r="L1084" t="s">
        <v>24507</v>
      </c>
      <c r="M1084" t="s">
        <v>24506</v>
      </c>
      <c r="N1084">
        <v>8</v>
      </c>
      <c r="O1084" t="s">
        <v>24505</v>
      </c>
      <c r="P1084" t="s">
        <v>24504</v>
      </c>
      <c r="Q1084" t="s">
        <v>24503</v>
      </c>
      <c r="R1084" s="7">
        <v>42655</v>
      </c>
      <c r="S1084" s="8">
        <f t="shared" si="128"/>
        <v>2016</v>
      </c>
      <c r="T1084" s="8">
        <v>2016</v>
      </c>
      <c r="U1084" s="8">
        <f t="shared" si="129"/>
        <v>6</v>
      </c>
      <c r="V1084" s="7">
        <v>42655</v>
      </c>
      <c r="W1084" t="s">
        <v>1936</v>
      </c>
      <c r="X1084" s="2">
        <v>4.8529999999999998</v>
      </c>
      <c r="Y1084" s="6">
        <f t="shared" si="134"/>
        <v>0.12954806331918528</v>
      </c>
      <c r="AA1084">
        <v>15306984</v>
      </c>
      <c r="AB1084">
        <v>17853</v>
      </c>
      <c r="AC1084">
        <v>15306992</v>
      </c>
      <c r="AD1084" t="s">
        <v>2</v>
      </c>
      <c r="AE1084">
        <v>16</v>
      </c>
      <c r="AF1084">
        <v>10</v>
      </c>
      <c r="AH1084" t="s">
        <v>24502</v>
      </c>
      <c r="AI1084" t="s">
        <v>24501</v>
      </c>
      <c r="AJ1084" t="s">
        <v>24500</v>
      </c>
      <c r="AK1084" t="s">
        <v>24499</v>
      </c>
      <c r="AL1084">
        <v>44</v>
      </c>
      <c r="AM1084" s="5">
        <f t="shared" si="130"/>
        <v>7.333333333333333</v>
      </c>
      <c r="AN1084" s="4">
        <f t="shared" si="135"/>
        <v>1.1106903950523791E-2</v>
      </c>
      <c r="AO1084" s="3"/>
      <c r="AP1084">
        <v>0</v>
      </c>
      <c r="AQ1084" t="s">
        <v>318</v>
      </c>
      <c r="AR1084">
        <v>670949</v>
      </c>
      <c r="AS1084" t="s">
        <v>317</v>
      </c>
      <c r="AT1084" s="2">
        <v>11.189</v>
      </c>
      <c r="AU1084" s="1">
        <f t="shared" si="131"/>
        <v>9.4015715508586819</v>
      </c>
      <c r="AV1084" s="1">
        <f t="shared" si="132"/>
        <v>7.032748363485454</v>
      </c>
      <c r="AW1084" s="1">
        <f t="shared" si="133"/>
        <v>4.6639251761122233</v>
      </c>
    </row>
    <row r="1085" spans="1:49" x14ac:dyDescent="0.2">
      <c r="A1085">
        <v>1083</v>
      </c>
      <c r="B1085" t="s">
        <v>24498</v>
      </c>
      <c r="C1085" t="s">
        <v>24497</v>
      </c>
      <c r="F1085" t="s">
        <v>24496</v>
      </c>
      <c r="G1085" t="s">
        <v>5</v>
      </c>
      <c r="H1085" t="s">
        <v>4</v>
      </c>
      <c r="I1085" t="s">
        <v>24495</v>
      </c>
      <c r="J1085" t="s">
        <v>24494</v>
      </c>
      <c r="K1085" t="s">
        <v>24493</v>
      </c>
      <c r="L1085" t="s">
        <v>24492</v>
      </c>
      <c r="M1085" t="s">
        <v>285</v>
      </c>
      <c r="N1085">
        <v>4</v>
      </c>
      <c r="O1085" t="s">
        <v>24491</v>
      </c>
      <c r="P1085" t="s">
        <v>24490</v>
      </c>
      <c r="Q1085" t="s">
        <v>24489</v>
      </c>
      <c r="R1085" s="7">
        <v>42655</v>
      </c>
      <c r="S1085" s="8">
        <f t="shared" si="128"/>
        <v>2016</v>
      </c>
      <c r="T1085" s="8">
        <v>2016</v>
      </c>
      <c r="U1085" s="8">
        <f t="shared" si="129"/>
        <v>6</v>
      </c>
      <c r="V1085" s="7">
        <v>42655</v>
      </c>
      <c r="W1085" t="s">
        <v>1244</v>
      </c>
      <c r="X1085" s="2">
        <v>0.28599999999999998</v>
      </c>
      <c r="Y1085" s="6">
        <f t="shared" si="134"/>
        <v>7.6346066575905605E-3</v>
      </c>
      <c r="AA1085">
        <v>9205071</v>
      </c>
      <c r="AB1085">
        <v>28139</v>
      </c>
      <c r="AC1085">
        <v>15693937</v>
      </c>
      <c r="AD1085" t="s">
        <v>2</v>
      </c>
      <c r="AE1085">
        <v>30</v>
      </c>
      <c r="AF1085">
        <v>15</v>
      </c>
      <c r="AH1085" t="s">
        <v>24488</v>
      </c>
      <c r="AI1085" t="s">
        <v>24487</v>
      </c>
      <c r="AJ1085" t="s">
        <v>24486</v>
      </c>
      <c r="AK1085" t="s">
        <v>24485</v>
      </c>
      <c r="AL1085">
        <v>10</v>
      </c>
      <c r="AM1085" s="5">
        <f t="shared" si="130"/>
        <v>1.6666666666666667</v>
      </c>
      <c r="AN1085" s="4">
        <f t="shared" si="135"/>
        <v>2.5242963523917708E-3</v>
      </c>
      <c r="AO1085" s="3"/>
      <c r="AP1085">
        <v>0</v>
      </c>
      <c r="AR1085" t="s">
        <v>1</v>
      </c>
      <c r="AT1085" s="2" t="s">
        <v>0</v>
      </c>
      <c r="AU1085" s="1">
        <f t="shared" si="131"/>
        <v>0.61015135660309239</v>
      </c>
      <c r="AV1085" s="1">
        <f t="shared" si="132"/>
        <v>0.50794515049911659</v>
      </c>
      <c r="AW1085" s="1">
        <f t="shared" si="133"/>
        <v>0.40573894439514074</v>
      </c>
    </row>
    <row r="1086" spans="1:49" x14ac:dyDescent="0.2">
      <c r="A1086">
        <v>1084</v>
      </c>
      <c r="B1086" t="s">
        <v>24484</v>
      </c>
      <c r="C1086" t="s">
        <v>24483</v>
      </c>
      <c r="F1086" t="s">
        <v>24482</v>
      </c>
      <c r="G1086" t="s">
        <v>5</v>
      </c>
      <c r="H1086" t="s">
        <v>4</v>
      </c>
      <c r="I1086" t="s">
        <v>24481</v>
      </c>
      <c r="J1086" t="s">
        <v>24480</v>
      </c>
      <c r="K1086" t="s">
        <v>24479</v>
      </c>
      <c r="L1086" t="s">
        <v>177</v>
      </c>
      <c r="M1086" t="s">
        <v>101</v>
      </c>
      <c r="N1086">
        <v>4</v>
      </c>
      <c r="O1086" t="s">
        <v>24478</v>
      </c>
      <c r="P1086" t="s">
        <v>24477</v>
      </c>
      <c r="Q1086" t="s">
        <v>24476</v>
      </c>
      <c r="R1086" s="7">
        <v>42655</v>
      </c>
      <c r="S1086" s="8">
        <f t="shared" si="128"/>
        <v>2016</v>
      </c>
      <c r="T1086" s="8">
        <v>2016</v>
      </c>
      <c r="U1086" s="8">
        <f t="shared" si="129"/>
        <v>6</v>
      </c>
      <c r="V1086" s="7">
        <v>42655</v>
      </c>
      <c r="W1086" t="s">
        <v>1244</v>
      </c>
      <c r="X1086" s="2">
        <v>0.28599999999999998</v>
      </c>
      <c r="Y1086" s="6">
        <f t="shared" si="134"/>
        <v>7.6346066575905605E-3</v>
      </c>
      <c r="AA1086">
        <v>9205071</v>
      </c>
      <c r="AB1086">
        <v>28139</v>
      </c>
      <c r="AC1086">
        <v>15693937</v>
      </c>
      <c r="AD1086" t="s">
        <v>2</v>
      </c>
      <c r="AE1086">
        <v>30</v>
      </c>
      <c r="AF1086">
        <v>15</v>
      </c>
      <c r="AH1086" t="s">
        <v>24475</v>
      </c>
      <c r="AI1086" t="s">
        <v>24474</v>
      </c>
      <c r="AJ1086" t="s">
        <v>24473</v>
      </c>
      <c r="AK1086" t="s">
        <v>24472</v>
      </c>
      <c r="AL1086">
        <v>5</v>
      </c>
      <c r="AM1086" s="5">
        <f t="shared" si="130"/>
        <v>0.83333333333333337</v>
      </c>
      <c r="AN1086" s="4">
        <f t="shared" si="135"/>
        <v>1.2621481761958854E-3</v>
      </c>
      <c r="AO1086" s="3"/>
      <c r="AP1086">
        <v>0</v>
      </c>
      <c r="AR1086" t="s">
        <v>1</v>
      </c>
      <c r="AT1086" s="2" t="s">
        <v>0</v>
      </c>
      <c r="AU1086" s="1">
        <f t="shared" si="131"/>
        <v>0.57228691131721576</v>
      </c>
      <c r="AV1086" s="1">
        <f t="shared" si="132"/>
        <v>0.44483774168932227</v>
      </c>
      <c r="AW1086" s="1">
        <f t="shared" si="133"/>
        <v>0.31738857206142879</v>
      </c>
    </row>
    <row r="1087" spans="1:49" x14ac:dyDescent="0.2">
      <c r="A1087">
        <v>1085</v>
      </c>
      <c r="B1087" t="s">
        <v>24471</v>
      </c>
      <c r="C1087" t="s">
        <v>24470</v>
      </c>
      <c r="F1087" t="s">
        <v>24469</v>
      </c>
      <c r="G1087" t="s">
        <v>5</v>
      </c>
      <c r="H1087" t="s">
        <v>4</v>
      </c>
      <c r="I1087" t="s">
        <v>24468</v>
      </c>
      <c r="J1087" t="s">
        <v>24467</v>
      </c>
      <c r="K1087" t="s">
        <v>376</v>
      </c>
      <c r="L1087" t="s">
        <v>24466</v>
      </c>
      <c r="M1087" t="s">
        <v>375</v>
      </c>
      <c r="N1087">
        <v>5</v>
      </c>
      <c r="O1087" t="s">
        <v>24465</v>
      </c>
      <c r="P1087" t="s">
        <v>24464</v>
      </c>
      <c r="Q1087" t="s">
        <v>24463</v>
      </c>
      <c r="R1087" s="7">
        <v>42655</v>
      </c>
      <c r="S1087" s="8">
        <f t="shared" si="128"/>
        <v>2016</v>
      </c>
      <c r="T1087" s="8">
        <v>2016</v>
      </c>
      <c r="U1087" s="8">
        <f t="shared" si="129"/>
        <v>6</v>
      </c>
      <c r="V1087" s="7">
        <v>42655</v>
      </c>
      <c r="W1087" t="s">
        <v>1244</v>
      </c>
      <c r="X1087" s="2">
        <v>0.28599999999999998</v>
      </c>
      <c r="Y1087" s="6">
        <f t="shared" si="134"/>
        <v>7.6346066575905605E-3</v>
      </c>
      <c r="AA1087">
        <v>9205071</v>
      </c>
      <c r="AB1087">
        <v>28139</v>
      </c>
      <c r="AC1087">
        <v>15693937</v>
      </c>
      <c r="AD1087" t="s">
        <v>2</v>
      </c>
      <c r="AE1087">
        <v>30</v>
      </c>
      <c r="AF1087">
        <v>15</v>
      </c>
      <c r="AH1087" t="s">
        <v>24462</v>
      </c>
      <c r="AI1087" t="s">
        <v>24461</v>
      </c>
      <c r="AJ1087" t="s">
        <v>24460</v>
      </c>
      <c r="AK1087" t="s">
        <v>24459</v>
      </c>
      <c r="AL1087">
        <v>5</v>
      </c>
      <c r="AM1087" s="5">
        <f t="shared" si="130"/>
        <v>0.83333333333333337</v>
      </c>
      <c r="AN1087" s="4">
        <f t="shared" si="135"/>
        <v>1.2621481761958854E-3</v>
      </c>
      <c r="AO1087" s="3"/>
      <c r="AP1087">
        <v>0</v>
      </c>
      <c r="AR1087" t="s">
        <v>1</v>
      </c>
      <c r="AT1087" s="2" t="s">
        <v>0</v>
      </c>
      <c r="AU1087" s="1">
        <f t="shared" si="131"/>
        <v>0.57228691131721576</v>
      </c>
      <c r="AV1087" s="1">
        <f t="shared" si="132"/>
        <v>0.44483774168932227</v>
      </c>
      <c r="AW1087" s="1">
        <f t="shared" si="133"/>
        <v>0.31738857206142879</v>
      </c>
    </row>
    <row r="1088" spans="1:49" x14ac:dyDescent="0.2">
      <c r="A1088">
        <v>1086</v>
      </c>
      <c r="B1088" t="s">
        <v>24458</v>
      </c>
      <c r="C1088" t="s">
        <v>24457</v>
      </c>
      <c r="F1088" t="s">
        <v>24456</v>
      </c>
      <c r="G1088" t="s">
        <v>5</v>
      </c>
      <c r="H1088" t="s">
        <v>4</v>
      </c>
      <c r="I1088" t="s">
        <v>24455</v>
      </c>
      <c r="J1088" t="s">
        <v>24454</v>
      </c>
      <c r="K1088" t="s">
        <v>24453</v>
      </c>
      <c r="L1088" t="s">
        <v>24452</v>
      </c>
      <c r="M1088" t="s">
        <v>3193</v>
      </c>
      <c r="N1088">
        <v>4</v>
      </c>
      <c r="O1088" t="s">
        <v>24451</v>
      </c>
      <c r="P1088" t="s">
        <v>24450</v>
      </c>
      <c r="Q1088" t="s">
        <v>24449</v>
      </c>
      <c r="R1088" s="7">
        <v>42654</v>
      </c>
      <c r="S1088" s="8">
        <f t="shared" si="128"/>
        <v>2016</v>
      </c>
      <c r="T1088" s="8">
        <v>2016</v>
      </c>
      <c r="U1088" s="8">
        <f t="shared" si="129"/>
        <v>6</v>
      </c>
      <c r="V1088" s="7">
        <v>42654</v>
      </c>
      <c r="W1088" t="s">
        <v>2248</v>
      </c>
      <c r="X1088" s="2">
        <v>1.3280000000000001</v>
      </c>
      <c r="Y1088" s="6">
        <f t="shared" si="134"/>
        <v>3.5450201542937994E-2</v>
      </c>
      <c r="AA1088">
        <v>7413335</v>
      </c>
      <c r="AB1088">
        <v>29251</v>
      </c>
      <c r="AC1088">
        <v>13616587</v>
      </c>
      <c r="AD1088" t="s">
        <v>2</v>
      </c>
      <c r="AE1088">
        <v>58</v>
      </c>
      <c r="AF1088">
        <v>12</v>
      </c>
      <c r="AG1088">
        <v>125001</v>
      </c>
      <c r="AI1088" t="s">
        <v>24448</v>
      </c>
      <c r="AJ1088" t="s">
        <v>24447</v>
      </c>
      <c r="AK1088" t="s">
        <v>24446</v>
      </c>
      <c r="AL1088">
        <v>3</v>
      </c>
      <c r="AM1088" s="5">
        <f t="shared" si="130"/>
        <v>0.5</v>
      </c>
      <c r="AN1088" s="4">
        <f t="shared" si="135"/>
        <v>7.572889057175312E-4</v>
      </c>
      <c r="AO1088" s="3"/>
      <c r="AP1088">
        <v>0</v>
      </c>
      <c r="AQ1088" t="s">
        <v>318</v>
      </c>
      <c r="AR1088">
        <v>633053</v>
      </c>
      <c r="AS1088" t="s">
        <v>317</v>
      </c>
      <c r="AT1088" s="2">
        <v>2.4580000000000002</v>
      </c>
      <c r="AU1088" s="1">
        <f t="shared" si="131"/>
        <v>2.5042327751771856</v>
      </c>
      <c r="AV1088" s="1">
        <f t="shared" si="132"/>
        <v>1.8103745224327763</v>
      </c>
      <c r="AW1088" s="1">
        <f t="shared" si="133"/>
        <v>1.116516269688367</v>
      </c>
    </row>
    <row r="1089" spans="1:49" x14ac:dyDescent="0.2">
      <c r="A1089">
        <v>1087</v>
      </c>
      <c r="B1089" t="s">
        <v>24445</v>
      </c>
      <c r="C1089" t="s">
        <v>24444</v>
      </c>
      <c r="D1089" t="s">
        <v>24443</v>
      </c>
      <c r="E1089">
        <v>27725758</v>
      </c>
      <c r="F1089" t="s">
        <v>24442</v>
      </c>
      <c r="G1089" t="s">
        <v>5</v>
      </c>
      <c r="H1089" t="s">
        <v>4</v>
      </c>
      <c r="I1089" t="s">
        <v>831</v>
      </c>
      <c r="J1089" t="s">
        <v>24441</v>
      </c>
      <c r="K1089" t="s">
        <v>24440</v>
      </c>
      <c r="L1089" t="s">
        <v>24439</v>
      </c>
      <c r="M1089" t="s">
        <v>24438</v>
      </c>
      <c r="N1089">
        <v>6</v>
      </c>
      <c r="O1089" t="s">
        <v>24437</v>
      </c>
      <c r="P1089" t="s">
        <v>24436</v>
      </c>
      <c r="Q1089" t="s">
        <v>24435</v>
      </c>
      <c r="R1089" s="7">
        <v>42654</v>
      </c>
      <c r="S1089" s="8">
        <f t="shared" si="128"/>
        <v>2016</v>
      </c>
      <c r="T1089" s="8">
        <v>2016</v>
      </c>
      <c r="U1089" s="8">
        <f t="shared" si="129"/>
        <v>6</v>
      </c>
      <c r="V1089" s="7">
        <v>42654</v>
      </c>
      <c r="W1089" t="s">
        <v>1458</v>
      </c>
      <c r="X1089" s="2">
        <v>1.24</v>
      </c>
      <c r="Y1089" s="6">
        <f t="shared" si="134"/>
        <v>3.3101091802140895E-2</v>
      </c>
      <c r="AB1089">
        <v>21100200805</v>
      </c>
      <c r="AC1089">
        <v>20452322</v>
      </c>
      <c r="AD1089" t="s">
        <v>2</v>
      </c>
      <c r="AE1089">
        <v>6</v>
      </c>
      <c r="AG1089">
        <v>35204</v>
      </c>
      <c r="AI1089" t="s">
        <v>24434</v>
      </c>
      <c r="AK1089" t="s">
        <v>24433</v>
      </c>
      <c r="AL1089">
        <v>5</v>
      </c>
      <c r="AM1089" s="5">
        <f t="shared" si="130"/>
        <v>0.83333333333333337</v>
      </c>
      <c r="AN1089" s="4">
        <f t="shared" si="135"/>
        <v>1.2621481761958854E-3</v>
      </c>
      <c r="AO1089" s="3"/>
      <c r="AP1089">
        <v>1</v>
      </c>
      <c r="AQ1089" t="s">
        <v>48</v>
      </c>
      <c r="AR1089">
        <v>31230062</v>
      </c>
      <c r="AS1089" t="s">
        <v>47</v>
      </c>
      <c r="AT1089" s="2">
        <v>4.3789999999999996</v>
      </c>
      <c r="AU1089" s="1">
        <f t="shared" si="131"/>
        <v>2.3549408714357392</v>
      </c>
      <c r="AV1089" s="1">
        <f t="shared" si="132"/>
        <v>1.7181619989168389</v>
      </c>
      <c r="AW1089" s="1">
        <f t="shared" si="133"/>
        <v>1.0813831263979388</v>
      </c>
    </row>
    <row r="1090" spans="1:49" x14ac:dyDescent="0.2">
      <c r="A1090">
        <v>1088</v>
      </c>
      <c r="B1090" t="s">
        <v>24432</v>
      </c>
      <c r="C1090" t="s">
        <v>24431</v>
      </c>
      <c r="E1090">
        <v>27811793</v>
      </c>
      <c r="F1090" t="s">
        <v>24430</v>
      </c>
      <c r="G1090" t="s">
        <v>5</v>
      </c>
      <c r="H1090" t="s">
        <v>4</v>
      </c>
      <c r="I1090" t="s">
        <v>24429</v>
      </c>
      <c r="J1090" t="s">
        <v>24428</v>
      </c>
      <c r="K1090" t="s">
        <v>24427</v>
      </c>
      <c r="L1090" t="s">
        <v>24426</v>
      </c>
      <c r="M1090" t="s">
        <v>2339</v>
      </c>
      <c r="N1090">
        <v>4</v>
      </c>
      <c r="O1090" t="s">
        <v>24425</v>
      </c>
      <c r="P1090" t="s">
        <v>24424</v>
      </c>
      <c r="Q1090" t="s">
        <v>24423</v>
      </c>
      <c r="R1090" s="7">
        <v>42654</v>
      </c>
      <c r="S1090" s="8">
        <f t="shared" ref="S1090:S1153" si="136">YEAR(R1090)</f>
        <v>2016</v>
      </c>
      <c r="T1090" s="8">
        <v>2016</v>
      </c>
      <c r="U1090" s="8">
        <f t="shared" ref="U1090:U1153" si="137">2022-T1090</f>
        <v>6</v>
      </c>
      <c r="V1090" s="7">
        <v>42654</v>
      </c>
      <c r="W1090" t="s">
        <v>1983</v>
      </c>
      <c r="X1090" s="2">
        <v>0.621</v>
      </c>
      <c r="Y1090" s="6">
        <f t="shared" si="134"/>
        <v>1.6577240329943142E-2</v>
      </c>
      <c r="AA1090">
        <v>11755326</v>
      </c>
      <c r="AB1090">
        <v>4700151916</v>
      </c>
      <c r="AC1090">
        <v>11755334</v>
      </c>
      <c r="AD1090" t="s">
        <v>2</v>
      </c>
      <c r="AE1090">
        <v>4174</v>
      </c>
      <c r="AF1090">
        <v>1</v>
      </c>
      <c r="AH1090" t="s">
        <v>24422</v>
      </c>
      <c r="AI1090" t="s">
        <v>24421</v>
      </c>
      <c r="AJ1090" t="s">
        <v>24420</v>
      </c>
      <c r="AK1090" t="s">
        <v>24419</v>
      </c>
      <c r="AL1090">
        <v>2</v>
      </c>
      <c r="AM1090" s="5">
        <f t="shared" ref="AM1090:AM1153" si="138">AL1090/U1090</f>
        <v>0.33333333333333331</v>
      </c>
      <c r="AN1090" s="4">
        <f t="shared" si="135"/>
        <v>5.048592704783541E-4</v>
      </c>
      <c r="AO1090" s="3"/>
      <c r="AP1090">
        <v>0</v>
      </c>
      <c r="AR1090" t="s">
        <v>1</v>
      </c>
      <c r="AT1090" s="2">
        <v>1.091</v>
      </c>
      <c r="AU1090" s="1">
        <f t="shared" ref="AU1090:AU1153" si="139">(Y1090*0.7+AN1090*0.3)*100</f>
        <v>1.1755526012103705</v>
      </c>
      <c r="AV1090" s="1">
        <f t="shared" ref="AV1090:AV1153" si="140">(Y1090*0.5+AN1090*0.5)*100</f>
        <v>0.85410498002107482</v>
      </c>
      <c r="AW1090" s="1">
        <f t="shared" ref="AW1090:AW1153" si="141">(Y1090*0.3+AN1090*0.7)*100</f>
        <v>0.532657358831779</v>
      </c>
    </row>
    <row r="1091" spans="1:49" x14ac:dyDescent="0.2">
      <c r="A1091">
        <v>1089</v>
      </c>
      <c r="B1091" t="s">
        <v>24418</v>
      </c>
      <c r="C1091" t="s">
        <v>24417</v>
      </c>
      <c r="E1091">
        <v>27811806</v>
      </c>
      <c r="F1091" t="s">
        <v>24416</v>
      </c>
      <c r="G1091" t="s">
        <v>5</v>
      </c>
      <c r="H1091" t="s">
        <v>4</v>
      </c>
      <c r="I1091" t="s">
        <v>24415</v>
      </c>
      <c r="J1091" t="s">
        <v>24414</v>
      </c>
      <c r="K1091" t="s">
        <v>24413</v>
      </c>
      <c r="L1091" t="s">
        <v>24412</v>
      </c>
      <c r="M1091" t="s">
        <v>5188</v>
      </c>
      <c r="N1091">
        <v>3</v>
      </c>
      <c r="O1091" t="s">
        <v>24411</v>
      </c>
      <c r="P1091" t="s">
        <v>24410</v>
      </c>
      <c r="Q1091" t="s">
        <v>24409</v>
      </c>
      <c r="R1091" s="7">
        <v>42654</v>
      </c>
      <c r="S1091" s="8">
        <f t="shared" si="136"/>
        <v>2016</v>
      </c>
      <c r="T1091" s="8">
        <v>2016</v>
      </c>
      <c r="U1091" s="8">
        <f t="shared" si="137"/>
        <v>6</v>
      </c>
      <c r="V1091" s="7">
        <v>42654</v>
      </c>
      <c r="W1091" t="s">
        <v>1983</v>
      </c>
      <c r="X1091" s="2">
        <v>0.621</v>
      </c>
      <c r="Y1091" s="6">
        <f t="shared" ref="Y1091:Y1154" si="142">(X1091-$Z$3)/($Z$2-$Z$3)</f>
        <v>1.6577240329943142E-2</v>
      </c>
      <c r="AA1091">
        <v>11755326</v>
      </c>
      <c r="AB1091">
        <v>4700151916</v>
      </c>
      <c r="AC1091">
        <v>11755334</v>
      </c>
      <c r="AD1091" t="s">
        <v>2</v>
      </c>
      <c r="AE1091">
        <v>4174</v>
      </c>
      <c r="AF1091">
        <v>1</v>
      </c>
      <c r="AH1091" t="s">
        <v>24408</v>
      </c>
      <c r="AI1091" t="s">
        <v>24407</v>
      </c>
      <c r="AJ1091" t="s">
        <v>24406</v>
      </c>
      <c r="AK1091" t="s">
        <v>24405</v>
      </c>
      <c r="AL1091">
        <v>1</v>
      </c>
      <c r="AM1091" s="5">
        <f t="shared" si="138"/>
        <v>0.16666666666666666</v>
      </c>
      <c r="AN1091" s="4">
        <f t="shared" ref="AN1091:AN1154" si="143">(AM1091-$AO$3)/($AO$2-$AO$3)</f>
        <v>2.5242963523917705E-4</v>
      </c>
      <c r="AO1091" s="3"/>
      <c r="AP1091">
        <v>0</v>
      </c>
      <c r="AQ1091" t="s">
        <v>342</v>
      </c>
      <c r="AR1091" t="s">
        <v>24404</v>
      </c>
      <c r="AS1091" t="s">
        <v>283</v>
      </c>
      <c r="AT1091" s="2">
        <v>1.091</v>
      </c>
      <c r="AU1091" s="1">
        <f t="shared" si="139"/>
        <v>1.1679797121531952</v>
      </c>
      <c r="AV1091" s="1">
        <f t="shared" si="140"/>
        <v>0.84148349825911595</v>
      </c>
      <c r="AW1091" s="1">
        <f t="shared" si="141"/>
        <v>0.5149872843650366</v>
      </c>
    </row>
    <row r="1092" spans="1:49" x14ac:dyDescent="0.2">
      <c r="A1092">
        <v>1090</v>
      </c>
      <c r="B1092" t="s">
        <v>24403</v>
      </c>
      <c r="C1092" t="s">
        <v>24402</v>
      </c>
      <c r="E1092">
        <v>27811805</v>
      </c>
      <c r="F1092" t="s">
        <v>24401</v>
      </c>
      <c r="G1092" t="s">
        <v>5</v>
      </c>
      <c r="H1092" t="s">
        <v>4</v>
      </c>
      <c r="I1092" t="s">
        <v>24400</v>
      </c>
      <c r="J1092">
        <v>60025352</v>
      </c>
      <c r="K1092" t="s">
        <v>24399</v>
      </c>
      <c r="L1092" t="s">
        <v>280</v>
      </c>
      <c r="M1092" t="s">
        <v>13</v>
      </c>
      <c r="N1092">
        <v>1</v>
      </c>
      <c r="O1092" t="s">
        <v>24398</v>
      </c>
      <c r="P1092">
        <v>7004143544</v>
      </c>
      <c r="Q1092">
        <v>60025352</v>
      </c>
      <c r="R1092" s="7">
        <v>42654</v>
      </c>
      <c r="S1092" s="8">
        <f t="shared" si="136"/>
        <v>2016</v>
      </c>
      <c r="T1092" s="8">
        <v>2016</v>
      </c>
      <c r="U1092" s="8">
        <f t="shared" si="137"/>
        <v>6</v>
      </c>
      <c r="V1092" s="7">
        <v>42654</v>
      </c>
      <c r="W1092" t="s">
        <v>1983</v>
      </c>
      <c r="X1092" s="2">
        <v>0.621</v>
      </c>
      <c r="Y1092" s="6">
        <f t="shared" si="142"/>
        <v>1.6577240329943142E-2</v>
      </c>
      <c r="AA1092">
        <v>11755326</v>
      </c>
      <c r="AB1092">
        <v>4700151916</v>
      </c>
      <c r="AC1092">
        <v>11755334</v>
      </c>
      <c r="AD1092" t="s">
        <v>2</v>
      </c>
      <c r="AE1092">
        <v>4174</v>
      </c>
      <c r="AF1092">
        <v>1</v>
      </c>
      <c r="AH1092" t="s">
        <v>24397</v>
      </c>
      <c r="AI1092" t="s">
        <v>24396</v>
      </c>
      <c r="AJ1092" t="s">
        <v>24395</v>
      </c>
      <c r="AK1092" t="s">
        <v>24394</v>
      </c>
      <c r="AL1092">
        <v>2</v>
      </c>
      <c r="AM1092" s="5">
        <f t="shared" si="138"/>
        <v>0.33333333333333331</v>
      </c>
      <c r="AN1092" s="4">
        <f t="shared" si="143"/>
        <v>5.048592704783541E-4</v>
      </c>
      <c r="AO1092" s="3"/>
      <c r="AP1092">
        <v>0</v>
      </c>
      <c r="AR1092" t="s">
        <v>1</v>
      </c>
      <c r="AT1092" s="2">
        <v>1.091</v>
      </c>
      <c r="AU1092" s="1">
        <f t="shared" si="139"/>
        <v>1.1755526012103705</v>
      </c>
      <c r="AV1092" s="1">
        <f t="shared" si="140"/>
        <v>0.85410498002107482</v>
      </c>
      <c r="AW1092" s="1">
        <f t="shared" si="141"/>
        <v>0.532657358831779</v>
      </c>
    </row>
    <row r="1093" spans="1:49" x14ac:dyDescent="0.2">
      <c r="A1093">
        <v>1091</v>
      </c>
      <c r="B1093" t="s">
        <v>24393</v>
      </c>
      <c r="C1093" t="s">
        <v>24392</v>
      </c>
      <c r="F1093" t="s">
        <v>24391</v>
      </c>
      <c r="G1093" t="s">
        <v>5</v>
      </c>
      <c r="H1093" t="s">
        <v>4</v>
      </c>
      <c r="I1093" t="s">
        <v>806</v>
      </c>
      <c r="J1093" t="s">
        <v>15905</v>
      </c>
      <c r="K1093" t="s">
        <v>15904</v>
      </c>
      <c r="L1093" t="s">
        <v>519</v>
      </c>
      <c r="M1093" t="s">
        <v>49</v>
      </c>
      <c r="N1093">
        <v>9</v>
      </c>
      <c r="O1093" t="s">
        <v>24390</v>
      </c>
      <c r="P1093" t="s">
        <v>24389</v>
      </c>
      <c r="Q1093" t="s">
        <v>24388</v>
      </c>
      <c r="R1093" s="7">
        <v>42653</v>
      </c>
      <c r="S1093" s="8">
        <f t="shared" si="136"/>
        <v>2016</v>
      </c>
      <c r="T1093" s="8">
        <v>2016</v>
      </c>
      <c r="U1093" s="8">
        <f t="shared" si="137"/>
        <v>6</v>
      </c>
      <c r="V1093" s="7">
        <v>42653</v>
      </c>
      <c r="W1093" t="s">
        <v>1929</v>
      </c>
      <c r="X1093" s="2">
        <v>0.61699999999999999</v>
      </c>
      <c r="Y1093" s="6">
        <f t="shared" si="142"/>
        <v>1.6470462614452366E-2</v>
      </c>
      <c r="AA1093">
        <v>16717694</v>
      </c>
      <c r="AB1093">
        <v>66344</v>
      </c>
      <c r="AD1093" t="s">
        <v>2</v>
      </c>
      <c r="AE1093">
        <v>14</v>
      </c>
      <c r="AF1093">
        <v>10</v>
      </c>
      <c r="AG1093">
        <v>101402</v>
      </c>
      <c r="AI1093" t="s">
        <v>24387</v>
      </c>
      <c r="AK1093" t="s">
        <v>24386</v>
      </c>
      <c r="AL1093">
        <v>14</v>
      </c>
      <c r="AM1093" s="5">
        <f t="shared" si="138"/>
        <v>2.3333333333333335</v>
      </c>
      <c r="AN1093" s="4">
        <f t="shared" si="143"/>
        <v>3.5340148933484792E-3</v>
      </c>
      <c r="AO1093" s="3"/>
      <c r="AP1093">
        <v>0</v>
      </c>
      <c r="AQ1093" t="s">
        <v>48</v>
      </c>
      <c r="AR1093">
        <v>11575166</v>
      </c>
      <c r="AS1093" t="s">
        <v>47</v>
      </c>
      <c r="AT1093" s="2">
        <v>2.448</v>
      </c>
      <c r="AU1093" s="1">
        <f t="shared" si="139"/>
        <v>1.25895282981212</v>
      </c>
      <c r="AV1093" s="1">
        <f t="shared" si="140"/>
        <v>1.0002238753900423</v>
      </c>
      <c r="AW1093" s="1">
        <f t="shared" si="141"/>
        <v>0.74149492096796443</v>
      </c>
    </row>
    <row r="1094" spans="1:49" x14ac:dyDescent="0.2">
      <c r="A1094">
        <v>1092</v>
      </c>
      <c r="B1094" t="s">
        <v>24385</v>
      </c>
      <c r="C1094" t="s">
        <v>24384</v>
      </c>
      <c r="F1094" t="s">
        <v>24383</v>
      </c>
      <c r="G1094" t="s">
        <v>5</v>
      </c>
      <c r="H1094" t="s">
        <v>4</v>
      </c>
      <c r="I1094" t="s">
        <v>251</v>
      </c>
      <c r="J1094" t="s">
        <v>3086</v>
      </c>
      <c r="K1094" t="s">
        <v>3085</v>
      </c>
      <c r="L1094" t="s">
        <v>323</v>
      </c>
      <c r="M1094" t="s">
        <v>49</v>
      </c>
      <c r="N1094">
        <v>7</v>
      </c>
      <c r="O1094" t="s">
        <v>24382</v>
      </c>
      <c r="P1094" t="s">
        <v>24381</v>
      </c>
      <c r="Q1094" t="s">
        <v>20936</v>
      </c>
      <c r="R1094" s="7">
        <v>42653</v>
      </c>
      <c r="S1094" s="8">
        <f t="shared" si="136"/>
        <v>2016</v>
      </c>
      <c r="T1094" s="8">
        <v>2016</v>
      </c>
      <c r="U1094" s="8">
        <f t="shared" si="137"/>
        <v>6</v>
      </c>
      <c r="V1094" s="7">
        <v>42653</v>
      </c>
      <c r="W1094" t="s">
        <v>1905</v>
      </c>
      <c r="X1094" s="2">
        <v>1.1819999999999999</v>
      </c>
      <c r="Y1094" s="6">
        <f t="shared" si="142"/>
        <v>3.1552814927524625E-2</v>
      </c>
      <c r="AA1094">
        <v>36951</v>
      </c>
      <c r="AB1094">
        <v>27030</v>
      </c>
      <c r="AD1094" t="s">
        <v>2</v>
      </c>
      <c r="AE1094">
        <v>109</v>
      </c>
      <c r="AF1094">
        <v>15</v>
      </c>
      <c r="AG1094">
        <v>153505</v>
      </c>
      <c r="AI1094" t="s">
        <v>24380</v>
      </c>
      <c r="AK1094" t="s">
        <v>24379</v>
      </c>
      <c r="AL1094">
        <v>17</v>
      </c>
      <c r="AM1094" s="5">
        <f t="shared" si="138"/>
        <v>2.8333333333333335</v>
      </c>
      <c r="AN1094" s="4">
        <f t="shared" si="143"/>
        <v>4.2913037990660102E-3</v>
      </c>
      <c r="AO1094" s="3"/>
      <c r="AP1094">
        <v>0</v>
      </c>
      <c r="AQ1094" t="s">
        <v>48</v>
      </c>
      <c r="AR1094">
        <v>11304393</v>
      </c>
      <c r="AS1094" t="s">
        <v>47</v>
      </c>
      <c r="AT1094" s="2">
        <v>3.7909999999999999</v>
      </c>
      <c r="AU1094" s="1">
        <f t="shared" si="139"/>
        <v>2.3374361588987038</v>
      </c>
      <c r="AV1094" s="1">
        <f t="shared" si="140"/>
        <v>1.7922059363295317</v>
      </c>
      <c r="AW1094" s="1">
        <f t="shared" si="141"/>
        <v>1.2469757137603594</v>
      </c>
    </row>
    <row r="1095" spans="1:49" x14ac:dyDescent="0.2">
      <c r="A1095">
        <v>1093</v>
      </c>
      <c r="B1095" t="s">
        <v>24378</v>
      </c>
      <c r="C1095" t="s">
        <v>24377</v>
      </c>
      <c r="F1095" t="s">
        <v>24376</v>
      </c>
      <c r="G1095" t="s">
        <v>5</v>
      </c>
      <c r="H1095" t="s">
        <v>4</v>
      </c>
      <c r="I1095" t="s">
        <v>24375</v>
      </c>
      <c r="J1095" t="s">
        <v>24374</v>
      </c>
      <c r="K1095" t="s">
        <v>24373</v>
      </c>
      <c r="L1095" t="s">
        <v>24372</v>
      </c>
      <c r="M1095" t="s">
        <v>46</v>
      </c>
      <c r="N1095">
        <v>5</v>
      </c>
      <c r="O1095" t="s">
        <v>24371</v>
      </c>
      <c r="P1095" t="s">
        <v>24370</v>
      </c>
      <c r="Q1095" t="s">
        <v>24369</v>
      </c>
      <c r="R1095" s="7">
        <v>42653</v>
      </c>
      <c r="S1095" s="8">
        <f t="shared" si="136"/>
        <v>2016</v>
      </c>
      <c r="T1095" s="8">
        <v>2016</v>
      </c>
      <c r="U1095" s="8">
        <f t="shared" si="137"/>
        <v>6</v>
      </c>
      <c r="V1095" s="7">
        <v>42653</v>
      </c>
      <c r="W1095" t="s">
        <v>24368</v>
      </c>
      <c r="X1095" s="2">
        <v>3.6389999999999998</v>
      </c>
      <c r="Y1095" s="6">
        <f t="shared" si="142"/>
        <v>9.7141026667734443E-2</v>
      </c>
      <c r="AA1095">
        <v>20418205</v>
      </c>
      <c r="AB1095">
        <v>19900192103</v>
      </c>
      <c r="AC1095">
        <v>20418213</v>
      </c>
      <c r="AD1095" t="s">
        <v>2</v>
      </c>
      <c r="AE1095">
        <v>830</v>
      </c>
      <c r="AF1095">
        <v>1</v>
      </c>
      <c r="AG1095" t="s">
        <v>24367</v>
      </c>
      <c r="AI1095" t="s">
        <v>24366</v>
      </c>
      <c r="AJ1095" t="s">
        <v>24365</v>
      </c>
      <c r="AK1095" t="s">
        <v>24364</v>
      </c>
      <c r="AL1095">
        <v>84</v>
      </c>
      <c r="AM1095" s="5">
        <f t="shared" si="138"/>
        <v>14</v>
      </c>
      <c r="AN1095" s="4">
        <f t="shared" si="143"/>
        <v>2.1204089360090876E-2</v>
      </c>
      <c r="AO1095" s="3"/>
      <c r="AP1095">
        <v>0</v>
      </c>
      <c r="AQ1095" t="s">
        <v>44</v>
      </c>
      <c r="AR1095" t="s">
        <v>24363</v>
      </c>
      <c r="AS1095" t="s">
        <v>43</v>
      </c>
      <c r="AT1095" s="2">
        <v>7.4130000000000003</v>
      </c>
      <c r="AU1095" s="1">
        <f t="shared" si="139"/>
        <v>7.435994547544138</v>
      </c>
      <c r="AV1095" s="1">
        <f t="shared" si="140"/>
        <v>5.9172558013912662</v>
      </c>
      <c r="AW1095" s="1">
        <f t="shared" si="141"/>
        <v>4.3985170552383952</v>
      </c>
    </row>
    <row r="1096" spans="1:49" x14ac:dyDescent="0.2">
      <c r="A1096">
        <v>1094</v>
      </c>
      <c r="B1096" t="s">
        <v>24362</v>
      </c>
      <c r="C1096" t="s">
        <v>24361</v>
      </c>
      <c r="D1096" t="s">
        <v>24360</v>
      </c>
      <c r="F1096" t="s">
        <v>24359</v>
      </c>
      <c r="G1096" t="s">
        <v>5</v>
      </c>
      <c r="H1096" t="s">
        <v>4</v>
      </c>
      <c r="I1096" t="s">
        <v>2460</v>
      </c>
      <c r="J1096">
        <v>60002494</v>
      </c>
      <c r="K1096" t="s">
        <v>1684</v>
      </c>
      <c r="L1096" t="s">
        <v>143</v>
      </c>
      <c r="M1096" t="s">
        <v>142</v>
      </c>
      <c r="N1096">
        <v>2</v>
      </c>
      <c r="O1096" t="s">
        <v>24358</v>
      </c>
      <c r="P1096" t="s">
        <v>24357</v>
      </c>
      <c r="Q1096" t="s">
        <v>1683</v>
      </c>
      <c r="R1096" s="7">
        <v>42653</v>
      </c>
      <c r="S1096" s="8">
        <f t="shared" si="136"/>
        <v>2016</v>
      </c>
      <c r="T1096" s="8">
        <v>2016</v>
      </c>
      <c r="U1096" s="8">
        <f t="shared" si="137"/>
        <v>6</v>
      </c>
      <c r="V1096" s="7">
        <v>42653</v>
      </c>
      <c r="W1096" t="s">
        <v>1458</v>
      </c>
      <c r="X1096" s="2">
        <v>1.24</v>
      </c>
      <c r="Y1096" s="6">
        <f t="shared" si="142"/>
        <v>3.3101091802140895E-2</v>
      </c>
      <c r="AB1096">
        <v>21100200805</v>
      </c>
      <c r="AC1096">
        <v>20452322</v>
      </c>
      <c r="AD1096" t="s">
        <v>2</v>
      </c>
      <c r="AE1096">
        <v>6</v>
      </c>
      <c r="AG1096">
        <v>34924</v>
      </c>
      <c r="AI1096" t="s">
        <v>24356</v>
      </c>
      <c r="AK1096" t="s">
        <v>24355</v>
      </c>
      <c r="AL1096">
        <v>76</v>
      </c>
      <c r="AM1096" s="5">
        <f t="shared" si="138"/>
        <v>12.666666666666666</v>
      </c>
      <c r="AN1096" s="4">
        <f t="shared" si="143"/>
        <v>1.9184652278177457E-2</v>
      </c>
      <c r="AO1096" s="3"/>
      <c r="AP1096">
        <v>1</v>
      </c>
      <c r="AQ1096" t="s">
        <v>875</v>
      </c>
      <c r="AR1096">
        <v>201306020030</v>
      </c>
      <c r="AS1096" t="s">
        <v>874</v>
      </c>
      <c r="AT1096" s="2">
        <v>4.3789999999999996</v>
      </c>
      <c r="AU1096" s="1">
        <f t="shared" si="139"/>
        <v>2.8926159944951859</v>
      </c>
      <c r="AV1096" s="1">
        <f t="shared" si="140"/>
        <v>2.6142872040159175</v>
      </c>
      <c r="AW1096" s="1">
        <f t="shared" si="141"/>
        <v>2.3359584135366482</v>
      </c>
    </row>
    <row r="1097" spans="1:49" x14ac:dyDescent="0.2">
      <c r="A1097">
        <v>1095</v>
      </c>
      <c r="B1097" t="s">
        <v>24354</v>
      </c>
      <c r="C1097" t="s">
        <v>24353</v>
      </c>
      <c r="F1097" t="s">
        <v>24352</v>
      </c>
      <c r="G1097" t="s">
        <v>5</v>
      </c>
      <c r="H1097" t="s">
        <v>4</v>
      </c>
      <c r="I1097" t="s">
        <v>24351</v>
      </c>
      <c r="J1097" t="s">
        <v>24350</v>
      </c>
      <c r="K1097" t="s">
        <v>24349</v>
      </c>
      <c r="L1097" t="s">
        <v>24348</v>
      </c>
      <c r="M1097" t="s">
        <v>24347</v>
      </c>
      <c r="N1097">
        <v>10</v>
      </c>
      <c r="O1097" t="s">
        <v>24346</v>
      </c>
      <c r="P1097" t="s">
        <v>24345</v>
      </c>
      <c r="Q1097" t="s">
        <v>24344</v>
      </c>
      <c r="R1097" s="7">
        <v>42653</v>
      </c>
      <c r="S1097" s="8">
        <f t="shared" si="136"/>
        <v>2016</v>
      </c>
      <c r="T1097" s="8">
        <v>2016</v>
      </c>
      <c r="U1097" s="8">
        <f t="shared" si="137"/>
        <v>6</v>
      </c>
      <c r="V1097" s="7">
        <v>42653</v>
      </c>
      <c r="W1097" t="s">
        <v>2105</v>
      </c>
      <c r="X1097" s="2">
        <v>2.3759999999999999</v>
      </c>
      <c r="Y1097" s="6">
        <f t="shared" si="142"/>
        <v>6.3425963001521576E-2</v>
      </c>
      <c r="AA1097" t="s">
        <v>2104</v>
      </c>
      <c r="AB1097">
        <v>26765</v>
      </c>
      <c r="AC1097">
        <v>15384357</v>
      </c>
      <c r="AD1097" t="s">
        <v>2</v>
      </c>
      <c r="AE1097">
        <v>830</v>
      </c>
      <c r="AF1097">
        <v>1</v>
      </c>
      <c r="AG1097">
        <v>24</v>
      </c>
      <c r="AI1097" t="s">
        <v>24343</v>
      </c>
      <c r="AJ1097" t="s">
        <v>24342</v>
      </c>
      <c r="AK1097" t="s">
        <v>24341</v>
      </c>
      <c r="AL1097">
        <v>22</v>
      </c>
      <c r="AM1097" s="5">
        <f t="shared" si="138"/>
        <v>3.6666666666666665</v>
      </c>
      <c r="AN1097" s="4">
        <f t="shared" si="143"/>
        <v>5.5534519752618956E-3</v>
      </c>
      <c r="AO1097" s="3"/>
      <c r="AP1097">
        <v>0</v>
      </c>
      <c r="AR1097" t="s">
        <v>1</v>
      </c>
      <c r="AT1097" s="2">
        <v>5.8739999999999997</v>
      </c>
      <c r="AU1097" s="1">
        <f t="shared" si="139"/>
        <v>4.6064209693643665</v>
      </c>
      <c r="AV1097" s="1">
        <f t="shared" si="140"/>
        <v>3.4489707488391739</v>
      </c>
      <c r="AW1097" s="1">
        <f t="shared" si="141"/>
        <v>2.2915205283139799</v>
      </c>
    </row>
    <row r="1098" spans="1:49" x14ac:dyDescent="0.2">
      <c r="A1098">
        <v>1096</v>
      </c>
      <c r="B1098" t="s">
        <v>24340</v>
      </c>
      <c r="C1098" t="s">
        <v>24339</v>
      </c>
      <c r="F1098" t="s">
        <v>24338</v>
      </c>
      <c r="G1098" t="s">
        <v>5</v>
      </c>
      <c r="H1098" t="s">
        <v>4</v>
      </c>
      <c r="I1098" t="s">
        <v>3220</v>
      </c>
      <c r="J1098">
        <v>60020620</v>
      </c>
      <c r="K1098" t="s">
        <v>1092</v>
      </c>
      <c r="L1098" t="s">
        <v>601</v>
      </c>
      <c r="M1098" t="s">
        <v>67</v>
      </c>
      <c r="N1098">
        <v>5</v>
      </c>
      <c r="O1098" t="s">
        <v>24337</v>
      </c>
      <c r="P1098" t="s">
        <v>24336</v>
      </c>
      <c r="Q1098" t="s">
        <v>24335</v>
      </c>
      <c r="R1098" s="7">
        <v>42653</v>
      </c>
      <c r="S1098" s="8">
        <f t="shared" si="136"/>
        <v>2016</v>
      </c>
      <c r="T1098" s="8">
        <v>2016</v>
      </c>
      <c r="U1098" s="8">
        <f t="shared" si="137"/>
        <v>6</v>
      </c>
      <c r="V1098" s="7">
        <v>42653</v>
      </c>
      <c r="W1098" t="s">
        <v>1860</v>
      </c>
      <c r="X1098" s="2">
        <v>0.63600000000000001</v>
      </c>
      <c r="Y1098" s="6">
        <f t="shared" si="142"/>
        <v>1.6977656763033557E-2</v>
      </c>
      <c r="AA1098">
        <v>14248220</v>
      </c>
      <c r="AB1098">
        <v>130124</v>
      </c>
      <c r="AD1098" t="s">
        <v>2</v>
      </c>
      <c r="AE1098">
        <v>16</v>
      </c>
      <c r="AF1098">
        <v>10</v>
      </c>
      <c r="AG1098">
        <v>1664</v>
      </c>
      <c r="AI1098" t="s">
        <v>24334</v>
      </c>
      <c r="AJ1098" t="s">
        <v>24333</v>
      </c>
      <c r="AK1098" t="s">
        <v>24332</v>
      </c>
      <c r="AL1098">
        <v>22</v>
      </c>
      <c r="AM1098" s="5">
        <f t="shared" si="138"/>
        <v>3.6666666666666665</v>
      </c>
      <c r="AN1098" s="4">
        <f t="shared" si="143"/>
        <v>5.5534519752618956E-3</v>
      </c>
      <c r="AO1098" s="3"/>
      <c r="AP1098">
        <v>1</v>
      </c>
      <c r="AQ1098" t="s">
        <v>48</v>
      </c>
      <c r="AR1098" t="s">
        <v>8086</v>
      </c>
      <c r="AS1098" t="s">
        <v>47</v>
      </c>
      <c r="AT1098" s="2" t="s">
        <v>0</v>
      </c>
      <c r="AU1098" s="1">
        <f t="shared" si="139"/>
        <v>1.3550395326702058</v>
      </c>
      <c r="AV1098" s="1">
        <f t="shared" si="140"/>
        <v>1.1265554369147728</v>
      </c>
      <c r="AW1098" s="1">
        <f t="shared" si="141"/>
        <v>0.8980713411593394</v>
      </c>
    </row>
    <row r="1099" spans="1:49" x14ac:dyDescent="0.2">
      <c r="A1099">
        <v>1097</v>
      </c>
      <c r="B1099" t="s">
        <v>24331</v>
      </c>
      <c r="C1099" t="s">
        <v>24330</v>
      </c>
      <c r="D1099" t="s">
        <v>24329</v>
      </c>
      <c r="F1099" t="s">
        <v>24328</v>
      </c>
      <c r="G1099" t="s">
        <v>5</v>
      </c>
      <c r="H1099" t="s">
        <v>4</v>
      </c>
      <c r="I1099" t="s">
        <v>2909</v>
      </c>
      <c r="J1099" t="s">
        <v>702</v>
      </c>
      <c r="K1099" t="s">
        <v>706</v>
      </c>
      <c r="L1099" t="s">
        <v>705</v>
      </c>
      <c r="M1099" t="s">
        <v>183</v>
      </c>
      <c r="N1099">
        <v>2</v>
      </c>
      <c r="O1099" t="s">
        <v>2908</v>
      </c>
      <c r="P1099" t="s">
        <v>2907</v>
      </c>
      <c r="Q1099" t="s">
        <v>702</v>
      </c>
      <c r="R1099" s="7">
        <v>42653</v>
      </c>
      <c r="S1099" s="8">
        <f t="shared" si="136"/>
        <v>2016</v>
      </c>
      <c r="T1099" s="8">
        <v>2016</v>
      </c>
      <c r="U1099" s="8">
        <f t="shared" si="137"/>
        <v>6</v>
      </c>
      <c r="V1099" s="7" t="s">
        <v>24327</v>
      </c>
      <c r="W1099" t="s">
        <v>252</v>
      </c>
      <c r="X1099" s="2">
        <v>0.54700000000000004</v>
      </c>
      <c r="Y1099" s="6">
        <f t="shared" si="142"/>
        <v>1.4601852593363766E-2</v>
      </c>
      <c r="AA1099">
        <v>14348411</v>
      </c>
      <c r="AB1099">
        <v>17683</v>
      </c>
      <c r="AC1099">
        <v>16180399</v>
      </c>
      <c r="AD1099" t="s">
        <v>2</v>
      </c>
      <c r="AE1099">
        <v>70</v>
      </c>
      <c r="AF1099">
        <v>9</v>
      </c>
      <c r="AH1099" t="s">
        <v>24326</v>
      </c>
      <c r="AI1099" t="s">
        <v>24325</v>
      </c>
      <c r="AJ1099" t="s">
        <v>2906</v>
      </c>
      <c r="AK1099" t="s">
        <v>24324</v>
      </c>
      <c r="AL1099">
        <v>33</v>
      </c>
      <c r="AM1099" s="5">
        <f t="shared" si="138"/>
        <v>5.5</v>
      </c>
      <c r="AN1099" s="4">
        <f t="shared" si="143"/>
        <v>8.330177962892843E-3</v>
      </c>
      <c r="AO1099" s="3"/>
      <c r="AP1099">
        <v>0</v>
      </c>
      <c r="AR1099" t="s">
        <v>1</v>
      </c>
      <c r="AT1099" s="2" t="s">
        <v>0</v>
      </c>
      <c r="AU1099" s="1">
        <f t="shared" si="139"/>
        <v>1.2720350204222488</v>
      </c>
      <c r="AV1099" s="1">
        <f t="shared" si="140"/>
        <v>1.1466015278128305</v>
      </c>
      <c r="AW1099" s="1">
        <f t="shared" si="141"/>
        <v>1.021168035203412</v>
      </c>
    </row>
    <row r="1100" spans="1:49" x14ac:dyDescent="0.2">
      <c r="A1100">
        <v>1098</v>
      </c>
      <c r="B1100" t="s">
        <v>24323</v>
      </c>
      <c r="C1100" t="s">
        <v>24322</v>
      </c>
      <c r="F1100" t="s">
        <v>24321</v>
      </c>
      <c r="G1100" t="s">
        <v>5</v>
      </c>
      <c r="H1100" t="s">
        <v>4</v>
      </c>
      <c r="I1100" t="s">
        <v>24320</v>
      </c>
      <c r="J1100" t="s">
        <v>24319</v>
      </c>
      <c r="K1100" t="s">
        <v>24318</v>
      </c>
      <c r="L1100" t="s">
        <v>24317</v>
      </c>
      <c r="M1100" t="s">
        <v>24316</v>
      </c>
      <c r="N1100">
        <v>4</v>
      </c>
      <c r="O1100" t="s">
        <v>24315</v>
      </c>
      <c r="P1100" t="s">
        <v>24314</v>
      </c>
      <c r="Q1100" t="s">
        <v>24313</v>
      </c>
      <c r="R1100" s="7">
        <v>42653</v>
      </c>
      <c r="S1100" s="8">
        <f t="shared" si="136"/>
        <v>2016</v>
      </c>
      <c r="T1100" s="8">
        <v>2016</v>
      </c>
      <c r="U1100" s="8">
        <f t="shared" si="137"/>
        <v>6</v>
      </c>
      <c r="V1100" s="7">
        <v>42653</v>
      </c>
      <c r="W1100" t="s">
        <v>416</v>
      </c>
      <c r="X1100" s="2">
        <v>0.42</v>
      </c>
      <c r="Y1100" s="6">
        <f t="shared" si="142"/>
        <v>1.1211660126531593E-2</v>
      </c>
      <c r="AA1100">
        <v>15308669</v>
      </c>
      <c r="AB1100">
        <v>17543</v>
      </c>
      <c r="AC1100">
        <v>15308677</v>
      </c>
      <c r="AD1100" t="s">
        <v>2</v>
      </c>
      <c r="AE1100">
        <v>16</v>
      </c>
      <c r="AF1100">
        <v>14</v>
      </c>
      <c r="AH1100" t="s">
        <v>24312</v>
      </c>
      <c r="AI1100" t="s">
        <v>24311</v>
      </c>
      <c r="AJ1100" t="s">
        <v>24310</v>
      </c>
      <c r="AK1100" t="s">
        <v>24309</v>
      </c>
      <c r="AL1100">
        <v>0</v>
      </c>
      <c r="AM1100" s="5">
        <f t="shared" si="138"/>
        <v>0</v>
      </c>
      <c r="AN1100" s="4">
        <f t="shared" si="143"/>
        <v>0</v>
      </c>
      <c r="AO1100" s="3"/>
      <c r="AP1100">
        <v>0</v>
      </c>
      <c r="AQ1100" t="s">
        <v>6568</v>
      </c>
      <c r="AR1100" t="s">
        <v>2152</v>
      </c>
      <c r="AS1100" t="s">
        <v>6566</v>
      </c>
      <c r="AT1100" s="2" t="s">
        <v>0</v>
      </c>
      <c r="AU1100" s="1">
        <f t="shared" si="139"/>
        <v>0.78481620885721137</v>
      </c>
      <c r="AV1100" s="1">
        <f t="shared" si="140"/>
        <v>0.56058300632657965</v>
      </c>
      <c r="AW1100" s="1">
        <f t="shared" si="141"/>
        <v>0.33634980379594775</v>
      </c>
    </row>
    <row r="1101" spans="1:49" x14ac:dyDescent="0.2">
      <c r="A1101">
        <v>1099</v>
      </c>
      <c r="B1101" t="s">
        <v>24308</v>
      </c>
      <c r="C1101" t="s">
        <v>24307</v>
      </c>
      <c r="F1101" t="s">
        <v>24306</v>
      </c>
      <c r="G1101" t="s">
        <v>5</v>
      </c>
      <c r="H1101" t="s">
        <v>4</v>
      </c>
      <c r="I1101" t="s">
        <v>24305</v>
      </c>
      <c r="J1101" t="s">
        <v>24304</v>
      </c>
      <c r="K1101" t="s">
        <v>24303</v>
      </c>
      <c r="L1101" t="s">
        <v>24302</v>
      </c>
      <c r="M1101" t="s">
        <v>348</v>
      </c>
      <c r="N1101">
        <v>2</v>
      </c>
      <c r="O1101" t="s">
        <v>24301</v>
      </c>
      <c r="P1101" t="s">
        <v>2329</v>
      </c>
      <c r="Q1101" t="s">
        <v>24300</v>
      </c>
      <c r="R1101" s="7">
        <v>42653</v>
      </c>
      <c r="S1101" s="8">
        <f t="shared" si="136"/>
        <v>2016</v>
      </c>
      <c r="T1101" s="8">
        <v>2016</v>
      </c>
      <c r="U1101" s="8">
        <f t="shared" si="137"/>
        <v>6</v>
      </c>
      <c r="V1101" s="7">
        <v>42653</v>
      </c>
      <c r="W1101" t="s">
        <v>416</v>
      </c>
      <c r="X1101" s="2">
        <v>0.42</v>
      </c>
      <c r="Y1101" s="6">
        <f t="shared" si="142"/>
        <v>1.1211660126531593E-2</v>
      </c>
      <c r="AA1101">
        <v>15308669</v>
      </c>
      <c r="AB1101">
        <v>17543</v>
      </c>
      <c r="AC1101">
        <v>15308677</v>
      </c>
      <c r="AD1101" t="s">
        <v>2</v>
      </c>
      <c r="AE1101">
        <v>16</v>
      </c>
      <c r="AF1101">
        <v>14</v>
      </c>
      <c r="AH1101" t="s">
        <v>24299</v>
      </c>
      <c r="AI1101" t="s">
        <v>24298</v>
      </c>
      <c r="AJ1101" t="s">
        <v>24297</v>
      </c>
      <c r="AK1101" t="s">
        <v>24296</v>
      </c>
      <c r="AL1101">
        <v>1</v>
      </c>
      <c r="AM1101" s="5">
        <f t="shared" si="138"/>
        <v>0.16666666666666666</v>
      </c>
      <c r="AN1101" s="4">
        <f t="shared" si="143"/>
        <v>2.5242963523917705E-4</v>
      </c>
      <c r="AO1101" s="3"/>
      <c r="AP1101">
        <v>0</v>
      </c>
      <c r="AR1101" t="s">
        <v>1</v>
      </c>
      <c r="AT1101" s="2" t="s">
        <v>0</v>
      </c>
      <c r="AU1101" s="1">
        <f t="shared" si="139"/>
        <v>0.79238909791438661</v>
      </c>
      <c r="AV1101" s="1">
        <f t="shared" si="140"/>
        <v>0.57320448808853852</v>
      </c>
      <c r="AW1101" s="1">
        <f t="shared" si="141"/>
        <v>0.3540198782626901</v>
      </c>
    </row>
    <row r="1102" spans="1:49" x14ac:dyDescent="0.2">
      <c r="A1102">
        <v>1100</v>
      </c>
      <c r="B1102" t="s">
        <v>24295</v>
      </c>
      <c r="C1102" t="s">
        <v>24294</v>
      </c>
      <c r="F1102" t="s">
        <v>24293</v>
      </c>
      <c r="G1102" t="s">
        <v>5</v>
      </c>
      <c r="H1102" t="s">
        <v>4</v>
      </c>
      <c r="I1102" t="s">
        <v>24292</v>
      </c>
      <c r="J1102" t="s">
        <v>24291</v>
      </c>
      <c r="K1102" t="s">
        <v>24290</v>
      </c>
      <c r="L1102" t="s">
        <v>24289</v>
      </c>
      <c r="M1102" t="s">
        <v>24288</v>
      </c>
      <c r="N1102">
        <v>5</v>
      </c>
      <c r="O1102" t="s">
        <v>24287</v>
      </c>
      <c r="P1102" t="s">
        <v>24286</v>
      </c>
      <c r="Q1102" t="s">
        <v>24285</v>
      </c>
      <c r="R1102" s="7">
        <v>42652</v>
      </c>
      <c r="S1102" s="8">
        <f t="shared" si="136"/>
        <v>2016</v>
      </c>
      <c r="T1102" s="8">
        <v>2016</v>
      </c>
      <c r="U1102" s="8">
        <f t="shared" si="137"/>
        <v>6</v>
      </c>
      <c r="V1102" s="7">
        <v>42652</v>
      </c>
      <c r="W1102" t="s">
        <v>13617</v>
      </c>
      <c r="X1102" s="2">
        <v>0.57499999999999996</v>
      </c>
      <c r="Y1102" s="6">
        <f t="shared" si="142"/>
        <v>1.5349296601799204E-2</v>
      </c>
      <c r="AB1102">
        <v>21100229176</v>
      </c>
      <c r="AC1102" t="s">
        <v>13616</v>
      </c>
      <c r="AD1102" t="s">
        <v>2</v>
      </c>
      <c r="AE1102">
        <v>7</v>
      </c>
      <c r="AF1102">
        <v>10</v>
      </c>
      <c r="AG1102">
        <v>183</v>
      </c>
      <c r="AI1102" t="s">
        <v>24284</v>
      </c>
      <c r="AJ1102" t="s">
        <v>24283</v>
      </c>
      <c r="AK1102" t="s">
        <v>24282</v>
      </c>
      <c r="AL1102">
        <v>4</v>
      </c>
      <c r="AM1102" s="5">
        <f t="shared" si="138"/>
        <v>0.66666666666666663</v>
      </c>
      <c r="AN1102" s="4">
        <f t="shared" si="143"/>
        <v>1.0097185409567082E-3</v>
      </c>
      <c r="AO1102" s="3"/>
      <c r="AP1102">
        <v>1</v>
      </c>
      <c r="AQ1102" t="s">
        <v>2276</v>
      </c>
      <c r="AR1102" t="s">
        <v>24281</v>
      </c>
      <c r="AS1102" t="s">
        <v>2274</v>
      </c>
      <c r="AT1102" s="2">
        <v>2.891</v>
      </c>
      <c r="AU1102" s="1">
        <f t="shared" si="139"/>
        <v>1.1047423183546454</v>
      </c>
      <c r="AV1102" s="1">
        <f t="shared" si="140"/>
        <v>0.81795075713779564</v>
      </c>
      <c r="AW1102" s="1">
        <f t="shared" si="141"/>
        <v>0.53115919592094563</v>
      </c>
    </row>
    <row r="1103" spans="1:49" x14ac:dyDescent="0.2">
      <c r="A1103">
        <v>1101</v>
      </c>
      <c r="B1103" t="s">
        <v>24280</v>
      </c>
      <c r="C1103" t="s">
        <v>24279</v>
      </c>
      <c r="D1103" t="s">
        <v>24278</v>
      </c>
      <c r="E1103">
        <v>27708425</v>
      </c>
      <c r="F1103" t="s">
        <v>24277</v>
      </c>
      <c r="G1103" t="s">
        <v>5</v>
      </c>
      <c r="H1103" t="s">
        <v>4</v>
      </c>
      <c r="I1103" t="s">
        <v>24276</v>
      </c>
      <c r="J1103" t="s">
        <v>24275</v>
      </c>
      <c r="K1103" t="s">
        <v>24274</v>
      </c>
      <c r="L1103" t="s">
        <v>24273</v>
      </c>
      <c r="M1103" t="s">
        <v>24272</v>
      </c>
      <c r="N1103">
        <v>19</v>
      </c>
      <c r="O1103" t="s">
        <v>24271</v>
      </c>
      <c r="P1103" t="s">
        <v>24270</v>
      </c>
      <c r="Q1103" t="s">
        <v>24269</v>
      </c>
      <c r="R1103" s="7">
        <v>42649</v>
      </c>
      <c r="S1103" s="8">
        <f t="shared" si="136"/>
        <v>2016</v>
      </c>
      <c r="T1103" s="8">
        <v>2016</v>
      </c>
      <c r="U1103" s="8">
        <f t="shared" si="137"/>
        <v>6</v>
      </c>
      <c r="V1103" s="7">
        <v>42649</v>
      </c>
      <c r="W1103" t="s">
        <v>1458</v>
      </c>
      <c r="X1103" s="2">
        <v>1.24</v>
      </c>
      <c r="Y1103" s="6">
        <f t="shared" si="142"/>
        <v>3.3101091802140895E-2</v>
      </c>
      <c r="AB1103">
        <v>21100200805</v>
      </c>
      <c r="AC1103">
        <v>20452322</v>
      </c>
      <c r="AD1103" t="s">
        <v>2</v>
      </c>
      <c r="AE1103">
        <v>6</v>
      </c>
      <c r="AG1103">
        <v>34764</v>
      </c>
      <c r="AI1103" t="s">
        <v>24268</v>
      </c>
      <c r="AK1103" t="s">
        <v>24267</v>
      </c>
      <c r="AL1103">
        <v>10</v>
      </c>
      <c r="AM1103" s="5">
        <f t="shared" si="138"/>
        <v>1.6666666666666667</v>
      </c>
      <c r="AN1103" s="4">
        <f t="shared" si="143"/>
        <v>2.5242963523917708E-3</v>
      </c>
      <c r="AO1103" s="3"/>
      <c r="AP1103">
        <v>1</v>
      </c>
      <c r="AQ1103" t="s">
        <v>181</v>
      </c>
      <c r="AR1103" t="s">
        <v>24266</v>
      </c>
      <c r="AS1103" t="s">
        <v>180</v>
      </c>
      <c r="AT1103" s="2">
        <v>4.3789999999999996</v>
      </c>
      <c r="AU1103" s="1">
        <f t="shared" si="139"/>
        <v>2.3928053167216157</v>
      </c>
      <c r="AV1103" s="1">
        <f t="shared" si="140"/>
        <v>1.7812694077266333</v>
      </c>
      <c r="AW1103" s="1">
        <f t="shared" si="141"/>
        <v>1.1697334987316506</v>
      </c>
    </row>
    <row r="1104" spans="1:49" x14ac:dyDescent="0.2">
      <c r="A1104">
        <v>1102</v>
      </c>
      <c r="B1104" t="s">
        <v>24265</v>
      </c>
      <c r="C1104" t="s">
        <v>24264</v>
      </c>
      <c r="E1104">
        <v>27610631</v>
      </c>
      <c r="F1104" t="s">
        <v>24263</v>
      </c>
      <c r="G1104" t="s">
        <v>5</v>
      </c>
      <c r="H1104" t="s">
        <v>4</v>
      </c>
      <c r="I1104" t="s">
        <v>661</v>
      </c>
      <c r="J1104" t="s">
        <v>24262</v>
      </c>
      <c r="K1104" t="s">
        <v>24261</v>
      </c>
      <c r="L1104" t="s">
        <v>24260</v>
      </c>
      <c r="M1104" t="s">
        <v>24259</v>
      </c>
      <c r="N1104">
        <v>2</v>
      </c>
      <c r="O1104" t="s">
        <v>660</v>
      </c>
      <c r="P1104" t="s">
        <v>659</v>
      </c>
      <c r="Q1104" t="s">
        <v>24258</v>
      </c>
      <c r="R1104" s="7">
        <v>42649</v>
      </c>
      <c r="S1104" s="8">
        <f t="shared" si="136"/>
        <v>2016</v>
      </c>
      <c r="T1104" s="8">
        <v>2016</v>
      </c>
      <c r="U1104" s="8">
        <f t="shared" si="137"/>
        <v>6</v>
      </c>
      <c r="V1104" s="7">
        <v>42649</v>
      </c>
      <c r="W1104" t="s">
        <v>2852</v>
      </c>
      <c r="X1104" s="2">
        <v>2.5630000000000002</v>
      </c>
      <c r="Y1104" s="6">
        <f t="shared" si="142"/>
        <v>6.841782120071542E-2</v>
      </c>
      <c r="AB1104">
        <v>19600166212</v>
      </c>
      <c r="AC1104">
        <v>19487185</v>
      </c>
      <c r="AD1104" t="s">
        <v>2</v>
      </c>
      <c r="AE1104">
        <v>7</v>
      </c>
      <c r="AF1104">
        <v>19</v>
      </c>
      <c r="AH1104" t="s">
        <v>24257</v>
      </c>
      <c r="AI1104" t="s">
        <v>24256</v>
      </c>
      <c r="AK1104" t="s">
        <v>24255</v>
      </c>
      <c r="AL1104">
        <v>15</v>
      </c>
      <c r="AM1104" s="5">
        <f t="shared" si="138"/>
        <v>2.5</v>
      </c>
      <c r="AN1104" s="4">
        <f t="shared" si="143"/>
        <v>3.7864445285876562E-3</v>
      </c>
      <c r="AO1104" s="3"/>
      <c r="AP1104">
        <v>0</v>
      </c>
      <c r="AR1104" t="s">
        <v>1</v>
      </c>
      <c r="AT1104" s="2">
        <v>6.4749999999999996</v>
      </c>
      <c r="AU1104" s="1">
        <f t="shared" si="139"/>
        <v>4.9028408199077091</v>
      </c>
      <c r="AV1104" s="1">
        <f t="shared" si="140"/>
        <v>3.6102132864651542</v>
      </c>
      <c r="AW1104" s="1">
        <f t="shared" si="141"/>
        <v>2.3175857530225987</v>
      </c>
    </row>
    <row r="1105" spans="1:49" x14ac:dyDescent="0.2">
      <c r="A1105">
        <v>1103</v>
      </c>
      <c r="B1105" t="s">
        <v>24254</v>
      </c>
      <c r="C1105" t="s">
        <v>24253</v>
      </c>
      <c r="F1105" t="s">
        <v>24252</v>
      </c>
      <c r="G1105" t="s">
        <v>5</v>
      </c>
      <c r="H1105" t="s">
        <v>4</v>
      </c>
      <c r="I1105" t="s">
        <v>971</v>
      </c>
      <c r="J1105" t="s">
        <v>24251</v>
      </c>
      <c r="K1105" t="s">
        <v>24250</v>
      </c>
      <c r="L1105" t="s">
        <v>1213</v>
      </c>
      <c r="M1105" t="s">
        <v>49</v>
      </c>
      <c r="N1105">
        <v>4</v>
      </c>
      <c r="O1105" t="s">
        <v>24249</v>
      </c>
      <c r="P1105" t="s">
        <v>24248</v>
      </c>
      <c r="Q1105" t="s">
        <v>24247</v>
      </c>
      <c r="R1105" s="7">
        <v>42648</v>
      </c>
      <c r="S1105" s="8">
        <f t="shared" si="136"/>
        <v>2016</v>
      </c>
      <c r="T1105" s="8">
        <v>2016</v>
      </c>
      <c r="U1105" s="8">
        <f t="shared" si="137"/>
        <v>6</v>
      </c>
      <c r="V1105" s="7">
        <v>42648</v>
      </c>
      <c r="W1105" t="s">
        <v>1756</v>
      </c>
      <c r="X1105" s="2">
        <v>1.32</v>
      </c>
      <c r="Y1105" s="6">
        <f t="shared" si="142"/>
        <v>3.5236646111956441E-2</v>
      </c>
      <c r="AB1105">
        <v>21100215107</v>
      </c>
      <c r="AC1105" t="s">
        <v>1755</v>
      </c>
      <c r="AD1105" t="s">
        <v>2</v>
      </c>
      <c r="AE1105">
        <v>7</v>
      </c>
      <c r="AF1105" t="s">
        <v>1744</v>
      </c>
      <c r="AG1105">
        <v>452</v>
      </c>
      <c r="AI1105" t="s">
        <v>24246</v>
      </c>
      <c r="AJ1105" t="s">
        <v>24245</v>
      </c>
      <c r="AK1105" t="s">
        <v>24244</v>
      </c>
      <c r="AL1105">
        <v>29</v>
      </c>
      <c r="AM1105" s="5">
        <f t="shared" si="138"/>
        <v>4.833333333333333</v>
      </c>
      <c r="AN1105" s="4">
        <f t="shared" si="143"/>
        <v>7.320459421936135E-3</v>
      </c>
      <c r="AO1105" s="3"/>
      <c r="AP1105">
        <v>1</v>
      </c>
      <c r="AQ1105" t="s">
        <v>24243</v>
      </c>
      <c r="AR1105" t="s">
        <v>24242</v>
      </c>
      <c r="AS1105" t="s">
        <v>2984</v>
      </c>
      <c r="AT1105" s="2">
        <v>4.5659999999999998</v>
      </c>
      <c r="AU1105" s="1">
        <f t="shared" si="139"/>
        <v>2.6861790104950347</v>
      </c>
      <c r="AV1105" s="1">
        <f t="shared" si="140"/>
        <v>2.1278552766946288</v>
      </c>
      <c r="AW1105" s="1">
        <f t="shared" si="141"/>
        <v>1.5695315428942223</v>
      </c>
    </row>
    <row r="1106" spans="1:49" x14ac:dyDescent="0.2">
      <c r="A1106">
        <v>1104</v>
      </c>
      <c r="B1106" t="s">
        <v>24241</v>
      </c>
      <c r="C1106" t="s">
        <v>24240</v>
      </c>
      <c r="D1106" t="s">
        <v>24239</v>
      </c>
      <c r="E1106">
        <v>27703214</v>
      </c>
      <c r="F1106" t="s">
        <v>24238</v>
      </c>
      <c r="G1106" t="s">
        <v>5</v>
      </c>
      <c r="H1106" t="s">
        <v>4</v>
      </c>
      <c r="I1106" t="s">
        <v>24237</v>
      </c>
      <c r="J1106" t="s">
        <v>24236</v>
      </c>
      <c r="K1106" t="s">
        <v>24235</v>
      </c>
      <c r="L1106" t="s">
        <v>24234</v>
      </c>
      <c r="M1106" t="s">
        <v>24233</v>
      </c>
      <c r="N1106">
        <v>11</v>
      </c>
      <c r="O1106" t="s">
        <v>24232</v>
      </c>
      <c r="P1106" t="s">
        <v>24231</v>
      </c>
      <c r="Q1106" t="s">
        <v>24230</v>
      </c>
      <c r="R1106" s="7">
        <v>42648</v>
      </c>
      <c r="S1106" s="8">
        <f t="shared" si="136"/>
        <v>2016</v>
      </c>
      <c r="T1106" s="8">
        <v>2016</v>
      </c>
      <c r="U1106" s="8">
        <f t="shared" si="137"/>
        <v>6</v>
      </c>
      <c r="V1106" s="7">
        <v>42648</v>
      </c>
      <c r="W1106" t="s">
        <v>1458</v>
      </c>
      <c r="X1106" s="2">
        <v>1.24</v>
      </c>
      <c r="Y1106" s="6">
        <f t="shared" si="142"/>
        <v>3.3101091802140895E-2</v>
      </c>
      <c r="AB1106">
        <v>21100200805</v>
      </c>
      <c r="AC1106">
        <v>20452322</v>
      </c>
      <c r="AD1106" t="s">
        <v>2</v>
      </c>
      <c r="AE1106">
        <v>6</v>
      </c>
      <c r="AG1106">
        <v>34727</v>
      </c>
      <c r="AI1106" t="s">
        <v>24229</v>
      </c>
      <c r="AK1106" t="s">
        <v>24228</v>
      </c>
      <c r="AL1106">
        <v>9</v>
      </c>
      <c r="AM1106" s="5">
        <f t="shared" si="138"/>
        <v>1.5</v>
      </c>
      <c r="AN1106" s="4">
        <f t="shared" si="143"/>
        <v>2.2718667171525938E-3</v>
      </c>
      <c r="AO1106" s="3"/>
      <c r="AP1106">
        <v>1</v>
      </c>
      <c r="AQ1106" t="s">
        <v>48</v>
      </c>
      <c r="AR1106">
        <v>31260524</v>
      </c>
      <c r="AS1106" t="s">
        <v>47</v>
      </c>
      <c r="AT1106" s="2">
        <v>4.3789999999999996</v>
      </c>
      <c r="AU1106" s="1">
        <f t="shared" si="139"/>
        <v>2.3852324276644401</v>
      </c>
      <c r="AV1106" s="1">
        <f t="shared" si="140"/>
        <v>1.7686479259646744</v>
      </c>
      <c r="AW1106" s="1">
        <f t="shared" si="141"/>
        <v>1.1520634242649084</v>
      </c>
    </row>
    <row r="1107" spans="1:49" x14ac:dyDescent="0.2">
      <c r="A1107">
        <v>1105</v>
      </c>
      <c r="B1107" t="s">
        <v>24227</v>
      </c>
      <c r="C1107" t="s">
        <v>24226</v>
      </c>
      <c r="D1107" t="s">
        <v>24225</v>
      </c>
      <c r="E1107">
        <v>27703229</v>
      </c>
      <c r="F1107" t="s">
        <v>24224</v>
      </c>
      <c r="G1107" t="s">
        <v>5</v>
      </c>
      <c r="H1107" t="s">
        <v>4</v>
      </c>
      <c r="I1107" t="s">
        <v>1911</v>
      </c>
      <c r="J1107" t="s">
        <v>24223</v>
      </c>
      <c r="K1107" t="s">
        <v>24222</v>
      </c>
      <c r="L1107" t="s">
        <v>24221</v>
      </c>
      <c r="M1107" t="s">
        <v>24220</v>
      </c>
      <c r="N1107">
        <v>5</v>
      </c>
      <c r="O1107" t="s">
        <v>24219</v>
      </c>
      <c r="P1107" t="s">
        <v>24218</v>
      </c>
      <c r="Q1107" t="s">
        <v>24217</v>
      </c>
      <c r="R1107" s="7">
        <v>42648</v>
      </c>
      <c r="S1107" s="8">
        <f t="shared" si="136"/>
        <v>2016</v>
      </c>
      <c r="T1107" s="8">
        <v>2016</v>
      </c>
      <c r="U1107" s="8">
        <f t="shared" si="137"/>
        <v>6</v>
      </c>
      <c r="V1107" s="7">
        <v>42648</v>
      </c>
      <c r="W1107" t="s">
        <v>1458</v>
      </c>
      <c r="X1107" s="2">
        <v>1.24</v>
      </c>
      <c r="Y1107" s="6">
        <f t="shared" si="142"/>
        <v>3.3101091802140895E-2</v>
      </c>
      <c r="AB1107">
        <v>21100200805</v>
      </c>
      <c r="AC1107">
        <v>20452322</v>
      </c>
      <c r="AD1107" t="s">
        <v>2</v>
      </c>
      <c r="AE1107">
        <v>6</v>
      </c>
      <c r="AG1107">
        <v>34409</v>
      </c>
      <c r="AI1107" t="s">
        <v>24216</v>
      </c>
      <c r="AK1107" t="s">
        <v>24215</v>
      </c>
      <c r="AL1107">
        <v>8</v>
      </c>
      <c r="AM1107" s="5">
        <f t="shared" si="138"/>
        <v>1.3333333333333333</v>
      </c>
      <c r="AN1107" s="4">
        <f t="shared" si="143"/>
        <v>2.0194370819134164E-3</v>
      </c>
      <c r="AO1107" s="3"/>
      <c r="AP1107">
        <v>1</v>
      </c>
      <c r="AR1107" t="s">
        <v>1</v>
      </c>
      <c r="AT1107" s="2">
        <v>4.3789999999999996</v>
      </c>
      <c r="AU1107" s="1">
        <f t="shared" si="139"/>
        <v>2.377659538607265</v>
      </c>
      <c r="AV1107" s="1">
        <f t="shared" si="140"/>
        <v>1.7560264442027158</v>
      </c>
      <c r="AW1107" s="1">
        <f t="shared" si="141"/>
        <v>1.134393349798166</v>
      </c>
    </row>
    <row r="1108" spans="1:49" x14ac:dyDescent="0.2">
      <c r="A1108">
        <v>1106</v>
      </c>
      <c r="B1108" t="s">
        <v>24214</v>
      </c>
      <c r="C1108" t="s">
        <v>24213</v>
      </c>
      <c r="E1108">
        <v>27701190</v>
      </c>
      <c r="F1108" t="s">
        <v>24212</v>
      </c>
      <c r="G1108" t="s">
        <v>5</v>
      </c>
      <c r="H1108" t="s">
        <v>4</v>
      </c>
      <c r="I1108" t="s">
        <v>24211</v>
      </c>
      <c r="J1108" t="s">
        <v>24210</v>
      </c>
      <c r="K1108" t="s">
        <v>24209</v>
      </c>
      <c r="L1108" t="s">
        <v>24208</v>
      </c>
      <c r="M1108" t="s">
        <v>599</v>
      </c>
      <c r="N1108">
        <v>3</v>
      </c>
      <c r="O1108" t="s">
        <v>24207</v>
      </c>
      <c r="P1108" t="s">
        <v>24206</v>
      </c>
      <c r="Q1108" t="s">
        <v>24205</v>
      </c>
      <c r="R1108" s="7">
        <v>42647</v>
      </c>
      <c r="S1108" s="8">
        <f t="shared" si="136"/>
        <v>2016</v>
      </c>
      <c r="T1108" s="8">
        <v>2016</v>
      </c>
      <c r="U1108" s="8">
        <f t="shared" si="137"/>
        <v>6</v>
      </c>
      <c r="V1108" s="7">
        <v>42647</v>
      </c>
      <c r="W1108" t="s">
        <v>1983</v>
      </c>
      <c r="X1108" s="2">
        <v>0.621</v>
      </c>
      <c r="Y1108" s="6">
        <f t="shared" si="142"/>
        <v>1.6577240329943142E-2</v>
      </c>
      <c r="AA1108">
        <v>11755326</v>
      </c>
      <c r="AB1108">
        <v>4700151916</v>
      </c>
      <c r="AC1108">
        <v>11755334</v>
      </c>
      <c r="AD1108" t="s">
        <v>2</v>
      </c>
      <c r="AE1108">
        <v>4173</v>
      </c>
      <c r="AF1108">
        <v>2</v>
      </c>
      <c r="AH1108" t="s">
        <v>24204</v>
      </c>
      <c r="AI1108" t="s">
        <v>24203</v>
      </c>
      <c r="AJ1108" t="s">
        <v>24202</v>
      </c>
      <c r="AK1108" t="s">
        <v>24201</v>
      </c>
      <c r="AL1108">
        <v>1</v>
      </c>
      <c r="AM1108" s="5">
        <f t="shared" si="138"/>
        <v>0.16666666666666666</v>
      </c>
      <c r="AN1108" s="4">
        <f t="shared" si="143"/>
        <v>2.5242963523917705E-4</v>
      </c>
      <c r="AO1108" s="3"/>
      <c r="AP1108">
        <v>0</v>
      </c>
      <c r="AR1108" t="s">
        <v>1</v>
      </c>
      <c r="AT1108" s="2">
        <v>1.091</v>
      </c>
      <c r="AU1108" s="1">
        <f t="shared" si="139"/>
        <v>1.1679797121531952</v>
      </c>
      <c r="AV1108" s="1">
        <f t="shared" si="140"/>
        <v>0.84148349825911595</v>
      </c>
      <c r="AW1108" s="1">
        <f t="shared" si="141"/>
        <v>0.5149872843650366</v>
      </c>
    </row>
    <row r="1109" spans="1:49" x14ac:dyDescent="0.2">
      <c r="A1109">
        <v>1107</v>
      </c>
      <c r="B1109" t="s">
        <v>24200</v>
      </c>
      <c r="C1109" t="s">
        <v>24199</v>
      </c>
      <c r="F1109" t="s">
        <v>24198</v>
      </c>
      <c r="G1109" t="s">
        <v>5</v>
      </c>
      <c r="H1109" t="s">
        <v>4</v>
      </c>
      <c r="I1109" t="s">
        <v>24192</v>
      </c>
      <c r="J1109" t="s">
        <v>24191</v>
      </c>
      <c r="K1109" t="s">
        <v>24190</v>
      </c>
      <c r="L1109" t="s">
        <v>24189</v>
      </c>
      <c r="M1109" t="s">
        <v>24188</v>
      </c>
      <c r="N1109">
        <v>8</v>
      </c>
      <c r="O1109" t="s">
        <v>24187</v>
      </c>
      <c r="P1109" t="s">
        <v>24186</v>
      </c>
      <c r="Q1109" t="s">
        <v>24185</v>
      </c>
      <c r="R1109" s="7">
        <v>42646</v>
      </c>
      <c r="S1109" s="8">
        <f t="shared" si="136"/>
        <v>2016</v>
      </c>
      <c r="T1109" s="8">
        <v>2016</v>
      </c>
      <c r="U1109" s="8">
        <f t="shared" si="137"/>
        <v>6</v>
      </c>
      <c r="V1109" s="7">
        <v>42646</v>
      </c>
      <c r="W1109" t="s">
        <v>1912</v>
      </c>
      <c r="X1109" s="2">
        <v>0.9</v>
      </c>
      <c r="Y1109" s="6">
        <f t="shared" si="142"/>
        <v>2.4024985985424845E-2</v>
      </c>
      <c r="AA1109">
        <v>9630252</v>
      </c>
      <c r="AB1109">
        <v>29614</v>
      </c>
      <c r="AC1109">
        <v>13616595</v>
      </c>
      <c r="AD1109" t="s">
        <v>2</v>
      </c>
      <c r="AE1109">
        <v>25</v>
      </c>
      <c r="AF1109">
        <v>6</v>
      </c>
      <c r="AG1109">
        <v>65002</v>
      </c>
      <c r="AI1109" t="s">
        <v>24197</v>
      </c>
      <c r="AJ1109" t="s">
        <v>24183</v>
      </c>
      <c r="AK1109" t="s">
        <v>24196</v>
      </c>
      <c r="AL1109">
        <v>13</v>
      </c>
      <c r="AM1109" s="5">
        <f t="shared" si="138"/>
        <v>2.1666666666666665</v>
      </c>
      <c r="AN1109" s="4">
        <f t="shared" si="143"/>
        <v>3.2815852581093018E-3</v>
      </c>
      <c r="AO1109" s="3"/>
      <c r="AP1109">
        <v>0</v>
      </c>
      <c r="AR1109" t="s">
        <v>1</v>
      </c>
      <c r="AT1109" s="2" t="s">
        <v>0</v>
      </c>
      <c r="AU1109" s="1">
        <f t="shared" si="139"/>
        <v>1.7801965767230181</v>
      </c>
      <c r="AV1109" s="1">
        <f t="shared" si="140"/>
        <v>1.3653285621767073</v>
      </c>
      <c r="AW1109" s="1">
        <f t="shared" si="141"/>
        <v>0.95046054763039645</v>
      </c>
    </row>
    <row r="1110" spans="1:49" x14ac:dyDescent="0.2">
      <c r="A1110">
        <v>1108</v>
      </c>
      <c r="B1110" t="s">
        <v>24195</v>
      </c>
      <c r="C1110" t="s">
        <v>24194</v>
      </c>
      <c r="F1110" t="s">
        <v>24193</v>
      </c>
      <c r="G1110" t="s">
        <v>5</v>
      </c>
      <c r="H1110" t="s">
        <v>4</v>
      </c>
      <c r="I1110" t="s">
        <v>24192</v>
      </c>
      <c r="J1110" t="s">
        <v>24191</v>
      </c>
      <c r="K1110" t="s">
        <v>24190</v>
      </c>
      <c r="L1110" t="s">
        <v>24189</v>
      </c>
      <c r="M1110" t="s">
        <v>24188</v>
      </c>
      <c r="N1110">
        <v>8</v>
      </c>
      <c r="O1110" t="s">
        <v>24187</v>
      </c>
      <c r="P1110" t="s">
        <v>24186</v>
      </c>
      <c r="Q1110" t="s">
        <v>24185</v>
      </c>
      <c r="R1110" s="7">
        <v>42646</v>
      </c>
      <c r="S1110" s="8">
        <f t="shared" si="136"/>
        <v>2016</v>
      </c>
      <c r="T1110" s="8">
        <v>2016</v>
      </c>
      <c r="U1110" s="8">
        <f t="shared" si="137"/>
        <v>6</v>
      </c>
      <c r="V1110" s="7">
        <v>42646</v>
      </c>
      <c r="W1110" t="s">
        <v>1912</v>
      </c>
      <c r="X1110" s="2">
        <v>0.9</v>
      </c>
      <c r="Y1110" s="6">
        <f t="shared" si="142"/>
        <v>2.4024985985424845E-2</v>
      </c>
      <c r="AA1110">
        <v>9630252</v>
      </c>
      <c r="AB1110">
        <v>29614</v>
      </c>
      <c r="AC1110">
        <v>13616595</v>
      </c>
      <c r="AD1110" t="s">
        <v>2</v>
      </c>
      <c r="AE1110">
        <v>25</v>
      </c>
      <c r="AF1110">
        <v>6</v>
      </c>
      <c r="AG1110">
        <v>65003</v>
      </c>
      <c r="AI1110" t="s">
        <v>24184</v>
      </c>
      <c r="AJ1110" t="s">
        <v>24183</v>
      </c>
      <c r="AK1110" t="s">
        <v>24182</v>
      </c>
      <c r="AL1110">
        <v>8</v>
      </c>
      <c r="AM1110" s="5">
        <f t="shared" si="138"/>
        <v>1.3333333333333333</v>
      </c>
      <c r="AN1110" s="4">
        <f t="shared" si="143"/>
        <v>2.0194370819134164E-3</v>
      </c>
      <c r="AO1110" s="3"/>
      <c r="AP1110">
        <v>0</v>
      </c>
      <c r="AQ1110" t="s">
        <v>181</v>
      </c>
      <c r="AR1110" t="s">
        <v>24181</v>
      </c>
      <c r="AS1110" t="s">
        <v>180</v>
      </c>
      <c r="AT1110" s="2" t="s">
        <v>0</v>
      </c>
      <c r="AU1110" s="1">
        <f t="shared" si="139"/>
        <v>1.7423321314371416</v>
      </c>
      <c r="AV1110" s="1">
        <f t="shared" si="140"/>
        <v>1.302221153366913</v>
      </c>
      <c r="AW1110" s="1">
        <f t="shared" si="141"/>
        <v>0.86211017529668443</v>
      </c>
    </row>
    <row r="1111" spans="1:49" x14ac:dyDescent="0.2">
      <c r="A1111">
        <v>1109</v>
      </c>
      <c r="B1111" t="s">
        <v>24180</v>
      </c>
      <c r="C1111" t="s">
        <v>24179</v>
      </c>
      <c r="F1111" t="s">
        <v>24178</v>
      </c>
      <c r="G1111" t="s">
        <v>5</v>
      </c>
      <c r="H1111" t="s">
        <v>4</v>
      </c>
      <c r="I1111" t="s">
        <v>24177</v>
      </c>
      <c r="J1111" t="s">
        <v>24176</v>
      </c>
      <c r="K1111" t="s">
        <v>24175</v>
      </c>
      <c r="L1111" t="s">
        <v>24174</v>
      </c>
      <c r="M1111" t="s">
        <v>24173</v>
      </c>
      <c r="N1111">
        <v>9</v>
      </c>
      <c r="O1111" t="s">
        <v>24172</v>
      </c>
      <c r="P1111" t="s">
        <v>24171</v>
      </c>
      <c r="Q1111" t="s">
        <v>24170</v>
      </c>
      <c r="R1111" s="7">
        <v>42646</v>
      </c>
      <c r="S1111" s="8">
        <f t="shared" si="136"/>
        <v>2016</v>
      </c>
      <c r="T1111" s="8">
        <v>2016</v>
      </c>
      <c r="U1111" s="8">
        <f t="shared" si="137"/>
        <v>6</v>
      </c>
      <c r="V1111" s="7">
        <v>42646</v>
      </c>
      <c r="W1111" t="s">
        <v>1905</v>
      </c>
      <c r="X1111" s="2">
        <v>1.1819999999999999</v>
      </c>
      <c r="Y1111" s="6">
        <f t="shared" si="142"/>
        <v>3.1552814927524625E-2</v>
      </c>
      <c r="AA1111">
        <v>36951</v>
      </c>
      <c r="AB1111">
        <v>27030</v>
      </c>
      <c r="AD1111" t="s">
        <v>2</v>
      </c>
      <c r="AE1111">
        <v>109</v>
      </c>
      <c r="AF1111">
        <v>14</v>
      </c>
      <c r="AG1111">
        <v>141103</v>
      </c>
      <c r="AI1111" t="s">
        <v>24169</v>
      </c>
      <c r="AK1111" t="s">
        <v>24168</v>
      </c>
      <c r="AL1111">
        <v>5</v>
      </c>
      <c r="AM1111" s="5">
        <f t="shared" si="138"/>
        <v>0.83333333333333337</v>
      </c>
      <c r="AN1111" s="4">
        <f t="shared" si="143"/>
        <v>1.2621481761958854E-3</v>
      </c>
      <c r="AO1111" s="3"/>
      <c r="AP1111">
        <v>0</v>
      </c>
      <c r="AQ1111" t="s">
        <v>278</v>
      </c>
      <c r="AR1111" t="s">
        <v>2561</v>
      </c>
      <c r="AS1111" t="s">
        <v>276</v>
      </c>
      <c r="AT1111" s="2">
        <v>3.7909999999999999</v>
      </c>
      <c r="AU1111" s="1">
        <f t="shared" si="139"/>
        <v>2.2465614902126001</v>
      </c>
      <c r="AV1111" s="1">
        <f t="shared" si="140"/>
        <v>1.6407481551860252</v>
      </c>
      <c r="AW1111" s="1">
        <f t="shared" si="141"/>
        <v>1.0349348201594508</v>
      </c>
    </row>
    <row r="1112" spans="1:49" x14ac:dyDescent="0.2">
      <c r="A1112">
        <v>1110</v>
      </c>
      <c r="B1112" t="s">
        <v>24167</v>
      </c>
      <c r="C1112" t="s">
        <v>24166</v>
      </c>
      <c r="F1112" t="s">
        <v>24165</v>
      </c>
      <c r="G1112" t="s">
        <v>5</v>
      </c>
      <c r="H1112" t="s">
        <v>4</v>
      </c>
      <c r="I1112" t="s">
        <v>123</v>
      </c>
      <c r="J1112" t="s">
        <v>24164</v>
      </c>
      <c r="K1112" t="s">
        <v>24163</v>
      </c>
      <c r="L1112" t="s">
        <v>3272</v>
      </c>
      <c r="M1112" t="s">
        <v>464</v>
      </c>
      <c r="N1112">
        <v>6</v>
      </c>
      <c r="O1112" t="s">
        <v>24162</v>
      </c>
      <c r="P1112" t="s">
        <v>24161</v>
      </c>
      <c r="Q1112" t="s">
        <v>24160</v>
      </c>
      <c r="R1112" s="7">
        <v>42646</v>
      </c>
      <c r="S1112" s="8">
        <f t="shared" si="136"/>
        <v>2016</v>
      </c>
      <c r="T1112" s="8">
        <v>2016</v>
      </c>
      <c r="U1112" s="8">
        <f t="shared" si="137"/>
        <v>6</v>
      </c>
      <c r="V1112" s="7">
        <v>42646</v>
      </c>
      <c r="W1112" t="s">
        <v>1930</v>
      </c>
      <c r="X1112" s="2">
        <v>1.3939999999999999</v>
      </c>
      <c r="Y1112" s="6">
        <f t="shared" si="142"/>
        <v>3.721203384853581E-2</v>
      </c>
      <c r="AB1112">
        <v>12862</v>
      </c>
      <c r="AC1112">
        <v>10944087</v>
      </c>
      <c r="AD1112" t="s">
        <v>2</v>
      </c>
      <c r="AE1112">
        <v>24</v>
      </c>
      <c r="AF1112">
        <v>20</v>
      </c>
      <c r="AH1112" t="s">
        <v>24159</v>
      </c>
      <c r="AI1112" t="s">
        <v>24158</v>
      </c>
      <c r="AK1112" t="s">
        <v>24157</v>
      </c>
      <c r="AL1112">
        <v>13</v>
      </c>
      <c r="AM1112" s="5">
        <f t="shared" si="138"/>
        <v>2.1666666666666665</v>
      </c>
      <c r="AN1112" s="4">
        <f t="shared" si="143"/>
        <v>3.2815852581093018E-3</v>
      </c>
      <c r="AO1112" s="3"/>
      <c r="AP1112">
        <v>1</v>
      </c>
      <c r="AR1112" t="s">
        <v>1</v>
      </c>
      <c r="AT1112" s="2">
        <v>3.8940000000000001</v>
      </c>
      <c r="AU1112" s="1">
        <f t="shared" si="139"/>
        <v>2.7032899271407858</v>
      </c>
      <c r="AV1112" s="1">
        <f t="shared" si="140"/>
        <v>2.0246809553322556</v>
      </c>
      <c r="AW1112" s="1">
        <f t="shared" si="141"/>
        <v>1.3460719835237254</v>
      </c>
    </row>
    <row r="1113" spans="1:49" x14ac:dyDescent="0.2">
      <c r="A1113">
        <v>1111</v>
      </c>
      <c r="B1113" t="s">
        <v>24156</v>
      </c>
      <c r="C1113" t="s">
        <v>24155</v>
      </c>
      <c r="E1113">
        <v>27694947</v>
      </c>
      <c r="F1113" t="s">
        <v>24154</v>
      </c>
      <c r="G1113" t="s">
        <v>5</v>
      </c>
      <c r="H1113" t="s">
        <v>4</v>
      </c>
      <c r="I1113" t="s">
        <v>24153</v>
      </c>
      <c r="J1113" t="s">
        <v>24152</v>
      </c>
      <c r="K1113" t="s">
        <v>24151</v>
      </c>
      <c r="L1113" t="s">
        <v>24150</v>
      </c>
      <c r="M1113" t="s">
        <v>24149</v>
      </c>
      <c r="N1113">
        <v>7</v>
      </c>
      <c r="O1113" t="s">
        <v>24148</v>
      </c>
      <c r="P1113" t="s">
        <v>24147</v>
      </c>
      <c r="Q1113" t="s">
        <v>24146</v>
      </c>
      <c r="R1113" s="7">
        <v>42646</v>
      </c>
      <c r="S1113" s="8">
        <f t="shared" si="136"/>
        <v>2016</v>
      </c>
      <c r="T1113" s="8">
        <v>2016</v>
      </c>
      <c r="U1113" s="8">
        <f t="shared" si="137"/>
        <v>6</v>
      </c>
      <c r="V1113" s="7">
        <v>42646</v>
      </c>
      <c r="W1113" t="s">
        <v>1939</v>
      </c>
      <c r="X1113" s="2">
        <v>5.5590000000000002</v>
      </c>
      <c r="Y1113" s="6">
        <f t="shared" si="142"/>
        <v>0.14839433010330744</v>
      </c>
      <c r="AB1113">
        <v>19700182758</v>
      </c>
      <c r="AC1113">
        <v>20411723</v>
      </c>
      <c r="AD1113" t="s">
        <v>2</v>
      </c>
      <c r="AE1113">
        <v>7</v>
      </c>
      <c r="AG1113">
        <v>13010</v>
      </c>
      <c r="AI1113" t="s">
        <v>24145</v>
      </c>
      <c r="AK1113" t="s">
        <v>24144</v>
      </c>
      <c r="AL1113">
        <v>53</v>
      </c>
      <c r="AM1113" s="5">
        <f t="shared" si="138"/>
        <v>8.8333333333333339</v>
      </c>
      <c r="AN1113" s="4">
        <f t="shared" si="143"/>
        <v>1.3378770667676386E-2</v>
      </c>
      <c r="AO1113" s="3"/>
      <c r="AP1113">
        <v>1</v>
      </c>
      <c r="AQ1113" t="s">
        <v>2294</v>
      </c>
      <c r="AR1113" t="s">
        <v>24143</v>
      </c>
      <c r="AS1113" t="s">
        <v>2293</v>
      </c>
      <c r="AT1113" s="2">
        <v>14.919</v>
      </c>
      <c r="AU1113" s="1">
        <f t="shared" si="139"/>
        <v>10.788966227261811</v>
      </c>
      <c r="AV1113" s="1">
        <f t="shared" si="140"/>
        <v>8.0886550385491915</v>
      </c>
      <c r="AW1113" s="1">
        <f t="shared" si="141"/>
        <v>5.3883438498365699</v>
      </c>
    </row>
    <row r="1114" spans="1:49" x14ac:dyDescent="0.2">
      <c r="A1114">
        <v>1112</v>
      </c>
      <c r="B1114" t="s">
        <v>24142</v>
      </c>
      <c r="C1114" t="s">
        <v>24141</v>
      </c>
      <c r="F1114" t="s">
        <v>24140</v>
      </c>
      <c r="G1114" t="s">
        <v>5</v>
      </c>
      <c r="H1114" t="s">
        <v>4</v>
      </c>
      <c r="I1114" t="s">
        <v>24139</v>
      </c>
      <c r="J1114" t="s">
        <v>24138</v>
      </c>
      <c r="K1114" t="s">
        <v>24137</v>
      </c>
      <c r="L1114" t="s">
        <v>24136</v>
      </c>
      <c r="M1114" t="s">
        <v>24135</v>
      </c>
      <c r="N1114">
        <v>9</v>
      </c>
      <c r="O1114" t="s">
        <v>24134</v>
      </c>
      <c r="P1114" t="s">
        <v>24133</v>
      </c>
      <c r="Q1114" t="s">
        <v>24132</v>
      </c>
      <c r="R1114" s="7">
        <v>42646</v>
      </c>
      <c r="S1114" s="8">
        <f t="shared" si="136"/>
        <v>2016</v>
      </c>
      <c r="T1114" s="8">
        <v>2016</v>
      </c>
      <c r="U1114" s="8">
        <f t="shared" si="137"/>
        <v>6</v>
      </c>
      <c r="V1114" s="7">
        <v>42646</v>
      </c>
      <c r="W1114" t="s">
        <v>1905</v>
      </c>
      <c r="X1114" s="2">
        <v>1.1819999999999999</v>
      </c>
      <c r="Y1114" s="6">
        <f t="shared" si="142"/>
        <v>3.1552814927524625E-2</v>
      </c>
      <c r="AA1114">
        <v>36951</v>
      </c>
      <c r="AB1114">
        <v>27030</v>
      </c>
      <c r="AD1114" t="s">
        <v>2</v>
      </c>
      <c r="AE1114">
        <v>109</v>
      </c>
      <c r="AF1114">
        <v>14</v>
      </c>
      <c r="AG1114">
        <v>142901</v>
      </c>
      <c r="AI1114" t="s">
        <v>24131</v>
      </c>
      <c r="AK1114" t="s">
        <v>24130</v>
      </c>
      <c r="AL1114">
        <v>25</v>
      </c>
      <c r="AM1114" s="5">
        <f t="shared" si="138"/>
        <v>4.166666666666667</v>
      </c>
      <c r="AN1114" s="4">
        <f t="shared" si="143"/>
        <v>6.310740880979427E-3</v>
      </c>
      <c r="AO1114" s="3"/>
      <c r="AP1114">
        <v>0</v>
      </c>
      <c r="AR1114" t="s">
        <v>1</v>
      </c>
      <c r="AT1114" s="2">
        <v>3.7909999999999999</v>
      </c>
      <c r="AU1114" s="1">
        <f t="shared" si="139"/>
        <v>2.3980192713561062</v>
      </c>
      <c r="AV1114" s="1">
        <f t="shared" si="140"/>
        <v>1.8931777904252025</v>
      </c>
      <c r="AW1114" s="1">
        <f t="shared" si="141"/>
        <v>1.3883363094942986</v>
      </c>
    </row>
    <row r="1115" spans="1:49" x14ac:dyDescent="0.2">
      <c r="A1115">
        <v>1113</v>
      </c>
      <c r="B1115" t="s">
        <v>24129</v>
      </c>
      <c r="C1115" t="s">
        <v>24128</v>
      </c>
      <c r="F1115" t="s">
        <v>24127</v>
      </c>
      <c r="G1115" t="s">
        <v>5</v>
      </c>
      <c r="H1115" t="s">
        <v>4</v>
      </c>
      <c r="I1115" t="s">
        <v>24126</v>
      </c>
      <c r="J1115" t="s">
        <v>24125</v>
      </c>
      <c r="K1115" t="s">
        <v>24124</v>
      </c>
      <c r="L1115" t="s">
        <v>24123</v>
      </c>
      <c r="M1115" t="s">
        <v>49</v>
      </c>
      <c r="N1115">
        <v>5</v>
      </c>
      <c r="O1115" t="s">
        <v>24122</v>
      </c>
      <c r="P1115" t="s">
        <v>24121</v>
      </c>
      <c r="Q1115" t="s">
        <v>24120</v>
      </c>
      <c r="R1115" s="7">
        <v>42646</v>
      </c>
      <c r="S1115" s="8">
        <f t="shared" si="136"/>
        <v>2016</v>
      </c>
      <c r="T1115" s="8">
        <v>2016</v>
      </c>
      <c r="U1115" s="8">
        <f t="shared" si="137"/>
        <v>6</v>
      </c>
      <c r="V1115" s="7">
        <v>42646</v>
      </c>
      <c r="W1115" t="s">
        <v>1930</v>
      </c>
      <c r="X1115" s="2">
        <v>1.3939999999999999</v>
      </c>
      <c r="Y1115" s="6">
        <f t="shared" si="142"/>
        <v>3.721203384853581E-2</v>
      </c>
      <c r="AB1115">
        <v>12862</v>
      </c>
      <c r="AC1115">
        <v>10944087</v>
      </c>
      <c r="AD1115" t="s">
        <v>2</v>
      </c>
      <c r="AE1115">
        <v>24</v>
      </c>
      <c r="AF1115">
        <v>20</v>
      </c>
      <c r="AH1115" t="s">
        <v>24119</v>
      </c>
      <c r="AI1115" t="s">
        <v>24118</v>
      </c>
      <c r="AK1115" t="s">
        <v>24117</v>
      </c>
      <c r="AL1115">
        <v>19</v>
      </c>
      <c r="AM1115" s="5">
        <f t="shared" si="138"/>
        <v>3.1666666666666665</v>
      </c>
      <c r="AN1115" s="4">
        <f t="shared" si="143"/>
        <v>4.7961630695443642E-3</v>
      </c>
      <c r="AO1115" s="3"/>
      <c r="AP1115">
        <v>1</v>
      </c>
      <c r="AR1115" t="s">
        <v>1</v>
      </c>
      <c r="AT1115" s="2">
        <v>3.8940000000000001</v>
      </c>
      <c r="AU1115" s="1">
        <f t="shared" si="139"/>
        <v>2.7487272614838374</v>
      </c>
      <c r="AV1115" s="1">
        <f t="shared" si="140"/>
        <v>2.1004098459040086</v>
      </c>
      <c r="AW1115" s="1">
        <f t="shared" si="141"/>
        <v>1.4520924303241798</v>
      </c>
    </row>
    <row r="1116" spans="1:49" x14ac:dyDescent="0.2">
      <c r="A1116">
        <v>1114</v>
      </c>
      <c r="B1116" t="s">
        <v>24116</v>
      </c>
      <c r="C1116" t="s">
        <v>24115</v>
      </c>
      <c r="F1116" t="s">
        <v>24114</v>
      </c>
      <c r="G1116" t="s">
        <v>5</v>
      </c>
      <c r="H1116" t="s">
        <v>4</v>
      </c>
      <c r="I1116" t="s">
        <v>24113</v>
      </c>
      <c r="J1116">
        <v>60012556</v>
      </c>
      <c r="K1116" t="s">
        <v>24112</v>
      </c>
      <c r="L1116" t="s">
        <v>24111</v>
      </c>
      <c r="M1116" t="s">
        <v>182</v>
      </c>
      <c r="N1116">
        <v>4</v>
      </c>
      <c r="O1116" t="s">
        <v>24110</v>
      </c>
      <c r="P1116" t="s">
        <v>24109</v>
      </c>
      <c r="Q1116" t="s">
        <v>24108</v>
      </c>
      <c r="R1116" s="7">
        <v>42646</v>
      </c>
      <c r="S1116" s="8">
        <f t="shared" si="136"/>
        <v>2016</v>
      </c>
      <c r="T1116" s="8">
        <v>2016</v>
      </c>
      <c r="U1116" s="8">
        <f t="shared" si="137"/>
        <v>6</v>
      </c>
      <c r="V1116" s="7">
        <v>42646</v>
      </c>
      <c r="W1116" t="s">
        <v>1930</v>
      </c>
      <c r="X1116" s="2">
        <v>1.3939999999999999</v>
      </c>
      <c r="Y1116" s="6">
        <f t="shared" si="142"/>
        <v>3.721203384853581E-2</v>
      </c>
      <c r="AB1116">
        <v>12862</v>
      </c>
      <c r="AC1116">
        <v>10944087</v>
      </c>
      <c r="AD1116" t="s">
        <v>2</v>
      </c>
      <c r="AE1116">
        <v>24</v>
      </c>
      <c r="AF1116">
        <v>20</v>
      </c>
      <c r="AH1116" t="s">
        <v>24107</v>
      </c>
      <c r="AI1116" t="s">
        <v>24106</v>
      </c>
      <c r="AK1116" t="s">
        <v>24105</v>
      </c>
      <c r="AL1116">
        <v>2</v>
      </c>
      <c r="AM1116" s="5">
        <f t="shared" si="138"/>
        <v>0.33333333333333331</v>
      </c>
      <c r="AN1116" s="4">
        <f t="shared" si="143"/>
        <v>5.048592704783541E-4</v>
      </c>
      <c r="AO1116" s="3"/>
      <c r="AP1116">
        <v>1</v>
      </c>
      <c r="AR1116" t="s">
        <v>1</v>
      </c>
      <c r="AT1116" s="2">
        <v>3.8940000000000001</v>
      </c>
      <c r="AU1116" s="1">
        <f t="shared" si="139"/>
        <v>2.6199881475118572</v>
      </c>
      <c r="AV1116" s="1">
        <f t="shared" si="140"/>
        <v>1.885844655950708</v>
      </c>
      <c r="AW1116" s="1">
        <f t="shared" si="141"/>
        <v>1.1517011643895589</v>
      </c>
    </row>
    <row r="1117" spans="1:49" x14ac:dyDescent="0.2">
      <c r="A1117">
        <v>1115</v>
      </c>
      <c r="B1117" t="s">
        <v>24104</v>
      </c>
      <c r="C1117" t="s">
        <v>24103</v>
      </c>
      <c r="F1117" t="s">
        <v>24102</v>
      </c>
      <c r="G1117" t="s">
        <v>5</v>
      </c>
      <c r="H1117" t="s">
        <v>4</v>
      </c>
      <c r="I1117" t="s">
        <v>24101</v>
      </c>
      <c r="J1117" t="s">
        <v>24100</v>
      </c>
      <c r="K1117" t="s">
        <v>24099</v>
      </c>
      <c r="L1117" t="s">
        <v>24098</v>
      </c>
      <c r="M1117" t="s">
        <v>15585</v>
      </c>
      <c r="N1117">
        <v>2</v>
      </c>
      <c r="O1117" t="s">
        <v>24097</v>
      </c>
      <c r="P1117" t="s">
        <v>24096</v>
      </c>
      <c r="Q1117" t="s">
        <v>24095</v>
      </c>
      <c r="R1117" s="7">
        <v>42645</v>
      </c>
      <c r="S1117" s="8">
        <f t="shared" si="136"/>
        <v>2016</v>
      </c>
      <c r="T1117" s="8">
        <v>2016</v>
      </c>
      <c r="U1117" s="8">
        <f t="shared" si="137"/>
        <v>6</v>
      </c>
      <c r="V1117" s="7">
        <v>42645</v>
      </c>
      <c r="W1117" t="s">
        <v>1883</v>
      </c>
      <c r="X1117" s="2">
        <v>0.22500000000000001</v>
      </c>
      <c r="Y1117" s="6">
        <f t="shared" si="142"/>
        <v>6.0062464963562111E-3</v>
      </c>
      <c r="AA1117">
        <v>2726343</v>
      </c>
      <c r="AB1117">
        <v>16128</v>
      </c>
      <c r="AC1117" t="s">
        <v>1882</v>
      </c>
      <c r="AD1117" t="s">
        <v>2</v>
      </c>
      <c r="AE1117">
        <v>36</v>
      </c>
      <c r="AF1117">
        <v>7</v>
      </c>
      <c r="AH1117" t="s">
        <v>24094</v>
      </c>
      <c r="AI1117" t="s">
        <v>24093</v>
      </c>
      <c r="AJ1117" t="s">
        <v>24092</v>
      </c>
      <c r="AK1117" t="s">
        <v>24091</v>
      </c>
      <c r="AL1117">
        <v>8</v>
      </c>
      <c r="AM1117" s="5">
        <f t="shared" si="138"/>
        <v>1.3333333333333333</v>
      </c>
      <c r="AN1117" s="4">
        <f t="shared" si="143"/>
        <v>2.0194370819134164E-3</v>
      </c>
      <c r="AO1117" s="3"/>
      <c r="AP1117">
        <v>0</v>
      </c>
      <c r="AR1117" t="s">
        <v>1</v>
      </c>
      <c r="AT1117" s="2">
        <v>1.099</v>
      </c>
      <c r="AU1117" s="1">
        <f t="shared" si="139"/>
        <v>0.48102036720233726</v>
      </c>
      <c r="AV1117" s="1">
        <f t="shared" si="140"/>
        <v>0.40128417891348134</v>
      </c>
      <c r="AW1117" s="1">
        <f t="shared" si="141"/>
        <v>0.32154799062462547</v>
      </c>
    </row>
    <row r="1118" spans="1:49" x14ac:dyDescent="0.2">
      <c r="A1118">
        <v>1116</v>
      </c>
      <c r="B1118" t="s">
        <v>24090</v>
      </c>
      <c r="C1118" t="s">
        <v>24089</v>
      </c>
      <c r="F1118" t="s">
        <v>24088</v>
      </c>
      <c r="G1118" t="s">
        <v>5</v>
      </c>
      <c r="H1118" t="s">
        <v>4</v>
      </c>
      <c r="I1118" t="s">
        <v>230</v>
      </c>
      <c r="J1118">
        <v>60024542</v>
      </c>
      <c r="K1118" t="s">
        <v>830</v>
      </c>
      <c r="L1118" t="s">
        <v>244</v>
      </c>
      <c r="M1118" t="s">
        <v>67</v>
      </c>
      <c r="N1118">
        <v>3</v>
      </c>
      <c r="O1118" t="s">
        <v>24087</v>
      </c>
      <c r="P1118" t="s">
        <v>24086</v>
      </c>
      <c r="Q1118" t="s">
        <v>1015</v>
      </c>
      <c r="R1118" s="7">
        <v>42645</v>
      </c>
      <c r="S1118" s="8">
        <f t="shared" si="136"/>
        <v>2016</v>
      </c>
      <c r="T1118" s="8">
        <v>2016</v>
      </c>
      <c r="U1118" s="8">
        <f t="shared" si="137"/>
        <v>6</v>
      </c>
      <c r="V1118" s="7">
        <v>42645</v>
      </c>
      <c r="W1118" t="s">
        <v>1883</v>
      </c>
      <c r="X1118" s="2">
        <v>0.22500000000000001</v>
      </c>
      <c r="Y1118" s="6">
        <f t="shared" si="142"/>
        <v>6.0062464963562111E-3</v>
      </c>
      <c r="AA1118">
        <v>2726343</v>
      </c>
      <c r="AB1118">
        <v>16128</v>
      </c>
      <c r="AC1118" t="s">
        <v>1882</v>
      </c>
      <c r="AD1118" t="s">
        <v>2</v>
      </c>
      <c r="AE1118">
        <v>36</v>
      </c>
      <c r="AF1118">
        <v>7</v>
      </c>
      <c r="AH1118" t="s">
        <v>24085</v>
      </c>
      <c r="AI1118" t="s">
        <v>24084</v>
      </c>
      <c r="AJ1118" t="s">
        <v>24083</v>
      </c>
      <c r="AK1118" t="s">
        <v>24082</v>
      </c>
      <c r="AL1118">
        <v>4</v>
      </c>
      <c r="AM1118" s="5">
        <f t="shared" si="138"/>
        <v>0.66666666666666663</v>
      </c>
      <c r="AN1118" s="4">
        <f t="shared" si="143"/>
        <v>1.0097185409567082E-3</v>
      </c>
      <c r="AO1118" s="3"/>
      <c r="AP1118">
        <v>0</v>
      </c>
      <c r="AQ1118" t="s">
        <v>48</v>
      </c>
      <c r="AR1118">
        <v>61501191</v>
      </c>
      <c r="AS1118" t="s">
        <v>47</v>
      </c>
      <c r="AT1118" s="2">
        <v>1.099</v>
      </c>
      <c r="AU1118" s="1">
        <f t="shared" si="139"/>
        <v>0.45072881097363598</v>
      </c>
      <c r="AV1118" s="1">
        <f t="shared" si="140"/>
        <v>0.35079825186564595</v>
      </c>
      <c r="AW1118" s="1">
        <f t="shared" si="141"/>
        <v>0.25086769275765591</v>
      </c>
    </row>
    <row r="1119" spans="1:49" x14ac:dyDescent="0.2">
      <c r="A1119">
        <v>1117</v>
      </c>
      <c r="B1119" t="s">
        <v>24081</v>
      </c>
      <c r="C1119" t="s">
        <v>24080</v>
      </c>
      <c r="F1119" t="s">
        <v>24079</v>
      </c>
      <c r="G1119" t="s">
        <v>5</v>
      </c>
      <c r="H1119" t="s">
        <v>4</v>
      </c>
      <c r="I1119" t="s">
        <v>24078</v>
      </c>
      <c r="J1119">
        <v>60006782</v>
      </c>
      <c r="K1119" t="s">
        <v>1984</v>
      </c>
      <c r="L1119" t="s">
        <v>264</v>
      </c>
      <c r="M1119" t="s">
        <v>67</v>
      </c>
      <c r="N1119">
        <v>3</v>
      </c>
      <c r="O1119" t="s">
        <v>24077</v>
      </c>
      <c r="P1119" t="s">
        <v>24076</v>
      </c>
      <c r="Q1119" t="s">
        <v>24075</v>
      </c>
      <c r="R1119" s="7">
        <v>42645</v>
      </c>
      <c r="S1119" s="8">
        <f t="shared" si="136"/>
        <v>2016</v>
      </c>
      <c r="T1119" s="8">
        <v>2016</v>
      </c>
      <c r="U1119" s="8">
        <f t="shared" si="137"/>
        <v>6</v>
      </c>
      <c r="V1119" s="7">
        <v>42645</v>
      </c>
      <c r="W1119" t="s">
        <v>12799</v>
      </c>
      <c r="X1119" s="2">
        <v>0.49399999999999999</v>
      </c>
      <c r="Y1119" s="6">
        <f t="shared" si="142"/>
        <v>1.3187047863110968E-2</v>
      </c>
      <c r="AA1119">
        <v>9583157</v>
      </c>
      <c r="AB1119">
        <v>36197</v>
      </c>
      <c r="AC1119">
        <v>13600478</v>
      </c>
      <c r="AD1119" t="s">
        <v>2</v>
      </c>
      <c r="AE1119">
        <v>26</v>
      </c>
      <c r="AF1119">
        <v>10</v>
      </c>
      <c r="AH1119" t="s">
        <v>24074</v>
      </c>
      <c r="AI1119" t="s">
        <v>24073</v>
      </c>
      <c r="AJ1119" t="s">
        <v>24072</v>
      </c>
      <c r="AK1119" t="s">
        <v>24071</v>
      </c>
      <c r="AL1119">
        <v>6</v>
      </c>
      <c r="AM1119" s="5">
        <f t="shared" si="138"/>
        <v>1</v>
      </c>
      <c r="AN1119" s="4">
        <f t="shared" si="143"/>
        <v>1.5145778114350624E-3</v>
      </c>
      <c r="AO1119" s="3"/>
      <c r="AP1119">
        <v>0</v>
      </c>
      <c r="AR1119" t="s">
        <v>1</v>
      </c>
      <c r="AT1119" s="2">
        <v>1.665</v>
      </c>
      <c r="AU1119" s="1">
        <f t="shared" si="139"/>
        <v>0.96853068476081972</v>
      </c>
      <c r="AV1119" s="1">
        <f t="shared" si="140"/>
        <v>0.73508128372730153</v>
      </c>
      <c r="AW1119" s="1">
        <f t="shared" si="141"/>
        <v>0.50163188269378334</v>
      </c>
    </row>
    <row r="1120" spans="1:49" x14ac:dyDescent="0.2">
      <c r="A1120">
        <v>1118</v>
      </c>
      <c r="B1120" t="s">
        <v>24070</v>
      </c>
      <c r="C1120" t="s">
        <v>24069</v>
      </c>
      <c r="F1120" t="s">
        <v>24068</v>
      </c>
      <c r="G1120" t="s">
        <v>5</v>
      </c>
      <c r="H1120" t="s">
        <v>4</v>
      </c>
      <c r="I1120" t="s">
        <v>24067</v>
      </c>
      <c r="J1120" t="s">
        <v>24066</v>
      </c>
      <c r="K1120" t="s">
        <v>24065</v>
      </c>
      <c r="L1120" t="s">
        <v>24064</v>
      </c>
      <c r="M1120" t="s">
        <v>24063</v>
      </c>
      <c r="N1120">
        <v>3</v>
      </c>
      <c r="O1120" t="s">
        <v>24062</v>
      </c>
      <c r="P1120" t="s">
        <v>24061</v>
      </c>
      <c r="Q1120" t="s">
        <v>24060</v>
      </c>
      <c r="R1120" s="7">
        <v>42645</v>
      </c>
      <c r="S1120" s="8">
        <f t="shared" si="136"/>
        <v>2016</v>
      </c>
      <c r="T1120" s="8">
        <v>2016</v>
      </c>
      <c r="U1120" s="8">
        <f t="shared" si="137"/>
        <v>6</v>
      </c>
      <c r="V1120" s="7">
        <v>42645</v>
      </c>
      <c r="W1120" t="s">
        <v>2227</v>
      </c>
      <c r="X1120" s="2">
        <v>0.34699999999999998</v>
      </c>
      <c r="Y1120" s="6">
        <f t="shared" si="142"/>
        <v>9.2629668188249116E-3</v>
      </c>
      <c r="AA1120">
        <v>10610278</v>
      </c>
      <c r="AB1120">
        <v>21960</v>
      </c>
      <c r="AC1120">
        <v>10290478</v>
      </c>
      <c r="AD1120" t="s">
        <v>2</v>
      </c>
      <c r="AE1120">
        <v>28</v>
      </c>
      <c r="AF1120" s="10">
        <v>44478</v>
      </c>
      <c r="AH1120" t="s">
        <v>24059</v>
      </c>
      <c r="AI1120" t="s">
        <v>24058</v>
      </c>
      <c r="AJ1120" t="s">
        <v>24057</v>
      </c>
      <c r="AK1120" t="s">
        <v>24056</v>
      </c>
      <c r="AL1120">
        <v>8</v>
      </c>
      <c r="AM1120" s="5">
        <f t="shared" si="138"/>
        <v>1.3333333333333333</v>
      </c>
      <c r="AN1120" s="4">
        <f t="shared" si="143"/>
        <v>2.0194370819134164E-3</v>
      </c>
      <c r="AO1120" s="3"/>
      <c r="AP1120">
        <v>1</v>
      </c>
      <c r="AR1120" t="s">
        <v>1</v>
      </c>
      <c r="AT1120" s="2">
        <v>1.6879999999999999</v>
      </c>
      <c r="AU1120" s="1">
        <f t="shared" si="139"/>
        <v>0.70899078977514629</v>
      </c>
      <c r="AV1120" s="1">
        <f t="shared" si="140"/>
        <v>0.56412019503691635</v>
      </c>
      <c r="AW1120" s="1">
        <f t="shared" si="141"/>
        <v>0.41924960029868646</v>
      </c>
    </row>
    <row r="1121" spans="1:49" x14ac:dyDescent="0.2">
      <c r="A1121">
        <v>1119</v>
      </c>
      <c r="B1121" t="s">
        <v>24055</v>
      </c>
      <c r="C1121" t="s">
        <v>24054</v>
      </c>
      <c r="F1121" t="s">
        <v>24053</v>
      </c>
      <c r="G1121" t="s">
        <v>5</v>
      </c>
      <c r="H1121" t="s">
        <v>4</v>
      </c>
      <c r="I1121" t="s">
        <v>923</v>
      </c>
      <c r="J1121" t="s">
        <v>922</v>
      </c>
      <c r="K1121" t="s">
        <v>921</v>
      </c>
      <c r="L1121" t="s">
        <v>920</v>
      </c>
      <c r="M1121" t="s">
        <v>919</v>
      </c>
      <c r="N1121">
        <v>2</v>
      </c>
      <c r="O1121" t="s">
        <v>918</v>
      </c>
      <c r="P1121" t="s">
        <v>917</v>
      </c>
      <c r="Q1121" t="s">
        <v>1475</v>
      </c>
      <c r="R1121" s="7">
        <v>42645</v>
      </c>
      <c r="S1121" s="8">
        <f t="shared" si="136"/>
        <v>2016</v>
      </c>
      <c r="T1121" s="8">
        <v>2016</v>
      </c>
      <c r="U1121" s="8">
        <f t="shared" si="137"/>
        <v>6</v>
      </c>
      <c r="V1121" s="7">
        <v>42645</v>
      </c>
      <c r="W1121" t="s">
        <v>3081</v>
      </c>
      <c r="X1121" s="2">
        <v>0.60099999999999998</v>
      </c>
      <c r="Y1121" s="6">
        <f t="shared" si="142"/>
        <v>1.6043351752489256E-2</v>
      </c>
      <c r="AA1121" t="s">
        <v>3080</v>
      </c>
      <c r="AB1121">
        <v>29114</v>
      </c>
      <c r="AC1121">
        <v>10290273</v>
      </c>
      <c r="AD1121" t="s">
        <v>2</v>
      </c>
      <c r="AE1121">
        <v>48</v>
      </c>
      <c r="AF1121">
        <v>10</v>
      </c>
      <c r="AH1121" t="s">
        <v>24052</v>
      </c>
      <c r="AI1121" t="s">
        <v>24051</v>
      </c>
      <c r="AJ1121" t="s">
        <v>24050</v>
      </c>
      <c r="AK1121" t="s">
        <v>24049</v>
      </c>
      <c r="AL1121">
        <v>2</v>
      </c>
      <c r="AM1121" s="5">
        <f t="shared" si="138"/>
        <v>0.33333333333333331</v>
      </c>
      <c r="AN1121" s="4">
        <f t="shared" si="143"/>
        <v>5.048592704783541E-4</v>
      </c>
      <c r="AO1121" s="3"/>
      <c r="AP1121">
        <v>0</v>
      </c>
      <c r="AR1121" t="s">
        <v>1</v>
      </c>
      <c r="AT1121" s="2">
        <v>3.23</v>
      </c>
      <c r="AU1121" s="1">
        <f t="shared" si="139"/>
        <v>1.1381804007885985</v>
      </c>
      <c r="AV1121" s="1">
        <f t="shared" si="140"/>
        <v>0.82741055114838058</v>
      </c>
      <c r="AW1121" s="1">
        <f t="shared" si="141"/>
        <v>0.51664070150816244</v>
      </c>
    </row>
    <row r="1122" spans="1:49" x14ac:dyDescent="0.2">
      <c r="A1122">
        <v>1120</v>
      </c>
      <c r="B1122" t="s">
        <v>24048</v>
      </c>
      <c r="C1122" t="s">
        <v>24047</v>
      </c>
      <c r="F1122" t="s">
        <v>24046</v>
      </c>
      <c r="G1122" t="s">
        <v>5</v>
      </c>
      <c r="H1122" t="s">
        <v>4</v>
      </c>
      <c r="I1122" t="s">
        <v>24045</v>
      </c>
      <c r="J1122" t="s">
        <v>24044</v>
      </c>
      <c r="K1122" t="s">
        <v>24043</v>
      </c>
      <c r="L1122" t="s">
        <v>24042</v>
      </c>
      <c r="M1122" t="s">
        <v>1130</v>
      </c>
      <c r="N1122">
        <v>2</v>
      </c>
      <c r="O1122" t="s">
        <v>24041</v>
      </c>
      <c r="P1122" t="s">
        <v>24040</v>
      </c>
      <c r="Q1122" t="s">
        <v>24039</v>
      </c>
      <c r="R1122" s="7">
        <v>42644</v>
      </c>
      <c r="S1122" s="8">
        <f t="shared" si="136"/>
        <v>2016</v>
      </c>
      <c r="T1122" s="8">
        <v>2016</v>
      </c>
      <c r="U1122" s="8">
        <f t="shared" si="137"/>
        <v>6</v>
      </c>
      <c r="V1122" s="7">
        <v>42644</v>
      </c>
      <c r="W1122" t="s">
        <v>24024</v>
      </c>
      <c r="X1122" s="2">
        <v>1.494</v>
      </c>
      <c r="Y1122" s="6">
        <f t="shared" si="142"/>
        <v>3.9881476735805242E-2</v>
      </c>
      <c r="AA1122">
        <v>370746</v>
      </c>
      <c r="AB1122">
        <v>26320</v>
      </c>
      <c r="AC1122">
        <v>13653091</v>
      </c>
      <c r="AD1122" t="s">
        <v>2</v>
      </c>
      <c r="AE1122">
        <v>63</v>
      </c>
      <c r="AF1122">
        <v>6</v>
      </c>
      <c r="AH1122" t="s">
        <v>24038</v>
      </c>
      <c r="AI1122" t="s">
        <v>24037</v>
      </c>
      <c r="AJ1122" t="s">
        <v>24036</v>
      </c>
      <c r="AK1122" t="s">
        <v>24035</v>
      </c>
      <c r="AL1122">
        <v>22</v>
      </c>
      <c r="AM1122" s="5">
        <f t="shared" si="138"/>
        <v>3.6666666666666665</v>
      </c>
      <c r="AN1122" s="4">
        <f t="shared" si="143"/>
        <v>5.5534519752618956E-3</v>
      </c>
      <c r="AO1122" s="3"/>
      <c r="AP1122">
        <v>0</v>
      </c>
      <c r="AQ1122" t="s">
        <v>173</v>
      </c>
      <c r="AR1122">
        <v>20150415</v>
      </c>
      <c r="AS1122" t="s">
        <v>172</v>
      </c>
      <c r="AT1122" s="2">
        <v>4.1550000000000002</v>
      </c>
      <c r="AU1122" s="1">
        <f t="shared" si="139"/>
        <v>2.9583069307642238</v>
      </c>
      <c r="AV1122" s="1">
        <f t="shared" si="140"/>
        <v>2.2717464355533568</v>
      </c>
      <c r="AW1122" s="1">
        <f t="shared" si="141"/>
        <v>1.5851859403424897</v>
      </c>
    </row>
    <row r="1123" spans="1:49" x14ac:dyDescent="0.2">
      <c r="A1123">
        <v>1121</v>
      </c>
      <c r="B1123" t="s">
        <v>24034</v>
      </c>
      <c r="C1123" t="s">
        <v>24033</v>
      </c>
      <c r="F1123" t="s">
        <v>24032</v>
      </c>
      <c r="G1123" t="s">
        <v>5</v>
      </c>
      <c r="H1123" t="s">
        <v>4</v>
      </c>
      <c r="I1123" t="s">
        <v>24031</v>
      </c>
      <c r="J1123" t="s">
        <v>24030</v>
      </c>
      <c r="K1123" t="s">
        <v>24029</v>
      </c>
      <c r="L1123" t="s">
        <v>24028</v>
      </c>
      <c r="M1123" t="s">
        <v>183</v>
      </c>
      <c r="N1123">
        <v>3</v>
      </c>
      <c r="O1123" t="s">
        <v>24027</v>
      </c>
      <c r="P1123" t="s">
        <v>24026</v>
      </c>
      <c r="Q1123" t="s">
        <v>24025</v>
      </c>
      <c r="R1123" s="7">
        <v>42644</v>
      </c>
      <c r="S1123" s="8">
        <f t="shared" si="136"/>
        <v>2016</v>
      </c>
      <c r="T1123" s="8">
        <v>2016</v>
      </c>
      <c r="U1123" s="8">
        <f t="shared" si="137"/>
        <v>6</v>
      </c>
      <c r="V1123" s="7">
        <v>42644</v>
      </c>
      <c r="W1123" t="s">
        <v>24024</v>
      </c>
      <c r="X1123" s="2">
        <v>1.494</v>
      </c>
      <c r="Y1123" s="6">
        <f t="shared" si="142"/>
        <v>3.9881476735805242E-2</v>
      </c>
      <c r="AA1123">
        <v>370746</v>
      </c>
      <c r="AB1123">
        <v>26320</v>
      </c>
      <c r="AC1123">
        <v>13653091</v>
      </c>
      <c r="AD1123" t="s">
        <v>2</v>
      </c>
      <c r="AE1123">
        <v>63</v>
      </c>
      <c r="AF1123">
        <v>6</v>
      </c>
      <c r="AH1123" t="s">
        <v>24023</v>
      </c>
      <c r="AI1123" t="s">
        <v>24022</v>
      </c>
      <c r="AJ1123" t="s">
        <v>24021</v>
      </c>
      <c r="AK1123" t="s">
        <v>24020</v>
      </c>
      <c r="AL1123">
        <v>13</v>
      </c>
      <c r="AM1123" s="5">
        <f t="shared" si="138"/>
        <v>2.1666666666666665</v>
      </c>
      <c r="AN1123" s="4">
        <f t="shared" si="143"/>
        <v>3.2815852581093018E-3</v>
      </c>
      <c r="AO1123" s="3"/>
      <c r="AP1123">
        <v>0</v>
      </c>
      <c r="AR1123" t="s">
        <v>1</v>
      </c>
      <c r="AT1123" s="2">
        <v>4.1550000000000002</v>
      </c>
      <c r="AU1123" s="1">
        <f t="shared" si="139"/>
        <v>2.8901509292496459</v>
      </c>
      <c r="AV1123" s="1">
        <f t="shared" si="140"/>
        <v>2.1581530996957272</v>
      </c>
      <c r="AW1123" s="1">
        <f t="shared" si="141"/>
        <v>1.4261552701418083</v>
      </c>
    </row>
    <row r="1124" spans="1:49" x14ac:dyDescent="0.2">
      <c r="A1124">
        <v>1122</v>
      </c>
      <c r="B1124" t="s">
        <v>24019</v>
      </c>
      <c r="C1124" t="s">
        <v>24018</v>
      </c>
      <c r="F1124" t="s">
        <v>24017</v>
      </c>
      <c r="G1124" t="s">
        <v>5</v>
      </c>
      <c r="H1124" t="s">
        <v>4</v>
      </c>
      <c r="I1124" t="s">
        <v>24016</v>
      </c>
      <c r="J1124">
        <v>60027625</v>
      </c>
      <c r="K1124" t="s">
        <v>24015</v>
      </c>
      <c r="L1124" t="s">
        <v>1630</v>
      </c>
      <c r="M1124" t="s">
        <v>289</v>
      </c>
      <c r="N1124">
        <v>2</v>
      </c>
      <c r="O1124" t="s">
        <v>24014</v>
      </c>
      <c r="P1124" t="s">
        <v>24013</v>
      </c>
      <c r="Q1124" t="s">
        <v>24012</v>
      </c>
      <c r="R1124" s="7">
        <v>42644</v>
      </c>
      <c r="S1124" s="8">
        <f t="shared" si="136"/>
        <v>2016</v>
      </c>
      <c r="T1124" s="8">
        <v>2016</v>
      </c>
      <c r="U1124" s="8">
        <f t="shared" si="137"/>
        <v>6</v>
      </c>
      <c r="V1124" s="7">
        <v>42644</v>
      </c>
      <c r="W1124" t="s">
        <v>7552</v>
      </c>
      <c r="X1124" s="2">
        <v>0.16500000000000001</v>
      </c>
      <c r="Y1124" s="6">
        <f t="shared" si="142"/>
        <v>4.4045807639945551E-3</v>
      </c>
      <c r="AA1124">
        <v>21681724</v>
      </c>
      <c r="AB1124">
        <v>21100854223</v>
      </c>
      <c r="AC1124">
        <v>21681732</v>
      </c>
      <c r="AD1124" t="s">
        <v>2</v>
      </c>
      <c r="AE1124">
        <v>4</v>
      </c>
      <c r="AF1124">
        <v>4</v>
      </c>
      <c r="AH1124" t="s">
        <v>24011</v>
      </c>
      <c r="AI1124" t="s">
        <v>24010</v>
      </c>
      <c r="AJ1124" t="s">
        <v>24009</v>
      </c>
      <c r="AK1124" t="s">
        <v>24008</v>
      </c>
      <c r="AL1124">
        <v>0</v>
      </c>
      <c r="AM1124" s="5">
        <f t="shared" si="138"/>
        <v>0</v>
      </c>
      <c r="AN1124" s="4">
        <f t="shared" si="143"/>
        <v>0</v>
      </c>
      <c r="AO1124" s="3"/>
      <c r="AP1124">
        <v>0</v>
      </c>
      <c r="AQ1124" t="s">
        <v>284</v>
      </c>
      <c r="AR1124" t="s">
        <v>24007</v>
      </c>
      <c r="AS1124" t="s">
        <v>283</v>
      </c>
      <c r="AT1124" s="2" t="s">
        <v>0</v>
      </c>
      <c r="AU1124" s="1">
        <f t="shared" si="139"/>
        <v>0.30832065347961884</v>
      </c>
      <c r="AV1124" s="1">
        <f t="shared" si="140"/>
        <v>0.22022903819972775</v>
      </c>
      <c r="AW1124" s="1">
        <f t="shared" si="141"/>
        <v>0.13213742291983663</v>
      </c>
    </row>
    <row r="1125" spans="1:49" x14ac:dyDescent="0.2">
      <c r="A1125">
        <v>1123</v>
      </c>
      <c r="B1125" t="s">
        <v>24006</v>
      </c>
      <c r="C1125" t="s">
        <v>24005</v>
      </c>
      <c r="F1125" t="s">
        <v>24004</v>
      </c>
      <c r="G1125" t="s">
        <v>5</v>
      </c>
      <c r="H1125" t="s">
        <v>4</v>
      </c>
      <c r="I1125" t="s">
        <v>24003</v>
      </c>
      <c r="J1125">
        <v>60070791</v>
      </c>
      <c r="K1125" t="s">
        <v>3291</v>
      </c>
      <c r="L1125" t="s">
        <v>3290</v>
      </c>
      <c r="M1125" t="s">
        <v>1573</v>
      </c>
      <c r="N1125">
        <v>4</v>
      </c>
      <c r="O1125" t="s">
        <v>24002</v>
      </c>
      <c r="P1125" t="s">
        <v>24001</v>
      </c>
      <c r="Q1125" t="s">
        <v>24000</v>
      </c>
      <c r="R1125" s="7">
        <v>42644</v>
      </c>
      <c r="S1125" s="8">
        <f t="shared" si="136"/>
        <v>2016</v>
      </c>
      <c r="T1125" s="8">
        <v>2016</v>
      </c>
      <c r="U1125" s="8">
        <f t="shared" si="137"/>
        <v>6</v>
      </c>
      <c r="V1125" s="7">
        <v>42644</v>
      </c>
      <c r="W1125" t="s">
        <v>7552</v>
      </c>
      <c r="X1125" s="2">
        <v>0.16500000000000001</v>
      </c>
      <c r="Y1125" s="6">
        <f t="shared" si="142"/>
        <v>4.4045807639945551E-3</v>
      </c>
      <c r="AA1125">
        <v>21681724</v>
      </c>
      <c r="AB1125">
        <v>21100854223</v>
      </c>
      <c r="AC1125">
        <v>21681732</v>
      </c>
      <c r="AD1125" t="s">
        <v>2</v>
      </c>
      <c r="AE1125">
        <v>4</v>
      </c>
      <c r="AF1125">
        <v>4</v>
      </c>
      <c r="AH1125" t="s">
        <v>23999</v>
      </c>
      <c r="AI1125" t="s">
        <v>23998</v>
      </c>
      <c r="AJ1125" t="s">
        <v>23997</v>
      </c>
      <c r="AK1125" t="s">
        <v>23996</v>
      </c>
      <c r="AL1125">
        <v>0</v>
      </c>
      <c r="AM1125" s="5">
        <f t="shared" si="138"/>
        <v>0</v>
      </c>
      <c r="AN1125" s="4">
        <f t="shared" si="143"/>
        <v>0</v>
      </c>
      <c r="AO1125" s="3"/>
      <c r="AP1125">
        <v>0</v>
      </c>
      <c r="AR1125" t="s">
        <v>1</v>
      </c>
      <c r="AT1125" s="2" t="s">
        <v>0</v>
      </c>
      <c r="AU1125" s="1">
        <f t="shared" si="139"/>
        <v>0.30832065347961884</v>
      </c>
      <c r="AV1125" s="1">
        <f t="shared" si="140"/>
        <v>0.22022903819972775</v>
      </c>
      <c r="AW1125" s="1">
        <f t="shared" si="141"/>
        <v>0.13213742291983663</v>
      </c>
    </row>
    <row r="1126" spans="1:49" x14ac:dyDescent="0.2">
      <c r="A1126">
        <v>1124</v>
      </c>
      <c r="B1126" t="s">
        <v>23995</v>
      </c>
      <c r="C1126" t="s">
        <v>23994</v>
      </c>
      <c r="F1126" t="s">
        <v>23993</v>
      </c>
      <c r="G1126" t="s">
        <v>5</v>
      </c>
      <c r="H1126" t="s">
        <v>4</v>
      </c>
      <c r="I1126" t="s">
        <v>23992</v>
      </c>
      <c r="J1126" t="s">
        <v>2977</v>
      </c>
      <c r="K1126" t="s">
        <v>2976</v>
      </c>
      <c r="L1126" t="s">
        <v>168</v>
      </c>
      <c r="M1126" t="s">
        <v>103</v>
      </c>
      <c r="N1126">
        <v>2</v>
      </c>
      <c r="O1126" t="s">
        <v>23991</v>
      </c>
      <c r="P1126" t="s">
        <v>23990</v>
      </c>
      <c r="Q1126" t="s">
        <v>23989</v>
      </c>
      <c r="R1126" s="7">
        <v>42644</v>
      </c>
      <c r="S1126" s="8">
        <f t="shared" si="136"/>
        <v>2016</v>
      </c>
      <c r="T1126" s="8">
        <v>2016</v>
      </c>
      <c r="U1126" s="8">
        <f t="shared" si="137"/>
        <v>6</v>
      </c>
      <c r="V1126" s="7">
        <v>42644</v>
      </c>
      <c r="W1126" t="s">
        <v>7552</v>
      </c>
      <c r="X1126" s="2">
        <v>0.16500000000000001</v>
      </c>
      <c r="Y1126" s="6">
        <f t="shared" si="142"/>
        <v>4.4045807639945551E-3</v>
      </c>
      <c r="AA1126">
        <v>21681724</v>
      </c>
      <c r="AB1126">
        <v>21100854223</v>
      </c>
      <c r="AC1126">
        <v>21681732</v>
      </c>
      <c r="AD1126" t="s">
        <v>2</v>
      </c>
      <c r="AE1126">
        <v>4</v>
      </c>
      <c r="AF1126">
        <v>4</v>
      </c>
      <c r="AH1126" t="s">
        <v>23988</v>
      </c>
      <c r="AI1126" t="s">
        <v>23987</v>
      </c>
      <c r="AJ1126" t="s">
        <v>23986</v>
      </c>
      <c r="AK1126" t="s">
        <v>23985</v>
      </c>
      <c r="AL1126">
        <v>2</v>
      </c>
      <c r="AM1126" s="5">
        <f t="shared" si="138"/>
        <v>0.33333333333333331</v>
      </c>
      <c r="AN1126" s="4">
        <f t="shared" si="143"/>
        <v>5.048592704783541E-4</v>
      </c>
      <c r="AO1126" s="3"/>
      <c r="AP1126">
        <v>0</v>
      </c>
      <c r="AR1126" t="s">
        <v>1</v>
      </c>
      <c r="AT1126" s="2" t="s">
        <v>0</v>
      </c>
      <c r="AU1126" s="1">
        <f t="shared" si="139"/>
        <v>0.32346643159396943</v>
      </c>
      <c r="AV1126" s="1">
        <f t="shared" si="140"/>
        <v>0.24547200172364544</v>
      </c>
      <c r="AW1126" s="1">
        <f t="shared" si="141"/>
        <v>0.16747757185332141</v>
      </c>
    </row>
    <row r="1127" spans="1:49" x14ac:dyDescent="0.2">
      <c r="A1127">
        <v>1125</v>
      </c>
      <c r="B1127" t="s">
        <v>23984</v>
      </c>
      <c r="C1127" t="s">
        <v>23983</v>
      </c>
      <c r="E1127">
        <v>25800723</v>
      </c>
      <c r="F1127" t="s">
        <v>23982</v>
      </c>
      <c r="G1127" t="s">
        <v>5</v>
      </c>
      <c r="H1127" t="s">
        <v>4</v>
      </c>
      <c r="I1127" t="s">
        <v>23981</v>
      </c>
      <c r="J1127" t="s">
        <v>23980</v>
      </c>
      <c r="K1127" t="s">
        <v>23979</v>
      </c>
      <c r="L1127" t="s">
        <v>23978</v>
      </c>
      <c r="M1127" t="s">
        <v>1187</v>
      </c>
      <c r="N1127">
        <v>5</v>
      </c>
      <c r="O1127" t="s">
        <v>23977</v>
      </c>
      <c r="P1127" t="s">
        <v>23976</v>
      </c>
      <c r="Q1127" t="s">
        <v>23975</v>
      </c>
      <c r="R1127" s="7">
        <v>42644</v>
      </c>
      <c r="S1127" s="8">
        <f t="shared" si="136"/>
        <v>2016</v>
      </c>
      <c r="T1127" s="8">
        <v>2016</v>
      </c>
      <c r="U1127" s="8">
        <f t="shared" si="137"/>
        <v>6</v>
      </c>
      <c r="V1127" s="7">
        <v>42644</v>
      </c>
      <c r="W1127" t="s">
        <v>20452</v>
      </c>
      <c r="X1127" s="2" t="s">
        <v>0</v>
      </c>
      <c r="Y1127" s="6" t="e">
        <f t="shared" si="142"/>
        <v>#VALUE!</v>
      </c>
      <c r="AB1127">
        <v>11300153701</v>
      </c>
      <c r="AC1127">
        <v>17447917</v>
      </c>
      <c r="AD1127" t="s">
        <v>2</v>
      </c>
      <c r="AE1127">
        <v>23</v>
      </c>
      <c r="AF1127">
        <v>5</v>
      </c>
      <c r="AH1127" t="s">
        <v>23974</v>
      </c>
      <c r="AI1127" t="s">
        <v>23973</v>
      </c>
      <c r="AJ1127" t="s">
        <v>23972</v>
      </c>
      <c r="AK1127" t="s">
        <v>23971</v>
      </c>
      <c r="AL1127">
        <v>7</v>
      </c>
      <c r="AM1127" s="5">
        <f t="shared" si="138"/>
        <v>1.1666666666666667</v>
      </c>
      <c r="AN1127" s="4">
        <f t="shared" si="143"/>
        <v>1.7670074466742396E-3</v>
      </c>
      <c r="AO1127" s="3"/>
      <c r="AP1127">
        <v>0</v>
      </c>
      <c r="AR1127" t="s">
        <v>1</v>
      </c>
      <c r="AT1127" s="2">
        <v>3.262</v>
      </c>
      <c r="AU1127" s="1" t="e">
        <f t="shared" si="139"/>
        <v>#VALUE!</v>
      </c>
      <c r="AV1127" s="1" t="e">
        <f t="shared" si="140"/>
        <v>#VALUE!</v>
      </c>
      <c r="AW1127" s="1" t="e">
        <f t="shared" si="141"/>
        <v>#VALUE!</v>
      </c>
    </row>
    <row r="1128" spans="1:49" x14ac:dyDescent="0.2">
      <c r="A1128">
        <v>1126</v>
      </c>
      <c r="B1128" t="s">
        <v>23970</v>
      </c>
      <c r="C1128" t="s">
        <v>23969</v>
      </c>
      <c r="E1128">
        <v>27111111</v>
      </c>
      <c r="F1128" t="s">
        <v>23968</v>
      </c>
      <c r="G1128" t="s">
        <v>5</v>
      </c>
      <c r="H1128" t="s">
        <v>4</v>
      </c>
      <c r="I1128" t="s">
        <v>23967</v>
      </c>
      <c r="J1128">
        <v>60032955</v>
      </c>
      <c r="K1128" t="s">
        <v>2497</v>
      </c>
      <c r="L1128" t="s">
        <v>241</v>
      </c>
      <c r="M1128" t="s">
        <v>67</v>
      </c>
      <c r="N1128">
        <v>4</v>
      </c>
      <c r="O1128" t="s">
        <v>23966</v>
      </c>
      <c r="P1128" t="s">
        <v>23965</v>
      </c>
      <c r="Q1128" t="s">
        <v>2495</v>
      </c>
      <c r="R1128" s="7">
        <v>42644</v>
      </c>
      <c r="S1128" s="8">
        <f t="shared" si="136"/>
        <v>2016</v>
      </c>
      <c r="T1128" s="8">
        <v>2016</v>
      </c>
      <c r="U1128" s="8">
        <f t="shared" si="137"/>
        <v>6</v>
      </c>
      <c r="V1128" s="7">
        <v>42644</v>
      </c>
      <c r="W1128" t="s">
        <v>21283</v>
      </c>
      <c r="X1128" s="2" t="s">
        <v>0</v>
      </c>
      <c r="Y1128" s="6" t="e">
        <f t="shared" si="142"/>
        <v>#VALUE!</v>
      </c>
      <c r="AB1128">
        <v>20386</v>
      </c>
      <c r="AC1128">
        <v>13652583</v>
      </c>
      <c r="AD1128" t="s">
        <v>2</v>
      </c>
      <c r="AE1128">
        <v>25</v>
      </c>
      <c r="AF1128">
        <v>5</v>
      </c>
      <c r="AH1128" t="s">
        <v>23964</v>
      </c>
      <c r="AI1128" t="s">
        <v>23963</v>
      </c>
      <c r="AJ1128" t="s">
        <v>23962</v>
      </c>
      <c r="AK1128" t="s">
        <v>23961</v>
      </c>
      <c r="AL1128">
        <v>16</v>
      </c>
      <c r="AM1128" s="5">
        <f t="shared" si="138"/>
        <v>2.6666666666666665</v>
      </c>
      <c r="AN1128" s="4">
        <f t="shared" si="143"/>
        <v>4.0388741638268328E-3</v>
      </c>
      <c r="AO1128" s="3"/>
      <c r="AP1128">
        <v>0</v>
      </c>
      <c r="AR1128" t="s">
        <v>1</v>
      </c>
      <c r="AT1128" s="2">
        <v>3.585</v>
      </c>
      <c r="AU1128" s="1" t="e">
        <f t="shared" si="139"/>
        <v>#VALUE!</v>
      </c>
      <c r="AV1128" s="1" t="e">
        <f t="shared" si="140"/>
        <v>#VALUE!</v>
      </c>
      <c r="AW1128" s="1" t="e">
        <f t="shared" si="141"/>
        <v>#VALUE!</v>
      </c>
    </row>
    <row r="1129" spans="1:49" x14ac:dyDescent="0.2">
      <c r="A1129">
        <v>1127</v>
      </c>
      <c r="B1129" t="s">
        <v>23960</v>
      </c>
      <c r="C1129" t="s">
        <v>23959</v>
      </c>
      <c r="E1129">
        <v>27170546</v>
      </c>
      <c r="F1129" t="s">
        <v>23958</v>
      </c>
      <c r="G1129" t="s">
        <v>5</v>
      </c>
      <c r="H1129" t="s">
        <v>4</v>
      </c>
      <c r="I1129" t="s">
        <v>23957</v>
      </c>
      <c r="J1129" t="s">
        <v>23956</v>
      </c>
      <c r="K1129" t="s">
        <v>23955</v>
      </c>
      <c r="L1129" t="s">
        <v>23954</v>
      </c>
      <c r="M1129" t="s">
        <v>23953</v>
      </c>
      <c r="N1129">
        <v>6</v>
      </c>
      <c r="O1129" t="s">
        <v>23952</v>
      </c>
      <c r="P1129" t="s">
        <v>23951</v>
      </c>
      <c r="Q1129" t="s">
        <v>23950</v>
      </c>
      <c r="R1129" s="7">
        <v>42644</v>
      </c>
      <c r="S1129" s="8">
        <f t="shared" si="136"/>
        <v>2016</v>
      </c>
      <c r="T1129" s="8">
        <v>2016</v>
      </c>
      <c r="U1129" s="8">
        <f t="shared" si="137"/>
        <v>6</v>
      </c>
      <c r="V1129" s="7">
        <v>42644</v>
      </c>
      <c r="W1129" t="s">
        <v>9284</v>
      </c>
      <c r="X1129" s="2">
        <v>0.95499999999999996</v>
      </c>
      <c r="Y1129" s="6">
        <f t="shared" si="142"/>
        <v>2.5493179573423026E-2</v>
      </c>
      <c r="AB1129">
        <v>20386</v>
      </c>
      <c r="AC1129">
        <v>13652583</v>
      </c>
      <c r="AD1129" t="s">
        <v>2</v>
      </c>
      <c r="AE1129">
        <v>25</v>
      </c>
      <c r="AF1129">
        <v>5</v>
      </c>
      <c r="AH1129" t="s">
        <v>23949</v>
      </c>
      <c r="AI1129" t="s">
        <v>23948</v>
      </c>
      <c r="AJ1129" t="s">
        <v>23947</v>
      </c>
      <c r="AK1129" t="s">
        <v>23946</v>
      </c>
      <c r="AL1129">
        <v>30</v>
      </c>
      <c r="AM1129" s="5">
        <f t="shared" si="138"/>
        <v>5</v>
      </c>
      <c r="AN1129" s="4">
        <f t="shared" si="143"/>
        <v>7.5728890571753124E-3</v>
      </c>
      <c r="AO1129" s="3"/>
      <c r="AP1129">
        <v>0</v>
      </c>
      <c r="AQ1129" t="s">
        <v>2981</v>
      </c>
      <c r="AR1129" t="s">
        <v>23945</v>
      </c>
      <c r="AS1129" t="s">
        <v>2981</v>
      </c>
      <c r="AT1129" s="2">
        <v>3.585</v>
      </c>
      <c r="AU1129" s="1">
        <f t="shared" si="139"/>
        <v>2.0117092418548714</v>
      </c>
      <c r="AV1129" s="1">
        <f t="shared" si="140"/>
        <v>1.6533034315299171</v>
      </c>
      <c r="AW1129" s="1">
        <f t="shared" si="141"/>
        <v>1.2948976212049625</v>
      </c>
    </row>
    <row r="1130" spans="1:49" x14ac:dyDescent="0.2">
      <c r="A1130">
        <v>1128</v>
      </c>
      <c r="B1130" t="s">
        <v>23944</v>
      </c>
      <c r="C1130" t="s">
        <v>23943</v>
      </c>
      <c r="F1130" t="s">
        <v>23942</v>
      </c>
      <c r="G1130" t="s">
        <v>5</v>
      </c>
      <c r="H1130" t="s">
        <v>4</v>
      </c>
      <c r="I1130" t="s">
        <v>1282</v>
      </c>
      <c r="J1130" t="s">
        <v>558</v>
      </c>
      <c r="K1130" t="s">
        <v>560</v>
      </c>
      <c r="L1130" t="s">
        <v>559</v>
      </c>
      <c r="M1130" t="s">
        <v>247</v>
      </c>
      <c r="N1130">
        <v>3</v>
      </c>
      <c r="O1130" t="s">
        <v>23941</v>
      </c>
      <c r="P1130" t="s">
        <v>23940</v>
      </c>
      <c r="Q1130" t="s">
        <v>23939</v>
      </c>
      <c r="R1130" s="7">
        <v>42644</v>
      </c>
      <c r="S1130" s="8">
        <f t="shared" si="136"/>
        <v>2016</v>
      </c>
      <c r="T1130" s="8">
        <v>2016</v>
      </c>
      <c r="U1130" s="8">
        <f t="shared" si="137"/>
        <v>6</v>
      </c>
      <c r="V1130" s="7" t="s">
        <v>22552</v>
      </c>
      <c r="W1130" t="s">
        <v>23938</v>
      </c>
      <c r="X1130" s="2">
        <v>0.78100000000000003</v>
      </c>
      <c r="Y1130" s="6">
        <f t="shared" si="142"/>
        <v>2.0848348949574224E-2</v>
      </c>
      <c r="AB1130">
        <v>21100338508</v>
      </c>
      <c r="AC1130">
        <v>21686750</v>
      </c>
      <c r="AD1130" t="s">
        <v>2</v>
      </c>
      <c r="AE1130">
        <v>4</v>
      </c>
      <c r="AF1130">
        <v>4</v>
      </c>
      <c r="AH1130" t="s">
        <v>23937</v>
      </c>
      <c r="AI1130" t="s">
        <v>23936</v>
      </c>
      <c r="AJ1130" t="s">
        <v>23935</v>
      </c>
      <c r="AK1130" t="s">
        <v>23934</v>
      </c>
      <c r="AL1130">
        <v>4</v>
      </c>
      <c r="AM1130" s="5">
        <f t="shared" si="138"/>
        <v>0.66666666666666663</v>
      </c>
      <c r="AN1130" s="4">
        <f t="shared" si="143"/>
        <v>1.0097185409567082E-3</v>
      </c>
      <c r="AO1130" s="3"/>
      <c r="AP1130">
        <v>0</v>
      </c>
      <c r="AQ1130" t="s">
        <v>23933</v>
      </c>
      <c r="AR1130" t="s">
        <v>23932</v>
      </c>
      <c r="AS1130" t="s">
        <v>23931</v>
      </c>
      <c r="AT1130" s="2">
        <v>7.6909999999999998</v>
      </c>
      <c r="AU1130" s="1">
        <f t="shared" si="139"/>
        <v>1.489675982698897</v>
      </c>
      <c r="AV1130" s="1">
        <f t="shared" si="140"/>
        <v>1.0929033745265466</v>
      </c>
      <c r="AW1130" s="1">
        <f t="shared" si="141"/>
        <v>0.69613076635419624</v>
      </c>
    </row>
    <row r="1131" spans="1:49" x14ac:dyDescent="0.2">
      <c r="A1131">
        <v>1129</v>
      </c>
      <c r="B1131" t="s">
        <v>23930</v>
      </c>
      <c r="C1131" t="s">
        <v>23929</v>
      </c>
      <c r="F1131" t="s">
        <v>23928</v>
      </c>
      <c r="G1131" t="s">
        <v>5</v>
      </c>
      <c r="H1131" t="s">
        <v>4</v>
      </c>
      <c r="I1131" t="s">
        <v>23927</v>
      </c>
      <c r="J1131">
        <v>60012835</v>
      </c>
      <c r="K1131" t="s">
        <v>59</v>
      </c>
      <c r="L1131" t="s">
        <v>58</v>
      </c>
      <c r="M1131" t="s">
        <v>57</v>
      </c>
      <c r="N1131">
        <v>2</v>
      </c>
      <c r="O1131" t="s">
        <v>23926</v>
      </c>
      <c r="P1131" t="s">
        <v>23925</v>
      </c>
      <c r="Q1131" t="s">
        <v>56</v>
      </c>
      <c r="R1131" s="7">
        <v>42644</v>
      </c>
      <c r="S1131" s="8">
        <f t="shared" si="136"/>
        <v>2016</v>
      </c>
      <c r="T1131" s="8">
        <v>2016</v>
      </c>
      <c r="U1131" s="8">
        <f t="shared" si="137"/>
        <v>6</v>
      </c>
      <c r="V1131" s="7">
        <v>42644</v>
      </c>
      <c r="W1131" t="s">
        <v>1356</v>
      </c>
      <c r="X1131" s="2">
        <v>0.88100000000000001</v>
      </c>
      <c r="Y1131" s="6">
        <f t="shared" si="142"/>
        <v>2.3517791836843653E-2</v>
      </c>
      <c r="AA1131">
        <v>10459243</v>
      </c>
      <c r="AB1131">
        <v>17248</v>
      </c>
      <c r="AD1131" t="s">
        <v>2</v>
      </c>
      <c r="AE1131">
        <v>58</v>
      </c>
      <c r="AF1131">
        <v>5</v>
      </c>
      <c r="AH1131" t="s">
        <v>1020</v>
      </c>
      <c r="AI1131" t="s">
        <v>23924</v>
      </c>
      <c r="AK1131" t="s">
        <v>23923</v>
      </c>
      <c r="AL1131">
        <v>6</v>
      </c>
      <c r="AM1131" s="5">
        <f t="shared" si="138"/>
        <v>1</v>
      </c>
      <c r="AN1131" s="4">
        <f t="shared" si="143"/>
        <v>1.5145778114350624E-3</v>
      </c>
      <c r="AO1131" s="3"/>
      <c r="AP1131">
        <v>0</v>
      </c>
      <c r="AR1131" t="s">
        <v>1</v>
      </c>
      <c r="AT1131" s="2" t="s">
        <v>0</v>
      </c>
      <c r="AU1131" s="1">
        <f t="shared" si="139"/>
        <v>1.6916827629221074</v>
      </c>
      <c r="AV1131" s="1">
        <f t="shared" si="140"/>
        <v>1.2516184824139358</v>
      </c>
      <c r="AW1131" s="1">
        <f t="shared" si="141"/>
        <v>0.81155420190576388</v>
      </c>
    </row>
    <row r="1132" spans="1:49" x14ac:dyDescent="0.2">
      <c r="A1132">
        <v>1130</v>
      </c>
      <c r="B1132" t="s">
        <v>23922</v>
      </c>
      <c r="C1132" t="s">
        <v>23921</v>
      </c>
      <c r="F1132" t="s">
        <v>23920</v>
      </c>
      <c r="G1132" t="s">
        <v>5</v>
      </c>
      <c r="H1132" t="s">
        <v>4</v>
      </c>
      <c r="I1132" t="s">
        <v>23919</v>
      </c>
      <c r="J1132" t="s">
        <v>23918</v>
      </c>
      <c r="K1132" t="s">
        <v>23917</v>
      </c>
      <c r="L1132" t="s">
        <v>1447</v>
      </c>
      <c r="M1132" t="s">
        <v>414</v>
      </c>
      <c r="N1132">
        <v>2</v>
      </c>
      <c r="O1132" t="s">
        <v>23916</v>
      </c>
      <c r="P1132" t="s">
        <v>23915</v>
      </c>
      <c r="Q1132" t="s">
        <v>23914</v>
      </c>
      <c r="R1132" s="7">
        <v>42644</v>
      </c>
      <c r="S1132" s="8">
        <f t="shared" si="136"/>
        <v>2016</v>
      </c>
      <c r="T1132" s="8">
        <v>2016</v>
      </c>
      <c r="U1132" s="8">
        <f t="shared" si="137"/>
        <v>6</v>
      </c>
      <c r="V1132" s="7">
        <v>42644</v>
      </c>
      <c r="W1132" t="s">
        <v>1356</v>
      </c>
      <c r="X1132" s="2">
        <v>0.88100000000000001</v>
      </c>
      <c r="Y1132" s="6">
        <f t="shared" si="142"/>
        <v>2.3517791836843653E-2</v>
      </c>
      <c r="AA1132">
        <v>10459243</v>
      </c>
      <c r="AB1132">
        <v>17248</v>
      </c>
      <c r="AD1132" t="s">
        <v>2</v>
      </c>
      <c r="AE1132">
        <v>58</v>
      </c>
      <c r="AF1132">
        <v>5</v>
      </c>
      <c r="AH1132" t="s">
        <v>23913</v>
      </c>
      <c r="AI1132" t="s">
        <v>23912</v>
      </c>
      <c r="AK1132" t="s">
        <v>23911</v>
      </c>
      <c r="AL1132">
        <v>16</v>
      </c>
      <c r="AM1132" s="5">
        <f t="shared" si="138"/>
        <v>2.6666666666666665</v>
      </c>
      <c r="AN1132" s="4">
        <f t="shared" si="143"/>
        <v>4.0388741638268328E-3</v>
      </c>
      <c r="AO1132" s="3"/>
      <c r="AP1132">
        <v>0</v>
      </c>
      <c r="AR1132" t="s">
        <v>1</v>
      </c>
      <c r="AT1132" s="2" t="s">
        <v>0</v>
      </c>
      <c r="AU1132" s="1">
        <f t="shared" si="139"/>
        <v>1.7674116534938604</v>
      </c>
      <c r="AV1132" s="1">
        <f t="shared" si="140"/>
        <v>1.3778333000335243</v>
      </c>
      <c r="AW1132" s="1">
        <f t="shared" si="141"/>
        <v>0.9882549465731878</v>
      </c>
    </row>
    <row r="1133" spans="1:49" x14ac:dyDescent="0.2">
      <c r="A1133">
        <v>1131</v>
      </c>
      <c r="B1133" t="s">
        <v>23910</v>
      </c>
      <c r="C1133" t="s">
        <v>23909</v>
      </c>
      <c r="F1133" t="s">
        <v>23908</v>
      </c>
      <c r="G1133" t="s">
        <v>5</v>
      </c>
      <c r="H1133" t="s">
        <v>4</v>
      </c>
      <c r="I1133" t="s">
        <v>1924</v>
      </c>
      <c r="J1133" t="s">
        <v>23907</v>
      </c>
      <c r="K1133" t="s">
        <v>23906</v>
      </c>
      <c r="L1133" t="s">
        <v>23905</v>
      </c>
      <c r="M1133" t="s">
        <v>2146</v>
      </c>
      <c r="N1133">
        <v>5</v>
      </c>
      <c r="O1133" t="s">
        <v>23904</v>
      </c>
      <c r="P1133" t="s">
        <v>23903</v>
      </c>
      <c r="Q1133" t="s">
        <v>23902</v>
      </c>
      <c r="R1133" s="7">
        <v>42644</v>
      </c>
      <c r="S1133" s="8">
        <f t="shared" si="136"/>
        <v>2016</v>
      </c>
      <c r="T1133" s="8">
        <v>2016</v>
      </c>
      <c r="U1133" s="8">
        <f t="shared" si="137"/>
        <v>6</v>
      </c>
      <c r="V1133" s="7">
        <v>42644</v>
      </c>
      <c r="W1133" t="s">
        <v>1174</v>
      </c>
      <c r="X1133" s="2">
        <v>0.94</v>
      </c>
      <c r="Y1133" s="6">
        <f t="shared" si="142"/>
        <v>2.5092763140332611E-2</v>
      </c>
      <c r="AA1133">
        <v>15311309</v>
      </c>
      <c r="AB1133">
        <v>17295</v>
      </c>
      <c r="AD1133" t="s">
        <v>2</v>
      </c>
      <c r="AE1133">
        <v>26</v>
      </c>
      <c r="AF1133">
        <v>10</v>
      </c>
      <c r="AH1133" t="s">
        <v>23901</v>
      </c>
      <c r="AI1133" t="s">
        <v>23900</v>
      </c>
      <c r="AJ1133" t="s">
        <v>23899</v>
      </c>
      <c r="AK1133" t="s">
        <v>23898</v>
      </c>
      <c r="AL1133">
        <v>60</v>
      </c>
      <c r="AM1133" s="5">
        <f t="shared" si="138"/>
        <v>10</v>
      </c>
      <c r="AN1133" s="4">
        <f t="shared" si="143"/>
        <v>1.5145778114350625E-2</v>
      </c>
      <c r="AO1133" s="3"/>
      <c r="AP1133">
        <v>0</v>
      </c>
      <c r="AR1133" t="s">
        <v>1</v>
      </c>
      <c r="AT1133" s="2" t="s">
        <v>0</v>
      </c>
      <c r="AU1133" s="1">
        <f t="shared" si="139"/>
        <v>2.2108667632538013</v>
      </c>
      <c r="AV1133" s="1">
        <f t="shared" si="140"/>
        <v>2.0119270627341619</v>
      </c>
      <c r="AW1133" s="1">
        <f t="shared" si="141"/>
        <v>1.8129873622145218</v>
      </c>
    </row>
    <row r="1134" spans="1:49" x14ac:dyDescent="0.2">
      <c r="A1134">
        <v>1132</v>
      </c>
      <c r="B1134" t="s">
        <v>23897</v>
      </c>
      <c r="C1134" t="s">
        <v>23896</v>
      </c>
      <c r="F1134" t="s">
        <v>23895</v>
      </c>
      <c r="G1134" t="s">
        <v>5</v>
      </c>
      <c r="H1134" t="s">
        <v>4</v>
      </c>
      <c r="I1134" t="s">
        <v>23894</v>
      </c>
      <c r="J1134" t="s">
        <v>23893</v>
      </c>
      <c r="K1134" t="s">
        <v>23892</v>
      </c>
      <c r="L1134" t="s">
        <v>23891</v>
      </c>
      <c r="M1134" t="s">
        <v>2624</v>
      </c>
      <c r="N1134">
        <v>2</v>
      </c>
      <c r="O1134" t="s">
        <v>23890</v>
      </c>
      <c r="P1134" t="s">
        <v>23889</v>
      </c>
      <c r="Q1134" t="s">
        <v>23888</v>
      </c>
      <c r="R1134" s="7">
        <v>42644</v>
      </c>
      <c r="S1134" s="8">
        <f t="shared" si="136"/>
        <v>2016</v>
      </c>
      <c r="T1134" s="8">
        <v>2016</v>
      </c>
      <c r="U1134" s="8">
        <f t="shared" si="137"/>
        <v>6</v>
      </c>
      <c r="V1134" s="7">
        <v>42644</v>
      </c>
      <c r="W1134" t="s">
        <v>554</v>
      </c>
      <c r="X1134" s="2">
        <v>1.365</v>
      </c>
      <c r="Y1134" s="6">
        <f t="shared" si="142"/>
        <v>3.6437895411227675E-2</v>
      </c>
      <c r="AA1134">
        <v>189545</v>
      </c>
      <c r="AB1134">
        <v>17393</v>
      </c>
      <c r="AD1134" t="s">
        <v>2</v>
      </c>
      <c r="AE1134">
        <v>65</v>
      </c>
      <c r="AF1134">
        <v>10</v>
      </c>
      <c r="AH1134" t="s">
        <v>23887</v>
      </c>
      <c r="AI1134" t="s">
        <v>23886</v>
      </c>
      <c r="AJ1134" t="s">
        <v>23885</v>
      </c>
      <c r="AK1134" t="s">
        <v>23884</v>
      </c>
      <c r="AL1134">
        <v>23</v>
      </c>
      <c r="AM1134" s="5">
        <f t="shared" si="138"/>
        <v>3.8333333333333335</v>
      </c>
      <c r="AN1134" s="4">
        <f t="shared" si="143"/>
        <v>5.805881610501073E-3</v>
      </c>
      <c r="AO1134" s="3"/>
      <c r="AP1134">
        <v>0</v>
      </c>
      <c r="AR1134" t="s">
        <v>1</v>
      </c>
      <c r="AT1134" s="2" t="s">
        <v>0</v>
      </c>
      <c r="AU1134" s="1">
        <f t="shared" si="139"/>
        <v>2.724829127100969</v>
      </c>
      <c r="AV1134" s="1">
        <f t="shared" si="140"/>
        <v>2.1121888510864375</v>
      </c>
      <c r="AW1134" s="1">
        <f t="shared" si="141"/>
        <v>1.4995485750719053</v>
      </c>
    </row>
    <row r="1135" spans="1:49" x14ac:dyDescent="0.2">
      <c r="A1135">
        <v>1133</v>
      </c>
      <c r="B1135" t="s">
        <v>23883</v>
      </c>
      <c r="C1135" t="s">
        <v>23882</v>
      </c>
      <c r="F1135" t="s">
        <v>23881</v>
      </c>
      <c r="G1135" t="s">
        <v>5</v>
      </c>
      <c r="H1135" t="s">
        <v>4</v>
      </c>
      <c r="I1135" t="s">
        <v>23880</v>
      </c>
      <c r="J1135">
        <v>60025017</v>
      </c>
      <c r="K1135" t="s">
        <v>3019</v>
      </c>
      <c r="L1135" t="s">
        <v>3018</v>
      </c>
      <c r="M1135" t="s">
        <v>289</v>
      </c>
      <c r="N1135">
        <v>4</v>
      </c>
      <c r="O1135" t="s">
        <v>23879</v>
      </c>
      <c r="P1135" t="s">
        <v>23878</v>
      </c>
      <c r="Q1135" t="s">
        <v>3017</v>
      </c>
      <c r="R1135" s="7">
        <v>42644</v>
      </c>
      <c r="S1135" s="8">
        <f t="shared" si="136"/>
        <v>2016</v>
      </c>
      <c r="T1135" s="8">
        <v>2016</v>
      </c>
      <c r="U1135" s="8">
        <f t="shared" si="137"/>
        <v>6</v>
      </c>
      <c r="V1135" s="7">
        <v>42644</v>
      </c>
      <c r="W1135" t="s">
        <v>554</v>
      </c>
      <c r="X1135" s="2">
        <v>1.365</v>
      </c>
      <c r="Y1135" s="6">
        <f t="shared" si="142"/>
        <v>3.6437895411227675E-2</v>
      </c>
      <c r="AA1135">
        <v>189545</v>
      </c>
      <c r="AB1135">
        <v>17393</v>
      </c>
      <c r="AD1135" t="s">
        <v>2</v>
      </c>
      <c r="AE1135">
        <v>65</v>
      </c>
      <c r="AF1135">
        <v>10</v>
      </c>
      <c r="AH1135" t="s">
        <v>23877</v>
      </c>
      <c r="AI1135" t="s">
        <v>23876</v>
      </c>
      <c r="AJ1135" t="s">
        <v>23875</v>
      </c>
      <c r="AK1135" t="s">
        <v>23874</v>
      </c>
      <c r="AL1135">
        <v>8</v>
      </c>
      <c r="AM1135" s="5">
        <f t="shared" si="138"/>
        <v>1.3333333333333333</v>
      </c>
      <c r="AN1135" s="4">
        <f t="shared" si="143"/>
        <v>2.0194370819134164E-3</v>
      </c>
      <c r="AO1135" s="3"/>
      <c r="AP1135">
        <v>0</v>
      </c>
      <c r="AR1135" t="s">
        <v>1</v>
      </c>
      <c r="AT1135" s="2" t="s">
        <v>0</v>
      </c>
      <c r="AU1135" s="1">
        <f t="shared" si="139"/>
        <v>2.6112357912433395</v>
      </c>
      <c r="AV1135" s="1">
        <f t="shared" si="140"/>
        <v>1.9228666246570547</v>
      </c>
      <c r="AW1135" s="1">
        <f t="shared" si="141"/>
        <v>1.2344974580707693</v>
      </c>
    </row>
    <row r="1136" spans="1:49" x14ac:dyDescent="0.2">
      <c r="A1136">
        <v>1134</v>
      </c>
      <c r="B1136" t="s">
        <v>23873</v>
      </c>
      <c r="C1136" t="s">
        <v>23872</v>
      </c>
      <c r="F1136" t="s">
        <v>23871</v>
      </c>
      <c r="G1136" t="s">
        <v>5</v>
      </c>
      <c r="H1136" t="s">
        <v>4</v>
      </c>
      <c r="I1136" t="s">
        <v>2008</v>
      </c>
      <c r="J1136" t="s">
        <v>23870</v>
      </c>
      <c r="K1136" t="s">
        <v>23869</v>
      </c>
      <c r="L1136" t="s">
        <v>23868</v>
      </c>
      <c r="M1136" t="s">
        <v>1407</v>
      </c>
      <c r="N1136">
        <v>5</v>
      </c>
      <c r="O1136" t="s">
        <v>23867</v>
      </c>
      <c r="P1136" t="s">
        <v>23866</v>
      </c>
      <c r="Q1136" t="s">
        <v>23865</v>
      </c>
      <c r="R1136" s="7">
        <v>42644</v>
      </c>
      <c r="S1136" s="8">
        <f t="shared" si="136"/>
        <v>2016</v>
      </c>
      <c r="T1136" s="8">
        <v>2016</v>
      </c>
      <c r="U1136" s="8">
        <f t="shared" si="137"/>
        <v>6</v>
      </c>
      <c r="V1136" s="7">
        <v>42644</v>
      </c>
      <c r="W1136" t="s">
        <v>533</v>
      </c>
      <c r="X1136" s="2">
        <v>1.3720000000000001</v>
      </c>
      <c r="Y1136" s="6">
        <f t="shared" si="142"/>
        <v>3.662475641333654E-2</v>
      </c>
      <c r="AA1136">
        <v>189480</v>
      </c>
      <c r="AB1136">
        <v>17366</v>
      </c>
      <c r="AD1136" t="s">
        <v>2</v>
      </c>
      <c r="AE1136">
        <v>64</v>
      </c>
      <c r="AF1136">
        <v>10</v>
      </c>
      <c r="AH1136" t="s">
        <v>23864</v>
      </c>
      <c r="AI1136" t="s">
        <v>23863</v>
      </c>
      <c r="AJ1136" t="s">
        <v>23862</v>
      </c>
      <c r="AK1136" t="s">
        <v>23861</v>
      </c>
      <c r="AL1136">
        <v>8</v>
      </c>
      <c r="AM1136" s="5">
        <f t="shared" si="138"/>
        <v>1.3333333333333333</v>
      </c>
      <c r="AN1136" s="4">
        <f t="shared" si="143"/>
        <v>2.0194370819134164E-3</v>
      </c>
      <c r="AO1136" s="3"/>
      <c r="AP1136">
        <v>0</v>
      </c>
      <c r="AR1136" t="s">
        <v>1</v>
      </c>
      <c r="AT1136" s="2" t="s">
        <v>0</v>
      </c>
      <c r="AU1136" s="1">
        <f t="shared" si="139"/>
        <v>2.6243160613909602</v>
      </c>
      <c r="AV1136" s="1">
        <f t="shared" si="140"/>
        <v>1.9322096747624979</v>
      </c>
      <c r="AW1136" s="1">
        <f t="shared" si="141"/>
        <v>1.2401032881340355</v>
      </c>
    </row>
    <row r="1137" spans="1:49" x14ac:dyDescent="0.2">
      <c r="A1137">
        <v>1135</v>
      </c>
      <c r="B1137" t="s">
        <v>23860</v>
      </c>
      <c r="C1137" t="s">
        <v>23859</v>
      </c>
      <c r="F1137" t="s">
        <v>23858</v>
      </c>
      <c r="G1137" t="s">
        <v>5</v>
      </c>
      <c r="H1137" t="s">
        <v>4</v>
      </c>
      <c r="I1137" t="s">
        <v>2489</v>
      </c>
      <c r="J1137" t="s">
        <v>23857</v>
      </c>
      <c r="K1137" t="s">
        <v>23856</v>
      </c>
      <c r="L1137" t="s">
        <v>23855</v>
      </c>
      <c r="M1137" t="s">
        <v>49</v>
      </c>
      <c r="N1137">
        <v>4</v>
      </c>
      <c r="O1137" t="s">
        <v>23854</v>
      </c>
      <c r="P1137" t="s">
        <v>23853</v>
      </c>
      <c r="Q1137" t="s">
        <v>23852</v>
      </c>
      <c r="R1137" s="7">
        <v>42644</v>
      </c>
      <c r="S1137" s="8">
        <f t="shared" si="136"/>
        <v>2016</v>
      </c>
      <c r="T1137" s="8">
        <v>2016</v>
      </c>
      <c r="U1137" s="8">
        <f t="shared" si="137"/>
        <v>6</v>
      </c>
      <c r="V1137" s="7">
        <v>42644</v>
      </c>
      <c r="W1137" t="s">
        <v>554</v>
      </c>
      <c r="X1137" s="2">
        <v>1.365</v>
      </c>
      <c r="Y1137" s="6">
        <f t="shared" si="142"/>
        <v>3.6437895411227675E-2</v>
      </c>
      <c r="AA1137">
        <v>189545</v>
      </c>
      <c r="AB1137">
        <v>17393</v>
      </c>
      <c r="AD1137" t="s">
        <v>2</v>
      </c>
      <c r="AE1137">
        <v>65</v>
      </c>
      <c r="AF1137">
        <v>10</v>
      </c>
      <c r="AH1137" t="s">
        <v>23851</v>
      </c>
      <c r="AI1137" t="s">
        <v>23850</v>
      </c>
      <c r="AJ1137" t="s">
        <v>23849</v>
      </c>
      <c r="AK1137" t="s">
        <v>23848</v>
      </c>
      <c r="AL1137">
        <v>17</v>
      </c>
      <c r="AM1137" s="5">
        <f t="shared" si="138"/>
        <v>2.8333333333333335</v>
      </c>
      <c r="AN1137" s="4">
        <f t="shared" si="143"/>
        <v>4.2913037990660102E-3</v>
      </c>
      <c r="AO1137" s="3"/>
      <c r="AP1137">
        <v>0</v>
      </c>
      <c r="AR1137" t="s">
        <v>1</v>
      </c>
      <c r="AT1137" s="2" t="s">
        <v>0</v>
      </c>
      <c r="AU1137" s="1">
        <f t="shared" si="139"/>
        <v>2.6793917927579174</v>
      </c>
      <c r="AV1137" s="1">
        <f t="shared" si="140"/>
        <v>2.0364599605146845</v>
      </c>
      <c r="AW1137" s="1">
        <f t="shared" si="141"/>
        <v>1.3935281282714509</v>
      </c>
    </row>
    <row r="1138" spans="1:49" x14ac:dyDescent="0.2">
      <c r="A1138">
        <v>1136</v>
      </c>
      <c r="B1138" t="s">
        <v>23847</v>
      </c>
      <c r="C1138" t="s">
        <v>23846</v>
      </c>
      <c r="F1138" t="s">
        <v>23845</v>
      </c>
      <c r="G1138" t="s">
        <v>5</v>
      </c>
      <c r="H1138" t="s">
        <v>4</v>
      </c>
      <c r="I1138" t="s">
        <v>1472</v>
      </c>
      <c r="J1138">
        <v>60025278</v>
      </c>
      <c r="K1138" t="s">
        <v>715</v>
      </c>
      <c r="L1138" t="s">
        <v>264</v>
      </c>
      <c r="M1138" t="s">
        <v>67</v>
      </c>
      <c r="N1138">
        <v>3</v>
      </c>
      <c r="O1138" t="s">
        <v>23844</v>
      </c>
      <c r="P1138" t="s">
        <v>23843</v>
      </c>
      <c r="Q1138" t="s">
        <v>2080</v>
      </c>
      <c r="R1138" s="7">
        <v>42644</v>
      </c>
      <c r="S1138" s="8">
        <f t="shared" si="136"/>
        <v>2016</v>
      </c>
      <c r="T1138" s="8">
        <v>2016</v>
      </c>
      <c r="U1138" s="8">
        <f t="shared" si="137"/>
        <v>6</v>
      </c>
      <c r="V1138" s="7">
        <v>42644</v>
      </c>
      <c r="W1138" t="s">
        <v>554</v>
      </c>
      <c r="X1138" s="2">
        <v>1.365</v>
      </c>
      <c r="Y1138" s="6">
        <f t="shared" si="142"/>
        <v>3.6437895411227675E-2</v>
      </c>
      <c r="AA1138">
        <v>189545</v>
      </c>
      <c r="AB1138">
        <v>17393</v>
      </c>
      <c r="AD1138" t="s">
        <v>2</v>
      </c>
      <c r="AE1138">
        <v>65</v>
      </c>
      <c r="AF1138">
        <v>10</v>
      </c>
      <c r="AH1138" t="s">
        <v>23842</v>
      </c>
      <c r="AI1138" t="s">
        <v>23841</v>
      </c>
      <c r="AJ1138" t="s">
        <v>23840</v>
      </c>
      <c r="AK1138" t="s">
        <v>23839</v>
      </c>
      <c r="AL1138">
        <v>0</v>
      </c>
      <c r="AM1138" s="5">
        <f t="shared" si="138"/>
        <v>0</v>
      </c>
      <c r="AN1138" s="4">
        <f t="shared" si="143"/>
        <v>0</v>
      </c>
      <c r="AO1138" s="3"/>
      <c r="AP1138">
        <v>0</v>
      </c>
      <c r="AR1138" t="s">
        <v>1</v>
      </c>
      <c r="AT1138" s="2" t="s">
        <v>0</v>
      </c>
      <c r="AU1138" s="1">
        <f t="shared" si="139"/>
        <v>2.5506526787859372</v>
      </c>
      <c r="AV1138" s="1">
        <f t="shared" si="140"/>
        <v>1.8218947705613837</v>
      </c>
      <c r="AW1138" s="1">
        <f t="shared" si="141"/>
        <v>1.0931368623368303</v>
      </c>
    </row>
    <row r="1139" spans="1:49" x14ac:dyDescent="0.2">
      <c r="A1139">
        <v>1137</v>
      </c>
      <c r="B1139" t="s">
        <v>23838</v>
      </c>
      <c r="C1139" t="s">
        <v>23837</v>
      </c>
      <c r="F1139" t="s">
        <v>23836</v>
      </c>
      <c r="G1139" t="s">
        <v>5</v>
      </c>
      <c r="H1139" t="s">
        <v>4</v>
      </c>
      <c r="I1139" t="s">
        <v>23835</v>
      </c>
      <c r="J1139" t="s">
        <v>23834</v>
      </c>
      <c r="K1139" t="s">
        <v>23833</v>
      </c>
      <c r="L1139" t="s">
        <v>23832</v>
      </c>
      <c r="M1139" t="s">
        <v>23831</v>
      </c>
      <c r="N1139">
        <v>8</v>
      </c>
      <c r="O1139" t="s">
        <v>23830</v>
      </c>
      <c r="P1139" t="s">
        <v>23829</v>
      </c>
      <c r="Q1139" t="s">
        <v>23828</v>
      </c>
      <c r="R1139" s="7">
        <v>42644</v>
      </c>
      <c r="S1139" s="8">
        <f t="shared" si="136"/>
        <v>2016</v>
      </c>
      <c r="T1139" s="8">
        <v>2016</v>
      </c>
      <c r="U1139" s="8">
        <f t="shared" si="137"/>
        <v>6</v>
      </c>
      <c r="V1139" s="7">
        <v>42644</v>
      </c>
      <c r="W1139" t="s">
        <v>246</v>
      </c>
      <c r="X1139" s="2">
        <v>0.46</v>
      </c>
      <c r="Y1139" s="6">
        <f t="shared" si="142"/>
        <v>1.2279437281439364E-2</v>
      </c>
      <c r="AA1139">
        <v>933813</v>
      </c>
      <c r="AB1139">
        <v>28031</v>
      </c>
      <c r="AD1139" t="s">
        <v>2</v>
      </c>
      <c r="AE1139">
        <v>44</v>
      </c>
      <c r="AF1139">
        <v>10</v>
      </c>
      <c r="AH1139" t="s">
        <v>23827</v>
      </c>
      <c r="AI1139" t="s">
        <v>23826</v>
      </c>
      <c r="AJ1139" t="s">
        <v>23825</v>
      </c>
      <c r="AK1139" t="s">
        <v>23824</v>
      </c>
      <c r="AL1139">
        <v>7</v>
      </c>
      <c r="AM1139" s="5">
        <f t="shared" si="138"/>
        <v>1.1666666666666667</v>
      </c>
      <c r="AN1139" s="4">
        <f t="shared" si="143"/>
        <v>1.7670074466742396E-3</v>
      </c>
      <c r="AO1139" s="3"/>
      <c r="AP1139">
        <v>0</v>
      </c>
      <c r="AR1139" t="s">
        <v>1</v>
      </c>
      <c r="AT1139" s="2">
        <v>1.222</v>
      </c>
      <c r="AU1139" s="1">
        <f t="shared" si="139"/>
        <v>0.91257083310098253</v>
      </c>
      <c r="AV1139" s="1">
        <f t="shared" si="140"/>
        <v>0.70232223640568026</v>
      </c>
      <c r="AW1139" s="1">
        <f t="shared" si="141"/>
        <v>0.49207363971037771</v>
      </c>
    </row>
    <row r="1140" spans="1:49" x14ac:dyDescent="0.2">
      <c r="A1140">
        <v>1138</v>
      </c>
      <c r="B1140" t="s">
        <v>23823</v>
      </c>
      <c r="C1140" t="s">
        <v>23822</v>
      </c>
      <c r="F1140" t="s">
        <v>23821</v>
      </c>
      <c r="G1140" t="s">
        <v>5</v>
      </c>
      <c r="H1140" t="s">
        <v>4</v>
      </c>
      <c r="I1140" t="s">
        <v>1785</v>
      </c>
      <c r="J1140" t="s">
        <v>23820</v>
      </c>
      <c r="K1140" t="s">
        <v>23819</v>
      </c>
      <c r="L1140" t="s">
        <v>23818</v>
      </c>
      <c r="M1140" t="s">
        <v>23817</v>
      </c>
      <c r="N1140">
        <v>4</v>
      </c>
      <c r="O1140" t="s">
        <v>23816</v>
      </c>
      <c r="P1140" t="s">
        <v>23815</v>
      </c>
      <c r="Q1140" t="s">
        <v>23814</v>
      </c>
      <c r="R1140" s="7">
        <v>42644</v>
      </c>
      <c r="S1140" s="8">
        <f t="shared" si="136"/>
        <v>2016</v>
      </c>
      <c r="T1140" s="8">
        <v>2016</v>
      </c>
      <c r="U1140" s="8">
        <f t="shared" si="137"/>
        <v>6</v>
      </c>
      <c r="V1140" s="7">
        <v>42644</v>
      </c>
      <c r="W1140" t="s">
        <v>554</v>
      </c>
      <c r="X1140" s="2">
        <v>1.365</v>
      </c>
      <c r="Y1140" s="6">
        <f t="shared" si="142"/>
        <v>3.6437895411227675E-2</v>
      </c>
      <c r="AA1140">
        <v>189545</v>
      </c>
      <c r="AB1140">
        <v>17393</v>
      </c>
      <c r="AD1140" t="s">
        <v>2</v>
      </c>
      <c r="AE1140">
        <v>65</v>
      </c>
      <c r="AF1140">
        <v>10</v>
      </c>
      <c r="AH1140" t="s">
        <v>23813</v>
      </c>
      <c r="AI1140" t="s">
        <v>23812</v>
      </c>
      <c r="AJ1140" t="s">
        <v>23811</v>
      </c>
      <c r="AK1140" t="s">
        <v>23810</v>
      </c>
      <c r="AL1140">
        <v>2</v>
      </c>
      <c r="AM1140" s="5">
        <f t="shared" si="138"/>
        <v>0.33333333333333331</v>
      </c>
      <c r="AN1140" s="4">
        <f t="shared" si="143"/>
        <v>5.048592704783541E-4</v>
      </c>
      <c r="AO1140" s="3"/>
      <c r="AP1140">
        <v>0</v>
      </c>
      <c r="AR1140" t="s">
        <v>1</v>
      </c>
      <c r="AT1140" s="2" t="s">
        <v>0</v>
      </c>
      <c r="AU1140" s="1">
        <f t="shared" si="139"/>
        <v>2.5657984569002874</v>
      </c>
      <c r="AV1140" s="1">
        <f t="shared" si="140"/>
        <v>1.8471377340853012</v>
      </c>
      <c r="AW1140" s="1">
        <f t="shared" si="141"/>
        <v>1.1284770112703151</v>
      </c>
    </row>
    <row r="1141" spans="1:49" x14ac:dyDescent="0.2">
      <c r="A1141">
        <v>1139</v>
      </c>
      <c r="B1141" t="s">
        <v>23809</v>
      </c>
      <c r="C1141" t="s">
        <v>23808</v>
      </c>
      <c r="F1141" t="s">
        <v>23807</v>
      </c>
      <c r="G1141" t="s">
        <v>5</v>
      </c>
      <c r="H1141" t="s">
        <v>4</v>
      </c>
      <c r="I1141" t="s">
        <v>23806</v>
      </c>
      <c r="J1141">
        <v>60013789</v>
      </c>
      <c r="K1141" t="s">
        <v>1492</v>
      </c>
      <c r="L1141" t="s">
        <v>264</v>
      </c>
      <c r="M1141" t="s">
        <v>67</v>
      </c>
      <c r="N1141">
        <v>3</v>
      </c>
      <c r="O1141" t="s">
        <v>23805</v>
      </c>
      <c r="P1141" t="s">
        <v>23804</v>
      </c>
      <c r="Q1141" t="s">
        <v>1491</v>
      </c>
      <c r="R1141" s="7">
        <v>42644</v>
      </c>
      <c r="S1141" s="8">
        <f t="shared" si="136"/>
        <v>2016</v>
      </c>
      <c r="T1141" s="8">
        <v>2016</v>
      </c>
      <c r="U1141" s="8">
        <f t="shared" si="137"/>
        <v>6</v>
      </c>
      <c r="V1141" s="7">
        <v>42644</v>
      </c>
      <c r="W1141" t="s">
        <v>1174</v>
      </c>
      <c r="X1141" s="2">
        <v>0.94</v>
      </c>
      <c r="Y1141" s="6">
        <f t="shared" si="142"/>
        <v>2.5092763140332611E-2</v>
      </c>
      <c r="AA1141">
        <v>15311309</v>
      </c>
      <c r="AB1141">
        <v>17295</v>
      </c>
      <c r="AD1141" t="s">
        <v>2</v>
      </c>
      <c r="AE1141">
        <v>26</v>
      </c>
      <c r="AF1141">
        <v>10</v>
      </c>
      <c r="AH1141" t="s">
        <v>23803</v>
      </c>
      <c r="AI1141" t="s">
        <v>23802</v>
      </c>
      <c r="AJ1141" t="s">
        <v>23801</v>
      </c>
      <c r="AK1141" t="s">
        <v>23800</v>
      </c>
      <c r="AL1141">
        <v>17</v>
      </c>
      <c r="AM1141" s="5">
        <f t="shared" si="138"/>
        <v>2.8333333333333335</v>
      </c>
      <c r="AN1141" s="4">
        <f t="shared" si="143"/>
        <v>4.2913037990660102E-3</v>
      </c>
      <c r="AO1141" s="3"/>
      <c r="AP1141">
        <v>0</v>
      </c>
      <c r="AQ1141" t="s">
        <v>48</v>
      </c>
      <c r="AR1141">
        <v>61571022</v>
      </c>
      <c r="AS1141" t="s">
        <v>47</v>
      </c>
      <c r="AT1141" s="2" t="s">
        <v>0</v>
      </c>
      <c r="AU1141" s="1">
        <f t="shared" si="139"/>
        <v>1.8852325337952631</v>
      </c>
      <c r="AV1141" s="1">
        <f t="shared" si="140"/>
        <v>1.469203346969931</v>
      </c>
      <c r="AW1141" s="1">
        <f t="shared" si="141"/>
        <v>1.0531741601445992</v>
      </c>
    </row>
    <row r="1142" spans="1:49" x14ac:dyDescent="0.2">
      <c r="A1142">
        <v>1140</v>
      </c>
      <c r="B1142" t="s">
        <v>23799</v>
      </c>
      <c r="C1142" t="s">
        <v>23798</v>
      </c>
      <c r="F1142" t="s">
        <v>23797</v>
      </c>
      <c r="G1142" t="s">
        <v>5</v>
      </c>
      <c r="H1142" t="s">
        <v>4</v>
      </c>
      <c r="I1142" t="s">
        <v>23796</v>
      </c>
      <c r="J1142">
        <v>60068689</v>
      </c>
      <c r="K1142" t="s">
        <v>2832</v>
      </c>
      <c r="L1142" t="s">
        <v>2244</v>
      </c>
      <c r="M1142" t="s">
        <v>138</v>
      </c>
      <c r="N1142">
        <v>3</v>
      </c>
      <c r="O1142" t="s">
        <v>23795</v>
      </c>
      <c r="P1142" t="s">
        <v>23794</v>
      </c>
      <c r="Q1142" t="s">
        <v>23793</v>
      </c>
      <c r="R1142" s="7">
        <v>42644</v>
      </c>
      <c r="S1142" s="8">
        <f t="shared" si="136"/>
        <v>2016</v>
      </c>
      <c r="T1142" s="8">
        <v>2016</v>
      </c>
      <c r="U1142" s="8">
        <f t="shared" si="137"/>
        <v>6</v>
      </c>
      <c r="V1142" s="7">
        <v>42644</v>
      </c>
      <c r="W1142" t="s">
        <v>2520</v>
      </c>
      <c r="X1142" s="2">
        <v>2.9860000000000002</v>
      </c>
      <c r="Y1142" s="6">
        <f t="shared" si="142"/>
        <v>7.9709564613865094E-2</v>
      </c>
      <c r="AA1142">
        <v>7338716</v>
      </c>
      <c r="AB1142">
        <v>18902</v>
      </c>
      <c r="AD1142" t="s">
        <v>2</v>
      </c>
      <c r="AE1142">
        <v>34</v>
      </c>
      <c r="AF1142">
        <v>10</v>
      </c>
      <c r="AH1142" t="s">
        <v>23792</v>
      </c>
      <c r="AI1142" t="s">
        <v>23791</v>
      </c>
      <c r="AJ1142" t="s">
        <v>23790</v>
      </c>
      <c r="AK1142" t="s">
        <v>23789</v>
      </c>
      <c r="AL1142">
        <v>25</v>
      </c>
      <c r="AM1142" s="5">
        <f t="shared" si="138"/>
        <v>4.166666666666667</v>
      </c>
      <c r="AN1142" s="4">
        <f t="shared" si="143"/>
        <v>6.310740880979427E-3</v>
      </c>
      <c r="AO1142" s="3"/>
      <c r="AP1142">
        <v>0</v>
      </c>
      <c r="AR1142" t="s">
        <v>1</v>
      </c>
      <c r="AT1142" s="2" t="s">
        <v>0</v>
      </c>
      <c r="AU1142" s="1">
        <f t="shared" si="139"/>
        <v>5.7689917493999392</v>
      </c>
      <c r="AV1142" s="1">
        <f t="shared" si="140"/>
        <v>4.3010152747422259</v>
      </c>
      <c r="AW1142" s="1">
        <f t="shared" si="141"/>
        <v>2.8330388000845126</v>
      </c>
    </row>
    <row r="1143" spans="1:49" x14ac:dyDescent="0.2">
      <c r="A1143">
        <v>1141</v>
      </c>
      <c r="B1143" t="s">
        <v>23788</v>
      </c>
      <c r="C1143" t="s">
        <v>23787</v>
      </c>
      <c r="F1143" t="s">
        <v>23786</v>
      </c>
      <c r="G1143" t="s">
        <v>5</v>
      </c>
      <c r="H1143" t="s">
        <v>4</v>
      </c>
      <c r="I1143" t="s">
        <v>724</v>
      </c>
      <c r="J1143" t="s">
        <v>3282</v>
      </c>
      <c r="K1143" t="s">
        <v>3281</v>
      </c>
      <c r="L1143" t="s">
        <v>3280</v>
      </c>
      <c r="M1143" t="s">
        <v>1026</v>
      </c>
      <c r="N1143">
        <v>8</v>
      </c>
      <c r="O1143" t="s">
        <v>3279</v>
      </c>
      <c r="P1143" t="s">
        <v>3278</v>
      </c>
      <c r="Q1143" t="s">
        <v>3277</v>
      </c>
      <c r="R1143" s="7">
        <v>42644</v>
      </c>
      <c r="S1143" s="8">
        <f t="shared" si="136"/>
        <v>2016</v>
      </c>
      <c r="T1143" s="8">
        <v>2016</v>
      </c>
      <c r="U1143" s="8">
        <f t="shared" si="137"/>
        <v>6</v>
      </c>
      <c r="V1143" s="7">
        <v>42644</v>
      </c>
      <c r="W1143" t="s">
        <v>2229</v>
      </c>
      <c r="X1143" s="2">
        <v>0.72499999999999998</v>
      </c>
      <c r="Y1143" s="6">
        <f t="shared" si="142"/>
        <v>1.9353460932703345E-2</v>
      </c>
      <c r="AA1143">
        <v>19430655</v>
      </c>
      <c r="AB1143">
        <v>19700176215</v>
      </c>
      <c r="AD1143" t="s">
        <v>2</v>
      </c>
      <c r="AE1143">
        <v>8</v>
      </c>
      <c r="AF1143">
        <v>5</v>
      </c>
      <c r="AI1143" t="s">
        <v>23785</v>
      </c>
      <c r="AJ1143" t="s">
        <v>23784</v>
      </c>
      <c r="AK1143" t="s">
        <v>23783</v>
      </c>
      <c r="AL1143">
        <v>15</v>
      </c>
      <c r="AM1143" s="5">
        <f t="shared" si="138"/>
        <v>2.5</v>
      </c>
      <c r="AN1143" s="4">
        <f t="shared" si="143"/>
        <v>3.7864445285876562E-3</v>
      </c>
      <c r="AO1143" s="3"/>
      <c r="AP1143">
        <v>1</v>
      </c>
      <c r="AR1143" t="s">
        <v>1</v>
      </c>
      <c r="AT1143" s="2">
        <v>2.4430000000000001</v>
      </c>
      <c r="AU1143" s="1">
        <f t="shared" si="139"/>
        <v>1.4683356011468638</v>
      </c>
      <c r="AV1143" s="1">
        <f t="shared" si="140"/>
        <v>1.1569952730645501</v>
      </c>
      <c r="AW1143" s="1">
        <f t="shared" si="141"/>
        <v>0.84565494498223626</v>
      </c>
    </row>
    <row r="1144" spans="1:49" x14ac:dyDescent="0.2">
      <c r="A1144">
        <v>1142</v>
      </c>
      <c r="B1144" t="s">
        <v>23782</v>
      </c>
      <c r="C1144" t="s">
        <v>23781</v>
      </c>
      <c r="F1144" t="s">
        <v>23780</v>
      </c>
      <c r="G1144" t="s">
        <v>5</v>
      </c>
      <c r="H1144" t="s">
        <v>4</v>
      </c>
      <c r="I1144" t="s">
        <v>23779</v>
      </c>
      <c r="J1144">
        <v>60018308</v>
      </c>
      <c r="K1144" t="s">
        <v>1751</v>
      </c>
      <c r="L1144" t="s">
        <v>131</v>
      </c>
      <c r="M1144" t="s">
        <v>67</v>
      </c>
      <c r="N1144">
        <v>2</v>
      </c>
      <c r="O1144" t="s">
        <v>23778</v>
      </c>
      <c r="P1144" t="s">
        <v>23777</v>
      </c>
      <c r="Q1144" t="s">
        <v>11455</v>
      </c>
      <c r="R1144" s="7">
        <v>42644</v>
      </c>
      <c r="S1144" s="8">
        <f t="shared" si="136"/>
        <v>2016</v>
      </c>
      <c r="T1144" s="8">
        <v>2016</v>
      </c>
      <c r="U1144" s="8">
        <f t="shared" si="137"/>
        <v>6</v>
      </c>
      <c r="V1144" s="7">
        <v>42644</v>
      </c>
      <c r="W1144" t="s">
        <v>554</v>
      </c>
      <c r="X1144" s="2">
        <v>1.365</v>
      </c>
      <c r="Y1144" s="6">
        <f t="shared" si="142"/>
        <v>3.6437895411227675E-2</v>
      </c>
      <c r="AA1144">
        <v>189545</v>
      </c>
      <c r="AB1144">
        <v>17393</v>
      </c>
      <c r="AD1144" t="s">
        <v>2</v>
      </c>
      <c r="AE1144">
        <v>65</v>
      </c>
      <c r="AF1144">
        <v>10</v>
      </c>
      <c r="AH1144" t="s">
        <v>23776</v>
      </c>
      <c r="AI1144" t="s">
        <v>23775</v>
      </c>
      <c r="AJ1144" t="s">
        <v>23774</v>
      </c>
      <c r="AK1144" t="s">
        <v>23773</v>
      </c>
      <c r="AL1144">
        <v>60</v>
      </c>
      <c r="AM1144" s="5">
        <f t="shared" si="138"/>
        <v>10</v>
      </c>
      <c r="AN1144" s="4">
        <f t="shared" si="143"/>
        <v>1.5145778114350625E-2</v>
      </c>
      <c r="AO1144" s="3"/>
      <c r="AP1144">
        <v>0</v>
      </c>
      <c r="AQ1144" t="s">
        <v>2181</v>
      </c>
      <c r="AR1144" t="s">
        <v>1665</v>
      </c>
      <c r="AS1144" t="s">
        <v>2179</v>
      </c>
      <c r="AT1144" s="2" t="s">
        <v>0</v>
      </c>
      <c r="AU1144" s="1">
        <f t="shared" si="139"/>
        <v>3.0050260222164558</v>
      </c>
      <c r="AV1144" s="1">
        <f t="shared" si="140"/>
        <v>2.5791836762789151</v>
      </c>
      <c r="AW1144" s="1">
        <f t="shared" si="141"/>
        <v>2.153341330341374</v>
      </c>
    </row>
    <row r="1145" spans="1:49" x14ac:dyDescent="0.2">
      <c r="A1145">
        <v>1143</v>
      </c>
      <c r="B1145" t="s">
        <v>23772</v>
      </c>
      <c r="C1145" t="s">
        <v>23771</v>
      </c>
      <c r="F1145" t="s">
        <v>23770</v>
      </c>
      <c r="G1145" t="s">
        <v>5</v>
      </c>
      <c r="H1145" t="s">
        <v>4</v>
      </c>
      <c r="I1145" t="s">
        <v>765</v>
      </c>
      <c r="J1145" t="s">
        <v>23769</v>
      </c>
      <c r="K1145" t="s">
        <v>23768</v>
      </c>
      <c r="L1145" t="s">
        <v>23767</v>
      </c>
      <c r="M1145" t="s">
        <v>822</v>
      </c>
      <c r="N1145">
        <v>5</v>
      </c>
      <c r="O1145" t="s">
        <v>23766</v>
      </c>
      <c r="P1145" t="s">
        <v>23765</v>
      </c>
      <c r="Q1145" t="s">
        <v>23764</v>
      </c>
      <c r="R1145" s="7">
        <v>42644</v>
      </c>
      <c r="S1145" s="8">
        <f t="shared" si="136"/>
        <v>2016</v>
      </c>
      <c r="T1145" s="8">
        <v>2016</v>
      </c>
      <c r="U1145" s="8">
        <f t="shared" si="137"/>
        <v>6</v>
      </c>
      <c r="V1145" s="7">
        <v>42644</v>
      </c>
      <c r="W1145" t="s">
        <v>467</v>
      </c>
      <c r="X1145" s="2">
        <v>1.468</v>
      </c>
      <c r="Y1145" s="6">
        <f t="shared" si="142"/>
        <v>3.9187421585115186E-2</v>
      </c>
      <c r="AA1145">
        <v>906778</v>
      </c>
      <c r="AB1145">
        <v>18931</v>
      </c>
      <c r="AD1145" t="s">
        <v>2</v>
      </c>
      <c r="AE1145">
        <v>64</v>
      </c>
      <c r="AF1145">
        <v>10</v>
      </c>
      <c r="AH1145" t="s">
        <v>23763</v>
      </c>
      <c r="AI1145" t="s">
        <v>23762</v>
      </c>
      <c r="AJ1145" t="s">
        <v>23761</v>
      </c>
      <c r="AK1145" t="s">
        <v>23760</v>
      </c>
      <c r="AL1145">
        <v>25</v>
      </c>
      <c r="AM1145" s="5">
        <f t="shared" si="138"/>
        <v>4.166666666666667</v>
      </c>
      <c r="AN1145" s="4">
        <f t="shared" si="143"/>
        <v>6.310740880979427E-3</v>
      </c>
      <c r="AO1145" s="3"/>
      <c r="AP1145">
        <v>0</v>
      </c>
      <c r="AR1145" t="s">
        <v>1</v>
      </c>
      <c r="AT1145" s="2">
        <v>5.0830000000000002</v>
      </c>
      <c r="AU1145" s="1">
        <f t="shared" si="139"/>
        <v>2.9324417373874456</v>
      </c>
      <c r="AV1145" s="1">
        <f t="shared" si="140"/>
        <v>2.2749081233047308</v>
      </c>
      <c r="AW1145" s="1">
        <f t="shared" si="141"/>
        <v>1.6173745092220155</v>
      </c>
    </row>
    <row r="1146" spans="1:49" x14ac:dyDescent="0.2">
      <c r="A1146">
        <v>1144</v>
      </c>
      <c r="B1146" t="s">
        <v>23759</v>
      </c>
      <c r="C1146" t="s">
        <v>23758</v>
      </c>
      <c r="F1146" t="s">
        <v>23757</v>
      </c>
      <c r="G1146" t="s">
        <v>5</v>
      </c>
      <c r="H1146" t="s">
        <v>4</v>
      </c>
      <c r="I1146" t="s">
        <v>2036</v>
      </c>
      <c r="J1146" t="s">
        <v>23756</v>
      </c>
      <c r="K1146" t="s">
        <v>23755</v>
      </c>
      <c r="L1146" t="s">
        <v>582</v>
      </c>
      <c r="M1146" t="s">
        <v>49</v>
      </c>
      <c r="N1146">
        <v>4</v>
      </c>
      <c r="O1146" t="s">
        <v>23754</v>
      </c>
      <c r="P1146" t="s">
        <v>23753</v>
      </c>
      <c r="Q1146" t="s">
        <v>23752</v>
      </c>
      <c r="R1146" s="7">
        <v>42644</v>
      </c>
      <c r="S1146" s="8">
        <f t="shared" si="136"/>
        <v>2016</v>
      </c>
      <c r="T1146" s="8">
        <v>2016</v>
      </c>
      <c r="U1146" s="8">
        <f t="shared" si="137"/>
        <v>6</v>
      </c>
      <c r="V1146" s="7">
        <v>42644</v>
      </c>
      <c r="W1146" t="s">
        <v>2520</v>
      </c>
      <c r="X1146" s="2">
        <v>2.9860000000000002</v>
      </c>
      <c r="Y1146" s="6">
        <f t="shared" si="142"/>
        <v>7.9709564613865094E-2</v>
      </c>
      <c r="AA1146">
        <v>7338716</v>
      </c>
      <c r="AB1146">
        <v>18902</v>
      </c>
      <c r="AD1146" t="s">
        <v>2</v>
      </c>
      <c r="AE1146">
        <v>34</v>
      </c>
      <c r="AF1146">
        <v>10</v>
      </c>
      <c r="AH1146" t="s">
        <v>23751</v>
      </c>
      <c r="AI1146" t="s">
        <v>23750</v>
      </c>
      <c r="AJ1146" t="s">
        <v>23749</v>
      </c>
      <c r="AK1146" t="s">
        <v>23748</v>
      </c>
      <c r="AL1146">
        <v>124</v>
      </c>
      <c r="AM1146" s="5">
        <f t="shared" si="138"/>
        <v>20.666666666666668</v>
      </c>
      <c r="AN1146" s="4">
        <f t="shared" si="143"/>
        <v>3.1301274769657959E-2</v>
      </c>
      <c r="AO1146" s="3"/>
      <c r="AP1146">
        <v>0</v>
      </c>
      <c r="AR1146" t="s">
        <v>1</v>
      </c>
      <c r="AT1146" s="2" t="s">
        <v>0</v>
      </c>
      <c r="AU1146" s="1">
        <f t="shared" si="139"/>
        <v>6.5187077660602943</v>
      </c>
      <c r="AV1146" s="1">
        <f t="shared" si="140"/>
        <v>5.5505419691761526</v>
      </c>
      <c r="AW1146" s="1">
        <f t="shared" si="141"/>
        <v>4.58237617229201</v>
      </c>
    </row>
    <row r="1147" spans="1:49" x14ac:dyDescent="0.2">
      <c r="A1147">
        <v>1145</v>
      </c>
      <c r="B1147" t="s">
        <v>23747</v>
      </c>
      <c r="C1147" t="s">
        <v>23746</v>
      </c>
      <c r="F1147" t="s">
        <v>23745</v>
      </c>
      <c r="G1147" t="s">
        <v>5</v>
      </c>
      <c r="H1147" t="s">
        <v>4</v>
      </c>
      <c r="I1147" t="s">
        <v>2144</v>
      </c>
      <c r="J1147" t="s">
        <v>23744</v>
      </c>
      <c r="K1147" t="s">
        <v>23743</v>
      </c>
      <c r="L1147" t="s">
        <v>2987</v>
      </c>
      <c r="M1147" t="s">
        <v>49</v>
      </c>
      <c r="N1147">
        <v>3</v>
      </c>
      <c r="O1147" t="s">
        <v>23742</v>
      </c>
      <c r="P1147" t="s">
        <v>23741</v>
      </c>
      <c r="Q1147" t="s">
        <v>23740</v>
      </c>
      <c r="R1147" s="7">
        <v>42644</v>
      </c>
      <c r="S1147" s="8">
        <f t="shared" si="136"/>
        <v>2016</v>
      </c>
      <c r="T1147" s="8">
        <v>2016</v>
      </c>
      <c r="U1147" s="8">
        <f t="shared" si="137"/>
        <v>6</v>
      </c>
      <c r="V1147" s="7">
        <v>42644</v>
      </c>
      <c r="W1147" t="s">
        <v>2737</v>
      </c>
      <c r="X1147" s="2">
        <v>2.496</v>
      </c>
      <c r="Y1147" s="6">
        <f t="shared" si="142"/>
        <v>6.6629294466244895E-2</v>
      </c>
      <c r="AA1147">
        <v>15513203</v>
      </c>
      <c r="AB1147">
        <v>144912</v>
      </c>
      <c r="AD1147" t="s">
        <v>2</v>
      </c>
      <c r="AE1147">
        <v>12</v>
      </c>
      <c r="AF1147">
        <v>5</v>
      </c>
      <c r="AH1147" t="s">
        <v>23739</v>
      </c>
      <c r="AI1147" t="s">
        <v>23738</v>
      </c>
      <c r="AJ1147" t="s">
        <v>23737</v>
      </c>
      <c r="AK1147" t="s">
        <v>23736</v>
      </c>
      <c r="AL1147">
        <v>20</v>
      </c>
      <c r="AM1147" s="5">
        <f t="shared" si="138"/>
        <v>3.3333333333333335</v>
      </c>
      <c r="AN1147" s="4">
        <f t="shared" si="143"/>
        <v>5.0485927047835416E-3</v>
      </c>
      <c r="AO1147" s="3"/>
      <c r="AP1147">
        <v>0</v>
      </c>
      <c r="AQ1147" t="s">
        <v>48</v>
      </c>
      <c r="AR1147">
        <v>61471177</v>
      </c>
      <c r="AS1147" t="s">
        <v>47</v>
      </c>
      <c r="AT1147" s="2">
        <v>10.215</v>
      </c>
      <c r="AU1147" s="1">
        <f t="shared" si="139"/>
        <v>4.8155083937806484</v>
      </c>
      <c r="AV1147" s="1">
        <f t="shared" si="140"/>
        <v>3.5838943585514218</v>
      </c>
      <c r="AW1147" s="1">
        <f t="shared" si="141"/>
        <v>2.3522803233221943</v>
      </c>
    </row>
    <row r="1148" spans="1:49" x14ac:dyDescent="0.2">
      <c r="A1148">
        <v>1146</v>
      </c>
      <c r="B1148" t="s">
        <v>23735</v>
      </c>
      <c r="C1148" t="s">
        <v>23734</v>
      </c>
      <c r="F1148" t="s">
        <v>23733</v>
      </c>
      <c r="G1148" t="s">
        <v>5</v>
      </c>
      <c r="H1148" t="s">
        <v>4</v>
      </c>
      <c r="I1148" t="s">
        <v>1322</v>
      </c>
      <c r="J1148">
        <v>60025578</v>
      </c>
      <c r="K1148" t="s">
        <v>132</v>
      </c>
      <c r="L1148" t="s">
        <v>131</v>
      </c>
      <c r="M1148" t="s">
        <v>67</v>
      </c>
      <c r="N1148">
        <v>4</v>
      </c>
      <c r="O1148" t="s">
        <v>23732</v>
      </c>
      <c r="P1148" t="s">
        <v>23731</v>
      </c>
      <c r="Q1148" t="s">
        <v>130</v>
      </c>
      <c r="R1148" s="7">
        <v>42644</v>
      </c>
      <c r="S1148" s="8">
        <f t="shared" si="136"/>
        <v>2016</v>
      </c>
      <c r="T1148" s="8">
        <v>2016</v>
      </c>
      <c r="U1148" s="8">
        <f t="shared" si="137"/>
        <v>6</v>
      </c>
      <c r="V1148" s="7">
        <v>42644</v>
      </c>
      <c r="W1148" t="s">
        <v>554</v>
      </c>
      <c r="X1148" s="2">
        <v>1.365</v>
      </c>
      <c r="Y1148" s="6">
        <f t="shared" si="142"/>
        <v>3.6437895411227675E-2</v>
      </c>
      <c r="AA1148">
        <v>189545</v>
      </c>
      <c r="AB1148">
        <v>17393</v>
      </c>
      <c r="AD1148" t="s">
        <v>2</v>
      </c>
      <c r="AE1148">
        <v>65</v>
      </c>
      <c r="AF1148">
        <v>10</v>
      </c>
      <c r="AH1148" t="s">
        <v>23730</v>
      </c>
      <c r="AI1148" t="s">
        <v>23729</v>
      </c>
      <c r="AJ1148" t="s">
        <v>23728</v>
      </c>
      <c r="AK1148" t="s">
        <v>23727</v>
      </c>
      <c r="AL1148">
        <v>21</v>
      </c>
      <c r="AM1148" s="5">
        <f t="shared" si="138"/>
        <v>3.5</v>
      </c>
      <c r="AN1148" s="4">
        <f t="shared" si="143"/>
        <v>5.301022340022719E-3</v>
      </c>
      <c r="AO1148" s="3"/>
      <c r="AP1148">
        <v>0</v>
      </c>
      <c r="AQ1148" t="s">
        <v>48</v>
      </c>
      <c r="AR1148" t="s">
        <v>23726</v>
      </c>
      <c r="AS1148" t="s">
        <v>47</v>
      </c>
      <c r="AT1148" s="2" t="s">
        <v>0</v>
      </c>
      <c r="AU1148" s="1">
        <f t="shared" si="139"/>
        <v>2.7096833489866188</v>
      </c>
      <c r="AV1148" s="1">
        <f t="shared" si="140"/>
        <v>2.08694588756252</v>
      </c>
      <c r="AW1148" s="1">
        <f t="shared" si="141"/>
        <v>1.4642084261384205</v>
      </c>
    </row>
    <row r="1149" spans="1:49" x14ac:dyDescent="0.2">
      <c r="A1149">
        <v>1147</v>
      </c>
      <c r="B1149" t="s">
        <v>23725</v>
      </c>
      <c r="C1149" t="s">
        <v>23724</v>
      </c>
      <c r="F1149" t="s">
        <v>23723</v>
      </c>
      <c r="G1149" t="s">
        <v>5</v>
      </c>
      <c r="H1149" t="s">
        <v>4</v>
      </c>
      <c r="I1149" t="s">
        <v>3297</v>
      </c>
      <c r="J1149" t="s">
        <v>589</v>
      </c>
      <c r="K1149" t="s">
        <v>588</v>
      </c>
      <c r="L1149" t="s">
        <v>587</v>
      </c>
      <c r="M1149" t="s">
        <v>586</v>
      </c>
      <c r="N1149">
        <v>5</v>
      </c>
      <c r="O1149" t="s">
        <v>23722</v>
      </c>
      <c r="P1149" t="s">
        <v>23721</v>
      </c>
      <c r="Q1149" t="s">
        <v>23720</v>
      </c>
      <c r="R1149" s="7">
        <v>42644</v>
      </c>
      <c r="S1149" s="8">
        <f t="shared" si="136"/>
        <v>2016</v>
      </c>
      <c r="T1149" s="8">
        <v>2016</v>
      </c>
      <c r="U1149" s="8">
        <f t="shared" si="137"/>
        <v>6</v>
      </c>
      <c r="V1149" s="7">
        <v>42644</v>
      </c>
      <c r="W1149" t="s">
        <v>554</v>
      </c>
      <c r="X1149" s="2">
        <v>1.365</v>
      </c>
      <c r="Y1149" s="6">
        <f t="shared" si="142"/>
        <v>3.6437895411227675E-2</v>
      </c>
      <c r="AA1149">
        <v>189545</v>
      </c>
      <c r="AB1149">
        <v>17393</v>
      </c>
      <c r="AD1149" t="s">
        <v>2</v>
      </c>
      <c r="AE1149">
        <v>65</v>
      </c>
      <c r="AF1149">
        <v>10</v>
      </c>
      <c r="AH1149" t="s">
        <v>23719</v>
      </c>
      <c r="AI1149" t="s">
        <v>23718</v>
      </c>
      <c r="AJ1149" t="s">
        <v>23717</v>
      </c>
      <c r="AK1149" t="s">
        <v>23716</v>
      </c>
      <c r="AL1149">
        <v>7</v>
      </c>
      <c r="AM1149" s="5">
        <f t="shared" si="138"/>
        <v>1.1666666666666667</v>
      </c>
      <c r="AN1149" s="4">
        <f t="shared" si="143"/>
        <v>1.7670074466742396E-3</v>
      </c>
      <c r="AO1149" s="3"/>
      <c r="AP1149">
        <v>0</v>
      </c>
      <c r="AQ1149" t="s">
        <v>48</v>
      </c>
      <c r="AR1149">
        <v>61201186</v>
      </c>
      <c r="AS1149" t="s">
        <v>47</v>
      </c>
      <c r="AT1149" s="2" t="s">
        <v>0</v>
      </c>
      <c r="AU1149" s="1">
        <f t="shared" si="139"/>
        <v>2.6036629021861644</v>
      </c>
      <c r="AV1149" s="1">
        <f t="shared" si="140"/>
        <v>1.9102451428950957</v>
      </c>
      <c r="AW1149" s="1">
        <f t="shared" si="141"/>
        <v>1.2168273836040269</v>
      </c>
    </row>
    <row r="1150" spans="1:49" x14ac:dyDescent="0.2">
      <c r="A1150">
        <v>1148</v>
      </c>
      <c r="B1150" t="s">
        <v>23715</v>
      </c>
      <c r="C1150" t="s">
        <v>23714</v>
      </c>
      <c r="F1150" t="s">
        <v>23713</v>
      </c>
      <c r="G1150" t="s">
        <v>5</v>
      </c>
      <c r="H1150" t="s">
        <v>4</v>
      </c>
      <c r="I1150" t="s">
        <v>23712</v>
      </c>
      <c r="J1150" t="s">
        <v>23711</v>
      </c>
      <c r="K1150" t="s">
        <v>23710</v>
      </c>
      <c r="L1150" t="s">
        <v>23709</v>
      </c>
      <c r="M1150" t="s">
        <v>1398</v>
      </c>
      <c r="N1150">
        <v>4</v>
      </c>
      <c r="O1150" t="s">
        <v>23708</v>
      </c>
      <c r="P1150" t="s">
        <v>23707</v>
      </c>
      <c r="Q1150" t="s">
        <v>23706</v>
      </c>
      <c r="R1150" s="7">
        <v>42644</v>
      </c>
      <c r="S1150" s="8">
        <f t="shared" si="136"/>
        <v>2016</v>
      </c>
      <c r="T1150" s="8">
        <v>2016</v>
      </c>
      <c r="U1150" s="8">
        <f t="shared" si="137"/>
        <v>6</v>
      </c>
      <c r="V1150" s="7">
        <v>42644</v>
      </c>
      <c r="W1150" t="s">
        <v>848</v>
      </c>
      <c r="X1150" s="2">
        <v>1.2849999999999999</v>
      </c>
      <c r="Y1150" s="6">
        <f t="shared" si="142"/>
        <v>3.4302341101412136E-2</v>
      </c>
      <c r="AB1150">
        <v>86430</v>
      </c>
      <c r="AC1150">
        <v>20724292</v>
      </c>
      <c r="AD1150" t="s">
        <v>2</v>
      </c>
      <c r="AE1150">
        <v>8</v>
      </c>
      <c r="AF1150">
        <v>10</v>
      </c>
      <c r="AG1150">
        <v>805</v>
      </c>
      <c r="AI1150" t="s">
        <v>23705</v>
      </c>
      <c r="AJ1150" t="s">
        <v>23704</v>
      </c>
      <c r="AK1150" t="s">
        <v>23703</v>
      </c>
      <c r="AL1150">
        <v>2</v>
      </c>
      <c r="AM1150" s="5">
        <f t="shared" si="138"/>
        <v>0.33333333333333331</v>
      </c>
      <c r="AN1150" s="4">
        <f t="shared" si="143"/>
        <v>5.048592704783541E-4</v>
      </c>
      <c r="AO1150" s="3"/>
      <c r="AP1150">
        <v>1</v>
      </c>
      <c r="AR1150" t="s">
        <v>1</v>
      </c>
      <c r="AT1150" s="2">
        <v>4.8479999999999999</v>
      </c>
      <c r="AU1150" s="1">
        <f t="shared" si="139"/>
        <v>2.4163096552131997</v>
      </c>
      <c r="AV1150" s="1">
        <f t="shared" si="140"/>
        <v>1.7403600185945243</v>
      </c>
      <c r="AW1150" s="1">
        <f t="shared" si="141"/>
        <v>1.0644103819758488</v>
      </c>
    </row>
    <row r="1151" spans="1:49" x14ac:dyDescent="0.2">
      <c r="A1151">
        <v>1149</v>
      </c>
      <c r="B1151" t="s">
        <v>23702</v>
      </c>
      <c r="F1151" t="s">
        <v>23701</v>
      </c>
      <c r="G1151" t="s">
        <v>5</v>
      </c>
      <c r="H1151" t="s">
        <v>4</v>
      </c>
      <c r="I1151" t="s">
        <v>23700</v>
      </c>
      <c r="J1151">
        <v>60068815</v>
      </c>
      <c r="K1151" t="s">
        <v>2237</v>
      </c>
      <c r="L1151" t="s">
        <v>1763</v>
      </c>
      <c r="M1151" t="s">
        <v>1545</v>
      </c>
      <c r="N1151">
        <v>2</v>
      </c>
      <c r="O1151" t="s">
        <v>23699</v>
      </c>
      <c r="P1151" t="s">
        <v>23698</v>
      </c>
      <c r="Q1151" t="s">
        <v>2236</v>
      </c>
      <c r="R1151" s="7">
        <v>42644</v>
      </c>
      <c r="S1151" s="8">
        <f t="shared" si="136"/>
        <v>2016</v>
      </c>
      <c r="T1151" s="8">
        <v>2016</v>
      </c>
      <c r="U1151" s="8">
        <f t="shared" si="137"/>
        <v>6</v>
      </c>
      <c r="V1151" s="7" t="s">
        <v>22552</v>
      </c>
      <c r="W1151" t="s">
        <v>1399</v>
      </c>
      <c r="X1151" s="2" t="s">
        <v>0</v>
      </c>
      <c r="Y1151" s="6" t="e">
        <f t="shared" si="142"/>
        <v>#VALUE!</v>
      </c>
      <c r="AA1151">
        <v>354066</v>
      </c>
      <c r="AB1151">
        <v>19161</v>
      </c>
      <c r="AD1151" t="s">
        <v>2</v>
      </c>
      <c r="AE1151">
        <v>61</v>
      </c>
      <c r="AF1151">
        <v>4</v>
      </c>
      <c r="AH1151" t="s">
        <v>23697</v>
      </c>
      <c r="AI1151" t="s">
        <v>23696</v>
      </c>
      <c r="AJ1151" t="s">
        <v>23695</v>
      </c>
      <c r="AK1151" t="s">
        <v>23694</v>
      </c>
      <c r="AL1151">
        <v>0</v>
      </c>
      <c r="AM1151" s="5">
        <f t="shared" si="138"/>
        <v>0</v>
      </c>
      <c r="AN1151" s="4">
        <f t="shared" si="143"/>
        <v>0</v>
      </c>
      <c r="AO1151" s="3"/>
      <c r="AP1151">
        <v>0</v>
      </c>
      <c r="AR1151" t="s">
        <v>1</v>
      </c>
      <c r="AT1151" s="2" t="s">
        <v>0</v>
      </c>
      <c r="AU1151" s="1" t="e">
        <f t="shared" si="139"/>
        <v>#VALUE!</v>
      </c>
      <c r="AV1151" s="1" t="e">
        <f t="shared" si="140"/>
        <v>#VALUE!</v>
      </c>
      <c r="AW1151" s="1" t="e">
        <f t="shared" si="141"/>
        <v>#VALUE!</v>
      </c>
    </row>
    <row r="1152" spans="1:49" x14ac:dyDescent="0.2">
      <c r="A1152">
        <v>1150</v>
      </c>
      <c r="B1152" t="s">
        <v>23693</v>
      </c>
      <c r="C1152" t="s">
        <v>23692</v>
      </c>
      <c r="F1152" t="s">
        <v>23691</v>
      </c>
      <c r="G1152" t="s">
        <v>5</v>
      </c>
      <c r="H1152" t="s">
        <v>4</v>
      </c>
      <c r="I1152" t="s">
        <v>2158</v>
      </c>
      <c r="J1152" t="s">
        <v>3296</v>
      </c>
      <c r="K1152" t="s">
        <v>3295</v>
      </c>
      <c r="L1152" t="s">
        <v>3294</v>
      </c>
      <c r="M1152" t="s">
        <v>3293</v>
      </c>
      <c r="N1152">
        <v>5</v>
      </c>
      <c r="O1152" t="s">
        <v>23690</v>
      </c>
      <c r="P1152" t="s">
        <v>23689</v>
      </c>
      <c r="Q1152" t="s">
        <v>23688</v>
      </c>
      <c r="R1152" s="7">
        <v>42644</v>
      </c>
      <c r="S1152" s="8">
        <f t="shared" si="136"/>
        <v>2016</v>
      </c>
      <c r="T1152" s="8">
        <v>2016</v>
      </c>
      <c r="U1152" s="8">
        <f t="shared" si="137"/>
        <v>6</v>
      </c>
      <c r="V1152" s="7">
        <v>42644</v>
      </c>
      <c r="W1152" t="s">
        <v>554</v>
      </c>
      <c r="X1152" s="2">
        <v>1.365</v>
      </c>
      <c r="Y1152" s="6">
        <f t="shared" si="142"/>
        <v>3.6437895411227675E-2</v>
      </c>
      <c r="AA1152">
        <v>189545</v>
      </c>
      <c r="AB1152">
        <v>17393</v>
      </c>
      <c r="AD1152" t="s">
        <v>2</v>
      </c>
      <c r="AE1152">
        <v>65</v>
      </c>
      <c r="AF1152">
        <v>10</v>
      </c>
      <c r="AH1152" t="s">
        <v>23687</v>
      </c>
      <c r="AI1152" t="s">
        <v>23686</v>
      </c>
      <c r="AJ1152" t="s">
        <v>23685</v>
      </c>
      <c r="AK1152" t="s">
        <v>23684</v>
      </c>
      <c r="AL1152">
        <v>28</v>
      </c>
      <c r="AM1152" s="5">
        <f t="shared" si="138"/>
        <v>4.666666666666667</v>
      </c>
      <c r="AN1152" s="4">
        <f t="shared" si="143"/>
        <v>7.0680297866969584E-3</v>
      </c>
      <c r="AO1152" s="3"/>
      <c r="AP1152">
        <v>0</v>
      </c>
      <c r="AR1152" t="s">
        <v>1</v>
      </c>
      <c r="AT1152" s="2" t="s">
        <v>0</v>
      </c>
      <c r="AU1152" s="1">
        <f t="shared" si="139"/>
        <v>2.7626935723868455</v>
      </c>
      <c r="AV1152" s="1">
        <f t="shared" si="140"/>
        <v>2.175296259896232</v>
      </c>
      <c r="AW1152" s="1">
        <f t="shared" si="141"/>
        <v>1.5878989474056173</v>
      </c>
    </row>
    <row r="1153" spans="1:49" x14ac:dyDescent="0.2">
      <c r="A1153">
        <v>1151</v>
      </c>
      <c r="B1153" t="s">
        <v>23683</v>
      </c>
      <c r="C1153" t="s">
        <v>23682</v>
      </c>
      <c r="F1153" t="s">
        <v>23681</v>
      </c>
      <c r="G1153" t="s">
        <v>5</v>
      </c>
      <c r="H1153" t="s">
        <v>4</v>
      </c>
      <c r="I1153" t="s">
        <v>23680</v>
      </c>
      <c r="J1153">
        <v>60068815</v>
      </c>
      <c r="K1153" t="s">
        <v>2237</v>
      </c>
      <c r="L1153" t="s">
        <v>1763</v>
      </c>
      <c r="M1153" t="s">
        <v>1545</v>
      </c>
      <c r="N1153">
        <v>1</v>
      </c>
      <c r="O1153" t="s">
        <v>23679</v>
      </c>
      <c r="P1153">
        <v>6507768089</v>
      </c>
      <c r="Q1153">
        <v>60068815</v>
      </c>
      <c r="R1153" s="7">
        <v>42644</v>
      </c>
      <c r="S1153" s="8">
        <f t="shared" si="136"/>
        <v>2016</v>
      </c>
      <c r="T1153" s="8">
        <v>2016</v>
      </c>
      <c r="U1153" s="8">
        <f t="shared" si="137"/>
        <v>6</v>
      </c>
      <c r="V1153" s="7">
        <v>42644</v>
      </c>
      <c r="W1153" t="s">
        <v>2235</v>
      </c>
      <c r="X1153" s="2">
        <v>0.13300000000000001</v>
      </c>
      <c r="Y1153" s="6">
        <f t="shared" si="142"/>
        <v>3.5503590400683379E-3</v>
      </c>
      <c r="AA1153">
        <v>14514869</v>
      </c>
      <c r="AB1153">
        <v>21100812121</v>
      </c>
      <c r="AC1153">
        <v>22177183</v>
      </c>
      <c r="AD1153" t="s">
        <v>2</v>
      </c>
      <c r="AE1153">
        <v>13</v>
      </c>
      <c r="AF1153">
        <v>3</v>
      </c>
      <c r="AH1153" t="s">
        <v>23678</v>
      </c>
      <c r="AI1153" t="s">
        <v>23677</v>
      </c>
      <c r="AJ1153" t="s">
        <v>23676</v>
      </c>
      <c r="AK1153" t="s">
        <v>23675</v>
      </c>
      <c r="AL1153">
        <v>3</v>
      </c>
      <c r="AM1153" s="5">
        <f t="shared" si="138"/>
        <v>0.5</v>
      </c>
      <c r="AN1153" s="4">
        <f t="shared" si="143"/>
        <v>7.572889057175312E-4</v>
      </c>
      <c r="AO1153" s="3"/>
      <c r="AP1153">
        <v>1</v>
      </c>
      <c r="AR1153" t="s">
        <v>1</v>
      </c>
      <c r="AT1153" s="2" t="s">
        <v>0</v>
      </c>
      <c r="AU1153" s="1">
        <f t="shared" si="139"/>
        <v>0.27124379997630954</v>
      </c>
      <c r="AV1153" s="1">
        <f t="shared" si="140"/>
        <v>0.21538239728929345</v>
      </c>
      <c r="AW1153" s="1">
        <f t="shared" si="141"/>
        <v>0.15952099460227734</v>
      </c>
    </row>
    <row r="1154" spans="1:49" x14ac:dyDescent="0.2">
      <c r="A1154">
        <v>1152</v>
      </c>
      <c r="B1154" t="s">
        <v>23674</v>
      </c>
      <c r="C1154" t="s">
        <v>23673</v>
      </c>
      <c r="F1154" t="s">
        <v>23672</v>
      </c>
      <c r="G1154" t="s">
        <v>5</v>
      </c>
      <c r="H1154" t="s">
        <v>4</v>
      </c>
      <c r="I1154" t="s">
        <v>23671</v>
      </c>
      <c r="J1154" t="s">
        <v>23670</v>
      </c>
      <c r="K1154" t="s">
        <v>23669</v>
      </c>
      <c r="L1154" t="s">
        <v>23668</v>
      </c>
      <c r="M1154" t="s">
        <v>23667</v>
      </c>
      <c r="N1154">
        <v>8</v>
      </c>
      <c r="O1154" t="s">
        <v>23666</v>
      </c>
      <c r="P1154" t="s">
        <v>23665</v>
      </c>
      <c r="Q1154" t="s">
        <v>23664</v>
      </c>
      <c r="R1154" s="7">
        <v>42644</v>
      </c>
      <c r="S1154" s="8">
        <f t="shared" ref="S1154:S1217" si="144">YEAR(R1154)</f>
        <v>2016</v>
      </c>
      <c r="T1154" s="8">
        <v>2016</v>
      </c>
      <c r="U1154" s="8">
        <f t="shared" ref="U1154:U1217" si="145">2022-T1154</f>
        <v>6</v>
      </c>
      <c r="V1154" s="7">
        <v>42644</v>
      </c>
      <c r="W1154" t="s">
        <v>23663</v>
      </c>
      <c r="X1154" s="2">
        <v>6.1040000000000001</v>
      </c>
      <c r="Y1154" s="6">
        <f t="shared" si="142"/>
        <v>0.16294279383892582</v>
      </c>
      <c r="AA1154">
        <v>20955545</v>
      </c>
      <c r="AB1154">
        <v>21100278313</v>
      </c>
      <c r="AC1154">
        <v>20477538</v>
      </c>
      <c r="AD1154" t="s">
        <v>2</v>
      </c>
      <c r="AE1154">
        <v>5</v>
      </c>
      <c r="AF1154">
        <v>10</v>
      </c>
      <c r="AG1154" t="s">
        <v>23662</v>
      </c>
      <c r="AI1154" t="s">
        <v>23661</v>
      </c>
      <c r="AJ1154" t="s">
        <v>23660</v>
      </c>
      <c r="AK1154" t="s">
        <v>23659</v>
      </c>
      <c r="AL1154">
        <v>67</v>
      </c>
      <c r="AM1154" s="5">
        <f t="shared" ref="AM1154:AM1217" si="146">AL1154/U1154</f>
        <v>11.166666666666666</v>
      </c>
      <c r="AN1154" s="4">
        <f t="shared" si="143"/>
        <v>1.6912785561024865E-2</v>
      </c>
      <c r="AO1154" s="3"/>
      <c r="AP1154">
        <v>1</v>
      </c>
      <c r="AQ1154" t="s">
        <v>278</v>
      </c>
      <c r="AR1154" t="s">
        <v>23658</v>
      </c>
      <c r="AS1154" t="s">
        <v>276</v>
      </c>
      <c r="AT1154" s="2" t="s">
        <v>0</v>
      </c>
      <c r="AU1154" s="1">
        <f t="shared" ref="AU1154:AU1217" si="147">(Y1154*0.7+AN1154*0.3)*100</f>
        <v>11.913379135555553</v>
      </c>
      <c r="AV1154" s="1">
        <f t="shared" ref="AV1154:AV1217" si="148">(Y1154*0.5+AN1154*0.5)*100</f>
        <v>8.9927789699975342</v>
      </c>
      <c r="AW1154" s="1">
        <f t="shared" ref="AW1154:AW1217" si="149">(Y1154*0.3+AN1154*0.7)*100</f>
        <v>6.0721788044395151</v>
      </c>
    </row>
    <row r="1155" spans="1:49" x14ac:dyDescent="0.2">
      <c r="A1155">
        <v>1153</v>
      </c>
      <c r="B1155" t="s">
        <v>23657</v>
      </c>
      <c r="C1155" t="s">
        <v>23656</v>
      </c>
      <c r="F1155" t="s">
        <v>23655</v>
      </c>
      <c r="G1155" t="s">
        <v>5</v>
      </c>
      <c r="H1155" t="s">
        <v>4</v>
      </c>
      <c r="I1155" t="s">
        <v>23654</v>
      </c>
      <c r="J1155" t="s">
        <v>23653</v>
      </c>
      <c r="K1155" t="s">
        <v>23652</v>
      </c>
      <c r="L1155" t="s">
        <v>23651</v>
      </c>
      <c r="M1155" t="s">
        <v>2173</v>
      </c>
      <c r="N1155">
        <v>5</v>
      </c>
      <c r="O1155" t="s">
        <v>23650</v>
      </c>
      <c r="P1155" t="s">
        <v>23649</v>
      </c>
      <c r="Q1155" t="s">
        <v>23648</v>
      </c>
      <c r="R1155" s="7">
        <v>42644</v>
      </c>
      <c r="S1155" s="8">
        <f t="shared" si="144"/>
        <v>2016</v>
      </c>
      <c r="T1155" s="8">
        <v>2016</v>
      </c>
      <c r="U1155" s="8">
        <f t="shared" si="145"/>
        <v>6</v>
      </c>
      <c r="V1155" s="7">
        <v>42644</v>
      </c>
      <c r="W1155" t="s">
        <v>554</v>
      </c>
      <c r="X1155" s="2">
        <v>1.365</v>
      </c>
      <c r="Y1155" s="6">
        <f t="shared" ref="Y1155:Y1218" si="150">(X1155-$Z$3)/($Z$2-$Z$3)</f>
        <v>3.6437895411227675E-2</v>
      </c>
      <c r="AA1155">
        <v>189545</v>
      </c>
      <c r="AB1155">
        <v>17393</v>
      </c>
      <c r="AD1155" t="s">
        <v>2</v>
      </c>
      <c r="AE1155">
        <v>65</v>
      </c>
      <c r="AF1155">
        <v>10</v>
      </c>
      <c r="AH1155" t="s">
        <v>23647</v>
      </c>
      <c r="AI1155" t="s">
        <v>23646</v>
      </c>
      <c r="AJ1155" t="s">
        <v>23645</v>
      </c>
      <c r="AK1155" t="s">
        <v>23644</v>
      </c>
      <c r="AL1155">
        <v>8</v>
      </c>
      <c r="AM1155" s="5">
        <f t="shared" si="146"/>
        <v>1.3333333333333333</v>
      </c>
      <c r="AN1155" s="4">
        <f t="shared" ref="AN1155:AN1218" si="151">(AM1155-$AO$3)/($AO$2-$AO$3)</f>
        <v>2.0194370819134164E-3</v>
      </c>
      <c r="AO1155" s="3"/>
      <c r="AP1155">
        <v>0</v>
      </c>
      <c r="AR1155" t="s">
        <v>1</v>
      </c>
      <c r="AT1155" s="2" t="s">
        <v>0</v>
      </c>
      <c r="AU1155" s="1">
        <f t="shared" si="147"/>
        <v>2.6112357912433395</v>
      </c>
      <c r="AV1155" s="1">
        <f t="shared" si="148"/>
        <v>1.9228666246570547</v>
      </c>
      <c r="AW1155" s="1">
        <f t="shared" si="149"/>
        <v>1.2344974580707693</v>
      </c>
    </row>
    <row r="1156" spans="1:49" x14ac:dyDescent="0.2">
      <c r="A1156">
        <v>1154</v>
      </c>
      <c r="B1156" t="s">
        <v>23643</v>
      </c>
      <c r="C1156" t="s">
        <v>23642</v>
      </c>
      <c r="F1156" t="s">
        <v>23641</v>
      </c>
      <c r="G1156" t="s">
        <v>5</v>
      </c>
      <c r="H1156" t="s">
        <v>4</v>
      </c>
      <c r="I1156" t="s">
        <v>23640</v>
      </c>
      <c r="J1156" t="s">
        <v>23639</v>
      </c>
      <c r="K1156" t="s">
        <v>23638</v>
      </c>
      <c r="L1156" t="s">
        <v>23637</v>
      </c>
      <c r="M1156" t="s">
        <v>2490</v>
      </c>
      <c r="N1156">
        <v>4</v>
      </c>
      <c r="O1156" t="s">
        <v>23636</v>
      </c>
      <c r="P1156" t="s">
        <v>23635</v>
      </c>
      <c r="Q1156" t="s">
        <v>23634</v>
      </c>
      <c r="R1156" s="7">
        <v>42644</v>
      </c>
      <c r="S1156" s="8">
        <f t="shared" si="144"/>
        <v>2016</v>
      </c>
      <c r="T1156" s="8">
        <v>2016</v>
      </c>
      <c r="U1156" s="8">
        <f t="shared" si="145"/>
        <v>6</v>
      </c>
      <c r="V1156" s="7">
        <v>42644</v>
      </c>
      <c r="W1156" t="s">
        <v>554</v>
      </c>
      <c r="X1156" s="2">
        <v>1.365</v>
      </c>
      <c r="Y1156" s="6">
        <f t="shared" si="150"/>
        <v>3.6437895411227675E-2</v>
      </c>
      <c r="AA1156">
        <v>189545</v>
      </c>
      <c r="AB1156">
        <v>17393</v>
      </c>
      <c r="AD1156" t="s">
        <v>2</v>
      </c>
      <c r="AE1156">
        <v>65</v>
      </c>
      <c r="AF1156">
        <v>10</v>
      </c>
      <c r="AH1156" t="s">
        <v>23633</v>
      </c>
      <c r="AI1156" t="s">
        <v>23632</v>
      </c>
      <c r="AJ1156" t="s">
        <v>23631</v>
      </c>
      <c r="AK1156" t="s">
        <v>23630</v>
      </c>
      <c r="AL1156">
        <v>2</v>
      </c>
      <c r="AM1156" s="5">
        <f t="shared" si="146"/>
        <v>0.33333333333333331</v>
      </c>
      <c r="AN1156" s="4">
        <f t="shared" si="151"/>
        <v>5.048592704783541E-4</v>
      </c>
      <c r="AO1156" s="3"/>
      <c r="AP1156">
        <v>0</v>
      </c>
      <c r="AR1156" t="s">
        <v>1</v>
      </c>
      <c r="AT1156" s="2" t="s">
        <v>0</v>
      </c>
      <c r="AU1156" s="1">
        <f t="shared" si="147"/>
        <v>2.5657984569002874</v>
      </c>
      <c r="AV1156" s="1">
        <f t="shared" si="148"/>
        <v>1.8471377340853012</v>
      </c>
      <c r="AW1156" s="1">
        <f t="shared" si="149"/>
        <v>1.1284770112703151</v>
      </c>
    </row>
    <row r="1157" spans="1:49" x14ac:dyDescent="0.2">
      <c r="A1157">
        <v>1155</v>
      </c>
      <c r="B1157" t="s">
        <v>23629</v>
      </c>
      <c r="C1157" t="s">
        <v>23628</v>
      </c>
      <c r="F1157" t="s">
        <v>23627</v>
      </c>
      <c r="G1157" t="s">
        <v>5</v>
      </c>
      <c r="H1157" t="s">
        <v>4</v>
      </c>
      <c r="I1157" t="s">
        <v>3159</v>
      </c>
      <c r="J1157" t="s">
        <v>23626</v>
      </c>
      <c r="K1157" t="s">
        <v>23625</v>
      </c>
      <c r="L1157" t="s">
        <v>23624</v>
      </c>
      <c r="M1157" t="s">
        <v>1349</v>
      </c>
      <c r="N1157">
        <v>4</v>
      </c>
      <c r="O1157" t="s">
        <v>23623</v>
      </c>
      <c r="P1157" t="s">
        <v>23622</v>
      </c>
      <c r="Q1157" t="s">
        <v>23621</v>
      </c>
      <c r="R1157" s="7">
        <v>42644</v>
      </c>
      <c r="S1157" s="8">
        <f t="shared" si="144"/>
        <v>2016</v>
      </c>
      <c r="T1157" s="8">
        <v>2016</v>
      </c>
      <c r="U1157" s="8">
        <f t="shared" si="145"/>
        <v>6</v>
      </c>
      <c r="V1157" s="7">
        <v>42644</v>
      </c>
      <c r="W1157" t="s">
        <v>554</v>
      </c>
      <c r="X1157" s="2">
        <v>1.365</v>
      </c>
      <c r="Y1157" s="6">
        <f t="shared" si="150"/>
        <v>3.6437895411227675E-2</v>
      </c>
      <c r="AA1157">
        <v>189545</v>
      </c>
      <c r="AB1157">
        <v>17393</v>
      </c>
      <c r="AD1157" t="s">
        <v>2</v>
      </c>
      <c r="AE1157">
        <v>65</v>
      </c>
      <c r="AF1157">
        <v>10</v>
      </c>
      <c r="AH1157" t="s">
        <v>23620</v>
      </c>
      <c r="AI1157" t="s">
        <v>23619</v>
      </c>
      <c r="AJ1157" t="s">
        <v>23618</v>
      </c>
      <c r="AK1157" t="s">
        <v>23617</v>
      </c>
      <c r="AL1157">
        <v>50</v>
      </c>
      <c r="AM1157" s="5">
        <f t="shared" si="146"/>
        <v>8.3333333333333339</v>
      </c>
      <c r="AN1157" s="4">
        <f t="shared" si="151"/>
        <v>1.2621481761958854E-2</v>
      </c>
      <c r="AO1157" s="3"/>
      <c r="AP1157">
        <v>0</v>
      </c>
      <c r="AR1157" t="s">
        <v>1</v>
      </c>
      <c r="AT1157" s="2" t="s">
        <v>0</v>
      </c>
      <c r="AU1157" s="1">
        <f t="shared" si="147"/>
        <v>2.9292971316447027</v>
      </c>
      <c r="AV1157" s="1">
        <f t="shared" si="148"/>
        <v>2.4529688586593266</v>
      </c>
      <c r="AW1157" s="1">
        <f t="shared" si="149"/>
        <v>1.97664058567395</v>
      </c>
    </row>
    <row r="1158" spans="1:49" x14ac:dyDescent="0.2">
      <c r="A1158">
        <v>1156</v>
      </c>
      <c r="B1158" t="s">
        <v>23616</v>
      </c>
      <c r="C1158" t="s">
        <v>23615</v>
      </c>
      <c r="F1158" t="s">
        <v>23614</v>
      </c>
      <c r="G1158" t="s">
        <v>5</v>
      </c>
      <c r="H1158" t="s">
        <v>4</v>
      </c>
      <c r="I1158" t="s">
        <v>23613</v>
      </c>
      <c r="J1158">
        <v>60023311</v>
      </c>
      <c r="K1158" t="s">
        <v>7367</v>
      </c>
      <c r="L1158" t="s">
        <v>310</v>
      </c>
      <c r="M1158" t="s">
        <v>34</v>
      </c>
      <c r="N1158">
        <v>2</v>
      </c>
      <c r="O1158" t="s">
        <v>23612</v>
      </c>
      <c r="P1158" t="s">
        <v>23611</v>
      </c>
      <c r="Q1158" t="s">
        <v>7364</v>
      </c>
      <c r="R1158" s="7">
        <v>42644</v>
      </c>
      <c r="S1158" s="8">
        <f t="shared" si="144"/>
        <v>2016</v>
      </c>
      <c r="T1158" s="8">
        <v>2016</v>
      </c>
      <c r="U1158" s="8">
        <f t="shared" si="145"/>
        <v>6</v>
      </c>
      <c r="V1158" s="7">
        <v>42644</v>
      </c>
      <c r="W1158" t="s">
        <v>1156</v>
      </c>
      <c r="X1158" s="2">
        <v>0.185</v>
      </c>
      <c r="Y1158" s="6">
        <f t="shared" si="150"/>
        <v>4.9384693414484399E-3</v>
      </c>
      <c r="AA1158">
        <v>7352727</v>
      </c>
      <c r="AB1158">
        <v>32478</v>
      </c>
      <c r="AD1158" t="s">
        <v>2</v>
      </c>
      <c r="AE1158">
        <v>59</v>
      </c>
      <c r="AF1158">
        <v>10</v>
      </c>
      <c r="AH1158" t="s">
        <v>1614</v>
      </c>
      <c r="AI1158" t="s">
        <v>23610</v>
      </c>
      <c r="AK1158" t="s">
        <v>23609</v>
      </c>
      <c r="AL1158">
        <v>2</v>
      </c>
      <c r="AM1158" s="5">
        <f t="shared" si="146"/>
        <v>0.33333333333333331</v>
      </c>
      <c r="AN1158" s="4">
        <f t="shared" si="151"/>
        <v>5.048592704783541E-4</v>
      </c>
      <c r="AO1158" s="3"/>
      <c r="AP1158">
        <v>0</v>
      </c>
      <c r="AR1158" t="s">
        <v>1</v>
      </c>
      <c r="AT1158" s="2" t="s">
        <v>0</v>
      </c>
      <c r="AU1158" s="1">
        <f t="shared" si="147"/>
        <v>0.36083863201574135</v>
      </c>
      <c r="AV1158" s="1">
        <f t="shared" si="148"/>
        <v>0.27216643059633971</v>
      </c>
      <c r="AW1158" s="1">
        <f t="shared" si="149"/>
        <v>0.183494229176938</v>
      </c>
    </row>
    <row r="1159" spans="1:49" x14ac:dyDescent="0.2">
      <c r="A1159">
        <v>1157</v>
      </c>
      <c r="B1159" t="s">
        <v>23608</v>
      </c>
      <c r="C1159" t="s">
        <v>23607</v>
      </c>
      <c r="E1159">
        <v>27730212</v>
      </c>
      <c r="F1159" t="s">
        <v>23606</v>
      </c>
      <c r="G1159" t="s">
        <v>5</v>
      </c>
      <c r="H1159" t="s">
        <v>4</v>
      </c>
      <c r="I1159" t="s">
        <v>23605</v>
      </c>
      <c r="J1159" t="s">
        <v>23604</v>
      </c>
      <c r="K1159" t="s">
        <v>23603</v>
      </c>
      <c r="L1159" t="s">
        <v>23602</v>
      </c>
      <c r="M1159" t="s">
        <v>46</v>
      </c>
      <c r="N1159">
        <v>5</v>
      </c>
      <c r="O1159" t="s">
        <v>23601</v>
      </c>
      <c r="P1159" t="s">
        <v>23600</v>
      </c>
      <c r="Q1159" t="s">
        <v>23599</v>
      </c>
      <c r="R1159" s="7">
        <v>42644</v>
      </c>
      <c r="S1159" s="8">
        <f t="shared" si="144"/>
        <v>2016</v>
      </c>
      <c r="T1159" s="8">
        <v>2016</v>
      </c>
      <c r="U1159" s="8">
        <f t="shared" si="145"/>
        <v>6</v>
      </c>
      <c r="V1159" s="7">
        <v>42644</v>
      </c>
      <c r="W1159" t="s">
        <v>23598</v>
      </c>
      <c r="X1159" s="2">
        <v>5.9279999999999999</v>
      </c>
      <c r="Y1159" s="6">
        <f t="shared" si="150"/>
        <v>0.15824457435733164</v>
      </c>
      <c r="AB1159">
        <v>21100457028</v>
      </c>
      <c r="AC1159">
        <v>23752548</v>
      </c>
      <c r="AD1159" t="s">
        <v>2</v>
      </c>
      <c r="AE1159">
        <v>2</v>
      </c>
      <c r="AF1159">
        <v>10</v>
      </c>
      <c r="AG1159" t="s">
        <v>23597</v>
      </c>
      <c r="AI1159" t="s">
        <v>23596</v>
      </c>
      <c r="AK1159" t="s">
        <v>23595</v>
      </c>
      <c r="AL1159">
        <v>38</v>
      </c>
      <c r="AM1159" s="5">
        <f t="shared" si="146"/>
        <v>6.333333333333333</v>
      </c>
      <c r="AN1159" s="4">
        <f t="shared" si="151"/>
        <v>9.5923261390887284E-3</v>
      </c>
      <c r="AO1159" s="3"/>
      <c r="AP1159">
        <v>1</v>
      </c>
      <c r="AQ1159" t="s">
        <v>44</v>
      </c>
      <c r="AR1159">
        <v>1306398</v>
      </c>
      <c r="AS1159" t="s">
        <v>43</v>
      </c>
      <c r="AT1159" s="2">
        <v>14.135999999999999</v>
      </c>
      <c r="AU1159" s="1">
        <f t="shared" si="147"/>
        <v>11.364889989185874</v>
      </c>
      <c r="AV1159" s="1">
        <f t="shared" si="148"/>
        <v>8.3918450248210181</v>
      </c>
      <c r="AW1159" s="1">
        <f t="shared" si="149"/>
        <v>5.4188000604561593</v>
      </c>
    </row>
    <row r="1160" spans="1:49" x14ac:dyDescent="0.2">
      <c r="A1160">
        <v>1158</v>
      </c>
      <c r="B1160" t="s">
        <v>23594</v>
      </c>
      <c r="C1160" t="s">
        <v>23593</v>
      </c>
      <c r="F1160" t="s">
        <v>23592</v>
      </c>
      <c r="G1160" t="s">
        <v>5</v>
      </c>
      <c r="H1160" t="s">
        <v>4</v>
      </c>
      <c r="I1160" t="s">
        <v>23591</v>
      </c>
      <c r="J1160" t="s">
        <v>23590</v>
      </c>
      <c r="K1160" t="s">
        <v>23589</v>
      </c>
      <c r="L1160" t="s">
        <v>23588</v>
      </c>
      <c r="M1160" t="s">
        <v>23587</v>
      </c>
      <c r="N1160">
        <v>4</v>
      </c>
      <c r="O1160" t="s">
        <v>23586</v>
      </c>
      <c r="P1160" t="s">
        <v>23585</v>
      </c>
      <c r="Q1160" t="s">
        <v>23584</v>
      </c>
      <c r="R1160" s="7">
        <v>42644</v>
      </c>
      <c r="S1160" s="8">
        <f t="shared" si="144"/>
        <v>2016</v>
      </c>
      <c r="T1160" s="8">
        <v>2016</v>
      </c>
      <c r="U1160" s="8">
        <f t="shared" si="145"/>
        <v>6</v>
      </c>
      <c r="V1160" s="7">
        <v>42644</v>
      </c>
      <c r="W1160" t="s">
        <v>2198</v>
      </c>
      <c r="X1160" s="2">
        <v>3.2160000000000002</v>
      </c>
      <c r="Y1160" s="6">
        <f t="shared" si="150"/>
        <v>8.5849283254584782E-2</v>
      </c>
      <c r="AA1160">
        <v>15361284</v>
      </c>
      <c r="AB1160">
        <v>18935</v>
      </c>
      <c r="AD1160" t="s">
        <v>2</v>
      </c>
      <c r="AE1160">
        <v>23</v>
      </c>
      <c r="AF1160">
        <v>5</v>
      </c>
      <c r="AG1160">
        <v>7721745</v>
      </c>
      <c r="AH1160" t="s">
        <v>622</v>
      </c>
      <c r="AI1160" t="s">
        <v>23583</v>
      </c>
      <c r="AK1160" t="s">
        <v>23582</v>
      </c>
      <c r="AL1160">
        <v>38</v>
      </c>
      <c r="AM1160" s="5">
        <f t="shared" si="146"/>
        <v>6.333333333333333</v>
      </c>
      <c r="AN1160" s="4">
        <f t="shared" si="151"/>
        <v>9.5923261390887284E-3</v>
      </c>
      <c r="AO1160" s="3"/>
      <c r="AP1160">
        <v>0</v>
      </c>
      <c r="AR1160" t="s">
        <v>1</v>
      </c>
      <c r="AT1160" s="2">
        <v>11.978999999999999</v>
      </c>
      <c r="AU1160" s="1">
        <f t="shared" si="147"/>
        <v>6.2972196119935955</v>
      </c>
      <c r="AV1160" s="1">
        <f t="shared" si="148"/>
        <v>4.7720804696836749</v>
      </c>
      <c r="AW1160" s="1">
        <f t="shared" si="149"/>
        <v>3.2469413273737544</v>
      </c>
    </row>
    <row r="1161" spans="1:49" x14ac:dyDescent="0.2">
      <c r="A1161">
        <v>1159</v>
      </c>
      <c r="B1161" t="s">
        <v>23581</v>
      </c>
      <c r="C1161" t="s">
        <v>23580</v>
      </c>
      <c r="F1161" t="s">
        <v>23579</v>
      </c>
      <c r="G1161" t="s">
        <v>5</v>
      </c>
      <c r="H1161" t="s">
        <v>4</v>
      </c>
      <c r="I1161" t="s">
        <v>23578</v>
      </c>
      <c r="J1161" t="s">
        <v>23577</v>
      </c>
      <c r="K1161" t="s">
        <v>23576</v>
      </c>
      <c r="L1161" t="s">
        <v>23575</v>
      </c>
      <c r="M1161" t="s">
        <v>49</v>
      </c>
      <c r="N1161">
        <v>3</v>
      </c>
      <c r="O1161" t="s">
        <v>23574</v>
      </c>
      <c r="P1161" t="s">
        <v>23573</v>
      </c>
      <c r="Q1161" t="s">
        <v>23572</v>
      </c>
      <c r="R1161" s="7">
        <v>42644</v>
      </c>
      <c r="S1161" s="8">
        <f t="shared" si="144"/>
        <v>2016</v>
      </c>
      <c r="T1161" s="8">
        <v>2016</v>
      </c>
      <c r="U1161" s="8">
        <f t="shared" si="145"/>
        <v>6</v>
      </c>
      <c r="V1161" s="7">
        <v>42644</v>
      </c>
      <c r="W1161" t="s">
        <v>2203</v>
      </c>
      <c r="X1161" s="2">
        <v>0.60899999999999999</v>
      </c>
      <c r="Y1161" s="6">
        <f t="shared" si="150"/>
        <v>1.6256907183470809E-2</v>
      </c>
      <c r="AA1161">
        <v>12292370</v>
      </c>
      <c r="AB1161">
        <v>4800154012</v>
      </c>
      <c r="AD1161" t="s">
        <v>2</v>
      </c>
      <c r="AE1161">
        <v>18</v>
      </c>
      <c r="AF1161">
        <v>5</v>
      </c>
      <c r="AG1161">
        <v>7742717</v>
      </c>
      <c r="AH1161" t="s">
        <v>23571</v>
      </c>
      <c r="AI1161" t="s">
        <v>23570</v>
      </c>
      <c r="AJ1161" t="s">
        <v>23569</v>
      </c>
      <c r="AK1161" t="s">
        <v>23568</v>
      </c>
      <c r="AL1161">
        <v>9</v>
      </c>
      <c r="AM1161" s="5">
        <f t="shared" si="146"/>
        <v>1.5</v>
      </c>
      <c r="AN1161" s="4">
        <f t="shared" si="151"/>
        <v>2.2718667171525938E-3</v>
      </c>
      <c r="AO1161" s="3"/>
      <c r="AP1161">
        <v>0</v>
      </c>
      <c r="AR1161" t="s">
        <v>1</v>
      </c>
      <c r="AT1161" s="2" t="s">
        <v>0</v>
      </c>
      <c r="AU1161" s="1">
        <f t="shared" si="147"/>
        <v>1.2061395043575345</v>
      </c>
      <c r="AV1161" s="1">
        <f t="shared" si="148"/>
        <v>0.92643869503117016</v>
      </c>
      <c r="AW1161" s="1">
        <f t="shared" si="149"/>
        <v>0.64673788570480584</v>
      </c>
    </row>
    <row r="1162" spans="1:49" x14ac:dyDescent="0.2">
      <c r="A1162">
        <v>1160</v>
      </c>
      <c r="B1162" t="s">
        <v>23567</v>
      </c>
      <c r="C1162" t="s">
        <v>23566</v>
      </c>
      <c r="F1162" t="s">
        <v>23565</v>
      </c>
      <c r="G1162" t="s">
        <v>5</v>
      </c>
      <c r="H1162" t="s">
        <v>4</v>
      </c>
      <c r="I1162" t="s">
        <v>1758</v>
      </c>
      <c r="J1162" t="s">
        <v>23564</v>
      </c>
      <c r="K1162" t="s">
        <v>23563</v>
      </c>
      <c r="L1162" t="s">
        <v>23562</v>
      </c>
      <c r="M1162" t="s">
        <v>23561</v>
      </c>
      <c r="N1162">
        <v>4</v>
      </c>
      <c r="O1162" t="s">
        <v>23560</v>
      </c>
      <c r="P1162" t="s">
        <v>23559</v>
      </c>
      <c r="Q1162" t="s">
        <v>23558</v>
      </c>
      <c r="R1162" s="7">
        <v>42644</v>
      </c>
      <c r="S1162" s="8">
        <f t="shared" si="144"/>
        <v>2016</v>
      </c>
      <c r="T1162" s="8">
        <v>2016</v>
      </c>
      <c r="U1162" s="8">
        <f t="shared" si="145"/>
        <v>6</v>
      </c>
      <c r="V1162" s="7">
        <v>42644</v>
      </c>
      <c r="W1162" t="s">
        <v>2203</v>
      </c>
      <c r="X1162" s="2">
        <v>0.60899999999999999</v>
      </c>
      <c r="Y1162" s="6">
        <f t="shared" si="150"/>
        <v>1.6256907183470809E-2</v>
      </c>
      <c r="AA1162">
        <v>12292370</v>
      </c>
      <c r="AB1162">
        <v>4800154012</v>
      </c>
      <c r="AD1162" t="s">
        <v>2</v>
      </c>
      <c r="AE1162">
        <v>18</v>
      </c>
      <c r="AF1162">
        <v>5</v>
      </c>
      <c r="AG1162">
        <v>7742724</v>
      </c>
      <c r="AH1162" t="s">
        <v>23557</v>
      </c>
      <c r="AI1162" t="s">
        <v>23556</v>
      </c>
      <c r="AJ1162" t="s">
        <v>23555</v>
      </c>
      <c r="AK1162" t="s">
        <v>23554</v>
      </c>
      <c r="AL1162">
        <v>4</v>
      </c>
      <c r="AM1162" s="5">
        <f t="shared" si="146"/>
        <v>0.66666666666666663</v>
      </c>
      <c r="AN1162" s="4">
        <f t="shared" si="151"/>
        <v>1.0097185409567082E-3</v>
      </c>
      <c r="AO1162" s="3"/>
      <c r="AP1162">
        <v>0</v>
      </c>
      <c r="AQ1162" t="s">
        <v>48</v>
      </c>
      <c r="AR1162">
        <v>61379003</v>
      </c>
      <c r="AS1162" t="s">
        <v>47</v>
      </c>
      <c r="AT1162" s="2" t="s">
        <v>0</v>
      </c>
      <c r="AU1162" s="1">
        <f t="shared" si="147"/>
        <v>1.1682750590716577</v>
      </c>
      <c r="AV1162" s="1">
        <f t="shared" si="148"/>
        <v>0.86333128622137589</v>
      </c>
      <c r="AW1162" s="1">
        <f t="shared" si="149"/>
        <v>0.55838751337109382</v>
      </c>
    </row>
    <row r="1163" spans="1:49" x14ac:dyDescent="0.2">
      <c r="A1163">
        <v>1161</v>
      </c>
      <c r="B1163" t="s">
        <v>23553</v>
      </c>
      <c r="C1163" t="s">
        <v>23552</v>
      </c>
      <c r="F1163" t="s">
        <v>23551</v>
      </c>
      <c r="G1163" t="s">
        <v>5</v>
      </c>
      <c r="H1163" t="s">
        <v>4</v>
      </c>
      <c r="I1163" t="s">
        <v>2970</v>
      </c>
      <c r="J1163">
        <v>60013614</v>
      </c>
      <c r="K1163" t="s">
        <v>2386</v>
      </c>
      <c r="L1163" t="s">
        <v>678</v>
      </c>
      <c r="M1163" t="s">
        <v>67</v>
      </c>
      <c r="N1163">
        <v>1</v>
      </c>
      <c r="O1163" t="s">
        <v>3112</v>
      </c>
      <c r="P1163">
        <v>55925373800</v>
      </c>
      <c r="Q1163">
        <v>60013614</v>
      </c>
      <c r="R1163" s="7">
        <v>42644</v>
      </c>
      <c r="S1163" s="8">
        <f t="shared" si="144"/>
        <v>2016</v>
      </c>
      <c r="T1163" s="8">
        <v>2016</v>
      </c>
      <c r="U1163" s="8">
        <f t="shared" si="145"/>
        <v>6</v>
      </c>
      <c r="V1163" s="7">
        <v>42644</v>
      </c>
      <c r="W1163" t="s">
        <v>2203</v>
      </c>
      <c r="X1163" s="2">
        <v>0.60899999999999999</v>
      </c>
      <c r="Y1163" s="6">
        <f t="shared" si="150"/>
        <v>1.6256907183470809E-2</v>
      </c>
      <c r="AA1163">
        <v>12292370</v>
      </c>
      <c r="AB1163">
        <v>4800154012</v>
      </c>
      <c r="AD1163" t="s">
        <v>2</v>
      </c>
      <c r="AE1163">
        <v>18</v>
      </c>
      <c r="AF1163">
        <v>5</v>
      </c>
      <c r="AG1163">
        <v>7742721</v>
      </c>
      <c r="AH1163" t="s">
        <v>23550</v>
      </c>
      <c r="AI1163" t="s">
        <v>23549</v>
      </c>
      <c r="AJ1163" t="s">
        <v>23548</v>
      </c>
      <c r="AK1163" t="s">
        <v>23547</v>
      </c>
      <c r="AL1163">
        <v>13</v>
      </c>
      <c r="AM1163" s="5">
        <f t="shared" si="146"/>
        <v>2.1666666666666665</v>
      </c>
      <c r="AN1163" s="4">
        <f t="shared" si="151"/>
        <v>3.2815852581093018E-3</v>
      </c>
      <c r="AO1163" s="3"/>
      <c r="AP1163">
        <v>0</v>
      </c>
      <c r="AR1163" t="s">
        <v>1</v>
      </c>
      <c r="AT1163" s="2" t="s">
        <v>0</v>
      </c>
      <c r="AU1163" s="1">
        <f t="shared" si="147"/>
        <v>1.2364310605862356</v>
      </c>
      <c r="AV1163" s="1">
        <f t="shared" si="148"/>
        <v>0.97692462207900554</v>
      </c>
      <c r="AW1163" s="1">
        <f t="shared" si="149"/>
        <v>0.71741818357177534</v>
      </c>
    </row>
    <row r="1164" spans="1:49" x14ac:dyDescent="0.2">
      <c r="A1164">
        <v>1162</v>
      </c>
      <c r="B1164" t="s">
        <v>23546</v>
      </c>
      <c r="C1164" t="s">
        <v>23545</v>
      </c>
      <c r="F1164" t="s">
        <v>23544</v>
      </c>
      <c r="G1164" t="s">
        <v>5</v>
      </c>
      <c r="H1164" t="s">
        <v>4</v>
      </c>
      <c r="I1164" t="s">
        <v>23543</v>
      </c>
      <c r="J1164">
        <v>60019616</v>
      </c>
      <c r="K1164" t="s">
        <v>526</v>
      </c>
      <c r="L1164" t="s">
        <v>525</v>
      </c>
      <c r="M1164" t="s">
        <v>67</v>
      </c>
      <c r="N1164">
        <v>4</v>
      </c>
      <c r="O1164" t="s">
        <v>23542</v>
      </c>
      <c r="P1164" t="s">
        <v>23541</v>
      </c>
      <c r="Q1164" t="s">
        <v>667</v>
      </c>
      <c r="R1164" s="7">
        <v>42644</v>
      </c>
      <c r="S1164" s="8">
        <f t="shared" si="144"/>
        <v>2016</v>
      </c>
      <c r="T1164" s="8">
        <v>2016</v>
      </c>
      <c r="U1164" s="8">
        <f t="shared" si="145"/>
        <v>6</v>
      </c>
      <c r="V1164" s="7">
        <v>42644</v>
      </c>
      <c r="W1164" t="s">
        <v>3250</v>
      </c>
      <c r="X1164" s="2">
        <v>0.12</v>
      </c>
      <c r="Y1164" s="6">
        <f t="shared" si="150"/>
        <v>3.2033314647233121E-3</v>
      </c>
      <c r="AA1164">
        <v>10059113</v>
      </c>
      <c r="AB1164">
        <v>12658</v>
      </c>
      <c r="AD1164" t="s">
        <v>2</v>
      </c>
      <c r="AE1164">
        <v>23</v>
      </c>
      <c r="AF1164">
        <v>5</v>
      </c>
      <c r="AH1164" s="9">
        <v>41852</v>
      </c>
      <c r="AI1164" t="s">
        <v>23540</v>
      </c>
      <c r="AJ1164" t="s">
        <v>23539</v>
      </c>
      <c r="AK1164" t="s">
        <v>23538</v>
      </c>
      <c r="AL1164">
        <v>0</v>
      </c>
      <c r="AM1164" s="5">
        <f t="shared" si="146"/>
        <v>0</v>
      </c>
      <c r="AN1164" s="4">
        <f t="shared" si="151"/>
        <v>0</v>
      </c>
      <c r="AO1164" s="3"/>
      <c r="AP1164">
        <v>0</v>
      </c>
      <c r="AQ1164" t="s">
        <v>48</v>
      </c>
      <c r="AR1164">
        <v>61301100</v>
      </c>
      <c r="AS1164" t="s">
        <v>47</v>
      </c>
      <c r="AT1164" s="2" t="s">
        <v>0</v>
      </c>
      <c r="AU1164" s="1">
        <f t="shared" si="147"/>
        <v>0.22423320253063184</v>
      </c>
      <c r="AV1164" s="1">
        <f t="shared" si="148"/>
        <v>0.16016657323616562</v>
      </c>
      <c r="AW1164" s="1">
        <f t="shared" si="149"/>
        <v>9.6099943941699364E-2</v>
      </c>
    </row>
    <row r="1165" spans="1:49" x14ac:dyDescent="0.2">
      <c r="A1165">
        <v>1163</v>
      </c>
      <c r="B1165" t="s">
        <v>23537</v>
      </c>
      <c r="C1165" t="s">
        <v>23536</v>
      </c>
      <c r="F1165" t="s">
        <v>23535</v>
      </c>
      <c r="G1165" t="s">
        <v>5</v>
      </c>
      <c r="H1165" t="s">
        <v>4</v>
      </c>
      <c r="I1165" t="s">
        <v>23534</v>
      </c>
      <c r="J1165" t="s">
        <v>23533</v>
      </c>
      <c r="K1165" t="s">
        <v>23532</v>
      </c>
      <c r="L1165" t="s">
        <v>23531</v>
      </c>
      <c r="M1165" t="s">
        <v>75</v>
      </c>
      <c r="N1165">
        <v>3</v>
      </c>
      <c r="O1165" t="s">
        <v>23530</v>
      </c>
      <c r="P1165" t="s">
        <v>23529</v>
      </c>
      <c r="Q1165" t="s">
        <v>23528</v>
      </c>
      <c r="R1165" s="7">
        <v>42644</v>
      </c>
      <c r="S1165" s="8">
        <f t="shared" si="144"/>
        <v>2016</v>
      </c>
      <c r="T1165" s="8">
        <v>2016</v>
      </c>
      <c r="U1165" s="8">
        <f t="shared" si="145"/>
        <v>6</v>
      </c>
      <c r="V1165" s="7">
        <v>42644</v>
      </c>
      <c r="W1165" t="s">
        <v>2204</v>
      </c>
      <c r="X1165" s="2">
        <v>1.137</v>
      </c>
      <c r="Y1165" s="6">
        <f t="shared" si="150"/>
        <v>3.0351565628253384E-2</v>
      </c>
      <c r="AA1165">
        <v>189251</v>
      </c>
      <c r="AB1165">
        <v>17336</v>
      </c>
      <c r="AD1165" t="s">
        <v>2</v>
      </c>
      <c r="AE1165">
        <v>52</v>
      </c>
      <c r="AF1165">
        <v>5</v>
      </c>
      <c r="AG1165">
        <v>7812885</v>
      </c>
      <c r="AH1165" t="s">
        <v>23527</v>
      </c>
      <c r="AI1165" t="s">
        <v>23526</v>
      </c>
      <c r="AK1165" t="s">
        <v>23525</v>
      </c>
      <c r="AL1165">
        <v>5</v>
      </c>
      <c r="AM1165" s="5">
        <f t="shared" si="146"/>
        <v>0.83333333333333337</v>
      </c>
      <c r="AN1165" s="4">
        <f t="shared" si="151"/>
        <v>1.2621481761958854E-3</v>
      </c>
      <c r="AO1165" s="3"/>
      <c r="AP1165">
        <v>0</v>
      </c>
      <c r="AQ1165" t="s">
        <v>44</v>
      </c>
      <c r="AR1165">
        <v>1405579</v>
      </c>
      <c r="AS1165" t="s">
        <v>43</v>
      </c>
      <c r="AT1165" s="2" t="s">
        <v>0</v>
      </c>
      <c r="AU1165" s="1">
        <f t="shared" si="147"/>
        <v>2.1624740392636133</v>
      </c>
      <c r="AV1165" s="1">
        <f t="shared" si="148"/>
        <v>1.5806856902224635</v>
      </c>
      <c r="AW1165" s="1">
        <f t="shared" si="149"/>
        <v>0.99889734118131357</v>
      </c>
    </row>
    <row r="1166" spans="1:49" x14ac:dyDescent="0.2">
      <c r="A1166">
        <v>1164</v>
      </c>
      <c r="B1166" t="s">
        <v>23524</v>
      </c>
      <c r="C1166" t="s">
        <v>23523</v>
      </c>
      <c r="F1166" t="s">
        <v>23522</v>
      </c>
      <c r="G1166" t="s">
        <v>5</v>
      </c>
      <c r="H1166" t="s">
        <v>4</v>
      </c>
      <c r="I1166" t="s">
        <v>23521</v>
      </c>
      <c r="J1166" t="s">
        <v>23520</v>
      </c>
      <c r="K1166" t="s">
        <v>23519</v>
      </c>
      <c r="L1166" t="s">
        <v>23518</v>
      </c>
      <c r="M1166" t="s">
        <v>1317</v>
      </c>
      <c r="N1166">
        <v>3</v>
      </c>
      <c r="O1166" t="s">
        <v>23517</v>
      </c>
      <c r="P1166" t="s">
        <v>23516</v>
      </c>
      <c r="Q1166" t="s">
        <v>23515</v>
      </c>
      <c r="R1166" s="7">
        <v>42644</v>
      </c>
      <c r="S1166" s="8">
        <f t="shared" si="144"/>
        <v>2016</v>
      </c>
      <c r="T1166" s="8">
        <v>2016</v>
      </c>
      <c r="U1166" s="8">
        <f t="shared" si="145"/>
        <v>6</v>
      </c>
      <c r="V1166" s="7" t="s">
        <v>22552</v>
      </c>
      <c r="W1166" t="s">
        <v>23514</v>
      </c>
      <c r="X1166" s="2">
        <v>0.193</v>
      </c>
      <c r="Y1166" s="6">
        <f t="shared" si="150"/>
        <v>5.1520247724299939E-3</v>
      </c>
      <c r="AA1166">
        <v>19379412</v>
      </c>
      <c r="AB1166">
        <v>19700186844</v>
      </c>
      <c r="AC1166">
        <v>19379404</v>
      </c>
      <c r="AD1166" t="s">
        <v>2</v>
      </c>
      <c r="AE1166">
        <v>7</v>
      </c>
      <c r="AF1166">
        <v>4</v>
      </c>
      <c r="AH1166" s="9">
        <v>42370</v>
      </c>
      <c r="AI1166" t="s">
        <v>23513</v>
      </c>
      <c r="AJ1166" t="s">
        <v>23512</v>
      </c>
      <c r="AK1166" t="s">
        <v>23511</v>
      </c>
      <c r="AL1166">
        <v>2</v>
      </c>
      <c r="AM1166" s="5">
        <f t="shared" si="146"/>
        <v>0.33333333333333331</v>
      </c>
      <c r="AN1166" s="4">
        <f t="shared" si="151"/>
        <v>5.048592704783541E-4</v>
      </c>
      <c r="AO1166" s="3"/>
      <c r="AP1166">
        <v>0</v>
      </c>
      <c r="AR1166" t="s">
        <v>1</v>
      </c>
      <c r="AT1166" s="2" t="s">
        <v>0</v>
      </c>
      <c r="AU1166" s="1">
        <f t="shared" si="147"/>
        <v>0.37578751218445017</v>
      </c>
      <c r="AV1166" s="1">
        <f t="shared" si="148"/>
        <v>0.28284420214541739</v>
      </c>
      <c r="AW1166" s="1">
        <f t="shared" si="149"/>
        <v>0.18990089210638461</v>
      </c>
    </row>
    <row r="1167" spans="1:49" x14ac:dyDescent="0.2">
      <c r="A1167">
        <v>1165</v>
      </c>
      <c r="B1167" t="s">
        <v>23510</v>
      </c>
      <c r="C1167" t="s">
        <v>23509</v>
      </c>
      <c r="F1167" t="s">
        <v>23508</v>
      </c>
      <c r="G1167" t="s">
        <v>5</v>
      </c>
      <c r="H1167" t="s">
        <v>4</v>
      </c>
      <c r="I1167" t="s">
        <v>23507</v>
      </c>
      <c r="J1167">
        <v>60069392</v>
      </c>
      <c r="K1167" t="s">
        <v>1148</v>
      </c>
      <c r="L1167" t="s">
        <v>1147</v>
      </c>
      <c r="M1167" t="s">
        <v>378</v>
      </c>
      <c r="N1167">
        <v>4</v>
      </c>
      <c r="O1167" t="s">
        <v>23506</v>
      </c>
      <c r="P1167" t="s">
        <v>23505</v>
      </c>
      <c r="Q1167" t="s">
        <v>23504</v>
      </c>
      <c r="R1167" s="7">
        <v>42644</v>
      </c>
      <c r="S1167" s="8">
        <f t="shared" si="144"/>
        <v>2016</v>
      </c>
      <c r="T1167" s="8">
        <v>2016</v>
      </c>
      <c r="U1167" s="8">
        <f t="shared" si="145"/>
        <v>6</v>
      </c>
      <c r="V1167" s="7">
        <v>42644</v>
      </c>
      <c r="W1167" t="s">
        <v>18312</v>
      </c>
      <c r="X1167" s="2">
        <v>0.126</v>
      </c>
      <c r="Y1167" s="6">
        <f t="shared" si="150"/>
        <v>3.3634980379594779E-3</v>
      </c>
      <c r="AA1167">
        <v>19366612</v>
      </c>
      <c r="AB1167">
        <v>19700181106</v>
      </c>
      <c r="AC1167">
        <v>19367317</v>
      </c>
      <c r="AD1167" t="s">
        <v>2</v>
      </c>
      <c r="AE1167">
        <v>22</v>
      </c>
      <c r="AF1167">
        <v>10</v>
      </c>
      <c r="AH1167" t="s">
        <v>23503</v>
      </c>
      <c r="AI1167" t="s">
        <v>23502</v>
      </c>
      <c r="AJ1167" t="s">
        <v>23501</v>
      </c>
      <c r="AK1167" t="s">
        <v>23500</v>
      </c>
      <c r="AL1167">
        <v>0</v>
      </c>
      <c r="AM1167" s="5">
        <f t="shared" si="146"/>
        <v>0</v>
      </c>
      <c r="AN1167" s="4">
        <f t="shared" si="151"/>
        <v>0</v>
      </c>
      <c r="AO1167" s="3"/>
      <c r="AP1167">
        <v>0</v>
      </c>
      <c r="AR1167" t="s">
        <v>1</v>
      </c>
      <c r="AT1167" s="2" t="s">
        <v>0</v>
      </c>
      <c r="AU1167" s="1">
        <f t="shared" si="147"/>
        <v>0.23544486265716344</v>
      </c>
      <c r="AV1167" s="1">
        <f t="shared" si="148"/>
        <v>0.16817490189797391</v>
      </c>
      <c r="AW1167" s="1">
        <f t="shared" si="149"/>
        <v>0.10090494113878434</v>
      </c>
    </row>
    <row r="1168" spans="1:49" x14ac:dyDescent="0.2">
      <c r="A1168">
        <v>1166</v>
      </c>
      <c r="B1168" t="s">
        <v>23499</v>
      </c>
      <c r="C1168" t="s">
        <v>23498</v>
      </c>
      <c r="F1168" t="s">
        <v>23497</v>
      </c>
      <c r="G1168" t="s">
        <v>5</v>
      </c>
      <c r="H1168" t="s">
        <v>4</v>
      </c>
      <c r="I1168" t="s">
        <v>418</v>
      </c>
      <c r="J1168">
        <v>60021666</v>
      </c>
      <c r="K1168" t="s">
        <v>1538</v>
      </c>
      <c r="L1168" t="s">
        <v>125</v>
      </c>
      <c r="M1168" t="s">
        <v>67</v>
      </c>
      <c r="N1168">
        <v>3</v>
      </c>
      <c r="O1168" t="s">
        <v>23496</v>
      </c>
      <c r="P1168" t="s">
        <v>23495</v>
      </c>
      <c r="Q1168" t="s">
        <v>2309</v>
      </c>
      <c r="R1168" s="7">
        <v>42644</v>
      </c>
      <c r="S1168" s="8">
        <f t="shared" si="144"/>
        <v>2016</v>
      </c>
      <c r="T1168" s="8">
        <v>2016</v>
      </c>
      <c r="U1168" s="8">
        <f t="shared" si="145"/>
        <v>6</v>
      </c>
      <c r="V1168" s="7">
        <v>42644</v>
      </c>
      <c r="W1168" t="s">
        <v>554</v>
      </c>
      <c r="X1168" s="2">
        <v>1.365</v>
      </c>
      <c r="Y1168" s="6">
        <f t="shared" si="150"/>
        <v>3.6437895411227675E-2</v>
      </c>
      <c r="AA1168">
        <v>189545</v>
      </c>
      <c r="AB1168">
        <v>17393</v>
      </c>
      <c r="AD1168" t="s">
        <v>2</v>
      </c>
      <c r="AE1168">
        <v>65</v>
      </c>
      <c r="AF1168">
        <v>10</v>
      </c>
      <c r="AH1168" t="s">
        <v>23494</v>
      </c>
      <c r="AI1168" t="s">
        <v>23493</v>
      </c>
      <c r="AJ1168" t="s">
        <v>23492</v>
      </c>
      <c r="AK1168" t="s">
        <v>23491</v>
      </c>
      <c r="AL1168">
        <v>44</v>
      </c>
      <c r="AM1168" s="5">
        <f t="shared" si="146"/>
        <v>7.333333333333333</v>
      </c>
      <c r="AN1168" s="4">
        <f t="shared" si="151"/>
        <v>1.1106903950523791E-2</v>
      </c>
      <c r="AO1168" s="3"/>
      <c r="AP1168">
        <v>0</v>
      </c>
      <c r="AR1168" t="s">
        <v>1</v>
      </c>
      <c r="AT1168" s="2" t="s">
        <v>0</v>
      </c>
      <c r="AU1168" s="1">
        <f t="shared" si="147"/>
        <v>2.8838597973016507</v>
      </c>
      <c r="AV1168" s="1">
        <f t="shared" si="148"/>
        <v>2.3772399680875735</v>
      </c>
      <c r="AW1168" s="1">
        <f t="shared" si="149"/>
        <v>1.8706201388734955</v>
      </c>
    </row>
    <row r="1169" spans="1:49" x14ac:dyDescent="0.2">
      <c r="A1169">
        <v>1167</v>
      </c>
      <c r="B1169" t="s">
        <v>23490</v>
      </c>
      <c r="C1169" t="s">
        <v>23489</v>
      </c>
      <c r="D1169" t="s">
        <v>23488</v>
      </c>
      <c r="F1169" t="s">
        <v>23487</v>
      </c>
      <c r="G1169" t="s">
        <v>5</v>
      </c>
      <c r="H1169" t="s">
        <v>4</v>
      </c>
      <c r="I1169" t="s">
        <v>23486</v>
      </c>
      <c r="J1169">
        <v>60001604</v>
      </c>
      <c r="K1169" t="s">
        <v>10872</v>
      </c>
      <c r="L1169" t="s">
        <v>264</v>
      </c>
      <c r="M1169" t="s">
        <v>67</v>
      </c>
      <c r="N1169">
        <v>4</v>
      </c>
      <c r="O1169" t="s">
        <v>23485</v>
      </c>
      <c r="P1169" t="s">
        <v>23484</v>
      </c>
      <c r="Q1169" t="s">
        <v>10869</v>
      </c>
      <c r="R1169" s="7">
        <v>42644</v>
      </c>
      <c r="S1169" s="8">
        <f t="shared" si="144"/>
        <v>2016</v>
      </c>
      <c r="T1169" s="8">
        <v>2016</v>
      </c>
      <c r="U1169" s="8">
        <f t="shared" si="145"/>
        <v>6</v>
      </c>
      <c r="V1169" s="7">
        <v>42644</v>
      </c>
      <c r="W1169" t="s">
        <v>3249</v>
      </c>
      <c r="X1169" s="2">
        <v>0.13300000000000001</v>
      </c>
      <c r="Y1169" s="6">
        <f t="shared" si="150"/>
        <v>3.5503590400683379E-3</v>
      </c>
      <c r="AA1169">
        <v>10058885</v>
      </c>
      <c r="AB1169">
        <v>4700153604</v>
      </c>
      <c r="AC1169">
        <v>22105123</v>
      </c>
      <c r="AD1169" t="s">
        <v>2</v>
      </c>
      <c r="AE1169">
        <v>23</v>
      </c>
      <c r="AF1169">
        <v>5</v>
      </c>
      <c r="AH1169" t="s">
        <v>23483</v>
      </c>
      <c r="AI1169" t="s">
        <v>23482</v>
      </c>
      <c r="AJ1169" t="s">
        <v>23481</v>
      </c>
      <c r="AK1169" t="s">
        <v>23480</v>
      </c>
      <c r="AL1169">
        <v>3</v>
      </c>
      <c r="AM1169" s="5">
        <f t="shared" si="146"/>
        <v>0.5</v>
      </c>
      <c r="AN1169" s="4">
        <f t="shared" si="151"/>
        <v>7.572889057175312E-4</v>
      </c>
      <c r="AO1169" s="3"/>
      <c r="AP1169">
        <v>0</v>
      </c>
      <c r="AR1169" t="s">
        <v>1</v>
      </c>
      <c r="AT1169" s="2" t="s">
        <v>0</v>
      </c>
      <c r="AU1169" s="1">
        <f t="shared" si="147"/>
        <v>0.27124379997630954</v>
      </c>
      <c r="AV1169" s="1">
        <f t="shared" si="148"/>
        <v>0.21538239728929345</v>
      </c>
      <c r="AW1169" s="1">
        <f t="shared" si="149"/>
        <v>0.15952099460227734</v>
      </c>
    </row>
    <row r="1170" spans="1:49" x14ac:dyDescent="0.2">
      <c r="A1170">
        <v>1168</v>
      </c>
      <c r="B1170" t="s">
        <v>23479</v>
      </c>
      <c r="C1170" t="s">
        <v>23478</v>
      </c>
      <c r="F1170" t="s">
        <v>23477</v>
      </c>
      <c r="G1170" t="s">
        <v>5</v>
      </c>
      <c r="H1170" t="s">
        <v>4</v>
      </c>
      <c r="I1170" t="s">
        <v>23476</v>
      </c>
      <c r="J1170">
        <v>60109493</v>
      </c>
      <c r="K1170" t="s">
        <v>23475</v>
      </c>
      <c r="L1170" t="s">
        <v>23474</v>
      </c>
      <c r="M1170" t="s">
        <v>378</v>
      </c>
      <c r="N1170">
        <v>3</v>
      </c>
      <c r="O1170" t="s">
        <v>23473</v>
      </c>
      <c r="P1170" t="s">
        <v>23472</v>
      </c>
      <c r="Q1170" t="s">
        <v>23471</v>
      </c>
      <c r="R1170" s="7">
        <v>42644</v>
      </c>
      <c r="S1170" s="8">
        <f t="shared" si="144"/>
        <v>2016</v>
      </c>
      <c r="T1170" s="8">
        <v>2016</v>
      </c>
      <c r="U1170" s="8">
        <f t="shared" si="145"/>
        <v>6</v>
      </c>
      <c r="V1170" s="7">
        <v>42644</v>
      </c>
      <c r="W1170" t="s">
        <v>18312</v>
      </c>
      <c r="X1170" s="2">
        <v>0.126</v>
      </c>
      <c r="Y1170" s="6">
        <f t="shared" si="150"/>
        <v>3.3634980379594779E-3</v>
      </c>
      <c r="AA1170">
        <v>19366612</v>
      </c>
      <c r="AB1170">
        <v>19700181106</v>
      </c>
      <c r="AC1170">
        <v>19367317</v>
      </c>
      <c r="AD1170" t="s">
        <v>2</v>
      </c>
      <c r="AE1170">
        <v>22</v>
      </c>
      <c r="AF1170">
        <v>10</v>
      </c>
      <c r="AH1170" t="s">
        <v>23470</v>
      </c>
      <c r="AI1170" t="s">
        <v>23469</v>
      </c>
      <c r="AJ1170" t="s">
        <v>23468</v>
      </c>
      <c r="AK1170" t="s">
        <v>23467</v>
      </c>
      <c r="AL1170">
        <v>0</v>
      </c>
      <c r="AM1170" s="5">
        <f t="shared" si="146"/>
        <v>0</v>
      </c>
      <c r="AN1170" s="4">
        <f t="shared" si="151"/>
        <v>0</v>
      </c>
      <c r="AO1170" s="3"/>
      <c r="AP1170">
        <v>0</v>
      </c>
      <c r="AR1170" t="s">
        <v>1</v>
      </c>
      <c r="AT1170" s="2" t="s">
        <v>0</v>
      </c>
      <c r="AU1170" s="1">
        <f t="shared" si="147"/>
        <v>0.23544486265716344</v>
      </c>
      <c r="AV1170" s="1">
        <f t="shared" si="148"/>
        <v>0.16817490189797391</v>
      </c>
      <c r="AW1170" s="1">
        <f t="shared" si="149"/>
        <v>0.10090494113878434</v>
      </c>
    </row>
    <row r="1171" spans="1:49" x14ac:dyDescent="0.2">
      <c r="A1171">
        <v>1169</v>
      </c>
      <c r="B1171" t="s">
        <v>23466</v>
      </c>
      <c r="C1171" t="s">
        <v>23465</v>
      </c>
      <c r="F1171" t="s">
        <v>23464</v>
      </c>
      <c r="G1171" t="s">
        <v>5</v>
      </c>
      <c r="H1171" t="s">
        <v>4</v>
      </c>
      <c r="I1171" t="s">
        <v>1546</v>
      </c>
      <c r="J1171" t="s">
        <v>23463</v>
      </c>
      <c r="K1171" t="s">
        <v>23462</v>
      </c>
      <c r="L1171" t="s">
        <v>23461</v>
      </c>
      <c r="M1171" t="s">
        <v>1186</v>
      </c>
      <c r="N1171">
        <v>4</v>
      </c>
      <c r="O1171" t="s">
        <v>23460</v>
      </c>
      <c r="P1171" t="s">
        <v>23459</v>
      </c>
      <c r="Q1171" t="s">
        <v>23458</v>
      </c>
      <c r="R1171" s="7">
        <v>42644</v>
      </c>
      <c r="S1171" s="8">
        <f t="shared" si="144"/>
        <v>2016</v>
      </c>
      <c r="T1171" s="8">
        <v>2016</v>
      </c>
      <c r="U1171" s="8">
        <f t="shared" si="145"/>
        <v>6</v>
      </c>
      <c r="V1171" s="7">
        <v>42644</v>
      </c>
      <c r="W1171" t="s">
        <v>18312</v>
      </c>
      <c r="X1171" s="2">
        <v>0.126</v>
      </c>
      <c r="Y1171" s="6">
        <f t="shared" si="150"/>
        <v>3.3634980379594779E-3</v>
      </c>
      <c r="AA1171">
        <v>19366612</v>
      </c>
      <c r="AB1171">
        <v>19700181106</v>
      </c>
      <c r="AC1171">
        <v>19367317</v>
      </c>
      <c r="AD1171" t="s">
        <v>2</v>
      </c>
      <c r="AE1171">
        <v>22</v>
      </c>
      <c r="AF1171">
        <v>10</v>
      </c>
      <c r="AH1171" t="s">
        <v>23457</v>
      </c>
      <c r="AI1171" t="s">
        <v>23456</v>
      </c>
      <c r="AJ1171" t="s">
        <v>23455</v>
      </c>
      <c r="AK1171" t="s">
        <v>23454</v>
      </c>
      <c r="AL1171">
        <v>0</v>
      </c>
      <c r="AM1171" s="5">
        <f t="shared" si="146"/>
        <v>0</v>
      </c>
      <c r="AN1171" s="4">
        <f t="shared" si="151"/>
        <v>0</v>
      </c>
      <c r="AO1171" s="3"/>
      <c r="AP1171">
        <v>0</v>
      </c>
      <c r="AR1171" t="s">
        <v>1</v>
      </c>
      <c r="AT1171" s="2" t="s">
        <v>0</v>
      </c>
      <c r="AU1171" s="1">
        <f t="shared" si="147"/>
        <v>0.23544486265716344</v>
      </c>
      <c r="AV1171" s="1">
        <f t="shared" si="148"/>
        <v>0.16817490189797391</v>
      </c>
      <c r="AW1171" s="1">
        <f t="shared" si="149"/>
        <v>0.10090494113878434</v>
      </c>
    </row>
    <row r="1172" spans="1:49" x14ac:dyDescent="0.2">
      <c r="A1172">
        <v>1170</v>
      </c>
      <c r="B1172" t="s">
        <v>23453</v>
      </c>
      <c r="C1172" t="s">
        <v>23452</v>
      </c>
      <c r="F1172" t="s">
        <v>23451</v>
      </c>
      <c r="G1172" t="s">
        <v>5</v>
      </c>
      <c r="H1172" t="s">
        <v>4</v>
      </c>
      <c r="I1172" t="s">
        <v>23450</v>
      </c>
      <c r="J1172">
        <v>60019616</v>
      </c>
      <c r="K1172" t="s">
        <v>526</v>
      </c>
      <c r="L1172" t="s">
        <v>525</v>
      </c>
      <c r="M1172" t="s">
        <v>67</v>
      </c>
      <c r="N1172">
        <v>9</v>
      </c>
      <c r="O1172" t="s">
        <v>23449</v>
      </c>
      <c r="P1172" t="s">
        <v>23448</v>
      </c>
      <c r="Q1172" t="s">
        <v>23447</v>
      </c>
      <c r="R1172" s="7">
        <v>42644</v>
      </c>
      <c r="S1172" s="8">
        <f t="shared" si="144"/>
        <v>2016</v>
      </c>
      <c r="T1172" s="8">
        <v>2016</v>
      </c>
      <c r="U1172" s="8">
        <f t="shared" si="145"/>
        <v>6</v>
      </c>
      <c r="V1172" s="7">
        <v>42644</v>
      </c>
      <c r="W1172" t="s">
        <v>23446</v>
      </c>
      <c r="X1172" s="2">
        <v>0.70399999999999996</v>
      </c>
      <c r="Y1172" s="6">
        <f t="shared" si="150"/>
        <v>1.8792877926376766E-2</v>
      </c>
      <c r="AA1172">
        <v>17588251</v>
      </c>
      <c r="AB1172">
        <v>19900192310</v>
      </c>
      <c r="AC1172" t="s">
        <v>23445</v>
      </c>
      <c r="AD1172" t="s">
        <v>2</v>
      </c>
      <c r="AE1172">
        <v>8</v>
      </c>
      <c r="AF1172">
        <v>7</v>
      </c>
      <c r="AG1172">
        <v>1640009</v>
      </c>
      <c r="AI1172" t="s">
        <v>23444</v>
      </c>
      <c r="AJ1172" t="s">
        <v>23443</v>
      </c>
      <c r="AK1172" t="s">
        <v>23442</v>
      </c>
      <c r="AL1172">
        <v>23</v>
      </c>
      <c r="AM1172" s="5">
        <f t="shared" si="146"/>
        <v>3.8333333333333335</v>
      </c>
      <c r="AN1172" s="4">
        <f t="shared" si="151"/>
        <v>5.805881610501073E-3</v>
      </c>
      <c r="AO1172" s="3"/>
      <c r="AP1172">
        <v>0</v>
      </c>
      <c r="AR1172" t="s">
        <v>1</v>
      </c>
      <c r="AT1172" s="2">
        <v>3.2240000000000002</v>
      </c>
      <c r="AU1172" s="1">
        <f t="shared" si="147"/>
        <v>1.4896779031614058</v>
      </c>
      <c r="AV1172" s="1">
        <f t="shared" si="148"/>
        <v>1.2299379768438918</v>
      </c>
      <c r="AW1172" s="1">
        <f t="shared" si="149"/>
        <v>0.97019805052637809</v>
      </c>
    </row>
    <row r="1173" spans="1:49" x14ac:dyDescent="0.2">
      <c r="A1173">
        <v>1171</v>
      </c>
      <c r="B1173" t="s">
        <v>23441</v>
      </c>
      <c r="C1173" t="s">
        <v>23440</v>
      </c>
      <c r="F1173" t="s">
        <v>23439</v>
      </c>
      <c r="G1173" t="s">
        <v>5</v>
      </c>
      <c r="H1173" t="s">
        <v>4</v>
      </c>
      <c r="I1173" t="s">
        <v>23438</v>
      </c>
      <c r="J1173" t="s">
        <v>23437</v>
      </c>
      <c r="K1173" t="s">
        <v>23436</v>
      </c>
      <c r="L1173" t="s">
        <v>753</v>
      </c>
      <c r="M1173" t="s">
        <v>49</v>
      </c>
      <c r="N1173">
        <v>4</v>
      </c>
      <c r="O1173" t="s">
        <v>23435</v>
      </c>
      <c r="P1173" t="s">
        <v>23434</v>
      </c>
      <c r="Q1173" t="s">
        <v>23433</v>
      </c>
      <c r="R1173" s="7">
        <v>42644</v>
      </c>
      <c r="S1173" s="8">
        <f t="shared" si="144"/>
        <v>2016</v>
      </c>
      <c r="T1173" s="8">
        <v>2016</v>
      </c>
      <c r="U1173" s="8">
        <f t="shared" si="145"/>
        <v>6</v>
      </c>
      <c r="V1173" s="7">
        <v>42644</v>
      </c>
      <c r="W1173" t="s">
        <v>2886</v>
      </c>
      <c r="X1173" s="2">
        <v>0.30099999999999999</v>
      </c>
      <c r="Y1173" s="6">
        <f t="shared" si="150"/>
        <v>8.0350230906809754E-3</v>
      </c>
      <c r="AA1173">
        <v>16711793</v>
      </c>
      <c r="AB1173">
        <v>58655</v>
      </c>
      <c r="AD1173" t="s">
        <v>2</v>
      </c>
      <c r="AE1173">
        <v>27</v>
      </c>
      <c r="AF1173">
        <v>5</v>
      </c>
      <c r="AG1173">
        <v>7784178</v>
      </c>
      <c r="AH1173" t="s">
        <v>23432</v>
      </c>
      <c r="AI1173" t="s">
        <v>23431</v>
      </c>
      <c r="AJ1173" t="s">
        <v>23430</v>
      </c>
      <c r="AK1173" t="s">
        <v>23429</v>
      </c>
      <c r="AL1173">
        <v>2</v>
      </c>
      <c r="AM1173" s="5">
        <f t="shared" si="146"/>
        <v>0.33333333333333331</v>
      </c>
      <c r="AN1173" s="4">
        <f t="shared" si="151"/>
        <v>5.048592704783541E-4</v>
      </c>
      <c r="AO1173" s="3"/>
      <c r="AP1173">
        <v>0</v>
      </c>
      <c r="AQ1173" t="s">
        <v>48</v>
      </c>
      <c r="AR1173">
        <v>51475349</v>
      </c>
      <c r="AS1173" t="s">
        <v>47</v>
      </c>
      <c r="AT1173" s="2">
        <v>1.1859999999999999</v>
      </c>
      <c r="AU1173" s="1">
        <f t="shared" si="147"/>
        <v>0.57759739446201885</v>
      </c>
      <c r="AV1173" s="1">
        <f t="shared" si="148"/>
        <v>0.4269941180579665</v>
      </c>
      <c r="AW1173" s="1">
        <f t="shared" si="149"/>
        <v>0.27639084165391409</v>
      </c>
    </row>
    <row r="1174" spans="1:49" x14ac:dyDescent="0.2">
      <c r="A1174">
        <v>1172</v>
      </c>
      <c r="B1174" t="s">
        <v>23428</v>
      </c>
      <c r="C1174" t="s">
        <v>23427</v>
      </c>
      <c r="F1174" t="s">
        <v>23426</v>
      </c>
      <c r="G1174" t="s">
        <v>5</v>
      </c>
      <c r="H1174" t="s">
        <v>4</v>
      </c>
      <c r="I1174" t="s">
        <v>1520</v>
      </c>
      <c r="J1174">
        <v>60024350</v>
      </c>
      <c r="K1174" t="s">
        <v>338</v>
      </c>
      <c r="L1174" t="s">
        <v>337</v>
      </c>
      <c r="M1174" t="s">
        <v>67</v>
      </c>
      <c r="N1174">
        <v>4</v>
      </c>
      <c r="O1174" t="s">
        <v>23425</v>
      </c>
      <c r="P1174" t="s">
        <v>23424</v>
      </c>
      <c r="Q1174" t="s">
        <v>901</v>
      </c>
      <c r="R1174" s="7">
        <v>42644</v>
      </c>
      <c r="S1174" s="8">
        <f t="shared" si="144"/>
        <v>2016</v>
      </c>
      <c r="T1174" s="8">
        <v>2016</v>
      </c>
      <c r="U1174" s="8">
        <f t="shared" si="145"/>
        <v>6</v>
      </c>
      <c r="V1174" s="7">
        <v>42644</v>
      </c>
      <c r="W1174" t="s">
        <v>387</v>
      </c>
      <c r="X1174" s="2">
        <v>0.34499999999999997</v>
      </c>
      <c r="Y1174" s="6">
        <f t="shared" si="150"/>
        <v>9.2095779610795216E-3</v>
      </c>
      <c r="AA1174">
        <v>20952899</v>
      </c>
      <c r="AB1174">
        <v>21100239402</v>
      </c>
      <c r="AC1174">
        <v>22275223</v>
      </c>
      <c r="AD1174" t="s">
        <v>2</v>
      </c>
      <c r="AE1174">
        <v>23</v>
      </c>
      <c r="AF1174">
        <v>10</v>
      </c>
      <c r="AH1174" t="s">
        <v>23423</v>
      </c>
      <c r="AI1174" t="s">
        <v>23422</v>
      </c>
      <c r="AJ1174" t="s">
        <v>23421</v>
      </c>
      <c r="AK1174" t="s">
        <v>23420</v>
      </c>
      <c r="AL1174">
        <v>1</v>
      </c>
      <c r="AM1174" s="5">
        <f t="shared" si="146"/>
        <v>0.16666666666666666</v>
      </c>
      <c r="AN1174" s="4">
        <f t="shared" si="151"/>
        <v>2.5242963523917705E-4</v>
      </c>
      <c r="AO1174" s="3"/>
      <c r="AP1174">
        <v>0</v>
      </c>
      <c r="AR1174" t="s">
        <v>1</v>
      </c>
      <c r="AT1174" s="2">
        <v>1.716</v>
      </c>
      <c r="AU1174" s="1">
        <f t="shared" si="147"/>
        <v>0.65224334633274184</v>
      </c>
      <c r="AV1174" s="1">
        <f t="shared" si="148"/>
        <v>0.47310037981593495</v>
      </c>
      <c r="AW1174" s="1">
        <f t="shared" si="149"/>
        <v>0.293957413299128</v>
      </c>
    </row>
    <row r="1175" spans="1:49" x14ac:dyDescent="0.2">
      <c r="A1175">
        <v>1173</v>
      </c>
      <c r="B1175" t="s">
        <v>23419</v>
      </c>
      <c r="C1175" t="s">
        <v>23418</v>
      </c>
      <c r="F1175" t="s">
        <v>23417</v>
      </c>
      <c r="G1175" t="s">
        <v>5</v>
      </c>
      <c r="H1175" t="s">
        <v>4</v>
      </c>
      <c r="I1175" t="s">
        <v>23416</v>
      </c>
      <c r="J1175" t="s">
        <v>23415</v>
      </c>
      <c r="K1175" t="s">
        <v>23414</v>
      </c>
      <c r="L1175" t="s">
        <v>23413</v>
      </c>
      <c r="M1175" t="s">
        <v>412</v>
      </c>
      <c r="N1175">
        <v>4</v>
      </c>
      <c r="O1175" t="s">
        <v>23412</v>
      </c>
      <c r="P1175" t="s">
        <v>23411</v>
      </c>
      <c r="Q1175" t="s">
        <v>23410</v>
      </c>
      <c r="R1175" s="7">
        <v>42644</v>
      </c>
      <c r="S1175" s="8">
        <f t="shared" si="144"/>
        <v>2016</v>
      </c>
      <c r="T1175" s="8">
        <v>2016</v>
      </c>
      <c r="U1175" s="8">
        <f t="shared" si="145"/>
        <v>6</v>
      </c>
      <c r="V1175" s="7">
        <v>42644</v>
      </c>
      <c r="W1175" t="s">
        <v>23409</v>
      </c>
      <c r="X1175" s="2">
        <v>0.27400000000000002</v>
      </c>
      <c r="Y1175" s="6">
        <f t="shared" si="150"/>
        <v>7.3142735111182307E-3</v>
      </c>
      <c r="AA1175">
        <v>19950829</v>
      </c>
      <c r="AB1175">
        <v>17600155120</v>
      </c>
      <c r="AC1175">
        <v>19950837</v>
      </c>
      <c r="AD1175" t="s">
        <v>2</v>
      </c>
      <c r="AE1175">
        <v>9</v>
      </c>
      <c r="AF1175">
        <v>4</v>
      </c>
      <c r="AH1175" t="s">
        <v>23408</v>
      </c>
      <c r="AI1175" t="s">
        <v>23407</v>
      </c>
      <c r="AJ1175" t="s">
        <v>23406</v>
      </c>
      <c r="AK1175" t="s">
        <v>23405</v>
      </c>
      <c r="AL1175">
        <v>6</v>
      </c>
      <c r="AM1175" s="5">
        <f t="shared" si="146"/>
        <v>1</v>
      </c>
      <c r="AN1175" s="4">
        <f t="shared" si="151"/>
        <v>1.5145778114350624E-3</v>
      </c>
      <c r="AO1175" s="3"/>
      <c r="AP1175">
        <v>0</v>
      </c>
      <c r="AR1175" t="s">
        <v>1</v>
      </c>
      <c r="AT1175" s="2">
        <v>0.47199999999999998</v>
      </c>
      <c r="AU1175" s="1">
        <f t="shared" si="147"/>
        <v>0.55743648012132796</v>
      </c>
      <c r="AV1175" s="1">
        <f t="shared" si="148"/>
        <v>0.44144256612766469</v>
      </c>
      <c r="AW1175" s="1">
        <f t="shared" si="149"/>
        <v>0.32544865213400126</v>
      </c>
    </row>
    <row r="1176" spans="1:49" x14ac:dyDescent="0.2">
      <c r="A1176">
        <v>1174</v>
      </c>
      <c r="B1176" t="s">
        <v>23404</v>
      </c>
      <c r="C1176" t="s">
        <v>23403</v>
      </c>
      <c r="F1176" t="s">
        <v>23402</v>
      </c>
      <c r="G1176" t="s">
        <v>5</v>
      </c>
      <c r="H1176" t="s">
        <v>4</v>
      </c>
      <c r="I1176" t="s">
        <v>23401</v>
      </c>
      <c r="J1176" t="s">
        <v>23400</v>
      </c>
      <c r="K1176" t="s">
        <v>23399</v>
      </c>
      <c r="L1176" t="s">
        <v>23398</v>
      </c>
      <c r="M1176" t="s">
        <v>23397</v>
      </c>
      <c r="N1176">
        <v>3</v>
      </c>
      <c r="O1176" t="s">
        <v>23396</v>
      </c>
      <c r="P1176" t="s">
        <v>23395</v>
      </c>
      <c r="Q1176" t="s">
        <v>23394</v>
      </c>
      <c r="R1176" s="7">
        <v>42644</v>
      </c>
      <c r="S1176" s="8">
        <f t="shared" si="144"/>
        <v>2016</v>
      </c>
      <c r="T1176" s="8">
        <v>2016</v>
      </c>
      <c r="U1176" s="8">
        <f t="shared" si="145"/>
        <v>6</v>
      </c>
      <c r="V1176" s="7">
        <v>42644</v>
      </c>
      <c r="W1176" t="s">
        <v>766</v>
      </c>
      <c r="X1176" s="2">
        <v>0.39600000000000002</v>
      </c>
      <c r="Y1176" s="6">
        <f t="shared" si="150"/>
        <v>1.0570993833586931E-2</v>
      </c>
      <c r="AA1176">
        <v>8858985</v>
      </c>
      <c r="AB1176">
        <v>25993</v>
      </c>
      <c r="AD1176" t="s">
        <v>2</v>
      </c>
      <c r="AE1176">
        <v>31</v>
      </c>
      <c r="AF1176">
        <v>10</v>
      </c>
      <c r="AG1176">
        <v>7746566</v>
      </c>
      <c r="AH1176" s="9">
        <v>43678</v>
      </c>
      <c r="AI1176" t="s">
        <v>23393</v>
      </c>
      <c r="AK1176" t="s">
        <v>23392</v>
      </c>
      <c r="AL1176">
        <v>3</v>
      </c>
      <c r="AM1176" s="5">
        <f t="shared" si="146"/>
        <v>0.5</v>
      </c>
      <c r="AN1176" s="4">
        <f t="shared" si="151"/>
        <v>7.572889057175312E-4</v>
      </c>
      <c r="AO1176" s="3"/>
      <c r="AP1176">
        <v>0</v>
      </c>
      <c r="AR1176" t="s">
        <v>1</v>
      </c>
      <c r="AT1176" s="2" t="s">
        <v>0</v>
      </c>
      <c r="AU1176" s="1">
        <f t="shared" si="147"/>
        <v>0.76268823552261111</v>
      </c>
      <c r="AV1176" s="1">
        <f t="shared" si="148"/>
        <v>0.56641413696522314</v>
      </c>
      <c r="AW1176" s="1">
        <f t="shared" si="149"/>
        <v>0.3701400384078351</v>
      </c>
    </row>
    <row r="1177" spans="1:49" x14ac:dyDescent="0.2">
      <c r="A1177">
        <v>1175</v>
      </c>
      <c r="B1177" t="s">
        <v>23391</v>
      </c>
      <c r="C1177" t="s">
        <v>23390</v>
      </c>
      <c r="F1177" t="s">
        <v>23389</v>
      </c>
      <c r="G1177" t="s">
        <v>5</v>
      </c>
      <c r="H1177" t="s">
        <v>4</v>
      </c>
      <c r="I1177" t="s">
        <v>23388</v>
      </c>
      <c r="J1177" t="s">
        <v>3239</v>
      </c>
      <c r="K1177" t="s">
        <v>3238</v>
      </c>
      <c r="L1177" t="s">
        <v>3237</v>
      </c>
      <c r="M1177" t="s">
        <v>532</v>
      </c>
      <c r="N1177">
        <v>3</v>
      </c>
      <c r="O1177" t="s">
        <v>23387</v>
      </c>
      <c r="P1177" t="s">
        <v>3236</v>
      </c>
      <c r="Q1177" t="s">
        <v>3235</v>
      </c>
      <c r="R1177" s="7">
        <v>42644</v>
      </c>
      <c r="S1177" s="8">
        <f t="shared" si="144"/>
        <v>2016</v>
      </c>
      <c r="T1177" s="8">
        <v>2016</v>
      </c>
      <c r="U1177" s="8">
        <f t="shared" si="145"/>
        <v>6</v>
      </c>
      <c r="V1177" s="7">
        <v>42644</v>
      </c>
      <c r="W1177" t="s">
        <v>1612</v>
      </c>
      <c r="X1177" s="2">
        <v>0.251</v>
      </c>
      <c r="Y1177" s="6">
        <f t="shared" si="150"/>
        <v>6.7003016470462617E-3</v>
      </c>
      <c r="AA1177">
        <v>8688257</v>
      </c>
      <c r="AB1177">
        <v>17900156724</v>
      </c>
      <c r="AD1177" t="s">
        <v>2</v>
      </c>
      <c r="AE1177">
        <v>53</v>
      </c>
      <c r="AF1177">
        <v>5</v>
      </c>
      <c r="AH1177" t="s">
        <v>1907</v>
      </c>
      <c r="AI1177" t="s">
        <v>23386</v>
      </c>
      <c r="AJ1177" t="s">
        <v>23385</v>
      </c>
      <c r="AK1177" t="s">
        <v>23384</v>
      </c>
      <c r="AL1177">
        <v>6</v>
      </c>
      <c r="AM1177" s="5">
        <f t="shared" si="146"/>
        <v>1</v>
      </c>
      <c r="AN1177" s="4">
        <f t="shared" si="151"/>
        <v>1.5145778114350624E-3</v>
      </c>
      <c r="AO1177" s="3"/>
      <c r="AP1177">
        <v>1</v>
      </c>
      <c r="AQ1177" t="s">
        <v>3109</v>
      </c>
      <c r="AR1177" t="s">
        <v>23383</v>
      </c>
      <c r="AS1177" t="s">
        <v>3108</v>
      </c>
      <c r="AT1177" s="2" t="s">
        <v>0</v>
      </c>
      <c r="AU1177" s="1">
        <f t="shared" si="147"/>
        <v>0.51445844963629006</v>
      </c>
      <c r="AV1177" s="1">
        <f t="shared" si="148"/>
        <v>0.41074397292406617</v>
      </c>
      <c r="AW1177" s="1">
        <f t="shared" si="149"/>
        <v>0.30702949621184217</v>
      </c>
    </row>
    <row r="1178" spans="1:49" x14ac:dyDescent="0.2">
      <c r="A1178">
        <v>1176</v>
      </c>
      <c r="B1178" t="s">
        <v>23382</v>
      </c>
      <c r="C1178" t="s">
        <v>23381</v>
      </c>
      <c r="F1178" t="s">
        <v>23380</v>
      </c>
      <c r="G1178" t="s">
        <v>5</v>
      </c>
      <c r="H1178" t="s">
        <v>4</v>
      </c>
      <c r="I1178" t="s">
        <v>23379</v>
      </c>
      <c r="J1178" t="s">
        <v>23378</v>
      </c>
      <c r="K1178" t="s">
        <v>23377</v>
      </c>
      <c r="L1178" t="s">
        <v>23376</v>
      </c>
      <c r="M1178" t="s">
        <v>23375</v>
      </c>
      <c r="N1178">
        <v>6</v>
      </c>
      <c r="O1178" t="s">
        <v>23374</v>
      </c>
      <c r="P1178" t="s">
        <v>23373</v>
      </c>
      <c r="Q1178" t="s">
        <v>23372</v>
      </c>
      <c r="R1178" s="7">
        <v>42644</v>
      </c>
      <c r="S1178" s="8">
        <f t="shared" si="144"/>
        <v>2016</v>
      </c>
      <c r="T1178" s="8">
        <v>2016</v>
      </c>
      <c r="U1178" s="8">
        <f t="shared" si="145"/>
        <v>6</v>
      </c>
      <c r="V1178" s="7">
        <v>42644</v>
      </c>
      <c r="W1178" t="s">
        <v>1612</v>
      </c>
      <c r="X1178" s="2">
        <v>0.251</v>
      </c>
      <c r="Y1178" s="6">
        <f t="shared" si="150"/>
        <v>6.7003016470462617E-3</v>
      </c>
      <c r="AA1178">
        <v>8688257</v>
      </c>
      <c r="AB1178">
        <v>17900156724</v>
      </c>
      <c r="AD1178" t="s">
        <v>2</v>
      </c>
      <c r="AE1178">
        <v>53</v>
      </c>
      <c r="AF1178">
        <v>5</v>
      </c>
      <c r="AH1178" t="s">
        <v>23371</v>
      </c>
      <c r="AI1178" t="s">
        <v>23370</v>
      </c>
      <c r="AJ1178" t="s">
        <v>23369</v>
      </c>
      <c r="AK1178" t="s">
        <v>23368</v>
      </c>
      <c r="AL1178">
        <v>1</v>
      </c>
      <c r="AM1178" s="5">
        <f t="shared" si="146"/>
        <v>0.16666666666666666</v>
      </c>
      <c r="AN1178" s="4">
        <f t="shared" si="151"/>
        <v>2.5242963523917705E-4</v>
      </c>
      <c r="AO1178" s="3"/>
      <c r="AP1178">
        <v>1</v>
      </c>
      <c r="AQ1178" t="s">
        <v>403</v>
      </c>
      <c r="AR1178" t="s">
        <v>23367</v>
      </c>
      <c r="AS1178" t="s">
        <v>71</v>
      </c>
      <c r="AT1178" s="2" t="s">
        <v>0</v>
      </c>
      <c r="AU1178" s="1">
        <f t="shared" si="147"/>
        <v>0.4765940043504136</v>
      </c>
      <c r="AV1178" s="1">
        <f t="shared" si="148"/>
        <v>0.34763656411427196</v>
      </c>
      <c r="AW1178" s="1">
        <f t="shared" si="149"/>
        <v>0.21867912387813021</v>
      </c>
    </row>
    <row r="1179" spans="1:49" x14ac:dyDescent="0.2">
      <c r="A1179">
        <v>1177</v>
      </c>
      <c r="B1179" t="s">
        <v>23366</v>
      </c>
      <c r="C1179" t="s">
        <v>23365</v>
      </c>
      <c r="D1179" t="s">
        <v>23364</v>
      </c>
      <c r="F1179" t="s">
        <v>23363</v>
      </c>
      <c r="G1179" t="s">
        <v>5</v>
      </c>
      <c r="H1179" t="s">
        <v>4</v>
      </c>
      <c r="I1179" t="s">
        <v>23362</v>
      </c>
      <c r="J1179">
        <v>60107357</v>
      </c>
      <c r="K1179" t="s">
        <v>858</v>
      </c>
      <c r="L1179" t="s">
        <v>857</v>
      </c>
      <c r="M1179" t="s">
        <v>57</v>
      </c>
      <c r="N1179">
        <v>2</v>
      </c>
      <c r="O1179" t="s">
        <v>23361</v>
      </c>
      <c r="P1179" t="s">
        <v>23360</v>
      </c>
      <c r="Q1179" t="s">
        <v>23359</v>
      </c>
      <c r="R1179" s="7">
        <v>42644</v>
      </c>
      <c r="S1179" s="8">
        <f t="shared" si="144"/>
        <v>2016</v>
      </c>
      <c r="T1179" s="8">
        <v>2016</v>
      </c>
      <c r="U1179" s="8">
        <f t="shared" si="145"/>
        <v>6</v>
      </c>
      <c r="V1179" s="7">
        <v>42644</v>
      </c>
      <c r="W1179" t="s">
        <v>252</v>
      </c>
      <c r="X1179" s="2">
        <v>0.54700000000000004</v>
      </c>
      <c r="Y1179" s="6">
        <f t="shared" si="150"/>
        <v>1.4601852593363766E-2</v>
      </c>
      <c r="AA1179">
        <v>14348411</v>
      </c>
      <c r="AB1179">
        <v>17683</v>
      </c>
      <c r="AC1179">
        <v>16180399</v>
      </c>
      <c r="AD1179" t="s">
        <v>2</v>
      </c>
      <c r="AE1179">
        <v>70</v>
      </c>
      <c r="AF1179">
        <v>10</v>
      </c>
      <c r="AH1179" t="s">
        <v>23358</v>
      </c>
      <c r="AI1179" t="s">
        <v>23357</v>
      </c>
      <c r="AJ1179" t="s">
        <v>23356</v>
      </c>
      <c r="AK1179" t="s">
        <v>23355</v>
      </c>
      <c r="AL1179">
        <v>48</v>
      </c>
      <c r="AM1179" s="5">
        <f t="shared" si="146"/>
        <v>8</v>
      </c>
      <c r="AN1179" s="4">
        <f t="shared" si="151"/>
        <v>1.2116622491480499E-2</v>
      </c>
      <c r="AO1179" s="3"/>
      <c r="AP1179">
        <v>0</v>
      </c>
      <c r="AR1179" t="s">
        <v>1</v>
      </c>
      <c r="AT1179" s="2" t="s">
        <v>0</v>
      </c>
      <c r="AU1179" s="1">
        <f t="shared" si="147"/>
        <v>1.3856283562798786</v>
      </c>
      <c r="AV1179" s="1">
        <f t="shared" si="148"/>
        <v>1.3359237542422133</v>
      </c>
      <c r="AW1179" s="1">
        <f t="shared" si="149"/>
        <v>1.2862191522045479</v>
      </c>
    </row>
    <row r="1180" spans="1:49" x14ac:dyDescent="0.2">
      <c r="A1180">
        <v>1178</v>
      </c>
      <c r="B1180" t="s">
        <v>23354</v>
      </c>
      <c r="C1180" t="s">
        <v>23353</v>
      </c>
      <c r="F1180" t="s">
        <v>23352</v>
      </c>
      <c r="G1180" t="s">
        <v>5</v>
      </c>
      <c r="H1180" t="s">
        <v>4</v>
      </c>
      <c r="I1180" t="s">
        <v>23351</v>
      </c>
      <c r="J1180">
        <v>60008377</v>
      </c>
      <c r="K1180" t="s">
        <v>2067</v>
      </c>
      <c r="L1180" t="s">
        <v>2066</v>
      </c>
      <c r="M1180" t="s">
        <v>108</v>
      </c>
      <c r="N1180">
        <v>2</v>
      </c>
      <c r="O1180" t="s">
        <v>23350</v>
      </c>
      <c r="P1180" t="s">
        <v>23349</v>
      </c>
      <c r="Q1180" t="s">
        <v>2065</v>
      </c>
      <c r="R1180" s="7">
        <v>42644</v>
      </c>
      <c r="S1180" s="8">
        <f t="shared" si="144"/>
        <v>2016</v>
      </c>
      <c r="T1180" s="8">
        <v>2016</v>
      </c>
      <c r="U1180" s="8">
        <f t="shared" si="145"/>
        <v>6</v>
      </c>
      <c r="V1180" s="7">
        <v>42644</v>
      </c>
      <c r="W1180" t="s">
        <v>459</v>
      </c>
      <c r="X1180" s="2">
        <v>0.47099999999999997</v>
      </c>
      <c r="Y1180" s="6">
        <f t="shared" si="150"/>
        <v>1.2573075999039E-2</v>
      </c>
      <c r="AB1180">
        <v>9500154105</v>
      </c>
      <c r="AC1180">
        <v>19313195</v>
      </c>
      <c r="AD1180" t="s">
        <v>2</v>
      </c>
      <c r="AE1180">
        <v>10</v>
      </c>
      <c r="AF1180">
        <v>4</v>
      </c>
      <c r="AG1180">
        <v>46012</v>
      </c>
      <c r="AI1180" t="s">
        <v>23348</v>
      </c>
      <c r="AJ1180" t="s">
        <v>23347</v>
      </c>
      <c r="AK1180" t="s">
        <v>23346</v>
      </c>
      <c r="AL1180">
        <v>4</v>
      </c>
      <c r="AM1180" s="5">
        <f t="shared" si="146"/>
        <v>0.66666666666666663</v>
      </c>
      <c r="AN1180" s="4">
        <f t="shared" si="151"/>
        <v>1.0097185409567082E-3</v>
      </c>
      <c r="AO1180" s="3"/>
      <c r="AP1180">
        <v>0</v>
      </c>
      <c r="AR1180" t="s">
        <v>1</v>
      </c>
      <c r="AT1180" s="2">
        <v>1.53</v>
      </c>
      <c r="AU1180" s="1">
        <f t="shared" si="147"/>
        <v>0.91040687616143134</v>
      </c>
      <c r="AV1180" s="1">
        <f t="shared" si="148"/>
        <v>0.67913972699978542</v>
      </c>
      <c r="AW1180" s="1">
        <f t="shared" si="149"/>
        <v>0.44787257783813961</v>
      </c>
    </row>
    <row r="1181" spans="1:49" x14ac:dyDescent="0.2">
      <c r="A1181">
        <v>1179</v>
      </c>
      <c r="B1181" t="s">
        <v>23345</v>
      </c>
      <c r="C1181" t="s">
        <v>23344</v>
      </c>
      <c r="F1181" t="s">
        <v>23343</v>
      </c>
      <c r="G1181" t="s">
        <v>5</v>
      </c>
      <c r="H1181" t="s">
        <v>4</v>
      </c>
      <c r="I1181" t="s">
        <v>23342</v>
      </c>
      <c r="J1181">
        <v>60006173</v>
      </c>
      <c r="K1181" t="s">
        <v>2829</v>
      </c>
      <c r="L1181" t="s">
        <v>515</v>
      </c>
      <c r="M1181" t="s">
        <v>79</v>
      </c>
      <c r="N1181">
        <v>4</v>
      </c>
      <c r="O1181" t="s">
        <v>23341</v>
      </c>
      <c r="P1181" t="s">
        <v>23340</v>
      </c>
      <c r="Q1181" t="s">
        <v>23339</v>
      </c>
      <c r="R1181" s="7">
        <v>42644</v>
      </c>
      <c r="S1181" s="8">
        <f t="shared" si="144"/>
        <v>2016</v>
      </c>
      <c r="T1181" s="8">
        <v>2016</v>
      </c>
      <c r="U1181" s="8">
        <f t="shared" si="145"/>
        <v>6</v>
      </c>
      <c r="V1181" s="7">
        <v>42644</v>
      </c>
      <c r="W1181" t="s">
        <v>3243</v>
      </c>
      <c r="X1181" s="2">
        <v>0.74</v>
      </c>
      <c r="Y1181" s="6">
        <f t="shared" si="150"/>
        <v>1.9753877365793759E-2</v>
      </c>
      <c r="AA1181">
        <v>10709878</v>
      </c>
      <c r="AB1181">
        <v>17343</v>
      </c>
      <c r="AD1181" t="s">
        <v>2</v>
      </c>
      <c r="AE1181">
        <v>23</v>
      </c>
      <c r="AF1181">
        <v>5</v>
      </c>
      <c r="AG1181">
        <v>7736859</v>
      </c>
      <c r="AH1181" t="s">
        <v>23338</v>
      </c>
      <c r="AI1181" t="s">
        <v>23337</v>
      </c>
      <c r="AJ1181" t="s">
        <v>23336</v>
      </c>
      <c r="AK1181" t="s">
        <v>23335</v>
      </c>
      <c r="AL1181">
        <v>6</v>
      </c>
      <c r="AM1181" s="5">
        <f t="shared" si="146"/>
        <v>1</v>
      </c>
      <c r="AN1181" s="4">
        <f t="shared" si="151"/>
        <v>1.5145778114350624E-3</v>
      </c>
      <c r="AO1181" s="3"/>
      <c r="AP1181">
        <v>0</v>
      </c>
      <c r="AQ1181" t="s">
        <v>942</v>
      </c>
      <c r="AR1181" t="s">
        <v>23334</v>
      </c>
      <c r="AS1181" t="s">
        <v>940</v>
      </c>
      <c r="AT1181" s="2" t="s">
        <v>0</v>
      </c>
      <c r="AU1181" s="1">
        <f t="shared" si="147"/>
        <v>1.4282087499486149</v>
      </c>
      <c r="AV1181" s="1">
        <f t="shared" si="148"/>
        <v>1.0634227588614411</v>
      </c>
      <c r="AW1181" s="1">
        <f t="shared" si="149"/>
        <v>0.69863676777426709</v>
      </c>
    </row>
    <row r="1182" spans="1:49" x14ac:dyDescent="0.2">
      <c r="A1182">
        <v>1180</v>
      </c>
      <c r="B1182" t="s">
        <v>23333</v>
      </c>
      <c r="C1182" t="s">
        <v>23332</v>
      </c>
      <c r="D1182" t="s">
        <v>23331</v>
      </c>
      <c r="F1182" t="s">
        <v>23330</v>
      </c>
      <c r="G1182" t="s">
        <v>5</v>
      </c>
      <c r="H1182" t="s">
        <v>4</v>
      </c>
      <c r="I1182" t="s">
        <v>2654</v>
      </c>
      <c r="J1182" t="s">
        <v>23329</v>
      </c>
      <c r="K1182" t="s">
        <v>23328</v>
      </c>
      <c r="L1182" t="s">
        <v>23327</v>
      </c>
      <c r="M1182" t="s">
        <v>183</v>
      </c>
      <c r="N1182">
        <v>4</v>
      </c>
      <c r="O1182" t="s">
        <v>23326</v>
      </c>
      <c r="P1182" t="s">
        <v>23325</v>
      </c>
      <c r="Q1182" t="s">
        <v>23324</v>
      </c>
      <c r="R1182" s="7">
        <v>42644</v>
      </c>
      <c r="S1182" s="8">
        <f t="shared" si="144"/>
        <v>2016</v>
      </c>
      <c r="T1182" s="8">
        <v>2016</v>
      </c>
      <c r="U1182" s="8">
        <f t="shared" si="145"/>
        <v>6</v>
      </c>
      <c r="V1182" s="7">
        <v>42644</v>
      </c>
      <c r="W1182" t="s">
        <v>252</v>
      </c>
      <c r="X1182" s="2">
        <v>0.54700000000000004</v>
      </c>
      <c r="Y1182" s="6">
        <f t="shared" si="150"/>
        <v>1.4601852593363766E-2</v>
      </c>
      <c r="AA1182">
        <v>14348411</v>
      </c>
      <c r="AB1182">
        <v>17683</v>
      </c>
      <c r="AC1182">
        <v>16180399</v>
      </c>
      <c r="AD1182" t="s">
        <v>2</v>
      </c>
      <c r="AE1182">
        <v>70</v>
      </c>
      <c r="AF1182">
        <v>10</v>
      </c>
      <c r="AH1182" t="s">
        <v>23323</v>
      </c>
      <c r="AI1182" t="s">
        <v>23322</v>
      </c>
      <c r="AJ1182" t="s">
        <v>23321</v>
      </c>
      <c r="AK1182" t="s">
        <v>23320</v>
      </c>
      <c r="AL1182">
        <v>17</v>
      </c>
      <c r="AM1182" s="5">
        <f t="shared" si="146"/>
        <v>2.8333333333333335</v>
      </c>
      <c r="AN1182" s="4">
        <f t="shared" si="151"/>
        <v>4.2913037990660102E-3</v>
      </c>
      <c r="AO1182" s="3"/>
      <c r="AP1182">
        <v>0</v>
      </c>
      <c r="AR1182" t="s">
        <v>1</v>
      </c>
      <c r="AT1182" s="2" t="s">
        <v>0</v>
      </c>
      <c r="AU1182" s="1">
        <f t="shared" si="147"/>
        <v>1.1508687955074437</v>
      </c>
      <c r="AV1182" s="1">
        <f t="shared" si="148"/>
        <v>0.94465781962148887</v>
      </c>
      <c r="AW1182" s="1">
        <f t="shared" si="149"/>
        <v>0.73844684373553371</v>
      </c>
    </row>
    <row r="1183" spans="1:49" x14ac:dyDescent="0.2">
      <c r="A1183">
        <v>1181</v>
      </c>
      <c r="B1183" t="s">
        <v>23319</v>
      </c>
      <c r="C1183" t="s">
        <v>23318</v>
      </c>
      <c r="F1183" t="s">
        <v>23317</v>
      </c>
      <c r="G1183" t="s">
        <v>5</v>
      </c>
      <c r="H1183" t="s">
        <v>4</v>
      </c>
      <c r="I1183" t="s">
        <v>23316</v>
      </c>
      <c r="J1183" t="s">
        <v>23315</v>
      </c>
      <c r="K1183" t="s">
        <v>23314</v>
      </c>
      <c r="L1183" t="s">
        <v>23313</v>
      </c>
      <c r="M1183" t="s">
        <v>412</v>
      </c>
      <c r="N1183">
        <v>6</v>
      </c>
      <c r="O1183" t="s">
        <v>23312</v>
      </c>
      <c r="P1183" t="s">
        <v>23311</v>
      </c>
      <c r="Q1183" t="s">
        <v>23310</v>
      </c>
      <c r="R1183" s="7">
        <v>42644</v>
      </c>
      <c r="S1183" s="8">
        <f t="shared" si="144"/>
        <v>2016</v>
      </c>
      <c r="T1183" s="8">
        <v>2016</v>
      </c>
      <c r="U1183" s="8">
        <f t="shared" si="145"/>
        <v>6</v>
      </c>
      <c r="V1183" s="7">
        <v>42644</v>
      </c>
      <c r="W1183" t="s">
        <v>688</v>
      </c>
      <c r="X1183" s="2">
        <v>0.38800000000000001</v>
      </c>
      <c r="Y1183" s="6">
        <f t="shared" si="150"/>
        <v>1.0357438402605376E-2</v>
      </c>
      <c r="AA1183">
        <v>19903413</v>
      </c>
      <c r="AB1183">
        <v>19700173015</v>
      </c>
      <c r="AC1183">
        <v>19903421</v>
      </c>
      <c r="AD1183" t="s">
        <v>2</v>
      </c>
      <c r="AE1183">
        <v>71</v>
      </c>
      <c r="AF1183">
        <v>4</v>
      </c>
      <c r="AH1183" t="s">
        <v>23309</v>
      </c>
      <c r="AI1183" t="s">
        <v>23308</v>
      </c>
      <c r="AJ1183" t="s">
        <v>23307</v>
      </c>
      <c r="AK1183" t="s">
        <v>23306</v>
      </c>
      <c r="AL1183">
        <v>7</v>
      </c>
      <c r="AM1183" s="5">
        <f t="shared" si="146"/>
        <v>1.1666666666666667</v>
      </c>
      <c r="AN1183" s="4">
        <f t="shared" si="151"/>
        <v>1.7670074466742396E-3</v>
      </c>
      <c r="AO1183" s="3"/>
      <c r="AP1183">
        <v>0</v>
      </c>
      <c r="AR1183" t="s">
        <v>1</v>
      </c>
      <c r="AT1183" s="2">
        <v>1.109</v>
      </c>
      <c r="AU1183" s="1">
        <f t="shared" si="147"/>
        <v>0.7780309115826034</v>
      </c>
      <c r="AV1183" s="1">
        <f t="shared" si="148"/>
        <v>0.60622229246398085</v>
      </c>
      <c r="AW1183" s="1">
        <f t="shared" si="149"/>
        <v>0.43441367334535808</v>
      </c>
    </row>
    <row r="1184" spans="1:49" x14ac:dyDescent="0.2">
      <c r="A1184">
        <v>1182</v>
      </c>
      <c r="B1184" t="s">
        <v>23305</v>
      </c>
      <c r="C1184" t="s">
        <v>23304</v>
      </c>
      <c r="F1184" t="s">
        <v>23303</v>
      </c>
      <c r="G1184" t="s">
        <v>5</v>
      </c>
      <c r="H1184" t="s">
        <v>4</v>
      </c>
      <c r="I1184" t="s">
        <v>23302</v>
      </c>
      <c r="J1184" t="s">
        <v>23301</v>
      </c>
      <c r="K1184" t="s">
        <v>23300</v>
      </c>
      <c r="L1184" t="s">
        <v>23299</v>
      </c>
      <c r="M1184" t="s">
        <v>368</v>
      </c>
      <c r="N1184">
        <v>6</v>
      </c>
      <c r="O1184" t="s">
        <v>23298</v>
      </c>
      <c r="P1184" t="s">
        <v>23297</v>
      </c>
      <c r="Q1184" t="s">
        <v>23296</v>
      </c>
      <c r="R1184" s="7">
        <v>42644</v>
      </c>
      <c r="S1184" s="8">
        <f t="shared" si="144"/>
        <v>2016</v>
      </c>
      <c r="T1184" s="8">
        <v>2016</v>
      </c>
      <c r="U1184" s="8">
        <f t="shared" si="145"/>
        <v>6</v>
      </c>
      <c r="V1184" s="7">
        <v>42644</v>
      </c>
      <c r="W1184" t="s">
        <v>23295</v>
      </c>
      <c r="X1184" s="2" t="s">
        <v>0</v>
      </c>
      <c r="Y1184" s="6" t="e">
        <f t="shared" si="150"/>
        <v>#VALUE!</v>
      </c>
      <c r="AA1184">
        <v>13040871</v>
      </c>
      <c r="AB1184">
        <v>21965</v>
      </c>
      <c r="AC1184" t="s">
        <v>23294</v>
      </c>
      <c r="AD1184" t="s">
        <v>2</v>
      </c>
      <c r="AE1184">
        <v>44</v>
      </c>
      <c r="AF1184">
        <v>5</v>
      </c>
      <c r="AH1184" t="s">
        <v>3251</v>
      </c>
      <c r="AI1184" t="s">
        <v>23293</v>
      </c>
      <c r="AJ1184" t="s">
        <v>23292</v>
      </c>
      <c r="AK1184" t="s">
        <v>23291</v>
      </c>
      <c r="AL1184">
        <v>1</v>
      </c>
      <c r="AM1184" s="5">
        <f t="shared" si="146"/>
        <v>0.16666666666666666</v>
      </c>
      <c r="AN1184" s="4">
        <f t="shared" si="151"/>
        <v>2.5242963523917705E-4</v>
      </c>
      <c r="AO1184" s="3"/>
      <c r="AP1184">
        <v>1</v>
      </c>
      <c r="AR1184" t="s">
        <v>1</v>
      </c>
      <c r="AT1184" s="2" t="s">
        <v>0</v>
      </c>
      <c r="AU1184" s="1" t="e">
        <f t="shared" si="147"/>
        <v>#VALUE!</v>
      </c>
      <c r="AV1184" s="1" t="e">
        <f t="shared" si="148"/>
        <v>#VALUE!</v>
      </c>
      <c r="AW1184" s="1" t="e">
        <f t="shared" si="149"/>
        <v>#VALUE!</v>
      </c>
    </row>
    <row r="1185" spans="1:49" x14ac:dyDescent="0.2">
      <c r="A1185">
        <v>1183</v>
      </c>
      <c r="B1185" t="s">
        <v>23290</v>
      </c>
      <c r="C1185" t="s">
        <v>23289</v>
      </c>
      <c r="F1185" t="s">
        <v>23288</v>
      </c>
      <c r="G1185" t="s">
        <v>5</v>
      </c>
      <c r="H1185" t="s">
        <v>4</v>
      </c>
      <c r="I1185" t="s">
        <v>23287</v>
      </c>
      <c r="J1185" t="s">
        <v>23286</v>
      </c>
      <c r="K1185" t="s">
        <v>23285</v>
      </c>
      <c r="L1185" t="s">
        <v>23284</v>
      </c>
      <c r="M1185" t="s">
        <v>46</v>
      </c>
      <c r="N1185">
        <v>2</v>
      </c>
      <c r="O1185" t="s">
        <v>23283</v>
      </c>
      <c r="P1185" t="s">
        <v>23282</v>
      </c>
      <c r="Q1185" t="s">
        <v>23281</v>
      </c>
      <c r="R1185" s="7">
        <v>42644</v>
      </c>
      <c r="S1185" s="8">
        <f t="shared" si="144"/>
        <v>2016</v>
      </c>
      <c r="T1185" s="8">
        <v>2016</v>
      </c>
      <c r="U1185" s="8">
        <f t="shared" si="145"/>
        <v>6</v>
      </c>
      <c r="V1185" s="7">
        <v>42644</v>
      </c>
      <c r="W1185" t="s">
        <v>6152</v>
      </c>
      <c r="X1185" s="2">
        <v>0</v>
      </c>
      <c r="Y1185" s="6">
        <f t="shared" si="150"/>
        <v>0</v>
      </c>
      <c r="AA1185">
        <v>21699380</v>
      </c>
      <c r="AB1185">
        <v>21101038512</v>
      </c>
      <c r="AC1185">
        <v>21699402</v>
      </c>
      <c r="AD1185" t="s">
        <v>2</v>
      </c>
      <c r="AE1185">
        <v>121</v>
      </c>
      <c r="AF1185">
        <v>10</v>
      </c>
      <c r="AH1185" t="s">
        <v>23280</v>
      </c>
      <c r="AI1185" t="s">
        <v>23279</v>
      </c>
      <c r="AJ1185" t="s">
        <v>23278</v>
      </c>
      <c r="AK1185" t="s">
        <v>23277</v>
      </c>
      <c r="AL1185">
        <v>18</v>
      </c>
      <c r="AM1185" s="5">
        <f t="shared" si="146"/>
        <v>3</v>
      </c>
      <c r="AN1185" s="4">
        <f t="shared" si="151"/>
        <v>4.5437334343051876E-3</v>
      </c>
      <c r="AO1185" s="3"/>
      <c r="AP1185">
        <v>0</v>
      </c>
      <c r="AR1185" t="s">
        <v>1</v>
      </c>
      <c r="AT1185" s="2" t="s">
        <v>0</v>
      </c>
      <c r="AU1185" s="1">
        <f t="shared" si="147"/>
        <v>0.13631200302915561</v>
      </c>
      <c r="AV1185" s="1">
        <f t="shared" si="148"/>
        <v>0.22718667171525939</v>
      </c>
      <c r="AW1185" s="1">
        <f t="shared" si="149"/>
        <v>0.31806134040136314</v>
      </c>
    </row>
    <row r="1186" spans="1:49" x14ac:dyDescent="0.2">
      <c r="A1186">
        <v>1184</v>
      </c>
      <c r="B1186" t="s">
        <v>23276</v>
      </c>
      <c r="C1186" t="s">
        <v>23275</v>
      </c>
      <c r="F1186" t="s">
        <v>23274</v>
      </c>
      <c r="G1186" t="s">
        <v>5</v>
      </c>
      <c r="H1186" t="s">
        <v>4</v>
      </c>
      <c r="I1186" t="s">
        <v>23273</v>
      </c>
      <c r="J1186" t="s">
        <v>23272</v>
      </c>
      <c r="K1186" t="s">
        <v>23271</v>
      </c>
      <c r="L1186" t="s">
        <v>23270</v>
      </c>
      <c r="M1186" t="s">
        <v>23269</v>
      </c>
      <c r="N1186">
        <v>6</v>
      </c>
      <c r="O1186" t="s">
        <v>23268</v>
      </c>
      <c r="P1186" t="s">
        <v>23267</v>
      </c>
      <c r="Q1186" t="s">
        <v>23266</v>
      </c>
      <c r="R1186" s="7">
        <v>42644</v>
      </c>
      <c r="S1186" s="8">
        <f t="shared" si="144"/>
        <v>2016</v>
      </c>
      <c r="T1186" s="8">
        <v>2016</v>
      </c>
      <c r="U1186" s="8">
        <f t="shared" si="145"/>
        <v>6</v>
      </c>
      <c r="V1186" s="7">
        <v>42644</v>
      </c>
      <c r="W1186" t="s">
        <v>459</v>
      </c>
      <c r="X1186" s="2">
        <v>0.47099999999999997</v>
      </c>
      <c r="Y1186" s="6">
        <f t="shared" si="150"/>
        <v>1.2573075999039E-2</v>
      </c>
      <c r="AB1186">
        <v>9500154105</v>
      </c>
      <c r="AC1186">
        <v>19313195</v>
      </c>
      <c r="AD1186" t="s">
        <v>2</v>
      </c>
      <c r="AE1186">
        <v>10</v>
      </c>
      <c r="AF1186">
        <v>4</v>
      </c>
      <c r="AG1186">
        <v>45014</v>
      </c>
      <c r="AI1186" t="s">
        <v>23265</v>
      </c>
      <c r="AJ1186" t="s">
        <v>23264</v>
      </c>
      <c r="AK1186" t="s">
        <v>23263</v>
      </c>
      <c r="AL1186">
        <v>5</v>
      </c>
      <c r="AM1186" s="5">
        <f t="shared" si="146"/>
        <v>0.83333333333333337</v>
      </c>
      <c r="AN1186" s="4">
        <f t="shared" si="151"/>
        <v>1.2621481761958854E-3</v>
      </c>
      <c r="AO1186" s="3"/>
      <c r="AP1186">
        <v>1</v>
      </c>
      <c r="AR1186" t="s">
        <v>1</v>
      </c>
      <c r="AT1186" s="2">
        <v>1.53</v>
      </c>
      <c r="AU1186" s="1">
        <f t="shared" si="147"/>
        <v>0.91797976521860658</v>
      </c>
      <c r="AV1186" s="1">
        <f t="shared" si="148"/>
        <v>0.6917612087617443</v>
      </c>
      <c r="AW1186" s="1">
        <f t="shared" si="149"/>
        <v>0.46554265230488201</v>
      </c>
    </row>
    <row r="1187" spans="1:49" x14ac:dyDescent="0.2">
      <c r="A1187">
        <v>1185</v>
      </c>
      <c r="B1187" t="s">
        <v>23262</v>
      </c>
      <c r="C1187" t="s">
        <v>23261</v>
      </c>
      <c r="F1187" t="s">
        <v>23260</v>
      </c>
      <c r="G1187" t="s">
        <v>5</v>
      </c>
      <c r="H1187" t="s">
        <v>4</v>
      </c>
      <c r="I1187" t="s">
        <v>418</v>
      </c>
      <c r="J1187" t="s">
        <v>23259</v>
      </c>
      <c r="K1187" t="s">
        <v>23258</v>
      </c>
      <c r="L1187" t="s">
        <v>23257</v>
      </c>
      <c r="M1187" t="s">
        <v>23256</v>
      </c>
      <c r="N1187">
        <v>5</v>
      </c>
      <c r="O1187" t="s">
        <v>23255</v>
      </c>
      <c r="P1187" t="s">
        <v>23254</v>
      </c>
      <c r="Q1187" t="s">
        <v>23253</v>
      </c>
      <c r="R1187" s="7">
        <v>42644</v>
      </c>
      <c r="S1187" s="8">
        <f t="shared" si="144"/>
        <v>2016</v>
      </c>
      <c r="T1187" s="8">
        <v>2016</v>
      </c>
      <c r="U1187" s="8">
        <f t="shared" si="145"/>
        <v>6</v>
      </c>
      <c r="V1187" s="7">
        <v>42644</v>
      </c>
      <c r="W1187" t="s">
        <v>554</v>
      </c>
      <c r="X1187" s="2">
        <v>1.365</v>
      </c>
      <c r="Y1187" s="6">
        <f t="shared" si="150"/>
        <v>3.6437895411227675E-2</v>
      </c>
      <c r="AA1187">
        <v>189545</v>
      </c>
      <c r="AB1187">
        <v>17393</v>
      </c>
      <c r="AD1187" t="s">
        <v>2</v>
      </c>
      <c r="AE1187">
        <v>65</v>
      </c>
      <c r="AF1187">
        <v>10</v>
      </c>
      <c r="AH1187" t="s">
        <v>23252</v>
      </c>
      <c r="AI1187" t="s">
        <v>23251</v>
      </c>
      <c r="AJ1187" t="s">
        <v>23250</v>
      </c>
      <c r="AK1187" t="s">
        <v>23249</v>
      </c>
      <c r="AL1187">
        <v>24</v>
      </c>
      <c r="AM1187" s="5">
        <f t="shared" si="146"/>
        <v>4</v>
      </c>
      <c r="AN1187" s="4">
        <f t="shared" si="151"/>
        <v>6.0583112457402496E-3</v>
      </c>
      <c r="AO1187" s="3"/>
      <c r="AP1187">
        <v>0</v>
      </c>
      <c r="AR1187" t="s">
        <v>1</v>
      </c>
      <c r="AT1187" s="2" t="s">
        <v>0</v>
      </c>
      <c r="AU1187" s="1">
        <f t="shared" si="147"/>
        <v>2.7324020161581442</v>
      </c>
      <c r="AV1187" s="1">
        <f t="shared" si="148"/>
        <v>2.1248103328483965</v>
      </c>
      <c r="AW1187" s="1">
        <f t="shared" si="149"/>
        <v>1.5172186495386475</v>
      </c>
    </row>
    <row r="1188" spans="1:49" x14ac:dyDescent="0.2">
      <c r="A1188">
        <v>1186</v>
      </c>
      <c r="B1188" t="s">
        <v>23248</v>
      </c>
      <c r="C1188" t="s">
        <v>23247</v>
      </c>
      <c r="F1188" t="s">
        <v>23246</v>
      </c>
      <c r="G1188" t="s">
        <v>5</v>
      </c>
      <c r="H1188" t="s">
        <v>4</v>
      </c>
      <c r="I1188" t="s">
        <v>15810</v>
      </c>
      <c r="J1188" t="s">
        <v>23245</v>
      </c>
      <c r="K1188" t="s">
        <v>23244</v>
      </c>
      <c r="L1188" t="s">
        <v>23243</v>
      </c>
      <c r="M1188" t="s">
        <v>1927</v>
      </c>
      <c r="N1188">
        <v>3</v>
      </c>
      <c r="O1188" t="s">
        <v>15807</v>
      </c>
      <c r="P1188" t="s">
        <v>15806</v>
      </c>
      <c r="Q1188" t="s">
        <v>23242</v>
      </c>
      <c r="R1188" s="7">
        <v>42644</v>
      </c>
      <c r="S1188" s="8">
        <f t="shared" si="144"/>
        <v>2016</v>
      </c>
      <c r="T1188" s="8">
        <v>2016</v>
      </c>
      <c r="U1188" s="8">
        <f t="shared" si="145"/>
        <v>6</v>
      </c>
      <c r="V1188" s="7">
        <v>42644</v>
      </c>
      <c r="W1188" t="s">
        <v>826</v>
      </c>
      <c r="X1188" s="2">
        <v>0.50800000000000001</v>
      </c>
      <c r="Y1188" s="6">
        <f t="shared" si="150"/>
        <v>1.356076986732869E-2</v>
      </c>
      <c r="AA1188">
        <v>16735447</v>
      </c>
      <c r="AB1188">
        <v>19700177325</v>
      </c>
      <c r="AD1188" t="s">
        <v>2</v>
      </c>
      <c r="AE1188">
        <v>13</v>
      </c>
      <c r="AF1188">
        <v>10</v>
      </c>
      <c r="AG1188">
        <v>7732011</v>
      </c>
      <c r="AH1188" t="s">
        <v>23241</v>
      </c>
      <c r="AI1188" t="s">
        <v>23240</v>
      </c>
      <c r="AJ1188" t="s">
        <v>23239</v>
      </c>
      <c r="AK1188" t="s">
        <v>23238</v>
      </c>
      <c r="AL1188">
        <v>1</v>
      </c>
      <c r="AM1188" s="5">
        <f t="shared" si="146"/>
        <v>0.16666666666666666</v>
      </c>
      <c r="AN1188" s="4">
        <f t="shared" si="151"/>
        <v>2.5242963523917705E-4</v>
      </c>
      <c r="AO1188" s="3"/>
      <c r="AP1188">
        <v>0</v>
      </c>
      <c r="AR1188" t="s">
        <v>1</v>
      </c>
      <c r="AT1188" s="2">
        <v>2.6880000000000002</v>
      </c>
      <c r="AU1188" s="1">
        <f t="shared" si="147"/>
        <v>0.95682677977018349</v>
      </c>
      <c r="AV1188" s="1">
        <f t="shared" si="148"/>
        <v>0.69065997512839339</v>
      </c>
      <c r="AW1188" s="1">
        <f t="shared" si="149"/>
        <v>0.42449317048660312</v>
      </c>
    </row>
    <row r="1189" spans="1:49" x14ac:dyDescent="0.2">
      <c r="A1189">
        <v>1187</v>
      </c>
      <c r="B1189" t="s">
        <v>23237</v>
      </c>
      <c r="C1189" t="s">
        <v>23236</v>
      </c>
      <c r="E1189">
        <v>27820904</v>
      </c>
      <c r="F1189" t="s">
        <v>23235</v>
      </c>
      <c r="G1189" t="s">
        <v>5</v>
      </c>
      <c r="H1189" t="s">
        <v>4</v>
      </c>
      <c r="I1189" t="s">
        <v>23234</v>
      </c>
      <c r="J1189" t="s">
        <v>23233</v>
      </c>
      <c r="K1189" t="s">
        <v>23232</v>
      </c>
      <c r="L1189" t="s">
        <v>23231</v>
      </c>
      <c r="M1189" t="s">
        <v>23230</v>
      </c>
      <c r="N1189">
        <v>5</v>
      </c>
      <c r="O1189" t="s">
        <v>23229</v>
      </c>
      <c r="P1189" t="s">
        <v>23228</v>
      </c>
      <c r="Q1189" t="s">
        <v>23227</v>
      </c>
      <c r="R1189" s="7">
        <v>42644</v>
      </c>
      <c r="S1189" s="8">
        <f t="shared" si="144"/>
        <v>2016</v>
      </c>
      <c r="T1189" s="8">
        <v>2016</v>
      </c>
      <c r="U1189" s="8">
        <f t="shared" si="145"/>
        <v>6</v>
      </c>
      <c r="V1189" s="7">
        <v>42644</v>
      </c>
      <c r="W1189" t="s">
        <v>23226</v>
      </c>
      <c r="X1189" s="2">
        <v>0.66900000000000004</v>
      </c>
      <c r="Y1189" s="6">
        <f t="shared" si="150"/>
        <v>1.7858572915832469E-2</v>
      </c>
      <c r="AA1189">
        <v>63185</v>
      </c>
      <c r="AB1189">
        <v>13255</v>
      </c>
      <c r="AD1189" t="s">
        <v>2</v>
      </c>
      <c r="AE1189">
        <v>231</v>
      </c>
      <c r="AF1189">
        <v>2</v>
      </c>
      <c r="AH1189" t="s">
        <v>2481</v>
      </c>
      <c r="AI1189" t="s">
        <v>23225</v>
      </c>
      <c r="AK1189" t="s">
        <v>23224</v>
      </c>
      <c r="AL1189">
        <v>9</v>
      </c>
      <c r="AM1189" s="5">
        <f t="shared" si="146"/>
        <v>1.5</v>
      </c>
      <c r="AN1189" s="4">
        <f t="shared" si="151"/>
        <v>2.2718667171525938E-3</v>
      </c>
      <c r="AO1189" s="3"/>
      <c r="AP1189">
        <v>0</v>
      </c>
      <c r="AR1189" t="s">
        <v>1</v>
      </c>
      <c r="AT1189" s="2">
        <v>1.8180000000000001</v>
      </c>
      <c r="AU1189" s="1">
        <f t="shared" si="147"/>
        <v>1.3182561056228506</v>
      </c>
      <c r="AV1189" s="1">
        <f t="shared" si="148"/>
        <v>1.0065219816492532</v>
      </c>
      <c r="AW1189" s="1">
        <f t="shared" si="149"/>
        <v>0.69478785767565565</v>
      </c>
    </row>
    <row r="1190" spans="1:49" x14ac:dyDescent="0.2">
      <c r="A1190">
        <v>1188</v>
      </c>
      <c r="B1190" t="s">
        <v>23223</v>
      </c>
      <c r="C1190" t="s">
        <v>23222</v>
      </c>
      <c r="F1190" t="s">
        <v>23221</v>
      </c>
      <c r="G1190" t="s">
        <v>5</v>
      </c>
      <c r="H1190" t="s">
        <v>4</v>
      </c>
      <c r="I1190" t="s">
        <v>23220</v>
      </c>
      <c r="J1190">
        <v>60108011</v>
      </c>
      <c r="K1190" t="s">
        <v>23219</v>
      </c>
      <c r="L1190" t="s">
        <v>23218</v>
      </c>
      <c r="M1190" t="s">
        <v>479</v>
      </c>
      <c r="N1190">
        <v>2</v>
      </c>
      <c r="O1190" t="s">
        <v>23217</v>
      </c>
      <c r="P1190" t="s">
        <v>23216</v>
      </c>
      <c r="Q1190" t="s">
        <v>23215</v>
      </c>
      <c r="R1190" s="7">
        <v>42644</v>
      </c>
      <c r="S1190" s="8">
        <f t="shared" si="144"/>
        <v>2016</v>
      </c>
      <c r="T1190" s="8">
        <v>2016</v>
      </c>
      <c r="U1190" s="8">
        <f t="shared" si="145"/>
        <v>6</v>
      </c>
      <c r="V1190" s="7">
        <v>42644</v>
      </c>
      <c r="W1190" t="s">
        <v>648</v>
      </c>
      <c r="X1190" s="2">
        <v>0.371</v>
      </c>
      <c r="Y1190" s="6">
        <f t="shared" si="150"/>
        <v>9.9036331117695747E-3</v>
      </c>
      <c r="AA1190">
        <v>486604</v>
      </c>
      <c r="AB1190">
        <v>28580</v>
      </c>
      <c r="AC1190" t="s">
        <v>647</v>
      </c>
      <c r="AD1190" t="s">
        <v>2</v>
      </c>
      <c r="AE1190">
        <v>51</v>
      </c>
      <c r="AF1190">
        <v>10</v>
      </c>
      <c r="AH1190" t="s">
        <v>23214</v>
      </c>
      <c r="AI1190" t="s">
        <v>23213</v>
      </c>
      <c r="AJ1190" t="s">
        <v>23212</v>
      </c>
      <c r="AK1190" t="s">
        <v>23211</v>
      </c>
      <c r="AL1190">
        <v>4</v>
      </c>
      <c r="AM1190" s="5">
        <f t="shared" si="146"/>
        <v>0.66666666666666663</v>
      </c>
      <c r="AN1190" s="4">
        <f t="shared" si="151"/>
        <v>1.0097185409567082E-3</v>
      </c>
      <c r="AO1190" s="3"/>
      <c r="AP1190">
        <v>0</v>
      </c>
      <c r="AR1190" t="s">
        <v>1</v>
      </c>
      <c r="AT1190" s="2">
        <v>1.431</v>
      </c>
      <c r="AU1190" s="1">
        <f t="shared" si="147"/>
        <v>0.72354587405257142</v>
      </c>
      <c r="AV1190" s="1">
        <f t="shared" si="148"/>
        <v>0.5456675826363141</v>
      </c>
      <c r="AW1190" s="1">
        <f t="shared" si="149"/>
        <v>0.36778929122005682</v>
      </c>
    </row>
    <row r="1191" spans="1:49" x14ac:dyDescent="0.2">
      <c r="A1191">
        <v>1189</v>
      </c>
      <c r="B1191" t="s">
        <v>23210</v>
      </c>
      <c r="C1191" t="s">
        <v>23209</v>
      </c>
      <c r="F1191" t="s">
        <v>23208</v>
      </c>
      <c r="G1191" t="s">
        <v>5</v>
      </c>
      <c r="H1191" t="s">
        <v>4</v>
      </c>
      <c r="I1191" t="s">
        <v>23207</v>
      </c>
      <c r="J1191">
        <v>60012708</v>
      </c>
      <c r="K1191" t="s">
        <v>2005</v>
      </c>
      <c r="L1191" t="s">
        <v>2004</v>
      </c>
      <c r="M1191" t="s">
        <v>79</v>
      </c>
      <c r="N1191">
        <v>3</v>
      </c>
      <c r="O1191" t="s">
        <v>23206</v>
      </c>
      <c r="P1191" t="s">
        <v>23205</v>
      </c>
      <c r="Q1191" t="s">
        <v>2003</v>
      </c>
      <c r="R1191" s="7">
        <v>42644</v>
      </c>
      <c r="S1191" s="8">
        <f t="shared" si="144"/>
        <v>2016</v>
      </c>
      <c r="T1191" s="8">
        <v>2016</v>
      </c>
      <c r="U1191" s="8">
        <f t="shared" si="145"/>
        <v>6</v>
      </c>
      <c r="V1191" s="7">
        <v>42644</v>
      </c>
      <c r="W1191" t="s">
        <v>648</v>
      </c>
      <c r="X1191" s="2">
        <v>0.371</v>
      </c>
      <c r="Y1191" s="6">
        <f t="shared" si="150"/>
        <v>9.9036331117695747E-3</v>
      </c>
      <c r="AA1191">
        <v>486604</v>
      </c>
      <c r="AB1191">
        <v>28580</v>
      </c>
      <c r="AC1191" t="s">
        <v>647</v>
      </c>
      <c r="AD1191" t="s">
        <v>2</v>
      </c>
      <c r="AE1191">
        <v>51</v>
      </c>
      <c r="AF1191">
        <v>10</v>
      </c>
      <c r="AH1191" t="s">
        <v>23204</v>
      </c>
      <c r="AI1191" t="s">
        <v>23203</v>
      </c>
      <c r="AJ1191" t="s">
        <v>23202</v>
      </c>
      <c r="AK1191" t="s">
        <v>23201</v>
      </c>
      <c r="AL1191">
        <v>2</v>
      </c>
      <c r="AM1191" s="5">
        <f t="shared" si="146"/>
        <v>0.33333333333333331</v>
      </c>
      <c r="AN1191" s="4">
        <f t="shared" si="151"/>
        <v>5.048592704783541E-4</v>
      </c>
      <c r="AO1191" s="3"/>
      <c r="AP1191">
        <v>1</v>
      </c>
      <c r="AR1191" t="s">
        <v>1</v>
      </c>
      <c r="AT1191" s="2">
        <v>1.431</v>
      </c>
      <c r="AU1191" s="1">
        <f t="shared" si="147"/>
        <v>0.70840009593822084</v>
      </c>
      <c r="AV1191" s="1">
        <f t="shared" si="148"/>
        <v>0.52042461911239646</v>
      </c>
      <c r="AW1191" s="1">
        <f t="shared" si="149"/>
        <v>0.33244914228657207</v>
      </c>
    </row>
    <row r="1192" spans="1:49" x14ac:dyDescent="0.2">
      <c r="A1192">
        <v>1190</v>
      </c>
      <c r="B1192" t="s">
        <v>23200</v>
      </c>
      <c r="C1192" t="s">
        <v>23199</v>
      </c>
      <c r="D1192" t="s">
        <v>23198</v>
      </c>
      <c r="F1192" t="s">
        <v>23197</v>
      </c>
      <c r="G1192" t="s">
        <v>5</v>
      </c>
      <c r="H1192" t="s">
        <v>4</v>
      </c>
      <c r="I1192" t="s">
        <v>23196</v>
      </c>
      <c r="J1192">
        <v>60024350</v>
      </c>
      <c r="K1192" t="s">
        <v>338</v>
      </c>
      <c r="L1192" t="s">
        <v>337</v>
      </c>
      <c r="M1192" t="s">
        <v>67</v>
      </c>
      <c r="N1192">
        <v>5</v>
      </c>
      <c r="O1192" t="s">
        <v>23195</v>
      </c>
      <c r="P1192" t="s">
        <v>23194</v>
      </c>
      <c r="Q1192" t="s">
        <v>2768</v>
      </c>
      <c r="R1192" s="7">
        <v>42644</v>
      </c>
      <c r="S1192" s="8">
        <f t="shared" si="144"/>
        <v>2016</v>
      </c>
      <c r="T1192" s="8">
        <v>2016</v>
      </c>
      <c r="U1192" s="8">
        <f t="shared" si="145"/>
        <v>6</v>
      </c>
      <c r="V1192" s="7">
        <v>42644</v>
      </c>
      <c r="W1192" t="s">
        <v>3186</v>
      </c>
      <c r="X1192" s="2">
        <v>0.71899999999999997</v>
      </c>
      <c r="Y1192" s="6">
        <f t="shared" si="150"/>
        <v>1.9193294359467178E-2</v>
      </c>
      <c r="AA1192">
        <v>10009361</v>
      </c>
      <c r="AB1192">
        <v>13831</v>
      </c>
      <c r="AD1192" t="s">
        <v>2</v>
      </c>
      <c r="AE1192">
        <v>29</v>
      </c>
      <c r="AF1192">
        <v>5</v>
      </c>
      <c r="AH1192" t="s">
        <v>23193</v>
      </c>
      <c r="AI1192" t="s">
        <v>23192</v>
      </c>
      <c r="AJ1192" t="s">
        <v>23191</v>
      </c>
      <c r="AK1192" t="s">
        <v>23190</v>
      </c>
      <c r="AL1192">
        <v>14</v>
      </c>
      <c r="AM1192" s="5">
        <f t="shared" si="146"/>
        <v>2.3333333333333335</v>
      </c>
      <c r="AN1192" s="4">
        <f t="shared" si="151"/>
        <v>3.5340148933484792E-3</v>
      </c>
      <c r="AO1192" s="3"/>
      <c r="AP1192">
        <v>1</v>
      </c>
      <c r="AQ1192" t="s">
        <v>48</v>
      </c>
      <c r="AR1192" t="s">
        <v>23189</v>
      </c>
      <c r="AS1192" t="s">
        <v>47</v>
      </c>
      <c r="AT1192" s="2">
        <v>2.7690000000000001</v>
      </c>
      <c r="AU1192" s="1">
        <f t="shared" si="147"/>
        <v>1.4495510519631567</v>
      </c>
      <c r="AV1192" s="1">
        <f t="shared" si="148"/>
        <v>1.1363654626407829</v>
      </c>
      <c r="AW1192" s="1">
        <f t="shared" si="149"/>
        <v>0.82317987331840881</v>
      </c>
    </row>
    <row r="1193" spans="1:49" x14ac:dyDescent="0.2">
      <c r="A1193">
        <v>1191</v>
      </c>
      <c r="B1193" t="s">
        <v>23188</v>
      </c>
      <c r="C1193" t="s">
        <v>23187</v>
      </c>
      <c r="F1193" t="s">
        <v>23186</v>
      </c>
      <c r="G1193" t="s">
        <v>5</v>
      </c>
      <c r="H1193" t="s">
        <v>4</v>
      </c>
      <c r="I1193" t="s">
        <v>23185</v>
      </c>
      <c r="J1193" t="s">
        <v>23184</v>
      </c>
      <c r="K1193" t="s">
        <v>23183</v>
      </c>
      <c r="L1193" t="s">
        <v>23182</v>
      </c>
      <c r="M1193" t="s">
        <v>412</v>
      </c>
      <c r="N1193">
        <v>6</v>
      </c>
      <c r="O1193" t="s">
        <v>23181</v>
      </c>
      <c r="P1193" t="s">
        <v>23180</v>
      </c>
      <c r="Q1193" t="s">
        <v>23179</v>
      </c>
      <c r="R1193" s="7">
        <v>42644</v>
      </c>
      <c r="S1193" s="8">
        <f t="shared" si="144"/>
        <v>2016</v>
      </c>
      <c r="T1193" s="8">
        <v>2016</v>
      </c>
      <c r="U1193" s="8">
        <f t="shared" si="145"/>
        <v>6</v>
      </c>
      <c r="V1193" s="7">
        <v>42644</v>
      </c>
      <c r="W1193" t="s">
        <v>23178</v>
      </c>
      <c r="X1193" s="2">
        <v>0.39100000000000001</v>
      </c>
      <c r="Y1193" s="6">
        <f t="shared" si="150"/>
        <v>1.043752168922346E-2</v>
      </c>
      <c r="AA1193">
        <v>2022893</v>
      </c>
      <c r="AB1193">
        <v>17600155002</v>
      </c>
      <c r="AC1193">
        <v>19950721</v>
      </c>
      <c r="AD1193" t="s">
        <v>2</v>
      </c>
      <c r="AE1193">
        <v>22</v>
      </c>
      <c r="AF1193">
        <v>4</v>
      </c>
      <c r="AH1193" t="s">
        <v>23177</v>
      </c>
      <c r="AI1193" t="s">
        <v>23176</v>
      </c>
      <c r="AK1193" t="s">
        <v>23175</v>
      </c>
      <c r="AL1193">
        <v>1</v>
      </c>
      <c r="AM1193" s="5">
        <f t="shared" si="146"/>
        <v>0.16666666666666666</v>
      </c>
      <c r="AN1193" s="4">
        <f t="shared" si="151"/>
        <v>2.5242963523917705E-4</v>
      </c>
      <c r="AO1193" s="3"/>
      <c r="AP1193">
        <v>0</v>
      </c>
      <c r="AR1193" t="s">
        <v>1</v>
      </c>
      <c r="AT1193" s="2" t="s">
        <v>0</v>
      </c>
      <c r="AU1193" s="1">
        <f t="shared" si="147"/>
        <v>0.73819940730281741</v>
      </c>
      <c r="AV1193" s="1">
        <f t="shared" si="148"/>
        <v>0.53449756622313183</v>
      </c>
      <c r="AW1193" s="1">
        <f t="shared" si="149"/>
        <v>0.33079572514344618</v>
      </c>
    </row>
    <row r="1194" spans="1:49" x14ac:dyDescent="0.2">
      <c r="A1194">
        <v>1192</v>
      </c>
      <c r="B1194" t="s">
        <v>23174</v>
      </c>
      <c r="C1194" t="s">
        <v>23173</v>
      </c>
      <c r="F1194" t="s">
        <v>23172</v>
      </c>
      <c r="G1194" t="s">
        <v>5</v>
      </c>
      <c r="H1194" t="s">
        <v>4</v>
      </c>
      <c r="I1194" t="s">
        <v>23171</v>
      </c>
      <c r="J1194" t="s">
        <v>8010</v>
      </c>
      <c r="K1194" t="s">
        <v>8009</v>
      </c>
      <c r="L1194" t="s">
        <v>8008</v>
      </c>
      <c r="M1194" t="s">
        <v>1461</v>
      </c>
      <c r="N1194">
        <v>5</v>
      </c>
      <c r="O1194" t="s">
        <v>23170</v>
      </c>
      <c r="P1194" t="s">
        <v>23169</v>
      </c>
      <c r="Q1194" t="s">
        <v>23168</v>
      </c>
      <c r="R1194" s="7">
        <v>42644</v>
      </c>
      <c r="S1194" s="8">
        <f t="shared" si="144"/>
        <v>2016</v>
      </c>
      <c r="T1194" s="8">
        <v>2016</v>
      </c>
      <c r="U1194" s="8">
        <f t="shared" si="145"/>
        <v>6</v>
      </c>
      <c r="V1194" s="7">
        <v>42644</v>
      </c>
      <c r="W1194" t="s">
        <v>2229</v>
      </c>
      <c r="X1194" s="2">
        <v>0.72499999999999998</v>
      </c>
      <c r="Y1194" s="6">
        <f t="shared" si="150"/>
        <v>1.9353460932703345E-2</v>
      </c>
      <c r="AA1194">
        <v>19430655</v>
      </c>
      <c r="AB1194">
        <v>19700176215</v>
      </c>
      <c r="AD1194" t="s">
        <v>2</v>
      </c>
      <c r="AE1194">
        <v>8</v>
      </c>
      <c r="AF1194">
        <v>5</v>
      </c>
      <c r="AG1194">
        <v>7585107</v>
      </c>
      <c r="AI1194" t="s">
        <v>23167</v>
      </c>
      <c r="AJ1194" t="s">
        <v>23166</v>
      </c>
      <c r="AK1194" t="s">
        <v>23165</v>
      </c>
      <c r="AL1194">
        <v>21</v>
      </c>
      <c r="AM1194" s="5">
        <f t="shared" si="146"/>
        <v>3.5</v>
      </c>
      <c r="AN1194" s="4">
        <f t="shared" si="151"/>
        <v>5.301022340022719E-3</v>
      </c>
      <c r="AO1194" s="3"/>
      <c r="AP1194">
        <v>1</v>
      </c>
      <c r="AR1194" t="s">
        <v>1</v>
      </c>
      <c r="AT1194" s="2">
        <v>2.4430000000000001</v>
      </c>
      <c r="AU1194" s="1">
        <f t="shared" si="147"/>
        <v>1.5137729354899156</v>
      </c>
      <c r="AV1194" s="1">
        <f t="shared" si="148"/>
        <v>1.2327241636363031</v>
      </c>
      <c r="AW1194" s="1">
        <f t="shared" si="149"/>
        <v>0.95167539178269056</v>
      </c>
    </row>
    <row r="1195" spans="1:49" x14ac:dyDescent="0.2">
      <c r="A1195">
        <v>1193</v>
      </c>
      <c r="B1195" t="s">
        <v>23164</v>
      </c>
      <c r="C1195" t="s">
        <v>23163</v>
      </c>
      <c r="F1195" t="s">
        <v>23162</v>
      </c>
      <c r="G1195" t="s">
        <v>5</v>
      </c>
      <c r="H1195" t="s">
        <v>4</v>
      </c>
      <c r="I1195" t="s">
        <v>23161</v>
      </c>
      <c r="J1195">
        <v>60008592</v>
      </c>
      <c r="K1195" t="s">
        <v>1824</v>
      </c>
      <c r="L1195" t="s">
        <v>759</v>
      </c>
      <c r="M1195" t="s">
        <v>759</v>
      </c>
      <c r="N1195">
        <v>3</v>
      </c>
      <c r="O1195" t="s">
        <v>23160</v>
      </c>
      <c r="P1195" t="s">
        <v>23159</v>
      </c>
      <c r="Q1195" t="s">
        <v>2747</v>
      </c>
      <c r="R1195" s="7">
        <v>42644</v>
      </c>
      <c r="S1195" s="8">
        <f t="shared" si="144"/>
        <v>2016</v>
      </c>
      <c r="T1195" s="8">
        <v>2016</v>
      </c>
      <c r="U1195" s="8">
        <f t="shared" si="145"/>
        <v>6</v>
      </c>
      <c r="V1195" s="7">
        <v>42644</v>
      </c>
      <c r="W1195" t="s">
        <v>1091</v>
      </c>
      <c r="X1195" s="2">
        <v>1.6519999999999999</v>
      </c>
      <c r="Y1195" s="6">
        <f t="shared" si="150"/>
        <v>4.409919649769093E-2</v>
      </c>
      <c r="AA1195" t="s">
        <v>1090</v>
      </c>
      <c r="AB1195">
        <v>17337</v>
      </c>
      <c r="AD1195" t="s">
        <v>2</v>
      </c>
      <c r="AE1195">
        <v>64</v>
      </c>
      <c r="AF1195">
        <v>10</v>
      </c>
      <c r="AG1195">
        <v>7506260</v>
      </c>
      <c r="AH1195" t="s">
        <v>23158</v>
      </c>
      <c r="AI1195" t="s">
        <v>23157</v>
      </c>
      <c r="AJ1195" t="s">
        <v>23156</v>
      </c>
      <c r="AK1195" t="s">
        <v>23155</v>
      </c>
      <c r="AL1195">
        <v>24</v>
      </c>
      <c r="AM1195" s="5">
        <f t="shared" si="146"/>
        <v>4</v>
      </c>
      <c r="AN1195" s="4">
        <f t="shared" si="151"/>
        <v>6.0583112457402496E-3</v>
      </c>
      <c r="AO1195" s="3"/>
      <c r="AP1195">
        <v>0</v>
      </c>
      <c r="AR1195" t="s">
        <v>1</v>
      </c>
      <c r="AT1195" s="2" t="s">
        <v>0</v>
      </c>
      <c r="AU1195" s="1">
        <f t="shared" si="147"/>
        <v>3.2686930922105728</v>
      </c>
      <c r="AV1195" s="1">
        <f t="shared" si="148"/>
        <v>2.5078753871715591</v>
      </c>
      <c r="AW1195" s="1">
        <f t="shared" si="149"/>
        <v>1.7470576821325454</v>
      </c>
    </row>
    <row r="1196" spans="1:49" x14ac:dyDescent="0.2">
      <c r="A1196">
        <v>1194</v>
      </c>
      <c r="B1196" t="s">
        <v>23154</v>
      </c>
      <c r="C1196" t="s">
        <v>23153</v>
      </c>
      <c r="F1196" t="s">
        <v>23152</v>
      </c>
      <c r="G1196" t="s">
        <v>5</v>
      </c>
      <c r="H1196" t="s">
        <v>4</v>
      </c>
      <c r="I1196" t="s">
        <v>2527</v>
      </c>
      <c r="J1196">
        <v>60003302</v>
      </c>
      <c r="K1196" t="s">
        <v>2316</v>
      </c>
      <c r="L1196" t="s">
        <v>161</v>
      </c>
      <c r="M1196" t="s">
        <v>67</v>
      </c>
      <c r="N1196">
        <v>3</v>
      </c>
      <c r="O1196" t="s">
        <v>23151</v>
      </c>
      <c r="P1196" t="s">
        <v>23150</v>
      </c>
      <c r="Q1196" t="s">
        <v>23149</v>
      </c>
      <c r="R1196" s="7">
        <v>42644</v>
      </c>
      <c r="S1196" s="8">
        <f t="shared" si="144"/>
        <v>2016</v>
      </c>
      <c r="T1196" s="8">
        <v>2016</v>
      </c>
      <c r="U1196" s="8">
        <f t="shared" si="145"/>
        <v>6</v>
      </c>
      <c r="V1196" s="7">
        <v>42644</v>
      </c>
      <c r="W1196" t="s">
        <v>1091</v>
      </c>
      <c r="X1196" s="2">
        <v>1.6519999999999999</v>
      </c>
      <c r="Y1196" s="6">
        <f t="shared" si="150"/>
        <v>4.409919649769093E-2</v>
      </c>
      <c r="AA1196" t="s">
        <v>1090</v>
      </c>
      <c r="AB1196">
        <v>17337</v>
      </c>
      <c r="AD1196" t="s">
        <v>2</v>
      </c>
      <c r="AE1196">
        <v>64</v>
      </c>
      <c r="AF1196">
        <v>10</v>
      </c>
      <c r="AG1196">
        <v>7502137</v>
      </c>
      <c r="AH1196" t="s">
        <v>23148</v>
      </c>
      <c r="AI1196" t="s">
        <v>23147</v>
      </c>
      <c r="AJ1196" t="s">
        <v>23146</v>
      </c>
      <c r="AK1196" t="s">
        <v>23145</v>
      </c>
      <c r="AL1196">
        <v>31</v>
      </c>
      <c r="AM1196" s="5">
        <f t="shared" si="146"/>
        <v>5.166666666666667</v>
      </c>
      <c r="AN1196" s="4">
        <f t="shared" si="151"/>
        <v>7.8253186924144898E-3</v>
      </c>
      <c r="AO1196" s="3"/>
      <c r="AP1196">
        <v>0</v>
      </c>
      <c r="AR1196" t="s">
        <v>1</v>
      </c>
      <c r="AT1196" s="2" t="s">
        <v>0</v>
      </c>
      <c r="AU1196" s="1">
        <f t="shared" si="147"/>
        <v>3.3217033156107996</v>
      </c>
      <c r="AV1196" s="1">
        <f t="shared" si="148"/>
        <v>2.5962257595052711</v>
      </c>
      <c r="AW1196" s="1">
        <f t="shared" si="149"/>
        <v>1.870748203399742</v>
      </c>
    </row>
    <row r="1197" spans="1:49" x14ac:dyDescent="0.2">
      <c r="A1197">
        <v>1195</v>
      </c>
      <c r="B1197" t="s">
        <v>23144</v>
      </c>
      <c r="C1197" t="s">
        <v>23143</v>
      </c>
      <c r="F1197" t="s">
        <v>23142</v>
      </c>
      <c r="G1197" t="s">
        <v>5</v>
      </c>
      <c r="H1197" t="s">
        <v>4</v>
      </c>
      <c r="I1197" t="s">
        <v>3203</v>
      </c>
      <c r="J1197" t="s">
        <v>23137</v>
      </c>
      <c r="K1197" t="s">
        <v>23141</v>
      </c>
      <c r="L1197" t="s">
        <v>23140</v>
      </c>
      <c r="M1197" t="s">
        <v>2502</v>
      </c>
      <c r="N1197">
        <v>2</v>
      </c>
      <c r="O1197" t="s">
        <v>23139</v>
      </c>
      <c r="P1197" t="s">
        <v>23138</v>
      </c>
      <c r="Q1197" t="s">
        <v>23137</v>
      </c>
      <c r="R1197" s="7">
        <v>42644</v>
      </c>
      <c r="S1197" s="8">
        <f t="shared" si="144"/>
        <v>2016</v>
      </c>
      <c r="T1197" s="8">
        <v>2016</v>
      </c>
      <c r="U1197" s="8">
        <f t="shared" si="145"/>
        <v>6</v>
      </c>
      <c r="V1197" s="7">
        <v>42644</v>
      </c>
      <c r="W1197" t="s">
        <v>1091</v>
      </c>
      <c r="X1197" s="2">
        <v>1.6519999999999999</v>
      </c>
      <c r="Y1197" s="6">
        <f t="shared" si="150"/>
        <v>4.409919649769093E-2</v>
      </c>
      <c r="AA1197" t="s">
        <v>1090</v>
      </c>
      <c r="AB1197">
        <v>17337</v>
      </c>
      <c r="AD1197" t="s">
        <v>2</v>
      </c>
      <c r="AE1197">
        <v>64</v>
      </c>
      <c r="AF1197">
        <v>10</v>
      </c>
      <c r="AG1197">
        <v>7523265</v>
      </c>
      <c r="AH1197" t="s">
        <v>23136</v>
      </c>
      <c r="AI1197" t="s">
        <v>23135</v>
      </c>
      <c r="AJ1197" t="s">
        <v>23134</v>
      </c>
      <c r="AK1197" t="s">
        <v>23133</v>
      </c>
      <c r="AL1197">
        <v>33</v>
      </c>
      <c r="AM1197" s="5">
        <f t="shared" si="146"/>
        <v>5.5</v>
      </c>
      <c r="AN1197" s="4">
        <f t="shared" si="151"/>
        <v>8.330177962892843E-3</v>
      </c>
      <c r="AO1197" s="3"/>
      <c r="AP1197">
        <v>0</v>
      </c>
      <c r="AR1197" t="s">
        <v>1</v>
      </c>
      <c r="AT1197" s="2" t="s">
        <v>0</v>
      </c>
      <c r="AU1197" s="1">
        <f t="shared" si="147"/>
        <v>3.3368490937251507</v>
      </c>
      <c r="AV1197" s="1">
        <f t="shared" si="148"/>
        <v>2.6214687230291887</v>
      </c>
      <c r="AW1197" s="1">
        <f t="shared" si="149"/>
        <v>1.9060883523332266</v>
      </c>
    </row>
    <row r="1198" spans="1:49" x14ac:dyDescent="0.2">
      <c r="A1198">
        <v>1196</v>
      </c>
      <c r="B1198" t="s">
        <v>23132</v>
      </c>
      <c r="C1198" t="s">
        <v>23131</v>
      </c>
      <c r="F1198" t="s">
        <v>23130</v>
      </c>
      <c r="G1198" t="s">
        <v>5</v>
      </c>
      <c r="H1198" t="s">
        <v>4</v>
      </c>
      <c r="I1198" t="s">
        <v>771</v>
      </c>
      <c r="J1198" t="s">
        <v>770</v>
      </c>
      <c r="K1198" t="s">
        <v>769</v>
      </c>
      <c r="L1198" t="s">
        <v>768</v>
      </c>
      <c r="M1198" t="s">
        <v>250</v>
      </c>
      <c r="N1198">
        <v>4</v>
      </c>
      <c r="O1198" t="s">
        <v>23129</v>
      </c>
      <c r="P1198" t="s">
        <v>23128</v>
      </c>
      <c r="Q1198" t="s">
        <v>1081</v>
      </c>
      <c r="R1198" s="7">
        <v>42644</v>
      </c>
      <c r="S1198" s="8">
        <f t="shared" si="144"/>
        <v>2016</v>
      </c>
      <c r="T1198" s="8">
        <v>2016</v>
      </c>
      <c r="U1198" s="8">
        <f t="shared" si="145"/>
        <v>6</v>
      </c>
      <c r="V1198" s="7">
        <v>42644</v>
      </c>
      <c r="W1198" t="s">
        <v>1091</v>
      </c>
      <c r="X1198" s="2">
        <v>1.6519999999999999</v>
      </c>
      <c r="Y1198" s="6">
        <f t="shared" si="150"/>
        <v>4.409919649769093E-2</v>
      </c>
      <c r="AA1198" t="s">
        <v>1090</v>
      </c>
      <c r="AB1198">
        <v>17337</v>
      </c>
      <c r="AD1198" t="s">
        <v>2</v>
      </c>
      <c r="AE1198">
        <v>64</v>
      </c>
      <c r="AF1198">
        <v>10</v>
      </c>
      <c r="AG1198">
        <v>7502181</v>
      </c>
      <c r="AH1198" t="s">
        <v>23127</v>
      </c>
      <c r="AI1198" t="s">
        <v>23126</v>
      </c>
      <c r="AJ1198" t="s">
        <v>23125</v>
      </c>
      <c r="AK1198" t="s">
        <v>23124</v>
      </c>
      <c r="AL1198">
        <v>12</v>
      </c>
      <c r="AM1198" s="5">
        <f t="shared" si="146"/>
        <v>2</v>
      </c>
      <c r="AN1198" s="4">
        <f t="shared" si="151"/>
        <v>3.0291556228701248E-3</v>
      </c>
      <c r="AO1198" s="3"/>
      <c r="AP1198">
        <v>0</v>
      </c>
      <c r="AQ1198" t="s">
        <v>48</v>
      </c>
      <c r="AR1198" t="s">
        <v>23123</v>
      </c>
      <c r="AS1198" t="s">
        <v>47</v>
      </c>
      <c r="AT1198" s="2" t="s">
        <v>0</v>
      </c>
      <c r="AU1198" s="1">
        <f t="shared" si="147"/>
        <v>3.1778184235244686</v>
      </c>
      <c r="AV1198" s="1">
        <f t="shared" si="148"/>
        <v>2.3564176060280526</v>
      </c>
      <c r="AW1198" s="1">
        <f t="shared" si="149"/>
        <v>1.5350167885316366</v>
      </c>
    </row>
    <row r="1199" spans="1:49" x14ac:dyDescent="0.2">
      <c r="A1199">
        <v>1197</v>
      </c>
      <c r="B1199" t="s">
        <v>23122</v>
      </c>
      <c r="C1199" t="s">
        <v>23121</v>
      </c>
      <c r="F1199" t="s">
        <v>23120</v>
      </c>
      <c r="G1199" t="s">
        <v>5</v>
      </c>
      <c r="H1199" t="s">
        <v>4</v>
      </c>
      <c r="I1199" t="s">
        <v>1120</v>
      </c>
      <c r="J1199">
        <v>60006222</v>
      </c>
      <c r="K1199" t="s">
        <v>23119</v>
      </c>
      <c r="L1199" t="s">
        <v>2477</v>
      </c>
      <c r="M1199" t="s">
        <v>13</v>
      </c>
      <c r="N1199">
        <v>2</v>
      </c>
      <c r="O1199" t="s">
        <v>23118</v>
      </c>
      <c r="P1199" t="s">
        <v>23117</v>
      </c>
      <c r="Q1199" t="s">
        <v>23116</v>
      </c>
      <c r="R1199" s="7">
        <v>42644</v>
      </c>
      <c r="S1199" s="8">
        <f t="shared" si="144"/>
        <v>2016</v>
      </c>
      <c r="T1199" s="8">
        <v>2016</v>
      </c>
      <c r="U1199" s="8">
        <f t="shared" si="145"/>
        <v>6</v>
      </c>
      <c r="V1199" s="7">
        <v>42644</v>
      </c>
      <c r="W1199" t="s">
        <v>1091</v>
      </c>
      <c r="X1199" s="2">
        <v>1.6519999999999999</v>
      </c>
      <c r="Y1199" s="6">
        <f t="shared" si="150"/>
        <v>4.409919649769093E-2</v>
      </c>
      <c r="AA1199" t="s">
        <v>1090</v>
      </c>
      <c r="AB1199">
        <v>17337</v>
      </c>
      <c r="AD1199" t="s">
        <v>2</v>
      </c>
      <c r="AE1199">
        <v>64</v>
      </c>
      <c r="AF1199">
        <v>10</v>
      </c>
      <c r="AG1199">
        <v>7529044</v>
      </c>
      <c r="AH1199" t="s">
        <v>23115</v>
      </c>
      <c r="AI1199" t="s">
        <v>23114</v>
      </c>
      <c r="AJ1199" t="s">
        <v>23113</v>
      </c>
      <c r="AK1199" t="s">
        <v>23112</v>
      </c>
      <c r="AL1199">
        <v>47</v>
      </c>
      <c r="AM1199" s="5">
        <f t="shared" si="146"/>
        <v>7.833333333333333</v>
      </c>
      <c r="AN1199" s="4">
        <f t="shared" si="151"/>
        <v>1.1864192856241322E-2</v>
      </c>
      <c r="AO1199" s="3"/>
      <c r="AP1199">
        <v>0</v>
      </c>
      <c r="AQ1199" t="s">
        <v>278</v>
      </c>
      <c r="AR1199" t="s">
        <v>23111</v>
      </c>
      <c r="AS1199" t="s">
        <v>276</v>
      </c>
      <c r="AT1199" s="2" t="s">
        <v>0</v>
      </c>
      <c r="AU1199" s="1">
        <f t="shared" si="147"/>
        <v>3.4428695405256047</v>
      </c>
      <c r="AV1199" s="1">
        <f t="shared" si="148"/>
        <v>2.7981694676966127</v>
      </c>
      <c r="AW1199" s="1">
        <f t="shared" si="149"/>
        <v>2.1534693948676202</v>
      </c>
    </row>
    <row r="1200" spans="1:49" x14ac:dyDescent="0.2">
      <c r="A1200">
        <v>1198</v>
      </c>
      <c r="B1200" t="s">
        <v>23110</v>
      </c>
      <c r="C1200" t="s">
        <v>23109</v>
      </c>
      <c r="F1200" t="s">
        <v>23108</v>
      </c>
      <c r="G1200" t="s">
        <v>5</v>
      </c>
      <c r="H1200" t="s">
        <v>4</v>
      </c>
      <c r="I1200" t="s">
        <v>1419</v>
      </c>
      <c r="J1200" t="s">
        <v>23107</v>
      </c>
      <c r="K1200" t="s">
        <v>23106</v>
      </c>
      <c r="L1200" t="s">
        <v>23105</v>
      </c>
      <c r="M1200" t="s">
        <v>23104</v>
      </c>
      <c r="N1200">
        <v>5</v>
      </c>
      <c r="O1200" t="s">
        <v>23103</v>
      </c>
      <c r="P1200" t="s">
        <v>23102</v>
      </c>
      <c r="Q1200" t="s">
        <v>23101</v>
      </c>
      <c r="R1200" s="7">
        <v>42644</v>
      </c>
      <c r="S1200" s="8">
        <f t="shared" si="144"/>
        <v>2016</v>
      </c>
      <c r="T1200" s="8">
        <v>2016</v>
      </c>
      <c r="U1200" s="8">
        <f t="shared" si="145"/>
        <v>6</v>
      </c>
      <c r="V1200" s="7">
        <v>42644</v>
      </c>
      <c r="W1200" t="s">
        <v>1091</v>
      </c>
      <c r="X1200" s="2">
        <v>1.6519999999999999</v>
      </c>
      <c r="Y1200" s="6">
        <f t="shared" si="150"/>
        <v>4.409919649769093E-2</v>
      </c>
      <c r="AA1200" t="s">
        <v>1090</v>
      </c>
      <c r="AB1200">
        <v>17337</v>
      </c>
      <c r="AD1200" t="s">
        <v>2</v>
      </c>
      <c r="AE1200">
        <v>64</v>
      </c>
      <c r="AF1200">
        <v>10</v>
      </c>
      <c r="AG1200">
        <v>7523981</v>
      </c>
      <c r="AH1200" t="s">
        <v>23100</v>
      </c>
      <c r="AI1200" t="s">
        <v>23099</v>
      </c>
      <c r="AJ1200" t="s">
        <v>23098</v>
      </c>
      <c r="AK1200" t="s">
        <v>23097</v>
      </c>
      <c r="AL1200">
        <v>89</v>
      </c>
      <c r="AM1200" s="5">
        <f t="shared" si="146"/>
        <v>14.833333333333334</v>
      </c>
      <c r="AN1200" s="4">
        <f t="shared" si="151"/>
        <v>2.2466237536286762E-2</v>
      </c>
      <c r="AO1200" s="3"/>
      <c r="AP1200">
        <v>0</v>
      </c>
      <c r="AR1200" t="s">
        <v>1</v>
      </c>
      <c r="AT1200" s="2" t="s">
        <v>0</v>
      </c>
      <c r="AU1200" s="1">
        <f t="shared" si="147"/>
        <v>3.7609308809269679</v>
      </c>
      <c r="AV1200" s="1">
        <f t="shared" si="148"/>
        <v>3.3282717016988843</v>
      </c>
      <c r="AW1200" s="1">
        <f t="shared" si="149"/>
        <v>2.8956125224708007</v>
      </c>
    </row>
    <row r="1201" spans="1:49" x14ac:dyDescent="0.2">
      <c r="A1201">
        <v>1199</v>
      </c>
      <c r="B1201" t="s">
        <v>23096</v>
      </c>
      <c r="C1201" t="s">
        <v>23095</v>
      </c>
      <c r="F1201" t="s">
        <v>23094</v>
      </c>
      <c r="G1201" t="s">
        <v>5</v>
      </c>
      <c r="H1201" t="s">
        <v>4</v>
      </c>
      <c r="I1201" t="s">
        <v>998</v>
      </c>
      <c r="J1201">
        <v>60003977</v>
      </c>
      <c r="K1201" t="s">
        <v>263</v>
      </c>
      <c r="L1201" t="s">
        <v>131</v>
      </c>
      <c r="M1201" t="s">
        <v>67</v>
      </c>
      <c r="N1201">
        <v>5</v>
      </c>
      <c r="O1201" t="s">
        <v>997</v>
      </c>
      <c r="P1201" t="s">
        <v>996</v>
      </c>
      <c r="Q1201" t="s">
        <v>995</v>
      </c>
      <c r="R1201" s="7">
        <v>42644</v>
      </c>
      <c r="S1201" s="8">
        <f t="shared" si="144"/>
        <v>2016</v>
      </c>
      <c r="T1201" s="8">
        <v>2016</v>
      </c>
      <c r="U1201" s="8">
        <f t="shared" si="145"/>
        <v>6</v>
      </c>
      <c r="V1201" s="7">
        <v>42644</v>
      </c>
      <c r="W1201" t="s">
        <v>1091</v>
      </c>
      <c r="X1201" s="2">
        <v>1.6519999999999999</v>
      </c>
      <c r="Y1201" s="6">
        <f t="shared" si="150"/>
        <v>4.409919649769093E-2</v>
      </c>
      <c r="AA1201" t="s">
        <v>1090</v>
      </c>
      <c r="AB1201">
        <v>17337</v>
      </c>
      <c r="AD1201" t="s">
        <v>2</v>
      </c>
      <c r="AE1201">
        <v>64</v>
      </c>
      <c r="AF1201">
        <v>10</v>
      </c>
      <c r="AG1201">
        <v>7511754</v>
      </c>
      <c r="AH1201" t="s">
        <v>23093</v>
      </c>
      <c r="AI1201" t="s">
        <v>23092</v>
      </c>
      <c r="AJ1201" t="s">
        <v>23091</v>
      </c>
      <c r="AK1201" t="s">
        <v>23090</v>
      </c>
      <c r="AL1201">
        <v>109</v>
      </c>
      <c r="AM1201" s="5">
        <f t="shared" si="146"/>
        <v>18.166666666666668</v>
      </c>
      <c r="AN1201" s="4">
        <f t="shared" si="151"/>
        <v>2.7514830241070303E-2</v>
      </c>
      <c r="AO1201" s="3"/>
      <c r="AP1201">
        <v>0</v>
      </c>
      <c r="AQ1201" t="s">
        <v>48</v>
      </c>
      <c r="AR1201">
        <v>61271416</v>
      </c>
      <c r="AS1201" t="s">
        <v>47</v>
      </c>
      <c r="AT1201" s="2" t="s">
        <v>0</v>
      </c>
      <c r="AU1201" s="1">
        <f t="shared" si="147"/>
        <v>3.912388662070474</v>
      </c>
      <c r="AV1201" s="1">
        <f t="shared" si="148"/>
        <v>3.5807013369380614</v>
      </c>
      <c r="AW1201" s="1">
        <f t="shared" si="149"/>
        <v>3.2490140118056487</v>
      </c>
    </row>
    <row r="1202" spans="1:49" x14ac:dyDescent="0.2">
      <c r="A1202">
        <v>1200</v>
      </c>
      <c r="B1202" t="s">
        <v>23089</v>
      </c>
      <c r="C1202" t="s">
        <v>23088</v>
      </c>
      <c r="F1202" t="s">
        <v>23087</v>
      </c>
      <c r="G1202" t="s">
        <v>5</v>
      </c>
      <c r="H1202" t="s">
        <v>4</v>
      </c>
      <c r="I1202" t="s">
        <v>23086</v>
      </c>
      <c r="J1202" t="s">
        <v>2524</v>
      </c>
      <c r="K1202" t="s">
        <v>2523</v>
      </c>
      <c r="L1202" t="s">
        <v>2522</v>
      </c>
      <c r="M1202" t="s">
        <v>2521</v>
      </c>
      <c r="N1202">
        <v>5</v>
      </c>
      <c r="O1202" t="s">
        <v>23085</v>
      </c>
      <c r="P1202" t="s">
        <v>23084</v>
      </c>
      <c r="Q1202" t="s">
        <v>3270</v>
      </c>
      <c r="R1202" s="7">
        <v>42644</v>
      </c>
      <c r="S1202" s="8">
        <f t="shared" si="144"/>
        <v>2016</v>
      </c>
      <c r="T1202" s="8">
        <v>2016</v>
      </c>
      <c r="U1202" s="8">
        <f t="shared" si="145"/>
        <v>6</v>
      </c>
      <c r="V1202" s="7">
        <v>42644</v>
      </c>
      <c r="W1202" t="s">
        <v>1091</v>
      </c>
      <c r="X1202" s="2">
        <v>1.6519999999999999</v>
      </c>
      <c r="Y1202" s="6">
        <f t="shared" si="150"/>
        <v>4.409919649769093E-2</v>
      </c>
      <c r="AA1202" t="s">
        <v>1090</v>
      </c>
      <c r="AB1202">
        <v>17337</v>
      </c>
      <c r="AD1202" t="s">
        <v>2</v>
      </c>
      <c r="AE1202">
        <v>64</v>
      </c>
      <c r="AF1202">
        <v>10</v>
      </c>
      <c r="AG1202">
        <v>7519084</v>
      </c>
      <c r="AH1202" t="s">
        <v>1624</v>
      </c>
      <c r="AI1202" t="s">
        <v>23083</v>
      </c>
      <c r="AJ1202" t="s">
        <v>23082</v>
      </c>
      <c r="AK1202" t="s">
        <v>23081</v>
      </c>
      <c r="AL1202">
        <v>37</v>
      </c>
      <c r="AM1202" s="5">
        <f t="shared" si="146"/>
        <v>6.166666666666667</v>
      </c>
      <c r="AN1202" s="4">
        <f t="shared" si="151"/>
        <v>9.3398965038495527E-3</v>
      </c>
      <c r="AO1202" s="3"/>
      <c r="AP1202">
        <v>0</v>
      </c>
      <c r="AR1202" t="s">
        <v>1</v>
      </c>
      <c r="AT1202" s="2" t="s">
        <v>0</v>
      </c>
      <c r="AU1202" s="1">
        <f t="shared" si="147"/>
        <v>3.3671406499538516</v>
      </c>
      <c r="AV1202" s="1">
        <f t="shared" si="148"/>
        <v>2.6719546500770242</v>
      </c>
      <c r="AW1202" s="1">
        <f t="shared" si="149"/>
        <v>1.9767686502001964</v>
      </c>
    </row>
    <row r="1203" spans="1:49" x14ac:dyDescent="0.2">
      <c r="A1203">
        <v>1201</v>
      </c>
      <c r="B1203" t="s">
        <v>23080</v>
      </c>
      <c r="C1203" t="s">
        <v>23079</v>
      </c>
      <c r="F1203" t="s">
        <v>23078</v>
      </c>
      <c r="G1203" t="s">
        <v>5</v>
      </c>
      <c r="H1203" t="s">
        <v>4</v>
      </c>
      <c r="I1203" t="s">
        <v>3159</v>
      </c>
      <c r="J1203">
        <v>60029311</v>
      </c>
      <c r="K1203" t="s">
        <v>23077</v>
      </c>
      <c r="L1203" t="s">
        <v>1857</v>
      </c>
      <c r="M1203" t="s">
        <v>79</v>
      </c>
      <c r="N1203">
        <v>3</v>
      </c>
      <c r="O1203" t="s">
        <v>23076</v>
      </c>
      <c r="P1203" t="s">
        <v>23075</v>
      </c>
      <c r="Q1203" t="s">
        <v>23074</v>
      </c>
      <c r="R1203" s="7">
        <v>42644</v>
      </c>
      <c r="S1203" s="8">
        <f t="shared" si="144"/>
        <v>2016</v>
      </c>
      <c r="T1203" s="8">
        <v>2016</v>
      </c>
      <c r="U1203" s="8">
        <f t="shared" si="145"/>
        <v>6</v>
      </c>
      <c r="V1203" s="7">
        <v>42644</v>
      </c>
      <c r="W1203" t="s">
        <v>1091</v>
      </c>
      <c r="X1203" s="2">
        <v>1.6519999999999999</v>
      </c>
      <c r="Y1203" s="6">
        <f t="shared" si="150"/>
        <v>4.409919649769093E-2</v>
      </c>
      <c r="AA1203" t="s">
        <v>1090</v>
      </c>
      <c r="AB1203">
        <v>17337</v>
      </c>
      <c r="AD1203" t="s">
        <v>2</v>
      </c>
      <c r="AE1203">
        <v>64</v>
      </c>
      <c r="AF1203">
        <v>10</v>
      </c>
      <c r="AG1203">
        <v>7506276</v>
      </c>
      <c r="AH1203" t="s">
        <v>23073</v>
      </c>
      <c r="AI1203" t="s">
        <v>23072</v>
      </c>
      <c r="AJ1203" t="s">
        <v>23071</v>
      </c>
      <c r="AK1203" t="s">
        <v>23070</v>
      </c>
      <c r="AL1203">
        <v>11</v>
      </c>
      <c r="AM1203" s="5">
        <f t="shared" si="146"/>
        <v>1.8333333333333333</v>
      </c>
      <c r="AN1203" s="4">
        <f t="shared" si="151"/>
        <v>2.7767259876309478E-3</v>
      </c>
      <c r="AO1203" s="3"/>
      <c r="AP1203">
        <v>0</v>
      </c>
      <c r="AR1203" t="s">
        <v>1</v>
      </c>
      <c r="AT1203" s="2" t="s">
        <v>0</v>
      </c>
      <c r="AU1203" s="1">
        <f t="shared" si="147"/>
        <v>3.1702455344672935</v>
      </c>
      <c r="AV1203" s="1">
        <f t="shared" si="148"/>
        <v>2.3437961242660941</v>
      </c>
      <c r="AW1203" s="1">
        <f t="shared" si="149"/>
        <v>1.5173467140648942</v>
      </c>
    </row>
    <row r="1204" spans="1:49" x14ac:dyDescent="0.2">
      <c r="A1204">
        <v>1202</v>
      </c>
      <c r="B1204" t="s">
        <v>23069</v>
      </c>
      <c r="C1204" t="s">
        <v>23068</v>
      </c>
      <c r="F1204" t="s">
        <v>23067</v>
      </c>
      <c r="G1204" t="s">
        <v>5</v>
      </c>
      <c r="H1204" t="s">
        <v>4</v>
      </c>
      <c r="I1204" t="s">
        <v>23066</v>
      </c>
      <c r="J1204">
        <v>60007751</v>
      </c>
      <c r="K1204" t="s">
        <v>421</v>
      </c>
      <c r="L1204" t="s">
        <v>58</v>
      </c>
      <c r="M1204" t="s">
        <v>57</v>
      </c>
      <c r="N1204">
        <v>2</v>
      </c>
      <c r="O1204" t="s">
        <v>23065</v>
      </c>
      <c r="P1204" t="s">
        <v>23064</v>
      </c>
      <c r="Q1204" t="s">
        <v>424</v>
      </c>
      <c r="R1204" s="7">
        <v>42644</v>
      </c>
      <c r="S1204" s="8">
        <f t="shared" si="144"/>
        <v>2016</v>
      </c>
      <c r="T1204" s="8">
        <v>2016</v>
      </c>
      <c r="U1204" s="8">
        <f t="shared" si="145"/>
        <v>6</v>
      </c>
      <c r="V1204" s="7">
        <v>42644</v>
      </c>
      <c r="W1204" t="s">
        <v>1091</v>
      </c>
      <c r="X1204" s="2">
        <v>1.6519999999999999</v>
      </c>
      <c r="Y1204" s="6">
        <f t="shared" si="150"/>
        <v>4.409919649769093E-2</v>
      </c>
      <c r="AA1204" t="s">
        <v>1090</v>
      </c>
      <c r="AB1204">
        <v>17337</v>
      </c>
      <c r="AD1204" t="s">
        <v>2</v>
      </c>
      <c r="AE1204">
        <v>64</v>
      </c>
      <c r="AF1204">
        <v>10</v>
      </c>
      <c r="AG1204">
        <v>7490430</v>
      </c>
      <c r="AH1204" t="s">
        <v>23063</v>
      </c>
      <c r="AI1204" t="s">
        <v>23062</v>
      </c>
      <c r="AJ1204" t="s">
        <v>23061</v>
      </c>
      <c r="AK1204" t="s">
        <v>23060</v>
      </c>
      <c r="AL1204">
        <v>14</v>
      </c>
      <c r="AM1204" s="5">
        <f t="shared" si="146"/>
        <v>2.3333333333333335</v>
      </c>
      <c r="AN1204" s="4">
        <f t="shared" si="151"/>
        <v>3.5340148933484792E-3</v>
      </c>
      <c r="AO1204" s="3"/>
      <c r="AP1204">
        <v>0</v>
      </c>
      <c r="AR1204" t="s">
        <v>1</v>
      </c>
      <c r="AT1204" s="2" t="s">
        <v>0</v>
      </c>
      <c r="AU1204" s="1">
        <f t="shared" si="147"/>
        <v>3.1929642016388198</v>
      </c>
      <c r="AV1204" s="1">
        <f t="shared" si="148"/>
        <v>2.3816605695519706</v>
      </c>
      <c r="AW1204" s="1">
        <f t="shared" si="149"/>
        <v>1.5703569374651214</v>
      </c>
    </row>
    <row r="1205" spans="1:49" x14ac:dyDescent="0.2">
      <c r="A1205">
        <v>1203</v>
      </c>
      <c r="B1205" t="s">
        <v>23059</v>
      </c>
      <c r="C1205" t="s">
        <v>23058</v>
      </c>
      <c r="D1205" t="s">
        <v>23057</v>
      </c>
      <c r="F1205" t="s">
        <v>23056</v>
      </c>
      <c r="G1205" t="s">
        <v>5</v>
      </c>
      <c r="H1205" t="s">
        <v>4</v>
      </c>
      <c r="I1205" t="s">
        <v>23055</v>
      </c>
      <c r="J1205" t="s">
        <v>23054</v>
      </c>
      <c r="K1205" t="s">
        <v>23053</v>
      </c>
      <c r="L1205" t="s">
        <v>23052</v>
      </c>
      <c r="M1205" t="s">
        <v>4803</v>
      </c>
      <c r="N1205">
        <v>10</v>
      </c>
      <c r="O1205" t="s">
        <v>23051</v>
      </c>
      <c r="P1205" t="s">
        <v>23050</v>
      </c>
      <c r="Q1205" t="s">
        <v>23049</v>
      </c>
      <c r="R1205" s="7">
        <v>42644</v>
      </c>
      <c r="S1205" s="8">
        <f t="shared" si="144"/>
        <v>2016</v>
      </c>
      <c r="T1205" s="8">
        <v>2016</v>
      </c>
      <c r="U1205" s="8">
        <f t="shared" si="145"/>
        <v>6</v>
      </c>
      <c r="V1205" s="7">
        <v>42644</v>
      </c>
      <c r="W1205" t="s">
        <v>23048</v>
      </c>
      <c r="X1205" s="2">
        <v>0.72</v>
      </c>
      <c r="Y1205" s="6">
        <f t="shared" si="150"/>
        <v>1.9219988788339873E-2</v>
      </c>
      <c r="AA1205">
        <v>3801330</v>
      </c>
      <c r="AB1205">
        <v>17510</v>
      </c>
      <c r="AD1205" t="s">
        <v>2</v>
      </c>
      <c r="AE1205">
        <v>42</v>
      </c>
      <c r="AF1205">
        <v>5</v>
      </c>
      <c r="AH1205" t="s">
        <v>23047</v>
      </c>
      <c r="AI1205" t="s">
        <v>23046</v>
      </c>
      <c r="AJ1205" t="s">
        <v>23045</v>
      </c>
      <c r="AK1205" t="s">
        <v>23044</v>
      </c>
      <c r="AL1205">
        <v>12</v>
      </c>
      <c r="AM1205" s="5">
        <f t="shared" si="146"/>
        <v>2</v>
      </c>
      <c r="AN1205" s="4">
        <f t="shared" si="151"/>
        <v>3.0291556228701248E-3</v>
      </c>
      <c r="AO1205" s="3"/>
      <c r="AP1205">
        <v>0</v>
      </c>
      <c r="AR1205" t="s">
        <v>23043</v>
      </c>
      <c r="AS1205" t="s">
        <v>23042</v>
      </c>
      <c r="AT1205" s="2">
        <v>2.48</v>
      </c>
      <c r="AU1205" s="1">
        <f t="shared" si="147"/>
        <v>1.4362738838698947</v>
      </c>
      <c r="AV1205" s="1">
        <f t="shared" si="148"/>
        <v>1.1124572205604999</v>
      </c>
      <c r="AW1205" s="1">
        <f t="shared" si="149"/>
        <v>0.78864055725110493</v>
      </c>
    </row>
    <row r="1206" spans="1:49" x14ac:dyDescent="0.2">
      <c r="A1206">
        <v>1204</v>
      </c>
      <c r="B1206" t="s">
        <v>23041</v>
      </c>
      <c r="C1206" t="s">
        <v>23040</v>
      </c>
      <c r="F1206" t="s">
        <v>23039</v>
      </c>
      <c r="G1206" t="s">
        <v>5</v>
      </c>
      <c r="H1206" t="s">
        <v>4</v>
      </c>
      <c r="I1206" t="s">
        <v>23038</v>
      </c>
      <c r="J1206">
        <v>60006288</v>
      </c>
      <c r="K1206" t="s">
        <v>658</v>
      </c>
      <c r="L1206" t="s">
        <v>657</v>
      </c>
      <c r="M1206" t="s">
        <v>656</v>
      </c>
      <c r="N1206">
        <v>3</v>
      </c>
      <c r="O1206" t="s">
        <v>23037</v>
      </c>
      <c r="P1206" t="s">
        <v>23036</v>
      </c>
      <c r="Q1206" t="s">
        <v>655</v>
      </c>
      <c r="R1206" s="7">
        <v>42644</v>
      </c>
      <c r="S1206" s="8">
        <f t="shared" si="144"/>
        <v>2016</v>
      </c>
      <c r="T1206" s="8">
        <v>2016</v>
      </c>
      <c r="U1206" s="8">
        <f t="shared" si="145"/>
        <v>6</v>
      </c>
      <c r="V1206" s="7">
        <v>42644</v>
      </c>
      <c r="W1206" t="s">
        <v>1091</v>
      </c>
      <c r="X1206" s="2">
        <v>1.6519999999999999</v>
      </c>
      <c r="Y1206" s="6">
        <f t="shared" si="150"/>
        <v>4.409919649769093E-2</v>
      </c>
      <c r="AA1206" t="s">
        <v>1090</v>
      </c>
      <c r="AB1206">
        <v>17337</v>
      </c>
      <c r="AD1206" t="s">
        <v>2</v>
      </c>
      <c r="AE1206">
        <v>64</v>
      </c>
      <c r="AF1206">
        <v>10</v>
      </c>
      <c r="AG1206">
        <v>7518607</v>
      </c>
      <c r="AH1206" t="s">
        <v>23035</v>
      </c>
      <c r="AI1206" t="s">
        <v>23034</v>
      </c>
      <c r="AJ1206" t="s">
        <v>23033</v>
      </c>
      <c r="AK1206" t="s">
        <v>23032</v>
      </c>
      <c r="AL1206">
        <v>0</v>
      </c>
      <c r="AM1206" s="5">
        <f t="shared" si="146"/>
        <v>0</v>
      </c>
      <c r="AN1206" s="4">
        <f t="shared" si="151"/>
        <v>0</v>
      </c>
      <c r="AO1206" s="3"/>
      <c r="AP1206">
        <v>0</v>
      </c>
      <c r="AQ1206" t="s">
        <v>512</v>
      </c>
      <c r="AR1206">
        <v>278794</v>
      </c>
      <c r="AS1206" t="s">
        <v>510</v>
      </c>
      <c r="AT1206" s="2" t="s">
        <v>0</v>
      </c>
      <c r="AU1206" s="1">
        <f t="shared" si="147"/>
        <v>3.0869437548383649</v>
      </c>
      <c r="AV1206" s="1">
        <f t="shared" si="148"/>
        <v>2.2049598248845466</v>
      </c>
      <c r="AW1206" s="1">
        <f t="shared" si="149"/>
        <v>1.3229758949307278</v>
      </c>
    </row>
    <row r="1207" spans="1:49" x14ac:dyDescent="0.2">
      <c r="A1207">
        <v>1205</v>
      </c>
      <c r="B1207" t="s">
        <v>23031</v>
      </c>
      <c r="C1207" t="s">
        <v>23030</v>
      </c>
      <c r="F1207" t="s">
        <v>23029</v>
      </c>
      <c r="G1207" t="s">
        <v>5</v>
      </c>
      <c r="H1207" t="s">
        <v>4</v>
      </c>
      <c r="I1207" t="s">
        <v>1691</v>
      </c>
      <c r="J1207">
        <v>60005429</v>
      </c>
      <c r="K1207" t="s">
        <v>573</v>
      </c>
      <c r="L1207" t="s">
        <v>148</v>
      </c>
      <c r="M1207" t="s">
        <v>62</v>
      </c>
      <c r="N1207">
        <v>1</v>
      </c>
      <c r="O1207" t="s">
        <v>5864</v>
      </c>
      <c r="P1207">
        <v>7202063846</v>
      </c>
      <c r="Q1207">
        <v>60005429</v>
      </c>
      <c r="R1207" s="7">
        <v>42644</v>
      </c>
      <c r="S1207" s="8">
        <f t="shared" si="144"/>
        <v>2016</v>
      </c>
      <c r="T1207" s="8">
        <v>2016</v>
      </c>
      <c r="U1207" s="8">
        <f t="shared" si="145"/>
        <v>6</v>
      </c>
      <c r="V1207" s="7">
        <v>42644</v>
      </c>
      <c r="W1207" t="s">
        <v>1091</v>
      </c>
      <c r="X1207" s="2">
        <v>1.6519999999999999</v>
      </c>
      <c r="Y1207" s="6">
        <f t="shared" si="150"/>
        <v>4.409919649769093E-2</v>
      </c>
      <c r="AA1207" t="s">
        <v>1090</v>
      </c>
      <c r="AB1207">
        <v>17337</v>
      </c>
      <c r="AD1207" t="s">
        <v>2</v>
      </c>
      <c r="AE1207">
        <v>64</v>
      </c>
      <c r="AF1207">
        <v>10</v>
      </c>
      <c r="AG1207">
        <v>7467427</v>
      </c>
      <c r="AH1207" t="s">
        <v>23028</v>
      </c>
      <c r="AI1207" t="s">
        <v>23027</v>
      </c>
      <c r="AJ1207" t="s">
        <v>23026</v>
      </c>
      <c r="AK1207" t="s">
        <v>23025</v>
      </c>
      <c r="AL1207">
        <v>9</v>
      </c>
      <c r="AM1207" s="5">
        <f t="shared" si="146"/>
        <v>1.5</v>
      </c>
      <c r="AN1207" s="4">
        <f t="shared" si="151"/>
        <v>2.2718667171525938E-3</v>
      </c>
      <c r="AO1207" s="3"/>
      <c r="AP1207">
        <v>0</v>
      </c>
      <c r="AQ1207" t="s">
        <v>255</v>
      </c>
      <c r="AR1207" t="s">
        <v>1</v>
      </c>
      <c r="AS1207" t="s">
        <v>960</v>
      </c>
      <c r="AT1207" s="2" t="s">
        <v>0</v>
      </c>
      <c r="AU1207" s="1">
        <f t="shared" si="147"/>
        <v>3.1550997563529428</v>
      </c>
      <c r="AV1207" s="1">
        <f t="shared" si="148"/>
        <v>2.3185531607421761</v>
      </c>
      <c r="AW1207" s="1">
        <f t="shared" si="149"/>
        <v>1.4820065651314094</v>
      </c>
    </row>
    <row r="1208" spans="1:49" x14ac:dyDescent="0.2">
      <c r="A1208">
        <v>1206</v>
      </c>
      <c r="B1208" t="s">
        <v>23024</v>
      </c>
      <c r="C1208" t="s">
        <v>23023</v>
      </c>
      <c r="F1208" t="s">
        <v>23022</v>
      </c>
      <c r="G1208" t="s">
        <v>5</v>
      </c>
      <c r="H1208" t="s">
        <v>4</v>
      </c>
      <c r="I1208" t="s">
        <v>1078</v>
      </c>
      <c r="J1208" t="s">
        <v>23021</v>
      </c>
      <c r="K1208" t="s">
        <v>23020</v>
      </c>
      <c r="L1208" t="s">
        <v>23019</v>
      </c>
      <c r="M1208" t="s">
        <v>473</v>
      </c>
      <c r="N1208">
        <v>5</v>
      </c>
      <c r="O1208" t="s">
        <v>23018</v>
      </c>
      <c r="P1208" t="s">
        <v>23017</v>
      </c>
      <c r="Q1208" t="s">
        <v>23016</v>
      </c>
      <c r="R1208" s="7">
        <v>42644</v>
      </c>
      <c r="S1208" s="8">
        <f t="shared" si="144"/>
        <v>2016</v>
      </c>
      <c r="T1208" s="8">
        <v>2016</v>
      </c>
      <c r="U1208" s="8">
        <f t="shared" si="145"/>
        <v>6</v>
      </c>
      <c r="V1208" s="7">
        <v>42644</v>
      </c>
      <c r="W1208" t="s">
        <v>1091</v>
      </c>
      <c r="X1208" s="2">
        <v>1.6519999999999999</v>
      </c>
      <c r="Y1208" s="6">
        <f t="shared" si="150"/>
        <v>4.409919649769093E-2</v>
      </c>
      <c r="AA1208" t="s">
        <v>1090</v>
      </c>
      <c r="AB1208">
        <v>17337</v>
      </c>
      <c r="AD1208" t="s">
        <v>2</v>
      </c>
      <c r="AE1208">
        <v>64</v>
      </c>
      <c r="AF1208">
        <v>10</v>
      </c>
      <c r="AG1208">
        <v>7529188</v>
      </c>
      <c r="AH1208" t="s">
        <v>23015</v>
      </c>
      <c r="AI1208" t="s">
        <v>23014</v>
      </c>
      <c r="AJ1208" t="s">
        <v>23013</v>
      </c>
      <c r="AK1208" t="s">
        <v>23012</v>
      </c>
      <c r="AL1208">
        <v>15</v>
      </c>
      <c r="AM1208" s="5">
        <f t="shared" si="146"/>
        <v>2.5</v>
      </c>
      <c r="AN1208" s="4">
        <f t="shared" si="151"/>
        <v>3.7864445285876562E-3</v>
      </c>
      <c r="AO1208" s="3"/>
      <c r="AP1208">
        <v>0</v>
      </c>
      <c r="AQ1208" t="s">
        <v>48</v>
      </c>
      <c r="AR1208" t="s">
        <v>23011</v>
      </c>
      <c r="AS1208" t="s">
        <v>47</v>
      </c>
      <c r="AT1208" s="2" t="s">
        <v>0</v>
      </c>
      <c r="AU1208" s="1">
        <f t="shared" si="147"/>
        <v>3.2005370906959949</v>
      </c>
      <c r="AV1208" s="1">
        <f t="shared" si="148"/>
        <v>2.3942820513139291</v>
      </c>
      <c r="AW1208" s="1">
        <f t="shared" si="149"/>
        <v>1.5880270119318636</v>
      </c>
    </row>
    <row r="1209" spans="1:49" x14ac:dyDescent="0.2">
      <c r="A1209">
        <v>1207</v>
      </c>
      <c r="B1209" t="s">
        <v>23010</v>
      </c>
      <c r="C1209" t="s">
        <v>23009</v>
      </c>
      <c r="F1209" t="s">
        <v>23008</v>
      </c>
      <c r="G1209" t="s">
        <v>5</v>
      </c>
      <c r="H1209" t="s">
        <v>4</v>
      </c>
      <c r="I1209" t="s">
        <v>23007</v>
      </c>
      <c r="J1209" t="s">
        <v>23006</v>
      </c>
      <c r="K1209" t="s">
        <v>23005</v>
      </c>
      <c r="L1209" t="s">
        <v>23004</v>
      </c>
      <c r="M1209" t="s">
        <v>23003</v>
      </c>
      <c r="N1209">
        <v>4</v>
      </c>
      <c r="O1209" t="s">
        <v>23002</v>
      </c>
      <c r="P1209" t="s">
        <v>23001</v>
      </c>
      <c r="Q1209" t="s">
        <v>23000</v>
      </c>
      <c r="R1209" s="7">
        <v>42644</v>
      </c>
      <c r="S1209" s="8">
        <f t="shared" si="144"/>
        <v>2016</v>
      </c>
      <c r="T1209" s="8">
        <v>2016</v>
      </c>
      <c r="U1209" s="8">
        <f t="shared" si="145"/>
        <v>6</v>
      </c>
      <c r="V1209" s="7">
        <v>42644</v>
      </c>
      <c r="W1209" t="s">
        <v>1091</v>
      </c>
      <c r="X1209" s="2">
        <v>1.6519999999999999</v>
      </c>
      <c r="Y1209" s="6">
        <f t="shared" si="150"/>
        <v>4.409919649769093E-2</v>
      </c>
      <c r="AA1209" t="s">
        <v>1090</v>
      </c>
      <c r="AB1209">
        <v>17337</v>
      </c>
      <c r="AD1209" t="s">
        <v>2</v>
      </c>
      <c r="AE1209">
        <v>64</v>
      </c>
      <c r="AF1209">
        <v>10</v>
      </c>
      <c r="AG1209">
        <v>7529223</v>
      </c>
      <c r="AH1209" t="s">
        <v>22999</v>
      </c>
      <c r="AI1209" t="s">
        <v>22998</v>
      </c>
      <c r="AJ1209" t="s">
        <v>22997</v>
      </c>
      <c r="AK1209" t="s">
        <v>22996</v>
      </c>
      <c r="AL1209">
        <v>3</v>
      </c>
      <c r="AM1209" s="5">
        <f t="shared" si="146"/>
        <v>0.5</v>
      </c>
      <c r="AN1209" s="4">
        <f t="shared" si="151"/>
        <v>7.572889057175312E-4</v>
      </c>
      <c r="AO1209" s="3"/>
      <c r="AP1209">
        <v>0</v>
      </c>
      <c r="AR1209" t="s">
        <v>1</v>
      </c>
      <c r="AT1209" s="2" t="s">
        <v>0</v>
      </c>
      <c r="AU1209" s="1">
        <f t="shared" si="147"/>
        <v>3.1096624220098912</v>
      </c>
      <c r="AV1209" s="1">
        <f t="shared" si="148"/>
        <v>2.2428242701704231</v>
      </c>
      <c r="AW1209" s="1">
        <f t="shared" si="149"/>
        <v>1.375986118330955</v>
      </c>
    </row>
    <row r="1210" spans="1:49" x14ac:dyDescent="0.2">
      <c r="A1210">
        <v>1208</v>
      </c>
      <c r="B1210" t="s">
        <v>22995</v>
      </c>
      <c r="C1210" t="s">
        <v>22994</v>
      </c>
      <c r="F1210" t="s">
        <v>22993</v>
      </c>
      <c r="G1210" t="s">
        <v>5</v>
      </c>
      <c r="H1210" t="s">
        <v>4</v>
      </c>
      <c r="I1210" t="s">
        <v>2461</v>
      </c>
      <c r="J1210">
        <v>60005465</v>
      </c>
      <c r="K1210" t="s">
        <v>162</v>
      </c>
      <c r="L1210" t="s">
        <v>161</v>
      </c>
      <c r="M1210" t="s">
        <v>67</v>
      </c>
      <c r="N1210">
        <v>3</v>
      </c>
      <c r="O1210" t="s">
        <v>22992</v>
      </c>
      <c r="P1210" t="s">
        <v>22991</v>
      </c>
      <c r="Q1210" t="s">
        <v>447</v>
      </c>
      <c r="R1210" s="7">
        <v>42644</v>
      </c>
      <c r="S1210" s="8">
        <f t="shared" si="144"/>
        <v>2016</v>
      </c>
      <c r="T1210" s="8">
        <v>2016</v>
      </c>
      <c r="U1210" s="8">
        <f t="shared" si="145"/>
        <v>6</v>
      </c>
      <c r="V1210" s="7">
        <v>42644</v>
      </c>
      <c r="W1210" t="s">
        <v>1091</v>
      </c>
      <c r="X1210" s="2">
        <v>1.6519999999999999</v>
      </c>
      <c r="Y1210" s="6">
        <f t="shared" si="150"/>
        <v>4.409919649769093E-2</v>
      </c>
      <c r="AA1210" t="s">
        <v>1090</v>
      </c>
      <c r="AB1210">
        <v>17337</v>
      </c>
      <c r="AD1210" t="s">
        <v>2</v>
      </c>
      <c r="AE1210">
        <v>64</v>
      </c>
      <c r="AF1210">
        <v>10</v>
      </c>
      <c r="AG1210">
        <v>7508923</v>
      </c>
      <c r="AH1210" t="s">
        <v>22990</v>
      </c>
      <c r="AI1210" t="s">
        <v>22989</v>
      </c>
      <c r="AJ1210" t="s">
        <v>22988</v>
      </c>
      <c r="AK1210" t="s">
        <v>22987</v>
      </c>
      <c r="AL1210">
        <v>22</v>
      </c>
      <c r="AM1210" s="5">
        <f t="shared" si="146"/>
        <v>3.6666666666666665</v>
      </c>
      <c r="AN1210" s="4">
        <f t="shared" si="151"/>
        <v>5.5534519752618956E-3</v>
      </c>
      <c r="AO1210" s="3"/>
      <c r="AP1210">
        <v>0</v>
      </c>
      <c r="AQ1210" t="s">
        <v>48</v>
      </c>
      <c r="AR1210">
        <v>20100180003</v>
      </c>
      <c r="AS1210" t="s">
        <v>47</v>
      </c>
      <c r="AT1210" s="2" t="s">
        <v>0</v>
      </c>
      <c r="AU1210" s="1">
        <f t="shared" si="147"/>
        <v>3.2535473140962217</v>
      </c>
      <c r="AV1210" s="1">
        <f t="shared" si="148"/>
        <v>2.4826324236476411</v>
      </c>
      <c r="AW1210" s="1">
        <f t="shared" si="149"/>
        <v>1.7117175331990604</v>
      </c>
    </row>
    <row r="1211" spans="1:49" x14ac:dyDescent="0.2">
      <c r="A1211">
        <v>1209</v>
      </c>
      <c r="B1211" t="s">
        <v>22986</v>
      </c>
      <c r="C1211" t="s">
        <v>22985</v>
      </c>
      <c r="F1211" t="s">
        <v>22984</v>
      </c>
      <c r="G1211" t="s">
        <v>5</v>
      </c>
      <c r="H1211" t="s">
        <v>4</v>
      </c>
      <c r="I1211" t="s">
        <v>16652</v>
      </c>
      <c r="J1211">
        <v>60003500</v>
      </c>
      <c r="K1211" t="s">
        <v>747</v>
      </c>
      <c r="L1211" t="s">
        <v>746</v>
      </c>
      <c r="M1211" t="s">
        <v>79</v>
      </c>
      <c r="N1211">
        <v>3</v>
      </c>
      <c r="O1211" t="s">
        <v>22983</v>
      </c>
      <c r="P1211" t="s">
        <v>22982</v>
      </c>
      <c r="Q1211" t="s">
        <v>745</v>
      </c>
      <c r="R1211" s="7">
        <v>42644</v>
      </c>
      <c r="S1211" s="8">
        <f t="shared" si="144"/>
        <v>2016</v>
      </c>
      <c r="T1211" s="8">
        <v>2016</v>
      </c>
      <c r="U1211" s="8">
        <f t="shared" si="145"/>
        <v>6</v>
      </c>
      <c r="V1211" s="7">
        <v>42644</v>
      </c>
      <c r="W1211" t="s">
        <v>1091</v>
      </c>
      <c r="X1211" s="2">
        <v>1.6519999999999999</v>
      </c>
      <c r="Y1211" s="6">
        <f t="shared" si="150"/>
        <v>4.409919649769093E-2</v>
      </c>
      <c r="AA1211" t="s">
        <v>1090</v>
      </c>
      <c r="AB1211">
        <v>17337</v>
      </c>
      <c r="AD1211" t="s">
        <v>2</v>
      </c>
      <c r="AE1211">
        <v>64</v>
      </c>
      <c r="AF1211">
        <v>10</v>
      </c>
      <c r="AG1211">
        <v>7523943</v>
      </c>
      <c r="AH1211" t="s">
        <v>22981</v>
      </c>
      <c r="AI1211" t="s">
        <v>22980</v>
      </c>
      <c r="AJ1211" t="s">
        <v>22979</v>
      </c>
      <c r="AK1211" t="s">
        <v>22978</v>
      </c>
      <c r="AL1211">
        <v>98</v>
      </c>
      <c r="AM1211" s="5">
        <f t="shared" si="146"/>
        <v>16.333333333333332</v>
      </c>
      <c r="AN1211" s="4">
        <f t="shared" si="151"/>
        <v>2.4738104253439353E-2</v>
      </c>
      <c r="AO1211" s="3"/>
      <c r="AP1211">
        <v>0</v>
      </c>
      <c r="AR1211" t="s">
        <v>1</v>
      </c>
      <c r="AT1211" s="2" t="s">
        <v>0</v>
      </c>
      <c r="AU1211" s="1">
        <f t="shared" si="147"/>
        <v>3.8290868824415458</v>
      </c>
      <c r="AV1211" s="1">
        <f t="shared" si="148"/>
        <v>3.4418650375565143</v>
      </c>
      <c r="AW1211" s="1">
        <f t="shared" si="149"/>
        <v>3.0546431926714823</v>
      </c>
    </row>
    <row r="1212" spans="1:49" x14ac:dyDescent="0.2">
      <c r="A1212">
        <v>1210</v>
      </c>
      <c r="B1212" t="s">
        <v>22977</v>
      </c>
      <c r="C1212" t="s">
        <v>22976</v>
      </c>
      <c r="F1212" t="s">
        <v>22975</v>
      </c>
      <c r="G1212" t="s">
        <v>5</v>
      </c>
      <c r="H1212" t="s">
        <v>4</v>
      </c>
      <c r="I1212" t="s">
        <v>19239</v>
      </c>
      <c r="J1212" t="s">
        <v>10258</v>
      </c>
      <c r="K1212" t="s">
        <v>10257</v>
      </c>
      <c r="L1212" t="s">
        <v>10256</v>
      </c>
      <c r="M1212" t="s">
        <v>10255</v>
      </c>
      <c r="N1212">
        <v>5</v>
      </c>
      <c r="O1212" t="s">
        <v>22974</v>
      </c>
      <c r="P1212" t="s">
        <v>22973</v>
      </c>
      <c r="Q1212" t="s">
        <v>22972</v>
      </c>
      <c r="R1212" s="7">
        <v>42644</v>
      </c>
      <c r="S1212" s="8">
        <f t="shared" si="144"/>
        <v>2016</v>
      </c>
      <c r="T1212" s="8">
        <v>2016</v>
      </c>
      <c r="U1212" s="8">
        <f t="shared" si="145"/>
        <v>6</v>
      </c>
      <c r="V1212" s="7">
        <v>42644</v>
      </c>
      <c r="W1212" t="s">
        <v>1091</v>
      </c>
      <c r="X1212" s="2">
        <v>1.6519999999999999</v>
      </c>
      <c r="Y1212" s="6">
        <f t="shared" si="150"/>
        <v>4.409919649769093E-2</v>
      </c>
      <c r="AA1212" t="s">
        <v>1090</v>
      </c>
      <c r="AB1212">
        <v>17337</v>
      </c>
      <c r="AD1212" t="s">
        <v>2</v>
      </c>
      <c r="AE1212">
        <v>64</v>
      </c>
      <c r="AF1212">
        <v>10</v>
      </c>
      <c r="AG1212">
        <v>7519059</v>
      </c>
      <c r="AH1212" t="s">
        <v>22971</v>
      </c>
      <c r="AI1212" t="s">
        <v>22970</v>
      </c>
      <c r="AJ1212" t="s">
        <v>22969</v>
      </c>
      <c r="AK1212" t="s">
        <v>22968</v>
      </c>
      <c r="AL1212">
        <v>21</v>
      </c>
      <c r="AM1212" s="5">
        <f t="shared" si="146"/>
        <v>3.5</v>
      </c>
      <c r="AN1212" s="4">
        <f t="shared" si="151"/>
        <v>5.301022340022719E-3</v>
      </c>
      <c r="AO1212" s="3"/>
      <c r="AP1212">
        <v>0</v>
      </c>
      <c r="AQ1212" t="s">
        <v>44</v>
      </c>
      <c r="AR1212">
        <v>61401356</v>
      </c>
      <c r="AS1212" t="s">
        <v>43</v>
      </c>
      <c r="AT1212" s="2" t="s">
        <v>0</v>
      </c>
      <c r="AU1212" s="1">
        <f t="shared" si="147"/>
        <v>3.2459744250390465</v>
      </c>
      <c r="AV1212" s="1">
        <f t="shared" si="148"/>
        <v>2.4700109418856826</v>
      </c>
      <c r="AW1212" s="1">
        <f t="shared" si="149"/>
        <v>1.694047458732318</v>
      </c>
    </row>
    <row r="1213" spans="1:49" x14ac:dyDescent="0.2">
      <c r="A1213">
        <v>1211</v>
      </c>
      <c r="B1213" t="s">
        <v>22967</v>
      </c>
      <c r="C1213" t="s">
        <v>22966</v>
      </c>
      <c r="F1213" t="s">
        <v>22965</v>
      </c>
      <c r="G1213" t="s">
        <v>5</v>
      </c>
      <c r="H1213" t="s">
        <v>4</v>
      </c>
      <c r="I1213" t="s">
        <v>440</v>
      </c>
      <c r="J1213" t="s">
        <v>22964</v>
      </c>
      <c r="K1213" t="s">
        <v>22963</v>
      </c>
      <c r="L1213" t="s">
        <v>22962</v>
      </c>
      <c r="M1213" t="s">
        <v>1655</v>
      </c>
      <c r="N1213">
        <v>6</v>
      </c>
      <c r="O1213" t="s">
        <v>22961</v>
      </c>
      <c r="P1213" t="s">
        <v>22960</v>
      </c>
      <c r="Q1213" t="s">
        <v>22959</v>
      </c>
      <c r="R1213" s="7">
        <v>42644</v>
      </c>
      <c r="S1213" s="8">
        <f t="shared" si="144"/>
        <v>2016</v>
      </c>
      <c r="T1213" s="8">
        <v>2016</v>
      </c>
      <c r="U1213" s="8">
        <f t="shared" si="145"/>
        <v>6</v>
      </c>
      <c r="V1213" s="7">
        <v>42644</v>
      </c>
      <c r="W1213" t="s">
        <v>1091</v>
      </c>
      <c r="X1213" s="2">
        <v>1.6519999999999999</v>
      </c>
      <c r="Y1213" s="6">
        <f t="shared" si="150"/>
        <v>4.409919649769093E-2</v>
      </c>
      <c r="AA1213" t="s">
        <v>1090</v>
      </c>
      <c r="AB1213">
        <v>17337</v>
      </c>
      <c r="AD1213" t="s">
        <v>2</v>
      </c>
      <c r="AE1213">
        <v>64</v>
      </c>
      <c r="AF1213">
        <v>10</v>
      </c>
      <c r="AG1213">
        <v>7518610</v>
      </c>
      <c r="AH1213" t="s">
        <v>22958</v>
      </c>
      <c r="AI1213" t="s">
        <v>22957</v>
      </c>
      <c r="AJ1213" t="s">
        <v>22956</v>
      </c>
      <c r="AK1213" t="s">
        <v>22955</v>
      </c>
      <c r="AL1213">
        <v>60</v>
      </c>
      <c r="AM1213" s="5">
        <f t="shared" si="146"/>
        <v>10</v>
      </c>
      <c r="AN1213" s="4">
        <f t="shared" si="151"/>
        <v>1.5145778114350625E-2</v>
      </c>
      <c r="AO1213" s="3"/>
      <c r="AP1213">
        <v>0</v>
      </c>
      <c r="AQ1213" t="s">
        <v>116</v>
      </c>
      <c r="AR1213" t="s">
        <v>22954</v>
      </c>
      <c r="AS1213" t="s">
        <v>114</v>
      </c>
      <c r="AT1213" s="2" t="s">
        <v>0</v>
      </c>
      <c r="AU1213" s="1">
        <f t="shared" si="147"/>
        <v>3.541317098268884</v>
      </c>
      <c r="AV1213" s="1">
        <f t="shared" si="148"/>
        <v>2.9622487306020777</v>
      </c>
      <c r="AW1213" s="1">
        <f t="shared" si="149"/>
        <v>2.3831803629352715</v>
      </c>
    </row>
    <row r="1214" spans="1:49" x14ac:dyDescent="0.2">
      <c r="A1214">
        <v>1212</v>
      </c>
      <c r="B1214" t="s">
        <v>22953</v>
      </c>
      <c r="C1214" t="s">
        <v>22952</v>
      </c>
      <c r="F1214" t="s">
        <v>22951</v>
      </c>
      <c r="G1214" t="s">
        <v>5</v>
      </c>
      <c r="H1214" t="s">
        <v>4</v>
      </c>
      <c r="I1214" t="s">
        <v>2993</v>
      </c>
      <c r="J1214">
        <v>60010080</v>
      </c>
      <c r="K1214" t="s">
        <v>184</v>
      </c>
      <c r="L1214" t="s">
        <v>125</v>
      </c>
      <c r="M1214" t="s">
        <v>67</v>
      </c>
      <c r="N1214">
        <v>3</v>
      </c>
      <c r="O1214" t="s">
        <v>2992</v>
      </c>
      <c r="P1214" t="s">
        <v>2991</v>
      </c>
      <c r="Q1214" t="s">
        <v>949</v>
      </c>
      <c r="R1214" s="7">
        <v>42644</v>
      </c>
      <c r="S1214" s="8">
        <f t="shared" si="144"/>
        <v>2016</v>
      </c>
      <c r="T1214" s="8">
        <v>2016</v>
      </c>
      <c r="U1214" s="8">
        <f t="shared" si="145"/>
        <v>6</v>
      </c>
      <c r="V1214" s="7">
        <v>42644</v>
      </c>
      <c r="W1214" t="s">
        <v>1091</v>
      </c>
      <c r="X1214" s="2">
        <v>1.6519999999999999</v>
      </c>
      <c r="Y1214" s="6">
        <f t="shared" si="150"/>
        <v>4.409919649769093E-2</v>
      </c>
      <c r="AA1214" t="s">
        <v>1090</v>
      </c>
      <c r="AB1214">
        <v>17337</v>
      </c>
      <c r="AD1214" t="s">
        <v>2</v>
      </c>
      <c r="AE1214">
        <v>64</v>
      </c>
      <c r="AF1214">
        <v>10</v>
      </c>
      <c r="AG1214">
        <v>7522082</v>
      </c>
      <c r="AH1214" t="s">
        <v>22950</v>
      </c>
      <c r="AI1214" t="s">
        <v>22949</v>
      </c>
      <c r="AJ1214" t="s">
        <v>22948</v>
      </c>
      <c r="AK1214" t="s">
        <v>22947</v>
      </c>
      <c r="AL1214">
        <v>91</v>
      </c>
      <c r="AM1214" s="5">
        <f t="shared" si="146"/>
        <v>15.166666666666666</v>
      </c>
      <c r="AN1214" s="4">
        <f t="shared" si="151"/>
        <v>2.2971096806765113E-2</v>
      </c>
      <c r="AO1214" s="3"/>
      <c r="AP1214">
        <v>0</v>
      </c>
      <c r="AQ1214" t="s">
        <v>48</v>
      </c>
      <c r="AR1214">
        <v>61401208</v>
      </c>
      <c r="AS1214" t="s">
        <v>47</v>
      </c>
      <c r="AT1214" s="2" t="s">
        <v>0</v>
      </c>
      <c r="AU1214" s="1">
        <f t="shared" si="147"/>
        <v>3.7760766590413186</v>
      </c>
      <c r="AV1214" s="1">
        <f t="shared" si="148"/>
        <v>3.3535146652228023</v>
      </c>
      <c r="AW1214" s="1">
        <f t="shared" si="149"/>
        <v>2.9309526714042855</v>
      </c>
    </row>
    <row r="1215" spans="1:49" x14ac:dyDescent="0.2">
      <c r="A1215">
        <v>1213</v>
      </c>
      <c r="B1215" t="s">
        <v>22946</v>
      </c>
      <c r="C1215" t="s">
        <v>22945</v>
      </c>
      <c r="F1215" t="s">
        <v>22944</v>
      </c>
      <c r="G1215" t="s">
        <v>5</v>
      </c>
      <c r="H1215" t="s">
        <v>4</v>
      </c>
      <c r="I1215" t="s">
        <v>2587</v>
      </c>
      <c r="J1215">
        <v>60003977</v>
      </c>
      <c r="K1215" t="s">
        <v>263</v>
      </c>
      <c r="L1215" t="s">
        <v>131</v>
      </c>
      <c r="M1215" t="s">
        <v>67</v>
      </c>
      <c r="N1215">
        <v>3</v>
      </c>
      <c r="O1215" t="s">
        <v>22943</v>
      </c>
      <c r="P1215" t="s">
        <v>22942</v>
      </c>
      <c r="Q1215" t="s">
        <v>2707</v>
      </c>
      <c r="R1215" s="7">
        <v>42644</v>
      </c>
      <c r="S1215" s="8">
        <f t="shared" si="144"/>
        <v>2016</v>
      </c>
      <c r="T1215" s="8">
        <v>2016</v>
      </c>
      <c r="U1215" s="8">
        <f t="shared" si="145"/>
        <v>6</v>
      </c>
      <c r="V1215" s="7">
        <v>42644</v>
      </c>
      <c r="W1215" t="s">
        <v>1091</v>
      </c>
      <c r="X1215" s="2">
        <v>1.6519999999999999</v>
      </c>
      <c r="Y1215" s="6">
        <f t="shared" si="150"/>
        <v>4.409919649769093E-2</v>
      </c>
      <c r="AA1215" t="s">
        <v>1090</v>
      </c>
      <c r="AB1215">
        <v>17337</v>
      </c>
      <c r="AD1215" t="s">
        <v>2</v>
      </c>
      <c r="AE1215">
        <v>64</v>
      </c>
      <c r="AF1215">
        <v>10</v>
      </c>
      <c r="AG1215">
        <v>7506241</v>
      </c>
      <c r="AH1215" t="s">
        <v>22941</v>
      </c>
      <c r="AI1215" t="s">
        <v>22940</v>
      </c>
      <c r="AJ1215" t="s">
        <v>22939</v>
      </c>
      <c r="AK1215" t="s">
        <v>22938</v>
      </c>
      <c r="AL1215">
        <v>58</v>
      </c>
      <c r="AM1215" s="5">
        <f t="shared" si="146"/>
        <v>9.6666666666666661</v>
      </c>
      <c r="AN1215" s="4">
        <f t="shared" si="151"/>
        <v>1.464091884387227E-2</v>
      </c>
      <c r="AO1215" s="3"/>
      <c r="AP1215">
        <v>0</v>
      </c>
      <c r="AQ1215" t="s">
        <v>48</v>
      </c>
      <c r="AR1215">
        <v>61271416</v>
      </c>
      <c r="AS1215" t="s">
        <v>47</v>
      </c>
      <c r="AT1215" s="2" t="s">
        <v>0</v>
      </c>
      <c r="AU1215" s="1">
        <f t="shared" si="147"/>
        <v>3.5261713201545328</v>
      </c>
      <c r="AV1215" s="1">
        <f t="shared" si="148"/>
        <v>2.9370057670781602</v>
      </c>
      <c r="AW1215" s="1">
        <f t="shared" si="149"/>
        <v>2.3478402140017867</v>
      </c>
    </row>
    <row r="1216" spans="1:49" x14ac:dyDescent="0.2">
      <c r="A1216">
        <v>1214</v>
      </c>
      <c r="B1216" t="s">
        <v>22937</v>
      </c>
      <c r="C1216" t="s">
        <v>22936</v>
      </c>
      <c r="F1216" t="s">
        <v>22935</v>
      </c>
      <c r="G1216" t="s">
        <v>5</v>
      </c>
      <c r="H1216" t="s">
        <v>4</v>
      </c>
      <c r="I1216" t="s">
        <v>2131</v>
      </c>
      <c r="J1216" t="s">
        <v>22930</v>
      </c>
      <c r="K1216" t="s">
        <v>22934</v>
      </c>
      <c r="L1216" t="s">
        <v>22933</v>
      </c>
      <c r="M1216" t="s">
        <v>46</v>
      </c>
      <c r="N1216">
        <v>2</v>
      </c>
      <c r="O1216" t="s">
        <v>22932</v>
      </c>
      <c r="P1216" t="s">
        <v>22931</v>
      </c>
      <c r="Q1216" t="s">
        <v>22930</v>
      </c>
      <c r="R1216" s="7">
        <v>42644</v>
      </c>
      <c r="S1216" s="8">
        <f t="shared" si="144"/>
        <v>2016</v>
      </c>
      <c r="T1216" s="8">
        <v>2016</v>
      </c>
      <c r="U1216" s="8">
        <f t="shared" si="145"/>
        <v>6</v>
      </c>
      <c r="V1216" s="7">
        <v>42644</v>
      </c>
      <c r="W1216" t="s">
        <v>1091</v>
      </c>
      <c r="X1216" s="2">
        <v>1.6519999999999999</v>
      </c>
      <c r="Y1216" s="6">
        <f t="shared" si="150"/>
        <v>4.409919649769093E-2</v>
      </c>
      <c r="AA1216" t="s">
        <v>1090</v>
      </c>
      <c r="AB1216">
        <v>17337</v>
      </c>
      <c r="AD1216" t="s">
        <v>2</v>
      </c>
      <c r="AE1216">
        <v>64</v>
      </c>
      <c r="AF1216">
        <v>10</v>
      </c>
      <c r="AG1216">
        <v>7529162</v>
      </c>
      <c r="AH1216" t="s">
        <v>22929</v>
      </c>
      <c r="AI1216" t="s">
        <v>22928</v>
      </c>
      <c r="AJ1216" t="s">
        <v>22927</v>
      </c>
      <c r="AK1216" t="s">
        <v>22926</v>
      </c>
      <c r="AL1216">
        <v>11</v>
      </c>
      <c r="AM1216" s="5">
        <f t="shared" si="146"/>
        <v>1.8333333333333333</v>
      </c>
      <c r="AN1216" s="4">
        <f t="shared" si="151"/>
        <v>2.7767259876309478E-3</v>
      </c>
      <c r="AO1216" s="3"/>
      <c r="AP1216">
        <v>0</v>
      </c>
      <c r="AR1216" t="s">
        <v>1</v>
      </c>
      <c r="AT1216" s="2" t="s">
        <v>0</v>
      </c>
      <c r="AU1216" s="1">
        <f t="shared" si="147"/>
        <v>3.1702455344672935</v>
      </c>
      <c r="AV1216" s="1">
        <f t="shared" si="148"/>
        <v>2.3437961242660941</v>
      </c>
      <c r="AW1216" s="1">
        <f t="shared" si="149"/>
        <v>1.5173467140648942</v>
      </c>
    </row>
    <row r="1217" spans="1:49" x14ac:dyDescent="0.2">
      <c r="A1217">
        <v>1215</v>
      </c>
      <c r="B1217" t="s">
        <v>22925</v>
      </c>
      <c r="C1217" t="s">
        <v>22924</v>
      </c>
      <c r="F1217" t="s">
        <v>22923</v>
      </c>
      <c r="G1217" t="s">
        <v>5</v>
      </c>
      <c r="H1217" t="s">
        <v>4</v>
      </c>
      <c r="I1217" t="s">
        <v>1501</v>
      </c>
      <c r="J1217" t="s">
        <v>1500</v>
      </c>
      <c r="K1217" t="s">
        <v>1499</v>
      </c>
      <c r="L1217" t="s">
        <v>1498</v>
      </c>
      <c r="M1217" t="s">
        <v>1497</v>
      </c>
      <c r="N1217">
        <v>3</v>
      </c>
      <c r="O1217" t="s">
        <v>22922</v>
      </c>
      <c r="P1217" t="s">
        <v>1496</v>
      </c>
      <c r="Q1217" t="s">
        <v>1495</v>
      </c>
      <c r="R1217" s="7">
        <v>42644</v>
      </c>
      <c r="S1217" s="8">
        <f t="shared" si="144"/>
        <v>2016</v>
      </c>
      <c r="T1217" s="8">
        <v>2016</v>
      </c>
      <c r="U1217" s="8">
        <f t="shared" si="145"/>
        <v>6</v>
      </c>
      <c r="V1217" s="7">
        <v>42644</v>
      </c>
      <c r="W1217" t="s">
        <v>1091</v>
      </c>
      <c r="X1217" s="2">
        <v>1.6519999999999999</v>
      </c>
      <c r="Y1217" s="6">
        <f t="shared" si="150"/>
        <v>4.409919649769093E-2</v>
      </c>
      <c r="AA1217" t="s">
        <v>1090</v>
      </c>
      <c r="AB1217">
        <v>17337</v>
      </c>
      <c r="AD1217" t="s">
        <v>2</v>
      </c>
      <c r="AE1217">
        <v>64</v>
      </c>
      <c r="AF1217">
        <v>10</v>
      </c>
      <c r="AG1217">
        <v>7508997</v>
      </c>
      <c r="AH1217" t="s">
        <v>22921</v>
      </c>
      <c r="AI1217" t="s">
        <v>22920</v>
      </c>
      <c r="AJ1217" t="s">
        <v>22919</v>
      </c>
      <c r="AK1217" t="s">
        <v>22918</v>
      </c>
      <c r="AL1217">
        <v>5</v>
      </c>
      <c r="AM1217" s="5">
        <f t="shared" si="146"/>
        <v>0.83333333333333337</v>
      </c>
      <c r="AN1217" s="4">
        <f t="shared" si="151"/>
        <v>1.2621481761958854E-3</v>
      </c>
      <c r="AO1217" s="3"/>
      <c r="AP1217">
        <v>0</v>
      </c>
      <c r="AR1217" t="s">
        <v>1</v>
      </c>
      <c r="AT1217" s="2" t="s">
        <v>0</v>
      </c>
      <c r="AU1217" s="1">
        <f t="shared" si="147"/>
        <v>3.1248082001242414</v>
      </c>
      <c r="AV1217" s="1">
        <f t="shared" si="148"/>
        <v>2.268067233694341</v>
      </c>
      <c r="AW1217" s="1">
        <f t="shared" si="149"/>
        <v>1.4113262672644398</v>
      </c>
    </row>
    <row r="1218" spans="1:49" x14ac:dyDescent="0.2">
      <c r="A1218">
        <v>1216</v>
      </c>
      <c r="B1218" t="s">
        <v>22917</v>
      </c>
      <c r="C1218" t="s">
        <v>22916</v>
      </c>
      <c r="F1218" t="s">
        <v>22915</v>
      </c>
      <c r="G1218" t="s">
        <v>5</v>
      </c>
      <c r="H1218" t="s">
        <v>4</v>
      </c>
      <c r="I1218" t="s">
        <v>22914</v>
      </c>
      <c r="J1218">
        <v>60016849</v>
      </c>
      <c r="K1218" t="s">
        <v>1047</v>
      </c>
      <c r="L1218" t="s">
        <v>1046</v>
      </c>
      <c r="M1218" t="s">
        <v>142</v>
      </c>
      <c r="N1218">
        <v>2</v>
      </c>
      <c r="O1218" t="s">
        <v>22913</v>
      </c>
      <c r="P1218" t="s">
        <v>22912</v>
      </c>
      <c r="Q1218" t="s">
        <v>1045</v>
      </c>
      <c r="R1218" s="7">
        <v>42644</v>
      </c>
      <c r="S1218" s="8">
        <f t="shared" ref="S1218:S1281" si="152">YEAR(R1218)</f>
        <v>2016</v>
      </c>
      <c r="T1218" s="8">
        <v>2016</v>
      </c>
      <c r="U1218" s="8">
        <f t="shared" ref="U1218:U1281" si="153">2022-T1218</f>
        <v>6</v>
      </c>
      <c r="V1218" s="7">
        <v>42644</v>
      </c>
      <c r="W1218" t="s">
        <v>1091</v>
      </c>
      <c r="X1218" s="2">
        <v>1.6519999999999999</v>
      </c>
      <c r="Y1218" s="6">
        <f t="shared" si="150"/>
        <v>4.409919649769093E-2</v>
      </c>
      <c r="AA1218" t="s">
        <v>1090</v>
      </c>
      <c r="AB1218">
        <v>17337</v>
      </c>
      <c r="AD1218" t="s">
        <v>2</v>
      </c>
      <c r="AE1218">
        <v>64</v>
      </c>
      <c r="AF1218">
        <v>10</v>
      </c>
      <c r="AG1218">
        <v>7520636</v>
      </c>
      <c r="AH1218" t="s">
        <v>22911</v>
      </c>
      <c r="AI1218" t="s">
        <v>22910</v>
      </c>
      <c r="AJ1218" t="s">
        <v>22909</v>
      </c>
      <c r="AK1218" t="s">
        <v>22908</v>
      </c>
      <c r="AL1218">
        <v>14</v>
      </c>
      <c r="AM1218" s="5">
        <f t="shared" ref="AM1218:AM1281" si="154">AL1218/U1218</f>
        <v>2.3333333333333335</v>
      </c>
      <c r="AN1218" s="4">
        <f t="shared" si="151"/>
        <v>3.5340148933484792E-3</v>
      </c>
      <c r="AO1218" s="3"/>
      <c r="AP1218">
        <v>0</v>
      </c>
      <c r="AR1218" t="s">
        <v>1</v>
      </c>
      <c r="AT1218" s="2" t="s">
        <v>0</v>
      </c>
      <c r="AU1218" s="1">
        <f t="shared" ref="AU1218:AU1281" si="155">(Y1218*0.7+AN1218*0.3)*100</f>
        <v>3.1929642016388198</v>
      </c>
      <c r="AV1218" s="1">
        <f t="shared" ref="AV1218:AV1281" si="156">(Y1218*0.5+AN1218*0.5)*100</f>
        <v>2.3816605695519706</v>
      </c>
      <c r="AW1218" s="1">
        <f t="shared" ref="AW1218:AW1281" si="157">(Y1218*0.3+AN1218*0.7)*100</f>
        <v>1.5703569374651214</v>
      </c>
    </row>
    <row r="1219" spans="1:49" x14ac:dyDescent="0.2">
      <c r="A1219">
        <v>1217</v>
      </c>
      <c r="B1219" t="s">
        <v>22907</v>
      </c>
      <c r="C1219" t="s">
        <v>22906</v>
      </c>
      <c r="F1219" t="s">
        <v>22905</v>
      </c>
      <c r="G1219" t="s">
        <v>5</v>
      </c>
      <c r="H1219" t="s">
        <v>4</v>
      </c>
      <c r="I1219" t="s">
        <v>2758</v>
      </c>
      <c r="J1219" t="s">
        <v>1997</v>
      </c>
      <c r="K1219" t="s">
        <v>1996</v>
      </c>
      <c r="L1219" t="s">
        <v>1995</v>
      </c>
      <c r="M1219" t="s">
        <v>1258</v>
      </c>
      <c r="N1219">
        <v>3</v>
      </c>
      <c r="O1219" t="s">
        <v>22904</v>
      </c>
      <c r="P1219" t="s">
        <v>22903</v>
      </c>
      <c r="Q1219" t="s">
        <v>22902</v>
      </c>
      <c r="R1219" s="7">
        <v>42644</v>
      </c>
      <c r="S1219" s="8">
        <f t="shared" si="152"/>
        <v>2016</v>
      </c>
      <c r="T1219" s="8">
        <v>2016</v>
      </c>
      <c r="U1219" s="8">
        <f t="shared" si="153"/>
        <v>6</v>
      </c>
      <c r="V1219" s="7">
        <v>42644</v>
      </c>
      <c r="W1219" t="s">
        <v>1091</v>
      </c>
      <c r="X1219" s="2">
        <v>1.6519999999999999</v>
      </c>
      <c r="Y1219" s="6">
        <f t="shared" ref="Y1219:Y1282" si="158">(X1219-$Z$3)/($Z$2-$Z$3)</f>
        <v>4.409919649769093E-2</v>
      </c>
      <c r="AA1219" t="s">
        <v>1090</v>
      </c>
      <c r="AB1219">
        <v>17337</v>
      </c>
      <c r="AD1219" t="s">
        <v>2</v>
      </c>
      <c r="AE1219">
        <v>64</v>
      </c>
      <c r="AF1219">
        <v>10</v>
      </c>
      <c r="AG1219">
        <v>7524723</v>
      </c>
      <c r="AH1219" t="s">
        <v>22901</v>
      </c>
      <c r="AI1219" t="s">
        <v>22900</v>
      </c>
      <c r="AJ1219" t="s">
        <v>22899</v>
      </c>
      <c r="AK1219" t="s">
        <v>22898</v>
      </c>
      <c r="AL1219">
        <v>57</v>
      </c>
      <c r="AM1219" s="5">
        <f t="shared" si="154"/>
        <v>9.5</v>
      </c>
      <c r="AN1219" s="4">
        <f t="shared" ref="AN1219:AN1282" si="159">(AM1219-$AO$3)/($AO$2-$AO$3)</f>
        <v>1.4388489208633094E-2</v>
      </c>
      <c r="AO1219" s="3"/>
      <c r="AP1219">
        <v>0</v>
      </c>
      <c r="AR1219" t="s">
        <v>1</v>
      </c>
      <c r="AT1219" s="2" t="s">
        <v>0</v>
      </c>
      <c r="AU1219" s="1">
        <f t="shared" si="155"/>
        <v>3.5185984310973577</v>
      </c>
      <c r="AV1219" s="1">
        <f t="shared" si="156"/>
        <v>2.9243842853162012</v>
      </c>
      <c r="AW1219" s="1">
        <f t="shared" si="157"/>
        <v>2.3301701395350443</v>
      </c>
    </row>
    <row r="1220" spans="1:49" x14ac:dyDescent="0.2">
      <c r="A1220">
        <v>1218</v>
      </c>
      <c r="B1220" t="s">
        <v>22897</v>
      </c>
      <c r="C1220" t="s">
        <v>22896</v>
      </c>
      <c r="F1220" t="s">
        <v>22895</v>
      </c>
      <c r="G1220" t="s">
        <v>5</v>
      </c>
      <c r="H1220" t="s">
        <v>4</v>
      </c>
      <c r="I1220" t="s">
        <v>1582</v>
      </c>
      <c r="J1220" t="s">
        <v>1581</v>
      </c>
      <c r="K1220" t="s">
        <v>1580</v>
      </c>
      <c r="L1220" t="s">
        <v>1579</v>
      </c>
      <c r="M1220" t="s">
        <v>1026</v>
      </c>
      <c r="N1220">
        <v>3</v>
      </c>
      <c r="O1220" t="s">
        <v>22894</v>
      </c>
      <c r="P1220" t="s">
        <v>22893</v>
      </c>
      <c r="Q1220" t="s">
        <v>22892</v>
      </c>
      <c r="R1220" s="7">
        <v>42644</v>
      </c>
      <c r="S1220" s="8">
        <f t="shared" si="152"/>
        <v>2016</v>
      </c>
      <c r="T1220" s="8">
        <v>2016</v>
      </c>
      <c r="U1220" s="8">
        <f t="shared" si="153"/>
        <v>6</v>
      </c>
      <c r="V1220" s="7">
        <v>42644</v>
      </c>
      <c r="W1220" t="s">
        <v>1091</v>
      </c>
      <c r="X1220" s="2">
        <v>1.6519999999999999</v>
      </c>
      <c r="Y1220" s="6">
        <f t="shared" si="158"/>
        <v>4.409919649769093E-2</v>
      </c>
      <c r="AA1220" t="s">
        <v>1090</v>
      </c>
      <c r="AB1220">
        <v>17337</v>
      </c>
      <c r="AD1220" t="s">
        <v>2</v>
      </c>
      <c r="AE1220">
        <v>64</v>
      </c>
      <c r="AF1220">
        <v>10</v>
      </c>
      <c r="AG1220">
        <v>7518667</v>
      </c>
      <c r="AH1220" t="s">
        <v>22891</v>
      </c>
      <c r="AI1220" t="s">
        <v>22890</v>
      </c>
      <c r="AJ1220" t="s">
        <v>22889</v>
      </c>
      <c r="AK1220" t="s">
        <v>22888</v>
      </c>
      <c r="AL1220">
        <v>10</v>
      </c>
      <c r="AM1220" s="5">
        <f t="shared" si="154"/>
        <v>1.6666666666666667</v>
      </c>
      <c r="AN1220" s="4">
        <f t="shared" si="159"/>
        <v>2.5242963523917708E-3</v>
      </c>
      <c r="AO1220" s="3"/>
      <c r="AP1220">
        <v>0</v>
      </c>
      <c r="AQ1220" t="s">
        <v>48</v>
      </c>
      <c r="AR1220" t="s">
        <v>952</v>
      </c>
      <c r="AS1220" t="s">
        <v>47</v>
      </c>
      <c r="AT1220" s="2" t="s">
        <v>0</v>
      </c>
      <c r="AU1220" s="1">
        <f t="shared" si="155"/>
        <v>3.1626726454101179</v>
      </c>
      <c r="AV1220" s="1">
        <f t="shared" si="156"/>
        <v>2.3311746425041351</v>
      </c>
      <c r="AW1220" s="1">
        <f t="shared" si="157"/>
        <v>1.4996766395981516</v>
      </c>
    </row>
    <row r="1221" spans="1:49" x14ac:dyDescent="0.2">
      <c r="A1221">
        <v>1219</v>
      </c>
      <c r="B1221" t="s">
        <v>22887</v>
      </c>
      <c r="C1221" t="s">
        <v>22886</v>
      </c>
      <c r="F1221" t="s">
        <v>22885</v>
      </c>
      <c r="G1221" t="s">
        <v>5</v>
      </c>
      <c r="H1221" t="s">
        <v>4</v>
      </c>
      <c r="I1221" t="s">
        <v>22884</v>
      </c>
      <c r="J1221" t="s">
        <v>22883</v>
      </c>
      <c r="K1221" t="s">
        <v>22882</v>
      </c>
      <c r="L1221" t="s">
        <v>22881</v>
      </c>
      <c r="M1221" t="s">
        <v>1605</v>
      </c>
      <c r="N1221">
        <v>5</v>
      </c>
      <c r="O1221" t="s">
        <v>22880</v>
      </c>
      <c r="P1221" t="s">
        <v>22879</v>
      </c>
      <c r="Q1221" t="s">
        <v>22878</v>
      </c>
      <c r="R1221" s="7">
        <v>42644</v>
      </c>
      <c r="S1221" s="8">
        <f t="shared" si="152"/>
        <v>2016</v>
      </c>
      <c r="T1221" s="8">
        <v>2016</v>
      </c>
      <c r="U1221" s="8">
        <f t="shared" si="153"/>
        <v>6</v>
      </c>
      <c r="V1221" s="7">
        <v>42644</v>
      </c>
      <c r="W1221" t="s">
        <v>1091</v>
      </c>
      <c r="X1221" s="2">
        <v>1.6519999999999999</v>
      </c>
      <c r="Y1221" s="6">
        <f t="shared" si="158"/>
        <v>4.409919649769093E-2</v>
      </c>
      <c r="AA1221" t="s">
        <v>1090</v>
      </c>
      <c r="AB1221">
        <v>17337</v>
      </c>
      <c r="AD1221" t="s">
        <v>2</v>
      </c>
      <c r="AE1221">
        <v>64</v>
      </c>
      <c r="AF1221">
        <v>10</v>
      </c>
      <c r="AG1221">
        <v>7523911</v>
      </c>
      <c r="AH1221" t="s">
        <v>22877</v>
      </c>
      <c r="AI1221" t="s">
        <v>22876</v>
      </c>
      <c r="AJ1221" t="s">
        <v>22875</v>
      </c>
      <c r="AK1221" t="s">
        <v>22874</v>
      </c>
      <c r="AL1221">
        <v>90</v>
      </c>
      <c r="AM1221" s="5">
        <f t="shared" si="154"/>
        <v>15</v>
      </c>
      <c r="AN1221" s="4">
        <f t="shared" si="159"/>
        <v>2.2718667171525937E-2</v>
      </c>
      <c r="AO1221" s="3"/>
      <c r="AP1221">
        <v>0</v>
      </c>
      <c r="AR1221" t="s">
        <v>1</v>
      </c>
      <c r="AT1221" s="2" t="s">
        <v>0</v>
      </c>
      <c r="AU1221" s="1">
        <f t="shared" si="155"/>
        <v>3.768503769984143</v>
      </c>
      <c r="AV1221" s="1">
        <f t="shared" si="156"/>
        <v>3.3408931834608433</v>
      </c>
      <c r="AW1221" s="1">
        <f t="shared" si="157"/>
        <v>2.9132825969375435</v>
      </c>
    </row>
    <row r="1222" spans="1:49" x14ac:dyDescent="0.2">
      <c r="A1222">
        <v>1220</v>
      </c>
      <c r="B1222" t="s">
        <v>22873</v>
      </c>
      <c r="C1222" t="s">
        <v>22872</v>
      </c>
      <c r="D1222" t="s">
        <v>22871</v>
      </c>
      <c r="F1222" t="s">
        <v>22870</v>
      </c>
      <c r="G1222" t="s">
        <v>5</v>
      </c>
      <c r="H1222" t="s">
        <v>4</v>
      </c>
      <c r="I1222" t="s">
        <v>7934</v>
      </c>
      <c r="J1222">
        <v>60027314</v>
      </c>
      <c r="K1222" t="s">
        <v>7933</v>
      </c>
      <c r="L1222" t="s">
        <v>7932</v>
      </c>
      <c r="M1222" t="s">
        <v>182</v>
      </c>
      <c r="N1222">
        <v>1</v>
      </c>
      <c r="O1222" t="s">
        <v>7931</v>
      </c>
      <c r="P1222">
        <v>7202408136</v>
      </c>
      <c r="Q1222">
        <v>60027314</v>
      </c>
      <c r="R1222" s="7">
        <v>42644</v>
      </c>
      <c r="S1222" s="8">
        <f t="shared" si="152"/>
        <v>2016</v>
      </c>
      <c r="T1222" s="8">
        <v>2016</v>
      </c>
      <c r="U1222" s="8">
        <f t="shared" si="153"/>
        <v>6</v>
      </c>
      <c r="V1222" s="7">
        <v>42644</v>
      </c>
      <c r="W1222" t="s">
        <v>22869</v>
      </c>
      <c r="X1222" s="2">
        <v>0.20799999999999999</v>
      </c>
      <c r="Y1222" s="6">
        <f t="shared" si="158"/>
        <v>5.552441205520408E-3</v>
      </c>
      <c r="AA1222">
        <v>24056014</v>
      </c>
      <c r="AB1222">
        <v>21100425711</v>
      </c>
      <c r="AD1222" t="s">
        <v>2</v>
      </c>
      <c r="AE1222" t="s">
        <v>2681</v>
      </c>
      <c r="AH1222" t="s">
        <v>22868</v>
      </c>
      <c r="AI1222" t="s">
        <v>22867</v>
      </c>
      <c r="AJ1222" t="s">
        <v>22866</v>
      </c>
      <c r="AK1222" t="s">
        <v>22865</v>
      </c>
      <c r="AL1222">
        <v>1</v>
      </c>
      <c r="AM1222" s="5">
        <f t="shared" si="154"/>
        <v>0.16666666666666666</v>
      </c>
      <c r="AN1222" s="4">
        <f t="shared" si="159"/>
        <v>2.5242963523917705E-4</v>
      </c>
      <c r="AO1222" s="3"/>
      <c r="AP1222">
        <v>0</v>
      </c>
      <c r="AR1222" t="s">
        <v>1</v>
      </c>
      <c r="AT1222" s="2" t="s">
        <v>0</v>
      </c>
      <c r="AU1222" s="1">
        <f t="shared" si="155"/>
        <v>0.39624377344360379</v>
      </c>
      <c r="AV1222" s="1">
        <f t="shared" si="156"/>
        <v>0.29024354203797925</v>
      </c>
      <c r="AW1222" s="1">
        <f t="shared" si="157"/>
        <v>0.18424331063235463</v>
      </c>
    </row>
    <row r="1223" spans="1:49" x14ac:dyDescent="0.2">
      <c r="A1223">
        <v>1221</v>
      </c>
      <c r="B1223" t="s">
        <v>22864</v>
      </c>
      <c r="C1223" t="s">
        <v>22863</v>
      </c>
      <c r="F1223" t="s">
        <v>22862</v>
      </c>
      <c r="G1223" t="s">
        <v>5</v>
      </c>
      <c r="H1223" t="s">
        <v>4</v>
      </c>
      <c r="I1223" t="s">
        <v>22861</v>
      </c>
      <c r="J1223">
        <v>60018279</v>
      </c>
      <c r="K1223" t="s">
        <v>22860</v>
      </c>
      <c r="L1223" t="s">
        <v>22859</v>
      </c>
      <c r="M1223" t="s">
        <v>289</v>
      </c>
      <c r="N1223">
        <v>2</v>
      </c>
      <c r="O1223" t="s">
        <v>22858</v>
      </c>
      <c r="P1223" t="s">
        <v>22857</v>
      </c>
      <c r="Q1223" t="s">
        <v>22856</v>
      </c>
      <c r="R1223" s="7">
        <v>42644</v>
      </c>
      <c r="S1223" s="8">
        <f t="shared" si="152"/>
        <v>2016</v>
      </c>
      <c r="T1223" s="8">
        <v>2016</v>
      </c>
      <c r="U1223" s="8">
        <f t="shared" si="153"/>
        <v>6</v>
      </c>
      <c r="V1223" s="7">
        <v>42644</v>
      </c>
      <c r="W1223" t="s">
        <v>1091</v>
      </c>
      <c r="X1223" s="2">
        <v>1.6519999999999999</v>
      </c>
      <c r="Y1223" s="6">
        <f t="shared" si="158"/>
        <v>4.409919649769093E-2</v>
      </c>
      <c r="AA1223" t="s">
        <v>1090</v>
      </c>
      <c r="AB1223">
        <v>17337</v>
      </c>
      <c r="AD1223" t="s">
        <v>2</v>
      </c>
      <c r="AE1223">
        <v>64</v>
      </c>
      <c r="AF1223">
        <v>10</v>
      </c>
      <c r="AG1223">
        <v>7518660</v>
      </c>
      <c r="AH1223" t="s">
        <v>22855</v>
      </c>
      <c r="AI1223" t="s">
        <v>22854</v>
      </c>
      <c r="AJ1223" t="s">
        <v>22853</v>
      </c>
      <c r="AK1223" t="s">
        <v>22852</v>
      </c>
      <c r="AL1223">
        <v>20</v>
      </c>
      <c r="AM1223" s="5">
        <f t="shared" si="154"/>
        <v>3.3333333333333335</v>
      </c>
      <c r="AN1223" s="4">
        <f t="shared" si="159"/>
        <v>5.0485927047835416E-3</v>
      </c>
      <c r="AO1223" s="3"/>
      <c r="AP1223">
        <v>0</v>
      </c>
      <c r="AR1223" t="s">
        <v>1</v>
      </c>
      <c r="AT1223" s="2" t="s">
        <v>0</v>
      </c>
      <c r="AU1223" s="1">
        <f t="shared" si="155"/>
        <v>3.238401535981871</v>
      </c>
      <c r="AV1223" s="1">
        <f t="shared" si="156"/>
        <v>2.4573894601237236</v>
      </c>
      <c r="AW1223" s="1">
        <f t="shared" si="157"/>
        <v>1.6763773842655756</v>
      </c>
    </row>
    <row r="1224" spans="1:49" x14ac:dyDescent="0.2">
      <c r="A1224">
        <v>1222</v>
      </c>
      <c r="B1224" t="s">
        <v>22851</v>
      </c>
      <c r="C1224" t="s">
        <v>22850</v>
      </c>
      <c r="F1224" t="s">
        <v>22849</v>
      </c>
      <c r="G1224" t="s">
        <v>5</v>
      </c>
      <c r="H1224" t="s">
        <v>4</v>
      </c>
      <c r="I1224" t="s">
        <v>22848</v>
      </c>
      <c r="J1224" t="s">
        <v>22847</v>
      </c>
      <c r="K1224" t="s">
        <v>22846</v>
      </c>
      <c r="L1224" t="s">
        <v>22845</v>
      </c>
      <c r="M1224" t="s">
        <v>3263</v>
      </c>
      <c r="N1224">
        <v>3</v>
      </c>
      <c r="O1224" t="s">
        <v>22844</v>
      </c>
      <c r="P1224" t="s">
        <v>22843</v>
      </c>
      <c r="Q1224" t="s">
        <v>22842</v>
      </c>
      <c r="R1224" s="7">
        <v>42644</v>
      </c>
      <c r="S1224" s="8">
        <f t="shared" si="152"/>
        <v>2016</v>
      </c>
      <c r="T1224" s="8">
        <v>2016</v>
      </c>
      <c r="U1224" s="8">
        <f t="shared" si="153"/>
        <v>6</v>
      </c>
      <c r="V1224" s="7">
        <v>42644</v>
      </c>
      <c r="W1224" t="s">
        <v>1091</v>
      </c>
      <c r="X1224" s="2">
        <v>1.6519999999999999</v>
      </c>
      <c r="Y1224" s="6">
        <f t="shared" si="158"/>
        <v>4.409919649769093E-2</v>
      </c>
      <c r="AA1224" t="s">
        <v>1090</v>
      </c>
      <c r="AB1224">
        <v>17337</v>
      </c>
      <c r="AD1224" t="s">
        <v>2</v>
      </c>
      <c r="AE1224">
        <v>64</v>
      </c>
      <c r="AF1224">
        <v>10</v>
      </c>
      <c r="AG1224">
        <v>7529183</v>
      </c>
      <c r="AH1224" t="s">
        <v>22841</v>
      </c>
      <c r="AI1224" t="s">
        <v>22840</v>
      </c>
      <c r="AJ1224" t="s">
        <v>22839</v>
      </c>
      <c r="AK1224" t="s">
        <v>22838</v>
      </c>
      <c r="AL1224">
        <v>3</v>
      </c>
      <c r="AM1224" s="5">
        <f t="shared" si="154"/>
        <v>0.5</v>
      </c>
      <c r="AN1224" s="4">
        <f t="shared" si="159"/>
        <v>7.572889057175312E-4</v>
      </c>
      <c r="AO1224" s="3"/>
      <c r="AP1224">
        <v>0</v>
      </c>
      <c r="AQ1224" t="s">
        <v>3153</v>
      </c>
      <c r="AR1224" t="s">
        <v>22837</v>
      </c>
      <c r="AS1224" t="s">
        <v>3152</v>
      </c>
      <c r="AT1224" s="2" t="s">
        <v>0</v>
      </c>
      <c r="AU1224" s="1">
        <f t="shared" si="155"/>
        <v>3.1096624220098912</v>
      </c>
      <c r="AV1224" s="1">
        <f t="shared" si="156"/>
        <v>2.2428242701704231</v>
      </c>
      <c r="AW1224" s="1">
        <f t="shared" si="157"/>
        <v>1.375986118330955</v>
      </c>
    </row>
    <row r="1225" spans="1:49" x14ac:dyDescent="0.2">
      <c r="A1225">
        <v>1223</v>
      </c>
      <c r="B1225" t="s">
        <v>22836</v>
      </c>
      <c r="C1225" t="s">
        <v>22835</v>
      </c>
      <c r="F1225" t="s">
        <v>22834</v>
      </c>
      <c r="G1225" t="s">
        <v>5</v>
      </c>
      <c r="H1225" t="s">
        <v>4</v>
      </c>
      <c r="I1225" t="s">
        <v>22833</v>
      </c>
      <c r="J1225">
        <v>60031544</v>
      </c>
      <c r="K1225" t="s">
        <v>274</v>
      </c>
      <c r="L1225" t="s">
        <v>273</v>
      </c>
      <c r="M1225" t="s">
        <v>34</v>
      </c>
      <c r="N1225">
        <v>5</v>
      </c>
      <c r="O1225" t="s">
        <v>22832</v>
      </c>
      <c r="P1225" t="s">
        <v>22831</v>
      </c>
      <c r="Q1225" t="s">
        <v>3253</v>
      </c>
      <c r="R1225" s="7">
        <v>42644</v>
      </c>
      <c r="S1225" s="8">
        <f t="shared" si="152"/>
        <v>2016</v>
      </c>
      <c r="T1225" s="8">
        <v>2016</v>
      </c>
      <c r="U1225" s="8">
        <f t="shared" si="153"/>
        <v>6</v>
      </c>
      <c r="V1225" s="7">
        <v>42644</v>
      </c>
      <c r="W1225" t="s">
        <v>1091</v>
      </c>
      <c r="X1225" s="2">
        <v>1.6519999999999999</v>
      </c>
      <c r="Y1225" s="6">
        <f t="shared" si="158"/>
        <v>4.409919649769093E-2</v>
      </c>
      <c r="AA1225" t="s">
        <v>1090</v>
      </c>
      <c r="AB1225">
        <v>17337</v>
      </c>
      <c r="AD1225" t="s">
        <v>2</v>
      </c>
      <c r="AE1225">
        <v>64</v>
      </c>
      <c r="AF1225">
        <v>10</v>
      </c>
      <c r="AG1225">
        <v>7519064</v>
      </c>
      <c r="AH1225" t="s">
        <v>22830</v>
      </c>
      <c r="AI1225" t="s">
        <v>22829</v>
      </c>
      <c r="AJ1225" t="s">
        <v>22828</v>
      </c>
      <c r="AK1225" t="s">
        <v>22827</v>
      </c>
      <c r="AL1225">
        <v>55</v>
      </c>
      <c r="AM1225" s="5">
        <f t="shared" si="154"/>
        <v>9.1666666666666661</v>
      </c>
      <c r="AN1225" s="4">
        <f t="shared" si="159"/>
        <v>1.3883629938154738E-2</v>
      </c>
      <c r="AO1225" s="3"/>
      <c r="AP1225">
        <v>0</v>
      </c>
      <c r="AR1225" t="s">
        <v>1</v>
      </c>
      <c r="AT1225" s="2" t="s">
        <v>0</v>
      </c>
      <c r="AU1225" s="1">
        <f t="shared" si="155"/>
        <v>3.503452652983007</v>
      </c>
      <c r="AV1225" s="1">
        <f t="shared" si="156"/>
        <v>2.8991413217922832</v>
      </c>
      <c r="AW1225" s="1">
        <f t="shared" si="157"/>
        <v>2.2948299906015595</v>
      </c>
    </row>
    <row r="1226" spans="1:49" x14ac:dyDescent="0.2">
      <c r="A1226">
        <v>1224</v>
      </c>
      <c r="B1226" t="s">
        <v>22826</v>
      </c>
      <c r="C1226" t="s">
        <v>22825</v>
      </c>
      <c r="F1226" t="s">
        <v>22824</v>
      </c>
      <c r="G1226" t="s">
        <v>5</v>
      </c>
      <c r="H1226" t="s">
        <v>4</v>
      </c>
      <c r="I1226" t="s">
        <v>3154</v>
      </c>
      <c r="J1226" t="s">
        <v>1923</v>
      </c>
      <c r="K1226" t="s">
        <v>1922</v>
      </c>
      <c r="L1226" t="s">
        <v>1921</v>
      </c>
      <c r="M1226" t="s">
        <v>584</v>
      </c>
      <c r="N1226">
        <v>4</v>
      </c>
      <c r="O1226" t="s">
        <v>22823</v>
      </c>
      <c r="P1226" t="s">
        <v>22822</v>
      </c>
      <c r="Q1226" t="s">
        <v>22821</v>
      </c>
      <c r="R1226" s="7">
        <v>42644</v>
      </c>
      <c r="S1226" s="8">
        <f t="shared" si="152"/>
        <v>2016</v>
      </c>
      <c r="T1226" s="8">
        <v>2016</v>
      </c>
      <c r="U1226" s="8">
        <f t="shared" si="153"/>
        <v>6</v>
      </c>
      <c r="V1226" s="7">
        <v>42644</v>
      </c>
      <c r="W1226" t="s">
        <v>1091</v>
      </c>
      <c r="X1226" s="2">
        <v>1.6519999999999999</v>
      </c>
      <c r="Y1226" s="6">
        <f t="shared" si="158"/>
        <v>4.409919649769093E-2</v>
      </c>
      <c r="AA1226" t="s">
        <v>1090</v>
      </c>
      <c r="AB1226">
        <v>17337</v>
      </c>
      <c r="AD1226" t="s">
        <v>2</v>
      </c>
      <c r="AE1226">
        <v>64</v>
      </c>
      <c r="AF1226">
        <v>10</v>
      </c>
      <c r="AG1226">
        <v>7519090</v>
      </c>
      <c r="AH1226" t="s">
        <v>22820</v>
      </c>
      <c r="AI1226" t="s">
        <v>22819</v>
      </c>
      <c r="AJ1226" t="s">
        <v>22818</v>
      </c>
      <c r="AK1226" t="s">
        <v>22817</v>
      </c>
      <c r="AL1226">
        <v>34</v>
      </c>
      <c r="AM1226" s="5">
        <f t="shared" si="154"/>
        <v>5.666666666666667</v>
      </c>
      <c r="AN1226" s="4">
        <f t="shared" si="159"/>
        <v>8.5826075981320204E-3</v>
      </c>
      <c r="AO1226" s="3"/>
      <c r="AP1226">
        <v>0</v>
      </c>
      <c r="AQ1226" t="s">
        <v>48</v>
      </c>
      <c r="AR1226">
        <v>61474112</v>
      </c>
      <c r="AS1226" t="s">
        <v>47</v>
      </c>
      <c r="AT1226" s="2" t="s">
        <v>0</v>
      </c>
      <c r="AU1226" s="1">
        <f t="shared" si="155"/>
        <v>3.3444219827823258</v>
      </c>
      <c r="AV1226" s="1">
        <f t="shared" si="156"/>
        <v>2.6340902047911476</v>
      </c>
      <c r="AW1226" s="1">
        <f t="shared" si="157"/>
        <v>1.9237584267999694</v>
      </c>
    </row>
    <row r="1227" spans="1:49" x14ac:dyDescent="0.2">
      <c r="A1227">
        <v>1225</v>
      </c>
      <c r="B1227" t="s">
        <v>22816</v>
      </c>
      <c r="C1227" t="s">
        <v>22815</v>
      </c>
      <c r="F1227" t="s">
        <v>22814</v>
      </c>
      <c r="G1227" t="s">
        <v>5</v>
      </c>
      <c r="H1227" t="s">
        <v>4</v>
      </c>
      <c r="I1227" t="s">
        <v>1132</v>
      </c>
      <c r="J1227" t="s">
        <v>2171</v>
      </c>
      <c r="K1227" t="s">
        <v>2170</v>
      </c>
      <c r="L1227" t="s">
        <v>2169</v>
      </c>
      <c r="M1227" t="s">
        <v>1803</v>
      </c>
      <c r="N1227">
        <v>4</v>
      </c>
      <c r="O1227" t="s">
        <v>22813</v>
      </c>
      <c r="P1227" t="s">
        <v>22812</v>
      </c>
      <c r="Q1227" t="s">
        <v>22811</v>
      </c>
      <c r="R1227" s="7">
        <v>42644</v>
      </c>
      <c r="S1227" s="8">
        <f t="shared" si="152"/>
        <v>2016</v>
      </c>
      <c r="T1227" s="8">
        <v>2016</v>
      </c>
      <c r="U1227" s="8">
        <f t="shared" si="153"/>
        <v>6</v>
      </c>
      <c r="V1227" s="7">
        <v>42644</v>
      </c>
      <c r="W1227" t="s">
        <v>1091</v>
      </c>
      <c r="X1227" s="2">
        <v>1.6519999999999999</v>
      </c>
      <c r="Y1227" s="6">
        <f t="shared" si="158"/>
        <v>4.409919649769093E-2</v>
      </c>
      <c r="AA1227" t="s">
        <v>1090</v>
      </c>
      <c r="AB1227">
        <v>17337</v>
      </c>
      <c r="AD1227" t="s">
        <v>2</v>
      </c>
      <c r="AE1227">
        <v>64</v>
      </c>
      <c r="AF1227">
        <v>10</v>
      </c>
      <c r="AG1227">
        <v>7519075</v>
      </c>
      <c r="AH1227" t="s">
        <v>22810</v>
      </c>
      <c r="AI1227" t="s">
        <v>22809</v>
      </c>
      <c r="AJ1227" t="s">
        <v>22808</v>
      </c>
      <c r="AK1227" t="s">
        <v>22807</v>
      </c>
      <c r="AL1227">
        <v>49</v>
      </c>
      <c r="AM1227" s="5">
        <f t="shared" si="154"/>
        <v>8.1666666666666661</v>
      </c>
      <c r="AN1227" s="4">
        <f t="shared" si="159"/>
        <v>1.2369052126719677E-2</v>
      </c>
      <c r="AO1227" s="3"/>
      <c r="AP1227">
        <v>0</v>
      </c>
      <c r="AR1227" t="s">
        <v>1</v>
      </c>
      <c r="AT1227" s="2" t="s">
        <v>0</v>
      </c>
      <c r="AU1227" s="1">
        <f t="shared" si="155"/>
        <v>3.4580153186399549</v>
      </c>
      <c r="AV1227" s="1">
        <f t="shared" si="156"/>
        <v>2.8234124312205302</v>
      </c>
      <c r="AW1227" s="1">
        <f t="shared" si="157"/>
        <v>2.188809543801105</v>
      </c>
    </row>
    <row r="1228" spans="1:49" x14ac:dyDescent="0.2">
      <c r="A1228">
        <v>1226</v>
      </c>
      <c r="B1228" t="s">
        <v>22806</v>
      </c>
      <c r="C1228" t="s">
        <v>22805</v>
      </c>
      <c r="F1228" t="s">
        <v>22804</v>
      </c>
      <c r="G1228" t="s">
        <v>5</v>
      </c>
      <c r="H1228" t="s">
        <v>4</v>
      </c>
      <c r="I1228" t="s">
        <v>22803</v>
      </c>
      <c r="J1228" t="s">
        <v>22802</v>
      </c>
      <c r="K1228" t="s">
        <v>22801</v>
      </c>
      <c r="L1228" t="s">
        <v>22800</v>
      </c>
      <c r="M1228" t="s">
        <v>972</v>
      </c>
      <c r="N1228">
        <v>3</v>
      </c>
      <c r="O1228" t="s">
        <v>22799</v>
      </c>
      <c r="P1228" t="s">
        <v>22798</v>
      </c>
      <c r="Q1228" t="s">
        <v>22797</v>
      </c>
      <c r="R1228" s="7">
        <v>42644</v>
      </c>
      <c r="S1228" s="8">
        <f t="shared" si="152"/>
        <v>2016</v>
      </c>
      <c r="T1228" s="8">
        <v>2016</v>
      </c>
      <c r="U1228" s="8">
        <f t="shared" si="153"/>
        <v>6</v>
      </c>
      <c r="V1228" s="7">
        <v>42644</v>
      </c>
      <c r="W1228" t="s">
        <v>818</v>
      </c>
      <c r="X1228" s="2">
        <v>2.0099999999999998</v>
      </c>
      <c r="Y1228" s="6">
        <f t="shared" si="158"/>
        <v>5.3655802034115477E-2</v>
      </c>
      <c r="AA1228">
        <v>15361276</v>
      </c>
      <c r="AB1228">
        <v>18933</v>
      </c>
      <c r="AD1228" t="s">
        <v>2</v>
      </c>
      <c r="AE1228">
        <v>15</v>
      </c>
      <c r="AF1228">
        <v>10</v>
      </c>
      <c r="AG1228">
        <v>7539325</v>
      </c>
      <c r="AH1228" t="s">
        <v>22796</v>
      </c>
      <c r="AI1228" t="s">
        <v>22795</v>
      </c>
      <c r="AJ1228" t="s">
        <v>22794</v>
      </c>
      <c r="AK1228" t="s">
        <v>22793</v>
      </c>
      <c r="AL1228">
        <v>77</v>
      </c>
      <c r="AM1228" s="5">
        <f t="shared" si="154"/>
        <v>12.833333333333334</v>
      </c>
      <c r="AN1228" s="4">
        <f t="shared" si="159"/>
        <v>1.9437081913416636E-2</v>
      </c>
      <c r="AO1228" s="3"/>
      <c r="AP1228">
        <v>0</v>
      </c>
      <c r="AQ1228" t="s">
        <v>48</v>
      </c>
      <c r="AR1228" t="s">
        <v>22792</v>
      </c>
      <c r="AS1228" t="s">
        <v>47</v>
      </c>
      <c r="AT1228" s="2" t="s">
        <v>0</v>
      </c>
      <c r="AU1228" s="1">
        <f t="shared" si="155"/>
        <v>4.3390185997905828</v>
      </c>
      <c r="AV1228" s="1">
        <f t="shared" si="156"/>
        <v>3.6546441973766051</v>
      </c>
      <c r="AW1228" s="1">
        <f t="shared" si="157"/>
        <v>2.9702697949626287</v>
      </c>
    </row>
    <row r="1229" spans="1:49" x14ac:dyDescent="0.2">
      <c r="A1229">
        <v>1227</v>
      </c>
      <c r="B1229" t="s">
        <v>22791</v>
      </c>
      <c r="C1229" t="s">
        <v>22790</v>
      </c>
      <c r="F1229" t="s">
        <v>22789</v>
      </c>
      <c r="G1229" t="s">
        <v>5</v>
      </c>
      <c r="H1229" t="s">
        <v>4</v>
      </c>
      <c r="I1229" t="s">
        <v>22788</v>
      </c>
      <c r="J1229" t="s">
        <v>22787</v>
      </c>
      <c r="K1229" t="s">
        <v>22786</v>
      </c>
      <c r="L1229" t="s">
        <v>22785</v>
      </c>
      <c r="M1229" t="s">
        <v>689</v>
      </c>
      <c r="N1229">
        <v>4</v>
      </c>
      <c r="O1229" t="s">
        <v>22784</v>
      </c>
      <c r="P1229" t="s">
        <v>22783</v>
      </c>
      <c r="Q1229" t="s">
        <v>22782</v>
      </c>
      <c r="R1229" s="7">
        <v>42644</v>
      </c>
      <c r="S1229" s="8">
        <f t="shared" si="152"/>
        <v>2016</v>
      </c>
      <c r="T1229" s="8">
        <v>2016</v>
      </c>
      <c r="U1229" s="8">
        <f t="shared" si="153"/>
        <v>6</v>
      </c>
      <c r="V1229" s="7">
        <v>42644</v>
      </c>
      <c r="W1229" t="s">
        <v>2820</v>
      </c>
      <c r="X1229" s="2">
        <v>0.22600000000000001</v>
      </c>
      <c r="Y1229" s="6">
        <f t="shared" si="158"/>
        <v>6.0329409252289053E-3</v>
      </c>
      <c r="AA1229">
        <v>10628738</v>
      </c>
      <c r="AB1229">
        <v>3900148203</v>
      </c>
      <c r="AD1229" t="s">
        <v>2</v>
      </c>
      <c r="AE1229">
        <v>80</v>
      </c>
      <c r="AF1229">
        <v>10</v>
      </c>
      <c r="AH1229" t="s">
        <v>2746</v>
      </c>
      <c r="AI1229" t="s">
        <v>22781</v>
      </c>
      <c r="AK1229" t="s">
        <v>22780</v>
      </c>
      <c r="AL1229">
        <v>4</v>
      </c>
      <c r="AM1229" s="5">
        <f t="shared" si="154"/>
        <v>0.66666666666666663</v>
      </c>
      <c r="AN1229" s="4">
        <f t="shared" si="159"/>
        <v>1.0097185409567082E-3</v>
      </c>
      <c r="AO1229" s="3"/>
      <c r="AP1229">
        <v>0</v>
      </c>
      <c r="AQ1229" t="s">
        <v>403</v>
      </c>
      <c r="AR1229">
        <v>3770</v>
      </c>
      <c r="AS1229" t="s">
        <v>71</v>
      </c>
      <c r="AT1229" s="2" t="s">
        <v>0</v>
      </c>
      <c r="AU1229" s="1">
        <f t="shared" si="155"/>
        <v>0.45259742099472455</v>
      </c>
      <c r="AV1229" s="1">
        <f t="shared" si="156"/>
        <v>0.35213297330928067</v>
      </c>
      <c r="AW1229" s="1">
        <f t="shared" si="157"/>
        <v>0.25166852562383674</v>
      </c>
    </row>
    <row r="1230" spans="1:49" x14ac:dyDescent="0.2">
      <c r="A1230">
        <v>1228</v>
      </c>
      <c r="B1230" t="s">
        <v>22779</v>
      </c>
      <c r="C1230" t="s">
        <v>22778</v>
      </c>
      <c r="F1230" t="s">
        <v>22777</v>
      </c>
      <c r="G1230" t="s">
        <v>5</v>
      </c>
      <c r="H1230" t="s">
        <v>4</v>
      </c>
      <c r="I1230" t="s">
        <v>22776</v>
      </c>
      <c r="J1230">
        <v>60004305</v>
      </c>
      <c r="K1230" t="s">
        <v>837</v>
      </c>
      <c r="L1230" t="s">
        <v>836</v>
      </c>
      <c r="M1230" t="s">
        <v>108</v>
      </c>
      <c r="N1230">
        <v>2</v>
      </c>
      <c r="O1230" t="s">
        <v>22775</v>
      </c>
      <c r="P1230" t="s">
        <v>22774</v>
      </c>
      <c r="Q1230" t="s">
        <v>835</v>
      </c>
      <c r="R1230" s="7">
        <v>42644</v>
      </c>
      <c r="S1230" s="8">
        <f t="shared" si="152"/>
        <v>2016</v>
      </c>
      <c r="T1230" s="8">
        <v>2016</v>
      </c>
      <c r="U1230" s="8">
        <f t="shared" si="153"/>
        <v>6</v>
      </c>
      <c r="V1230" s="7">
        <v>42644</v>
      </c>
      <c r="W1230" t="s">
        <v>818</v>
      </c>
      <c r="X1230" s="2">
        <v>2.0099999999999998</v>
      </c>
      <c r="Y1230" s="6">
        <f t="shared" si="158"/>
        <v>5.3655802034115477E-2</v>
      </c>
      <c r="AA1230">
        <v>15361276</v>
      </c>
      <c r="AB1230">
        <v>18933</v>
      </c>
      <c r="AD1230" t="s">
        <v>2</v>
      </c>
      <c r="AE1230">
        <v>15</v>
      </c>
      <c r="AF1230">
        <v>10</v>
      </c>
      <c r="AG1230">
        <v>7522648</v>
      </c>
      <c r="AH1230" t="s">
        <v>22773</v>
      </c>
      <c r="AI1230" t="s">
        <v>22772</v>
      </c>
      <c r="AJ1230" t="s">
        <v>22771</v>
      </c>
      <c r="AK1230" t="s">
        <v>22770</v>
      </c>
      <c r="AL1230">
        <v>38</v>
      </c>
      <c r="AM1230" s="5">
        <f t="shared" si="154"/>
        <v>6.333333333333333</v>
      </c>
      <c r="AN1230" s="4">
        <f t="shared" si="159"/>
        <v>9.5923261390887284E-3</v>
      </c>
      <c r="AO1230" s="3"/>
      <c r="AP1230">
        <v>0</v>
      </c>
      <c r="AR1230" t="s">
        <v>1</v>
      </c>
      <c r="AT1230" s="2" t="s">
        <v>0</v>
      </c>
      <c r="AU1230" s="1">
        <f t="shared" si="155"/>
        <v>4.0436759265607449</v>
      </c>
      <c r="AV1230" s="1">
        <f t="shared" si="156"/>
        <v>3.1624064086602099</v>
      </c>
      <c r="AW1230" s="1">
        <f t="shared" si="157"/>
        <v>2.2811368907596754</v>
      </c>
    </row>
    <row r="1231" spans="1:49" x14ac:dyDescent="0.2">
      <c r="A1231">
        <v>1229</v>
      </c>
      <c r="B1231" t="s">
        <v>22769</v>
      </c>
      <c r="C1231" t="s">
        <v>22768</v>
      </c>
      <c r="F1231" t="s">
        <v>22767</v>
      </c>
      <c r="G1231" t="s">
        <v>5</v>
      </c>
      <c r="H1231" t="s">
        <v>4</v>
      </c>
      <c r="I1231" t="s">
        <v>22766</v>
      </c>
      <c r="J1231" t="s">
        <v>22765</v>
      </c>
      <c r="K1231" t="s">
        <v>22764</v>
      </c>
      <c r="L1231" t="s">
        <v>22763</v>
      </c>
      <c r="M1231" t="s">
        <v>22762</v>
      </c>
      <c r="N1231">
        <v>5</v>
      </c>
      <c r="O1231" t="s">
        <v>22761</v>
      </c>
      <c r="P1231" t="s">
        <v>22760</v>
      </c>
      <c r="Q1231" t="s">
        <v>22759</v>
      </c>
      <c r="R1231" s="7">
        <v>42644</v>
      </c>
      <c r="S1231" s="8">
        <f t="shared" si="152"/>
        <v>2016</v>
      </c>
      <c r="T1231" s="8">
        <v>2016</v>
      </c>
      <c r="U1231" s="8">
        <f t="shared" si="153"/>
        <v>6</v>
      </c>
      <c r="V1231" s="7">
        <v>42644</v>
      </c>
      <c r="W1231" t="s">
        <v>818</v>
      </c>
      <c r="X1231" s="2">
        <v>2.0099999999999998</v>
      </c>
      <c r="Y1231" s="6">
        <f t="shared" si="158"/>
        <v>5.3655802034115477E-2</v>
      </c>
      <c r="AA1231">
        <v>15361276</v>
      </c>
      <c r="AB1231">
        <v>18933</v>
      </c>
      <c r="AD1231" t="s">
        <v>2</v>
      </c>
      <c r="AE1231">
        <v>15</v>
      </c>
      <c r="AF1231">
        <v>10</v>
      </c>
      <c r="AG1231">
        <v>7522613</v>
      </c>
      <c r="AH1231" t="s">
        <v>22758</v>
      </c>
      <c r="AI1231" t="s">
        <v>22757</v>
      </c>
      <c r="AJ1231" t="s">
        <v>22756</v>
      </c>
      <c r="AK1231" t="s">
        <v>22755</v>
      </c>
      <c r="AL1231">
        <v>109</v>
      </c>
      <c r="AM1231" s="5">
        <f t="shared" si="154"/>
        <v>18.166666666666668</v>
      </c>
      <c r="AN1231" s="4">
        <f t="shared" si="159"/>
        <v>2.7514830241070303E-2</v>
      </c>
      <c r="AO1231" s="3"/>
      <c r="AP1231">
        <v>1</v>
      </c>
      <c r="AQ1231" t="s">
        <v>44</v>
      </c>
      <c r="AR1231">
        <v>1302336</v>
      </c>
      <c r="AS1231" t="s">
        <v>43</v>
      </c>
      <c r="AT1231" s="2" t="s">
        <v>0</v>
      </c>
      <c r="AU1231" s="1">
        <f t="shared" si="155"/>
        <v>4.5813510496201921</v>
      </c>
      <c r="AV1231" s="1">
        <f t="shared" si="156"/>
        <v>4.0585316137592891</v>
      </c>
      <c r="AW1231" s="1">
        <f t="shared" si="157"/>
        <v>3.5357121778983855</v>
      </c>
    </row>
    <row r="1232" spans="1:49" x14ac:dyDescent="0.2">
      <c r="A1232">
        <v>1230</v>
      </c>
      <c r="B1232" t="s">
        <v>22754</v>
      </c>
      <c r="C1232" t="s">
        <v>22753</v>
      </c>
      <c r="F1232" t="s">
        <v>22752</v>
      </c>
      <c r="G1232" t="s">
        <v>5</v>
      </c>
      <c r="H1232" t="s">
        <v>4</v>
      </c>
      <c r="I1232" t="s">
        <v>2736</v>
      </c>
      <c r="J1232">
        <v>60032143</v>
      </c>
      <c r="K1232" t="s">
        <v>2735</v>
      </c>
      <c r="L1232" t="s">
        <v>2734</v>
      </c>
      <c r="M1232" t="s">
        <v>79</v>
      </c>
      <c r="N1232">
        <v>3</v>
      </c>
      <c r="O1232" t="s">
        <v>2733</v>
      </c>
      <c r="P1232" t="s">
        <v>2732</v>
      </c>
      <c r="Q1232" t="s">
        <v>2731</v>
      </c>
      <c r="R1232" s="7">
        <v>42644</v>
      </c>
      <c r="S1232" s="8">
        <f t="shared" si="152"/>
        <v>2016</v>
      </c>
      <c r="T1232" s="8">
        <v>2016</v>
      </c>
      <c r="U1232" s="8">
        <f t="shared" si="153"/>
        <v>6</v>
      </c>
      <c r="V1232" s="7">
        <v>42644</v>
      </c>
      <c r="W1232" t="s">
        <v>818</v>
      </c>
      <c r="X1232" s="2">
        <v>2.0099999999999998</v>
      </c>
      <c r="Y1232" s="6">
        <f t="shared" si="158"/>
        <v>5.3655802034115477E-2</v>
      </c>
      <c r="AA1232">
        <v>15361276</v>
      </c>
      <c r="AB1232">
        <v>18933</v>
      </c>
      <c r="AD1232" t="s">
        <v>2</v>
      </c>
      <c r="AE1232">
        <v>15</v>
      </c>
      <c r="AF1232">
        <v>10</v>
      </c>
      <c r="AG1232">
        <v>7530833</v>
      </c>
      <c r="AH1232" t="s">
        <v>22751</v>
      </c>
      <c r="AI1232" t="s">
        <v>22750</v>
      </c>
      <c r="AJ1232" t="s">
        <v>22749</v>
      </c>
      <c r="AK1232" t="s">
        <v>22748</v>
      </c>
      <c r="AL1232">
        <v>12</v>
      </c>
      <c r="AM1232" s="5">
        <f t="shared" si="154"/>
        <v>2</v>
      </c>
      <c r="AN1232" s="4">
        <f t="shared" si="159"/>
        <v>3.0291556228701248E-3</v>
      </c>
      <c r="AO1232" s="3"/>
      <c r="AP1232">
        <v>0</v>
      </c>
      <c r="AR1232" t="s">
        <v>1</v>
      </c>
      <c r="AT1232" s="2" t="s">
        <v>0</v>
      </c>
      <c r="AU1232" s="1">
        <f t="shared" si="155"/>
        <v>3.8467808110741868</v>
      </c>
      <c r="AV1232" s="1">
        <f t="shared" si="156"/>
        <v>2.8342478828492799</v>
      </c>
      <c r="AW1232" s="1">
        <f t="shared" si="157"/>
        <v>1.8217149546243729</v>
      </c>
    </row>
    <row r="1233" spans="1:49" x14ac:dyDescent="0.2">
      <c r="A1233">
        <v>1231</v>
      </c>
      <c r="B1233" t="s">
        <v>22747</v>
      </c>
      <c r="C1233" t="s">
        <v>22746</v>
      </c>
      <c r="F1233" t="s">
        <v>22745</v>
      </c>
      <c r="G1233" t="s">
        <v>5</v>
      </c>
      <c r="H1233" t="s">
        <v>4</v>
      </c>
      <c r="I1233" t="s">
        <v>876</v>
      </c>
      <c r="J1233">
        <v>112406481</v>
      </c>
      <c r="K1233" t="s">
        <v>22744</v>
      </c>
      <c r="L1233" t="s">
        <v>2004</v>
      </c>
      <c r="M1233" t="s">
        <v>79</v>
      </c>
      <c r="N1233">
        <v>1</v>
      </c>
      <c r="O1233" t="s">
        <v>22743</v>
      </c>
      <c r="P1233">
        <v>23390963100</v>
      </c>
      <c r="Q1233">
        <v>112406481</v>
      </c>
      <c r="R1233" s="7">
        <v>42644</v>
      </c>
      <c r="S1233" s="8">
        <f t="shared" si="152"/>
        <v>2016</v>
      </c>
      <c r="T1233" s="8">
        <v>2016</v>
      </c>
      <c r="U1233" s="8">
        <f t="shared" si="153"/>
        <v>6</v>
      </c>
      <c r="V1233" s="7">
        <v>42644</v>
      </c>
      <c r="W1233" t="s">
        <v>818</v>
      </c>
      <c r="X1233" s="2">
        <v>2.0099999999999998</v>
      </c>
      <c r="Y1233" s="6">
        <f t="shared" si="158"/>
        <v>5.3655802034115477E-2</v>
      </c>
      <c r="AA1233">
        <v>15361276</v>
      </c>
      <c r="AB1233">
        <v>18933</v>
      </c>
      <c r="AD1233" t="s">
        <v>2</v>
      </c>
      <c r="AE1233">
        <v>15</v>
      </c>
      <c r="AF1233">
        <v>10</v>
      </c>
      <c r="AG1233">
        <v>7533517</v>
      </c>
      <c r="AH1233" t="s">
        <v>22742</v>
      </c>
      <c r="AI1233" t="s">
        <v>22741</v>
      </c>
      <c r="AJ1233" t="s">
        <v>22740</v>
      </c>
      <c r="AK1233" t="s">
        <v>22739</v>
      </c>
      <c r="AL1233">
        <v>6</v>
      </c>
      <c r="AM1233" s="5">
        <f t="shared" si="154"/>
        <v>1</v>
      </c>
      <c r="AN1233" s="4">
        <f t="shared" si="159"/>
        <v>1.5145778114350624E-3</v>
      </c>
      <c r="AO1233" s="3"/>
      <c r="AP1233">
        <v>0</v>
      </c>
      <c r="AR1233" t="s">
        <v>1</v>
      </c>
      <c r="AT1233" s="2" t="s">
        <v>0</v>
      </c>
      <c r="AU1233" s="1">
        <f t="shared" si="155"/>
        <v>3.8013434767311352</v>
      </c>
      <c r="AV1233" s="1">
        <f t="shared" si="156"/>
        <v>2.7585189922775268</v>
      </c>
      <c r="AW1233" s="1">
        <f t="shared" si="157"/>
        <v>1.7156945078239185</v>
      </c>
    </row>
    <row r="1234" spans="1:49" x14ac:dyDescent="0.2">
      <c r="A1234">
        <v>1232</v>
      </c>
      <c r="B1234" t="s">
        <v>22738</v>
      </c>
      <c r="C1234" t="s">
        <v>22737</v>
      </c>
      <c r="F1234" t="s">
        <v>22736</v>
      </c>
      <c r="G1234" t="s">
        <v>5</v>
      </c>
      <c r="H1234" t="s">
        <v>4</v>
      </c>
      <c r="I1234" t="s">
        <v>823</v>
      </c>
      <c r="J1234">
        <v>60025225</v>
      </c>
      <c r="K1234" t="s">
        <v>844</v>
      </c>
      <c r="L1234" t="s">
        <v>843</v>
      </c>
      <c r="M1234" t="s">
        <v>13</v>
      </c>
      <c r="N1234">
        <v>3</v>
      </c>
      <c r="O1234" t="s">
        <v>22735</v>
      </c>
      <c r="P1234" t="s">
        <v>22734</v>
      </c>
      <c r="Q1234" t="s">
        <v>842</v>
      </c>
      <c r="R1234" s="7">
        <v>42644</v>
      </c>
      <c r="S1234" s="8">
        <f t="shared" si="152"/>
        <v>2016</v>
      </c>
      <c r="T1234" s="8">
        <v>2016</v>
      </c>
      <c r="U1234" s="8">
        <f t="shared" si="153"/>
        <v>6</v>
      </c>
      <c r="V1234" s="7">
        <v>42644</v>
      </c>
      <c r="W1234" t="s">
        <v>818</v>
      </c>
      <c r="X1234" s="2">
        <v>2.0099999999999998</v>
      </c>
      <c r="Y1234" s="6">
        <f t="shared" si="158"/>
        <v>5.3655802034115477E-2</v>
      </c>
      <c r="AA1234">
        <v>15361276</v>
      </c>
      <c r="AB1234">
        <v>18933</v>
      </c>
      <c r="AD1234" t="s">
        <v>2</v>
      </c>
      <c r="AE1234">
        <v>15</v>
      </c>
      <c r="AF1234">
        <v>10</v>
      </c>
      <c r="AG1234">
        <v>7506307</v>
      </c>
      <c r="AH1234" t="s">
        <v>22733</v>
      </c>
      <c r="AI1234" t="s">
        <v>22732</v>
      </c>
      <c r="AJ1234" t="s">
        <v>22731</v>
      </c>
      <c r="AK1234" t="s">
        <v>22730</v>
      </c>
      <c r="AL1234">
        <v>17</v>
      </c>
      <c r="AM1234" s="5">
        <f t="shared" si="154"/>
        <v>2.8333333333333335</v>
      </c>
      <c r="AN1234" s="4">
        <f t="shared" si="159"/>
        <v>4.2913037990660102E-3</v>
      </c>
      <c r="AO1234" s="3"/>
      <c r="AP1234">
        <v>0</v>
      </c>
      <c r="AQ1234" t="s">
        <v>278</v>
      </c>
      <c r="AR1234" t="s">
        <v>1676</v>
      </c>
      <c r="AS1234" t="s">
        <v>276</v>
      </c>
      <c r="AT1234" s="2" t="s">
        <v>0</v>
      </c>
      <c r="AU1234" s="1">
        <f t="shared" si="155"/>
        <v>3.8846452563600633</v>
      </c>
      <c r="AV1234" s="1">
        <f t="shared" si="156"/>
        <v>2.8973552916590744</v>
      </c>
      <c r="AW1234" s="1">
        <f t="shared" si="157"/>
        <v>1.910065326958085</v>
      </c>
    </row>
    <row r="1235" spans="1:49" x14ac:dyDescent="0.2">
      <c r="A1235">
        <v>1233</v>
      </c>
      <c r="B1235" t="s">
        <v>22729</v>
      </c>
      <c r="C1235" t="s">
        <v>22728</v>
      </c>
      <c r="F1235" t="s">
        <v>22727</v>
      </c>
      <c r="G1235" t="s">
        <v>5</v>
      </c>
      <c r="H1235" t="s">
        <v>4</v>
      </c>
      <c r="I1235" t="s">
        <v>22726</v>
      </c>
      <c r="J1235" t="s">
        <v>22725</v>
      </c>
      <c r="K1235" t="s">
        <v>22724</v>
      </c>
      <c r="L1235" t="s">
        <v>22723</v>
      </c>
      <c r="M1235" t="s">
        <v>2314</v>
      </c>
      <c r="N1235">
        <v>3</v>
      </c>
      <c r="O1235" t="s">
        <v>22722</v>
      </c>
      <c r="P1235" t="s">
        <v>22721</v>
      </c>
      <c r="Q1235" t="s">
        <v>22720</v>
      </c>
      <c r="R1235" s="7">
        <v>42644</v>
      </c>
      <c r="S1235" s="8">
        <f t="shared" si="152"/>
        <v>2016</v>
      </c>
      <c r="T1235" s="8">
        <v>2016</v>
      </c>
      <c r="U1235" s="8">
        <f t="shared" si="153"/>
        <v>6</v>
      </c>
      <c r="V1235" s="7">
        <v>42644</v>
      </c>
      <c r="W1235" t="s">
        <v>818</v>
      </c>
      <c r="X1235" s="2">
        <v>2.0099999999999998</v>
      </c>
      <c r="Y1235" s="6">
        <f t="shared" si="158"/>
        <v>5.3655802034115477E-2</v>
      </c>
      <c r="AA1235">
        <v>15361276</v>
      </c>
      <c r="AB1235">
        <v>18933</v>
      </c>
      <c r="AD1235" t="s">
        <v>2</v>
      </c>
      <c r="AE1235">
        <v>15</v>
      </c>
      <c r="AF1235">
        <v>10</v>
      </c>
      <c r="AG1235">
        <v>7506278</v>
      </c>
      <c r="AH1235" t="s">
        <v>22719</v>
      </c>
      <c r="AI1235" t="s">
        <v>22718</v>
      </c>
      <c r="AJ1235" t="s">
        <v>22717</v>
      </c>
      <c r="AK1235" t="s">
        <v>22716</v>
      </c>
      <c r="AL1235">
        <v>5</v>
      </c>
      <c r="AM1235" s="5">
        <f t="shared" si="154"/>
        <v>0.83333333333333337</v>
      </c>
      <c r="AN1235" s="4">
        <f t="shared" si="159"/>
        <v>1.2621481761958854E-3</v>
      </c>
      <c r="AO1235" s="3"/>
      <c r="AP1235">
        <v>0</v>
      </c>
      <c r="AR1235" t="s">
        <v>1</v>
      </c>
      <c r="AT1235" s="2" t="s">
        <v>0</v>
      </c>
      <c r="AU1235" s="1">
        <f t="shared" si="155"/>
        <v>3.79377058767396</v>
      </c>
      <c r="AV1235" s="1">
        <f t="shared" si="156"/>
        <v>2.7458975105155679</v>
      </c>
      <c r="AW1235" s="1">
        <f t="shared" si="157"/>
        <v>1.6980244333571763</v>
      </c>
    </row>
    <row r="1236" spans="1:49" x14ac:dyDescent="0.2">
      <c r="A1236">
        <v>1234</v>
      </c>
      <c r="B1236" t="s">
        <v>22715</v>
      </c>
      <c r="C1236" t="s">
        <v>22714</v>
      </c>
      <c r="F1236" t="s">
        <v>22713</v>
      </c>
      <c r="G1236" t="s">
        <v>5</v>
      </c>
      <c r="H1236" t="s">
        <v>4</v>
      </c>
      <c r="I1236" t="s">
        <v>22712</v>
      </c>
      <c r="J1236">
        <v>60018362</v>
      </c>
      <c r="K1236" t="s">
        <v>22711</v>
      </c>
      <c r="L1236" t="s">
        <v>22710</v>
      </c>
      <c r="M1236" t="s">
        <v>182</v>
      </c>
      <c r="N1236">
        <v>2</v>
      </c>
      <c r="O1236" t="s">
        <v>22709</v>
      </c>
      <c r="P1236" t="s">
        <v>22708</v>
      </c>
      <c r="Q1236" t="s">
        <v>22707</v>
      </c>
      <c r="R1236" s="7">
        <v>42644</v>
      </c>
      <c r="S1236" s="8">
        <f t="shared" si="152"/>
        <v>2016</v>
      </c>
      <c r="T1236" s="8">
        <v>2016</v>
      </c>
      <c r="U1236" s="8">
        <f t="shared" si="153"/>
        <v>6</v>
      </c>
      <c r="V1236" s="7">
        <v>42644</v>
      </c>
      <c r="W1236" t="s">
        <v>818</v>
      </c>
      <c r="X1236" s="2">
        <v>2.0099999999999998</v>
      </c>
      <c r="Y1236" s="6">
        <f t="shared" si="158"/>
        <v>5.3655802034115477E-2</v>
      </c>
      <c r="AA1236">
        <v>15361276</v>
      </c>
      <c r="AB1236">
        <v>18933</v>
      </c>
      <c r="AD1236" t="s">
        <v>2</v>
      </c>
      <c r="AE1236">
        <v>15</v>
      </c>
      <c r="AF1236">
        <v>10</v>
      </c>
      <c r="AG1236">
        <v>7501509</v>
      </c>
      <c r="AH1236" t="s">
        <v>22706</v>
      </c>
      <c r="AI1236" t="s">
        <v>22705</v>
      </c>
      <c r="AJ1236" t="s">
        <v>22704</v>
      </c>
      <c r="AK1236" t="s">
        <v>22703</v>
      </c>
      <c r="AL1236">
        <v>26</v>
      </c>
      <c r="AM1236" s="5">
        <f t="shared" si="154"/>
        <v>4.333333333333333</v>
      </c>
      <c r="AN1236" s="4">
        <f t="shared" si="159"/>
        <v>6.5631705162186036E-3</v>
      </c>
      <c r="AO1236" s="3"/>
      <c r="AP1236">
        <v>0</v>
      </c>
      <c r="AR1236" t="s">
        <v>1</v>
      </c>
      <c r="AT1236" s="2" t="s">
        <v>0</v>
      </c>
      <c r="AU1236" s="1">
        <f t="shared" si="155"/>
        <v>3.9528012578746412</v>
      </c>
      <c r="AV1236" s="1">
        <f t="shared" si="156"/>
        <v>3.0109486275167039</v>
      </c>
      <c r="AW1236" s="1">
        <f t="shared" si="157"/>
        <v>2.0690959971587666</v>
      </c>
    </row>
    <row r="1237" spans="1:49" x14ac:dyDescent="0.2">
      <c r="A1237">
        <v>1235</v>
      </c>
      <c r="B1237" t="s">
        <v>22702</v>
      </c>
      <c r="C1237" t="s">
        <v>22701</v>
      </c>
      <c r="F1237" t="s">
        <v>22700</v>
      </c>
      <c r="G1237" t="s">
        <v>5</v>
      </c>
      <c r="H1237" t="s">
        <v>4</v>
      </c>
      <c r="I1237" t="s">
        <v>1915</v>
      </c>
      <c r="J1237" t="s">
        <v>22699</v>
      </c>
      <c r="K1237" t="s">
        <v>22698</v>
      </c>
      <c r="L1237" t="s">
        <v>22697</v>
      </c>
      <c r="M1237" t="s">
        <v>22696</v>
      </c>
      <c r="N1237">
        <v>4</v>
      </c>
      <c r="O1237" t="s">
        <v>22695</v>
      </c>
      <c r="P1237" t="s">
        <v>22694</v>
      </c>
      <c r="Q1237" t="s">
        <v>22693</v>
      </c>
      <c r="R1237" s="7">
        <v>42644</v>
      </c>
      <c r="S1237" s="8">
        <f t="shared" si="152"/>
        <v>2016</v>
      </c>
      <c r="T1237" s="8">
        <v>2016</v>
      </c>
      <c r="U1237" s="8">
        <f t="shared" si="153"/>
        <v>6</v>
      </c>
      <c r="V1237" s="7">
        <v>42644</v>
      </c>
      <c r="W1237" t="s">
        <v>818</v>
      </c>
      <c r="X1237" s="2">
        <v>2.0099999999999998</v>
      </c>
      <c r="Y1237" s="6">
        <f t="shared" si="158"/>
        <v>5.3655802034115477E-2</v>
      </c>
      <c r="AA1237">
        <v>15361276</v>
      </c>
      <c r="AB1237">
        <v>18933</v>
      </c>
      <c r="AD1237" t="s">
        <v>2</v>
      </c>
      <c r="AE1237">
        <v>15</v>
      </c>
      <c r="AF1237">
        <v>10</v>
      </c>
      <c r="AG1237">
        <v>7518612</v>
      </c>
      <c r="AH1237" t="s">
        <v>22692</v>
      </c>
      <c r="AI1237" t="s">
        <v>22691</v>
      </c>
      <c r="AJ1237" t="s">
        <v>22690</v>
      </c>
      <c r="AK1237" t="s">
        <v>22689</v>
      </c>
      <c r="AL1237">
        <v>27</v>
      </c>
      <c r="AM1237" s="5">
        <f t="shared" si="154"/>
        <v>4.5</v>
      </c>
      <c r="AN1237" s="4">
        <f t="shared" si="159"/>
        <v>6.815600151457781E-3</v>
      </c>
      <c r="AO1237" s="3"/>
      <c r="AP1237">
        <v>0</v>
      </c>
      <c r="AQ1237" t="s">
        <v>48</v>
      </c>
      <c r="AR1237" t="s">
        <v>22688</v>
      </c>
      <c r="AS1237" t="s">
        <v>47</v>
      </c>
      <c r="AT1237" s="2" t="s">
        <v>0</v>
      </c>
      <c r="AU1237" s="1">
        <f t="shared" si="155"/>
        <v>3.9603741469318168</v>
      </c>
      <c r="AV1237" s="1">
        <f t="shared" si="156"/>
        <v>3.0235701092786629</v>
      </c>
      <c r="AW1237" s="1">
        <f t="shared" si="157"/>
        <v>2.086766071625509</v>
      </c>
    </row>
    <row r="1238" spans="1:49" x14ac:dyDescent="0.2">
      <c r="A1238">
        <v>1236</v>
      </c>
      <c r="B1238" t="s">
        <v>22687</v>
      </c>
      <c r="C1238" t="s">
        <v>22686</v>
      </c>
      <c r="F1238" t="s">
        <v>22685</v>
      </c>
      <c r="G1238" t="s">
        <v>5</v>
      </c>
      <c r="H1238" t="s">
        <v>4</v>
      </c>
      <c r="I1238" t="s">
        <v>22684</v>
      </c>
      <c r="J1238" t="s">
        <v>22683</v>
      </c>
      <c r="K1238" t="s">
        <v>22682</v>
      </c>
      <c r="L1238" t="s">
        <v>3285</v>
      </c>
      <c r="M1238" t="s">
        <v>46</v>
      </c>
      <c r="N1238">
        <v>3</v>
      </c>
      <c r="O1238" t="s">
        <v>22681</v>
      </c>
      <c r="P1238" t="s">
        <v>22680</v>
      </c>
      <c r="Q1238" t="s">
        <v>22679</v>
      </c>
      <c r="R1238" s="7">
        <v>42644</v>
      </c>
      <c r="S1238" s="8">
        <f t="shared" si="152"/>
        <v>2016</v>
      </c>
      <c r="T1238" s="8">
        <v>2016</v>
      </c>
      <c r="U1238" s="8">
        <f t="shared" si="153"/>
        <v>6</v>
      </c>
      <c r="V1238" s="7">
        <v>42644</v>
      </c>
      <c r="W1238" t="s">
        <v>1091</v>
      </c>
      <c r="X1238" s="2">
        <v>1.6519999999999999</v>
      </c>
      <c r="Y1238" s="6">
        <f t="shared" si="158"/>
        <v>4.409919649769093E-2</v>
      </c>
      <c r="AA1238" t="s">
        <v>1090</v>
      </c>
      <c r="AB1238">
        <v>17337</v>
      </c>
      <c r="AD1238" t="s">
        <v>2</v>
      </c>
      <c r="AE1238">
        <v>64</v>
      </c>
      <c r="AF1238">
        <v>10</v>
      </c>
      <c r="AG1238">
        <v>7533467</v>
      </c>
      <c r="AH1238" t="s">
        <v>22678</v>
      </c>
      <c r="AI1238" t="s">
        <v>22677</v>
      </c>
      <c r="AJ1238" t="s">
        <v>22676</v>
      </c>
      <c r="AK1238" t="s">
        <v>22675</v>
      </c>
      <c r="AL1238">
        <v>25</v>
      </c>
      <c r="AM1238" s="5">
        <f t="shared" si="154"/>
        <v>4.166666666666667</v>
      </c>
      <c r="AN1238" s="4">
        <f t="shared" si="159"/>
        <v>6.310740880979427E-3</v>
      </c>
      <c r="AO1238" s="3"/>
      <c r="AP1238">
        <v>1</v>
      </c>
      <c r="AQ1238" t="s">
        <v>44</v>
      </c>
      <c r="AR1238" t="s">
        <v>22674</v>
      </c>
      <c r="AS1238" t="s">
        <v>43</v>
      </c>
      <c r="AT1238" s="2" t="s">
        <v>0</v>
      </c>
      <c r="AU1238" s="1">
        <f t="shared" si="155"/>
        <v>3.2762659812677479</v>
      </c>
      <c r="AV1238" s="1">
        <f t="shared" si="156"/>
        <v>2.5204968689335181</v>
      </c>
      <c r="AW1238" s="1">
        <f t="shared" si="157"/>
        <v>1.7647277565992876</v>
      </c>
    </row>
    <row r="1239" spans="1:49" x14ac:dyDescent="0.2">
      <c r="A1239">
        <v>1237</v>
      </c>
      <c r="B1239" t="s">
        <v>22673</v>
      </c>
      <c r="C1239" t="s">
        <v>22672</v>
      </c>
      <c r="F1239" t="s">
        <v>22671</v>
      </c>
      <c r="G1239" t="s">
        <v>5</v>
      </c>
      <c r="H1239" t="s">
        <v>4</v>
      </c>
      <c r="I1239" t="s">
        <v>224</v>
      </c>
      <c r="J1239" t="s">
        <v>22666</v>
      </c>
      <c r="K1239" t="s">
        <v>22670</v>
      </c>
      <c r="L1239" t="s">
        <v>22669</v>
      </c>
      <c r="M1239" t="s">
        <v>101</v>
      </c>
      <c r="N1239">
        <v>2</v>
      </c>
      <c r="O1239" t="s">
        <v>22668</v>
      </c>
      <c r="P1239" t="s">
        <v>22667</v>
      </c>
      <c r="Q1239" t="s">
        <v>22666</v>
      </c>
      <c r="R1239" s="7">
        <v>42644</v>
      </c>
      <c r="S1239" s="8">
        <f t="shared" si="152"/>
        <v>2016</v>
      </c>
      <c r="T1239" s="8">
        <v>2016</v>
      </c>
      <c r="U1239" s="8">
        <f t="shared" si="153"/>
        <v>6</v>
      </c>
      <c r="V1239" s="7">
        <v>42644</v>
      </c>
      <c r="W1239" t="s">
        <v>818</v>
      </c>
      <c r="X1239" s="2">
        <v>2.0099999999999998</v>
      </c>
      <c r="Y1239" s="6">
        <f t="shared" si="158"/>
        <v>5.3655802034115477E-2</v>
      </c>
      <c r="AA1239">
        <v>15361276</v>
      </c>
      <c r="AB1239">
        <v>18933</v>
      </c>
      <c r="AD1239" t="s">
        <v>2</v>
      </c>
      <c r="AE1239">
        <v>15</v>
      </c>
      <c r="AF1239">
        <v>10</v>
      </c>
      <c r="AG1239">
        <v>7502080</v>
      </c>
      <c r="AH1239" t="s">
        <v>22665</v>
      </c>
      <c r="AI1239" t="s">
        <v>22664</v>
      </c>
      <c r="AJ1239" t="s">
        <v>22663</v>
      </c>
      <c r="AK1239" t="s">
        <v>22662</v>
      </c>
      <c r="AL1239">
        <v>2</v>
      </c>
      <c r="AM1239" s="5">
        <f t="shared" si="154"/>
        <v>0.33333333333333331</v>
      </c>
      <c r="AN1239" s="4">
        <f t="shared" si="159"/>
        <v>5.048592704783541E-4</v>
      </c>
      <c r="AO1239" s="3"/>
      <c r="AP1239">
        <v>0</v>
      </c>
      <c r="AQ1239" t="s">
        <v>408</v>
      </c>
      <c r="AR1239" t="s">
        <v>22661</v>
      </c>
      <c r="AS1239" t="s">
        <v>407</v>
      </c>
      <c r="AT1239" s="2" t="s">
        <v>0</v>
      </c>
      <c r="AU1239" s="1">
        <f t="shared" si="155"/>
        <v>3.7710519205024338</v>
      </c>
      <c r="AV1239" s="1">
        <f t="shared" si="156"/>
        <v>2.7080330652296913</v>
      </c>
      <c r="AW1239" s="1">
        <f t="shared" si="157"/>
        <v>1.6450142099569489</v>
      </c>
    </row>
    <row r="1240" spans="1:49" x14ac:dyDescent="0.2">
      <c r="A1240">
        <v>1238</v>
      </c>
      <c r="B1240" t="s">
        <v>22660</v>
      </c>
      <c r="C1240" t="s">
        <v>22659</v>
      </c>
      <c r="F1240" t="s">
        <v>22658</v>
      </c>
      <c r="G1240" t="s">
        <v>5</v>
      </c>
      <c r="H1240" t="s">
        <v>4</v>
      </c>
      <c r="I1240" t="s">
        <v>22657</v>
      </c>
      <c r="J1240" t="s">
        <v>22656</v>
      </c>
      <c r="K1240" t="s">
        <v>22655</v>
      </c>
      <c r="L1240" t="s">
        <v>22654</v>
      </c>
      <c r="M1240" t="s">
        <v>75</v>
      </c>
      <c r="N1240">
        <v>3</v>
      </c>
      <c r="O1240" t="s">
        <v>22653</v>
      </c>
      <c r="P1240" t="s">
        <v>22652</v>
      </c>
      <c r="Q1240" t="s">
        <v>22651</v>
      </c>
      <c r="R1240" s="7">
        <v>42644</v>
      </c>
      <c r="S1240" s="8">
        <f t="shared" si="152"/>
        <v>2016</v>
      </c>
      <c r="T1240" s="8">
        <v>2016</v>
      </c>
      <c r="U1240" s="8">
        <f t="shared" si="153"/>
        <v>6</v>
      </c>
      <c r="V1240" s="7">
        <v>42644</v>
      </c>
      <c r="W1240" t="s">
        <v>818</v>
      </c>
      <c r="X1240" s="2">
        <v>2.0099999999999998</v>
      </c>
      <c r="Y1240" s="6">
        <f t="shared" si="158"/>
        <v>5.3655802034115477E-2</v>
      </c>
      <c r="AA1240">
        <v>15361276</v>
      </c>
      <c r="AB1240">
        <v>18933</v>
      </c>
      <c r="AD1240" t="s">
        <v>2</v>
      </c>
      <c r="AE1240">
        <v>15</v>
      </c>
      <c r="AF1240">
        <v>10</v>
      </c>
      <c r="AG1240">
        <v>7529132</v>
      </c>
      <c r="AH1240" t="s">
        <v>22650</v>
      </c>
      <c r="AI1240" t="s">
        <v>22649</v>
      </c>
      <c r="AJ1240" t="s">
        <v>22648</v>
      </c>
      <c r="AK1240" t="s">
        <v>22647</v>
      </c>
      <c r="AL1240">
        <v>20</v>
      </c>
      <c r="AM1240" s="5">
        <f t="shared" si="154"/>
        <v>3.3333333333333335</v>
      </c>
      <c r="AN1240" s="4">
        <f t="shared" si="159"/>
        <v>5.0485927047835416E-3</v>
      </c>
      <c r="AO1240" s="3"/>
      <c r="AP1240">
        <v>0</v>
      </c>
      <c r="AR1240" t="s">
        <v>1</v>
      </c>
      <c r="AT1240" s="2" t="s">
        <v>0</v>
      </c>
      <c r="AU1240" s="1">
        <f t="shared" si="155"/>
        <v>3.9073639235315891</v>
      </c>
      <c r="AV1240" s="1">
        <f t="shared" si="156"/>
        <v>2.9352197369449509</v>
      </c>
      <c r="AW1240" s="1">
        <f t="shared" si="157"/>
        <v>1.9630755503583119</v>
      </c>
    </row>
    <row r="1241" spans="1:49" x14ac:dyDescent="0.2">
      <c r="A1241">
        <v>1239</v>
      </c>
      <c r="B1241" t="s">
        <v>22646</v>
      </c>
      <c r="C1241" t="s">
        <v>22645</v>
      </c>
      <c r="F1241" t="s">
        <v>22644</v>
      </c>
      <c r="G1241" t="s">
        <v>5</v>
      </c>
      <c r="H1241" t="s">
        <v>4</v>
      </c>
      <c r="I1241" t="s">
        <v>22643</v>
      </c>
      <c r="J1241" t="s">
        <v>22642</v>
      </c>
      <c r="K1241" t="s">
        <v>22641</v>
      </c>
      <c r="L1241" t="s">
        <v>22640</v>
      </c>
      <c r="M1241" t="s">
        <v>11507</v>
      </c>
      <c r="N1241">
        <v>4</v>
      </c>
      <c r="O1241" t="s">
        <v>22639</v>
      </c>
      <c r="P1241" t="s">
        <v>22638</v>
      </c>
      <c r="Q1241" t="s">
        <v>22637</v>
      </c>
      <c r="R1241" s="7">
        <v>42644</v>
      </c>
      <c r="S1241" s="8">
        <f t="shared" si="152"/>
        <v>2016</v>
      </c>
      <c r="T1241" s="8">
        <v>2016</v>
      </c>
      <c r="U1241" s="8">
        <f t="shared" si="153"/>
        <v>6</v>
      </c>
      <c r="V1241" s="7">
        <v>42644</v>
      </c>
      <c r="W1241" t="s">
        <v>818</v>
      </c>
      <c r="X1241" s="2">
        <v>2.0099999999999998</v>
      </c>
      <c r="Y1241" s="6">
        <f t="shared" si="158"/>
        <v>5.3655802034115477E-2</v>
      </c>
      <c r="AA1241">
        <v>15361276</v>
      </c>
      <c r="AB1241">
        <v>18933</v>
      </c>
      <c r="AD1241" t="s">
        <v>2</v>
      </c>
      <c r="AE1241">
        <v>15</v>
      </c>
      <c r="AF1241">
        <v>10</v>
      </c>
      <c r="AG1241">
        <v>7501498</v>
      </c>
      <c r="AH1241" t="s">
        <v>22636</v>
      </c>
      <c r="AI1241" t="s">
        <v>22635</v>
      </c>
      <c r="AJ1241" t="s">
        <v>22634</v>
      </c>
      <c r="AK1241" t="s">
        <v>22633</v>
      </c>
      <c r="AL1241">
        <v>16</v>
      </c>
      <c r="AM1241" s="5">
        <f t="shared" si="154"/>
        <v>2.6666666666666665</v>
      </c>
      <c r="AN1241" s="4">
        <f t="shared" si="159"/>
        <v>4.0388741638268328E-3</v>
      </c>
      <c r="AO1241" s="3"/>
      <c r="AP1241">
        <v>0</v>
      </c>
      <c r="AR1241" t="s">
        <v>1</v>
      </c>
      <c r="AT1241" s="2" t="s">
        <v>0</v>
      </c>
      <c r="AU1241" s="1">
        <f t="shared" si="155"/>
        <v>3.8770723673028882</v>
      </c>
      <c r="AV1241" s="1">
        <f t="shared" si="156"/>
        <v>2.8847338098971154</v>
      </c>
      <c r="AW1241" s="1">
        <f t="shared" si="157"/>
        <v>1.8923952524913425</v>
      </c>
    </row>
    <row r="1242" spans="1:49" x14ac:dyDescent="0.2">
      <c r="A1242">
        <v>1240</v>
      </c>
      <c r="B1242" t="s">
        <v>22632</v>
      </c>
      <c r="C1242" t="s">
        <v>22631</v>
      </c>
      <c r="F1242" t="s">
        <v>22630</v>
      </c>
      <c r="G1242" t="s">
        <v>5</v>
      </c>
      <c r="H1242" t="s">
        <v>4</v>
      </c>
      <c r="I1242" t="s">
        <v>22629</v>
      </c>
      <c r="J1242">
        <v>60032144</v>
      </c>
      <c r="K1242" t="s">
        <v>571</v>
      </c>
      <c r="L1242" t="s">
        <v>570</v>
      </c>
      <c r="M1242" t="s">
        <v>138</v>
      </c>
      <c r="N1242">
        <v>3</v>
      </c>
      <c r="O1242" t="s">
        <v>22628</v>
      </c>
      <c r="P1242" t="s">
        <v>22627</v>
      </c>
      <c r="Q1242" t="s">
        <v>569</v>
      </c>
      <c r="R1242" s="7">
        <v>42644</v>
      </c>
      <c r="S1242" s="8">
        <f t="shared" si="152"/>
        <v>2016</v>
      </c>
      <c r="T1242" s="8">
        <v>2016</v>
      </c>
      <c r="U1242" s="8">
        <f t="shared" si="153"/>
        <v>6</v>
      </c>
      <c r="V1242" s="7">
        <v>42644</v>
      </c>
      <c r="W1242" t="s">
        <v>818</v>
      </c>
      <c r="X1242" s="2">
        <v>2.0099999999999998</v>
      </c>
      <c r="Y1242" s="6">
        <f t="shared" si="158"/>
        <v>5.3655802034115477E-2</v>
      </c>
      <c r="AA1242">
        <v>15361276</v>
      </c>
      <c r="AB1242">
        <v>18933</v>
      </c>
      <c r="AD1242" t="s">
        <v>2</v>
      </c>
      <c r="AE1242">
        <v>15</v>
      </c>
      <c r="AF1242">
        <v>10</v>
      </c>
      <c r="AG1242">
        <v>7506131</v>
      </c>
      <c r="AH1242" t="s">
        <v>22626</v>
      </c>
      <c r="AI1242" t="s">
        <v>22625</v>
      </c>
      <c r="AJ1242" t="s">
        <v>22624</v>
      </c>
      <c r="AK1242" t="s">
        <v>22623</v>
      </c>
      <c r="AL1242">
        <v>23</v>
      </c>
      <c r="AM1242" s="5">
        <f t="shared" si="154"/>
        <v>3.8333333333333335</v>
      </c>
      <c r="AN1242" s="4">
        <f t="shared" si="159"/>
        <v>5.805881610501073E-3</v>
      </c>
      <c r="AO1242" s="3"/>
      <c r="AP1242">
        <v>0</v>
      </c>
      <c r="AQ1242" t="s">
        <v>408</v>
      </c>
      <c r="AR1242" t="s">
        <v>22622</v>
      </c>
      <c r="AS1242" t="s">
        <v>407</v>
      </c>
      <c r="AT1242" s="2" t="s">
        <v>0</v>
      </c>
      <c r="AU1242" s="1">
        <f t="shared" si="155"/>
        <v>3.9300825907031154</v>
      </c>
      <c r="AV1242" s="1">
        <f t="shared" si="156"/>
        <v>2.9730841822308274</v>
      </c>
      <c r="AW1242" s="1">
        <f t="shared" si="157"/>
        <v>2.0160857737585394</v>
      </c>
    </row>
    <row r="1243" spans="1:49" x14ac:dyDescent="0.2">
      <c r="A1243">
        <v>1241</v>
      </c>
      <c r="B1243" t="s">
        <v>22621</v>
      </c>
      <c r="C1243" t="s">
        <v>22620</v>
      </c>
      <c r="F1243" t="s">
        <v>22619</v>
      </c>
      <c r="G1243" t="s">
        <v>5</v>
      </c>
      <c r="H1243" t="s">
        <v>4</v>
      </c>
      <c r="I1243" t="s">
        <v>22618</v>
      </c>
      <c r="J1243">
        <v>60010892</v>
      </c>
      <c r="K1243" t="s">
        <v>22617</v>
      </c>
      <c r="L1243" t="s">
        <v>2467</v>
      </c>
      <c r="M1243" t="s">
        <v>404</v>
      </c>
      <c r="N1243">
        <v>1</v>
      </c>
      <c r="O1243" t="s">
        <v>22616</v>
      </c>
      <c r="P1243">
        <v>55951130500</v>
      </c>
      <c r="Q1243">
        <v>60010892</v>
      </c>
      <c r="R1243" s="7">
        <v>42644</v>
      </c>
      <c r="S1243" s="8">
        <f t="shared" si="152"/>
        <v>2016</v>
      </c>
      <c r="T1243" s="8">
        <v>2016</v>
      </c>
      <c r="U1243" s="8">
        <f t="shared" si="153"/>
        <v>6</v>
      </c>
      <c r="V1243" s="7">
        <v>42644</v>
      </c>
      <c r="W1243" t="s">
        <v>2805</v>
      </c>
      <c r="X1243" s="2">
        <v>0.318</v>
      </c>
      <c r="Y1243" s="6">
        <f t="shared" si="158"/>
        <v>8.4888283815167786E-3</v>
      </c>
      <c r="AA1243">
        <v>338443</v>
      </c>
      <c r="AB1243">
        <v>27160</v>
      </c>
      <c r="AC1243">
        <v>15739120</v>
      </c>
      <c r="AD1243" t="s">
        <v>2</v>
      </c>
      <c r="AE1243">
        <v>59</v>
      </c>
      <c r="AF1243">
        <v>5</v>
      </c>
      <c r="AH1243" t="s">
        <v>22615</v>
      </c>
      <c r="AI1243" t="s">
        <v>22614</v>
      </c>
      <c r="AK1243" t="s">
        <v>22613</v>
      </c>
      <c r="AL1243">
        <v>0</v>
      </c>
      <c r="AM1243" s="5">
        <f t="shared" si="154"/>
        <v>0</v>
      </c>
      <c r="AN1243" s="4">
        <f t="shared" si="159"/>
        <v>0</v>
      </c>
      <c r="AO1243" s="3"/>
      <c r="AP1243">
        <v>0</v>
      </c>
      <c r="AR1243" t="s">
        <v>1</v>
      </c>
      <c r="AT1243" s="2">
        <v>0.77</v>
      </c>
      <c r="AU1243" s="1">
        <f t="shared" si="155"/>
        <v>0.59421798670617454</v>
      </c>
      <c r="AV1243" s="1">
        <f t="shared" si="156"/>
        <v>0.42444141907583893</v>
      </c>
      <c r="AW1243" s="1">
        <f t="shared" si="157"/>
        <v>0.25466485144550338</v>
      </c>
    </row>
    <row r="1244" spans="1:49" x14ac:dyDescent="0.2">
      <c r="A1244">
        <v>1242</v>
      </c>
      <c r="B1244" t="s">
        <v>22612</v>
      </c>
      <c r="C1244" t="s">
        <v>22611</v>
      </c>
      <c r="F1244" t="s">
        <v>22610</v>
      </c>
      <c r="G1244" t="s">
        <v>5</v>
      </c>
      <c r="H1244" t="s">
        <v>4</v>
      </c>
      <c r="I1244" t="s">
        <v>22609</v>
      </c>
      <c r="J1244" t="s">
        <v>22608</v>
      </c>
      <c r="K1244" t="s">
        <v>22607</v>
      </c>
      <c r="L1244" t="s">
        <v>22606</v>
      </c>
      <c r="M1244" t="s">
        <v>22605</v>
      </c>
      <c r="N1244">
        <v>4</v>
      </c>
      <c r="O1244" t="s">
        <v>22604</v>
      </c>
      <c r="P1244" t="s">
        <v>22603</v>
      </c>
      <c r="Q1244" t="s">
        <v>22602</v>
      </c>
      <c r="R1244" s="7">
        <v>42644</v>
      </c>
      <c r="S1244" s="8">
        <f t="shared" si="152"/>
        <v>2016</v>
      </c>
      <c r="T1244" s="8">
        <v>2016</v>
      </c>
      <c r="U1244" s="8">
        <f t="shared" si="153"/>
        <v>6</v>
      </c>
      <c r="V1244" s="7">
        <v>42644</v>
      </c>
      <c r="W1244" t="s">
        <v>1091</v>
      </c>
      <c r="X1244" s="2">
        <v>1.6519999999999999</v>
      </c>
      <c r="Y1244" s="6">
        <f t="shared" si="158"/>
        <v>4.409919649769093E-2</v>
      </c>
      <c r="AA1244" t="s">
        <v>1090</v>
      </c>
      <c r="AB1244">
        <v>17337</v>
      </c>
      <c r="AD1244" t="s">
        <v>2</v>
      </c>
      <c r="AE1244">
        <v>64</v>
      </c>
      <c r="AF1244">
        <v>10</v>
      </c>
      <c r="AG1244">
        <v>7533448</v>
      </c>
      <c r="AH1244" t="s">
        <v>22601</v>
      </c>
      <c r="AI1244" t="s">
        <v>22600</v>
      </c>
      <c r="AJ1244" t="s">
        <v>22599</v>
      </c>
      <c r="AK1244" t="s">
        <v>22598</v>
      </c>
      <c r="AL1244">
        <v>29</v>
      </c>
      <c r="AM1244" s="5">
        <f t="shared" si="154"/>
        <v>4.833333333333333</v>
      </c>
      <c r="AN1244" s="4">
        <f t="shared" si="159"/>
        <v>7.320459421936135E-3</v>
      </c>
      <c r="AO1244" s="3"/>
      <c r="AP1244">
        <v>1</v>
      </c>
      <c r="AQ1244" t="s">
        <v>44</v>
      </c>
      <c r="AR1244">
        <v>1247503</v>
      </c>
      <c r="AS1244" t="s">
        <v>43</v>
      </c>
      <c r="AT1244" s="2" t="s">
        <v>0</v>
      </c>
      <c r="AU1244" s="1">
        <f t="shared" si="155"/>
        <v>3.3065575374964489</v>
      </c>
      <c r="AV1244" s="1">
        <f t="shared" si="156"/>
        <v>2.5709827959813532</v>
      </c>
      <c r="AW1244" s="1">
        <f t="shared" si="157"/>
        <v>1.8354080544662574</v>
      </c>
    </row>
    <row r="1245" spans="1:49" x14ac:dyDescent="0.2">
      <c r="A1245">
        <v>1243</v>
      </c>
      <c r="B1245" t="s">
        <v>22597</v>
      </c>
      <c r="C1245" t="s">
        <v>22596</v>
      </c>
      <c r="F1245" t="s">
        <v>22595</v>
      </c>
      <c r="G1245" t="s">
        <v>5</v>
      </c>
      <c r="H1245" t="s">
        <v>4</v>
      </c>
      <c r="I1245" t="s">
        <v>22594</v>
      </c>
      <c r="J1245" t="s">
        <v>22593</v>
      </c>
      <c r="K1245" t="s">
        <v>22592</v>
      </c>
      <c r="L1245" t="s">
        <v>22591</v>
      </c>
      <c r="M1245" t="s">
        <v>77</v>
      </c>
      <c r="N1245">
        <v>3</v>
      </c>
      <c r="O1245" t="s">
        <v>22590</v>
      </c>
      <c r="P1245" t="s">
        <v>22589</v>
      </c>
      <c r="Q1245" t="s">
        <v>22588</v>
      </c>
      <c r="R1245" s="7">
        <v>42644</v>
      </c>
      <c r="S1245" s="8">
        <f t="shared" si="152"/>
        <v>2016</v>
      </c>
      <c r="T1245" s="8">
        <v>2016</v>
      </c>
      <c r="U1245" s="8">
        <f t="shared" si="153"/>
        <v>6</v>
      </c>
      <c r="V1245" s="7">
        <v>42644</v>
      </c>
      <c r="W1245" t="s">
        <v>2229</v>
      </c>
      <c r="X1245" s="2">
        <v>0.72499999999999998</v>
      </c>
      <c r="Y1245" s="6">
        <f t="shared" si="158"/>
        <v>1.9353460932703345E-2</v>
      </c>
      <c r="AA1245">
        <v>19430655</v>
      </c>
      <c r="AB1245">
        <v>19700176215</v>
      </c>
      <c r="AD1245" t="s">
        <v>2</v>
      </c>
      <c r="AE1245">
        <v>8</v>
      </c>
      <c r="AF1245">
        <v>5</v>
      </c>
      <c r="AG1245">
        <v>7580638</v>
      </c>
      <c r="AI1245" t="s">
        <v>22587</v>
      </c>
      <c r="AJ1245" t="s">
        <v>22586</v>
      </c>
      <c r="AK1245" t="s">
        <v>22585</v>
      </c>
      <c r="AL1245">
        <v>12</v>
      </c>
      <c r="AM1245" s="5">
        <f t="shared" si="154"/>
        <v>2</v>
      </c>
      <c r="AN1245" s="4">
        <f t="shared" si="159"/>
        <v>3.0291556228701248E-3</v>
      </c>
      <c r="AO1245" s="3"/>
      <c r="AP1245">
        <v>1</v>
      </c>
      <c r="AR1245" t="s">
        <v>1</v>
      </c>
      <c r="AT1245" s="2">
        <v>2.4430000000000001</v>
      </c>
      <c r="AU1245" s="1">
        <f t="shared" si="155"/>
        <v>1.4456169339753377</v>
      </c>
      <c r="AV1245" s="1">
        <f t="shared" si="156"/>
        <v>1.1191308277786736</v>
      </c>
      <c r="AW1245" s="1">
        <f t="shared" si="157"/>
        <v>0.79264472158200905</v>
      </c>
    </row>
    <row r="1246" spans="1:49" x14ac:dyDescent="0.2">
      <c r="A1246">
        <v>1244</v>
      </c>
      <c r="B1246" t="s">
        <v>22584</v>
      </c>
      <c r="C1246" t="s">
        <v>22583</v>
      </c>
      <c r="F1246" t="s">
        <v>22582</v>
      </c>
      <c r="G1246" t="s">
        <v>5</v>
      </c>
      <c r="H1246" t="s">
        <v>4</v>
      </c>
      <c r="I1246" t="s">
        <v>22581</v>
      </c>
      <c r="J1246">
        <v>60022717</v>
      </c>
      <c r="K1246" t="s">
        <v>14570</v>
      </c>
      <c r="L1246" t="s">
        <v>859</v>
      </c>
      <c r="M1246" t="s">
        <v>79</v>
      </c>
      <c r="N1246">
        <v>8</v>
      </c>
      <c r="O1246" t="s">
        <v>22580</v>
      </c>
      <c r="P1246" t="s">
        <v>22579</v>
      </c>
      <c r="Q1246" t="s">
        <v>22578</v>
      </c>
      <c r="R1246" s="7">
        <v>42644</v>
      </c>
      <c r="S1246" s="8">
        <f t="shared" si="152"/>
        <v>2016</v>
      </c>
      <c r="T1246" s="8">
        <v>2016</v>
      </c>
      <c r="U1246" s="8">
        <f t="shared" si="153"/>
        <v>6</v>
      </c>
      <c r="V1246" s="7">
        <v>42644</v>
      </c>
      <c r="W1246" t="s">
        <v>246</v>
      </c>
      <c r="X1246" s="2">
        <v>0.46</v>
      </c>
      <c r="Y1246" s="6">
        <f t="shared" si="158"/>
        <v>1.2279437281439364E-2</v>
      </c>
      <c r="AA1246">
        <v>933813</v>
      </c>
      <c r="AB1246">
        <v>28031</v>
      </c>
      <c r="AD1246" t="s">
        <v>2</v>
      </c>
      <c r="AE1246">
        <v>44</v>
      </c>
      <c r="AF1246">
        <v>10</v>
      </c>
      <c r="AG1246">
        <v>7574284</v>
      </c>
      <c r="AH1246" t="s">
        <v>22577</v>
      </c>
      <c r="AI1246" t="s">
        <v>22576</v>
      </c>
      <c r="AJ1246" t="s">
        <v>22575</v>
      </c>
      <c r="AK1246" t="s">
        <v>22574</v>
      </c>
      <c r="AL1246">
        <v>1</v>
      </c>
      <c r="AM1246" s="5">
        <f t="shared" si="154"/>
        <v>0.16666666666666666</v>
      </c>
      <c r="AN1246" s="4">
        <f t="shared" si="159"/>
        <v>2.5242963523917705E-4</v>
      </c>
      <c r="AO1246" s="3"/>
      <c r="AP1246">
        <v>0</v>
      </c>
      <c r="AR1246" t="s">
        <v>1</v>
      </c>
      <c r="AT1246" s="2">
        <v>1.222</v>
      </c>
      <c r="AU1246" s="1">
        <f t="shared" si="155"/>
        <v>0.86713349875793055</v>
      </c>
      <c r="AV1246" s="1">
        <f t="shared" si="156"/>
        <v>0.62659334583392701</v>
      </c>
      <c r="AW1246" s="1">
        <f t="shared" si="157"/>
        <v>0.38605319290992329</v>
      </c>
    </row>
    <row r="1247" spans="1:49" x14ac:dyDescent="0.2">
      <c r="A1247">
        <v>1245</v>
      </c>
      <c r="B1247" t="s">
        <v>22573</v>
      </c>
      <c r="C1247" t="s">
        <v>22572</v>
      </c>
      <c r="F1247" t="s">
        <v>22571</v>
      </c>
      <c r="G1247" t="s">
        <v>5</v>
      </c>
      <c r="H1247" t="s">
        <v>4</v>
      </c>
      <c r="I1247" t="s">
        <v>680</v>
      </c>
      <c r="J1247" t="s">
        <v>22570</v>
      </c>
      <c r="K1247" t="s">
        <v>22569</v>
      </c>
      <c r="L1247" t="s">
        <v>2978</v>
      </c>
      <c r="M1247" t="s">
        <v>375</v>
      </c>
      <c r="N1247">
        <v>4</v>
      </c>
      <c r="O1247" t="s">
        <v>22568</v>
      </c>
      <c r="P1247" t="s">
        <v>22567</v>
      </c>
      <c r="Q1247" t="s">
        <v>22566</v>
      </c>
      <c r="R1247" s="7">
        <v>42644</v>
      </c>
      <c r="S1247" s="8">
        <f t="shared" si="152"/>
        <v>2016</v>
      </c>
      <c r="T1247" s="8">
        <v>2016</v>
      </c>
      <c r="U1247" s="8">
        <f t="shared" si="153"/>
        <v>6</v>
      </c>
      <c r="V1247" s="7" t="s">
        <v>22552</v>
      </c>
      <c r="W1247" t="s">
        <v>666</v>
      </c>
      <c r="X1247" s="2">
        <v>0.26500000000000001</v>
      </c>
      <c r="Y1247" s="6">
        <f t="shared" si="158"/>
        <v>7.0740236512639816E-3</v>
      </c>
      <c r="AA1247">
        <v>19849648</v>
      </c>
      <c r="AB1247">
        <v>19700188347</v>
      </c>
      <c r="AC1247">
        <v>21759146</v>
      </c>
      <c r="AD1247" t="s">
        <v>2</v>
      </c>
      <c r="AE1247">
        <v>8</v>
      </c>
      <c r="AF1247">
        <v>4</v>
      </c>
      <c r="AH1247" t="s">
        <v>22565</v>
      </c>
      <c r="AI1247" t="s">
        <v>22564</v>
      </c>
      <c r="AJ1247" t="s">
        <v>22563</v>
      </c>
      <c r="AK1247" t="s">
        <v>22562</v>
      </c>
      <c r="AL1247">
        <v>3</v>
      </c>
      <c r="AM1247" s="5">
        <f t="shared" si="154"/>
        <v>0.5</v>
      </c>
      <c r="AN1247" s="4">
        <f t="shared" si="159"/>
        <v>7.572889057175312E-4</v>
      </c>
      <c r="AO1247" s="3"/>
      <c r="AP1247">
        <v>1</v>
      </c>
      <c r="AQ1247" t="s">
        <v>48</v>
      </c>
      <c r="AR1247">
        <v>11402229</v>
      </c>
      <c r="AS1247" t="s">
        <v>47</v>
      </c>
      <c r="AT1247" s="2" t="s">
        <v>0</v>
      </c>
      <c r="AU1247" s="1">
        <f t="shared" si="155"/>
        <v>0.51790032276000464</v>
      </c>
      <c r="AV1247" s="1">
        <f t="shared" si="156"/>
        <v>0.39156562784907567</v>
      </c>
      <c r="AW1247" s="1">
        <f t="shared" si="157"/>
        <v>0.26523093293814659</v>
      </c>
    </row>
    <row r="1248" spans="1:49" x14ac:dyDescent="0.2">
      <c r="A1248">
        <v>1246</v>
      </c>
      <c r="B1248" t="s">
        <v>22561</v>
      </c>
      <c r="C1248" t="s">
        <v>22560</v>
      </c>
      <c r="F1248" t="s">
        <v>22559</v>
      </c>
      <c r="G1248" t="s">
        <v>5</v>
      </c>
      <c r="H1248" t="s">
        <v>4</v>
      </c>
      <c r="I1248" t="s">
        <v>22558</v>
      </c>
      <c r="J1248">
        <v>60021657</v>
      </c>
      <c r="K1248" t="s">
        <v>22557</v>
      </c>
      <c r="L1248" t="s">
        <v>22556</v>
      </c>
      <c r="M1248" t="s">
        <v>672</v>
      </c>
      <c r="N1248">
        <v>3</v>
      </c>
      <c r="O1248" t="s">
        <v>22555</v>
      </c>
      <c r="P1248" t="s">
        <v>22554</v>
      </c>
      <c r="Q1248" t="s">
        <v>22553</v>
      </c>
      <c r="R1248" s="7">
        <v>42644</v>
      </c>
      <c r="S1248" s="8">
        <f t="shared" si="152"/>
        <v>2016</v>
      </c>
      <c r="T1248" s="8">
        <v>2016</v>
      </c>
      <c r="U1248" s="8">
        <f t="shared" si="153"/>
        <v>6</v>
      </c>
      <c r="V1248" s="7" t="s">
        <v>22552</v>
      </c>
      <c r="W1248" t="s">
        <v>666</v>
      </c>
      <c r="X1248" s="2">
        <v>0.26500000000000001</v>
      </c>
      <c r="Y1248" s="6">
        <f t="shared" si="158"/>
        <v>7.0740236512639816E-3</v>
      </c>
      <c r="AA1248">
        <v>19849648</v>
      </c>
      <c r="AB1248">
        <v>19700188347</v>
      </c>
      <c r="AC1248">
        <v>21759146</v>
      </c>
      <c r="AD1248" t="s">
        <v>2</v>
      </c>
      <c r="AE1248">
        <v>8</v>
      </c>
      <c r="AF1248">
        <v>4</v>
      </c>
      <c r="AH1248" t="s">
        <v>22551</v>
      </c>
      <c r="AI1248" t="s">
        <v>22550</v>
      </c>
      <c r="AJ1248" t="s">
        <v>22549</v>
      </c>
      <c r="AK1248" t="s">
        <v>22548</v>
      </c>
      <c r="AL1248">
        <v>9</v>
      </c>
      <c r="AM1248" s="5">
        <f t="shared" si="154"/>
        <v>1.5</v>
      </c>
      <c r="AN1248" s="4">
        <f t="shared" si="159"/>
        <v>2.2718667171525938E-3</v>
      </c>
      <c r="AO1248" s="3"/>
      <c r="AP1248">
        <v>1</v>
      </c>
      <c r="AR1248" t="s">
        <v>1</v>
      </c>
      <c r="AT1248" s="2" t="s">
        <v>0</v>
      </c>
      <c r="AU1248" s="1">
        <f t="shared" si="155"/>
        <v>0.5633376571030565</v>
      </c>
      <c r="AV1248" s="1">
        <f t="shared" si="156"/>
        <v>0.46729451842082881</v>
      </c>
      <c r="AW1248" s="1">
        <f t="shared" si="157"/>
        <v>0.37125137973860101</v>
      </c>
    </row>
    <row r="1249" spans="1:49" x14ac:dyDescent="0.2">
      <c r="A1249">
        <v>1247</v>
      </c>
      <c r="B1249" t="s">
        <v>22547</v>
      </c>
      <c r="C1249" t="s">
        <v>22546</v>
      </c>
      <c r="F1249" t="s">
        <v>22545</v>
      </c>
      <c r="G1249" t="s">
        <v>5</v>
      </c>
      <c r="H1249" t="s">
        <v>4</v>
      </c>
      <c r="I1249" t="s">
        <v>22544</v>
      </c>
      <c r="J1249" t="s">
        <v>22543</v>
      </c>
      <c r="K1249" t="s">
        <v>22542</v>
      </c>
      <c r="L1249" t="s">
        <v>22541</v>
      </c>
      <c r="M1249" t="s">
        <v>46</v>
      </c>
      <c r="N1249">
        <v>4</v>
      </c>
      <c r="O1249" t="s">
        <v>22540</v>
      </c>
      <c r="P1249" t="s">
        <v>22539</v>
      </c>
      <c r="Q1249" t="s">
        <v>22538</v>
      </c>
      <c r="R1249" s="7">
        <v>42644</v>
      </c>
      <c r="S1249" s="8">
        <f t="shared" si="152"/>
        <v>2016</v>
      </c>
      <c r="T1249" s="8">
        <v>2016</v>
      </c>
      <c r="U1249" s="8">
        <f t="shared" si="153"/>
        <v>6</v>
      </c>
      <c r="V1249" s="7">
        <v>42644</v>
      </c>
      <c r="W1249" t="s">
        <v>8</v>
      </c>
      <c r="X1249" s="2">
        <v>1.246</v>
      </c>
      <c r="Y1249" s="6">
        <f t="shared" si="158"/>
        <v>3.3261258375377058E-2</v>
      </c>
      <c r="AA1249">
        <v>19391404</v>
      </c>
      <c r="AB1249">
        <v>17700155033</v>
      </c>
      <c r="AC1249">
        <v>21511535</v>
      </c>
      <c r="AD1249" t="s">
        <v>2</v>
      </c>
      <c r="AE1249">
        <v>9</v>
      </c>
      <c r="AF1249">
        <v>10</v>
      </c>
      <c r="AG1249">
        <v>7442761</v>
      </c>
      <c r="AH1249" t="s">
        <v>22537</v>
      </c>
      <c r="AI1249" t="s">
        <v>22536</v>
      </c>
      <c r="AJ1249" t="s">
        <v>22535</v>
      </c>
      <c r="AK1249" t="s">
        <v>22534</v>
      </c>
      <c r="AL1249">
        <v>20</v>
      </c>
      <c r="AM1249" s="5">
        <f t="shared" si="154"/>
        <v>3.3333333333333335</v>
      </c>
      <c r="AN1249" s="4">
        <f t="shared" si="159"/>
        <v>5.0485927047835416E-3</v>
      </c>
      <c r="AO1249" s="3"/>
      <c r="AP1249">
        <v>0</v>
      </c>
      <c r="AR1249" t="s">
        <v>1</v>
      </c>
      <c r="AT1249" s="2" t="s">
        <v>0</v>
      </c>
      <c r="AU1249" s="1">
        <f t="shared" si="155"/>
        <v>2.4797458674199002</v>
      </c>
      <c r="AV1249" s="1">
        <f t="shared" si="156"/>
        <v>1.9154925540080299</v>
      </c>
      <c r="AW1249" s="1">
        <f t="shared" si="157"/>
        <v>1.3512392405961595</v>
      </c>
    </row>
    <row r="1250" spans="1:49" x14ac:dyDescent="0.2">
      <c r="A1250">
        <v>1248</v>
      </c>
      <c r="B1250" t="s">
        <v>22533</v>
      </c>
      <c r="C1250" t="s">
        <v>22532</v>
      </c>
      <c r="F1250" t="s">
        <v>22531</v>
      </c>
      <c r="G1250" t="s">
        <v>5</v>
      </c>
      <c r="H1250" t="s">
        <v>4</v>
      </c>
      <c r="I1250" t="s">
        <v>22530</v>
      </c>
      <c r="J1250" t="s">
        <v>22529</v>
      </c>
      <c r="K1250" t="s">
        <v>22528</v>
      </c>
      <c r="L1250" t="s">
        <v>22527</v>
      </c>
      <c r="M1250" t="s">
        <v>22526</v>
      </c>
      <c r="N1250">
        <v>4</v>
      </c>
      <c r="O1250" t="s">
        <v>22525</v>
      </c>
      <c r="P1250" t="s">
        <v>22524</v>
      </c>
      <c r="Q1250" t="s">
        <v>22523</v>
      </c>
      <c r="R1250" s="7">
        <v>42644</v>
      </c>
      <c r="S1250" s="8">
        <f t="shared" si="152"/>
        <v>2016</v>
      </c>
      <c r="T1250" s="8">
        <v>2016</v>
      </c>
      <c r="U1250" s="8">
        <f t="shared" si="153"/>
        <v>6</v>
      </c>
      <c r="V1250" s="7">
        <v>42644</v>
      </c>
      <c r="W1250" t="s">
        <v>467</v>
      </c>
      <c r="X1250" s="2">
        <v>1.468</v>
      </c>
      <c r="Y1250" s="6">
        <f t="shared" si="158"/>
        <v>3.9187421585115186E-2</v>
      </c>
      <c r="AA1250">
        <v>906778</v>
      </c>
      <c r="AB1250">
        <v>18931</v>
      </c>
      <c r="AD1250" t="s">
        <v>2</v>
      </c>
      <c r="AE1250">
        <v>64</v>
      </c>
      <c r="AF1250">
        <v>10</v>
      </c>
      <c r="AG1250">
        <v>7542544</v>
      </c>
      <c r="AH1250" t="s">
        <v>22522</v>
      </c>
      <c r="AI1250" t="s">
        <v>22521</v>
      </c>
      <c r="AJ1250" t="s">
        <v>22520</v>
      </c>
      <c r="AK1250" t="s">
        <v>22519</v>
      </c>
      <c r="AL1250">
        <v>0</v>
      </c>
      <c r="AM1250" s="5">
        <f t="shared" si="154"/>
        <v>0</v>
      </c>
      <c r="AN1250" s="4">
        <f t="shared" si="159"/>
        <v>0</v>
      </c>
      <c r="AO1250" s="3"/>
      <c r="AP1250">
        <v>0</v>
      </c>
      <c r="AR1250" t="s">
        <v>1</v>
      </c>
      <c r="AT1250" s="2">
        <v>5.0830000000000002</v>
      </c>
      <c r="AU1250" s="1">
        <f t="shared" si="155"/>
        <v>2.7431195109580626</v>
      </c>
      <c r="AV1250" s="1">
        <f t="shared" si="156"/>
        <v>1.9593710792557593</v>
      </c>
      <c r="AW1250" s="1">
        <f t="shared" si="157"/>
        <v>1.1756226475534557</v>
      </c>
    </row>
    <row r="1251" spans="1:49" x14ac:dyDescent="0.2">
      <c r="A1251">
        <v>1249</v>
      </c>
      <c r="B1251" t="s">
        <v>22518</v>
      </c>
      <c r="C1251" t="s">
        <v>22517</v>
      </c>
      <c r="F1251" t="s">
        <v>22516</v>
      </c>
      <c r="G1251" t="s">
        <v>5</v>
      </c>
      <c r="H1251" t="s">
        <v>4</v>
      </c>
      <c r="I1251" t="s">
        <v>2356</v>
      </c>
      <c r="J1251">
        <v>60199632</v>
      </c>
      <c r="K1251" t="s">
        <v>3219</v>
      </c>
      <c r="L1251" t="s">
        <v>3218</v>
      </c>
      <c r="M1251" t="s">
        <v>138</v>
      </c>
      <c r="N1251">
        <v>1</v>
      </c>
      <c r="O1251" t="s">
        <v>22515</v>
      </c>
      <c r="P1251">
        <v>55881843500</v>
      </c>
      <c r="Q1251">
        <v>60199632</v>
      </c>
      <c r="R1251" s="7">
        <v>42644</v>
      </c>
      <c r="S1251" s="8">
        <f t="shared" si="152"/>
        <v>2016</v>
      </c>
      <c r="T1251" s="8">
        <v>2016</v>
      </c>
      <c r="U1251" s="8">
        <f t="shared" si="153"/>
        <v>6</v>
      </c>
      <c r="V1251" s="7">
        <v>42644</v>
      </c>
      <c r="W1251" t="s">
        <v>467</v>
      </c>
      <c r="X1251" s="2">
        <v>1.468</v>
      </c>
      <c r="Y1251" s="6">
        <f t="shared" si="158"/>
        <v>3.9187421585115186E-2</v>
      </c>
      <c r="AA1251">
        <v>906778</v>
      </c>
      <c r="AB1251">
        <v>18931</v>
      </c>
      <c r="AD1251" t="s">
        <v>2</v>
      </c>
      <c r="AE1251">
        <v>64</v>
      </c>
      <c r="AF1251">
        <v>10</v>
      </c>
      <c r="AG1251">
        <v>7544514</v>
      </c>
      <c r="AH1251" t="s">
        <v>22514</v>
      </c>
      <c r="AI1251" t="s">
        <v>22513</v>
      </c>
      <c r="AJ1251" t="s">
        <v>22512</v>
      </c>
      <c r="AK1251" t="s">
        <v>22511</v>
      </c>
      <c r="AL1251">
        <v>8</v>
      </c>
      <c r="AM1251" s="5">
        <f t="shared" si="154"/>
        <v>1.3333333333333333</v>
      </c>
      <c r="AN1251" s="4">
        <f t="shared" si="159"/>
        <v>2.0194370819134164E-3</v>
      </c>
      <c r="AO1251" s="3"/>
      <c r="AP1251">
        <v>0</v>
      </c>
      <c r="AQ1251" t="s">
        <v>408</v>
      </c>
      <c r="AR1251" t="s">
        <v>2355</v>
      </c>
      <c r="AS1251" t="s">
        <v>407</v>
      </c>
      <c r="AT1251" s="2">
        <v>5.0830000000000002</v>
      </c>
      <c r="AU1251" s="1">
        <f t="shared" si="155"/>
        <v>2.8037026234154654</v>
      </c>
      <c r="AV1251" s="1">
        <f t="shared" si="156"/>
        <v>2.0603429333514303</v>
      </c>
      <c r="AW1251" s="1">
        <f t="shared" si="157"/>
        <v>1.3169832432873947</v>
      </c>
    </row>
    <row r="1252" spans="1:49" x14ac:dyDescent="0.2">
      <c r="A1252">
        <v>1250</v>
      </c>
      <c r="B1252" t="s">
        <v>22510</v>
      </c>
      <c r="C1252" t="s">
        <v>22509</v>
      </c>
      <c r="F1252" t="s">
        <v>22508</v>
      </c>
      <c r="G1252" t="s">
        <v>5</v>
      </c>
      <c r="H1252" t="s">
        <v>4</v>
      </c>
      <c r="I1252" t="s">
        <v>22507</v>
      </c>
      <c r="J1252">
        <v>60005913</v>
      </c>
      <c r="K1252" t="s">
        <v>2500</v>
      </c>
      <c r="L1252" t="s">
        <v>819</v>
      </c>
      <c r="M1252" t="s">
        <v>404</v>
      </c>
      <c r="N1252">
        <v>5</v>
      </c>
      <c r="O1252" t="s">
        <v>22506</v>
      </c>
      <c r="P1252" t="s">
        <v>22505</v>
      </c>
      <c r="Q1252" t="s">
        <v>2499</v>
      </c>
      <c r="R1252" s="7">
        <v>42644</v>
      </c>
      <c r="S1252" s="8">
        <f t="shared" si="152"/>
        <v>2016</v>
      </c>
      <c r="T1252" s="8">
        <v>2016</v>
      </c>
      <c r="U1252" s="8">
        <f t="shared" si="153"/>
        <v>6</v>
      </c>
      <c r="V1252" s="7">
        <v>42644</v>
      </c>
      <c r="W1252" t="s">
        <v>2498</v>
      </c>
      <c r="X1252" s="2">
        <v>0.14899999999999999</v>
      </c>
      <c r="Y1252" s="6">
        <f t="shared" si="158"/>
        <v>3.977469902031446E-3</v>
      </c>
      <c r="AA1252">
        <v>5431972</v>
      </c>
      <c r="AB1252">
        <v>15425</v>
      </c>
      <c r="AC1252">
        <v>15738906</v>
      </c>
      <c r="AD1252" t="s">
        <v>2</v>
      </c>
      <c r="AE1252">
        <v>59</v>
      </c>
      <c r="AF1252">
        <v>7</v>
      </c>
      <c r="AH1252" t="s">
        <v>22504</v>
      </c>
      <c r="AI1252" t="s">
        <v>22503</v>
      </c>
      <c r="AJ1252" t="s">
        <v>22502</v>
      </c>
      <c r="AK1252" t="s">
        <v>22501</v>
      </c>
      <c r="AL1252">
        <v>0</v>
      </c>
      <c r="AM1252" s="5">
        <f t="shared" si="154"/>
        <v>0</v>
      </c>
      <c r="AN1252" s="4">
        <f t="shared" si="159"/>
        <v>0</v>
      </c>
      <c r="AO1252" s="3"/>
      <c r="AP1252">
        <v>0</v>
      </c>
      <c r="AQ1252" t="s">
        <v>3109</v>
      </c>
      <c r="AR1252" t="s">
        <v>22500</v>
      </c>
      <c r="AS1252" t="s">
        <v>3108</v>
      </c>
      <c r="AT1252" s="2" t="s">
        <v>0</v>
      </c>
      <c r="AU1252" s="1">
        <f t="shared" si="155"/>
        <v>0.2784228931422012</v>
      </c>
      <c r="AV1252" s="1">
        <f t="shared" si="156"/>
        <v>0.19887349510157229</v>
      </c>
      <c r="AW1252" s="1">
        <f t="shared" si="157"/>
        <v>0.11932409706094337</v>
      </c>
    </row>
    <row r="1253" spans="1:49" x14ac:dyDescent="0.2">
      <c r="A1253">
        <v>1251</v>
      </c>
      <c r="B1253" t="s">
        <v>22499</v>
      </c>
      <c r="C1253" t="s">
        <v>22498</v>
      </c>
      <c r="F1253" t="s">
        <v>22497</v>
      </c>
      <c r="G1253" t="s">
        <v>5</v>
      </c>
      <c r="H1253" t="s">
        <v>4</v>
      </c>
      <c r="I1253" t="s">
        <v>3195</v>
      </c>
      <c r="J1253" t="s">
        <v>22496</v>
      </c>
      <c r="K1253" t="s">
        <v>22495</v>
      </c>
      <c r="L1253" t="s">
        <v>22494</v>
      </c>
      <c r="M1253" t="s">
        <v>867</v>
      </c>
      <c r="N1253">
        <v>6</v>
      </c>
      <c r="O1253" t="s">
        <v>22493</v>
      </c>
      <c r="P1253" t="s">
        <v>22492</v>
      </c>
      <c r="Q1253" t="s">
        <v>22491</v>
      </c>
      <c r="R1253" s="7">
        <v>42644</v>
      </c>
      <c r="S1253" s="8">
        <f t="shared" si="152"/>
        <v>2016</v>
      </c>
      <c r="T1253" s="8">
        <v>2016</v>
      </c>
      <c r="U1253" s="8">
        <f t="shared" si="153"/>
        <v>6</v>
      </c>
      <c r="V1253" s="7">
        <v>42644</v>
      </c>
      <c r="W1253" t="s">
        <v>1356</v>
      </c>
      <c r="X1253" s="2">
        <v>0.88100000000000001</v>
      </c>
      <c r="Y1253" s="6">
        <f t="shared" si="158"/>
        <v>2.3517791836843653E-2</v>
      </c>
      <c r="AA1253">
        <v>10459243</v>
      </c>
      <c r="AB1253">
        <v>17248</v>
      </c>
      <c r="AD1253" t="s">
        <v>2</v>
      </c>
      <c r="AE1253">
        <v>58</v>
      </c>
      <c r="AF1253">
        <v>5</v>
      </c>
      <c r="AG1253">
        <v>7590134</v>
      </c>
      <c r="AH1253" t="s">
        <v>2775</v>
      </c>
      <c r="AI1253" t="s">
        <v>22490</v>
      </c>
      <c r="AJ1253" t="s">
        <v>22489</v>
      </c>
      <c r="AK1253" t="s">
        <v>22488</v>
      </c>
      <c r="AL1253">
        <v>1</v>
      </c>
      <c r="AM1253" s="5">
        <f t="shared" si="154"/>
        <v>0.16666666666666666</v>
      </c>
      <c r="AN1253" s="4">
        <f t="shared" si="159"/>
        <v>2.5242963523917705E-4</v>
      </c>
      <c r="AO1253" s="3"/>
      <c r="AP1253">
        <v>0</v>
      </c>
      <c r="AR1253" t="s">
        <v>1</v>
      </c>
      <c r="AT1253" s="2" t="s">
        <v>0</v>
      </c>
      <c r="AU1253" s="1">
        <f t="shared" si="155"/>
        <v>1.6538183176362309</v>
      </c>
      <c r="AV1253" s="1">
        <f t="shared" si="156"/>
        <v>1.1885110736041415</v>
      </c>
      <c r="AW1253" s="1">
        <f t="shared" si="157"/>
        <v>0.72320382957205198</v>
      </c>
    </row>
    <row r="1254" spans="1:49" x14ac:dyDescent="0.2">
      <c r="A1254">
        <v>1252</v>
      </c>
      <c r="B1254" t="s">
        <v>22487</v>
      </c>
      <c r="C1254" t="s">
        <v>22486</v>
      </c>
      <c r="F1254" t="s">
        <v>22485</v>
      </c>
      <c r="G1254" t="s">
        <v>5</v>
      </c>
      <c r="H1254" t="s">
        <v>4</v>
      </c>
      <c r="I1254" t="s">
        <v>6750</v>
      </c>
      <c r="J1254">
        <v>60014279</v>
      </c>
      <c r="K1254" t="s">
        <v>13655</v>
      </c>
      <c r="L1254" t="s">
        <v>1629</v>
      </c>
      <c r="M1254" t="s">
        <v>67</v>
      </c>
      <c r="N1254">
        <v>4</v>
      </c>
      <c r="O1254" t="s">
        <v>22484</v>
      </c>
      <c r="P1254" t="s">
        <v>22483</v>
      </c>
      <c r="Q1254" t="s">
        <v>13652</v>
      </c>
      <c r="R1254" s="7">
        <v>42644</v>
      </c>
      <c r="S1254" s="8">
        <f t="shared" si="152"/>
        <v>2016</v>
      </c>
      <c r="T1254" s="8">
        <v>2016</v>
      </c>
      <c r="U1254" s="8">
        <f t="shared" si="153"/>
        <v>6</v>
      </c>
      <c r="V1254" s="7">
        <v>42644</v>
      </c>
      <c r="W1254" t="s">
        <v>483</v>
      </c>
      <c r="X1254" s="2">
        <v>0.185</v>
      </c>
      <c r="Y1254" s="6">
        <f t="shared" si="158"/>
        <v>4.9384693414484399E-3</v>
      </c>
      <c r="AA1254">
        <v>17962021</v>
      </c>
      <c r="AB1254">
        <v>21100230800</v>
      </c>
      <c r="AD1254" t="s">
        <v>2</v>
      </c>
      <c r="AE1254">
        <v>11</v>
      </c>
      <c r="AF1254">
        <v>10</v>
      </c>
      <c r="AH1254" t="s">
        <v>597</v>
      </c>
      <c r="AI1254" t="s">
        <v>22482</v>
      </c>
      <c r="AJ1254" t="s">
        <v>22481</v>
      </c>
      <c r="AK1254" t="s">
        <v>22480</v>
      </c>
      <c r="AL1254">
        <v>1</v>
      </c>
      <c r="AM1254" s="5">
        <f t="shared" si="154"/>
        <v>0.16666666666666666</v>
      </c>
      <c r="AN1254" s="4">
        <f t="shared" si="159"/>
        <v>2.5242963523917705E-4</v>
      </c>
      <c r="AO1254" s="3"/>
      <c r="AP1254">
        <v>0</v>
      </c>
      <c r="AQ1254" t="s">
        <v>48</v>
      </c>
      <c r="AR1254" t="s">
        <v>22479</v>
      </c>
      <c r="AS1254" t="s">
        <v>47</v>
      </c>
      <c r="AT1254" s="2" t="s">
        <v>0</v>
      </c>
      <c r="AU1254" s="1">
        <f t="shared" si="155"/>
        <v>0.35326574295856605</v>
      </c>
      <c r="AV1254" s="1">
        <f t="shared" si="156"/>
        <v>0.25954494883438084</v>
      </c>
      <c r="AW1254" s="1">
        <f t="shared" si="157"/>
        <v>0.1658241547101956</v>
      </c>
    </row>
    <row r="1255" spans="1:49" x14ac:dyDescent="0.2">
      <c r="A1255">
        <v>1253</v>
      </c>
      <c r="B1255" t="s">
        <v>22478</v>
      </c>
      <c r="C1255" t="s">
        <v>22477</v>
      </c>
      <c r="F1255" t="s">
        <v>22476</v>
      </c>
      <c r="G1255" t="s">
        <v>5</v>
      </c>
      <c r="H1255" t="s">
        <v>4</v>
      </c>
      <c r="I1255" t="s">
        <v>22475</v>
      </c>
      <c r="J1255">
        <v>60013682</v>
      </c>
      <c r="K1255" t="s">
        <v>1041</v>
      </c>
      <c r="L1255" t="s">
        <v>223</v>
      </c>
      <c r="M1255" t="s">
        <v>138</v>
      </c>
      <c r="N1255">
        <v>5</v>
      </c>
      <c r="O1255" t="s">
        <v>22474</v>
      </c>
      <c r="P1255" t="s">
        <v>22473</v>
      </c>
      <c r="Q1255" t="s">
        <v>22472</v>
      </c>
      <c r="R1255" s="7">
        <v>42644</v>
      </c>
      <c r="S1255" s="8">
        <f t="shared" si="152"/>
        <v>2016</v>
      </c>
      <c r="T1255" s="8">
        <v>2016</v>
      </c>
      <c r="U1255" s="8">
        <f t="shared" si="153"/>
        <v>6</v>
      </c>
      <c r="V1255" s="7">
        <v>42644</v>
      </c>
      <c r="W1255" t="s">
        <v>2795</v>
      </c>
      <c r="X1255" s="2">
        <v>1.5840000000000001</v>
      </c>
      <c r="Y1255" s="6">
        <f t="shared" si="158"/>
        <v>4.2283975334347725E-2</v>
      </c>
      <c r="AA1255">
        <v>13672630</v>
      </c>
      <c r="AB1255">
        <v>29047</v>
      </c>
      <c r="AD1255" t="s">
        <v>2</v>
      </c>
      <c r="AE1255">
        <v>18</v>
      </c>
      <c r="AF1255">
        <v>10</v>
      </c>
      <c r="AG1255">
        <v>105006</v>
      </c>
      <c r="AI1255" t="s">
        <v>22471</v>
      </c>
      <c r="AJ1255" t="s">
        <v>22470</v>
      </c>
      <c r="AK1255" t="s">
        <v>22469</v>
      </c>
      <c r="AL1255">
        <v>8</v>
      </c>
      <c r="AM1255" s="5">
        <f t="shared" si="154"/>
        <v>1.3333333333333333</v>
      </c>
      <c r="AN1255" s="4">
        <f t="shared" si="159"/>
        <v>2.0194370819134164E-3</v>
      </c>
      <c r="AO1255" s="3"/>
      <c r="AP1255">
        <v>1</v>
      </c>
      <c r="AR1255" t="s">
        <v>1</v>
      </c>
      <c r="AT1255" s="2">
        <v>3.7290000000000001</v>
      </c>
      <c r="AU1255" s="1">
        <f t="shared" si="155"/>
        <v>3.0204613858617431</v>
      </c>
      <c r="AV1255" s="1">
        <f t="shared" si="156"/>
        <v>2.215170620813057</v>
      </c>
      <c r="AW1255" s="1">
        <f t="shared" si="157"/>
        <v>1.4098798557643708</v>
      </c>
    </row>
    <row r="1256" spans="1:49" x14ac:dyDescent="0.2">
      <c r="A1256">
        <v>1254</v>
      </c>
      <c r="B1256" t="s">
        <v>22468</v>
      </c>
      <c r="C1256" t="s">
        <v>22467</v>
      </c>
      <c r="F1256" t="s">
        <v>22466</v>
      </c>
      <c r="G1256" t="s">
        <v>5</v>
      </c>
      <c r="H1256" t="s">
        <v>4</v>
      </c>
      <c r="I1256" t="s">
        <v>823</v>
      </c>
      <c r="J1256" t="s">
        <v>907</v>
      </c>
      <c r="K1256" t="s">
        <v>906</v>
      </c>
      <c r="L1256" t="s">
        <v>232</v>
      </c>
      <c r="M1256" t="s">
        <v>49</v>
      </c>
      <c r="N1256">
        <v>5</v>
      </c>
      <c r="O1256" t="s">
        <v>22465</v>
      </c>
      <c r="P1256" t="s">
        <v>22464</v>
      </c>
      <c r="Q1256" t="s">
        <v>22463</v>
      </c>
      <c r="R1256" s="7">
        <v>42644</v>
      </c>
      <c r="S1256" s="8">
        <f t="shared" si="152"/>
        <v>2016</v>
      </c>
      <c r="T1256" s="8">
        <v>2016</v>
      </c>
      <c r="U1256" s="8">
        <f t="shared" si="153"/>
        <v>6</v>
      </c>
      <c r="V1256" s="7">
        <v>42644</v>
      </c>
      <c r="W1256" t="s">
        <v>554</v>
      </c>
      <c r="X1256" s="2">
        <v>1.365</v>
      </c>
      <c r="Y1256" s="6">
        <f t="shared" si="158"/>
        <v>3.6437895411227675E-2</v>
      </c>
      <c r="AA1256">
        <v>189545</v>
      </c>
      <c r="AB1256">
        <v>17393</v>
      </c>
      <c r="AD1256" t="s">
        <v>2</v>
      </c>
      <c r="AE1256">
        <v>65</v>
      </c>
      <c r="AF1256">
        <v>10</v>
      </c>
      <c r="AG1256">
        <v>7422835</v>
      </c>
      <c r="AH1256" t="s">
        <v>22462</v>
      </c>
      <c r="AI1256" t="s">
        <v>22461</v>
      </c>
      <c r="AJ1256" t="s">
        <v>22460</v>
      </c>
      <c r="AK1256" t="s">
        <v>22459</v>
      </c>
      <c r="AL1256">
        <v>30</v>
      </c>
      <c r="AM1256" s="5">
        <f t="shared" si="154"/>
        <v>5</v>
      </c>
      <c r="AN1256" s="4">
        <f t="shared" si="159"/>
        <v>7.5728890571753124E-3</v>
      </c>
      <c r="AO1256" s="3"/>
      <c r="AP1256">
        <v>0</v>
      </c>
      <c r="AQ1256" t="s">
        <v>48</v>
      </c>
      <c r="AR1256">
        <v>61202394</v>
      </c>
      <c r="AS1256" t="s">
        <v>47</v>
      </c>
      <c r="AT1256" s="2" t="s">
        <v>0</v>
      </c>
      <c r="AU1256" s="1">
        <f t="shared" si="155"/>
        <v>2.7778393505011967</v>
      </c>
      <c r="AV1256" s="1">
        <f t="shared" si="156"/>
        <v>2.2005392234201495</v>
      </c>
      <c r="AW1256" s="1">
        <f t="shared" si="157"/>
        <v>1.6232390963391019</v>
      </c>
    </row>
    <row r="1257" spans="1:49" x14ac:dyDescent="0.2">
      <c r="A1257">
        <v>1255</v>
      </c>
      <c r="B1257" t="s">
        <v>22458</v>
      </c>
      <c r="C1257" t="s">
        <v>22457</v>
      </c>
      <c r="F1257" t="s">
        <v>22456</v>
      </c>
      <c r="G1257" t="s">
        <v>5</v>
      </c>
      <c r="H1257" t="s">
        <v>4</v>
      </c>
      <c r="I1257" t="s">
        <v>22455</v>
      </c>
      <c r="J1257" t="s">
        <v>22454</v>
      </c>
      <c r="K1257" t="s">
        <v>22453</v>
      </c>
      <c r="L1257" t="s">
        <v>22452</v>
      </c>
      <c r="M1257" t="s">
        <v>46</v>
      </c>
      <c r="N1257">
        <v>2</v>
      </c>
      <c r="O1257" t="s">
        <v>22451</v>
      </c>
      <c r="P1257" t="s">
        <v>22450</v>
      </c>
      <c r="Q1257" t="s">
        <v>22449</v>
      </c>
      <c r="R1257" s="7">
        <v>42644</v>
      </c>
      <c r="S1257" s="8">
        <f t="shared" si="152"/>
        <v>2016</v>
      </c>
      <c r="T1257" s="8">
        <v>2016</v>
      </c>
      <c r="U1257" s="8">
        <f t="shared" si="153"/>
        <v>6</v>
      </c>
      <c r="V1257" s="7">
        <v>42644</v>
      </c>
      <c r="W1257" t="s">
        <v>467</v>
      </c>
      <c r="X1257" s="2">
        <v>1.468</v>
      </c>
      <c r="Y1257" s="6">
        <f t="shared" si="158"/>
        <v>3.9187421585115186E-2</v>
      </c>
      <c r="AA1257">
        <v>906778</v>
      </c>
      <c r="AB1257">
        <v>18931</v>
      </c>
      <c r="AD1257" t="s">
        <v>2</v>
      </c>
      <c r="AE1257">
        <v>64</v>
      </c>
      <c r="AF1257">
        <v>10</v>
      </c>
      <c r="AG1257">
        <v>7536647</v>
      </c>
      <c r="AH1257" t="s">
        <v>22448</v>
      </c>
      <c r="AI1257" t="s">
        <v>22447</v>
      </c>
      <c r="AJ1257" t="s">
        <v>22446</v>
      </c>
      <c r="AK1257" t="s">
        <v>22445</v>
      </c>
      <c r="AL1257">
        <v>10</v>
      </c>
      <c r="AM1257" s="5">
        <f t="shared" si="154"/>
        <v>1.6666666666666667</v>
      </c>
      <c r="AN1257" s="4">
        <f t="shared" si="159"/>
        <v>2.5242963523917708E-3</v>
      </c>
      <c r="AO1257" s="3"/>
      <c r="AP1257">
        <v>0</v>
      </c>
      <c r="AR1257" t="s">
        <v>1</v>
      </c>
      <c r="AT1257" s="2">
        <v>5.0830000000000002</v>
      </c>
      <c r="AU1257" s="1">
        <f t="shared" si="155"/>
        <v>2.8188484015298156</v>
      </c>
      <c r="AV1257" s="1">
        <f t="shared" si="156"/>
        <v>2.0855858968753478</v>
      </c>
      <c r="AW1257" s="1">
        <f t="shared" si="157"/>
        <v>1.3523233922208795</v>
      </c>
    </row>
    <row r="1258" spans="1:49" x14ac:dyDescent="0.2">
      <c r="A1258">
        <v>1256</v>
      </c>
      <c r="B1258" t="s">
        <v>22444</v>
      </c>
      <c r="C1258" t="s">
        <v>22443</v>
      </c>
      <c r="F1258" t="s">
        <v>22442</v>
      </c>
      <c r="G1258" t="s">
        <v>5</v>
      </c>
      <c r="H1258" t="s">
        <v>4</v>
      </c>
      <c r="I1258" t="s">
        <v>2777</v>
      </c>
      <c r="N1258">
        <v>1</v>
      </c>
      <c r="O1258" t="s">
        <v>2776</v>
      </c>
      <c r="P1258">
        <v>56988623000</v>
      </c>
      <c r="R1258" s="7">
        <v>42644</v>
      </c>
      <c r="S1258" s="8">
        <f t="shared" si="152"/>
        <v>2016</v>
      </c>
      <c r="T1258" s="8">
        <v>2016</v>
      </c>
      <c r="U1258" s="8">
        <f t="shared" si="153"/>
        <v>6</v>
      </c>
      <c r="V1258" s="7">
        <v>42644</v>
      </c>
      <c r="W1258" t="s">
        <v>1356</v>
      </c>
      <c r="X1258" s="2">
        <v>0.88100000000000001</v>
      </c>
      <c r="Y1258" s="6">
        <f t="shared" si="158"/>
        <v>2.3517791836843653E-2</v>
      </c>
      <c r="AA1258">
        <v>10459243</v>
      </c>
      <c r="AB1258">
        <v>17248</v>
      </c>
      <c r="AD1258" t="s">
        <v>2</v>
      </c>
      <c r="AE1258">
        <v>58</v>
      </c>
      <c r="AF1258">
        <v>5</v>
      </c>
      <c r="AG1258">
        <v>7590133</v>
      </c>
      <c r="AH1258" t="s">
        <v>22441</v>
      </c>
      <c r="AI1258" t="s">
        <v>22440</v>
      </c>
      <c r="AJ1258" t="s">
        <v>22439</v>
      </c>
      <c r="AK1258" t="s">
        <v>22438</v>
      </c>
      <c r="AL1258">
        <v>0</v>
      </c>
      <c r="AM1258" s="5">
        <f t="shared" si="154"/>
        <v>0</v>
      </c>
      <c r="AN1258" s="4">
        <f t="shared" si="159"/>
        <v>0</v>
      </c>
      <c r="AO1258" s="3"/>
      <c r="AP1258">
        <v>0</v>
      </c>
      <c r="AR1258" t="s">
        <v>1</v>
      </c>
      <c r="AT1258" s="2" t="s">
        <v>0</v>
      </c>
      <c r="AU1258" s="1">
        <f t="shared" si="155"/>
        <v>1.6462454285790555</v>
      </c>
      <c r="AV1258" s="1">
        <f t="shared" si="156"/>
        <v>1.1758895918421826</v>
      </c>
      <c r="AW1258" s="1">
        <f t="shared" si="157"/>
        <v>0.70553375510530958</v>
      </c>
    </row>
    <row r="1259" spans="1:49" x14ac:dyDescent="0.2">
      <c r="A1259">
        <v>1257</v>
      </c>
      <c r="B1259" t="s">
        <v>22437</v>
      </c>
      <c r="C1259" t="s">
        <v>22436</v>
      </c>
      <c r="F1259" t="s">
        <v>22435</v>
      </c>
      <c r="G1259" t="s">
        <v>5</v>
      </c>
      <c r="H1259" t="s">
        <v>4</v>
      </c>
      <c r="I1259" t="s">
        <v>22434</v>
      </c>
      <c r="J1259" t="s">
        <v>22433</v>
      </c>
      <c r="K1259" t="s">
        <v>22432</v>
      </c>
      <c r="L1259" t="s">
        <v>22431</v>
      </c>
      <c r="M1259" t="s">
        <v>75</v>
      </c>
      <c r="N1259">
        <v>5</v>
      </c>
      <c r="O1259" t="s">
        <v>22430</v>
      </c>
      <c r="P1259" t="s">
        <v>22429</v>
      </c>
      <c r="Q1259" t="s">
        <v>22428</v>
      </c>
      <c r="R1259" s="7">
        <v>42644</v>
      </c>
      <c r="S1259" s="8">
        <f t="shared" si="152"/>
        <v>2016</v>
      </c>
      <c r="T1259" s="8">
        <v>2016</v>
      </c>
      <c r="U1259" s="8">
        <f t="shared" si="153"/>
        <v>6</v>
      </c>
      <c r="V1259" s="7">
        <v>42644</v>
      </c>
      <c r="W1259" t="s">
        <v>22427</v>
      </c>
      <c r="X1259" s="2">
        <v>1.67</v>
      </c>
      <c r="Y1259" s="6">
        <f t="shared" si="158"/>
        <v>4.4579696217399427E-2</v>
      </c>
      <c r="AA1259">
        <v>21699003</v>
      </c>
      <c r="AB1259">
        <v>21101038509</v>
      </c>
      <c r="AC1259">
        <v>21699011</v>
      </c>
      <c r="AD1259" t="s">
        <v>2</v>
      </c>
      <c r="AE1259">
        <v>121</v>
      </c>
      <c r="AF1259">
        <v>10</v>
      </c>
      <c r="AH1259" t="s">
        <v>22426</v>
      </c>
      <c r="AI1259" t="s">
        <v>22425</v>
      </c>
      <c r="AJ1259" t="s">
        <v>22424</v>
      </c>
      <c r="AK1259" t="s">
        <v>22423</v>
      </c>
      <c r="AL1259">
        <v>5</v>
      </c>
      <c r="AM1259" s="5">
        <f t="shared" si="154"/>
        <v>0.83333333333333337</v>
      </c>
      <c r="AN1259" s="4">
        <f t="shared" si="159"/>
        <v>1.2621481761958854E-3</v>
      </c>
      <c r="AO1259" s="3"/>
      <c r="AP1259">
        <v>1</v>
      </c>
      <c r="AQ1259" t="s">
        <v>44</v>
      </c>
      <c r="AR1259" t="s">
        <v>22422</v>
      </c>
      <c r="AS1259" t="s">
        <v>43</v>
      </c>
      <c r="AT1259" s="2" t="s">
        <v>0</v>
      </c>
      <c r="AU1259" s="1">
        <f t="shared" si="155"/>
        <v>3.1584431805038364</v>
      </c>
      <c r="AV1259" s="1">
        <f t="shared" si="156"/>
        <v>2.2920922196797657</v>
      </c>
      <c r="AW1259" s="1">
        <f t="shared" si="157"/>
        <v>1.4257412588556948</v>
      </c>
    </row>
    <row r="1260" spans="1:49" x14ac:dyDescent="0.2">
      <c r="A1260">
        <v>1258</v>
      </c>
      <c r="B1260" t="s">
        <v>22421</v>
      </c>
      <c r="C1260" t="s">
        <v>22420</v>
      </c>
      <c r="E1260">
        <v>27776190</v>
      </c>
      <c r="F1260" t="s">
        <v>22419</v>
      </c>
      <c r="G1260" t="s">
        <v>5</v>
      </c>
      <c r="H1260" t="s">
        <v>4</v>
      </c>
      <c r="I1260" t="s">
        <v>2710</v>
      </c>
      <c r="J1260">
        <v>60087832</v>
      </c>
      <c r="K1260" t="s">
        <v>22418</v>
      </c>
      <c r="L1260" t="s">
        <v>83</v>
      </c>
      <c r="M1260" t="s">
        <v>67</v>
      </c>
      <c r="N1260">
        <v>6</v>
      </c>
      <c r="O1260" t="s">
        <v>22417</v>
      </c>
      <c r="P1260" t="s">
        <v>22416</v>
      </c>
      <c r="Q1260" t="s">
        <v>22415</v>
      </c>
      <c r="R1260" s="7">
        <v>42644</v>
      </c>
      <c r="S1260" s="8">
        <f t="shared" si="152"/>
        <v>2016</v>
      </c>
      <c r="T1260" s="8">
        <v>2016</v>
      </c>
      <c r="U1260" s="8">
        <f t="shared" si="153"/>
        <v>6</v>
      </c>
      <c r="V1260" s="7">
        <v>42644</v>
      </c>
      <c r="W1260" t="s">
        <v>485</v>
      </c>
      <c r="X1260" s="2">
        <v>0.99</v>
      </c>
      <c r="Y1260" s="6">
        <f t="shared" si="158"/>
        <v>2.6427484583967327E-2</v>
      </c>
      <c r="AB1260">
        <v>10600153309</v>
      </c>
      <c r="AC1260">
        <v>19326203</v>
      </c>
      <c r="AD1260" t="s">
        <v>2</v>
      </c>
      <c r="AE1260">
        <v>11</v>
      </c>
      <c r="AF1260">
        <v>10</v>
      </c>
      <c r="AG1260" t="s">
        <v>22414</v>
      </c>
      <c r="AI1260" t="s">
        <v>22413</v>
      </c>
      <c r="AK1260" t="s">
        <v>22412</v>
      </c>
      <c r="AL1260">
        <v>12</v>
      </c>
      <c r="AM1260" s="5">
        <f t="shared" si="154"/>
        <v>2</v>
      </c>
      <c r="AN1260" s="4">
        <f t="shared" si="159"/>
        <v>3.0291556228701248E-3</v>
      </c>
      <c r="AO1260" s="3"/>
      <c r="AP1260">
        <v>1</v>
      </c>
      <c r="AQ1260" t="s">
        <v>48</v>
      </c>
      <c r="AR1260" t="s">
        <v>22411</v>
      </c>
      <c r="AS1260" t="s">
        <v>47</v>
      </c>
      <c r="AT1260" s="2">
        <v>3.24</v>
      </c>
      <c r="AU1260" s="1">
        <f t="shared" si="155"/>
        <v>1.9407985895638167</v>
      </c>
      <c r="AV1260" s="1">
        <f t="shared" si="156"/>
        <v>1.4728320103418726</v>
      </c>
      <c r="AW1260" s="1">
        <f t="shared" si="157"/>
        <v>1.0048654311199283</v>
      </c>
    </row>
    <row r="1261" spans="1:49" x14ac:dyDescent="0.2">
      <c r="A1261">
        <v>1259</v>
      </c>
      <c r="B1261" t="s">
        <v>22410</v>
      </c>
      <c r="C1261" t="s">
        <v>22409</v>
      </c>
      <c r="F1261" t="s">
        <v>22408</v>
      </c>
      <c r="G1261" t="s">
        <v>5</v>
      </c>
      <c r="H1261" t="s">
        <v>4</v>
      </c>
      <c r="I1261" t="s">
        <v>1285</v>
      </c>
      <c r="J1261" t="s">
        <v>22407</v>
      </c>
      <c r="K1261" t="s">
        <v>22406</v>
      </c>
      <c r="L1261" t="s">
        <v>22405</v>
      </c>
      <c r="M1261" t="s">
        <v>824</v>
      </c>
      <c r="N1261">
        <v>5</v>
      </c>
      <c r="O1261" t="s">
        <v>22404</v>
      </c>
      <c r="P1261" t="s">
        <v>22403</v>
      </c>
      <c r="Q1261" t="s">
        <v>22402</v>
      </c>
      <c r="R1261" s="7">
        <v>42644</v>
      </c>
      <c r="S1261" s="8">
        <f t="shared" si="152"/>
        <v>2016</v>
      </c>
      <c r="T1261" s="8">
        <v>2016</v>
      </c>
      <c r="U1261" s="8">
        <f t="shared" si="153"/>
        <v>6</v>
      </c>
      <c r="V1261" s="7">
        <v>42644</v>
      </c>
      <c r="W1261" t="s">
        <v>467</v>
      </c>
      <c r="X1261" s="2">
        <v>1.468</v>
      </c>
      <c r="Y1261" s="6">
        <f t="shared" si="158"/>
        <v>3.9187421585115186E-2</v>
      </c>
      <c r="AA1261">
        <v>906778</v>
      </c>
      <c r="AB1261">
        <v>18931</v>
      </c>
      <c r="AD1261" t="s">
        <v>2</v>
      </c>
      <c r="AE1261">
        <v>64</v>
      </c>
      <c r="AF1261">
        <v>10</v>
      </c>
      <c r="AG1261">
        <v>7524013</v>
      </c>
      <c r="AH1261" t="s">
        <v>22401</v>
      </c>
      <c r="AI1261" t="s">
        <v>22400</v>
      </c>
      <c r="AJ1261" t="s">
        <v>22399</v>
      </c>
      <c r="AK1261" t="s">
        <v>22398</v>
      </c>
      <c r="AL1261">
        <v>34</v>
      </c>
      <c r="AM1261" s="5">
        <f t="shared" si="154"/>
        <v>5.666666666666667</v>
      </c>
      <c r="AN1261" s="4">
        <f t="shared" si="159"/>
        <v>8.5826075981320204E-3</v>
      </c>
      <c r="AO1261" s="3"/>
      <c r="AP1261">
        <v>0</v>
      </c>
      <c r="AQ1261" t="s">
        <v>278</v>
      </c>
      <c r="AR1261" t="s">
        <v>3101</v>
      </c>
      <c r="AS1261" t="s">
        <v>276</v>
      </c>
      <c r="AT1261" s="2">
        <v>5.0830000000000002</v>
      </c>
      <c r="AU1261" s="1">
        <f t="shared" si="155"/>
        <v>3.0005977389020231</v>
      </c>
      <c r="AV1261" s="1">
        <f t="shared" si="156"/>
        <v>2.3885014591623603</v>
      </c>
      <c r="AW1261" s="1">
        <f t="shared" si="157"/>
        <v>1.7764051794226972</v>
      </c>
    </row>
    <row r="1262" spans="1:49" x14ac:dyDescent="0.2">
      <c r="A1262">
        <v>1260</v>
      </c>
      <c r="B1262" t="s">
        <v>22397</v>
      </c>
      <c r="C1262" t="s">
        <v>22396</v>
      </c>
      <c r="F1262" t="s">
        <v>22395</v>
      </c>
      <c r="G1262" t="s">
        <v>5</v>
      </c>
      <c r="H1262" t="s">
        <v>4</v>
      </c>
      <c r="I1262" t="s">
        <v>22394</v>
      </c>
      <c r="J1262">
        <v>60015150</v>
      </c>
      <c r="K1262" t="s">
        <v>281</v>
      </c>
      <c r="L1262" t="s">
        <v>280</v>
      </c>
      <c r="M1262" t="s">
        <v>13</v>
      </c>
      <c r="N1262">
        <v>2</v>
      </c>
      <c r="O1262" t="s">
        <v>22393</v>
      </c>
      <c r="P1262" t="s">
        <v>22392</v>
      </c>
      <c r="Q1262" t="s">
        <v>19563</v>
      </c>
      <c r="R1262" s="7">
        <v>42644</v>
      </c>
      <c r="S1262" s="8">
        <f t="shared" si="152"/>
        <v>2016</v>
      </c>
      <c r="T1262" s="8">
        <v>2016</v>
      </c>
      <c r="U1262" s="8">
        <f t="shared" si="153"/>
        <v>6</v>
      </c>
      <c r="V1262" s="7">
        <v>42644</v>
      </c>
      <c r="W1262" t="s">
        <v>467</v>
      </c>
      <c r="X1262" s="2">
        <v>1.468</v>
      </c>
      <c r="Y1262" s="6">
        <f t="shared" si="158"/>
        <v>3.9187421585115186E-2</v>
      </c>
      <c r="AA1262">
        <v>906778</v>
      </c>
      <c r="AB1262">
        <v>18931</v>
      </c>
      <c r="AD1262" t="s">
        <v>2</v>
      </c>
      <c r="AE1262">
        <v>64</v>
      </c>
      <c r="AF1262">
        <v>10</v>
      </c>
      <c r="AG1262">
        <v>7501606</v>
      </c>
      <c r="AH1262" t="s">
        <v>22391</v>
      </c>
      <c r="AI1262" t="s">
        <v>22390</v>
      </c>
      <c r="AJ1262" t="s">
        <v>22389</v>
      </c>
      <c r="AK1262" t="s">
        <v>22388</v>
      </c>
      <c r="AL1262">
        <v>6</v>
      </c>
      <c r="AM1262" s="5">
        <f t="shared" si="154"/>
        <v>1</v>
      </c>
      <c r="AN1262" s="4">
        <f t="shared" si="159"/>
        <v>1.5145778114350624E-3</v>
      </c>
      <c r="AO1262" s="3"/>
      <c r="AP1262">
        <v>0</v>
      </c>
      <c r="AR1262" t="s">
        <v>1</v>
      </c>
      <c r="AT1262" s="2">
        <v>5.0830000000000002</v>
      </c>
      <c r="AU1262" s="1">
        <f t="shared" si="155"/>
        <v>2.7885568453011147</v>
      </c>
      <c r="AV1262" s="1">
        <f t="shared" si="156"/>
        <v>2.0350999698275123</v>
      </c>
      <c r="AW1262" s="1">
        <f t="shared" si="157"/>
        <v>1.2816430943539099</v>
      </c>
    </row>
    <row r="1263" spans="1:49" x14ac:dyDescent="0.2">
      <c r="A1263">
        <v>1261</v>
      </c>
      <c r="B1263" t="s">
        <v>22387</v>
      </c>
      <c r="C1263" t="s">
        <v>22386</v>
      </c>
      <c r="F1263" t="s">
        <v>22385</v>
      </c>
      <c r="G1263" t="s">
        <v>5</v>
      </c>
      <c r="H1263" t="s">
        <v>4</v>
      </c>
      <c r="I1263" t="s">
        <v>22384</v>
      </c>
      <c r="J1263">
        <v>60029170</v>
      </c>
      <c r="K1263" t="s">
        <v>549</v>
      </c>
      <c r="L1263" t="s">
        <v>548</v>
      </c>
      <c r="M1263" t="s">
        <v>479</v>
      </c>
      <c r="N1263">
        <v>6</v>
      </c>
      <c r="O1263" t="s">
        <v>22383</v>
      </c>
      <c r="P1263" t="s">
        <v>22382</v>
      </c>
      <c r="Q1263" t="s">
        <v>22381</v>
      </c>
      <c r="R1263" s="7">
        <v>42644</v>
      </c>
      <c r="S1263" s="8">
        <f t="shared" si="152"/>
        <v>2016</v>
      </c>
      <c r="T1263" s="8">
        <v>2016</v>
      </c>
      <c r="U1263" s="8">
        <f t="shared" si="153"/>
        <v>6</v>
      </c>
      <c r="V1263" s="7">
        <v>42644</v>
      </c>
      <c r="W1263" t="s">
        <v>1356</v>
      </c>
      <c r="X1263" s="2">
        <v>0.88100000000000001</v>
      </c>
      <c r="Y1263" s="6">
        <f t="shared" si="158"/>
        <v>2.3517791836843653E-2</v>
      </c>
      <c r="AA1263">
        <v>10459243</v>
      </c>
      <c r="AB1263">
        <v>17248</v>
      </c>
      <c r="AD1263" t="s">
        <v>2</v>
      </c>
      <c r="AE1263">
        <v>58</v>
      </c>
      <c r="AF1263">
        <v>5</v>
      </c>
      <c r="AG1263">
        <v>7590144</v>
      </c>
      <c r="AH1263" t="s">
        <v>22380</v>
      </c>
      <c r="AI1263" t="s">
        <v>22379</v>
      </c>
      <c r="AK1263" t="s">
        <v>22378</v>
      </c>
      <c r="AL1263">
        <v>25</v>
      </c>
      <c r="AM1263" s="5">
        <f t="shared" si="154"/>
        <v>4.166666666666667</v>
      </c>
      <c r="AN1263" s="4">
        <f t="shared" si="159"/>
        <v>6.310740880979427E-3</v>
      </c>
      <c r="AO1263" s="3"/>
      <c r="AP1263">
        <v>0</v>
      </c>
      <c r="AR1263" t="s">
        <v>1</v>
      </c>
      <c r="AT1263" s="2" t="s">
        <v>0</v>
      </c>
      <c r="AU1263" s="1">
        <f t="shared" si="155"/>
        <v>1.8355676550084383</v>
      </c>
      <c r="AV1263" s="1">
        <f t="shared" si="156"/>
        <v>1.4914266358911541</v>
      </c>
      <c r="AW1263" s="1">
        <f t="shared" si="157"/>
        <v>1.1472856167738694</v>
      </c>
    </row>
    <row r="1264" spans="1:49" x14ac:dyDescent="0.2">
      <c r="A1264">
        <v>1262</v>
      </c>
      <c r="B1264" t="s">
        <v>22377</v>
      </c>
      <c r="C1264" t="s">
        <v>22376</v>
      </c>
      <c r="F1264" t="s">
        <v>22375</v>
      </c>
      <c r="G1264" t="s">
        <v>5</v>
      </c>
      <c r="H1264" t="s">
        <v>4</v>
      </c>
      <c r="I1264" t="s">
        <v>3026</v>
      </c>
      <c r="J1264" t="s">
        <v>3025</v>
      </c>
      <c r="K1264" t="s">
        <v>3024</v>
      </c>
      <c r="L1264" t="s">
        <v>3023</v>
      </c>
      <c r="M1264" t="s">
        <v>970</v>
      </c>
      <c r="N1264">
        <v>2</v>
      </c>
      <c r="O1264" t="s">
        <v>3022</v>
      </c>
      <c r="P1264" t="s">
        <v>3021</v>
      </c>
      <c r="Q1264" t="s">
        <v>3020</v>
      </c>
      <c r="R1264" s="7">
        <v>42644</v>
      </c>
      <c r="S1264" s="8">
        <f t="shared" si="152"/>
        <v>2016</v>
      </c>
      <c r="T1264" s="8">
        <v>2016</v>
      </c>
      <c r="U1264" s="8">
        <f t="shared" si="153"/>
        <v>6</v>
      </c>
      <c r="V1264" s="7">
        <v>42644</v>
      </c>
      <c r="W1264" t="s">
        <v>554</v>
      </c>
      <c r="X1264" s="2">
        <v>1.365</v>
      </c>
      <c r="Y1264" s="6">
        <f t="shared" si="158"/>
        <v>3.6437895411227675E-2</v>
      </c>
      <c r="AA1264">
        <v>189545</v>
      </c>
      <c r="AB1264">
        <v>17393</v>
      </c>
      <c r="AC1264">
        <v>19399359</v>
      </c>
      <c r="AD1264" t="s">
        <v>2</v>
      </c>
      <c r="AE1264">
        <v>65</v>
      </c>
      <c r="AF1264">
        <v>10</v>
      </c>
      <c r="AG1264">
        <v>7368947</v>
      </c>
      <c r="AH1264" t="s">
        <v>22374</v>
      </c>
      <c r="AI1264" t="s">
        <v>22373</v>
      </c>
      <c r="AJ1264" t="s">
        <v>22372</v>
      </c>
      <c r="AK1264" t="s">
        <v>22371</v>
      </c>
      <c r="AL1264">
        <v>25</v>
      </c>
      <c r="AM1264" s="5">
        <f t="shared" si="154"/>
        <v>4.166666666666667</v>
      </c>
      <c r="AN1264" s="4">
        <f t="shared" si="159"/>
        <v>6.310740880979427E-3</v>
      </c>
      <c r="AO1264" s="3"/>
      <c r="AP1264">
        <v>0</v>
      </c>
      <c r="AQ1264" t="s">
        <v>278</v>
      </c>
      <c r="AR1264" t="s">
        <v>2778</v>
      </c>
      <c r="AS1264" t="s">
        <v>276</v>
      </c>
      <c r="AT1264" s="2" t="s">
        <v>0</v>
      </c>
      <c r="AU1264" s="1">
        <f t="shared" si="155"/>
        <v>2.7399749052153197</v>
      </c>
      <c r="AV1264" s="1">
        <f t="shared" si="156"/>
        <v>2.137431814610355</v>
      </c>
      <c r="AW1264" s="1">
        <f t="shared" si="157"/>
        <v>1.5348887240053901</v>
      </c>
    </row>
    <row r="1265" spans="1:49" x14ac:dyDescent="0.2">
      <c r="A1265">
        <v>1263</v>
      </c>
      <c r="B1265" t="s">
        <v>22370</v>
      </c>
      <c r="C1265" t="s">
        <v>22369</v>
      </c>
      <c r="F1265" t="s">
        <v>22368</v>
      </c>
      <c r="G1265" t="s">
        <v>5</v>
      </c>
      <c r="H1265" t="s">
        <v>4</v>
      </c>
      <c r="I1265" t="s">
        <v>22367</v>
      </c>
      <c r="J1265">
        <v>60000078</v>
      </c>
      <c r="K1265" t="s">
        <v>1321</v>
      </c>
      <c r="L1265" t="s">
        <v>1320</v>
      </c>
      <c r="M1265" t="s">
        <v>34</v>
      </c>
      <c r="N1265">
        <v>3</v>
      </c>
      <c r="O1265" t="s">
        <v>22366</v>
      </c>
      <c r="P1265" t="s">
        <v>22365</v>
      </c>
      <c r="Q1265" t="s">
        <v>1556</v>
      </c>
      <c r="R1265" s="7">
        <v>42644</v>
      </c>
      <c r="S1265" s="8">
        <f t="shared" si="152"/>
        <v>2016</v>
      </c>
      <c r="T1265" s="8">
        <v>2016</v>
      </c>
      <c r="U1265" s="8">
        <f t="shared" si="153"/>
        <v>6</v>
      </c>
      <c r="V1265" s="7">
        <v>42644</v>
      </c>
      <c r="W1265" t="s">
        <v>2803</v>
      </c>
      <c r="X1265" s="2">
        <v>0.20100000000000001</v>
      </c>
      <c r="Y1265" s="6">
        <f t="shared" si="158"/>
        <v>5.3655802034115489E-3</v>
      </c>
      <c r="AA1265">
        <v>12297607</v>
      </c>
      <c r="AB1265">
        <v>19900192567</v>
      </c>
      <c r="AC1265">
        <v>20927592</v>
      </c>
      <c r="AD1265" t="s">
        <v>2</v>
      </c>
      <c r="AE1265">
        <v>17</v>
      </c>
      <c r="AF1265">
        <v>5</v>
      </c>
      <c r="AH1265" t="s">
        <v>22364</v>
      </c>
      <c r="AI1265" t="s">
        <v>22363</v>
      </c>
      <c r="AJ1265" t="s">
        <v>22362</v>
      </c>
      <c r="AK1265" t="s">
        <v>22361</v>
      </c>
      <c r="AL1265">
        <v>1</v>
      </c>
      <c r="AM1265" s="5">
        <f t="shared" si="154"/>
        <v>0.16666666666666666</v>
      </c>
      <c r="AN1265" s="4">
        <f t="shared" si="159"/>
        <v>2.5242963523917705E-4</v>
      </c>
      <c r="AO1265" s="3"/>
      <c r="AP1265">
        <v>1</v>
      </c>
      <c r="AR1265" t="s">
        <v>1</v>
      </c>
      <c r="AT1265" s="2" t="s">
        <v>0</v>
      </c>
      <c r="AU1265" s="1">
        <f t="shared" si="155"/>
        <v>0.3831635032959837</v>
      </c>
      <c r="AV1265" s="1">
        <f t="shared" si="156"/>
        <v>0.2809004919325363</v>
      </c>
      <c r="AW1265" s="1">
        <f t="shared" si="157"/>
        <v>0.17863748056908887</v>
      </c>
    </row>
    <row r="1266" spans="1:49" x14ac:dyDescent="0.2">
      <c r="A1266">
        <v>1264</v>
      </c>
      <c r="B1266" t="s">
        <v>22360</v>
      </c>
      <c r="C1266" t="s">
        <v>22359</v>
      </c>
      <c r="E1266">
        <v>27764182</v>
      </c>
      <c r="F1266" t="s">
        <v>22358</v>
      </c>
      <c r="G1266" t="s">
        <v>5</v>
      </c>
      <c r="H1266" t="s">
        <v>4</v>
      </c>
      <c r="I1266" t="s">
        <v>22357</v>
      </c>
      <c r="J1266" t="s">
        <v>22356</v>
      </c>
      <c r="K1266" t="s">
        <v>22355</v>
      </c>
      <c r="L1266" t="s">
        <v>22354</v>
      </c>
      <c r="M1266" t="s">
        <v>22353</v>
      </c>
      <c r="N1266">
        <v>4</v>
      </c>
      <c r="O1266" t="s">
        <v>22352</v>
      </c>
      <c r="P1266" t="s">
        <v>22351</v>
      </c>
      <c r="Q1266" t="s">
        <v>22350</v>
      </c>
      <c r="R1266" s="7">
        <v>42644</v>
      </c>
      <c r="S1266" s="8">
        <f t="shared" si="152"/>
        <v>2016</v>
      </c>
      <c r="T1266" s="8">
        <v>2016</v>
      </c>
      <c r="U1266" s="8">
        <f t="shared" si="153"/>
        <v>6</v>
      </c>
      <c r="V1266" s="7">
        <v>42644</v>
      </c>
      <c r="W1266" t="s">
        <v>485</v>
      </c>
      <c r="X1266" s="2">
        <v>0.99</v>
      </c>
      <c r="Y1266" s="6">
        <f t="shared" si="158"/>
        <v>2.6427484583967327E-2</v>
      </c>
      <c r="AB1266">
        <v>10600153309</v>
      </c>
      <c r="AC1266">
        <v>19326203</v>
      </c>
      <c r="AD1266" t="s">
        <v>2</v>
      </c>
      <c r="AE1266">
        <v>11</v>
      </c>
      <c r="AF1266">
        <v>10</v>
      </c>
      <c r="AG1266" t="s">
        <v>22349</v>
      </c>
      <c r="AI1266" t="s">
        <v>22348</v>
      </c>
      <c r="AK1266" t="s">
        <v>22347</v>
      </c>
      <c r="AL1266">
        <v>10</v>
      </c>
      <c r="AM1266" s="5">
        <f t="shared" si="154"/>
        <v>1.6666666666666667</v>
      </c>
      <c r="AN1266" s="4">
        <f t="shared" si="159"/>
        <v>2.5242963523917708E-3</v>
      </c>
      <c r="AO1266" s="3"/>
      <c r="AP1266">
        <v>1</v>
      </c>
      <c r="AR1266" t="s">
        <v>1</v>
      </c>
      <c r="AT1266" s="2">
        <v>3.24</v>
      </c>
      <c r="AU1266" s="1">
        <f t="shared" si="155"/>
        <v>1.9256528114494658</v>
      </c>
      <c r="AV1266" s="1">
        <f t="shared" si="156"/>
        <v>1.4475890468179549</v>
      </c>
      <c r="AW1266" s="1">
        <f t="shared" si="157"/>
        <v>0.96952528218644352</v>
      </c>
    </row>
    <row r="1267" spans="1:49" x14ac:dyDescent="0.2">
      <c r="A1267">
        <v>1265</v>
      </c>
      <c r="B1267" t="s">
        <v>22346</v>
      </c>
      <c r="C1267" t="s">
        <v>22345</v>
      </c>
      <c r="F1267" t="s">
        <v>22344</v>
      </c>
      <c r="G1267" t="s">
        <v>5</v>
      </c>
      <c r="H1267" t="s">
        <v>4</v>
      </c>
      <c r="I1267" t="s">
        <v>22343</v>
      </c>
      <c r="J1267" t="s">
        <v>22342</v>
      </c>
      <c r="K1267" t="s">
        <v>22341</v>
      </c>
      <c r="L1267" t="s">
        <v>22340</v>
      </c>
      <c r="M1267" t="s">
        <v>22339</v>
      </c>
      <c r="N1267">
        <v>4</v>
      </c>
      <c r="O1267" t="s">
        <v>22338</v>
      </c>
      <c r="P1267" t="s">
        <v>22337</v>
      </c>
      <c r="Q1267" t="s">
        <v>22336</v>
      </c>
      <c r="R1267" s="7">
        <v>42644</v>
      </c>
      <c r="S1267" s="8">
        <f t="shared" si="152"/>
        <v>2016</v>
      </c>
      <c r="T1267" s="8">
        <v>2016</v>
      </c>
      <c r="U1267" s="8">
        <f t="shared" si="153"/>
        <v>6</v>
      </c>
      <c r="V1267" s="7">
        <v>42644</v>
      </c>
      <c r="W1267" t="s">
        <v>1356</v>
      </c>
      <c r="X1267" s="2">
        <v>0.88100000000000001</v>
      </c>
      <c r="Y1267" s="6">
        <f t="shared" si="158"/>
        <v>2.3517791836843653E-2</v>
      </c>
      <c r="AA1267">
        <v>10459243</v>
      </c>
      <c r="AB1267">
        <v>17248</v>
      </c>
      <c r="AD1267" t="s">
        <v>2</v>
      </c>
      <c r="AE1267">
        <v>58</v>
      </c>
      <c r="AF1267">
        <v>5</v>
      </c>
      <c r="AG1267">
        <v>7590187</v>
      </c>
      <c r="AH1267" t="s">
        <v>1865</v>
      </c>
      <c r="AI1267" t="s">
        <v>22335</v>
      </c>
      <c r="AK1267" t="s">
        <v>22334</v>
      </c>
      <c r="AL1267">
        <v>9</v>
      </c>
      <c r="AM1267" s="5">
        <f t="shared" si="154"/>
        <v>1.5</v>
      </c>
      <c r="AN1267" s="4">
        <f t="shared" si="159"/>
        <v>2.2718667171525938E-3</v>
      </c>
      <c r="AO1267" s="3"/>
      <c r="AP1267">
        <v>0</v>
      </c>
      <c r="AR1267" t="s">
        <v>1</v>
      </c>
      <c r="AT1267" s="2" t="s">
        <v>0</v>
      </c>
      <c r="AU1267" s="1">
        <f t="shared" si="155"/>
        <v>1.7144014300936334</v>
      </c>
      <c r="AV1267" s="1">
        <f t="shared" si="156"/>
        <v>1.2894829276998123</v>
      </c>
      <c r="AW1267" s="1">
        <f t="shared" si="157"/>
        <v>0.86456442530599109</v>
      </c>
    </row>
    <row r="1268" spans="1:49" x14ac:dyDescent="0.2">
      <c r="A1268">
        <v>1266</v>
      </c>
      <c r="B1268" t="s">
        <v>22333</v>
      </c>
      <c r="C1268" t="s">
        <v>22332</v>
      </c>
      <c r="F1268" t="s">
        <v>22331</v>
      </c>
      <c r="G1268" t="s">
        <v>5</v>
      </c>
      <c r="H1268" t="s">
        <v>4</v>
      </c>
      <c r="I1268" t="s">
        <v>3204</v>
      </c>
      <c r="J1268" t="s">
        <v>22330</v>
      </c>
      <c r="K1268" t="s">
        <v>22329</v>
      </c>
      <c r="L1268" t="s">
        <v>22328</v>
      </c>
      <c r="M1268" t="s">
        <v>22327</v>
      </c>
      <c r="N1268">
        <v>5</v>
      </c>
      <c r="O1268" t="s">
        <v>22326</v>
      </c>
      <c r="P1268" t="s">
        <v>22325</v>
      </c>
      <c r="Q1268" t="s">
        <v>22324</v>
      </c>
      <c r="R1268" s="7">
        <v>42644</v>
      </c>
      <c r="S1268" s="8">
        <f t="shared" si="152"/>
        <v>2016</v>
      </c>
      <c r="T1268" s="8">
        <v>2016</v>
      </c>
      <c r="U1268" s="8">
        <f t="shared" si="153"/>
        <v>6</v>
      </c>
      <c r="V1268" s="7">
        <v>42644</v>
      </c>
      <c r="W1268" t="s">
        <v>1356</v>
      </c>
      <c r="X1268" s="2">
        <v>0.88100000000000001</v>
      </c>
      <c r="Y1268" s="6">
        <f t="shared" si="158"/>
        <v>2.3517791836843653E-2</v>
      </c>
      <c r="AA1268">
        <v>10459243</v>
      </c>
      <c r="AB1268">
        <v>17248</v>
      </c>
      <c r="AD1268" t="s">
        <v>2</v>
      </c>
      <c r="AE1268">
        <v>58</v>
      </c>
      <c r="AF1268">
        <v>5</v>
      </c>
      <c r="AG1268">
        <v>7549010</v>
      </c>
      <c r="AH1268" t="s">
        <v>786</v>
      </c>
      <c r="AI1268" t="s">
        <v>22323</v>
      </c>
      <c r="AK1268" t="s">
        <v>22322</v>
      </c>
      <c r="AL1268">
        <v>9</v>
      </c>
      <c r="AM1268" s="5">
        <f t="shared" si="154"/>
        <v>1.5</v>
      </c>
      <c r="AN1268" s="4">
        <f t="shared" si="159"/>
        <v>2.2718667171525938E-3</v>
      </c>
      <c r="AO1268" s="3"/>
      <c r="AP1268">
        <v>0</v>
      </c>
      <c r="AR1268" t="s">
        <v>1</v>
      </c>
      <c r="AT1268" s="2" t="s">
        <v>0</v>
      </c>
      <c r="AU1268" s="1">
        <f t="shared" si="155"/>
        <v>1.7144014300936334</v>
      </c>
      <c r="AV1268" s="1">
        <f t="shared" si="156"/>
        <v>1.2894829276998123</v>
      </c>
      <c r="AW1268" s="1">
        <f t="shared" si="157"/>
        <v>0.86456442530599109</v>
      </c>
    </row>
    <row r="1269" spans="1:49" x14ac:dyDescent="0.2">
      <c r="A1269">
        <v>1267</v>
      </c>
      <c r="B1269" t="s">
        <v>22321</v>
      </c>
      <c r="C1269" t="s">
        <v>22320</v>
      </c>
      <c r="F1269" t="s">
        <v>22319</v>
      </c>
      <c r="G1269" t="s">
        <v>5</v>
      </c>
      <c r="H1269" t="s">
        <v>4</v>
      </c>
      <c r="I1269" t="s">
        <v>22318</v>
      </c>
      <c r="J1269">
        <v>60063934</v>
      </c>
      <c r="K1269" t="s">
        <v>22317</v>
      </c>
      <c r="L1269" t="s">
        <v>22316</v>
      </c>
      <c r="M1269" t="s">
        <v>681</v>
      </c>
      <c r="N1269">
        <v>1</v>
      </c>
      <c r="O1269" t="s">
        <v>22315</v>
      </c>
      <c r="P1269">
        <v>23568173900</v>
      </c>
      <c r="Q1269">
        <v>60063934</v>
      </c>
      <c r="R1269" s="7">
        <v>42644</v>
      </c>
      <c r="S1269" s="8">
        <f t="shared" si="152"/>
        <v>2016</v>
      </c>
      <c r="T1269" s="8">
        <v>2016</v>
      </c>
      <c r="U1269" s="8">
        <f t="shared" si="153"/>
        <v>6</v>
      </c>
      <c r="V1269" s="7">
        <v>42644</v>
      </c>
      <c r="W1269" t="s">
        <v>1356</v>
      </c>
      <c r="X1269" s="2">
        <v>0.88100000000000001</v>
      </c>
      <c r="Y1269" s="6">
        <f t="shared" si="158"/>
        <v>2.3517791836843653E-2</v>
      </c>
      <c r="AA1269">
        <v>10459243</v>
      </c>
      <c r="AB1269">
        <v>17248</v>
      </c>
      <c r="AD1269" t="s">
        <v>2</v>
      </c>
      <c r="AE1269">
        <v>58</v>
      </c>
      <c r="AF1269">
        <v>5</v>
      </c>
      <c r="AG1269">
        <v>7592492</v>
      </c>
      <c r="AI1269" t="s">
        <v>22314</v>
      </c>
      <c r="AK1269" t="s">
        <v>22313</v>
      </c>
      <c r="AL1269">
        <v>0</v>
      </c>
      <c r="AM1269" s="5">
        <f t="shared" si="154"/>
        <v>0</v>
      </c>
      <c r="AN1269" s="4">
        <f t="shared" si="159"/>
        <v>0</v>
      </c>
      <c r="AO1269" s="3"/>
      <c r="AP1269">
        <v>0</v>
      </c>
      <c r="AR1269" t="s">
        <v>1</v>
      </c>
      <c r="AT1269" s="2" t="s">
        <v>0</v>
      </c>
      <c r="AU1269" s="1">
        <f t="shared" si="155"/>
        <v>1.6462454285790555</v>
      </c>
      <c r="AV1269" s="1">
        <f t="shared" si="156"/>
        <v>1.1758895918421826</v>
      </c>
      <c r="AW1269" s="1">
        <f t="shared" si="157"/>
        <v>0.70553375510530958</v>
      </c>
    </row>
    <row r="1270" spans="1:49" x14ac:dyDescent="0.2">
      <c r="A1270">
        <v>1268</v>
      </c>
      <c r="B1270" t="s">
        <v>22312</v>
      </c>
      <c r="C1270" t="s">
        <v>22311</v>
      </c>
      <c r="F1270" t="s">
        <v>22310</v>
      </c>
      <c r="G1270" t="s">
        <v>5</v>
      </c>
      <c r="H1270" t="s">
        <v>4</v>
      </c>
      <c r="I1270" t="s">
        <v>22309</v>
      </c>
      <c r="J1270" t="s">
        <v>22308</v>
      </c>
      <c r="K1270" t="s">
        <v>22307</v>
      </c>
      <c r="L1270" t="s">
        <v>22306</v>
      </c>
      <c r="M1270" t="s">
        <v>966</v>
      </c>
      <c r="N1270">
        <v>5</v>
      </c>
      <c r="O1270" t="s">
        <v>22305</v>
      </c>
      <c r="P1270" t="s">
        <v>22304</v>
      </c>
      <c r="Q1270" t="s">
        <v>22303</v>
      </c>
      <c r="R1270" s="7">
        <v>42644</v>
      </c>
      <c r="S1270" s="8">
        <f t="shared" si="152"/>
        <v>2016</v>
      </c>
      <c r="T1270" s="8">
        <v>2016</v>
      </c>
      <c r="U1270" s="8">
        <f t="shared" si="153"/>
        <v>6</v>
      </c>
      <c r="V1270" s="7">
        <v>42644</v>
      </c>
      <c r="W1270" t="s">
        <v>467</v>
      </c>
      <c r="X1270" s="2">
        <v>1.468</v>
      </c>
      <c r="Y1270" s="6">
        <f t="shared" si="158"/>
        <v>3.9187421585115186E-2</v>
      </c>
      <c r="AA1270">
        <v>906778</v>
      </c>
      <c r="AB1270">
        <v>18931</v>
      </c>
      <c r="AD1270" t="s">
        <v>2</v>
      </c>
      <c r="AE1270">
        <v>64</v>
      </c>
      <c r="AF1270">
        <v>10</v>
      </c>
      <c r="AG1270">
        <v>7513448</v>
      </c>
      <c r="AH1270" t="s">
        <v>22302</v>
      </c>
      <c r="AI1270" t="s">
        <v>22301</v>
      </c>
      <c r="AJ1270" t="s">
        <v>22300</v>
      </c>
      <c r="AK1270" t="s">
        <v>22299</v>
      </c>
      <c r="AL1270">
        <v>9</v>
      </c>
      <c r="AM1270" s="5">
        <f t="shared" si="154"/>
        <v>1.5</v>
      </c>
      <c r="AN1270" s="4">
        <f t="shared" si="159"/>
        <v>2.2718667171525938E-3</v>
      </c>
      <c r="AO1270" s="3"/>
      <c r="AP1270">
        <v>0</v>
      </c>
      <c r="AQ1270" t="s">
        <v>278</v>
      </c>
      <c r="AR1270" t="s">
        <v>22298</v>
      </c>
      <c r="AS1270" t="s">
        <v>276</v>
      </c>
      <c r="AT1270" s="2">
        <v>5.0830000000000002</v>
      </c>
      <c r="AU1270" s="1">
        <f t="shared" si="155"/>
        <v>2.8112755124726405</v>
      </c>
      <c r="AV1270" s="1">
        <f t="shared" si="156"/>
        <v>2.0729644151133888</v>
      </c>
      <c r="AW1270" s="1">
        <f t="shared" si="157"/>
        <v>1.3346533177541371</v>
      </c>
    </row>
    <row r="1271" spans="1:49" x14ac:dyDescent="0.2">
      <c r="A1271">
        <v>1269</v>
      </c>
      <c r="B1271" t="s">
        <v>22297</v>
      </c>
      <c r="C1271" t="s">
        <v>22296</v>
      </c>
      <c r="F1271" t="s">
        <v>22295</v>
      </c>
      <c r="G1271" t="s">
        <v>5</v>
      </c>
      <c r="H1271" t="s">
        <v>4</v>
      </c>
      <c r="I1271" t="s">
        <v>22294</v>
      </c>
      <c r="N1271">
        <v>1</v>
      </c>
      <c r="O1271" t="s">
        <v>22293</v>
      </c>
      <c r="P1271">
        <v>7004075865</v>
      </c>
      <c r="R1271" s="7">
        <v>42644</v>
      </c>
      <c r="S1271" s="8">
        <f t="shared" si="152"/>
        <v>2016</v>
      </c>
      <c r="T1271" s="8">
        <v>2016</v>
      </c>
      <c r="U1271" s="8">
        <f t="shared" si="153"/>
        <v>6</v>
      </c>
      <c r="V1271" s="7">
        <v>42644</v>
      </c>
      <c r="W1271" t="s">
        <v>1356</v>
      </c>
      <c r="X1271" s="2">
        <v>0.88100000000000001</v>
      </c>
      <c r="Y1271" s="6">
        <f t="shared" si="158"/>
        <v>2.3517791836843653E-2</v>
      </c>
      <c r="AA1271">
        <v>10459243</v>
      </c>
      <c r="AB1271">
        <v>17248</v>
      </c>
      <c r="AD1271" t="s">
        <v>2</v>
      </c>
      <c r="AE1271">
        <v>58</v>
      </c>
      <c r="AF1271">
        <v>5</v>
      </c>
      <c r="AG1271">
        <v>7590170</v>
      </c>
      <c r="AH1271" t="s">
        <v>22292</v>
      </c>
      <c r="AI1271" t="s">
        <v>22291</v>
      </c>
      <c r="AK1271" t="s">
        <v>2770</v>
      </c>
      <c r="AL1271">
        <v>0</v>
      </c>
      <c r="AM1271" s="5">
        <f t="shared" si="154"/>
        <v>0</v>
      </c>
      <c r="AN1271" s="4">
        <f t="shared" si="159"/>
        <v>0</v>
      </c>
      <c r="AO1271" s="3"/>
      <c r="AP1271">
        <v>0</v>
      </c>
      <c r="AR1271" t="s">
        <v>1</v>
      </c>
      <c r="AT1271" s="2" t="s">
        <v>0</v>
      </c>
      <c r="AU1271" s="1">
        <f t="shared" si="155"/>
        <v>1.6462454285790555</v>
      </c>
      <c r="AV1271" s="1">
        <f t="shared" si="156"/>
        <v>1.1758895918421826</v>
      </c>
      <c r="AW1271" s="1">
        <f t="shared" si="157"/>
        <v>0.70553375510530958</v>
      </c>
    </row>
    <row r="1272" spans="1:49" x14ac:dyDescent="0.2">
      <c r="A1272">
        <v>1270</v>
      </c>
      <c r="B1272" t="s">
        <v>22290</v>
      </c>
      <c r="C1272" t="s">
        <v>22289</v>
      </c>
      <c r="E1272">
        <v>27741298</v>
      </c>
      <c r="F1272" t="s">
        <v>22288</v>
      </c>
      <c r="G1272" t="s">
        <v>5</v>
      </c>
      <c r="H1272" t="s">
        <v>4</v>
      </c>
      <c r="I1272" t="s">
        <v>22287</v>
      </c>
      <c r="J1272" t="s">
        <v>22286</v>
      </c>
      <c r="K1272" t="s">
        <v>22285</v>
      </c>
      <c r="L1272" t="s">
        <v>22284</v>
      </c>
      <c r="M1272" t="s">
        <v>375</v>
      </c>
      <c r="N1272">
        <v>11</v>
      </c>
      <c r="O1272" t="s">
        <v>22283</v>
      </c>
      <c r="P1272" t="s">
        <v>22282</v>
      </c>
      <c r="Q1272" t="s">
        <v>22281</v>
      </c>
      <c r="R1272" s="7">
        <v>42644</v>
      </c>
      <c r="S1272" s="8">
        <f t="shared" si="152"/>
        <v>2016</v>
      </c>
      <c r="T1272" s="8">
        <v>2016</v>
      </c>
      <c r="U1272" s="8">
        <f t="shared" si="153"/>
        <v>6</v>
      </c>
      <c r="V1272" s="7">
        <v>42644</v>
      </c>
      <c r="W1272" t="s">
        <v>485</v>
      </c>
      <c r="X1272" s="2">
        <v>0.99</v>
      </c>
      <c r="Y1272" s="6">
        <f t="shared" si="158"/>
        <v>2.6427484583967327E-2</v>
      </c>
      <c r="AB1272">
        <v>10600153309</v>
      </c>
      <c r="AC1272">
        <v>19326203</v>
      </c>
      <c r="AD1272" t="s">
        <v>2</v>
      </c>
      <c r="AE1272">
        <v>11</v>
      </c>
      <c r="AF1272">
        <v>10</v>
      </c>
      <c r="AG1272" t="s">
        <v>22280</v>
      </c>
      <c r="AI1272" t="s">
        <v>22279</v>
      </c>
      <c r="AK1272" t="s">
        <v>22278</v>
      </c>
      <c r="AL1272">
        <v>31</v>
      </c>
      <c r="AM1272" s="5">
        <f t="shared" si="154"/>
        <v>5.166666666666667</v>
      </c>
      <c r="AN1272" s="4">
        <f t="shared" si="159"/>
        <v>7.8253186924144898E-3</v>
      </c>
      <c r="AO1272" s="3"/>
      <c r="AP1272">
        <v>1</v>
      </c>
      <c r="AQ1272" t="s">
        <v>48</v>
      </c>
      <c r="AR1272">
        <v>31000304</v>
      </c>
      <c r="AS1272" t="s">
        <v>47</v>
      </c>
      <c r="AT1272" s="2">
        <v>3.24</v>
      </c>
      <c r="AU1272" s="1">
        <f t="shared" si="155"/>
        <v>2.0846834816501474</v>
      </c>
      <c r="AV1272" s="1">
        <f t="shared" si="156"/>
        <v>1.7126401638190909</v>
      </c>
      <c r="AW1272" s="1">
        <f t="shared" si="157"/>
        <v>1.340596845988034</v>
      </c>
    </row>
    <row r="1273" spans="1:49" x14ac:dyDescent="0.2">
      <c r="A1273">
        <v>1271</v>
      </c>
      <c r="B1273" t="s">
        <v>22277</v>
      </c>
      <c r="C1273" t="s">
        <v>22276</v>
      </c>
      <c r="D1273" t="s">
        <v>22275</v>
      </c>
      <c r="F1273" t="s">
        <v>22274</v>
      </c>
      <c r="G1273" t="s">
        <v>5</v>
      </c>
      <c r="H1273" t="s">
        <v>4</v>
      </c>
      <c r="I1273" t="s">
        <v>22273</v>
      </c>
      <c r="J1273" t="s">
        <v>22272</v>
      </c>
      <c r="K1273" t="s">
        <v>22271</v>
      </c>
      <c r="L1273" t="s">
        <v>22270</v>
      </c>
      <c r="M1273" t="s">
        <v>8866</v>
      </c>
      <c r="N1273">
        <v>5</v>
      </c>
      <c r="O1273" t="s">
        <v>22269</v>
      </c>
      <c r="P1273" t="s">
        <v>22268</v>
      </c>
      <c r="Q1273" t="s">
        <v>22267</v>
      </c>
      <c r="R1273" s="7">
        <v>42644</v>
      </c>
      <c r="S1273" s="8">
        <f t="shared" si="152"/>
        <v>2016</v>
      </c>
      <c r="T1273" s="8">
        <v>2016</v>
      </c>
      <c r="U1273" s="8">
        <f t="shared" si="153"/>
        <v>6</v>
      </c>
      <c r="V1273" s="7">
        <v>42644</v>
      </c>
      <c r="W1273" t="s">
        <v>22266</v>
      </c>
      <c r="X1273" s="2">
        <v>1.236</v>
      </c>
      <c r="Y1273" s="6">
        <f t="shared" si="158"/>
        <v>3.2994314086650114E-2</v>
      </c>
      <c r="AA1273">
        <v>253227</v>
      </c>
      <c r="AB1273">
        <v>27847</v>
      </c>
      <c r="AD1273" t="s">
        <v>2</v>
      </c>
      <c r="AE1273">
        <v>380</v>
      </c>
      <c r="AH1273" t="s">
        <v>22265</v>
      </c>
      <c r="AI1273" t="s">
        <v>22264</v>
      </c>
      <c r="AJ1273" t="s">
        <v>22263</v>
      </c>
      <c r="AK1273" t="s">
        <v>22262</v>
      </c>
      <c r="AL1273">
        <v>6</v>
      </c>
      <c r="AM1273" s="5">
        <f t="shared" si="154"/>
        <v>1</v>
      </c>
      <c r="AN1273" s="4">
        <f t="shared" si="159"/>
        <v>1.5145778114350624E-3</v>
      </c>
      <c r="AO1273" s="3"/>
      <c r="AP1273">
        <v>0</v>
      </c>
      <c r="AR1273" t="s">
        <v>1</v>
      </c>
      <c r="AT1273" s="2">
        <v>3.548</v>
      </c>
      <c r="AU1273" s="1">
        <f t="shared" si="155"/>
        <v>2.3550393204085593</v>
      </c>
      <c r="AV1273" s="1">
        <f t="shared" si="156"/>
        <v>1.7254445949042587</v>
      </c>
      <c r="AW1273" s="1">
        <f t="shared" si="157"/>
        <v>1.0958498693999577</v>
      </c>
    </row>
    <row r="1274" spans="1:49" x14ac:dyDescent="0.2">
      <c r="A1274">
        <v>1272</v>
      </c>
      <c r="B1274" t="s">
        <v>22261</v>
      </c>
      <c r="C1274" t="s">
        <v>22260</v>
      </c>
      <c r="E1274">
        <v>27569597</v>
      </c>
      <c r="F1274" t="s">
        <v>22259</v>
      </c>
      <c r="G1274" t="s">
        <v>5</v>
      </c>
      <c r="H1274" t="s">
        <v>4</v>
      </c>
      <c r="I1274" t="s">
        <v>22258</v>
      </c>
      <c r="J1274" t="s">
        <v>22257</v>
      </c>
      <c r="K1274" t="s">
        <v>22256</v>
      </c>
      <c r="L1274" t="s">
        <v>22255</v>
      </c>
      <c r="M1274" t="s">
        <v>22254</v>
      </c>
      <c r="N1274">
        <v>11</v>
      </c>
      <c r="O1274" t="s">
        <v>22253</v>
      </c>
      <c r="P1274" t="s">
        <v>22252</v>
      </c>
      <c r="Q1274" t="s">
        <v>22251</v>
      </c>
      <c r="R1274" s="7">
        <v>42644</v>
      </c>
      <c r="S1274" s="8">
        <f t="shared" si="152"/>
        <v>2016</v>
      </c>
      <c r="T1274" s="8">
        <v>2016</v>
      </c>
      <c r="U1274" s="8">
        <f t="shared" si="153"/>
        <v>6</v>
      </c>
      <c r="V1274" s="7">
        <v>42644</v>
      </c>
      <c r="W1274" t="s">
        <v>2208</v>
      </c>
      <c r="X1274" s="2">
        <v>0.749</v>
      </c>
      <c r="Y1274" s="6">
        <f t="shared" si="158"/>
        <v>1.9994127225648008E-2</v>
      </c>
      <c r="AA1274" t="s">
        <v>2207</v>
      </c>
      <c r="AB1274">
        <v>20311</v>
      </c>
      <c r="AC1274">
        <v>19382936</v>
      </c>
      <c r="AD1274" t="s">
        <v>2</v>
      </c>
      <c r="AE1274">
        <v>45</v>
      </c>
      <c r="AF1274">
        <v>5</v>
      </c>
      <c r="AH1274" t="s">
        <v>22250</v>
      </c>
      <c r="AI1274" t="s">
        <v>22249</v>
      </c>
      <c r="AJ1274" t="s">
        <v>22248</v>
      </c>
      <c r="AK1274" t="s">
        <v>22247</v>
      </c>
      <c r="AL1274">
        <v>8</v>
      </c>
      <c r="AM1274" s="5">
        <f t="shared" si="154"/>
        <v>1.3333333333333333</v>
      </c>
      <c r="AN1274" s="4">
        <f t="shared" si="159"/>
        <v>2.0194370819134164E-3</v>
      </c>
      <c r="AO1274" s="3"/>
      <c r="AP1274">
        <v>0</v>
      </c>
      <c r="AR1274" t="s">
        <v>1</v>
      </c>
      <c r="AT1274" s="2">
        <v>2.3769999999999998</v>
      </c>
      <c r="AU1274" s="1">
        <f t="shared" si="155"/>
        <v>1.4601720182527629</v>
      </c>
      <c r="AV1274" s="1">
        <f t="shared" si="156"/>
        <v>1.1006782153780712</v>
      </c>
      <c r="AW1274" s="1">
        <f t="shared" si="157"/>
        <v>0.7411844125033793</v>
      </c>
    </row>
    <row r="1275" spans="1:49" x14ac:dyDescent="0.2">
      <c r="A1275">
        <v>1273</v>
      </c>
      <c r="B1275" t="s">
        <v>22246</v>
      </c>
      <c r="C1275" t="s">
        <v>22245</v>
      </c>
      <c r="F1275" t="s">
        <v>22244</v>
      </c>
      <c r="G1275" t="s">
        <v>5</v>
      </c>
      <c r="H1275" t="s">
        <v>4</v>
      </c>
      <c r="I1275" t="s">
        <v>22243</v>
      </c>
      <c r="J1275">
        <v>60001170</v>
      </c>
      <c r="K1275" t="s">
        <v>22242</v>
      </c>
      <c r="L1275" t="s">
        <v>22241</v>
      </c>
      <c r="M1275" t="s">
        <v>138</v>
      </c>
      <c r="N1275">
        <v>2</v>
      </c>
      <c r="O1275" t="s">
        <v>22240</v>
      </c>
      <c r="P1275" t="s">
        <v>22239</v>
      </c>
      <c r="Q1275" t="s">
        <v>22238</v>
      </c>
      <c r="R1275" s="7">
        <v>42644</v>
      </c>
      <c r="S1275" s="8">
        <f t="shared" si="152"/>
        <v>2016</v>
      </c>
      <c r="T1275" s="8">
        <v>2016</v>
      </c>
      <c r="U1275" s="8">
        <f t="shared" si="153"/>
        <v>6</v>
      </c>
      <c r="V1275" s="7">
        <v>42644</v>
      </c>
      <c r="W1275" t="s">
        <v>557</v>
      </c>
      <c r="X1275" s="2">
        <v>0.92900000000000005</v>
      </c>
      <c r="Y1275" s="6">
        <f t="shared" si="158"/>
        <v>2.4799124422732979E-2</v>
      </c>
      <c r="AA1275">
        <v>10897798</v>
      </c>
      <c r="AB1275">
        <v>18896</v>
      </c>
      <c r="AD1275" t="s">
        <v>2</v>
      </c>
      <c r="AE1275">
        <v>20</v>
      </c>
      <c r="AF1275">
        <v>10</v>
      </c>
      <c r="AG1275" t="s">
        <v>22237</v>
      </c>
      <c r="AH1275" t="s">
        <v>22236</v>
      </c>
      <c r="AI1275" t="s">
        <v>22235</v>
      </c>
      <c r="AJ1275" t="s">
        <v>22234</v>
      </c>
      <c r="AK1275" t="s">
        <v>22233</v>
      </c>
      <c r="AL1275">
        <v>14</v>
      </c>
      <c r="AM1275" s="5">
        <f t="shared" si="154"/>
        <v>2.3333333333333335</v>
      </c>
      <c r="AN1275" s="4">
        <f t="shared" si="159"/>
        <v>3.5340148933484792E-3</v>
      </c>
      <c r="AO1275" s="3"/>
      <c r="AP1275">
        <v>0</v>
      </c>
      <c r="AR1275" t="s">
        <v>1</v>
      </c>
      <c r="AT1275" s="2">
        <v>3.4359999999999999</v>
      </c>
      <c r="AU1275" s="1">
        <f t="shared" si="155"/>
        <v>1.8419591563917628</v>
      </c>
      <c r="AV1275" s="1">
        <f t="shared" si="156"/>
        <v>1.4166569658040731</v>
      </c>
      <c r="AW1275" s="1">
        <f t="shared" si="157"/>
        <v>0.99135477521638293</v>
      </c>
    </row>
    <row r="1276" spans="1:49" x14ac:dyDescent="0.2">
      <c r="A1276">
        <v>1274</v>
      </c>
      <c r="B1276" t="s">
        <v>22232</v>
      </c>
      <c r="C1276" t="s">
        <v>22231</v>
      </c>
      <c r="F1276" t="s">
        <v>22230</v>
      </c>
      <c r="G1276" t="s">
        <v>5</v>
      </c>
      <c r="H1276" t="s">
        <v>4</v>
      </c>
      <c r="I1276" t="s">
        <v>22229</v>
      </c>
      <c r="J1276">
        <v>60014237</v>
      </c>
      <c r="K1276" t="s">
        <v>2407</v>
      </c>
      <c r="L1276" t="s">
        <v>223</v>
      </c>
      <c r="M1276" t="s">
        <v>138</v>
      </c>
      <c r="N1276">
        <v>1</v>
      </c>
      <c r="O1276" t="s">
        <v>22228</v>
      </c>
      <c r="P1276">
        <v>16203150600</v>
      </c>
      <c r="Q1276">
        <v>60014237</v>
      </c>
      <c r="R1276" s="7">
        <v>42644</v>
      </c>
      <c r="S1276" s="8">
        <f t="shared" si="152"/>
        <v>2016</v>
      </c>
      <c r="T1276" s="8">
        <v>2016</v>
      </c>
      <c r="U1276" s="8">
        <f t="shared" si="153"/>
        <v>6</v>
      </c>
      <c r="V1276" s="7">
        <v>42644</v>
      </c>
      <c r="W1276" t="s">
        <v>557</v>
      </c>
      <c r="X1276" s="2">
        <v>0.92900000000000005</v>
      </c>
      <c r="Y1276" s="6">
        <f t="shared" si="158"/>
        <v>2.4799124422732979E-2</v>
      </c>
      <c r="AA1276">
        <v>10897798</v>
      </c>
      <c r="AB1276">
        <v>18896</v>
      </c>
      <c r="AD1276" t="s">
        <v>2</v>
      </c>
      <c r="AE1276">
        <v>20</v>
      </c>
      <c r="AF1276">
        <v>10</v>
      </c>
      <c r="AG1276" t="s">
        <v>22227</v>
      </c>
      <c r="AH1276" t="s">
        <v>22226</v>
      </c>
      <c r="AI1276" t="s">
        <v>22225</v>
      </c>
      <c r="AJ1276" t="s">
        <v>22224</v>
      </c>
      <c r="AK1276" t="s">
        <v>22223</v>
      </c>
      <c r="AL1276">
        <v>2</v>
      </c>
      <c r="AM1276" s="5">
        <f t="shared" si="154"/>
        <v>0.33333333333333331</v>
      </c>
      <c r="AN1276" s="4">
        <f t="shared" si="159"/>
        <v>5.048592704783541E-4</v>
      </c>
      <c r="AO1276" s="3"/>
      <c r="AP1276">
        <v>0</v>
      </c>
      <c r="AR1276" t="s">
        <v>1</v>
      </c>
      <c r="AT1276" s="2">
        <v>3.4359999999999999</v>
      </c>
      <c r="AU1276" s="1">
        <f t="shared" si="155"/>
        <v>1.7510844877056588</v>
      </c>
      <c r="AV1276" s="1">
        <f t="shared" si="156"/>
        <v>1.2651991846605668</v>
      </c>
      <c r="AW1276" s="1">
        <f t="shared" si="157"/>
        <v>0.7793138816154741</v>
      </c>
    </row>
    <row r="1277" spans="1:49" x14ac:dyDescent="0.2">
      <c r="A1277">
        <v>1275</v>
      </c>
      <c r="B1277" t="s">
        <v>22222</v>
      </c>
      <c r="C1277" t="s">
        <v>22221</v>
      </c>
      <c r="F1277" t="s">
        <v>22220</v>
      </c>
      <c r="G1277" t="s">
        <v>5</v>
      </c>
      <c r="H1277" t="s">
        <v>4</v>
      </c>
      <c r="I1277" t="s">
        <v>22219</v>
      </c>
      <c r="J1277" t="s">
        <v>22218</v>
      </c>
      <c r="K1277" t="s">
        <v>22217</v>
      </c>
      <c r="L1277" t="s">
        <v>22216</v>
      </c>
      <c r="M1277" t="s">
        <v>2178</v>
      </c>
      <c r="N1277">
        <v>3</v>
      </c>
      <c r="O1277" t="s">
        <v>22215</v>
      </c>
      <c r="P1277" t="s">
        <v>22214</v>
      </c>
      <c r="Q1277" t="s">
        <v>22213</v>
      </c>
      <c r="R1277" s="7">
        <v>42644</v>
      </c>
      <c r="S1277" s="8">
        <f t="shared" si="152"/>
        <v>2016</v>
      </c>
      <c r="T1277" s="8">
        <v>2016</v>
      </c>
      <c r="U1277" s="8">
        <f t="shared" si="153"/>
        <v>6</v>
      </c>
      <c r="V1277" s="7">
        <v>42644</v>
      </c>
      <c r="W1277" t="s">
        <v>557</v>
      </c>
      <c r="X1277" s="2">
        <v>0.92900000000000005</v>
      </c>
      <c r="Y1277" s="6">
        <f t="shared" si="158"/>
        <v>2.4799124422732979E-2</v>
      </c>
      <c r="AA1277">
        <v>10897798</v>
      </c>
      <c r="AB1277">
        <v>18896</v>
      </c>
      <c r="AC1277">
        <v>15582558</v>
      </c>
      <c r="AD1277" t="s">
        <v>2</v>
      </c>
      <c r="AE1277">
        <v>20</v>
      </c>
      <c r="AF1277">
        <v>10</v>
      </c>
      <c r="AG1277">
        <v>7509608</v>
      </c>
      <c r="AH1277" t="s">
        <v>22212</v>
      </c>
      <c r="AI1277" t="s">
        <v>22211</v>
      </c>
      <c r="AJ1277" t="s">
        <v>22210</v>
      </c>
      <c r="AK1277" t="s">
        <v>22209</v>
      </c>
      <c r="AL1277">
        <v>11</v>
      </c>
      <c r="AM1277" s="5">
        <f t="shared" si="154"/>
        <v>1.8333333333333333</v>
      </c>
      <c r="AN1277" s="4">
        <f t="shared" si="159"/>
        <v>2.7767259876309478E-3</v>
      </c>
      <c r="AO1277" s="3"/>
      <c r="AP1277">
        <v>0</v>
      </c>
      <c r="AQ1277" t="s">
        <v>318</v>
      </c>
      <c r="AR1277">
        <v>641985</v>
      </c>
      <c r="AS1277" t="s">
        <v>317</v>
      </c>
      <c r="AT1277" s="2">
        <v>3.4359999999999999</v>
      </c>
      <c r="AU1277" s="1">
        <f t="shared" si="155"/>
        <v>1.8192404892202367</v>
      </c>
      <c r="AV1277" s="1">
        <f t="shared" si="156"/>
        <v>1.3787925205181963</v>
      </c>
      <c r="AW1277" s="1">
        <f t="shared" si="157"/>
        <v>0.93834455181615561</v>
      </c>
    </row>
    <row r="1278" spans="1:49" x14ac:dyDescent="0.2">
      <c r="A1278">
        <v>1276</v>
      </c>
      <c r="B1278" t="s">
        <v>22208</v>
      </c>
      <c r="C1278" t="s">
        <v>22207</v>
      </c>
      <c r="F1278" t="s">
        <v>22206</v>
      </c>
      <c r="G1278" t="s">
        <v>5</v>
      </c>
      <c r="H1278" t="s">
        <v>4</v>
      </c>
      <c r="I1278" t="s">
        <v>621</v>
      </c>
      <c r="J1278">
        <v>60016930</v>
      </c>
      <c r="K1278" t="s">
        <v>613</v>
      </c>
      <c r="L1278" t="s">
        <v>264</v>
      </c>
      <c r="M1278" t="s">
        <v>67</v>
      </c>
      <c r="N1278">
        <v>4</v>
      </c>
      <c r="O1278" t="s">
        <v>22205</v>
      </c>
      <c r="P1278" t="s">
        <v>22204</v>
      </c>
      <c r="Q1278" t="s">
        <v>684</v>
      </c>
      <c r="R1278" s="7">
        <v>42644</v>
      </c>
      <c r="S1278" s="8">
        <f t="shared" si="152"/>
        <v>2016</v>
      </c>
      <c r="T1278" s="8">
        <v>2016</v>
      </c>
      <c r="U1278" s="8">
        <f t="shared" si="153"/>
        <v>6</v>
      </c>
      <c r="V1278" s="7">
        <v>42644</v>
      </c>
      <c r="W1278" t="s">
        <v>557</v>
      </c>
      <c r="X1278" s="2">
        <v>0.92900000000000005</v>
      </c>
      <c r="Y1278" s="6">
        <f t="shared" si="158"/>
        <v>2.4799124422732979E-2</v>
      </c>
      <c r="AA1278">
        <v>10897798</v>
      </c>
      <c r="AB1278">
        <v>18896</v>
      </c>
      <c r="AD1278" t="s">
        <v>2</v>
      </c>
      <c r="AE1278">
        <v>20</v>
      </c>
      <c r="AF1278">
        <v>10</v>
      </c>
      <c r="AG1278" t="s">
        <v>22203</v>
      </c>
      <c r="AH1278" t="s">
        <v>22202</v>
      </c>
      <c r="AI1278" t="s">
        <v>22201</v>
      </c>
      <c r="AJ1278" t="s">
        <v>22200</v>
      </c>
      <c r="AK1278" t="s">
        <v>22199</v>
      </c>
      <c r="AL1278">
        <v>15</v>
      </c>
      <c r="AM1278" s="5">
        <f t="shared" si="154"/>
        <v>2.5</v>
      </c>
      <c r="AN1278" s="4">
        <f t="shared" si="159"/>
        <v>3.7864445285876562E-3</v>
      </c>
      <c r="AO1278" s="3"/>
      <c r="AP1278">
        <v>0</v>
      </c>
      <c r="AR1278" t="s">
        <v>1</v>
      </c>
      <c r="AT1278" s="2">
        <v>3.4359999999999999</v>
      </c>
      <c r="AU1278" s="1">
        <f t="shared" si="155"/>
        <v>1.8495320454489379</v>
      </c>
      <c r="AV1278" s="1">
        <f t="shared" si="156"/>
        <v>1.4292784475660318</v>
      </c>
      <c r="AW1278" s="1">
        <f t="shared" si="157"/>
        <v>1.0090248496831253</v>
      </c>
    </row>
    <row r="1279" spans="1:49" x14ac:dyDescent="0.2">
      <c r="A1279">
        <v>1277</v>
      </c>
      <c r="B1279" t="s">
        <v>22198</v>
      </c>
      <c r="C1279" t="s">
        <v>22197</v>
      </c>
      <c r="F1279" t="s">
        <v>22196</v>
      </c>
      <c r="G1279" t="s">
        <v>5</v>
      </c>
      <c r="H1279" t="s">
        <v>4</v>
      </c>
      <c r="I1279" t="s">
        <v>22195</v>
      </c>
      <c r="J1279">
        <v>60019578</v>
      </c>
      <c r="K1279" t="s">
        <v>2880</v>
      </c>
      <c r="L1279" t="s">
        <v>1627</v>
      </c>
      <c r="M1279" t="s">
        <v>89</v>
      </c>
      <c r="N1279">
        <v>3</v>
      </c>
      <c r="O1279" t="s">
        <v>22194</v>
      </c>
      <c r="P1279" t="s">
        <v>22193</v>
      </c>
      <c r="Q1279" t="s">
        <v>22192</v>
      </c>
      <c r="R1279" s="7">
        <v>42644</v>
      </c>
      <c r="S1279" s="8">
        <f t="shared" si="152"/>
        <v>2016</v>
      </c>
      <c r="T1279" s="8">
        <v>2016</v>
      </c>
      <c r="U1279" s="8">
        <f t="shared" si="153"/>
        <v>6</v>
      </c>
      <c r="V1279" s="7">
        <v>42644</v>
      </c>
      <c r="W1279" t="s">
        <v>557</v>
      </c>
      <c r="X1279" s="2">
        <v>0.92900000000000005</v>
      </c>
      <c r="Y1279" s="6">
        <f t="shared" si="158"/>
        <v>2.4799124422732979E-2</v>
      </c>
      <c r="AA1279">
        <v>10897798</v>
      </c>
      <c r="AB1279">
        <v>18896</v>
      </c>
      <c r="AD1279" t="s">
        <v>2</v>
      </c>
      <c r="AE1279">
        <v>20</v>
      </c>
      <c r="AF1279">
        <v>10</v>
      </c>
      <c r="AG1279" t="s">
        <v>22191</v>
      </c>
      <c r="AH1279" t="s">
        <v>22190</v>
      </c>
      <c r="AI1279" t="s">
        <v>22189</v>
      </c>
      <c r="AJ1279" t="s">
        <v>22188</v>
      </c>
      <c r="AK1279" t="s">
        <v>22187</v>
      </c>
      <c r="AL1279">
        <v>21</v>
      </c>
      <c r="AM1279" s="5">
        <f t="shared" si="154"/>
        <v>3.5</v>
      </c>
      <c r="AN1279" s="4">
        <f t="shared" si="159"/>
        <v>5.301022340022719E-3</v>
      </c>
      <c r="AO1279" s="3"/>
      <c r="AP1279">
        <v>0</v>
      </c>
      <c r="AR1279" t="s">
        <v>1</v>
      </c>
      <c r="AT1279" s="2">
        <v>3.4359999999999999</v>
      </c>
      <c r="AU1279" s="1">
        <f t="shared" si="155"/>
        <v>1.89496937979199</v>
      </c>
      <c r="AV1279" s="1">
        <f t="shared" si="156"/>
        <v>1.5050073381377851</v>
      </c>
      <c r="AW1279" s="1">
        <f t="shared" si="157"/>
        <v>1.1150452964835795</v>
      </c>
    </row>
    <row r="1280" spans="1:49" x14ac:dyDescent="0.2">
      <c r="A1280">
        <v>1278</v>
      </c>
      <c r="B1280" t="s">
        <v>22186</v>
      </c>
      <c r="C1280" t="s">
        <v>22185</v>
      </c>
      <c r="F1280" t="s">
        <v>22184</v>
      </c>
      <c r="G1280" t="s">
        <v>5</v>
      </c>
      <c r="H1280" t="s">
        <v>4</v>
      </c>
      <c r="I1280" t="s">
        <v>22183</v>
      </c>
      <c r="J1280" t="s">
        <v>22182</v>
      </c>
      <c r="K1280" t="s">
        <v>22181</v>
      </c>
      <c r="L1280" t="s">
        <v>22180</v>
      </c>
      <c r="M1280" t="s">
        <v>22179</v>
      </c>
      <c r="N1280">
        <v>3</v>
      </c>
      <c r="O1280" t="s">
        <v>22178</v>
      </c>
      <c r="P1280" t="s">
        <v>22177</v>
      </c>
      <c r="Q1280" t="s">
        <v>22176</v>
      </c>
      <c r="R1280" s="7">
        <v>42644</v>
      </c>
      <c r="S1280" s="8">
        <f t="shared" si="152"/>
        <v>2016</v>
      </c>
      <c r="T1280" s="8">
        <v>2016</v>
      </c>
      <c r="U1280" s="8">
        <f t="shared" si="153"/>
        <v>6</v>
      </c>
      <c r="V1280" s="7">
        <v>42644</v>
      </c>
      <c r="W1280" t="s">
        <v>557</v>
      </c>
      <c r="X1280" s="2">
        <v>0.92900000000000005</v>
      </c>
      <c r="Y1280" s="6">
        <f t="shared" si="158"/>
        <v>2.4799124422732979E-2</v>
      </c>
      <c r="AA1280">
        <v>10897798</v>
      </c>
      <c r="AB1280">
        <v>18896</v>
      </c>
      <c r="AD1280" t="s">
        <v>2</v>
      </c>
      <c r="AE1280">
        <v>20</v>
      </c>
      <c r="AF1280">
        <v>10</v>
      </c>
      <c r="AG1280">
        <v>7515163</v>
      </c>
      <c r="AH1280" t="s">
        <v>1716</v>
      </c>
      <c r="AI1280" t="s">
        <v>22175</v>
      </c>
      <c r="AJ1280" t="s">
        <v>22174</v>
      </c>
      <c r="AK1280" t="s">
        <v>22173</v>
      </c>
      <c r="AL1280">
        <v>7</v>
      </c>
      <c r="AM1280" s="5">
        <f t="shared" si="154"/>
        <v>1.1666666666666667</v>
      </c>
      <c r="AN1280" s="4">
        <f t="shared" si="159"/>
        <v>1.7670074466742396E-3</v>
      </c>
      <c r="AO1280" s="3"/>
      <c r="AP1280">
        <v>0</v>
      </c>
      <c r="AR1280" t="s">
        <v>1</v>
      </c>
      <c r="AT1280" s="2">
        <v>3.4359999999999999</v>
      </c>
      <c r="AU1280" s="1">
        <f t="shared" si="155"/>
        <v>1.7889489329915358</v>
      </c>
      <c r="AV1280" s="1">
        <f t="shared" si="156"/>
        <v>1.3283065934703611</v>
      </c>
      <c r="AW1280" s="1">
        <f t="shared" si="157"/>
        <v>0.86766425394918612</v>
      </c>
    </row>
    <row r="1281" spans="1:49" x14ac:dyDescent="0.2">
      <c r="A1281">
        <v>1279</v>
      </c>
      <c r="B1281" t="s">
        <v>22172</v>
      </c>
      <c r="C1281" t="s">
        <v>22171</v>
      </c>
      <c r="F1281" t="s">
        <v>22170</v>
      </c>
      <c r="G1281" t="s">
        <v>5</v>
      </c>
      <c r="H1281" t="s">
        <v>4</v>
      </c>
      <c r="I1281" t="s">
        <v>22169</v>
      </c>
      <c r="J1281">
        <v>60064143</v>
      </c>
      <c r="K1281" t="s">
        <v>711</v>
      </c>
      <c r="L1281" t="s">
        <v>125</v>
      </c>
      <c r="M1281" t="s">
        <v>67</v>
      </c>
      <c r="N1281">
        <v>3</v>
      </c>
      <c r="O1281" t="s">
        <v>22168</v>
      </c>
      <c r="P1281" t="s">
        <v>22167</v>
      </c>
      <c r="Q1281" t="s">
        <v>710</v>
      </c>
      <c r="R1281" s="7">
        <v>42644</v>
      </c>
      <c r="S1281" s="8">
        <f t="shared" si="152"/>
        <v>2016</v>
      </c>
      <c r="T1281" s="8">
        <v>2016</v>
      </c>
      <c r="U1281" s="8">
        <f t="shared" si="153"/>
        <v>6</v>
      </c>
      <c r="V1281" s="7">
        <v>42644</v>
      </c>
      <c r="W1281" t="s">
        <v>427</v>
      </c>
      <c r="X1281" s="2">
        <v>0.42099999999999999</v>
      </c>
      <c r="Y1281" s="6">
        <f t="shared" si="158"/>
        <v>1.1238354555404288E-2</v>
      </c>
      <c r="AB1281">
        <v>19900193962</v>
      </c>
      <c r="AC1281">
        <v>21583226</v>
      </c>
      <c r="AD1281" t="s">
        <v>2</v>
      </c>
      <c r="AE1281">
        <v>6</v>
      </c>
      <c r="AF1281">
        <v>10</v>
      </c>
      <c r="AG1281">
        <v>105010</v>
      </c>
      <c r="AI1281" t="s">
        <v>22166</v>
      </c>
      <c r="AK1281" t="s">
        <v>22165</v>
      </c>
      <c r="AL1281">
        <v>22</v>
      </c>
      <c r="AM1281" s="5">
        <f t="shared" si="154"/>
        <v>3.6666666666666665</v>
      </c>
      <c r="AN1281" s="4">
        <f t="shared" si="159"/>
        <v>5.5534519752618956E-3</v>
      </c>
      <c r="AO1281" s="3"/>
      <c r="AP1281">
        <v>1</v>
      </c>
      <c r="AR1281" t="s">
        <v>1</v>
      </c>
      <c r="AT1281" s="2">
        <v>1.548</v>
      </c>
      <c r="AU1281" s="1">
        <f t="shared" si="155"/>
        <v>0.95328837813615697</v>
      </c>
      <c r="AV1281" s="1">
        <f t="shared" si="156"/>
        <v>0.83959032653330923</v>
      </c>
      <c r="AW1281" s="1">
        <f t="shared" si="157"/>
        <v>0.72589227493046127</v>
      </c>
    </row>
    <row r="1282" spans="1:49" x14ac:dyDescent="0.2">
      <c r="A1282">
        <v>1280</v>
      </c>
      <c r="B1282" t="s">
        <v>22164</v>
      </c>
      <c r="C1282" t="s">
        <v>22163</v>
      </c>
      <c r="F1282" t="s">
        <v>22162</v>
      </c>
      <c r="G1282" t="s">
        <v>5</v>
      </c>
      <c r="H1282" t="s">
        <v>4</v>
      </c>
      <c r="I1282" t="s">
        <v>22161</v>
      </c>
      <c r="J1282">
        <v>60011025</v>
      </c>
      <c r="K1282" t="s">
        <v>22160</v>
      </c>
      <c r="L1282" t="s">
        <v>22159</v>
      </c>
      <c r="M1282" t="s">
        <v>198</v>
      </c>
      <c r="N1282">
        <v>1</v>
      </c>
      <c r="O1282" t="s">
        <v>22158</v>
      </c>
      <c r="P1282">
        <v>6603673221</v>
      </c>
      <c r="Q1282">
        <v>60011025</v>
      </c>
      <c r="R1282" s="7">
        <v>42644</v>
      </c>
      <c r="S1282" s="8">
        <f t="shared" ref="S1282:S1345" si="160">YEAR(R1282)</f>
        <v>2016</v>
      </c>
      <c r="T1282" s="8">
        <v>2016</v>
      </c>
      <c r="U1282" s="8">
        <f t="shared" ref="U1282:U1345" si="161">2022-T1282</f>
        <v>6</v>
      </c>
      <c r="V1282" s="7">
        <v>42644</v>
      </c>
      <c r="W1282" t="s">
        <v>2621</v>
      </c>
      <c r="X1282" s="2">
        <v>0.752</v>
      </c>
      <c r="Y1282" s="6">
        <f t="shared" si="158"/>
        <v>2.0074210512266089E-2</v>
      </c>
      <c r="AA1282">
        <v>3649059</v>
      </c>
      <c r="AB1282">
        <v>17277</v>
      </c>
      <c r="AD1282" t="s">
        <v>2</v>
      </c>
      <c r="AE1282">
        <v>41</v>
      </c>
      <c r="AF1282">
        <v>4</v>
      </c>
      <c r="AG1282" t="s">
        <v>22157</v>
      </c>
      <c r="AH1282" t="s">
        <v>22156</v>
      </c>
      <c r="AI1282" t="s">
        <v>22155</v>
      </c>
      <c r="AJ1282" t="s">
        <v>22154</v>
      </c>
      <c r="AK1282" t="s">
        <v>22153</v>
      </c>
      <c r="AL1282">
        <v>10</v>
      </c>
      <c r="AM1282" s="5">
        <f t="shared" ref="AM1282:AM1345" si="162">AL1282/U1282</f>
        <v>1.6666666666666667</v>
      </c>
      <c r="AN1282" s="4">
        <f t="shared" si="159"/>
        <v>2.5242963523917708E-3</v>
      </c>
      <c r="AO1282" s="3"/>
      <c r="AP1282">
        <v>0</v>
      </c>
      <c r="AR1282" t="s">
        <v>1</v>
      </c>
      <c r="AT1282" s="2">
        <v>3.5539999999999998</v>
      </c>
      <c r="AU1282" s="1">
        <f t="shared" ref="AU1282:AU1345" si="163">(Y1282*0.7+AN1282*0.3)*100</f>
        <v>1.4809236264303793</v>
      </c>
      <c r="AV1282" s="1">
        <f t="shared" ref="AV1282:AV1345" si="164">(Y1282*0.5+AN1282*0.5)*100</f>
        <v>1.1299253432328931</v>
      </c>
      <c r="AW1282" s="1">
        <f t="shared" ref="AW1282:AW1345" si="165">(Y1282*0.3+AN1282*0.7)*100</f>
        <v>0.77892706003540657</v>
      </c>
    </row>
    <row r="1283" spans="1:49" x14ac:dyDescent="0.2">
      <c r="A1283">
        <v>1281</v>
      </c>
      <c r="B1283" t="s">
        <v>22152</v>
      </c>
      <c r="C1283" t="s">
        <v>22151</v>
      </c>
      <c r="F1283" t="s">
        <v>22150</v>
      </c>
      <c r="G1283" t="s">
        <v>5</v>
      </c>
      <c r="H1283" t="s">
        <v>4</v>
      </c>
      <c r="I1283" t="s">
        <v>22149</v>
      </c>
      <c r="J1283">
        <v>60027272</v>
      </c>
      <c r="K1283" t="s">
        <v>15</v>
      </c>
      <c r="L1283" t="s">
        <v>14</v>
      </c>
      <c r="M1283" t="s">
        <v>13</v>
      </c>
      <c r="N1283">
        <v>2</v>
      </c>
      <c r="O1283" t="s">
        <v>22148</v>
      </c>
      <c r="P1283" t="s">
        <v>22147</v>
      </c>
      <c r="Q1283" t="s">
        <v>12</v>
      </c>
      <c r="R1283" s="7">
        <v>42644</v>
      </c>
      <c r="S1283" s="8">
        <f t="shared" si="160"/>
        <v>2016</v>
      </c>
      <c r="T1283" s="8">
        <v>2016</v>
      </c>
      <c r="U1283" s="8">
        <f t="shared" si="161"/>
        <v>6</v>
      </c>
      <c r="V1283" s="7">
        <v>42644</v>
      </c>
      <c r="W1283" t="s">
        <v>557</v>
      </c>
      <c r="X1283" s="2">
        <v>0.92900000000000005</v>
      </c>
      <c r="Y1283" s="6">
        <f t="shared" ref="Y1283:Y1346" si="166">(X1283-$Z$3)/($Z$2-$Z$3)</f>
        <v>2.4799124422732979E-2</v>
      </c>
      <c r="AA1283">
        <v>10897798</v>
      </c>
      <c r="AB1283">
        <v>18896</v>
      </c>
      <c r="AD1283" t="s">
        <v>2</v>
      </c>
      <c r="AE1283">
        <v>20</v>
      </c>
      <c r="AF1283">
        <v>10</v>
      </c>
      <c r="AG1283" t="s">
        <v>22146</v>
      </c>
      <c r="AH1283" t="s">
        <v>22145</v>
      </c>
      <c r="AI1283" t="s">
        <v>22144</v>
      </c>
      <c r="AJ1283" t="s">
        <v>22143</v>
      </c>
      <c r="AK1283" t="s">
        <v>22142</v>
      </c>
      <c r="AL1283">
        <v>13</v>
      </c>
      <c r="AM1283" s="5">
        <f t="shared" si="162"/>
        <v>2.1666666666666665</v>
      </c>
      <c r="AN1283" s="4">
        <f t="shared" ref="AN1283:AN1346" si="167">(AM1283-$AO$3)/($AO$2-$AO$3)</f>
        <v>3.2815852581093018E-3</v>
      </c>
      <c r="AO1283" s="3"/>
      <c r="AP1283">
        <v>0</v>
      </c>
      <c r="AQ1283" t="s">
        <v>278</v>
      </c>
      <c r="AR1283" t="s">
        <v>2975</v>
      </c>
      <c r="AS1283" t="s">
        <v>276</v>
      </c>
      <c r="AT1283" s="2">
        <v>3.4359999999999999</v>
      </c>
      <c r="AU1283" s="1">
        <f t="shared" si="163"/>
        <v>1.8343862673345874</v>
      </c>
      <c r="AV1283" s="1">
        <f t="shared" si="164"/>
        <v>1.4040354840421141</v>
      </c>
      <c r="AW1283" s="1">
        <f t="shared" si="165"/>
        <v>0.97368470074964042</v>
      </c>
    </row>
    <row r="1284" spans="1:49" x14ac:dyDescent="0.2">
      <c r="A1284">
        <v>1282</v>
      </c>
      <c r="B1284" t="s">
        <v>22141</v>
      </c>
      <c r="C1284" t="s">
        <v>22140</v>
      </c>
      <c r="F1284" t="s">
        <v>22139</v>
      </c>
      <c r="G1284" t="s">
        <v>5</v>
      </c>
      <c r="H1284" t="s">
        <v>4</v>
      </c>
      <c r="I1284" t="s">
        <v>3208</v>
      </c>
      <c r="J1284" t="s">
        <v>11308</v>
      </c>
      <c r="K1284" t="s">
        <v>11307</v>
      </c>
      <c r="L1284" t="s">
        <v>11306</v>
      </c>
      <c r="M1284" t="s">
        <v>49</v>
      </c>
      <c r="N1284">
        <v>8</v>
      </c>
      <c r="O1284" t="s">
        <v>22138</v>
      </c>
      <c r="P1284" t="s">
        <v>22137</v>
      </c>
      <c r="Q1284" t="s">
        <v>22136</v>
      </c>
      <c r="R1284" s="7">
        <v>42644</v>
      </c>
      <c r="S1284" s="8">
        <f t="shared" si="160"/>
        <v>2016</v>
      </c>
      <c r="T1284" s="8">
        <v>2016</v>
      </c>
      <c r="U1284" s="8">
        <f t="shared" si="161"/>
        <v>6</v>
      </c>
      <c r="V1284" s="7">
        <v>42644</v>
      </c>
      <c r="W1284" t="s">
        <v>2113</v>
      </c>
      <c r="X1284" s="2">
        <v>0.75</v>
      </c>
      <c r="Y1284" s="6">
        <f t="shared" si="166"/>
        <v>2.0020821654520703E-2</v>
      </c>
      <c r="AA1284" t="s">
        <v>2112</v>
      </c>
      <c r="AB1284">
        <v>29221</v>
      </c>
      <c r="AC1284">
        <v>10897674</v>
      </c>
      <c r="AD1284" t="s">
        <v>2</v>
      </c>
      <c r="AE1284">
        <v>23</v>
      </c>
      <c r="AF1284">
        <v>10</v>
      </c>
      <c r="AG1284">
        <v>103304</v>
      </c>
      <c r="AI1284" t="s">
        <v>22135</v>
      </c>
      <c r="AK1284" t="s">
        <v>22134</v>
      </c>
      <c r="AL1284">
        <v>1</v>
      </c>
      <c r="AM1284" s="5">
        <f t="shared" si="162"/>
        <v>0.16666666666666666</v>
      </c>
      <c r="AN1284" s="4">
        <f t="shared" si="167"/>
        <v>2.5242963523917705E-4</v>
      </c>
      <c r="AO1284" s="3"/>
      <c r="AP1284">
        <v>0</v>
      </c>
      <c r="AQ1284" t="s">
        <v>48</v>
      </c>
      <c r="AR1284">
        <v>61205093</v>
      </c>
      <c r="AS1284" t="s">
        <v>47</v>
      </c>
      <c r="AT1284" s="2">
        <v>2.0230000000000001</v>
      </c>
      <c r="AU1284" s="1">
        <f t="shared" si="163"/>
        <v>1.4090304048736244</v>
      </c>
      <c r="AV1284" s="1">
        <f t="shared" si="164"/>
        <v>1.013662564487994</v>
      </c>
      <c r="AW1284" s="1">
        <f t="shared" si="165"/>
        <v>0.61829472410236341</v>
      </c>
    </row>
    <row r="1285" spans="1:49" x14ac:dyDescent="0.2">
      <c r="A1285">
        <v>1283</v>
      </c>
      <c r="B1285" t="s">
        <v>22133</v>
      </c>
      <c r="C1285" t="s">
        <v>22132</v>
      </c>
      <c r="F1285" t="s">
        <v>22131</v>
      </c>
      <c r="G1285" t="s">
        <v>5</v>
      </c>
      <c r="H1285" t="s">
        <v>4</v>
      </c>
      <c r="I1285" t="s">
        <v>2287</v>
      </c>
      <c r="J1285">
        <v>60011754</v>
      </c>
      <c r="K1285" t="s">
        <v>2286</v>
      </c>
      <c r="L1285" t="s">
        <v>2285</v>
      </c>
      <c r="M1285" t="s">
        <v>79</v>
      </c>
      <c r="N1285">
        <v>1</v>
      </c>
      <c r="O1285" t="s">
        <v>2284</v>
      </c>
      <c r="P1285">
        <v>35608049000</v>
      </c>
      <c r="Q1285">
        <v>60011754</v>
      </c>
      <c r="R1285" s="7">
        <v>42644</v>
      </c>
      <c r="S1285" s="8">
        <f t="shared" si="160"/>
        <v>2016</v>
      </c>
      <c r="T1285" s="8">
        <v>2016</v>
      </c>
      <c r="U1285" s="8">
        <f t="shared" si="161"/>
        <v>6</v>
      </c>
      <c r="V1285" s="7">
        <v>42644</v>
      </c>
      <c r="W1285" t="s">
        <v>2172</v>
      </c>
      <c r="X1285" s="2">
        <v>1.23</v>
      </c>
      <c r="Y1285" s="6">
        <f t="shared" si="166"/>
        <v>3.2834147513413951E-2</v>
      </c>
      <c r="AA1285">
        <v>21622337</v>
      </c>
      <c r="AB1285">
        <v>21100203111</v>
      </c>
      <c r="AC1285">
        <v>21622345</v>
      </c>
      <c r="AD1285" t="s">
        <v>2</v>
      </c>
      <c r="AE1285">
        <v>5</v>
      </c>
      <c r="AF1285">
        <v>5</v>
      </c>
      <c r="AG1285">
        <v>7501472</v>
      </c>
      <c r="AH1285" t="s">
        <v>900</v>
      </c>
      <c r="AI1285" t="s">
        <v>22130</v>
      </c>
      <c r="AJ1285" t="s">
        <v>22129</v>
      </c>
      <c r="AK1285" t="s">
        <v>22128</v>
      </c>
      <c r="AL1285">
        <v>16</v>
      </c>
      <c r="AM1285" s="5">
        <f t="shared" si="162"/>
        <v>2.6666666666666665</v>
      </c>
      <c r="AN1285" s="4">
        <f t="shared" si="167"/>
        <v>4.0388741638268328E-3</v>
      </c>
      <c r="AO1285" s="3"/>
      <c r="AP1285">
        <v>0</v>
      </c>
      <c r="AR1285" t="s">
        <v>1</v>
      </c>
      <c r="AT1285" s="2">
        <v>4.3479999999999999</v>
      </c>
      <c r="AU1285" s="1">
        <f t="shared" si="163"/>
        <v>2.4195565508537813</v>
      </c>
      <c r="AV1285" s="1">
        <f t="shared" si="164"/>
        <v>1.8436510838620392</v>
      </c>
      <c r="AW1285" s="1">
        <f t="shared" si="165"/>
        <v>1.2677456168702967</v>
      </c>
    </row>
    <row r="1286" spans="1:49" x14ac:dyDescent="0.2">
      <c r="A1286">
        <v>1284</v>
      </c>
      <c r="B1286" t="s">
        <v>22127</v>
      </c>
      <c r="C1286" t="s">
        <v>22126</v>
      </c>
      <c r="F1286" t="s">
        <v>22125</v>
      </c>
      <c r="G1286" t="s">
        <v>5</v>
      </c>
      <c r="H1286" t="s">
        <v>4</v>
      </c>
      <c r="I1286" t="s">
        <v>6709</v>
      </c>
      <c r="J1286" t="s">
        <v>476</v>
      </c>
      <c r="K1286" t="s">
        <v>475</v>
      </c>
      <c r="L1286" t="s">
        <v>474</v>
      </c>
      <c r="M1286" t="s">
        <v>473</v>
      </c>
      <c r="N1286">
        <v>2</v>
      </c>
      <c r="O1286" t="s">
        <v>22124</v>
      </c>
      <c r="P1286" t="s">
        <v>22123</v>
      </c>
      <c r="Q1286" t="s">
        <v>476</v>
      </c>
      <c r="R1286" s="7">
        <v>42644</v>
      </c>
      <c r="S1286" s="8">
        <f t="shared" si="160"/>
        <v>2016</v>
      </c>
      <c r="T1286" s="8">
        <v>2016</v>
      </c>
      <c r="U1286" s="8">
        <f t="shared" si="161"/>
        <v>6</v>
      </c>
      <c r="V1286" s="7">
        <v>42644</v>
      </c>
      <c r="W1286" t="s">
        <v>2172</v>
      </c>
      <c r="X1286" s="2">
        <v>1.23</v>
      </c>
      <c r="Y1286" s="6">
        <f t="shared" si="166"/>
        <v>3.2834147513413951E-2</v>
      </c>
      <c r="AA1286">
        <v>21622337</v>
      </c>
      <c r="AB1286">
        <v>21100203111</v>
      </c>
      <c r="AC1286">
        <v>21622345</v>
      </c>
      <c r="AD1286" t="s">
        <v>2</v>
      </c>
      <c r="AE1286">
        <v>5</v>
      </c>
      <c r="AF1286">
        <v>5</v>
      </c>
      <c r="AG1286">
        <v>7529206</v>
      </c>
      <c r="AH1286" t="s">
        <v>22122</v>
      </c>
      <c r="AI1286" t="s">
        <v>22121</v>
      </c>
      <c r="AJ1286" t="s">
        <v>22120</v>
      </c>
      <c r="AK1286" t="s">
        <v>22119</v>
      </c>
      <c r="AL1286">
        <v>27</v>
      </c>
      <c r="AM1286" s="5">
        <f t="shared" si="162"/>
        <v>4.5</v>
      </c>
      <c r="AN1286" s="4">
        <f t="shared" si="167"/>
        <v>6.815600151457781E-3</v>
      </c>
      <c r="AO1286" s="3"/>
      <c r="AP1286">
        <v>0</v>
      </c>
      <c r="AR1286" t="s">
        <v>1</v>
      </c>
      <c r="AT1286" s="2">
        <v>4.3479999999999999</v>
      </c>
      <c r="AU1286" s="1">
        <f t="shared" si="163"/>
        <v>2.5028583304827099</v>
      </c>
      <c r="AV1286" s="1">
        <f t="shared" si="164"/>
        <v>1.9824873832435868</v>
      </c>
      <c r="AW1286" s="1">
        <f t="shared" si="165"/>
        <v>1.4621164360044632</v>
      </c>
    </row>
    <row r="1287" spans="1:49" x14ac:dyDescent="0.2">
      <c r="A1287">
        <v>1285</v>
      </c>
      <c r="B1287" t="s">
        <v>22118</v>
      </c>
      <c r="C1287" t="s">
        <v>22117</v>
      </c>
      <c r="F1287" t="s">
        <v>22116</v>
      </c>
      <c r="G1287" t="s">
        <v>5</v>
      </c>
      <c r="H1287" t="s">
        <v>4</v>
      </c>
      <c r="I1287" t="s">
        <v>22115</v>
      </c>
      <c r="J1287">
        <v>60114466</v>
      </c>
      <c r="K1287" t="s">
        <v>22114</v>
      </c>
      <c r="L1287" t="s">
        <v>22113</v>
      </c>
      <c r="M1287" t="s">
        <v>34</v>
      </c>
      <c r="N1287">
        <v>4</v>
      </c>
      <c r="O1287" t="s">
        <v>22112</v>
      </c>
      <c r="P1287" t="s">
        <v>22111</v>
      </c>
      <c r="Q1287" t="s">
        <v>22110</v>
      </c>
      <c r="R1287" s="7">
        <v>42644</v>
      </c>
      <c r="S1287" s="8">
        <f t="shared" si="160"/>
        <v>2016</v>
      </c>
      <c r="T1287" s="8">
        <v>2016</v>
      </c>
      <c r="U1287" s="8">
        <f t="shared" si="161"/>
        <v>6</v>
      </c>
      <c r="V1287" s="7">
        <v>42644</v>
      </c>
      <c r="W1287" t="s">
        <v>17923</v>
      </c>
      <c r="X1287" s="2" t="s">
        <v>0</v>
      </c>
      <c r="Y1287" s="6" t="e">
        <f t="shared" si="166"/>
        <v>#VALUE!</v>
      </c>
      <c r="AA1287" t="s">
        <v>17922</v>
      </c>
      <c r="AB1287">
        <v>19201</v>
      </c>
      <c r="AC1287">
        <v>15461971</v>
      </c>
      <c r="AD1287" t="s">
        <v>2</v>
      </c>
      <c r="AE1287">
        <v>14</v>
      </c>
      <c r="AF1287">
        <v>10</v>
      </c>
      <c r="AH1287" t="s">
        <v>22109</v>
      </c>
      <c r="AI1287" t="s">
        <v>22108</v>
      </c>
      <c r="AJ1287" t="s">
        <v>22107</v>
      </c>
      <c r="AK1287" t="s">
        <v>22106</v>
      </c>
      <c r="AL1287">
        <v>0</v>
      </c>
      <c r="AM1287" s="5">
        <f t="shared" si="162"/>
        <v>0</v>
      </c>
      <c r="AN1287" s="4">
        <f t="shared" si="167"/>
        <v>0</v>
      </c>
      <c r="AO1287" s="3"/>
      <c r="AP1287">
        <v>0</v>
      </c>
      <c r="AR1287" t="s">
        <v>1</v>
      </c>
      <c r="AT1287" s="2" t="s">
        <v>0</v>
      </c>
      <c r="AU1287" s="1" t="e">
        <f t="shared" si="163"/>
        <v>#VALUE!</v>
      </c>
      <c r="AV1287" s="1" t="e">
        <f t="shared" si="164"/>
        <v>#VALUE!</v>
      </c>
      <c r="AW1287" s="1" t="e">
        <f t="shared" si="165"/>
        <v>#VALUE!</v>
      </c>
    </row>
    <row r="1288" spans="1:49" x14ac:dyDescent="0.2">
      <c r="A1288">
        <v>1286</v>
      </c>
      <c r="B1288" t="s">
        <v>22105</v>
      </c>
      <c r="C1288" t="s">
        <v>22104</v>
      </c>
      <c r="F1288" t="s">
        <v>22103</v>
      </c>
      <c r="G1288" t="s">
        <v>5</v>
      </c>
      <c r="H1288" t="s">
        <v>4</v>
      </c>
      <c r="I1288" t="s">
        <v>22102</v>
      </c>
      <c r="J1288">
        <v>60016536</v>
      </c>
      <c r="K1288" t="s">
        <v>3050</v>
      </c>
      <c r="L1288" t="s">
        <v>3049</v>
      </c>
      <c r="M1288" t="s">
        <v>79</v>
      </c>
      <c r="N1288">
        <v>4</v>
      </c>
      <c r="O1288" t="s">
        <v>22101</v>
      </c>
      <c r="P1288" t="s">
        <v>22100</v>
      </c>
      <c r="Q1288" t="s">
        <v>3048</v>
      </c>
      <c r="R1288" s="7">
        <v>42644</v>
      </c>
      <c r="S1288" s="8">
        <f t="shared" si="160"/>
        <v>2016</v>
      </c>
      <c r="T1288" s="8">
        <v>2016</v>
      </c>
      <c r="U1288" s="8">
        <f t="shared" si="161"/>
        <v>6</v>
      </c>
      <c r="V1288" s="7">
        <v>42644</v>
      </c>
      <c r="W1288" t="s">
        <v>17923</v>
      </c>
      <c r="X1288" s="2" t="s">
        <v>0</v>
      </c>
      <c r="Y1288" s="6" t="e">
        <f t="shared" si="166"/>
        <v>#VALUE!</v>
      </c>
      <c r="AA1288" t="s">
        <v>17922</v>
      </c>
      <c r="AB1288">
        <v>19201</v>
      </c>
      <c r="AC1288">
        <v>15461971</v>
      </c>
      <c r="AD1288" t="s">
        <v>2</v>
      </c>
      <c r="AE1288">
        <v>14</v>
      </c>
      <c r="AF1288">
        <v>10</v>
      </c>
      <c r="AH1288" t="s">
        <v>22099</v>
      </c>
      <c r="AI1288" t="s">
        <v>22098</v>
      </c>
      <c r="AJ1288" t="s">
        <v>22097</v>
      </c>
      <c r="AK1288" t="s">
        <v>22096</v>
      </c>
      <c r="AL1288">
        <v>0</v>
      </c>
      <c r="AM1288" s="5">
        <f t="shared" si="162"/>
        <v>0</v>
      </c>
      <c r="AN1288" s="4">
        <f t="shared" si="167"/>
        <v>0</v>
      </c>
      <c r="AO1288" s="3"/>
      <c r="AP1288">
        <v>0</v>
      </c>
      <c r="AR1288" t="s">
        <v>1</v>
      </c>
      <c r="AT1288" s="2" t="s">
        <v>0</v>
      </c>
      <c r="AU1288" s="1" t="e">
        <f t="shared" si="163"/>
        <v>#VALUE!</v>
      </c>
      <c r="AV1288" s="1" t="e">
        <f t="shared" si="164"/>
        <v>#VALUE!</v>
      </c>
      <c r="AW1288" s="1" t="e">
        <f t="shared" si="165"/>
        <v>#VALUE!</v>
      </c>
    </row>
    <row r="1289" spans="1:49" x14ac:dyDescent="0.2">
      <c r="A1289">
        <v>1287</v>
      </c>
      <c r="B1289" t="s">
        <v>22095</v>
      </c>
      <c r="F1289" t="s">
        <v>22094</v>
      </c>
      <c r="G1289" t="s">
        <v>5</v>
      </c>
      <c r="H1289" t="s">
        <v>4</v>
      </c>
      <c r="I1289" t="s">
        <v>22093</v>
      </c>
      <c r="J1289" t="s">
        <v>22092</v>
      </c>
      <c r="K1289" t="s">
        <v>22091</v>
      </c>
      <c r="L1289" t="s">
        <v>22090</v>
      </c>
      <c r="M1289" t="s">
        <v>183</v>
      </c>
      <c r="N1289">
        <v>2</v>
      </c>
      <c r="O1289" t="s">
        <v>22089</v>
      </c>
      <c r="P1289" t="s">
        <v>22088</v>
      </c>
      <c r="Q1289" t="s">
        <v>22087</v>
      </c>
      <c r="R1289" s="7">
        <v>42644</v>
      </c>
      <c r="S1289" s="8">
        <f t="shared" si="160"/>
        <v>2016</v>
      </c>
      <c r="T1289" s="8">
        <v>2016</v>
      </c>
      <c r="U1289" s="8">
        <f t="shared" si="161"/>
        <v>6</v>
      </c>
      <c r="V1289" s="7">
        <v>42644</v>
      </c>
      <c r="W1289" t="s">
        <v>583</v>
      </c>
      <c r="X1289" s="2">
        <v>0.23799999999999999</v>
      </c>
      <c r="Y1289" s="6">
        <f t="shared" si="166"/>
        <v>6.353274071701236E-3</v>
      </c>
      <c r="AB1289">
        <v>21100200825</v>
      </c>
      <c r="AC1289">
        <v>18196608</v>
      </c>
      <c r="AD1289" t="s">
        <v>2</v>
      </c>
      <c r="AE1289">
        <v>11</v>
      </c>
      <c r="AF1289">
        <v>19</v>
      </c>
      <c r="AH1289" t="s">
        <v>22086</v>
      </c>
      <c r="AI1289" t="s">
        <v>22085</v>
      </c>
      <c r="AJ1289" t="s">
        <v>22084</v>
      </c>
      <c r="AK1289" t="s">
        <v>22083</v>
      </c>
      <c r="AL1289">
        <v>0</v>
      </c>
      <c r="AM1289" s="5">
        <f t="shared" si="162"/>
        <v>0</v>
      </c>
      <c r="AN1289" s="4">
        <f t="shared" si="167"/>
        <v>0</v>
      </c>
      <c r="AO1289" s="3"/>
      <c r="AP1289">
        <v>0</v>
      </c>
      <c r="AR1289" t="s">
        <v>1</v>
      </c>
      <c r="AT1289" s="2" t="s">
        <v>0</v>
      </c>
      <c r="AU1289" s="1">
        <f t="shared" si="163"/>
        <v>0.44472918501908648</v>
      </c>
      <c r="AV1289" s="1">
        <f t="shared" si="164"/>
        <v>0.3176637035850618</v>
      </c>
      <c r="AW1289" s="1">
        <f t="shared" si="165"/>
        <v>0.19059822215103706</v>
      </c>
    </row>
    <row r="1290" spans="1:49" x14ac:dyDescent="0.2">
      <c r="A1290">
        <v>1288</v>
      </c>
      <c r="B1290" t="s">
        <v>22082</v>
      </c>
      <c r="C1290" t="s">
        <v>22081</v>
      </c>
      <c r="F1290" t="s">
        <v>22080</v>
      </c>
      <c r="G1290" t="s">
        <v>5</v>
      </c>
      <c r="H1290" t="s">
        <v>4</v>
      </c>
      <c r="I1290" t="s">
        <v>22079</v>
      </c>
      <c r="J1290">
        <v>60025761</v>
      </c>
      <c r="K1290" t="s">
        <v>242</v>
      </c>
      <c r="L1290" t="s">
        <v>241</v>
      </c>
      <c r="M1290" t="s">
        <v>67</v>
      </c>
      <c r="N1290">
        <v>3</v>
      </c>
      <c r="O1290" t="s">
        <v>22078</v>
      </c>
      <c r="P1290" t="s">
        <v>22077</v>
      </c>
      <c r="Q1290" t="s">
        <v>4990</v>
      </c>
      <c r="R1290" s="7">
        <v>42644</v>
      </c>
      <c r="S1290" s="8">
        <f t="shared" si="160"/>
        <v>2016</v>
      </c>
      <c r="T1290" s="8">
        <v>2016</v>
      </c>
      <c r="U1290" s="8">
        <f t="shared" si="161"/>
        <v>6</v>
      </c>
      <c r="V1290" s="7">
        <v>42644</v>
      </c>
      <c r="W1290" t="s">
        <v>2172</v>
      </c>
      <c r="X1290" s="2">
        <v>1.23</v>
      </c>
      <c r="Y1290" s="6">
        <f t="shared" si="166"/>
        <v>3.2834147513413951E-2</v>
      </c>
      <c r="AA1290">
        <v>21622337</v>
      </c>
      <c r="AB1290">
        <v>21100203111</v>
      </c>
      <c r="AC1290">
        <v>21622345</v>
      </c>
      <c r="AD1290" t="s">
        <v>2</v>
      </c>
      <c r="AE1290">
        <v>5</v>
      </c>
      <c r="AF1290">
        <v>5</v>
      </c>
      <c r="AG1290">
        <v>7506321</v>
      </c>
      <c r="AH1290" t="s">
        <v>22076</v>
      </c>
      <c r="AI1290" t="s">
        <v>22075</v>
      </c>
      <c r="AJ1290" t="s">
        <v>22074</v>
      </c>
      <c r="AK1290" t="s">
        <v>22073</v>
      </c>
      <c r="AL1290">
        <v>36</v>
      </c>
      <c r="AM1290" s="5">
        <f t="shared" si="162"/>
        <v>6</v>
      </c>
      <c r="AN1290" s="4">
        <f t="shared" si="167"/>
        <v>9.0874668686103752E-3</v>
      </c>
      <c r="AO1290" s="3"/>
      <c r="AP1290">
        <v>0</v>
      </c>
      <c r="AQ1290" t="s">
        <v>44</v>
      </c>
      <c r="AR1290" t="s">
        <v>22072</v>
      </c>
      <c r="AS1290" t="s">
        <v>43</v>
      </c>
      <c r="AT1290" s="2">
        <v>4.3479999999999999</v>
      </c>
      <c r="AU1290" s="1">
        <f t="shared" si="163"/>
        <v>2.5710143319972878</v>
      </c>
      <c r="AV1290" s="1">
        <f t="shared" si="164"/>
        <v>2.0960807191012161</v>
      </c>
      <c r="AW1290" s="1">
        <f t="shared" si="165"/>
        <v>1.6211471062051446</v>
      </c>
    </row>
    <row r="1291" spans="1:49" x14ac:dyDescent="0.2">
      <c r="A1291">
        <v>1289</v>
      </c>
      <c r="B1291" t="s">
        <v>22071</v>
      </c>
      <c r="C1291" t="s">
        <v>22070</v>
      </c>
      <c r="F1291" t="s">
        <v>22069</v>
      </c>
      <c r="G1291" t="s">
        <v>5</v>
      </c>
      <c r="H1291" t="s">
        <v>4</v>
      </c>
      <c r="I1291" t="s">
        <v>22068</v>
      </c>
      <c r="J1291">
        <v>60005681</v>
      </c>
      <c r="K1291" t="s">
        <v>22067</v>
      </c>
      <c r="L1291" t="s">
        <v>2027</v>
      </c>
      <c r="M1291" t="s">
        <v>1869</v>
      </c>
      <c r="N1291">
        <v>1</v>
      </c>
      <c r="O1291" t="s">
        <v>22066</v>
      </c>
      <c r="P1291">
        <v>7005177292</v>
      </c>
      <c r="Q1291">
        <v>60005681</v>
      </c>
      <c r="R1291" s="7">
        <v>42644</v>
      </c>
      <c r="S1291" s="8">
        <f t="shared" si="160"/>
        <v>2016</v>
      </c>
      <c r="T1291" s="8">
        <v>2016</v>
      </c>
      <c r="U1291" s="8">
        <f t="shared" si="161"/>
        <v>6</v>
      </c>
      <c r="V1291" s="7">
        <v>42644</v>
      </c>
      <c r="W1291" t="s">
        <v>2821</v>
      </c>
      <c r="X1291" s="2">
        <v>0.32300000000000001</v>
      </c>
      <c r="Y1291" s="6">
        <f t="shared" si="166"/>
        <v>8.6223005258802502E-3</v>
      </c>
      <c r="AB1291">
        <v>9500154104</v>
      </c>
      <c r="AC1291">
        <v>19342608</v>
      </c>
      <c r="AD1291" t="s">
        <v>2</v>
      </c>
      <c r="AE1291">
        <v>10</v>
      </c>
      <c r="AF1291">
        <v>4</v>
      </c>
      <c r="AG1291">
        <v>46005</v>
      </c>
      <c r="AI1291" t="s">
        <v>22065</v>
      </c>
      <c r="AJ1291" t="s">
        <v>22064</v>
      </c>
      <c r="AK1291" t="s">
        <v>22063</v>
      </c>
      <c r="AL1291">
        <v>5</v>
      </c>
      <c r="AM1291" s="5">
        <f t="shared" si="162"/>
        <v>0.83333333333333337</v>
      </c>
      <c r="AN1291" s="4">
        <f t="shared" si="167"/>
        <v>1.2621481761958854E-3</v>
      </c>
      <c r="AO1291" s="3"/>
      <c r="AP1291">
        <v>0</v>
      </c>
      <c r="AR1291" t="s">
        <v>1</v>
      </c>
      <c r="AT1291" s="2">
        <v>1.494</v>
      </c>
      <c r="AU1291" s="1">
        <f t="shared" si="163"/>
        <v>0.64142548209749406</v>
      </c>
      <c r="AV1291" s="1">
        <f t="shared" si="164"/>
        <v>0.49422243510380676</v>
      </c>
      <c r="AW1291" s="1">
        <f t="shared" si="165"/>
        <v>0.34701938811011945</v>
      </c>
    </row>
    <row r="1292" spans="1:49" x14ac:dyDescent="0.2">
      <c r="A1292">
        <v>1290</v>
      </c>
      <c r="B1292" t="s">
        <v>22062</v>
      </c>
      <c r="C1292" t="s">
        <v>22061</v>
      </c>
      <c r="F1292" t="s">
        <v>22060</v>
      </c>
      <c r="G1292" t="s">
        <v>5</v>
      </c>
      <c r="H1292" t="s">
        <v>4</v>
      </c>
      <c r="I1292" t="s">
        <v>22059</v>
      </c>
      <c r="J1292" t="s">
        <v>22058</v>
      </c>
      <c r="K1292" t="s">
        <v>22057</v>
      </c>
      <c r="L1292" t="s">
        <v>398</v>
      </c>
      <c r="M1292" t="s">
        <v>298</v>
      </c>
      <c r="N1292">
        <v>3</v>
      </c>
      <c r="O1292" t="s">
        <v>22056</v>
      </c>
      <c r="P1292" t="s">
        <v>22055</v>
      </c>
      <c r="Q1292" t="s">
        <v>22054</v>
      </c>
      <c r="R1292" s="7">
        <v>42644</v>
      </c>
      <c r="S1292" s="8">
        <f t="shared" si="160"/>
        <v>2016</v>
      </c>
      <c r="T1292" s="8">
        <v>2016</v>
      </c>
      <c r="U1292" s="8">
        <f t="shared" si="161"/>
        <v>6</v>
      </c>
      <c r="V1292" s="7">
        <v>42644</v>
      </c>
      <c r="W1292" t="s">
        <v>345</v>
      </c>
      <c r="X1292" s="2">
        <v>0.182</v>
      </c>
      <c r="Y1292" s="6">
        <f t="shared" si="166"/>
        <v>4.8583860548303574E-3</v>
      </c>
      <c r="AA1292">
        <v>9168524</v>
      </c>
      <c r="AB1292">
        <v>26075</v>
      </c>
      <c r="AC1292">
        <v>17451353</v>
      </c>
      <c r="AD1292" t="s">
        <v>2</v>
      </c>
      <c r="AE1292" t="s">
        <v>344</v>
      </c>
      <c r="AF1292">
        <v>10</v>
      </c>
      <c r="AH1292" t="s">
        <v>22053</v>
      </c>
      <c r="AI1292" t="s">
        <v>22052</v>
      </c>
      <c r="AJ1292" t="s">
        <v>22051</v>
      </c>
      <c r="AK1292" t="s">
        <v>22050</v>
      </c>
      <c r="AL1292">
        <v>0</v>
      </c>
      <c r="AM1292" s="5">
        <f t="shared" si="162"/>
        <v>0</v>
      </c>
      <c r="AN1292" s="4">
        <f t="shared" si="167"/>
        <v>0</v>
      </c>
      <c r="AO1292" s="3"/>
      <c r="AP1292">
        <v>0</v>
      </c>
      <c r="AR1292" t="s">
        <v>1</v>
      </c>
      <c r="AT1292" s="2">
        <v>0.35199999999999998</v>
      </c>
      <c r="AU1292" s="1">
        <f t="shared" si="163"/>
        <v>0.340087023838125</v>
      </c>
      <c r="AV1292" s="1">
        <f t="shared" si="164"/>
        <v>0.24291930274151788</v>
      </c>
      <c r="AW1292" s="1">
        <f t="shared" si="165"/>
        <v>0.14575158164491073</v>
      </c>
    </row>
    <row r="1293" spans="1:49" x14ac:dyDescent="0.2">
      <c r="A1293">
        <v>1291</v>
      </c>
      <c r="B1293" t="s">
        <v>22049</v>
      </c>
      <c r="C1293" t="s">
        <v>22048</v>
      </c>
      <c r="F1293" t="s">
        <v>22047</v>
      </c>
      <c r="G1293" t="s">
        <v>5</v>
      </c>
      <c r="H1293" t="s">
        <v>4</v>
      </c>
      <c r="I1293" t="s">
        <v>22046</v>
      </c>
      <c r="J1293" t="s">
        <v>22045</v>
      </c>
      <c r="K1293" t="s">
        <v>22044</v>
      </c>
      <c r="L1293" t="s">
        <v>22043</v>
      </c>
      <c r="M1293" t="s">
        <v>3261</v>
      </c>
      <c r="N1293">
        <v>4</v>
      </c>
      <c r="O1293" t="s">
        <v>22042</v>
      </c>
      <c r="P1293" t="s">
        <v>22041</v>
      </c>
      <c r="Q1293" t="s">
        <v>22040</v>
      </c>
      <c r="R1293" s="7">
        <v>42644</v>
      </c>
      <c r="S1293" s="8">
        <f t="shared" si="160"/>
        <v>2016</v>
      </c>
      <c r="T1293" s="8">
        <v>2016</v>
      </c>
      <c r="U1293" s="8">
        <f t="shared" si="161"/>
        <v>6</v>
      </c>
      <c r="V1293" s="7">
        <v>42644</v>
      </c>
      <c r="W1293" t="s">
        <v>345</v>
      </c>
      <c r="X1293" s="2">
        <v>0.182</v>
      </c>
      <c r="Y1293" s="6">
        <f t="shared" si="166"/>
        <v>4.8583860548303574E-3</v>
      </c>
      <c r="AA1293">
        <v>9168524</v>
      </c>
      <c r="AB1293">
        <v>26075</v>
      </c>
      <c r="AC1293">
        <v>17451353</v>
      </c>
      <c r="AD1293" t="s">
        <v>2</v>
      </c>
      <c r="AE1293" t="s">
        <v>344</v>
      </c>
      <c r="AF1293">
        <v>10</v>
      </c>
      <c r="AH1293" t="s">
        <v>13698</v>
      </c>
      <c r="AI1293" t="s">
        <v>22039</v>
      </c>
      <c r="AJ1293" t="s">
        <v>22038</v>
      </c>
      <c r="AK1293" t="s">
        <v>22037</v>
      </c>
      <c r="AL1293">
        <v>10</v>
      </c>
      <c r="AM1293" s="5">
        <f t="shared" si="162"/>
        <v>1.6666666666666667</v>
      </c>
      <c r="AN1293" s="4">
        <f t="shared" si="167"/>
        <v>2.5242963523917708E-3</v>
      </c>
      <c r="AO1293" s="3"/>
      <c r="AP1293">
        <v>0</v>
      </c>
      <c r="AR1293" t="s">
        <v>1</v>
      </c>
      <c r="AT1293" s="2">
        <v>0.35199999999999998</v>
      </c>
      <c r="AU1293" s="1">
        <f t="shared" si="163"/>
        <v>0.41581591440987814</v>
      </c>
      <c r="AV1293" s="1">
        <f t="shared" si="164"/>
        <v>0.36913412036110643</v>
      </c>
      <c r="AW1293" s="1">
        <f t="shared" si="165"/>
        <v>0.32245232631233467</v>
      </c>
    </row>
    <row r="1294" spans="1:49" x14ac:dyDescent="0.2">
      <c r="A1294">
        <v>1292</v>
      </c>
      <c r="B1294" t="s">
        <v>22036</v>
      </c>
      <c r="C1294" t="s">
        <v>22035</v>
      </c>
      <c r="F1294" t="s">
        <v>22034</v>
      </c>
      <c r="G1294" t="s">
        <v>5</v>
      </c>
      <c r="H1294" t="s">
        <v>4</v>
      </c>
      <c r="I1294" t="s">
        <v>2149</v>
      </c>
      <c r="J1294">
        <v>60010667</v>
      </c>
      <c r="K1294" t="s">
        <v>22033</v>
      </c>
      <c r="L1294" t="s">
        <v>22032</v>
      </c>
      <c r="M1294" t="s">
        <v>491</v>
      </c>
      <c r="N1294">
        <v>3</v>
      </c>
      <c r="O1294" t="s">
        <v>22031</v>
      </c>
      <c r="P1294" t="s">
        <v>22030</v>
      </c>
      <c r="Q1294" t="s">
        <v>22029</v>
      </c>
      <c r="R1294" s="7">
        <v>42644</v>
      </c>
      <c r="S1294" s="8">
        <f t="shared" si="160"/>
        <v>2016</v>
      </c>
      <c r="T1294" s="8">
        <v>2016</v>
      </c>
      <c r="U1294" s="8">
        <f t="shared" si="161"/>
        <v>6</v>
      </c>
      <c r="V1294" s="7">
        <v>42644</v>
      </c>
      <c r="W1294" t="s">
        <v>2172</v>
      </c>
      <c r="X1294" s="2">
        <v>1.23</v>
      </c>
      <c r="Y1294" s="6">
        <f t="shared" si="166"/>
        <v>3.2834147513413951E-2</v>
      </c>
      <c r="AA1294">
        <v>21622337</v>
      </c>
      <c r="AB1294">
        <v>21100203111</v>
      </c>
      <c r="AC1294">
        <v>21622345</v>
      </c>
      <c r="AD1294" t="s">
        <v>2</v>
      </c>
      <c r="AE1294">
        <v>5</v>
      </c>
      <c r="AF1294">
        <v>5</v>
      </c>
      <c r="AG1294">
        <v>7539387</v>
      </c>
      <c r="AH1294" t="s">
        <v>871</v>
      </c>
      <c r="AI1294" t="s">
        <v>22028</v>
      </c>
      <c r="AJ1294" t="s">
        <v>22027</v>
      </c>
      <c r="AK1294" t="s">
        <v>22026</v>
      </c>
      <c r="AL1294">
        <v>9</v>
      </c>
      <c r="AM1294" s="5">
        <f t="shared" si="162"/>
        <v>1.5</v>
      </c>
      <c r="AN1294" s="4">
        <f t="shared" si="167"/>
        <v>2.2718667171525938E-3</v>
      </c>
      <c r="AO1294" s="3"/>
      <c r="AP1294">
        <v>0</v>
      </c>
      <c r="AQ1294" t="s">
        <v>318</v>
      </c>
      <c r="AR1294">
        <v>636565</v>
      </c>
      <c r="AS1294" t="s">
        <v>317</v>
      </c>
      <c r="AT1294" s="2">
        <v>4.3479999999999999</v>
      </c>
      <c r="AU1294" s="1">
        <f t="shared" si="163"/>
        <v>2.3665463274535541</v>
      </c>
      <c r="AV1294" s="1">
        <f t="shared" si="164"/>
        <v>1.7553007115283272</v>
      </c>
      <c r="AW1294" s="1">
        <f t="shared" si="165"/>
        <v>1.1440550956030999</v>
      </c>
    </row>
    <row r="1295" spans="1:49" x14ac:dyDescent="0.2">
      <c r="A1295">
        <v>1293</v>
      </c>
      <c r="B1295" t="s">
        <v>22025</v>
      </c>
      <c r="F1295" t="s">
        <v>22024</v>
      </c>
      <c r="G1295" t="s">
        <v>5</v>
      </c>
      <c r="H1295" t="s">
        <v>4</v>
      </c>
      <c r="I1295" t="s">
        <v>22023</v>
      </c>
      <c r="J1295" t="s">
        <v>22022</v>
      </c>
      <c r="K1295" t="s">
        <v>22021</v>
      </c>
      <c r="L1295" t="s">
        <v>2394</v>
      </c>
      <c r="M1295" t="s">
        <v>183</v>
      </c>
      <c r="N1295">
        <v>6</v>
      </c>
      <c r="O1295" t="s">
        <v>22020</v>
      </c>
      <c r="P1295" t="s">
        <v>22019</v>
      </c>
      <c r="Q1295" t="s">
        <v>22018</v>
      </c>
      <c r="R1295" s="7">
        <v>42644</v>
      </c>
      <c r="S1295" s="8">
        <f t="shared" si="160"/>
        <v>2016</v>
      </c>
      <c r="T1295" s="8">
        <v>2016</v>
      </c>
      <c r="U1295" s="8">
        <f t="shared" si="161"/>
        <v>6</v>
      </c>
      <c r="V1295" s="7">
        <v>42644</v>
      </c>
      <c r="W1295" t="s">
        <v>583</v>
      </c>
      <c r="X1295" s="2">
        <v>0.23799999999999999</v>
      </c>
      <c r="Y1295" s="6">
        <f t="shared" si="166"/>
        <v>6.353274071701236E-3</v>
      </c>
      <c r="AB1295">
        <v>21100200825</v>
      </c>
      <c r="AC1295">
        <v>18196608</v>
      </c>
      <c r="AD1295" t="s">
        <v>2</v>
      </c>
      <c r="AE1295">
        <v>11</v>
      </c>
      <c r="AF1295">
        <v>19</v>
      </c>
      <c r="AH1295" t="s">
        <v>22017</v>
      </c>
      <c r="AI1295" t="s">
        <v>22016</v>
      </c>
      <c r="AJ1295" t="s">
        <v>22015</v>
      </c>
      <c r="AK1295" t="s">
        <v>22014</v>
      </c>
      <c r="AL1295">
        <v>35</v>
      </c>
      <c r="AM1295" s="5">
        <f t="shared" si="162"/>
        <v>5.833333333333333</v>
      </c>
      <c r="AN1295" s="4">
        <f t="shared" si="167"/>
        <v>8.8350372333711978E-3</v>
      </c>
      <c r="AO1295" s="3"/>
      <c r="AP1295">
        <v>0</v>
      </c>
      <c r="AR1295" t="s">
        <v>1</v>
      </c>
      <c r="AT1295" s="2" t="s">
        <v>0</v>
      </c>
      <c r="AU1295" s="1">
        <f t="shared" si="163"/>
        <v>0.70978030202022235</v>
      </c>
      <c r="AV1295" s="1">
        <f t="shared" si="164"/>
        <v>0.75941556525362164</v>
      </c>
      <c r="AW1295" s="1">
        <f t="shared" si="165"/>
        <v>0.80905082848702092</v>
      </c>
    </row>
    <row r="1296" spans="1:49" x14ac:dyDescent="0.2">
      <c r="A1296">
        <v>1294</v>
      </c>
      <c r="B1296" t="s">
        <v>22013</v>
      </c>
      <c r="F1296" t="s">
        <v>22012</v>
      </c>
      <c r="G1296" t="s">
        <v>5</v>
      </c>
      <c r="H1296" t="s">
        <v>4</v>
      </c>
      <c r="I1296" t="s">
        <v>22011</v>
      </c>
      <c r="J1296">
        <v>60079446</v>
      </c>
      <c r="K1296" t="s">
        <v>1294</v>
      </c>
      <c r="L1296" t="s">
        <v>1293</v>
      </c>
      <c r="M1296" t="s">
        <v>34</v>
      </c>
      <c r="N1296">
        <v>7</v>
      </c>
      <c r="O1296" t="s">
        <v>22010</v>
      </c>
      <c r="P1296" t="s">
        <v>22009</v>
      </c>
      <c r="Q1296" t="s">
        <v>1295</v>
      </c>
      <c r="R1296" s="7">
        <v>42644</v>
      </c>
      <c r="S1296" s="8">
        <f t="shared" si="160"/>
        <v>2016</v>
      </c>
      <c r="T1296" s="8">
        <v>2016</v>
      </c>
      <c r="U1296" s="8">
        <f t="shared" si="161"/>
        <v>6</v>
      </c>
      <c r="V1296" s="7">
        <v>42644</v>
      </c>
      <c r="W1296" t="s">
        <v>583</v>
      </c>
      <c r="X1296" s="2">
        <v>0.23799999999999999</v>
      </c>
      <c r="Y1296" s="6">
        <f t="shared" si="166"/>
        <v>6.353274071701236E-3</v>
      </c>
      <c r="AB1296">
        <v>21100200825</v>
      </c>
      <c r="AC1296">
        <v>18196608</v>
      </c>
      <c r="AD1296" t="s">
        <v>2</v>
      </c>
      <c r="AE1296">
        <v>11</v>
      </c>
      <c r="AF1296">
        <v>19</v>
      </c>
      <c r="AH1296" t="s">
        <v>22008</v>
      </c>
      <c r="AI1296" t="s">
        <v>22007</v>
      </c>
      <c r="AJ1296" t="s">
        <v>22006</v>
      </c>
      <c r="AK1296" t="s">
        <v>22005</v>
      </c>
      <c r="AL1296">
        <v>3</v>
      </c>
      <c r="AM1296" s="5">
        <f t="shared" si="162"/>
        <v>0.5</v>
      </c>
      <c r="AN1296" s="4">
        <f t="shared" si="167"/>
        <v>7.572889057175312E-4</v>
      </c>
      <c r="AO1296" s="3"/>
      <c r="AP1296">
        <v>0</v>
      </c>
      <c r="AR1296" t="s">
        <v>1</v>
      </c>
      <c r="AT1296" s="2" t="s">
        <v>0</v>
      </c>
      <c r="AU1296" s="1">
        <f t="shared" si="163"/>
        <v>0.46744785219061241</v>
      </c>
      <c r="AV1296" s="1">
        <f t="shared" si="164"/>
        <v>0.35552814887093837</v>
      </c>
      <c r="AW1296" s="1">
        <f t="shared" si="165"/>
        <v>0.24360844555126426</v>
      </c>
    </row>
    <row r="1297" spans="1:49" x14ac:dyDescent="0.2">
      <c r="A1297">
        <v>1295</v>
      </c>
      <c r="B1297" t="s">
        <v>22004</v>
      </c>
      <c r="C1297" t="s">
        <v>22003</v>
      </c>
      <c r="F1297" t="s">
        <v>22002</v>
      </c>
      <c r="G1297" t="s">
        <v>5</v>
      </c>
      <c r="H1297" t="s">
        <v>4</v>
      </c>
      <c r="I1297" t="s">
        <v>22001</v>
      </c>
      <c r="J1297">
        <v>60033469</v>
      </c>
      <c r="K1297" t="s">
        <v>22000</v>
      </c>
      <c r="L1297" t="s">
        <v>819</v>
      </c>
      <c r="M1297" t="s">
        <v>404</v>
      </c>
      <c r="N1297">
        <v>3</v>
      </c>
      <c r="O1297" t="s">
        <v>21999</v>
      </c>
      <c r="P1297" t="s">
        <v>21998</v>
      </c>
      <c r="Q1297" t="s">
        <v>21997</v>
      </c>
      <c r="R1297" s="7">
        <v>42644</v>
      </c>
      <c r="S1297" s="8">
        <f t="shared" si="160"/>
        <v>2016</v>
      </c>
      <c r="T1297" s="8">
        <v>2016</v>
      </c>
      <c r="U1297" s="8">
        <f t="shared" si="161"/>
        <v>6</v>
      </c>
      <c r="V1297" s="7">
        <v>42644</v>
      </c>
      <c r="W1297" t="s">
        <v>21996</v>
      </c>
      <c r="X1297" s="2">
        <v>0.253</v>
      </c>
      <c r="Y1297" s="6">
        <f t="shared" si="166"/>
        <v>6.75369050479165E-3</v>
      </c>
      <c r="AA1297">
        <v>19954212</v>
      </c>
      <c r="AB1297">
        <v>15600154713</v>
      </c>
      <c r="AC1297">
        <v>19954220</v>
      </c>
      <c r="AD1297" t="s">
        <v>2</v>
      </c>
      <c r="AE1297">
        <v>9</v>
      </c>
      <c r="AF1297">
        <v>4</v>
      </c>
      <c r="AH1297" t="s">
        <v>21995</v>
      </c>
      <c r="AI1297" t="s">
        <v>21994</v>
      </c>
      <c r="AJ1297" t="s">
        <v>21993</v>
      </c>
      <c r="AK1297" t="s">
        <v>21992</v>
      </c>
      <c r="AL1297">
        <v>17</v>
      </c>
      <c r="AM1297" s="5">
        <f t="shared" si="162"/>
        <v>2.8333333333333335</v>
      </c>
      <c r="AN1297" s="4">
        <f t="shared" si="167"/>
        <v>4.2913037990660102E-3</v>
      </c>
      <c r="AO1297" s="3"/>
      <c r="AP1297">
        <v>0</v>
      </c>
      <c r="AR1297" t="s">
        <v>1</v>
      </c>
      <c r="AT1297" s="2" t="s">
        <v>0</v>
      </c>
      <c r="AU1297" s="1">
        <f t="shared" si="163"/>
        <v>0.60149744930739579</v>
      </c>
      <c r="AV1297" s="1">
        <f t="shared" si="164"/>
        <v>0.55224971519288302</v>
      </c>
      <c r="AW1297" s="1">
        <f t="shared" si="165"/>
        <v>0.50300198107837024</v>
      </c>
    </row>
    <row r="1298" spans="1:49" x14ac:dyDescent="0.2">
      <c r="A1298">
        <v>1296</v>
      </c>
      <c r="B1298" t="s">
        <v>21991</v>
      </c>
      <c r="C1298" t="s">
        <v>21990</v>
      </c>
      <c r="F1298" t="s">
        <v>21989</v>
      </c>
      <c r="G1298" t="s">
        <v>5</v>
      </c>
      <c r="H1298" t="s">
        <v>4</v>
      </c>
      <c r="I1298" t="s">
        <v>21988</v>
      </c>
      <c r="J1298">
        <v>60012370</v>
      </c>
      <c r="K1298" t="s">
        <v>651</v>
      </c>
      <c r="L1298" t="s">
        <v>650</v>
      </c>
      <c r="M1298" t="s">
        <v>62</v>
      </c>
      <c r="N1298">
        <v>6</v>
      </c>
      <c r="O1298" t="s">
        <v>21987</v>
      </c>
      <c r="P1298" t="s">
        <v>21986</v>
      </c>
      <c r="Q1298" t="s">
        <v>21985</v>
      </c>
      <c r="R1298" s="7">
        <v>42644</v>
      </c>
      <c r="S1298" s="8">
        <f t="shared" si="160"/>
        <v>2016</v>
      </c>
      <c r="T1298" s="8">
        <v>2016</v>
      </c>
      <c r="U1298" s="8">
        <f t="shared" si="161"/>
        <v>6</v>
      </c>
      <c r="V1298" s="7">
        <v>42644</v>
      </c>
      <c r="W1298" t="s">
        <v>2229</v>
      </c>
      <c r="X1298" s="2">
        <v>0.72499999999999998</v>
      </c>
      <c r="Y1298" s="6">
        <f t="shared" si="166"/>
        <v>1.9353460932703345E-2</v>
      </c>
      <c r="AA1298">
        <v>19430655</v>
      </c>
      <c r="AB1298">
        <v>19700176215</v>
      </c>
      <c r="AD1298" t="s">
        <v>2</v>
      </c>
      <c r="AE1298">
        <v>8</v>
      </c>
      <c r="AF1298">
        <v>5</v>
      </c>
      <c r="AG1298">
        <v>4600311</v>
      </c>
      <c r="AI1298" t="s">
        <v>21984</v>
      </c>
      <c r="AJ1298" t="s">
        <v>21983</v>
      </c>
      <c r="AK1298" t="s">
        <v>21982</v>
      </c>
      <c r="AL1298">
        <v>14</v>
      </c>
      <c r="AM1298" s="5">
        <f t="shared" si="162"/>
        <v>2.3333333333333335</v>
      </c>
      <c r="AN1298" s="4">
        <f t="shared" si="167"/>
        <v>3.5340148933484792E-3</v>
      </c>
      <c r="AO1298" s="3"/>
      <c r="AP1298">
        <v>1</v>
      </c>
      <c r="AR1298" t="s">
        <v>21981</v>
      </c>
      <c r="AS1298" t="s">
        <v>960</v>
      </c>
      <c r="AT1298" s="2">
        <v>2.4430000000000001</v>
      </c>
      <c r="AU1298" s="1">
        <f t="shared" si="163"/>
        <v>1.4607627120896884</v>
      </c>
      <c r="AV1298" s="1">
        <f t="shared" si="164"/>
        <v>1.1443737913025913</v>
      </c>
      <c r="AW1298" s="1">
        <f t="shared" si="165"/>
        <v>0.82798487051549374</v>
      </c>
    </row>
    <row r="1299" spans="1:49" x14ac:dyDescent="0.2">
      <c r="A1299">
        <v>1297</v>
      </c>
      <c r="B1299" t="s">
        <v>21980</v>
      </c>
      <c r="C1299" t="s">
        <v>21979</v>
      </c>
      <c r="F1299" t="s">
        <v>21978</v>
      </c>
      <c r="G1299" t="s">
        <v>5</v>
      </c>
      <c r="H1299" t="s">
        <v>4</v>
      </c>
      <c r="I1299" t="s">
        <v>253</v>
      </c>
      <c r="J1299" t="s">
        <v>21977</v>
      </c>
      <c r="K1299" t="s">
        <v>21976</v>
      </c>
      <c r="L1299" t="s">
        <v>21975</v>
      </c>
      <c r="M1299" t="s">
        <v>183</v>
      </c>
      <c r="N1299">
        <v>2</v>
      </c>
      <c r="O1299" t="s">
        <v>21974</v>
      </c>
      <c r="P1299" t="s">
        <v>21973</v>
      </c>
      <c r="Q1299" t="s">
        <v>21972</v>
      </c>
      <c r="R1299" s="7">
        <v>42644</v>
      </c>
      <c r="S1299" s="8">
        <f t="shared" si="160"/>
        <v>2016</v>
      </c>
      <c r="T1299" s="8">
        <v>2016</v>
      </c>
      <c r="U1299" s="8">
        <f t="shared" si="161"/>
        <v>6</v>
      </c>
      <c r="V1299" s="7">
        <v>42644</v>
      </c>
      <c r="W1299" t="s">
        <v>2113</v>
      </c>
      <c r="X1299" s="2">
        <v>0.75</v>
      </c>
      <c r="Y1299" s="6">
        <f t="shared" si="166"/>
        <v>2.0020821654520703E-2</v>
      </c>
      <c r="AA1299" t="s">
        <v>2112</v>
      </c>
      <c r="AB1299">
        <v>29221</v>
      </c>
      <c r="AC1299">
        <v>10897674</v>
      </c>
      <c r="AD1299" t="s">
        <v>2</v>
      </c>
      <c r="AE1299">
        <v>23</v>
      </c>
      <c r="AF1299">
        <v>10</v>
      </c>
      <c r="AG1299">
        <v>103302</v>
      </c>
      <c r="AI1299" t="s">
        <v>21971</v>
      </c>
      <c r="AK1299" t="s">
        <v>21970</v>
      </c>
      <c r="AL1299">
        <v>3</v>
      </c>
      <c r="AM1299" s="5">
        <f t="shared" si="162"/>
        <v>0.5</v>
      </c>
      <c r="AN1299" s="4">
        <f t="shared" si="167"/>
        <v>7.572889057175312E-4</v>
      </c>
      <c r="AO1299" s="3"/>
      <c r="AP1299">
        <v>0</v>
      </c>
      <c r="AR1299" t="s">
        <v>1</v>
      </c>
      <c r="AT1299" s="2">
        <v>2.0230000000000001</v>
      </c>
      <c r="AU1299" s="1">
        <f t="shared" si="163"/>
        <v>1.4241761829879751</v>
      </c>
      <c r="AV1299" s="1">
        <f t="shared" si="164"/>
        <v>1.0389055280119117</v>
      </c>
      <c r="AW1299" s="1">
        <f t="shared" si="165"/>
        <v>0.65363487303584822</v>
      </c>
    </row>
    <row r="1300" spans="1:49" x14ac:dyDescent="0.2">
      <c r="A1300">
        <v>1298</v>
      </c>
      <c r="B1300" t="s">
        <v>21969</v>
      </c>
      <c r="C1300" t="s">
        <v>21968</v>
      </c>
      <c r="F1300" t="s">
        <v>21967</v>
      </c>
      <c r="G1300" t="s">
        <v>5</v>
      </c>
      <c r="H1300" t="s">
        <v>4</v>
      </c>
      <c r="I1300" t="s">
        <v>21966</v>
      </c>
      <c r="J1300" t="s">
        <v>21961</v>
      </c>
      <c r="K1300" t="s">
        <v>21965</v>
      </c>
      <c r="L1300" t="s">
        <v>21964</v>
      </c>
      <c r="M1300" t="s">
        <v>2116</v>
      </c>
      <c r="N1300">
        <v>2</v>
      </c>
      <c r="O1300" t="s">
        <v>21963</v>
      </c>
      <c r="P1300" t="s">
        <v>21962</v>
      </c>
      <c r="Q1300" t="s">
        <v>21961</v>
      </c>
      <c r="R1300" s="7">
        <v>42644</v>
      </c>
      <c r="S1300" s="8">
        <f t="shared" si="160"/>
        <v>2016</v>
      </c>
      <c r="T1300" s="8">
        <v>2016</v>
      </c>
      <c r="U1300" s="8">
        <f t="shared" si="161"/>
        <v>6</v>
      </c>
      <c r="V1300" s="7">
        <v>42644</v>
      </c>
      <c r="W1300" t="s">
        <v>2113</v>
      </c>
      <c r="X1300" s="2">
        <v>0.75</v>
      </c>
      <c r="Y1300" s="6">
        <f t="shared" si="166"/>
        <v>2.0020821654520703E-2</v>
      </c>
      <c r="AA1300" t="s">
        <v>2112</v>
      </c>
      <c r="AB1300">
        <v>29221</v>
      </c>
      <c r="AC1300">
        <v>10897674</v>
      </c>
      <c r="AD1300" t="s">
        <v>2</v>
      </c>
      <c r="AE1300">
        <v>23</v>
      </c>
      <c r="AF1300">
        <v>10</v>
      </c>
      <c r="AG1300">
        <v>103505</v>
      </c>
      <c r="AI1300" t="s">
        <v>21960</v>
      </c>
      <c r="AK1300" t="s">
        <v>21959</v>
      </c>
      <c r="AL1300">
        <v>4</v>
      </c>
      <c r="AM1300" s="5">
        <f t="shared" si="162"/>
        <v>0.66666666666666663</v>
      </c>
      <c r="AN1300" s="4">
        <f t="shared" si="167"/>
        <v>1.0097185409567082E-3</v>
      </c>
      <c r="AO1300" s="3"/>
      <c r="AP1300">
        <v>0</v>
      </c>
      <c r="AR1300" t="s">
        <v>1</v>
      </c>
      <c r="AT1300" s="2">
        <v>2.0230000000000001</v>
      </c>
      <c r="AU1300" s="1">
        <f t="shared" si="163"/>
        <v>1.4317490720451505</v>
      </c>
      <c r="AV1300" s="1">
        <f t="shared" si="164"/>
        <v>1.0515270097738707</v>
      </c>
      <c r="AW1300" s="1">
        <f t="shared" si="165"/>
        <v>0.67130494750259062</v>
      </c>
    </row>
    <row r="1301" spans="1:49" x14ac:dyDescent="0.2">
      <c r="A1301">
        <v>1299</v>
      </c>
      <c r="B1301" t="s">
        <v>21958</v>
      </c>
      <c r="C1301" t="s">
        <v>21957</v>
      </c>
      <c r="F1301" t="s">
        <v>21956</v>
      </c>
      <c r="G1301" t="s">
        <v>5</v>
      </c>
      <c r="H1301" t="s">
        <v>4</v>
      </c>
      <c r="I1301" t="s">
        <v>21955</v>
      </c>
      <c r="J1301">
        <v>60032144</v>
      </c>
      <c r="K1301" t="s">
        <v>571</v>
      </c>
      <c r="L1301" t="s">
        <v>570</v>
      </c>
      <c r="M1301" t="s">
        <v>138</v>
      </c>
      <c r="N1301">
        <v>2</v>
      </c>
      <c r="O1301" t="s">
        <v>21954</v>
      </c>
      <c r="P1301" t="s">
        <v>21953</v>
      </c>
      <c r="Q1301" t="s">
        <v>1762</v>
      </c>
      <c r="R1301" s="7">
        <v>42644</v>
      </c>
      <c r="S1301" s="8">
        <f t="shared" si="160"/>
        <v>2016</v>
      </c>
      <c r="T1301" s="8">
        <v>2016</v>
      </c>
      <c r="U1301" s="8">
        <f t="shared" si="161"/>
        <v>6</v>
      </c>
      <c r="V1301" s="7">
        <v>42644</v>
      </c>
      <c r="W1301" t="s">
        <v>2474</v>
      </c>
      <c r="X1301" s="2">
        <v>0.53</v>
      </c>
      <c r="Y1301" s="6">
        <f t="shared" si="166"/>
        <v>1.4148047302527963E-2</v>
      </c>
      <c r="AA1301" t="s">
        <v>2473</v>
      </c>
      <c r="AB1301">
        <v>144699</v>
      </c>
      <c r="AD1301" t="s">
        <v>2</v>
      </c>
      <c r="AE1301">
        <v>30</v>
      </c>
      <c r="AF1301">
        <v>10</v>
      </c>
      <c r="AH1301" t="s">
        <v>21952</v>
      </c>
      <c r="AI1301" t="s">
        <v>21951</v>
      </c>
      <c r="AJ1301" t="s">
        <v>21950</v>
      </c>
      <c r="AK1301" t="s">
        <v>21949</v>
      </c>
      <c r="AL1301">
        <v>6</v>
      </c>
      <c r="AM1301" s="5">
        <f t="shared" si="162"/>
        <v>1</v>
      </c>
      <c r="AN1301" s="4">
        <f t="shared" si="167"/>
        <v>1.5145778114350624E-3</v>
      </c>
      <c r="AO1301" s="3"/>
      <c r="AP1301">
        <v>0</v>
      </c>
      <c r="AR1301" t="s">
        <v>1</v>
      </c>
      <c r="AT1301" s="2">
        <v>1.734</v>
      </c>
      <c r="AU1301" s="1">
        <f t="shared" si="163"/>
        <v>1.0358006455200093</v>
      </c>
      <c r="AV1301" s="1">
        <f t="shared" si="164"/>
        <v>0.78313125569815134</v>
      </c>
      <c r="AW1301" s="1">
        <f t="shared" si="165"/>
        <v>0.53046186587629318</v>
      </c>
    </row>
    <row r="1302" spans="1:49" x14ac:dyDescent="0.2">
      <c r="A1302">
        <v>1300</v>
      </c>
      <c r="B1302" t="s">
        <v>21948</v>
      </c>
      <c r="C1302" t="s">
        <v>21947</v>
      </c>
      <c r="F1302" t="s">
        <v>21946</v>
      </c>
      <c r="G1302" t="s">
        <v>5</v>
      </c>
      <c r="H1302" t="s">
        <v>4</v>
      </c>
      <c r="I1302" t="s">
        <v>21945</v>
      </c>
      <c r="J1302" t="s">
        <v>21944</v>
      </c>
      <c r="K1302" t="s">
        <v>21943</v>
      </c>
      <c r="L1302" t="s">
        <v>21942</v>
      </c>
      <c r="M1302" t="s">
        <v>623</v>
      </c>
      <c r="N1302">
        <v>3</v>
      </c>
      <c r="O1302" t="s">
        <v>21941</v>
      </c>
      <c r="P1302" t="s">
        <v>21940</v>
      </c>
      <c r="Q1302" t="s">
        <v>21939</v>
      </c>
      <c r="R1302" s="7">
        <v>42644</v>
      </c>
      <c r="S1302" s="8">
        <f t="shared" si="160"/>
        <v>2016</v>
      </c>
      <c r="T1302" s="8">
        <v>2016</v>
      </c>
      <c r="U1302" s="8">
        <f t="shared" si="161"/>
        <v>6</v>
      </c>
      <c r="V1302" s="7">
        <v>42644</v>
      </c>
      <c r="W1302" t="s">
        <v>2212</v>
      </c>
      <c r="X1302" s="2">
        <v>1.863</v>
      </c>
      <c r="Y1302" s="6">
        <f t="shared" si="166"/>
        <v>4.9731720989829427E-2</v>
      </c>
      <c r="AA1302">
        <v>431397</v>
      </c>
      <c r="AB1302">
        <v>18854</v>
      </c>
      <c r="AC1302">
        <v>19447973</v>
      </c>
      <c r="AD1302" t="s">
        <v>2</v>
      </c>
      <c r="AE1302">
        <v>52</v>
      </c>
      <c r="AF1302">
        <v>10</v>
      </c>
      <c r="AH1302" t="s">
        <v>21938</v>
      </c>
      <c r="AI1302" t="s">
        <v>21937</v>
      </c>
      <c r="AJ1302" t="s">
        <v>21936</v>
      </c>
      <c r="AK1302" t="s">
        <v>21935</v>
      </c>
      <c r="AL1302">
        <v>46</v>
      </c>
      <c r="AM1302" s="5">
        <f t="shared" si="162"/>
        <v>7.666666666666667</v>
      </c>
      <c r="AN1302" s="4">
        <f t="shared" si="167"/>
        <v>1.1611763221002146E-2</v>
      </c>
      <c r="AO1302" s="3"/>
      <c r="AP1302">
        <v>1</v>
      </c>
      <c r="AR1302" t="s">
        <v>1</v>
      </c>
      <c r="AT1302" s="2">
        <v>5.24</v>
      </c>
      <c r="AU1302" s="1">
        <f t="shared" si="163"/>
        <v>3.8295733659181241</v>
      </c>
      <c r="AV1302" s="1">
        <f t="shared" si="164"/>
        <v>3.0671742105415785</v>
      </c>
      <c r="AW1302" s="1">
        <f t="shared" si="165"/>
        <v>2.3047750551650328</v>
      </c>
    </row>
    <row r="1303" spans="1:49" x14ac:dyDescent="0.2">
      <c r="A1303">
        <v>1301</v>
      </c>
      <c r="B1303" t="s">
        <v>21934</v>
      </c>
      <c r="C1303" t="s">
        <v>21933</v>
      </c>
      <c r="F1303" t="s">
        <v>21932</v>
      </c>
      <c r="G1303" t="s">
        <v>5</v>
      </c>
      <c r="H1303" t="s">
        <v>4</v>
      </c>
      <c r="I1303" t="s">
        <v>21931</v>
      </c>
      <c r="J1303" t="s">
        <v>21930</v>
      </c>
      <c r="K1303" t="s">
        <v>21929</v>
      </c>
      <c r="L1303" t="s">
        <v>21928</v>
      </c>
      <c r="M1303" t="s">
        <v>21927</v>
      </c>
      <c r="N1303">
        <v>5</v>
      </c>
      <c r="O1303" t="s">
        <v>21926</v>
      </c>
      <c r="P1303" t="s">
        <v>21925</v>
      </c>
      <c r="Q1303" t="s">
        <v>21924</v>
      </c>
      <c r="R1303" s="7">
        <v>42644</v>
      </c>
      <c r="S1303" s="8">
        <f t="shared" si="160"/>
        <v>2016</v>
      </c>
      <c r="T1303" s="8">
        <v>2016</v>
      </c>
      <c r="U1303" s="8">
        <f t="shared" si="161"/>
        <v>6</v>
      </c>
      <c r="V1303" s="7">
        <v>42644</v>
      </c>
      <c r="W1303" t="s">
        <v>355</v>
      </c>
      <c r="X1303" s="2">
        <v>0.60499999999999998</v>
      </c>
      <c r="Y1303" s="6">
        <f t="shared" si="166"/>
        <v>1.6150129467980032E-2</v>
      </c>
      <c r="AA1303">
        <v>346748</v>
      </c>
      <c r="AB1303">
        <v>15563</v>
      </c>
      <c r="AC1303">
        <v>10897623</v>
      </c>
      <c r="AD1303" t="s">
        <v>2</v>
      </c>
      <c r="AE1303">
        <v>87</v>
      </c>
      <c r="AF1303">
        <v>10</v>
      </c>
      <c r="AG1303">
        <v>104705</v>
      </c>
      <c r="AI1303" t="s">
        <v>21923</v>
      </c>
      <c r="AK1303" t="s">
        <v>21922</v>
      </c>
      <c r="AL1303">
        <v>6</v>
      </c>
      <c r="AM1303" s="5">
        <f t="shared" si="162"/>
        <v>1</v>
      </c>
      <c r="AN1303" s="4">
        <f t="shared" si="167"/>
        <v>1.5145778114350624E-3</v>
      </c>
      <c r="AO1303" s="3"/>
      <c r="AP1303">
        <v>0</v>
      </c>
      <c r="AQ1303" t="s">
        <v>318</v>
      </c>
      <c r="AR1303">
        <v>633053</v>
      </c>
      <c r="AS1303" t="s">
        <v>317</v>
      </c>
      <c r="AT1303" s="2">
        <v>1.5229999999999999</v>
      </c>
      <c r="AU1303" s="1">
        <f t="shared" si="163"/>
        <v>1.1759463971016542</v>
      </c>
      <c r="AV1303" s="1">
        <f t="shared" si="164"/>
        <v>0.88323536397075464</v>
      </c>
      <c r="AW1303" s="1">
        <f t="shared" si="165"/>
        <v>0.59052433083985534</v>
      </c>
    </row>
    <row r="1304" spans="1:49" x14ac:dyDescent="0.2">
      <c r="A1304">
        <v>1302</v>
      </c>
      <c r="B1304" t="s">
        <v>21921</v>
      </c>
      <c r="C1304" t="s">
        <v>21920</v>
      </c>
      <c r="F1304" t="s">
        <v>21919</v>
      </c>
      <c r="G1304" t="s">
        <v>5</v>
      </c>
      <c r="H1304" t="s">
        <v>4</v>
      </c>
      <c r="I1304" t="s">
        <v>21918</v>
      </c>
      <c r="J1304" t="s">
        <v>21917</v>
      </c>
      <c r="K1304" t="s">
        <v>21916</v>
      </c>
      <c r="L1304" t="s">
        <v>21915</v>
      </c>
      <c r="M1304" t="s">
        <v>237</v>
      </c>
      <c r="N1304">
        <v>5</v>
      </c>
      <c r="O1304" t="s">
        <v>21914</v>
      </c>
      <c r="P1304" t="s">
        <v>21913</v>
      </c>
      <c r="Q1304" t="s">
        <v>21912</v>
      </c>
      <c r="R1304" s="7">
        <v>42644</v>
      </c>
      <c r="S1304" s="8">
        <f t="shared" si="160"/>
        <v>2016</v>
      </c>
      <c r="T1304" s="8">
        <v>2016</v>
      </c>
      <c r="U1304" s="8">
        <f t="shared" si="161"/>
        <v>6</v>
      </c>
      <c r="V1304" s="7">
        <v>42644</v>
      </c>
      <c r="W1304" t="s">
        <v>388</v>
      </c>
      <c r="X1304" s="2">
        <v>2.61</v>
      </c>
      <c r="Y1304" s="6">
        <f t="shared" si="166"/>
        <v>6.9672459357732044E-2</v>
      </c>
      <c r="AA1304">
        <v>46256</v>
      </c>
      <c r="AB1304">
        <v>26704</v>
      </c>
      <c r="AD1304" t="s">
        <v>2</v>
      </c>
      <c r="AE1304">
        <v>152</v>
      </c>
      <c r="AF1304">
        <v>4</v>
      </c>
      <c r="AG1304">
        <v>99</v>
      </c>
      <c r="AI1304" t="s">
        <v>21911</v>
      </c>
      <c r="AJ1304" t="s">
        <v>21910</v>
      </c>
      <c r="AK1304" t="s">
        <v>21909</v>
      </c>
      <c r="AL1304">
        <v>16</v>
      </c>
      <c r="AM1304" s="5">
        <f t="shared" si="162"/>
        <v>2.6666666666666665</v>
      </c>
      <c r="AN1304" s="4">
        <f t="shared" si="167"/>
        <v>4.0388741638268328E-3</v>
      </c>
      <c r="AO1304" s="3"/>
      <c r="AP1304">
        <v>0</v>
      </c>
      <c r="AQ1304" t="s">
        <v>44</v>
      </c>
      <c r="AR1304">
        <v>1100968</v>
      </c>
      <c r="AS1304" t="s">
        <v>43</v>
      </c>
      <c r="AT1304" s="2">
        <v>6.2629999999999999</v>
      </c>
      <c r="AU1304" s="1">
        <f t="shared" si="163"/>
        <v>4.9982383799560477</v>
      </c>
      <c r="AV1304" s="1">
        <f t="shared" si="164"/>
        <v>3.685566676077944</v>
      </c>
      <c r="AW1304" s="1">
        <f t="shared" si="165"/>
        <v>2.3728949721998398</v>
      </c>
    </row>
    <row r="1305" spans="1:49" x14ac:dyDescent="0.2">
      <c r="A1305">
        <v>1303</v>
      </c>
      <c r="B1305" t="s">
        <v>21908</v>
      </c>
      <c r="C1305" t="s">
        <v>21907</v>
      </c>
      <c r="F1305" t="s">
        <v>21906</v>
      </c>
      <c r="G1305" t="s">
        <v>5</v>
      </c>
      <c r="H1305" t="s">
        <v>4</v>
      </c>
      <c r="I1305" t="s">
        <v>21905</v>
      </c>
      <c r="J1305" t="s">
        <v>21904</v>
      </c>
      <c r="K1305" t="s">
        <v>21903</v>
      </c>
      <c r="L1305" t="s">
        <v>21902</v>
      </c>
      <c r="M1305" t="s">
        <v>21901</v>
      </c>
      <c r="N1305">
        <v>6</v>
      </c>
      <c r="O1305" t="s">
        <v>21900</v>
      </c>
      <c r="P1305" t="s">
        <v>21899</v>
      </c>
      <c r="Q1305" t="s">
        <v>21898</v>
      </c>
      <c r="R1305" s="7">
        <v>42644</v>
      </c>
      <c r="S1305" s="8">
        <f t="shared" si="160"/>
        <v>2016</v>
      </c>
      <c r="T1305" s="8">
        <v>2016</v>
      </c>
      <c r="U1305" s="8">
        <f t="shared" si="161"/>
        <v>6</v>
      </c>
      <c r="V1305" s="7">
        <v>42644</v>
      </c>
      <c r="W1305" t="s">
        <v>349</v>
      </c>
      <c r="X1305" s="2">
        <v>0.40600000000000003</v>
      </c>
      <c r="Y1305" s="6">
        <f t="shared" si="166"/>
        <v>1.0837938122313874E-2</v>
      </c>
      <c r="AA1305">
        <v>20959184</v>
      </c>
      <c r="AB1305">
        <v>21100409130</v>
      </c>
      <c r="AC1305">
        <v>20959230</v>
      </c>
      <c r="AD1305" t="s">
        <v>2</v>
      </c>
      <c r="AE1305">
        <v>17</v>
      </c>
      <c r="AF1305">
        <v>10</v>
      </c>
      <c r="AH1305" t="s">
        <v>21897</v>
      </c>
      <c r="AI1305" t="s">
        <v>21896</v>
      </c>
      <c r="AJ1305" t="s">
        <v>21895</v>
      </c>
      <c r="AK1305" t="s">
        <v>21894</v>
      </c>
      <c r="AL1305">
        <v>5</v>
      </c>
      <c r="AM1305" s="5">
        <f t="shared" si="162"/>
        <v>0.83333333333333337</v>
      </c>
      <c r="AN1305" s="4">
        <f t="shared" si="167"/>
        <v>1.2621481761958854E-3</v>
      </c>
      <c r="AO1305" s="3"/>
      <c r="AP1305">
        <v>0</v>
      </c>
      <c r="AR1305" t="s">
        <v>1</v>
      </c>
      <c r="AT1305" s="2" t="s">
        <v>0</v>
      </c>
      <c r="AU1305" s="1">
        <f t="shared" si="163"/>
        <v>0.79652011384784771</v>
      </c>
      <c r="AV1305" s="1">
        <f t="shared" si="164"/>
        <v>0.60500431492548801</v>
      </c>
      <c r="AW1305" s="1">
        <f t="shared" si="165"/>
        <v>0.41348851600312819</v>
      </c>
    </row>
    <row r="1306" spans="1:49" x14ac:dyDescent="0.2">
      <c r="A1306">
        <v>1304</v>
      </c>
      <c r="B1306" t="s">
        <v>21893</v>
      </c>
      <c r="C1306" t="s">
        <v>21892</v>
      </c>
      <c r="F1306" t="s">
        <v>21891</v>
      </c>
      <c r="G1306" t="s">
        <v>5</v>
      </c>
      <c r="H1306" t="s">
        <v>4</v>
      </c>
      <c r="I1306" t="s">
        <v>1139</v>
      </c>
      <c r="J1306" t="s">
        <v>21890</v>
      </c>
      <c r="K1306" t="s">
        <v>21889</v>
      </c>
      <c r="L1306" t="s">
        <v>21888</v>
      </c>
      <c r="M1306" t="s">
        <v>530</v>
      </c>
      <c r="N1306">
        <v>6</v>
      </c>
      <c r="O1306" t="s">
        <v>21887</v>
      </c>
      <c r="P1306" t="s">
        <v>21886</v>
      </c>
      <c r="Q1306" t="s">
        <v>21885</v>
      </c>
      <c r="R1306" s="7">
        <v>42644</v>
      </c>
      <c r="S1306" s="8">
        <f t="shared" si="160"/>
        <v>2016</v>
      </c>
      <c r="T1306" s="8">
        <v>2016</v>
      </c>
      <c r="U1306" s="8">
        <f t="shared" si="161"/>
        <v>6</v>
      </c>
      <c r="V1306" s="7">
        <v>42644</v>
      </c>
      <c r="W1306" t="s">
        <v>349</v>
      </c>
      <c r="X1306" s="2">
        <v>0.40600000000000003</v>
      </c>
      <c r="Y1306" s="6">
        <f t="shared" si="166"/>
        <v>1.0837938122313874E-2</v>
      </c>
      <c r="AA1306">
        <v>20959184</v>
      </c>
      <c r="AB1306">
        <v>21100409130</v>
      </c>
      <c r="AC1306">
        <v>20959230</v>
      </c>
      <c r="AD1306" t="s">
        <v>2</v>
      </c>
      <c r="AE1306">
        <v>17</v>
      </c>
      <c r="AF1306">
        <v>10</v>
      </c>
      <c r="AH1306" t="s">
        <v>21884</v>
      </c>
      <c r="AI1306" t="s">
        <v>21883</v>
      </c>
      <c r="AJ1306" t="s">
        <v>21882</v>
      </c>
      <c r="AK1306" t="s">
        <v>21881</v>
      </c>
      <c r="AL1306">
        <v>4</v>
      </c>
      <c r="AM1306" s="5">
        <f t="shared" si="162"/>
        <v>0.66666666666666663</v>
      </c>
      <c r="AN1306" s="4">
        <f t="shared" si="167"/>
        <v>1.0097185409567082E-3</v>
      </c>
      <c r="AO1306" s="3"/>
      <c r="AP1306">
        <v>0</v>
      </c>
      <c r="AR1306" t="s">
        <v>1</v>
      </c>
      <c r="AT1306" s="2" t="s">
        <v>0</v>
      </c>
      <c r="AU1306" s="1">
        <f t="shared" si="163"/>
        <v>0.78894722479067247</v>
      </c>
      <c r="AV1306" s="1">
        <f t="shared" si="164"/>
        <v>0.59238283316352913</v>
      </c>
      <c r="AW1306" s="1">
        <f t="shared" si="165"/>
        <v>0.39581844153638579</v>
      </c>
    </row>
    <row r="1307" spans="1:49" x14ac:dyDescent="0.2">
      <c r="A1307">
        <v>1305</v>
      </c>
      <c r="B1307" t="s">
        <v>21880</v>
      </c>
      <c r="C1307" t="s">
        <v>21879</v>
      </c>
      <c r="F1307" t="s">
        <v>21878</v>
      </c>
      <c r="G1307" t="s">
        <v>5</v>
      </c>
      <c r="H1307" t="s">
        <v>4</v>
      </c>
      <c r="I1307" t="s">
        <v>21877</v>
      </c>
      <c r="J1307" t="s">
        <v>21876</v>
      </c>
      <c r="K1307" t="s">
        <v>21875</v>
      </c>
      <c r="L1307" t="s">
        <v>21874</v>
      </c>
      <c r="M1307" t="s">
        <v>2146</v>
      </c>
      <c r="N1307">
        <v>15</v>
      </c>
      <c r="O1307" t="s">
        <v>21873</v>
      </c>
      <c r="P1307" t="s">
        <v>21872</v>
      </c>
      <c r="Q1307" t="s">
        <v>21871</v>
      </c>
      <c r="R1307" s="7">
        <v>42644</v>
      </c>
      <c r="S1307" s="8">
        <f t="shared" si="160"/>
        <v>2016</v>
      </c>
      <c r="T1307" s="8">
        <v>2016</v>
      </c>
      <c r="U1307" s="8">
        <f t="shared" si="161"/>
        <v>6</v>
      </c>
      <c r="V1307" s="7">
        <v>42644</v>
      </c>
      <c r="W1307" t="s">
        <v>2597</v>
      </c>
      <c r="X1307" s="2">
        <v>3.7850000000000001</v>
      </c>
      <c r="Y1307" s="6">
        <f t="shared" si="166"/>
        <v>0.10103841328314782</v>
      </c>
      <c r="AA1307">
        <v>16136810</v>
      </c>
      <c r="AB1307">
        <v>3200147828</v>
      </c>
      <c r="AC1307">
        <v>16136829</v>
      </c>
      <c r="AD1307" t="s">
        <v>2</v>
      </c>
      <c r="AE1307">
        <v>12</v>
      </c>
      <c r="AF1307">
        <v>39</v>
      </c>
      <c r="AH1307" t="s">
        <v>21870</v>
      </c>
      <c r="AJ1307" t="s">
        <v>21869</v>
      </c>
      <c r="AL1307">
        <v>29</v>
      </c>
      <c r="AM1307" s="5">
        <f t="shared" si="162"/>
        <v>4.833333333333333</v>
      </c>
      <c r="AN1307" s="4">
        <f t="shared" si="167"/>
        <v>7.320459421936135E-3</v>
      </c>
      <c r="AO1307" s="3"/>
      <c r="AP1307">
        <v>1</v>
      </c>
      <c r="AQ1307" t="s">
        <v>44</v>
      </c>
      <c r="AR1307" t="s">
        <v>21868</v>
      </c>
      <c r="AS1307" t="s">
        <v>43</v>
      </c>
      <c r="AT1307" s="2">
        <v>13.281000000000001</v>
      </c>
      <c r="AU1307" s="1">
        <f t="shared" si="163"/>
        <v>7.2923027124784312</v>
      </c>
      <c r="AV1307" s="1">
        <f t="shared" si="164"/>
        <v>5.4179436352541979</v>
      </c>
      <c r="AW1307" s="1">
        <f t="shared" si="165"/>
        <v>3.5435845580299636</v>
      </c>
    </row>
    <row r="1308" spans="1:49" x14ac:dyDescent="0.2">
      <c r="A1308">
        <v>1306</v>
      </c>
      <c r="B1308" t="s">
        <v>21867</v>
      </c>
      <c r="C1308" t="s">
        <v>21866</v>
      </c>
      <c r="F1308" t="s">
        <v>21865</v>
      </c>
      <c r="G1308" t="s">
        <v>5</v>
      </c>
      <c r="H1308" t="s">
        <v>4</v>
      </c>
      <c r="I1308" t="s">
        <v>1657</v>
      </c>
      <c r="J1308" t="s">
        <v>21864</v>
      </c>
      <c r="K1308" t="s">
        <v>21863</v>
      </c>
      <c r="L1308" t="s">
        <v>21862</v>
      </c>
      <c r="M1308" t="s">
        <v>46</v>
      </c>
      <c r="N1308">
        <v>7</v>
      </c>
      <c r="O1308" t="s">
        <v>21861</v>
      </c>
      <c r="P1308" t="s">
        <v>21860</v>
      </c>
      <c r="Q1308" t="s">
        <v>21859</v>
      </c>
      <c r="R1308" s="7">
        <v>42644</v>
      </c>
      <c r="S1308" s="8">
        <f t="shared" si="160"/>
        <v>2016</v>
      </c>
      <c r="T1308" s="8">
        <v>2016</v>
      </c>
      <c r="U1308" s="8">
        <f t="shared" si="161"/>
        <v>6</v>
      </c>
      <c r="V1308" s="7">
        <v>42644</v>
      </c>
      <c r="W1308" t="s">
        <v>2487</v>
      </c>
      <c r="X1308" s="2">
        <v>0.74099999999999999</v>
      </c>
      <c r="Y1308" s="6">
        <f t="shared" si="166"/>
        <v>1.9780571794666454E-2</v>
      </c>
      <c r="AA1308">
        <v>7403224</v>
      </c>
      <c r="AB1308">
        <v>12341</v>
      </c>
      <c r="AC1308">
        <v>15208540</v>
      </c>
      <c r="AD1308" t="s">
        <v>2</v>
      </c>
      <c r="AE1308">
        <v>33</v>
      </c>
      <c r="AF1308">
        <v>10</v>
      </c>
      <c r="AH1308" t="s">
        <v>21858</v>
      </c>
      <c r="AI1308" t="s">
        <v>21857</v>
      </c>
      <c r="AK1308" t="s">
        <v>21856</v>
      </c>
      <c r="AL1308">
        <v>37</v>
      </c>
      <c r="AM1308" s="5">
        <f t="shared" si="162"/>
        <v>6.166666666666667</v>
      </c>
      <c r="AN1308" s="4">
        <f t="shared" si="167"/>
        <v>9.3398965038495527E-3</v>
      </c>
      <c r="AO1308" s="3"/>
      <c r="AP1308">
        <v>0</v>
      </c>
      <c r="AR1308" t="s">
        <v>1</v>
      </c>
      <c r="AT1308" s="2" t="s">
        <v>0</v>
      </c>
      <c r="AU1308" s="1">
        <f t="shared" si="163"/>
        <v>1.6648369207421383</v>
      </c>
      <c r="AV1308" s="1">
        <f t="shared" si="164"/>
        <v>1.4560234149258005</v>
      </c>
      <c r="AW1308" s="1">
        <f t="shared" si="165"/>
        <v>1.2472099091094622</v>
      </c>
    </row>
    <row r="1309" spans="1:49" x14ac:dyDescent="0.2">
      <c r="A1309">
        <v>1307</v>
      </c>
      <c r="B1309" t="s">
        <v>21855</v>
      </c>
      <c r="C1309" t="s">
        <v>21854</v>
      </c>
      <c r="F1309" t="s">
        <v>21853</v>
      </c>
      <c r="G1309" t="s">
        <v>5</v>
      </c>
      <c r="H1309" t="s">
        <v>4</v>
      </c>
      <c r="I1309" t="s">
        <v>21852</v>
      </c>
      <c r="J1309" t="s">
        <v>21851</v>
      </c>
      <c r="K1309" t="s">
        <v>21850</v>
      </c>
      <c r="L1309" t="s">
        <v>21849</v>
      </c>
      <c r="M1309" t="s">
        <v>21848</v>
      </c>
      <c r="N1309">
        <v>11</v>
      </c>
      <c r="O1309" t="s">
        <v>21847</v>
      </c>
      <c r="P1309" t="s">
        <v>21846</v>
      </c>
      <c r="Q1309" t="s">
        <v>21845</v>
      </c>
      <c r="R1309" s="7">
        <v>42644</v>
      </c>
      <c r="S1309" s="8">
        <f t="shared" si="160"/>
        <v>2016</v>
      </c>
      <c r="T1309" s="8">
        <v>2016</v>
      </c>
      <c r="U1309" s="8">
        <f t="shared" si="161"/>
        <v>6</v>
      </c>
      <c r="V1309" s="7">
        <v>42644</v>
      </c>
      <c r="W1309" t="s">
        <v>21844</v>
      </c>
      <c r="X1309" s="2">
        <v>2.4649999999999999</v>
      </c>
      <c r="Y1309" s="6">
        <f t="shared" si="166"/>
        <v>6.5801767171191378E-2</v>
      </c>
      <c r="AA1309">
        <v>2787407</v>
      </c>
      <c r="AB1309">
        <v>28987</v>
      </c>
      <c r="AC1309">
        <v>19449194</v>
      </c>
      <c r="AD1309" t="s">
        <v>2</v>
      </c>
      <c r="AE1309">
        <v>35</v>
      </c>
      <c r="AF1309">
        <v>10</v>
      </c>
      <c r="AH1309" t="s">
        <v>21843</v>
      </c>
      <c r="AI1309" t="s">
        <v>21842</v>
      </c>
      <c r="AJ1309" t="s">
        <v>21841</v>
      </c>
      <c r="AK1309" t="s">
        <v>21840</v>
      </c>
      <c r="AL1309">
        <v>24</v>
      </c>
      <c r="AM1309" s="5">
        <f t="shared" si="162"/>
        <v>4</v>
      </c>
      <c r="AN1309" s="4">
        <f t="shared" si="167"/>
        <v>6.0583112457402496E-3</v>
      </c>
      <c r="AO1309" s="3"/>
      <c r="AP1309">
        <v>1</v>
      </c>
      <c r="AQ1309" t="s">
        <v>21839</v>
      </c>
      <c r="AR1309" t="s">
        <v>21838</v>
      </c>
      <c r="AS1309" t="s">
        <v>21837</v>
      </c>
      <c r="AT1309" s="2">
        <v>4.851</v>
      </c>
      <c r="AU1309" s="1">
        <f t="shared" si="163"/>
        <v>4.7878730393556035</v>
      </c>
      <c r="AV1309" s="1">
        <f t="shared" si="164"/>
        <v>3.5930039208465812</v>
      </c>
      <c r="AW1309" s="1">
        <f t="shared" si="165"/>
        <v>2.3981348023375584</v>
      </c>
    </row>
    <row r="1310" spans="1:49" x14ac:dyDescent="0.2">
      <c r="A1310">
        <v>1308</v>
      </c>
      <c r="B1310" t="s">
        <v>21836</v>
      </c>
      <c r="C1310" t="s">
        <v>21835</v>
      </c>
      <c r="F1310" t="s">
        <v>21834</v>
      </c>
      <c r="G1310" t="s">
        <v>5</v>
      </c>
      <c r="H1310" t="s">
        <v>4</v>
      </c>
      <c r="I1310" t="s">
        <v>21833</v>
      </c>
      <c r="J1310" t="s">
        <v>21832</v>
      </c>
      <c r="K1310" t="s">
        <v>21831</v>
      </c>
      <c r="L1310" t="s">
        <v>323</v>
      </c>
      <c r="M1310" t="s">
        <v>49</v>
      </c>
      <c r="N1310">
        <v>4</v>
      </c>
      <c r="O1310" t="s">
        <v>21830</v>
      </c>
      <c r="P1310" t="s">
        <v>21829</v>
      </c>
      <c r="Q1310" t="s">
        <v>21828</v>
      </c>
      <c r="R1310" s="7">
        <v>42644</v>
      </c>
      <c r="S1310" s="8">
        <f t="shared" si="160"/>
        <v>2016</v>
      </c>
      <c r="T1310" s="8">
        <v>2016</v>
      </c>
      <c r="U1310" s="8">
        <f t="shared" si="161"/>
        <v>6</v>
      </c>
      <c r="V1310" s="7">
        <v>42644</v>
      </c>
      <c r="W1310" t="s">
        <v>1860</v>
      </c>
      <c r="X1310" s="2">
        <v>0.63600000000000001</v>
      </c>
      <c r="Y1310" s="6">
        <f t="shared" si="166"/>
        <v>1.6977656763033557E-2</v>
      </c>
      <c r="AA1310">
        <v>14248220</v>
      </c>
      <c r="AB1310">
        <v>130124</v>
      </c>
      <c r="AD1310" t="s">
        <v>2</v>
      </c>
      <c r="AE1310">
        <v>16</v>
      </c>
      <c r="AF1310">
        <v>10</v>
      </c>
      <c r="AG1310">
        <v>1632</v>
      </c>
      <c r="AI1310" t="s">
        <v>21827</v>
      </c>
      <c r="AJ1310" t="s">
        <v>21826</v>
      </c>
      <c r="AK1310" t="s">
        <v>21825</v>
      </c>
      <c r="AL1310">
        <v>2</v>
      </c>
      <c r="AM1310" s="5">
        <f t="shared" si="162"/>
        <v>0.33333333333333331</v>
      </c>
      <c r="AN1310" s="4">
        <f t="shared" si="167"/>
        <v>5.048592704783541E-4</v>
      </c>
      <c r="AO1310" s="3"/>
      <c r="AP1310">
        <v>1</v>
      </c>
      <c r="AQ1310" t="s">
        <v>48</v>
      </c>
      <c r="AR1310" t="s">
        <v>21824</v>
      </c>
      <c r="AS1310" t="s">
        <v>47</v>
      </c>
      <c r="AT1310" s="2" t="s">
        <v>0</v>
      </c>
      <c r="AU1310" s="1">
        <f t="shared" si="163"/>
        <v>1.2035817515266996</v>
      </c>
      <c r="AV1310" s="1">
        <f t="shared" si="164"/>
        <v>0.87412580167559562</v>
      </c>
      <c r="AW1310" s="1">
        <f t="shared" si="165"/>
        <v>0.54466985182449146</v>
      </c>
    </row>
    <row r="1311" spans="1:49" x14ac:dyDescent="0.2">
      <c r="A1311">
        <v>1309</v>
      </c>
      <c r="B1311" t="s">
        <v>21823</v>
      </c>
      <c r="C1311" t="s">
        <v>21822</v>
      </c>
      <c r="F1311" t="s">
        <v>21821</v>
      </c>
      <c r="G1311" t="s">
        <v>5</v>
      </c>
      <c r="H1311" t="s">
        <v>4</v>
      </c>
      <c r="I1311" t="s">
        <v>21820</v>
      </c>
      <c r="J1311" t="s">
        <v>21819</v>
      </c>
      <c r="K1311" t="s">
        <v>21818</v>
      </c>
      <c r="L1311" t="s">
        <v>21817</v>
      </c>
      <c r="M1311" t="s">
        <v>21816</v>
      </c>
      <c r="N1311">
        <v>35</v>
      </c>
      <c r="O1311" t="s">
        <v>21815</v>
      </c>
      <c r="P1311" t="s">
        <v>21814</v>
      </c>
      <c r="Q1311" t="s">
        <v>21813</v>
      </c>
      <c r="R1311" s="7">
        <v>42644</v>
      </c>
      <c r="S1311" s="8">
        <f t="shared" si="160"/>
        <v>2016</v>
      </c>
      <c r="T1311" s="8">
        <v>2016</v>
      </c>
      <c r="U1311" s="8">
        <f t="shared" si="161"/>
        <v>6</v>
      </c>
      <c r="V1311" s="7">
        <v>42644</v>
      </c>
      <c r="W1311" t="s">
        <v>21812</v>
      </c>
      <c r="X1311" s="2" t="s">
        <v>0</v>
      </c>
      <c r="Y1311" s="6" t="e">
        <f t="shared" si="166"/>
        <v>#VALUE!</v>
      </c>
      <c r="AA1311">
        <v>46264</v>
      </c>
      <c r="AB1311">
        <v>27778</v>
      </c>
      <c r="AC1311" t="s">
        <v>21811</v>
      </c>
      <c r="AD1311" t="s">
        <v>2</v>
      </c>
      <c r="AE1311">
        <v>68</v>
      </c>
      <c r="AF1311">
        <v>5</v>
      </c>
      <c r="AG1311">
        <v>74</v>
      </c>
      <c r="AI1311" t="s">
        <v>21810</v>
      </c>
      <c r="AJ1311" t="s">
        <v>21809</v>
      </c>
      <c r="AK1311" t="s">
        <v>21808</v>
      </c>
      <c r="AL1311">
        <v>12</v>
      </c>
      <c r="AM1311" s="5">
        <f t="shared" si="162"/>
        <v>2</v>
      </c>
      <c r="AN1311" s="4">
        <f t="shared" si="167"/>
        <v>3.0291556228701248E-3</v>
      </c>
      <c r="AO1311" s="3"/>
      <c r="AP1311">
        <v>1</v>
      </c>
      <c r="AQ1311" t="s">
        <v>284</v>
      </c>
      <c r="AR1311">
        <v>24340034</v>
      </c>
      <c r="AS1311" t="s">
        <v>283</v>
      </c>
      <c r="AT1311" s="2" t="s">
        <v>0</v>
      </c>
      <c r="AU1311" s="1" t="e">
        <f t="shared" si="163"/>
        <v>#VALUE!</v>
      </c>
      <c r="AV1311" s="1" t="e">
        <f t="shared" si="164"/>
        <v>#VALUE!</v>
      </c>
      <c r="AW1311" s="1" t="e">
        <f t="shared" si="165"/>
        <v>#VALUE!</v>
      </c>
    </row>
    <row r="1312" spans="1:49" x14ac:dyDescent="0.2">
      <c r="A1312">
        <v>1310</v>
      </c>
      <c r="B1312" t="s">
        <v>21807</v>
      </c>
      <c r="C1312" t="s">
        <v>21806</v>
      </c>
      <c r="F1312" t="s">
        <v>21805</v>
      </c>
      <c r="G1312" t="s">
        <v>5</v>
      </c>
      <c r="H1312" t="s">
        <v>4</v>
      </c>
      <c r="I1312" t="s">
        <v>21804</v>
      </c>
      <c r="J1312" t="s">
        <v>21803</v>
      </c>
      <c r="K1312" t="s">
        <v>21802</v>
      </c>
      <c r="L1312" t="s">
        <v>21801</v>
      </c>
      <c r="M1312" t="s">
        <v>21800</v>
      </c>
      <c r="N1312">
        <v>2</v>
      </c>
      <c r="O1312" t="s">
        <v>21799</v>
      </c>
      <c r="P1312" t="s">
        <v>21798</v>
      </c>
      <c r="Q1312" t="s">
        <v>21797</v>
      </c>
      <c r="R1312" s="7">
        <v>42644</v>
      </c>
      <c r="S1312" s="8">
        <f t="shared" si="160"/>
        <v>2016</v>
      </c>
      <c r="T1312" s="8">
        <v>2016</v>
      </c>
      <c r="U1312" s="8">
        <f t="shared" si="161"/>
        <v>6</v>
      </c>
      <c r="V1312" s="7">
        <v>42644</v>
      </c>
      <c r="W1312" t="s">
        <v>254</v>
      </c>
      <c r="X1312" s="2">
        <v>0.64100000000000001</v>
      </c>
      <c r="Y1312" s="6">
        <f t="shared" si="166"/>
        <v>1.7111128907397029E-2</v>
      </c>
      <c r="AA1312">
        <v>18666280</v>
      </c>
      <c r="AB1312">
        <v>19400158519</v>
      </c>
      <c r="AC1312">
        <v>18666299</v>
      </c>
      <c r="AD1312" t="s">
        <v>2</v>
      </c>
      <c r="AE1312">
        <v>75</v>
      </c>
      <c r="AF1312">
        <v>19</v>
      </c>
      <c r="AG1312">
        <v>1328</v>
      </c>
      <c r="AI1312" t="s">
        <v>21796</v>
      </c>
      <c r="AJ1312" t="s">
        <v>21795</v>
      </c>
      <c r="AK1312" t="s">
        <v>21794</v>
      </c>
      <c r="AL1312">
        <v>2</v>
      </c>
      <c r="AM1312" s="5">
        <f t="shared" si="162"/>
        <v>0.33333333333333331</v>
      </c>
      <c r="AN1312" s="4">
        <f t="shared" si="167"/>
        <v>5.048592704783541E-4</v>
      </c>
      <c r="AO1312" s="3"/>
      <c r="AP1312">
        <v>0</v>
      </c>
      <c r="AR1312" t="s">
        <v>1</v>
      </c>
      <c r="AT1312" s="2">
        <v>2.7839999999999998</v>
      </c>
      <c r="AU1312" s="1">
        <f t="shared" si="163"/>
        <v>1.2129248016321426</v>
      </c>
      <c r="AV1312" s="1">
        <f t="shared" si="164"/>
        <v>0.88079940889376918</v>
      </c>
      <c r="AW1312" s="1">
        <f t="shared" si="165"/>
        <v>0.54867401615539568</v>
      </c>
    </row>
    <row r="1313" spans="1:49" x14ac:dyDescent="0.2">
      <c r="A1313">
        <v>1311</v>
      </c>
      <c r="B1313" t="s">
        <v>21793</v>
      </c>
      <c r="C1313" t="s">
        <v>21792</v>
      </c>
      <c r="F1313" t="s">
        <v>21791</v>
      </c>
      <c r="G1313" t="s">
        <v>5</v>
      </c>
      <c r="H1313" t="s">
        <v>4</v>
      </c>
      <c r="I1313" t="s">
        <v>21790</v>
      </c>
      <c r="J1313" t="s">
        <v>21789</v>
      </c>
      <c r="K1313" t="s">
        <v>21788</v>
      </c>
      <c r="L1313" t="s">
        <v>21787</v>
      </c>
      <c r="M1313" t="s">
        <v>21786</v>
      </c>
      <c r="N1313">
        <v>7</v>
      </c>
      <c r="O1313" t="s">
        <v>21785</v>
      </c>
      <c r="P1313" t="s">
        <v>21784</v>
      </c>
      <c r="Q1313" t="s">
        <v>21783</v>
      </c>
      <c r="R1313" s="7">
        <v>42644</v>
      </c>
      <c r="S1313" s="8">
        <f t="shared" si="160"/>
        <v>2016</v>
      </c>
      <c r="T1313" s="8">
        <v>2016</v>
      </c>
      <c r="U1313" s="8">
        <f t="shared" si="161"/>
        <v>6</v>
      </c>
      <c r="V1313" s="7">
        <v>42644</v>
      </c>
      <c r="W1313" t="s">
        <v>2229</v>
      </c>
      <c r="X1313" s="2">
        <v>0.72499999999999998</v>
      </c>
      <c r="Y1313" s="6">
        <f t="shared" si="166"/>
        <v>1.9353460932703345E-2</v>
      </c>
      <c r="AA1313">
        <v>19430655</v>
      </c>
      <c r="AB1313">
        <v>19700176215</v>
      </c>
      <c r="AD1313" t="s">
        <v>2</v>
      </c>
      <c r="AE1313">
        <v>8</v>
      </c>
      <c r="AF1313">
        <v>5</v>
      </c>
      <c r="AG1313">
        <v>7905808</v>
      </c>
      <c r="AI1313" t="s">
        <v>21782</v>
      </c>
      <c r="AJ1313" t="s">
        <v>21781</v>
      </c>
      <c r="AK1313" t="s">
        <v>21780</v>
      </c>
      <c r="AL1313">
        <v>21</v>
      </c>
      <c r="AM1313" s="5">
        <f t="shared" si="162"/>
        <v>3.5</v>
      </c>
      <c r="AN1313" s="4">
        <f t="shared" si="167"/>
        <v>5.301022340022719E-3</v>
      </c>
      <c r="AO1313" s="3"/>
      <c r="AP1313">
        <v>1</v>
      </c>
      <c r="AR1313" t="s">
        <v>1</v>
      </c>
      <c r="AT1313" s="2">
        <v>2.4430000000000001</v>
      </c>
      <c r="AU1313" s="1">
        <f t="shared" si="163"/>
        <v>1.5137729354899156</v>
      </c>
      <c r="AV1313" s="1">
        <f t="shared" si="164"/>
        <v>1.2327241636363031</v>
      </c>
      <c r="AW1313" s="1">
        <f t="shared" si="165"/>
        <v>0.95167539178269056</v>
      </c>
    </row>
    <row r="1314" spans="1:49" x14ac:dyDescent="0.2">
      <c r="A1314">
        <v>1312</v>
      </c>
      <c r="B1314" t="s">
        <v>21779</v>
      </c>
      <c r="C1314" t="s">
        <v>21778</v>
      </c>
      <c r="F1314" t="s">
        <v>21777</v>
      </c>
      <c r="G1314" t="s">
        <v>5</v>
      </c>
      <c r="H1314" t="s">
        <v>4</v>
      </c>
      <c r="I1314" t="s">
        <v>19239</v>
      </c>
      <c r="J1314" t="s">
        <v>10258</v>
      </c>
      <c r="K1314" t="s">
        <v>10257</v>
      </c>
      <c r="L1314" t="s">
        <v>10256</v>
      </c>
      <c r="M1314" t="s">
        <v>10255</v>
      </c>
      <c r="N1314">
        <v>3</v>
      </c>
      <c r="O1314" t="s">
        <v>21776</v>
      </c>
      <c r="P1314" t="s">
        <v>21775</v>
      </c>
      <c r="Q1314" t="s">
        <v>21774</v>
      </c>
      <c r="R1314" s="7">
        <v>42644</v>
      </c>
      <c r="S1314" s="8">
        <f t="shared" si="160"/>
        <v>2016</v>
      </c>
      <c r="T1314" s="8">
        <v>2016</v>
      </c>
      <c r="U1314" s="8">
        <f t="shared" si="161"/>
        <v>6</v>
      </c>
      <c r="V1314" s="7">
        <v>42644</v>
      </c>
      <c r="W1314" t="s">
        <v>54</v>
      </c>
      <c r="X1314" s="2">
        <v>0.33500000000000002</v>
      </c>
      <c r="Y1314" s="6">
        <f t="shared" si="166"/>
        <v>8.94263367235258E-3</v>
      </c>
      <c r="AA1314">
        <v>10964290</v>
      </c>
      <c r="AB1314">
        <v>18201</v>
      </c>
      <c r="AC1314" t="s">
        <v>53</v>
      </c>
      <c r="AD1314" t="s">
        <v>2</v>
      </c>
      <c r="AE1314">
        <v>26</v>
      </c>
      <c r="AF1314">
        <v>8</v>
      </c>
      <c r="AH1314" t="s">
        <v>21773</v>
      </c>
      <c r="AI1314" t="s">
        <v>21772</v>
      </c>
      <c r="AJ1314" t="s">
        <v>21771</v>
      </c>
      <c r="AK1314" t="s">
        <v>21770</v>
      </c>
      <c r="AL1314">
        <v>10</v>
      </c>
      <c r="AM1314" s="5">
        <f t="shared" si="162"/>
        <v>1.6666666666666667</v>
      </c>
      <c r="AN1314" s="4">
        <f t="shared" si="167"/>
        <v>2.5242963523917708E-3</v>
      </c>
      <c r="AO1314" s="3"/>
      <c r="AP1314">
        <v>0</v>
      </c>
      <c r="AR1314" t="s">
        <v>1</v>
      </c>
      <c r="AT1314" s="2">
        <v>1.694</v>
      </c>
      <c r="AU1314" s="1">
        <f t="shared" si="163"/>
        <v>0.70171324763643372</v>
      </c>
      <c r="AV1314" s="1">
        <f t="shared" si="164"/>
        <v>0.57334650123721753</v>
      </c>
      <c r="AW1314" s="1">
        <f t="shared" si="165"/>
        <v>0.44497975483800134</v>
      </c>
    </row>
    <row r="1315" spans="1:49" x14ac:dyDescent="0.2">
      <c r="A1315">
        <v>1313</v>
      </c>
      <c r="B1315" t="s">
        <v>21769</v>
      </c>
      <c r="C1315" t="s">
        <v>21768</v>
      </c>
      <c r="D1315" t="s">
        <v>21767</v>
      </c>
      <c r="F1315" t="s">
        <v>21766</v>
      </c>
      <c r="G1315" t="s">
        <v>5</v>
      </c>
      <c r="H1315" t="s">
        <v>4</v>
      </c>
      <c r="I1315" t="s">
        <v>21765</v>
      </c>
      <c r="J1315">
        <v>60027709</v>
      </c>
      <c r="K1315" t="s">
        <v>698</v>
      </c>
      <c r="L1315" t="s">
        <v>148</v>
      </c>
      <c r="M1315" t="s">
        <v>62</v>
      </c>
      <c r="N1315">
        <v>4</v>
      </c>
      <c r="O1315" t="s">
        <v>21764</v>
      </c>
      <c r="P1315" t="s">
        <v>21763</v>
      </c>
      <c r="Q1315" t="s">
        <v>21762</v>
      </c>
      <c r="R1315" s="7">
        <v>42644</v>
      </c>
      <c r="S1315" s="8">
        <f t="shared" si="160"/>
        <v>2016</v>
      </c>
      <c r="T1315" s="8">
        <v>2016</v>
      </c>
      <c r="U1315" s="8">
        <f t="shared" si="161"/>
        <v>6</v>
      </c>
      <c r="V1315" s="7">
        <v>42644</v>
      </c>
      <c r="W1315" t="s">
        <v>9995</v>
      </c>
      <c r="X1315" s="2">
        <v>0.28899999999999998</v>
      </c>
      <c r="Y1315" s="6">
        <f t="shared" si="166"/>
        <v>7.7146899442086438E-3</v>
      </c>
      <c r="AA1315">
        <v>262692</v>
      </c>
      <c r="AB1315">
        <v>9500153939</v>
      </c>
      <c r="AD1315" t="s">
        <v>2</v>
      </c>
      <c r="AE1315">
        <v>56</v>
      </c>
      <c r="AH1315" t="s">
        <v>21761</v>
      </c>
      <c r="AI1315" t="s">
        <v>21760</v>
      </c>
      <c r="AJ1315" t="s">
        <v>21759</v>
      </c>
      <c r="AK1315" t="s">
        <v>21758</v>
      </c>
      <c r="AL1315">
        <v>7</v>
      </c>
      <c r="AM1315" s="5">
        <f t="shared" si="162"/>
        <v>1.1666666666666667</v>
      </c>
      <c r="AN1315" s="4">
        <f t="shared" si="167"/>
        <v>1.7670074466742396E-3</v>
      </c>
      <c r="AO1315" s="3"/>
      <c r="AP1315">
        <v>0</v>
      </c>
      <c r="AQ1315" t="s">
        <v>721</v>
      </c>
      <c r="AR1315" t="s">
        <v>21757</v>
      </c>
      <c r="AS1315" t="s">
        <v>720</v>
      </c>
      <c r="AT1315" s="2">
        <v>1.605</v>
      </c>
      <c r="AU1315" s="1">
        <f t="shared" si="163"/>
        <v>0.59303851949483222</v>
      </c>
      <c r="AV1315" s="1">
        <f t="shared" si="164"/>
        <v>0.47408486954414419</v>
      </c>
      <c r="AW1315" s="1">
        <f t="shared" si="165"/>
        <v>0.35513121959345606</v>
      </c>
    </row>
    <row r="1316" spans="1:49" x14ac:dyDescent="0.2">
      <c r="A1316">
        <v>1314</v>
      </c>
      <c r="B1316" t="s">
        <v>21756</v>
      </c>
      <c r="C1316" t="s">
        <v>21755</v>
      </c>
      <c r="F1316" t="s">
        <v>21754</v>
      </c>
      <c r="G1316" t="s">
        <v>5</v>
      </c>
      <c r="H1316" t="s">
        <v>4</v>
      </c>
      <c r="I1316" t="s">
        <v>21753</v>
      </c>
      <c r="J1316" t="s">
        <v>21752</v>
      </c>
      <c r="K1316" t="s">
        <v>21751</v>
      </c>
      <c r="L1316" t="s">
        <v>21750</v>
      </c>
      <c r="M1316" t="s">
        <v>21749</v>
      </c>
      <c r="N1316">
        <v>6</v>
      </c>
      <c r="O1316" t="s">
        <v>21748</v>
      </c>
      <c r="P1316" t="s">
        <v>21747</v>
      </c>
      <c r="Q1316" t="s">
        <v>21746</v>
      </c>
      <c r="R1316" s="7">
        <v>42644</v>
      </c>
      <c r="S1316" s="8">
        <f t="shared" si="160"/>
        <v>2016</v>
      </c>
      <c r="T1316" s="8">
        <v>2016</v>
      </c>
      <c r="U1316" s="8">
        <f t="shared" si="161"/>
        <v>6</v>
      </c>
      <c r="V1316" s="7">
        <v>42644</v>
      </c>
      <c r="W1316" t="s">
        <v>648</v>
      </c>
      <c r="X1316" s="2">
        <v>0.371</v>
      </c>
      <c r="Y1316" s="6">
        <f t="shared" si="166"/>
        <v>9.9036331117695747E-3</v>
      </c>
      <c r="AA1316">
        <v>486604</v>
      </c>
      <c r="AB1316">
        <v>28580</v>
      </c>
      <c r="AC1316" t="s">
        <v>647</v>
      </c>
      <c r="AD1316" t="s">
        <v>2</v>
      </c>
      <c r="AE1316">
        <v>51</v>
      </c>
      <c r="AF1316">
        <v>10</v>
      </c>
      <c r="AH1316" t="s">
        <v>21745</v>
      </c>
      <c r="AI1316" t="s">
        <v>21744</v>
      </c>
      <c r="AJ1316" t="s">
        <v>21743</v>
      </c>
      <c r="AK1316" t="s">
        <v>21742</v>
      </c>
      <c r="AL1316">
        <v>4</v>
      </c>
      <c r="AM1316" s="5">
        <f t="shared" si="162"/>
        <v>0.66666666666666663</v>
      </c>
      <c r="AN1316" s="4">
        <f t="shared" si="167"/>
        <v>1.0097185409567082E-3</v>
      </c>
      <c r="AO1316" s="3"/>
      <c r="AP1316">
        <v>0</v>
      </c>
      <c r="AR1316" t="s">
        <v>1</v>
      </c>
      <c r="AT1316" s="2">
        <v>1.431</v>
      </c>
      <c r="AU1316" s="1">
        <f t="shared" si="163"/>
        <v>0.72354587405257142</v>
      </c>
      <c r="AV1316" s="1">
        <f t="shared" si="164"/>
        <v>0.5456675826363141</v>
      </c>
      <c r="AW1316" s="1">
        <f t="shared" si="165"/>
        <v>0.36778929122005682</v>
      </c>
    </row>
    <row r="1317" spans="1:49" x14ac:dyDescent="0.2">
      <c r="A1317">
        <v>1315</v>
      </c>
      <c r="B1317" t="s">
        <v>21741</v>
      </c>
      <c r="C1317" t="s">
        <v>21740</v>
      </c>
      <c r="F1317" t="s">
        <v>21739</v>
      </c>
      <c r="G1317" t="s">
        <v>5</v>
      </c>
      <c r="H1317" t="s">
        <v>4</v>
      </c>
      <c r="I1317" t="s">
        <v>21738</v>
      </c>
      <c r="J1317" t="s">
        <v>21733</v>
      </c>
      <c r="K1317" t="s">
        <v>21737</v>
      </c>
      <c r="L1317" t="s">
        <v>21736</v>
      </c>
      <c r="M1317" t="s">
        <v>183</v>
      </c>
      <c r="N1317">
        <v>2</v>
      </c>
      <c r="O1317" t="s">
        <v>21735</v>
      </c>
      <c r="P1317" t="s">
        <v>21734</v>
      </c>
      <c r="Q1317" t="s">
        <v>21733</v>
      </c>
      <c r="R1317" s="7">
        <v>42644</v>
      </c>
      <c r="S1317" s="8">
        <f t="shared" si="160"/>
        <v>2016</v>
      </c>
      <c r="T1317" s="8">
        <v>2016</v>
      </c>
      <c r="U1317" s="8">
        <f t="shared" si="161"/>
        <v>6</v>
      </c>
      <c r="V1317" s="7">
        <v>42644</v>
      </c>
      <c r="W1317" t="s">
        <v>235</v>
      </c>
      <c r="X1317" s="2">
        <v>0.48499999999999999</v>
      </c>
      <c r="Y1317" s="6">
        <f t="shared" si="166"/>
        <v>1.294679800325672E-2</v>
      </c>
      <c r="AA1317">
        <v>9478396</v>
      </c>
      <c r="AB1317">
        <v>27027</v>
      </c>
      <c r="AC1317">
        <v>14320630</v>
      </c>
      <c r="AD1317" t="s">
        <v>2</v>
      </c>
      <c r="AE1317">
        <v>122</v>
      </c>
      <c r="AF1317">
        <v>10</v>
      </c>
      <c r="AG1317">
        <v>934</v>
      </c>
      <c r="AI1317" t="s">
        <v>21732</v>
      </c>
      <c r="AK1317" t="s">
        <v>21731</v>
      </c>
      <c r="AL1317">
        <v>7</v>
      </c>
      <c r="AM1317" s="5">
        <f t="shared" si="162"/>
        <v>1.1666666666666667</v>
      </c>
      <c r="AN1317" s="4">
        <f t="shared" si="167"/>
        <v>1.7670074466742396E-3</v>
      </c>
      <c r="AO1317" s="3"/>
      <c r="AP1317">
        <v>0</v>
      </c>
      <c r="AR1317" t="s">
        <v>1</v>
      </c>
      <c r="AT1317" s="2" t="s">
        <v>0</v>
      </c>
      <c r="AU1317" s="1">
        <f t="shared" si="163"/>
        <v>0.95928608362819756</v>
      </c>
      <c r="AV1317" s="1">
        <f t="shared" si="164"/>
        <v>0.73569027249654806</v>
      </c>
      <c r="AW1317" s="1">
        <f t="shared" si="165"/>
        <v>0.51209446136489833</v>
      </c>
    </row>
    <row r="1318" spans="1:49" x14ac:dyDescent="0.2">
      <c r="A1318">
        <v>1316</v>
      </c>
      <c r="B1318" t="s">
        <v>21730</v>
      </c>
      <c r="C1318" t="s">
        <v>21729</v>
      </c>
      <c r="F1318" t="s">
        <v>21728</v>
      </c>
      <c r="G1318" t="s">
        <v>5</v>
      </c>
      <c r="H1318" t="s">
        <v>4</v>
      </c>
      <c r="I1318" t="s">
        <v>21727</v>
      </c>
      <c r="J1318">
        <v>60006782</v>
      </c>
      <c r="K1318" t="s">
        <v>1984</v>
      </c>
      <c r="L1318" t="s">
        <v>264</v>
      </c>
      <c r="M1318" t="s">
        <v>67</v>
      </c>
      <c r="N1318">
        <v>6</v>
      </c>
      <c r="O1318" t="s">
        <v>21726</v>
      </c>
      <c r="P1318" t="s">
        <v>21725</v>
      </c>
      <c r="Q1318" t="s">
        <v>21724</v>
      </c>
      <c r="R1318" s="7">
        <v>42644</v>
      </c>
      <c r="S1318" s="8">
        <f t="shared" si="160"/>
        <v>2016</v>
      </c>
      <c r="T1318" s="8">
        <v>2016</v>
      </c>
      <c r="U1318" s="8">
        <f t="shared" si="161"/>
        <v>6</v>
      </c>
      <c r="V1318" s="7">
        <v>42644</v>
      </c>
      <c r="W1318" t="s">
        <v>21723</v>
      </c>
      <c r="X1318" s="2">
        <v>0.60199999999999998</v>
      </c>
      <c r="Y1318" s="6">
        <f t="shared" si="166"/>
        <v>1.6070046181361951E-2</v>
      </c>
      <c r="AA1318">
        <v>1375881</v>
      </c>
      <c r="AB1318">
        <v>16641</v>
      </c>
      <c r="AD1318" t="s">
        <v>2</v>
      </c>
      <c r="AE1318">
        <v>38</v>
      </c>
      <c r="AF1318">
        <v>10</v>
      </c>
      <c r="AG1318">
        <v>254</v>
      </c>
      <c r="AI1318" t="s">
        <v>21722</v>
      </c>
      <c r="AJ1318" t="s">
        <v>21721</v>
      </c>
      <c r="AK1318" t="s">
        <v>21720</v>
      </c>
      <c r="AL1318">
        <v>2</v>
      </c>
      <c r="AM1318" s="5">
        <f t="shared" si="162"/>
        <v>0.33333333333333331</v>
      </c>
      <c r="AN1318" s="4">
        <f t="shared" si="167"/>
        <v>5.048592704783541E-4</v>
      </c>
      <c r="AO1318" s="3"/>
      <c r="AP1318">
        <v>0</v>
      </c>
      <c r="AQ1318" t="s">
        <v>21719</v>
      </c>
      <c r="AR1318" t="s">
        <v>21718</v>
      </c>
      <c r="AS1318" t="s">
        <v>21717</v>
      </c>
      <c r="AT1318" s="2">
        <v>2.3540000000000001</v>
      </c>
      <c r="AU1318" s="1">
        <f t="shared" si="163"/>
        <v>1.140049010809687</v>
      </c>
      <c r="AV1318" s="1">
        <f t="shared" si="164"/>
        <v>0.82874527259201525</v>
      </c>
      <c r="AW1318" s="1">
        <f t="shared" si="165"/>
        <v>0.51744153437434326</v>
      </c>
    </row>
    <row r="1319" spans="1:49" x14ac:dyDescent="0.2">
      <c r="A1319">
        <v>1317</v>
      </c>
      <c r="B1319" t="s">
        <v>21716</v>
      </c>
      <c r="C1319" t="s">
        <v>21715</v>
      </c>
      <c r="F1319" t="s">
        <v>21714</v>
      </c>
      <c r="G1319" t="s">
        <v>5</v>
      </c>
      <c r="H1319" t="s">
        <v>4</v>
      </c>
      <c r="I1319" t="s">
        <v>5245</v>
      </c>
      <c r="J1319">
        <v>60194540</v>
      </c>
      <c r="K1319" t="s">
        <v>2246</v>
      </c>
      <c r="L1319" t="s">
        <v>2245</v>
      </c>
      <c r="M1319" t="s">
        <v>289</v>
      </c>
      <c r="N1319">
        <v>2</v>
      </c>
      <c r="O1319" t="s">
        <v>21713</v>
      </c>
      <c r="P1319" t="s">
        <v>21712</v>
      </c>
      <c r="Q1319" t="s">
        <v>21711</v>
      </c>
      <c r="R1319" s="7">
        <v>42644</v>
      </c>
      <c r="S1319" s="8">
        <f t="shared" si="160"/>
        <v>2016</v>
      </c>
      <c r="T1319" s="8">
        <v>2016</v>
      </c>
      <c r="U1319" s="8">
        <f t="shared" si="161"/>
        <v>6</v>
      </c>
      <c r="V1319" s="7">
        <v>42644</v>
      </c>
      <c r="W1319" t="s">
        <v>297</v>
      </c>
      <c r="X1319" s="2">
        <v>0.21099999999999999</v>
      </c>
      <c r="Y1319" s="6">
        <f t="shared" si="166"/>
        <v>5.6325244921384904E-3</v>
      </c>
      <c r="AA1319">
        <v>9168516</v>
      </c>
      <c r="AB1319">
        <v>18936</v>
      </c>
      <c r="AC1319">
        <v>17451345</v>
      </c>
      <c r="AD1319" t="s">
        <v>2</v>
      </c>
      <c r="AE1319" t="s">
        <v>296</v>
      </c>
      <c r="AF1319">
        <v>10</v>
      </c>
      <c r="AH1319" t="s">
        <v>21710</v>
      </c>
      <c r="AI1319" t="s">
        <v>21709</v>
      </c>
      <c r="AJ1319" t="s">
        <v>21708</v>
      </c>
      <c r="AK1319" t="s">
        <v>21707</v>
      </c>
      <c r="AL1319">
        <v>3</v>
      </c>
      <c r="AM1319" s="5">
        <f t="shared" si="162"/>
        <v>0.5</v>
      </c>
      <c r="AN1319" s="4">
        <f t="shared" si="167"/>
        <v>7.572889057175312E-4</v>
      </c>
      <c r="AO1319" s="3"/>
      <c r="AP1319">
        <v>0</v>
      </c>
      <c r="AR1319" t="s">
        <v>1</v>
      </c>
      <c r="AT1319" s="2">
        <v>0.52500000000000002</v>
      </c>
      <c r="AU1319" s="1">
        <f t="shared" si="163"/>
        <v>0.41699538162122024</v>
      </c>
      <c r="AV1319" s="1">
        <f t="shared" si="164"/>
        <v>0.31949066989280112</v>
      </c>
      <c r="AW1319" s="1">
        <f t="shared" si="165"/>
        <v>0.22198595816438188</v>
      </c>
    </row>
    <row r="1320" spans="1:49" x14ac:dyDescent="0.2">
      <c r="A1320">
        <v>1318</v>
      </c>
      <c r="B1320" t="s">
        <v>21706</v>
      </c>
      <c r="C1320" t="s">
        <v>21705</v>
      </c>
      <c r="F1320" t="s">
        <v>21704</v>
      </c>
      <c r="G1320" t="s">
        <v>5</v>
      </c>
      <c r="H1320" t="s">
        <v>4</v>
      </c>
      <c r="I1320" t="s">
        <v>21703</v>
      </c>
      <c r="J1320">
        <v>60021120</v>
      </c>
      <c r="K1320" t="s">
        <v>362</v>
      </c>
      <c r="L1320" t="s">
        <v>361</v>
      </c>
      <c r="M1320" t="s">
        <v>289</v>
      </c>
      <c r="N1320">
        <v>2</v>
      </c>
      <c r="O1320" t="s">
        <v>21702</v>
      </c>
      <c r="P1320" t="s">
        <v>21701</v>
      </c>
      <c r="Q1320" t="s">
        <v>21700</v>
      </c>
      <c r="R1320" s="7">
        <v>42644</v>
      </c>
      <c r="S1320" s="8">
        <f t="shared" si="160"/>
        <v>2016</v>
      </c>
      <c r="T1320" s="8">
        <v>2016</v>
      </c>
      <c r="U1320" s="8">
        <f t="shared" si="161"/>
        <v>6</v>
      </c>
      <c r="V1320" s="7">
        <v>42644</v>
      </c>
      <c r="W1320" t="s">
        <v>297</v>
      </c>
      <c r="X1320" s="2">
        <v>0.21099999999999999</v>
      </c>
      <c r="Y1320" s="6">
        <f t="shared" si="166"/>
        <v>5.6325244921384904E-3</v>
      </c>
      <c r="AA1320">
        <v>9168516</v>
      </c>
      <c r="AB1320">
        <v>18936</v>
      </c>
      <c r="AC1320">
        <v>17451345</v>
      </c>
      <c r="AD1320" t="s">
        <v>2</v>
      </c>
      <c r="AE1320" t="s">
        <v>296</v>
      </c>
      <c r="AF1320">
        <v>10</v>
      </c>
      <c r="AH1320" t="s">
        <v>21699</v>
      </c>
      <c r="AI1320" t="s">
        <v>21698</v>
      </c>
      <c r="AJ1320" t="s">
        <v>21697</v>
      </c>
      <c r="AK1320" t="s">
        <v>21696</v>
      </c>
      <c r="AL1320">
        <v>4</v>
      </c>
      <c r="AM1320" s="5">
        <f t="shared" si="162"/>
        <v>0.66666666666666663</v>
      </c>
      <c r="AN1320" s="4">
        <f t="shared" si="167"/>
        <v>1.0097185409567082E-3</v>
      </c>
      <c r="AO1320" s="3"/>
      <c r="AP1320">
        <v>0</v>
      </c>
      <c r="AR1320" t="s">
        <v>1</v>
      </c>
      <c r="AT1320" s="2">
        <v>0.52500000000000002</v>
      </c>
      <c r="AU1320" s="1">
        <f t="shared" si="163"/>
        <v>0.42456827067839548</v>
      </c>
      <c r="AV1320" s="1">
        <f t="shared" si="164"/>
        <v>0.33211215165475994</v>
      </c>
      <c r="AW1320" s="1">
        <f t="shared" si="165"/>
        <v>0.23965603263112426</v>
      </c>
    </row>
    <row r="1321" spans="1:49" x14ac:dyDescent="0.2">
      <c r="A1321">
        <v>1319</v>
      </c>
      <c r="B1321" t="s">
        <v>21695</v>
      </c>
      <c r="C1321" t="s">
        <v>21694</v>
      </c>
      <c r="F1321" t="s">
        <v>21693</v>
      </c>
      <c r="G1321" t="s">
        <v>5</v>
      </c>
      <c r="H1321" t="s">
        <v>4</v>
      </c>
      <c r="I1321" t="s">
        <v>251</v>
      </c>
      <c r="J1321">
        <v>60001604</v>
      </c>
      <c r="K1321" t="s">
        <v>10872</v>
      </c>
      <c r="L1321" t="s">
        <v>264</v>
      </c>
      <c r="M1321" t="s">
        <v>67</v>
      </c>
      <c r="N1321">
        <v>5</v>
      </c>
      <c r="O1321" t="s">
        <v>21692</v>
      </c>
      <c r="P1321" t="s">
        <v>21691</v>
      </c>
      <c r="Q1321" t="s">
        <v>21690</v>
      </c>
      <c r="R1321" s="7">
        <v>42644</v>
      </c>
      <c r="S1321" s="8">
        <f t="shared" si="160"/>
        <v>2016</v>
      </c>
      <c r="T1321" s="8">
        <v>2016</v>
      </c>
      <c r="U1321" s="8">
        <f t="shared" si="161"/>
        <v>6</v>
      </c>
      <c r="V1321" s="7">
        <v>42644</v>
      </c>
      <c r="W1321" t="s">
        <v>2211</v>
      </c>
      <c r="X1321" s="2">
        <v>0.29499999999999998</v>
      </c>
      <c r="Y1321" s="6">
        <f t="shared" si="166"/>
        <v>7.8748565174448087E-3</v>
      </c>
      <c r="AA1321">
        <v>12256463</v>
      </c>
      <c r="AB1321">
        <v>24783</v>
      </c>
      <c r="AC1321">
        <v>22337326</v>
      </c>
      <c r="AD1321" t="s">
        <v>2</v>
      </c>
      <c r="AE1321">
        <v>38</v>
      </c>
      <c r="AF1321">
        <v>5</v>
      </c>
      <c r="AH1321" t="s">
        <v>21689</v>
      </c>
      <c r="AI1321" t="s">
        <v>21688</v>
      </c>
      <c r="AJ1321" t="s">
        <v>21687</v>
      </c>
      <c r="AK1321" t="s">
        <v>21686</v>
      </c>
      <c r="AL1321">
        <v>1</v>
      </c>
      <c r="AM1321" s="5">
        <f t="shared" si="162"/>
        <v>0.16666666666666666</v>
      </c>
      <c r="AN1321" s="4">
        <f t="shared" si="167"/>
        <v>2.5242963523917705E-4</v>
      </c>
      <c r="AO1321" s="3"/>
      <c r="AP1321">
        <v>1</v>
      </c>
      <c r="AQ1321" t="s">
        <v>48</v>
      </c>
      <c r="AR1321" t="s">
        <v>21685</v>
      </c>
      <c r="AS1321" t="s">
        <v>47</v>
      </c>
      <c r="AT1321" s="2">
        <v>1.347</v>
      </c>
      <c r="AU1321" s="1">
        <f t="shared" si="163"/>
        <v>0.55881284527831188</v>
      </c>
      <c r="AV1321" s="1">
        <f t="shared" si="164"/>
        <v>0.40636430763419928</v>
      </c>
      <c r="AW1321" s="1">
        <f t="shared" si="165"/>
        <v>0.25391576999008664</v>
      </c>
    </row>
    <row r="1322" spans="1:49" x14ac:dyDescent="0.2">
      <c r="A1322">
        <v>1320</v>
      </c>
      <c r="B1322" t="s">
        <v>21684</v>
      </c>
      <c r="C1322" t="s">
        <v>21683</v>
      </c>
      <c r="F1322" t="s">
        <v>21682</v>
      </c>
      <c r="G1322" t="s">
        <v>5</v>
      </c>
      <c r="H1322" t="s">
        <v>4</v>
      </c>
      <c r="I1322" t="s">
        <v>1489</v>
      </c>
      <c r="J1322" t="s">
        <v>21681</v>
      </c>
      <c r="K1322" t="s">
        <v>21680</v>
      </c>
      <c r="L1322" t="s">
        <v>21679</v>
      </c>
      <c r="M1322" t="s">
        <v>145</v>
      </c>
      <c r="N1322">
        <v>4</v>
      </c>
      <c r="O1322" t="s">
        <v>21678</v>
      </c>
      <c r="P1322" t="s">
        <v>21677</v>
      </c>
      <c r="Q1322" t="s">
        <v>21676</v>
      </c>
      <c r="R1322" s="7">
        <v>42644</v>
      </c>
      <c r="S1322" s="8">
        <f t="shared" si="160"/>
        <v>2016</v>
      </c>
      <c r="T1322" s="8">
        <v>2016</v>
      </c>
      <c r="U1322" s="8">
        <f t="shared" si="161"/>
        <v>6</v>
      </c>
      <c r="V1322" s="7">
        <v>42644</v>
      </c>
      <c r="W1322" t="s">
        <v>2211</v>
      </c>
      <c r="X1322" s="2">
        <v>0.29499999999999998</v>
      </c>
      <c r="Y1322" s="6">
        <f t="shared" si="166"/>
        <v>7.8748565174448087E-3</v>
      </c>
      <c r="AA1322">
        <v>12256463</v>
      </c>
      <c r="AB1322">
        <v>24783</v>
      </c>
      <c r="AC1322">
        <v>22337326</v>
      </c>
      <c r="AD1322" t="s">
        <v>2</v>
      </c>
      <c r="AE1322">
        <v>38</v>
      </c>
      <c r="AF1322">
        <v>5</v>
      </c>
      <c r="AH1322" t="s">
        <v>21675</v>
      </c>
      <c r="AI1322" t="s">
        <v>21674</v>
      </c>
      <c r="AJ1322" t="s">
        <v>21673</v>
      </c>
      <c r="AK1322" t="s">
        <v>21672</v>
      </c>
      <c r="AL1322">
        <v>0</v>
      </c>
      <c r="AM1322" s="5">
        <f t="shared" si="162"/>
        <v>0</v>
      </c>
      <c r="AN1322" s="4">
        <f t="shared" si="167"/>
        <v>0</v>
      </c>
      <c r="AO1322" s="3"/>
      <c r="AP1322">
        <v>0</v>
      </c>
      <c r="AR1322" t="s">
        <v>1</v>
      </c>
      <c r="AT1322" s="2">
        <v>1.347</v>
      </c>
      <c r="AU1322" s="1">
        <f t="shared" si="163"/>
        <v>0.55123995622113653</v>
      </c>
      <c r="AV1322" s="1">
        <f t="shared" si="164"/>
        <v>0.39374282587224041</v>
      </c>
      <c r="AW1322" s="1">
        <f t="shared" si="165"/>
        <v>0.23624569552334423</v>
      </c>
    </row>
    <row r="1323" spans="1:49" x14ac:dyDescent="0.2">
      <c r="A1323">
        <v>1321</v>
      </c>
      <c r="B1323" t="s">
        <v>21671</v>
      </c>
      <c r="C1323" t="s">
        <v>21670</v>
      </c>
      <c r="F1323" t="s">
        <v>21669</v>
      </c>
      <c r="G1323" t="s">
        <v>5</v>
      </c>
      <c r="H1323" t="s">
        <v>4</v>
      </c>
      <c r="I1323" t="s">
        <v>21668</v>
      </c>
      <c r="J1323" t="s">
        <v>21667</v>
      </c>
      <c r="K1323" t="s">
        <v>21666</v>
      </c>
      <c r="L1323" t="s">
        <v>21665</v>
      </c>
      <c r="M1323" t="s">
        <v>183</v>
      </c>
      <c r="N1323">
        <v>3</v>
      </c>
      <c r="O1323" t="s">
        <v>21664</v>
      </c>
      <c r="P1323" t="s">
        <v>21663</v>
      </c>
      <c r="Q1323" t="s">
        <v>21662</v>
      </c>
      <c r="R1323" s="7">
        <v>42644</v>
      </c>
      <c r="S1323" s="8">
        <f t="shared" si="160"/>
        <v>2016</v>
      </c>
      <c r="T1323" s="8">
        <v>2016</v>
      </c>
      <c r="U1323" s="8">
        <f t="shared" si="161"/>
        <v>6</v>
      </c>
      <c r="V1323" s="7">
        <v>42644</v>
      </c>
      <c r="W1323" t="s">
        <v>29</v>
      </c>
      <c r="X1323" s="2">
        <v>0.30199999999999999</v>
      </c>
      <c r="Y1323" s="6">
        <f t="shared" si="166"/>
        <v>8.0617175195536687E-3</v>
      </c>
      <c r="AA1323">
        <v>9296212</v>
      </c>
      <c r="AB1323">
        <v>20725</v>
      </c>
      <c r="AC1323" t="s">
        <v>28</v>
      </c>
      <c r="AD1323" t="s">
        <v>2</v>
      </c>
      <c r="AE1323">
        <v>90</v>
      </c>
      <c r="AF1323">
        <v>3</v>
      </c>
      <c r="AH1323" t="s">
        <v>21661</v>
      </c>
      <c r="AI1323" t="s">
        <v>21660</v>
      </c>
      <c r="AJ1323" t="s">
        <v>21659</v>
      </c>
      <c r="AK1323" t="s">
        <v>21658</v>
      </c>
      <c r="AL1323">
        <v>2</v>
      </c>
      <c r="AM1323" s="5">
        <f t="shared" si="162"/>
        <v>0.33333333333333331</v>
      </c>
      <c r="AN1323" s="4">
        <f t="shared" si="167"/>
        <v>5.048592704783541E-4</v>
      </c>
      <c r="AO1323" s="3"/>
      <c r="AP1323">
        <v>0</v>
      </c>
      <c r="AR1323" t="s">
        <v>1</v>
      </c>
      <c r="AT1323" s="2">
        <v>1.671</v>
      </c>
      <c r="AU1323" s="1">
        <f t="shared" si="163"/>
        <v>0.57946600448310737</v>
      </c>
      <c r="AV1323" s="1">
        <f t="shared" si="164"/>
        <v>0.42832883950160117</v>
      </c>
      <c r="AW1323" s="1">
        <f t="shared" si="165"/>
        <v>0.27719167452009486</v>
      </c>
    </row>
    <row r="1324" spans="1:49" x14ac:dyDescent="0.2">
      <c r="A1324">
        <v>1322</v>
      </c>
      <c r="B1324" t="s">
        <v>21657</v>
      </c>
      <c r="C1324" t="s">
        <v>21656</v>
      </c>
      <c r="F1324" t="s">
        <v>21655</v>
      </c>
      <c r="G1324" t="s">
        <v>5</v>
      </c>
      <c r="H1324" t="s">
        <v>4</v>
      </c>
      <c r="I1324" t="s">
        <v>1375</v>
      </c>
      <c r="J1324" t="s">
        <v>15905</v>
      </c>
      <c r="K1324" t="s">
        <v>15904</v>
      </c>
      <c r="L1324" t="s">
        <v>519</v>
      </c>
      <c r="M1324" t="s">
        <v>49</v>
      </c>
      <c r="N1324">
        <v>9</v>
      </c>
      <c r="O1324" t="s">
        <v>21654</v>
      </c>
      <c r="P1324" t="s">
        <v>21653</v>
      </c>
      <c r="Q1324" t="s">
        <v>21652</v>
      </c>
      <c r="R1324" s="7">
        <v>42644</v>
      </c>
      <c r="S1324" s="8">
        <f t="shared" si="160"/>
        <v>2016</v>
      </c>
      <c r="T1324" s="8">
        <v>2016</v>
      </c>
      <c r="U1324" s="8">
        <f t="shared" si="161"/>
        <v>6</v>
      </c>
      <c r="V1324" s="7">
        <v>42644</v>
      </c>
      <c r="W1324" t="s">
        <v>2720</v>
      </c>
      <c r="X1324" s="2">
        <v>0.39100000000000001</v>
      </c>
      <c r="Y1324" s="6">
        <f t="shared" si="166"/>
        <v>1.043752168922346E-2</v>
      </c>
      <c r="AA1324">
        <v>10090630</v>
      </c>
      <c r="AB1324">
        <v>145343</v>
      </c>
      <c r="AC1324">
        <v>20586272</v>
      </c>
      <c r="AD1324" t="s">
        <v>2</v>
      </c>
      <c r="AE1324">
        <v>18</v>
      </c>
      <c r="AF1324">
        <v>10</v>
      </c>
      <c r="AH1324" t="s">
        <v>21651</v>
      </c>
      <c r="AI1324" t="s">
        <v>21650</v>
      </c>
      <c r="AJ1324" t="s">
        <v>21649</v>
      </c>
      <c r="AK1324" t="s">
        <v>21648</v>
      </c>
      <c r="AL1324">
        <v>10</v>
      </c>
      <c r="AM1324" s="5">
        <f t="shared" si="162"/>
        <v>1.6666666666666667</v>
      </c>
      <c r="AN1324" s="4">
        <f t="shared" si="167"/>
        <v>2.5242963523917708E-3</v>
      </c>
      <c r="AO1324" s="3"/>
      <c r="AP1324">
        <v>0</v>
      </c>
      <c r="AQ1324" t="s">
        <v>48</v>
      </c>
      <c r="AR1324">
        <v>11575166</v>
      </c>
      <c r="AS1324" t="s">
        <v>47</v>
      </c>
      <c r="AT1324" s="2" t="s">
        <v>0</v>
      </c>
      <c r="AU1324" s="1">
        <f t="shared" si="163"/>
        <v>0.80635540881739509</v>
      </c>
      <c r="AV1324" s="1">
        <f t="shared" si="164"/>
        <v>0.64809090208076148</v>
      </c>
      <c r="AW1324" s="1">
        <f t="shared" si="165"/>
        <v>0.48982639534412775</v>
      </c>
    </row>
    <row r="1325" spans="1:49" x14ac:dyDescent="0.2">
      <c r="A1325">
        <v>1323</v>
      </c>
      <c r="B1325" t="s">
        <v>21647</v>
      </c>
      <c r="C1325" t="s">
        <v>21646</v>
      </c>
      <c r="F1325" t="s">
        <v>21645</v>
      </c>
      <c r="G1325" t="s">
        <v>5</v>
      </c>
      <c r="H1325" t="s">
        <v>4</v>
      </c>
      <c r="I1325" t="s">
        <v>21644</v>
      </c>
      <c r="J1325">
        <v>60101699</v>
      </c>
      <c r="K1325" t="s">
        <v>3001</v>
      </c>
      <c r="L1325" t="s">
        <v>303</v>
      </c>
      <c r="M1325" t="s">
        <v>289</v>
      </c>
      <c r="N1325">
        <v>3</v>
      </c>
      <c r="O1325" t="s">
        <v>21643</v>
      </c>
      <c r="P1325" t="s">
        <v>21642</v>
      </c>
      <c r="Q1325" t="s">
        <v>21641</v>
      </c>
      <c r="R1325" s="7">
        <v>42644</v>
      </c>
      <c r="S1325" s="8">
        <f t="shared" si="160"/>
        <v>2016</v>
      </c>
      <c r="T1325" s="8">
        <v>2016</v>
      </c>
      <c r="U1325" s="8">
        <f t="shared" si="161"/>
        <v>6</v>
      </c>
      <c r="V1325" s="7">
        <v>42644</v>
      </c>
      <c r="W1325" t="s">
        <v>297</v>
      </c>
      <c r="X1325" s="2">
        <v>0.21099999999999999</v>
      </c>
      <c r="Y1325" s="6">
        <f t="shared" si="166"/>
        <v>5.6325244921384904E-3</v>
      </c>
      <c r="AA1325">
        <v>9168516</v>
      </c>
      <c r="AB1325">
        <v>18936</v>
      </c>
      <c r="AC1325">
        <v>17451345</v>
      </c>
      <c r="AD1325" t="s">
        <v>2</v>
      </c>
      <c r="AE1325" t="s">
        <v>296</v>
      </c>
      <c r="AF1325">
        <v>10</v>
      </c>
      <c r="AH1325" t="s">
        <v>21640</v>
      </c>
      <c r="AI1325" t="s">
        <v>21639</v>
      </c>
      <c r="AJ1325" t="s">
        <v>21638</v>
      </c>
      <c r="AK1325" t="s">
        <v>21637</v>
      </c>
      <c r="AL1325">
        <v>1</v>
      </c>
      <c r="AM1325" s="5">
        <f t="shared" si="162"/>
        <v>0.16666666666666666</v>
      </c>
      <c r="AN1325" s="4">
        <f t="shared" si="167"/>
        <v>2.5242963523917705E-4</v>
      </c>
      <c r="AO1325" s="3"/>
      <c r="AP1325">
        <v>1</v>
      </c>
      <c r="AR1325" t="s">
        <v>1</v>
      </c>
      <c r="AT1325" s="2">
        <v>0.52500000000000002</v>
      </c>
      <c r="AU1325" s="1">
        <f t="shared" si="163"/>
        <v>0.4018496035068696</v>
      </c>
      <c r="AV1325" s="1">
        <f t="shared" si="164"/>
        <v>0.29424770636888337</v>
      </c>
      <c r="AW1325" s="1">
        <f t="shared" si="165"/>
        <v>0.1866458092308971</v>
      </c>
    </row>
    <row r="1326" spans="1:49" x14ac:dyDescent="0.2">
      <c r="A1326">
        <v>1324</v>
      </c>
      <c r="B1326" t="s">
        <v>21636</v>
      </c>
      <c r="C1326" t="s">
        <v>21635</v>
      </c>
      <c r="F1326" t="s">
        <v>21634</v>
      </c>
      <c r="G1326" t="s">
        <v>5</v>
      </c>
      <c r="H1326" t="s">
        <v>4</v>
      </c>
      <c r="I1326" t="s">
        <v>21633</v>
      </c>
      <c r="J1326" t="s">
        <v>21632</v>
      </c>
      <c r="K1326" t="s">
        <v>21631</v>
      </c>
      <c r="L1326" t="s">
        <v>21630</v>
      </c>
      <c r="M1326" t="s">
        <v>21629</v>
      </c>
      <c r="N1326">
        <v>5</v>
      </c>
      <c r="O1326" t="s">
        <v>21628</v>
      </c>
      <c r="P1326" t="s">
        <v>21627</v>
      </c>
      <c r="Q1326" t="s">
        <v>21626</v>
      </c>
      <c r="R1326" s="7">
        <v>42644</v>
      </c>
      <c r="S1326" s="8">
        <f t="shared" si="160"/>
        <v>2016</v>
      </c>
      <c r="T1326" s="8">
        <v>2016</v>
      </c>
      <c r="U1326" s="8">
        <f t="shared" si="161"/>
        <v>6</v>
      </c>
      <c r="V1326" s="7">
        <v>42644</v>
      </c>
      <c r="W1326" t="s">
        <v>845</v>
      </c>
      <c r="X1326" s="2">
        <v>0.80300000000000005</v>
      </c>
      <c r="Y1326" s="6">
        <f t="shared" si="166"/>
        <v>2.1435626384773501E-2</v>
      </c>
      <c r="AA1326">
        <v>10847529</v>
      </c>
      <c r="AB1326">
        <v>12320</v>
      </c>
      <c r="AC1326">
        <v>15208532</v>
      </c>
      <c r="AD1326" t="s">
        <v>2</v>
      </c>
      <c r="AE1326">
        <v>33</v>
      </c>
      <c r="AF1326">
        <v>10</v>
      </c>
      <c r="AH1326" t="s">
        <v>21625</v>
      </c>
      <c r="AI1326" t="s">
        <v>21624</v>
      </c>
      <c r="AK1326" t="s">
        <v>21623</v>
      </c>
      <c r="AL1326">
        <v>14</v>
      </c>
      <c r="AM1326" s="5">
        <f t="shared" si="162"/>
        <v>2.3333333333333335</v>
      </c>
      <c r="AN1326" s="4">
        <f t="shared" si="167"/>
        <v>3.5340148933484792E-3</v>
      </c>
      <c r="AO1326" s="3"/>
      <c r="AP1326">
        <v>0</v>
      </c>
      <c r="AQ1326" t="s">
        <v>21622</v>
      </c>
      <c r="AR1326">
        <v>2399</v>
      </c>
      <c r="AS1326" t="s">
        <v>21621</v>
      </c>
      <c r="AT1326" s="2" t="s">
        <v>0</v>
      </c>
      <c r="AU1326" s="1">
        <f t="shared" si="163"/>
        <v>1.6065142937345993</v>
      </c>
      <c r="AV1326" s="1">
        <f t="shared" si="164"/>
        <v>1.2484820639060989</v>
      </c>
      <c r="AW1326" s="1">
        <f t="shared" si="165"/>
        <v>0.89044983407759837</v>
      </c>
    </row>
    <row r="1327" spans="1:49" x14ac:dyDescent="0.2">
      <c r="A1327">
        <v>1325</v>
      </c>
      <c r="B1327" t="s">
        <v>21620</v>
      </c>
      <c r="C1327" t="s">
        <v>21619</v>
      </c>
      <c r="F1327" t="s">
        <v>21618</v>
      </c>
      <c r="G1327" t="s">
        <v>5</v>
      </c>
      <c r="H1327" t="s">
        <v>4</v>
      </c>
      <c r="I1327" t="s">
        <v>2145</v>
      </c>
      <c r="J1327">
        <v>60080732</v>
      </c>
      <c r="K1327" t="s">
        <v>21617</v>
      </c>
      <c r="L1327" t="s">
        <v>21616</v>
      </c>
      <c r="M1327" t="s">
        <v>138</v>
      </c>
      <c r="N1327">
        <v>2</v>
      </c>
      <c r="O1327" t="s">
        <v>21615</v>
      </c>
      <c r="P1327" t="s">
        <v>21614</v>
      </c>
      <c r="Q1327" t="s">
        <v>21613</v>
      </c>
      <c r="R1327" s="7">
        <v>42644</v>
      </c>
      <c r="S1327" s="8">
        <f t="shared" si="160"/>
        <v>2016</v>
      </c>
      <c r="T1327" s="8">
        <v>2016</v>
      </c>
      <c r="U1327" s="8">
        <f t="shared" si="161"/>
        <v>6</v>
      </c>
      <c r="V1327" s="7">
        <v>42644</v>
      </c>
      <c r="W1327" t="s">
        <v>828</v>
      </c>
      <c r="X1327" s="2">
        <v>0.79900000000000004</v>
      </c>
      <c r="Y1327" s="6">
        <f t="shared" si="166"/>
        <v>2.1328848669282724E-2</v>
      </c>
      <c r="AA1327">
        <v>15497747</v>
      </c>
      <c r="AB1327">
        <v>9500153930</v>
      </c>
      <c r="AD1327" t="s">
        <v>2</v>
      </c>
      <c r="AE1327">
        <v>63</v>
      </c>
      <c r="AF1327">
        <v>10</v>
      </c>
      <c r="AG1327">
        <v>7422041</v>
      </c>
      <c r="AH1327" t="s">
        <v>21612</v>
      </c>
      <c r="AI1327" t="s">
        <v>21611</v>
      </c>
      <c r="AJ1327" t="s">
        <v>21610</v>
      </c>
      <c r="AK1327" t="s">
        <v>21609</v>
      </c>
      <c r="AL1327">
        <v>10</v>
      </c>
      <c r="AM1327" s="5">
        <f t="shared" si="162"/>
        <v>1.6666666666666667</v>
      </c>
      <c r="AN1327" s="4">
        <f t="shared" si="167"/>
        <v>2.5242963523917708E-3</v>
      </c>
      <c r="AO1327" s="3"/>
      <c r="AP1327">
        <v>0</v>
      </c>
      <c r="AR1327" t="s">
        <v>1</v>
      </c>
      <c r="AT1327" s="2" t="s">
        <v>0</v>
      </c>
      <c r="AU1327" s="1">
        <f t="shared" si="163"/>
        <v>1.5687482974215436</v>
      </c>
      <c r="AV1327" s="1">
        <f t="shared" si="164"/>
        <v>1.1926572510837248</v>
      </c>
      <c r="AW1327" s="1">
        <f t="shared" si="165"/>
        <v>0.81656620474590569</v>
      </c>
    </row>
    <row r="1328" spans="1:49" x14ac:dyDescent="0.2">
      <c r="A1328">
        <v>1326</v>
      </c>
      <c r="B1328" t="s">
        <v>21608</v>
      </c>
      <c r="C1328" t="s">
        <v>21607</v>
      </c>
      <c r="F1328" t="s">
        <v>21606</v>
      </c>
      <c r="G1328" t="s">
        <v>5</v>
      </c>
      <c r="H1328" t="s">
        <v>4</v>
      </c>
      <c r="I1328" t="s">
        <v>21605</v>
      </c>
      <c r="J1328" t="s">
        <v>21604</v>
      </c>
      <c r="K1328" t="s">
        <v>21603</v>
      </c>
      <c r="L1328" t="s">
        <v>21602</v>
      </c>
      <c r="M1328" t="s">
        <v>3113</v>
      </c>
      <c r="N1328">
        <v>6</v>
      </c>
      <c r="O1328" t="s">
        <v>21601</v>
      </c>
      <c r="P1328" t="s">
        <v>21600</v>
      </c>
      <c r="Q1328" t="s">
        <v>21599</v>
      </c>
      <c r="R1328" s="7">
        <v>42644</v>
      </c>
      <c r="S1328" s="8">
        <f t="shared" si="160"/>
        <v>2016</v>
      </c>
      <c r="T1328" s="8">
        <v>2016</v>
      </c>
      <c r="U1328" s="8">
        <f t="shared" si="161"/>
        <v>6</v>
      </c>
      <c r="V1328" s="7">
        <v>42644</v>
      </c>
      <c r="W1328" t="s">
        <v>1448</v>
      </c>
      <c r="X1328" s="2">
        <v>1.524</v>
      </c>
      <c r="Y1328" s="6">
        <f t="shared" si="166"/>
        <v>4.0682309601986065E-2</v>
      </c>
      <c r="AA1328">
        <v>1469592</v>
      </c>
      <c r="AB1328">
        <v>12863</v>
      </c>
      <c r="AC1328">
        <v>15394794</v>
      </c>
      <c r="AD1328" t="s">
        <v>2</v>
      </c>
      <c r="AE1328">
        <v>41</v>
      </c>
      <c r="AF1328">
        <v>19</v>
      </c>
      <c r="AH1328" t="s">
        <v>21598</v>
      </c>
      <c r="AI1328" t="s">
        <v>21597</v>
      </c>
      <c r="AK1328" t="s">
        <v>21596</v>
      </c>
      <c r="AL1328">
        <v>15</v>
      </c>
      <c r="AM1328" s="5">
        <f t="shared" si="162"/>
        <v>2.5</v>
      </c>
      <c r="AN1328" s="4">
        <f t="shared" si="167"/>
        <v>3.7864445285876562E-3</v>
      </c>
      <c r="AO1328" s="3"/>
      <c r="AP1328">
        <v>0</v>
      </c>
      <c r="AQ1328" t="s">
        <v>181</v>
      </c>
      <c r="AR1328" t="s">
        <v>21595</v>
      </c>
      <c r="AS1328" t="s">
        <v>180</v>
      </c>
      <c r="AT1328" s="2">
        <v>3.7759999999999998</v>
      </c>
      <c r="AU1328" s="1">
        <f t="shared" si="163"/>
        <v>2.9613550079966537</v>
      </c>
      <c r="AV1328" s="1">
        <f t="shared" si="164"/>
        <v>2.2234377065286859</v>
      </c>
      <c r="AW1328" s="1">
        <f t="shared" si="165"/>
        <v>1.4855204050607178</v>
      </c>
    </row>
    <row r="1329" spans="1:49" x14ac:dyDescent="0.2">
      <c r="A1329">
        <v>1327</v>
      </c>
      <c r="B1329" t="s">
        <v>21594</v>
      </c>
      <c r="F1329" t="s">
        <v>21593</v>
      </c>
      <c r="G1329" t="s">
        <v>5</v>
      </c>
      <c r="H1329" t="s">
        <v>4</v>
      </c>
      <c r="I1329" t="s">
        <v>2836</v>
      </c>
      <c r="J1329">
        <v>60021176</v>
      </c>
      <c r="K1329" t="s">
        <v>1783</v>
      </c>
      <c r="L1329" t="s">
        <v>147</v>
      </c>
      <c r="M1329" t="s">
        <v>34</v>
      </c>
      <c r="N1329">
        <v>2</v>
      </c>
      <c r="O1329" t="s">
        <v>2835</v>
      </c>
      <c r="P1329" t="s">
        <v>2834</v>
      </c>
      <c r="Q1329" t="s">
        <v>1782</v>
      </c>
      <c r="R1329" s="7">
        <v>42644</v>
      </c>
      <c r="S1329" s="8">
        <f t="shared" si="160"/>
        <v>2016</v>
      </c>
      <c r="T1329" s="8">
        <v>2016</v>
      </c>
      <c r="U1329" s="8">
        <f t="shared" si="161"/>
        <v>6</v>
      </c>
      <c r="V1329" s="7">
        <v>42644</v>
      </c>
      <c r="W1329" t="s">
        <v>494</v>
      </c>
      <c r="X1329" s="2">
        <v>0.216</v>
      </c>
      <c r="Y1329" s="6">
        <f t="shared" si="166"/>
        <v>5.765996636501962E-3</v>
      </c>
      <c r="AA1329">
        <v>10544887</v>
      </c>
      <c r="AB1329">
        <v>13200</v>
      </c>
      <c r="AD1329" t="s">
        <v>2</v>
      </c>
      <c r="AE1329">
        <v>31</v>
      </c>
      <c r="AF1329">
        <v>10</v>
      </c>
      <c r="AH1329" t="s">
        <v>21592</v>
      </c>
      <c r="AI1329" t="s">
        <v>21591</v>
      </c>
      <c r="AJ1329" t="s">
        <v>21590</v>
      </c>
      <c r="AK1329" t="s">
        <v>21589</v>
      </c>
      <c r="AL1329">
        <v>0</v>
      </c>
      <c r="AM1329" s="5">
        <f t="shared" si="162"/>
        <v>0</v>
      </c>
      <c r="AN1329" s="4">
        <f t="shared" si="167"/>
        <v>0</v>
      </c>
      <c r="AO1329" s="3"/>
      <c r="AP1329">
        <v>0</v>
      </c>
      <c r="AR1329" t="s">
        <v>1</v>
      </c>
      <c r="AT1329" s="2" t="s">
        <v>0</v>
      </c>
      <c r="AU1329" s="1">
        <f t="shared" si="163"/>
        <v>0.40361976455513726</v>
      </c>
      <c r="AV1329" s="1">
        <f t="shared" si="164"/>
        <v>0.28829983182509811</v>
      </c>
      <c r="AW1329" s="1">
        <f t="shared" si="165"/>
        <v>0.17297989909505887</v>
      </c>
    </row>
    <row r="1330" spans="1:49" x14ac:dyDescent="0.2">
      <c r="A1330">
        <v>1328</v>
      </c>
      <c r="B1330" t="s">
        <v>21588</v>
      </c>
      <c r="F1330" t="s">
        <v>21587</v>
      </c>
      <c r="G1330" t="s">
        <v>5</v>
      </c>
      <c r="H1330" t="s">
        <v>4</v>
      </c>
      <c r="I1330" t="s">
        <v>1842</v>
      </c>
      <c r="J1330">
        <v>60007751</v>
      </c>
      <c r="K1330" t="s">
        <v>421</v>
      </c>
      <c r="L1330" t="s">
        <v>58</v>
      </c>
      <c r="M1330" t="s">
        <v>57</v>
      </c>
      <c r="N1330">
        <v>3</v>
      </c>
      <c r="O1330" t="s">
        <v>21586</v>
      </c>
      <c r="P1330" t="s">
        <v>1841</v>
      </c>
      <c r="Q1330" t="s">
        <v>420</v>
      </c>
      <c r="R1330" s="7">
        <v>42644</v>
      </c>
      <c r="S1330" s="8">
        <f t="shared" si="160"/>
        <v>2016</v>
      </c>
      <c r="T1330" s="8">
        <v>2016</v>
      </c>
      <c r="U1330" s="8">
        <f t="shared" si="161"/>
        <v>6</v>
      </c>
      <c r="V1330" s="7">
        <v>42644</v>
      </c>
      <c r="W1330" t="s">
        <v>494</v>
      </c>
      <c r="X1330" s="2">
        <v>0.216</v>
      </c>
      <c r="Y1330" s="6">
        <f t="shared" si="166"/>
        <v>5.765996636501962E-3</v>
      </c>
      <c r="AA1330">
        <v>10544887</v>
      </c>
      <c r="AB1330">
        <v>13200</v>
      </c>
      <c r="AD1330" t="s">
        <v>2</v>
      </c>
      <c r="AE1330">
        <v>31</v>
      </c>
      <c r="AF1330">
        <v>10</v>
      </c>
      <c r="AH1330" t="s">
        <v>21585</v>
      </c>
      <c r="AI1330" t="s">
        <v>21584</v>
      </c>
      <c r="AJ1330" t="s">
        <v>21583</v>
      </c>
      <c r="AK1330" t="s">
        <v>21582</v>
      </c>
      <c r="AL1330">
        <v>0</v>
      </c>
      <c r="AM1330" s="5">
        <f t="shared" si="162"/>
        <v>0</v>
      </c>
      <c r="AN1330" s="4">
        <f t="shared" si="167"/>
        <v>0</v>
      </c>
      <c r="AO1330" s="3"/>
      <c r="AP1330">
        <v>0</v>
      </c>
      <c r="AR1330" t="s">
        <v>1</v>
      </c>
      <c r="AT1330" s="2" t="s">
        <v>0</v>
      </c>
      <c r="AU1330" s="1">
        <f t="shared" si="163"/>
        <v>0.40361976455513726</v>
      </c>
      <c r="AV1330" s="1">
        <f t="shared" si="164"/>
        <v>0.28829983182509811</v>
      </c>
      <c r="AW1330" s="1">
        <f t="shared" si="165"/>
        <v>0.17297989909505887</v>
      </c>
    </row>
    <row r="1331" spans="1:49" x14ac:dyDescent="0.2">
      <c r="A1331">
        <v>1329</v>
      </c>
      <c r="B1331" t="s">
        <v>21581</v>
      </c>
      <c r="C1331" t="s">
        <v>21580</v>
      </c>
      <c r="F1331" t="s">
        <v>21579</v>
      </c>
      <c r="G1331" t="s">
        <v>5</v>
      </c>
      <c r="H1331" t="s">
        <v>4</v>
      </c>
      <c r="I1331" t="s">
        <v>21578</v>
      </c>
      <c r="J1331" t="s">
        <v>21572</v>
      </c>
      <c r="K1331" t="s">
        <v>21577</v>
      </c>
      <c r="L1331" t="s">
        <v>21576</v>
      </c>
      <c r="M1331" t="s">
        <v>21575</v>
      </c>
      <c r="N1331">
        <v>3</v>
      </c>
      <c r="O1331" t="s">
        <v>21574</v>
      </c>
      <c r="P1331" t="s">
        <v>21573</v>
      </c>
      <c r="Q1331" t="s">
        <v>21572</v>
      </c>
      <c r="R1331" s="7">
        <v>42644</v>
      </c>
      <c r="S1331" s="8">
        <f t="shared" si="160"/>
        <v>2016</v>
      </c>
      <c r="T1331" s="8">
        <v>2016</v>
      </c>
      <c r="U1331" s="8">
        <f t="shared" si="161"/>
        <v>6</v>
      </c>
      <c r="V1331" s="7">
        <v>42644</v>
      </c>
      <c r="W1331" t="s">
        <v>2540</v>
      </c>
      <c r="X1331" s="2">
        <v>0.82799999999999996</v>
      </c>
      <c r="Y1331" s="6">
        <f t="shared" si="166"/>
        <v>2.2102987106590855E-2</v>
      </c>
      <c r="AA1331">
        <v>189383</v>
      </c>
      <c r="AB1331">
        <v>26052</v>
      </c>
      <c r="AD1331" t="s">
        <v>2</v>
      </c>
      <c r="AE1331">
        <v>63</v>
      </c>
      <c r="AF1331">
        <v>10</v>
      </c>
      <c r="AG1331">
        <v>7572245</v>
      </c>
      <c r="AH1331" t="s">
        <v>21571</v>
      </c>
      <c r="AI1331" t="s">
        <v>21570</v>
      </c>
      <c r="AJ1331" t="s">
        <v>21569</v>
      </c>
      <c r="AK1331" t="s">
        <v>21568</v>
      </c>
      <c r="AL1331">
        <v>5</v>
      </c>
      <c r="AM1331" s="5">
        <f t="shared" si="162"/>
        <v>0.83333333333333337</v>
      </c>
      <c r="AN1331" s="4">
        <f t="shared" si="167"/>
        <v>1.2621481761958854E-3</v>
      </c>
      <c r="AO1331" s="3"/>
      <c r="AP1331">
        <v>0</v>
      </c>
      <c r="AR1331" t="s">
        <v>1</v>
      </c>
      <c r="AT1331" s="2">
        <v>2.9169999999999998</v>
      </c>
      <c r="AU1331" s="1">
        <f t="shared" si="163"/>
        <v>1.5850735427472364</v>
      </c>
      <c r="AV1331" s="1">
        <f t="shared" si="164"/>
        <v>1.1682567641393371</v>
      </c>
      <c r="AW1331" s="1">
        <f t="shared" si="165"/>
        <v>0.75143998553143765</v>
      </c>
    </row>
    <row r="1332" spans="1:49" x14ac:dyDescent="0.2">
      <c r="A1332">
        <v>1330</v>
      </c>
      <c r="B1332" t="s">
        <v>21567</v>
      </c>
      <c r="C1332" t="s">
        <v>21566</v>
      </c>
      <c r="F1332" t="s">
        <v>21565</v>
      </c>
      <c r="G1332" t="s">
        <v>5</v>
      </c>
      <c r="H1332" t="s">
        <v>4</v>
      </c>
      <c r="I1332" t="s">
        <v>21564</v>
      </c>
      <c r="J1332">
        <v>60026260</v>
      </c>
      <c r="K1332" t="s">
        <v>1383</v>
      </c>
      <c r="L1332" t="s">
        <v>1382</v>
      </c>
      <c r="M1332" t="s">
        <v>1246</v>
      </c>
      <c r="N1332">
        <v>5</v>
      </c>
      <c r="O1332" t="s">
        <v>21563</v>
      </c>
      <c r="P1332" t="s">
        <v>21562</v>
      </c>
      <c r="Q1332" t="s">
        <v>21561</v>
      </c>
      <c r="R1332" s="7">
        <v>42644</v>
      </c>
      <c r="S1332" s="8">
        <f t="shared" si="160"/>
        <v>2016</v>
      </c>
      <c r="T1332" s="8">
        <v>2016</v>
      </c>
      <c r="U1332" s="8">
        <f t="shared" si="161"/>
        <v>6</v>
      </c>
      <c r="V1332" s="7">
        <v>42644</v>
      </c>
      <c r="W1332" t="s">
        <v>21560</v>
      </c>
      <c r="X1332" s="2">
        <v>0.19500000000000001</v>
      </c>
      <c r="Y1332" s="6">
        <f t="shared" si="166"/>
        <v>5.2054136301753831E-3</v>
      </c>
      <c r="AA1332">
        <v>18031269</v>
      </c>
      <c r="AB1332">
        <v>21100337502</v>
      </c>
      <c r="AC1332">
        <v>18050476</v>
      </c>
      <c r="AD1332" t="s">
        <v>2</v>
      </c>
      <c r="AE1332">
        <v>2016</v>
      </c>
      <c r="AF1332" t="s">
        <v>21559</v>
      </c>
      <c r="AH1332" t="s">
        <v>21558</v>
      </c>
      <c r="AI1332" t="s">
        <v>21557</v>
      </c>
      <c r="AJ1332" t="s">
        <v>21556</v>
      </c>
      <c r="AK1332" t="s">
        <v>21555</v>
      </c>
      <c r="AL1332">
        <v>1</v>
      </c>
      <c r="AM1332" s="5">
        <f t="shared" si="162"/>
        <v>0.16666666666666666</v>
      </c>
      <c r="AN1332" s="4">
        <f t="shared" si="167"/>
        <v>2.5242963523917705E-4</v>
      </c>
      <c r="AO1332" s="3"/>
      <c r="AP1332">
        <v>1</v>
      </c>
      <c r="AR1332" t="s">
        <v>1</v>
      </c>
      <c r="AT1332" s="2" t="s">
        <v>0</v>
      </c>
      <c r="AU1332" s="1">
        <f t="shared" si="163"/>
        <v>0.37195184316945212</v>
      </c>
      <c r="AV1332" s="1">
        <f t="shared" si="164"/>
        <v>0.27289216327072802</v>
      </c>
      <c r="AW1332" s="1">
        <f t="shared" si="165"/>
        <v>0.17383248337200388</v>
      </c>
    </row>
    <row r="1333" spans="1:49" x14ac:dyDescent="0.2">
      <c r="A1333">
        <v>1331</v>
      </c>
      <c r="B1333" t="s">
        <v>21554</v>
      </c>
      <c r="C1333" t="s">
        <v>21553</v>
      </c>
      <c r="F1333" t="s">
        <v>21552</v>
      </c>
      <c r="G1333" t="s">
        <v>5</v>
      </c>
      <c r="H1333" t="s">
        <v>4</v>
      </c>
      <c r="I1333" t="s">
        <v>2986</v>
      </c>
      <c r="J1333" t="s">
        <v>21551</v>
      </c>
      <c r="K1333" t="s">
        <v>21550</v>
      </c>
      <c r="L1333" t="s">
        <v>21549</v>
      </c>
      <c r="M1333" t="s">
        <v>21548</v>
      </c>
      <c r="N1333">
        <v>3</v>
      </c>
      <c r="O1333" t="s">
        <v>21547</v>
      </c>
      <c r="P1333" t="s">
        <v>21546</v>
      </c>
      <c r="Q1333" t="s">
        <v>21545</v>
      </c>
      <c r="R1333" s="7">
        <v>42644</v>
      </c>
      <c r="S1333" s="8">
        <f t="shared" si="160"/>
        <v>2016</v>
      </c>
      <c r="T1333" s="8">
        <v>2016</v>
      </c>
      <c r="U1333" s="8">
        <f t="shared" si="161"/>
        <v>6</v>
      </c>
      <c r="V1333" s="7">
        <v>42644</v>
      </c>
      <c r="W1333" t="s">
        <v>1131</v>
      </c>
      <c r="X1333" s="2">
        <v>2.2610000000000001</v>
      </c>
      <c r="Y1333" s="6">
        <f t="shared" si="166"/>
        <v>6.0356103681161746E-2</v>
      </c>
      <c r="AA1333">
        <v>21682216</v>
      </c>
      <c r="AB1333">
        <v>21100262320</v>
      </c>
      <c r="AC1333">
        <v>21682232</v>
      </c>
      <c r="AD1333" t="s">
        <v>2</v>
      </c>
      <c r="AE1333">
        <v>46</v>
      </c>
      <c r="AF1333">
        <v>10</v>
      </c>
      <c r="AG1333">
        <v>7360213</v>
      </c>
      <c r="AH1333" t="s">
        <v>21544</v>
      </c>
      <c r="AI1333" t="s">
        <v>21543</v>
      </c>
      <c r="AJ1333" t="s">
        <v>21542</v>
      </c>
      <c r="AK1333" t="s">
        <v>21541</v>
      </c>
      <c r="AL1333">
        <v>21</v>
      </c>
      <c r="AM1333" s="5">
        <f t="shared" si="162"/>
        <v>3.5</v>
      </c>
      <c r="AN1333" s="4">
        <f t="shared" si="167"/>
        <v>5.301022340022719E-3</v>
      </c>
      <c r="AO1333" s="3"/>
      <c r="AP1333">
        <v>0</v>
      </c>
      <c r="AR1333" t="s">
        <v>21540</v>
      </c>
      <c r="AS1333" t="s">
        <v>114</v>
      </c>
      <c r="AT1333" s="2" t="s">
        <v>0</v>
      </c>
      <c r="AU1333" s="1">
        <f t="shared" si="163"/>
        <v>4.3839579278820029</v>
      </c>
      <c r="AV1333" s="1">
        <f t="shared" si="164"/>
        <v>3.2828563010592235</v>
      </c>
      <c r="AW1333" s="1">
        <f t="shared" si="165"/>
        <v>2.1817546742364429</v>
      </c>
    </row>
    <row r="1334" spans="1:49" x14ac:dyDescent="0.2">
      <c r="A1334">
        <v>1332</v>
      </c>
      <c r="B1334" t="s">
        <v>21539</v>
      </c>
      <c r="C1334" t="s">
        <v>21538</v>
      </c>
      <c r="F1334" t="s">
        <v>21537</v>
      </c>
      <c r="G1334" t="s">
        <v>5</v>
      </c>
      <c r="H1334" t="s">
        <v>4</v>
      </c>
      <c r="I1334" t="s">
        <v>21536</v>
      </c>
      <c r="J1334" t="s">
        <v>21535</v>
      </c>
      <c r="K1334" t="s">
        <v>21534</v>
      </c>
      <c r="L1334" t="s">
        <v>2667</v>
      </c>
      <c r="M1334" t="s">
        <v>2666</v>
      </c>
      <c r="N1334">
        <v>6</v>
      </c>
      <c r="O1334" t="s">
        <v>21533</v>
      </c>
      <c r="P1334" t="s">
        <v>21532</v>
      </c>
      <c r="Q1334" t="s">
        <v>21531</v>
      </c>
      <c r="R1334" s="7">
        <v>42644</v>
      </c>
      <c r="S1334" s="8">
        <f t="shared" si="160"/>
        <v>2016</v>
      </c>
      <c r="T1334" s="8">
        <v>2016</v>
      </c>
      <c r="U1334" s="8">
        <f t="shared" si="161"/>
        <v>6</v>
      </c>
      <c r="V1334" s="7">
        <v>42644</v>
      </c>
      <c r="W1334" t="s">
        <v>21530</v>
      </c>
      <c r="X1334" s="2">
        <v>1.7270000000000001</v>
      </c>
      <c r="Y1334" s="6">
        <f t="shared" si="166"/>
        <v>4.6101278663143008E-2</v>
      </c>
      <c r="AA1334">
        <v>17452759</v>
      </c>
      <c r="AB1334">
        <v>5800173379</v>
      </c>
      <c r="AC1334">
        <v>17452767</v>
      </c>
      <c r="AD1334" t="s">
        <v>2</v>
      </c>
      <c r="AE1334">
        <v>11</v>
      </c>
      <c r="AF1334">
        <v>4</v>
      </c>
      <c r="AH1334" t="s">
        <v>2865</v>
      </c>
      <c r="AI1334" t="s">
        <v>21529</v>
      </c>
      <c r="AJ1334" t="s">
        <v>21528</v>
      </c>
      <c r="AK1334" t="s">
        <v>21527</v>
      </c>
      <c r="AL1334">
        <v>32</v>
      </c>
      <c r="AM1334" s="5">
        <f t="shared" si="162"/>
        <v>5.333333333333333</v>
      </c>
      <c r="AN1334" s="4">
        <f t="shared" si="167"/>
        <v>8.0777483276536655E-3</v>
      </c>
      <c r="AO1334" s="3"/>
      <c r="AP1334">
        <v>0</v>
      </c>
      <c r="AQ1334" t="s">
        <v>135</v>
      </c>
      <c r="AR1334" t="s">
        <v>1</v>
      </c>
      <c r="AS1334" t="s">
        <v>951</v>
      </c>
      <c r="AT1334" s="2">
        <v>8.0920000000000005</v>
      </c>
      <c r="AU1334" s="1">
        <f t="shared" si="163"/>
        <v>3.46942195624962</v>
      </c>
      <c r="AV1334" s="1">
        <f t="shared" si="164"/>
        <v>2.7089513495398334</v>
      </c>
      <c r="AW1334" s="1">
        <f t="shared" si="165"/>
        <v>1.9484807428300468</v>
      </c>
    </row>
    <row r="1335" spans="1:49" x14ac:dyDescent="0.2">
      <c r="A1335">
        <v>1333</v>
      </c>
      <c r="B1335" t="s">
        <v>21526</v>
      </c>
      <c r="C1335" t="s">
        <v>21525</v>
      </c>
      <c r="F1335" t="s">
        <v>21524</v>
      </c>
      <c r="G1335" t="s">
        <v>5</v>
      </c>
      <c r="H1335" t="s">
        <v>4</v>
      </c>
      <c r="I1335" t="s">
        <v>21523</v>
      </c>
      <c r="J1335">
        <v>60007278</v>
      </c>
      <c r="K1335" t="s">
        <v>3184</v>
      </c>
      <c r="L1335" t="s">
        <v>3183</v>
      </c>
      <c r="M1335" t="s">
        <v>79</v>
      </c>
      <c r="N1335">
        <v>2</v>
      </c>
      <c r="O1335" t="s">
        <v>21522</v>
      </c>
      <c r="P1335" t="s">
        <v>21521</v>
      </c>
      <c r="Q1335" t="s">
        <v>18947</v>
      </c>
      <c r="R1335" s="7">
        <v>42644</v>
      </c>
      <c r="S1335" s="8">
        <f t="shared" si="160"/>
        <v>2016</v>
      </c>
      <c r="T1335" s="8">
        <v>2016</v>
      </c>
      <c r="U1335" s="8">
        <f t="shared" si="161"/>
        <v>6</v>
      </c>
      <c r="V1335" s="7">
        <v>42644</v>
      </c>
      <c r="W1335" t="s">
        <v>542</v>
      </c>
      <c r="X1335" s="2">
        <v>1.218</v>
      </c>
      <c r="Y1335" s="6">
        <f t="shared" si="166"/>
        <v>3.2513814366941618E-2</v>
      </c>
      <c r="AA1335">
        <v>189448</v>
      </c>
      <c r="AB1335">
        <v>15107</v>
      </c>
      <c r="AD1335" t="s">
        <v>2</v>
      </c>
      <c r="AE1335">
        <v>62</v>
      </c>
      <c r="AF1335">
        <v>10</v>
      </c>
      <c r="AG1335">
        <v>7502087</v>
      </c>
      <c r="AH1335" t="s">
        <v>21520</v>
      </c>
      <c r="AI1335" t="s">
        <v>21519</v>
      </c>
      <c r="AJ1335" t="s">
        <v>21518</v>
      </c>
      <c r="AK1335" t="s">
        <v>21517</v>
      </c>
      <c r="AL1335">
        <v>70</v>
      </c>
      <c r="AM1335" s="5">
        <f t="shared" si="162"/>
        <v>11.666666666666666</v>
      </c>
      <c r="AN1335" s="4">
        <f t="shared" si="167"/>
        <v>1.7670074466742396E-2</v>
      </c>
      <c r="AO1335" s="3"/>
      <c r="AP1335">
        <v>0</v>
      </c>
      <c r="AQ1335" t="s">
        <v>44</v>
      </c>
      <c r="AR1335">
        <v>1617504</v>
      </c>
      <c r="AS1335" t="s">
        <v>43</v>
      </c>
      <c r="AT1335" s="2" t="s">
        <v>0</v>
      </c>
      <c r="AU1335" s="1">
        <f t="shared" si="163"/>
        <v>2.8060692396881848</v>
      </c>
      <c r="AV1335" s="1">
        <f t="shared" si="164"/>
        <v>2.5091944416842007</v>
      </c>
      <c r="AW1335" s="1">
        <f t="shared" si="165"/>
        <v>2.2123196436802162</v>
      </c>
    </row>
    <row r="1336" spans="1:49" x14ac:dyDescent="0.2">
      <c r="A1336">
        <v>1334</v>
      </c>
      <c r="B1336" t="s">
        <v>21516</v>
      </c>
      <c r="C1336" t="s">
        <v>21515</v>
      </c>
      <c r="F1336" t="s">
        <v>21514</v>
      </c>
      <c r="G1336" t="s">
        <v>5</v>
      </c>
      <c r="H1336" t="s">
        <v>4</v>
      </c>
      <c r="I1336" t="s">
        <v>21513</v>
      </c>
      <c r="J1336" t="s">
        <v>21512</v>
      </c>
      <c r="K1336" t="s">
        <v>21511</v>
      </c>
      <c r="L1336" t="s">
        <v>21510</v>
      </c>
      <c r="M1336" t="s">
        <v>21509</v>
      </c>
      <c r="N1336">
        <v>3</v>
      </c>
      <c r="O1336" t="s">
        <v>21508</v>
      </c>
      <c r="P1336" t="s">
        <v>21507</v>
      </c>
      <c r="Q1336" t="s">
        <v>21506</v>
      </c>
      <c r="R1336" s="7">
        <v>42644</v>
      </c>
      <c r="S1336" s="8">
        <f t="shared" si="160"/>
        <v>2016</v>
      </c>
      <c r="T1336" s="8">
        <v>2016</v>
      </c>
      <c r="U1336" s="8">
        <f t="shared" si="161"/>
        <v>6</v>
      </c>
      <c r="V1336" s="7">
        <v>42644</v>
      </c>
      <c r="W1336" t="s">
        <v>533</v>
      </c>
      <c r="X1336" s="2">
        <v>1.3720000000000001</v>
      </c>
      <c r="Y1336" s="6">
        <f t="shared" si="166"/>
        <v>3.662475641333654E-2</v>
      </c>
      <c r="AA1336">
        <v>189480</v>
      </c>
      <c r="AB1336">
        <v>17366</v>
      </c>
      <c r="AD1336" t="s">
        <v>2</v>
      </c>
      <c r="AE1336">
        <v>64</v>
      </c>
      <c r="AF1336">
        <v>10</v>
      </c>
      <c r="AG1336">
        <v>7571109</v>
      </c>
      <c r="AH1336" t="s">
        <v>21505</v>
      </c>
      <c r="AI1336" t="s">
        <v>21504</v>
      </c>
      <c r="AJ1336" t="s">
        <v>21503</v>
      </c>
      <c r="AK1336" t="s">
        <v>21502</v>
      </c>
      <c r="AL1336">
        <v>27</v>
      </c>
      <c r="AM1336" s="5">
        <f t="shared" si="162"/>
        <v>4.5</v>
      </c>
      <c r="AN1336" s="4">
        <f t="shared" si="167"/>
        <v>6.815600151457781E-3</v>
      </c>
      <c r="AO1336" s="3"/>
      <c r="AP1336">
        <v>0</v>
      </c>
      <c r="AR1336" t="s">
        <v>1</v>
      </c>
      <c r="AT1336" s="2" t="s">
        <v>0</v>
      </c>
      <c r="AU1336" s="1">
        <f t="shared" si="163"/>
        <v>2.7682009534772911</v>
      </c>
      <c r="AV1336" s="1">
        <f t="shared" si="164"/>
        <v>2.1720178282397162</v>
      </c>
      <c r="AW1336" s="1">
        <f t="shared" si="165"/>
        <v>1.5758347030021409</v>
      </c>
    </row>
    <row r="1337" spans="1:49" x14ac:dyDescent="0.2">
      <c r="A1337">
        <v>1335</v>
      </c>
      <c r="B1337" t="s">
        <v>21501</v>
      </c>
      <c r="C1337" t="s">
        <v>21500</v>
      </c>
      <c r="F1337" t="s">
        <v>21499</v>
      </c>
      <c r="G1337" t="s">
        <v>5</v>
      </c>
      <c r="H1337" t="s">
        <v>4</v>
      </c>
      <c r="I1337" t="s">
        <v>21498</v>
      </c>
      <c r="J1337">
        <v>60000906</v>
      </c>
      <c r="K1337" t="s">
        <v>21488</v>
      </c>
      <c r="L1337" t="s">
        <v>21497</v>
      </c>
      <c r="M1337" t="s">
        <v>159</v>
      </c>
      <c r="N1337">
        <v>3</v>
      </c>
      <c r="O1337" t="s">
        <v>21496</v>
      </c>
      <c r="P1337" t="s">
        <v>21495</v>
      </c>
      <c r="Q1337" t="s">
        <v>21494</v>
      </c>
      <c r="R1337" s="7">
        <v>42644</v>
      </c>
      <c r="S1337" s="8">
        <f t="shared" si="160"/>
        <v>2016</v>
      </c>
      <c r="T1337" s="8">
        <v>2016</v>
      </c>
      <c r="U1337" s="8">
        <f t="shared" si="161"/>
        <v>6</v>
      </c>
      <c r="V1337" s="7">
        <v>42644</v>
      </c>
      <c r="W1337" t="s">
        <v>2081</v>
      </c>
      <c r="X1337" s="2">
        <v>0.33800000000000002</v>
      </c>
      <c r="Y1337" s="6">
        <f t="shared" si="166"/>
        <v>9.0227169589706634E-3</v>
      </c>
      <c r="AA1337">
        <v>34347</v>
      </c>
      <c r="AB1337">
        <v>17722</v>
      </c>
      <c r="AC1337">
        <v>19589395</v>
      </c>
      <c r="AD1337" t="s">
        <v>2</v>
      </c>
      <c r="AE1337">
        <v>71</v>
      </c>
      <c r="AF1337" s="10">
        <v>44478</v>
      </c>
      <c r="AH1337" t="s">
        <v>21493</v>
      </c>
      <c r="AI1337" t="s">
        <v>21492</v>
      </c>
      <c r="AJ1337" t="s">
        <v>21491</v>
      </c>
      <c r="AK1337" t="s">
        <v>21490</v>
      </c>
      <c r="AL1337">
        <v>4</v>
      </c>
      <c r="AM1337" s="5">
        <f t="shared" si="162"/>
        <v>0.66666666666666663</v>
      </c>
      <c r="AN1337" s="4">
        <f t="shared" si="167"/>
        <v>1.0097185409567082E-3</v>
      </c>
      <c r="AO1337" s="3"/>
      <c r="AP1337">
        <v>0</v>
      </c>
      <c r="AR1337" t="s">
        <v>21489</v>
      </c>
      <c r="AS1337" t="s">
        <v>21488</v>
      </c>
      <c r="AT1337" s="2" t="s">
        <v>0</v>
      </c>
      <c r="AU1337" s="1">
        <f t="shared" si="163"/>
        <v>0.66188174335664762</v>
      </c>
      <c r="AV1337" s="1">
        <f t="shared" si="164"/>
        <v>0.50162177499636862</v>
      </c>
      <c r="AW1337" s="1">
        <f t="shared" si="165"/>
        <v>0.34136180663608945</v>
      </c>
    </row>
    <row r="1338" spans="1:49" x14ac:dyDescent="0.2">
      <c r="A1338">
        <v>1336</v>
      </c>
      <c r="B1338" t="s">
        <v>21487</v>
      </c>
      <c r="C1338" t="s">
        <v>21486</v>
      </c>
      <c r="E1338">
        <v>27406847</v>
      </c>
      <c r="F1338" t="s">
        <v>21485</v>
      </c>
      <c r="G1338" t="s">
        <v>5</v>
      </c>
      <c r="H1338" t="s">
        <v>4</v>
      </c>
      <c r="I1338" t="s">
        <v>21484</v>
      </c>
      <c r="J1338" t="s">
        <v>21483</v>
      </c>
      <c r="K1338" t="s">
        <v>21482</v>
      </c>
      <c r="L1338" t="s">
        <v>21481</v>
      </c>
      <c r="M1338" t="s">
        <v>21480</v>
      </c>
      <c r="N1338">
        <v>7</v>
      </c>
      <c r="O1338" t="s">
        <v>21479</v>
      </c>
      <c r="P1338" t="s">
        <v>21478</v>
      </c>
      <c r="Q1338" t="s">
        <v>21477</v>
      </c>
      <c r="R1338" s="7">
        <v>42644</v>
      </c>
      <c r="S1338" s="8">
        <f t="shared" si="160"/>
        <v>2016</v>
      </c>
      <c r="T1338" s="8">
        <v>2016</v>
      </c>
      <c r="U1338" s="8">
        <f t="shared" si="161"/>
        <v>6</v>
      </c>
      <c r="V1338" s="7">
        <v>42644</v>
      </c>
      <c r="W1338" t="s">
        <v>10356</v>
      </c>
      <c r="X1338" s="2" t="s">
        <v>0</v>
      </c>
      <c r="Y1338" s="6" t="e">
        <f t="shared" si="166"/>
        <v>#VALUE!</v>
      </c>
      <c r="AB1338">
        <v>19155</v>
      </c>
      <c r="AC1338">
        <v>15206327</v>
      </c>
      <c r="AD1338" t="s">
        <v>2</v>
      </c>
      <c r="AE1338">
        <v>93</v>
      </c>
      <c r="AF1338">
        <v>2</v>
      </c>
      <c r="AH1338" t="s">
        <v>18231</v>
      </c>
      <c r="AI1338" t="s">
        <v>21476</v>
      </c>
      <c r="AJ1338" t="s">
        <v>21475</v>
      </c>
      <c r="AK1338" t="s">
        <v>21474</v>
      </c>
      <c r="AL1338">
        <v>7</v>
      </c>
      <c r="AM1338" s="5">
        <f t="shared" si="162"/>
        <v>1.1666666666666667</v>
      </c>
      <c r="AN1338" s="4">
        <f t="shared" si="167"/>
        <v>1.7670074466742396E-3</v>
      </c>
      <c r="AO1338" s="3"/>
      <c r="AP1338">
        <v>0</v>
      </c>
      <c r="AR1338" t="s">
        <v>1</v>
      </c>
      <c r="AT1338" s="2" t="s">
        <v>0</v>
      </c>
      <c r="AU1338" s="1" t="e">
        <f t="shared" si="163"/>
        <v>#VALUE!</v>
      </c>
      <c r="AV1338" s="1" t="e">
        <f t="shared" si="164"/>
        <v>#VALUE!</v>
      </c>
      <c r="AW1338" s="1" t="e">
        <f t="shared" si="165"/>
        <v>#VALUE!</v>
      </c>
    </row>
    <row r="1339" spans="1:49" x14ac:dyDescent="0.2">
      <c r="A1339">
        <v>1337</v>
      </c>
      <c r="B1339" t="s">
        <v>21473</v>
      </c>
      <c r="C1339" t="s">
        <v>21472</v>
      </c>
      <c r="F1339" t="s">
        <v>21471</v>
      </c>
      <c r="G1339" t="s">
        <v>5</v>
      </c>
      <c r="H1339" t="s">
        <v>4</v>
      </c>
      <c r="I1339" t="s">
        <v>21470</v>
      </c>
      <c r="J1339" t="s">
        <v>21469</v>
      </c>
      <c r="K1339" t="s">
        <v>21468</v>
      </c>
      <c r="L1339" t="s">
        <v>21467</v>
      </c>
      <c r="M1339" t="s">
        <v>4150</v>
      </c>
      <c r="N1339">
        <v>4</v>
      </c>
      <c r="O1339" t="s">
        <v>21466</v>
      </c>
      <c r="P1339" t="s">
        <v>21465</v>
      </c>
      <c r="Q1339" t="s">
        <v>21464</v>
      </c>
      <c r="R1339" s="7">
        <v>42644</v>
      </c>
      <c r="S1339" s="8">
        <f t="shared" si="160"/>
        <v>2016</v>
      </c>
      <c r="T1339" s="8">
        <v>2016</v>
      </c>
      <c r="U1339" s="8">
        <f t="shared" si="161"/>
        <v>6</v>
      </c>
      <c r="V1339" s="7">
        <v>42644</v>
      </c>
      <c r="W1339" t="s">
        <v>533</v>
      </c>
      <c r="X1339" s="2">
        <v>1.3720000000000001</v>
      </c>
      <c r="Y1339" s="6">
        <f t="shared" si="166"/>
        <v>3.662475641333654E-2</v>
      </c>
      <c r="AA1339">
        <v>189480</v>
      </c>
      <c r="AB1339">
        <v>17366</v>
      </c>
      <c r="AD1339" t="s">
        <v>2</v>
      </c>
      <c r="AE1339">
        <v>64</v>
      </c>
      <c r="AF1339">
        <v>10</v>
      </c>
      <c r="AG1339">
        <v>7568995</v>
      </c>
      <c r="AH1339" t="s">
        <v>21463</v>
      </c>
      <c r="AI1339" t="s">
        <v>21462</v>
      </c>
      <c r="AJ1339" t="s">
        <v>21461</v>
      </c>
      <c r="AK1339" t="s">
        <v>21460</v>
      </c>
      <c r="AL1339">
        <v>19</v>
      </c>
      <c r="AM1339" s="5">
        <f t="shared" si="162"/>
        <v>3.1666666666666665</v>
      </c>
      <c r="AN1339" s="4">
        <f t="shared" si="167"/>
        <v>4.7961630695443642E-3</v>
      </c>
      <c r="AO1339" s="3"/>
      <c r="AP1339">
        <v>0</v>
      </c>
      <c r="AR1339" t="s">
        <v>1</v>
      </c>
      <c r="AT1339" s="2" t="s">
        <v>0</v>
      </c>
      <c r="AU1339" s="1">
        <f t="shared" si="163"/>
        <v>2.7076178410198883</v>
      </c>
      <c r="AV1339" s="1">
        <f t="shared" si="164"/>
        <v>2.0710459741440452</v>
      </c>
      <c r="AW1339" s="1">
        <f t="shared" si="165"/>
        <v>1.4344741072682017</v>
      </c>
    </row>
    <row r="1340" spans="1:49" x14ac:dyDescent="0.2">
      <c r="A1340">
        <v>1338</v>
      </c>
      <c r="B1340" t="s">
        <v>21459</v>
      </c>
      <c r="C1340" t="s">
        <v>21458</v>
      </c>
      <c r="F1340" t="s">
        <v>21457</v>
      </c>
      <c r="G1340" t="s">
        <v>5</v>
      </c>
      <c r="H1340" t="s">
        <v>4</v>
      </c>
      <c r="I1340" t="s">
        <v>1809</v>
      </c>
      <c r="J1340" t="s">
        <v>1609</v>
      </c>
      <c r="K1340" t="s">
        <v>1608</v>
      </c>
      <c r="L1340" t="s">
        <v>168</v>
      </c>
      <c r="M1340" t="s">
        <v>103</v>
      </c>
      <c r="N1340">
        <v>3</v>
      </c>
      <c r="O1340" t="s">
        <v>1808</v>
      </c>
      <c r="P1340" t="s">
        <v>1807</v>
      </c>
      <c r="Q1340" t="s">
        <v>1806</v>
      </c>
      <c r="R1340" s="7">
        <v>42644</v>
      </c>
      <c r="S1340" s="8">
        <f t="shared" si="160"/>
        <v>2016</v>
      </c>
      <c r="T1340" s="8">
        <v>2016</v>
      </c>
      <c r="U1340" s="8">
        <f t="shared" si="161"/>
        <v>6</v>
      </c>
      <c r="V1340" s="7">
        <v>42644</v>
      </c>
      <c r="W1340" t="s">
        <v>21456</v>
      </c>
      <c r="X1340" s="2">
        <v>0.43099999999999999</v>
      </c>
      <c r="Y1340" s="6">
        <f t="shared" si="166"/>
        <v>1.1505298844131231E-2</v>
      </c>
      <c r="AA1340">
        <v>16785878</v>
      </c>
      <c r="AB1340">
        <v>71359</v>
      </c>
      <c r="AC1340">
        <v>18063691</v>
      </c>
      <c r="AD1340" t="s">
        <v>2</v>
      </c>
      <c r="AE1340">
        <v>38</v>
      </c>
      <c r="AF1340">
        <v>7</v>
      </c>
      <c r="AH1340" t="s">
        <v>21455</v>
      </c>
      <c r="AI1340" t="s">
        <v>21454</v>
      </c>
      <c r="AJ1340" t="s">
        <v>21453</v>
      </c>
      <c r="AK1340" t="s">
        <v>21452</v>
      </c>
      <c r="AL1340">
        <v>6</v>
      </c>
      <c r="AM1340" s="5">
        <f t="shared" si="162"/>
        <v>1</v>
      </c>
      <c r="AN1340" s="4">
        <f t="shared" si="167"/>
        <v>1.5145778114350624E-3</v>
      </c>
      <c r="AO1340" s="3"/>
      <c r="AP1340">
        <v>0</v>
      </c>
      <c r="AR1340" t="s">
        <v>1</v>
      </c>
      <c r="AT1340" s="2" t="s">
        <v>0</v>
      </c>
      <c r="AU1340" s="1">
        <f t="shared" si="163"/>
        <v>0.85080825343223798</v>
      </c>
      <c r="AV1340" s="1">
        <f t="shared" si="164"/>
        <v>0.65099383277831468</v>
      </c>
      <c r="AW1340" s="1">
        <f t="shared" si="165"/>
        <v>0.45117941212439128</v>
      </c>
    </row>
    <row r="1341" spans="1:49" x14ac:dyDescent="0.2">
      <c r="A1341">
        <v>1339</v>
      </c>
      <c r="B1341" t="s">
        <v>21451</v>
      </c>
      <c r="C1341" t="s">
        <v>21450</v>
      </c>
      <c r="F1341" t="s">
        <v>21449</v>
      </c>
      <c r="G1341" t="s">
        <v>5</v>
      </c>
      <c r="H1341" t="s">
        <v>4</v>
      </c>
      <c r="I1341" t="s">
        <v>2678</v>
      </c>
      <c r="J1341" t="s">
        <v>2677</v>
      </c>
      <c r="K1341" t="s">
        <v>2676</v>
      </c>
      <c r="L1341" t="s">
        <v>2675</v>
      </c>
      <c r="M1341" t="s">
        <v>1793</v>
      </c>
      <c r="N1341">
        <v>5</v>
      </c>
      <c r="O1341" t="s">
        <v>21448</v>
      </c>
      <c r="P1341" t="s">
        <v>21447</v>
      </c>
      <c r="Q1341" t="s">
        <v>21446</v>
      </c>
      <c r="R1341" s="7">
        <v>42644</v>
      </c>
      <c r="S1341" s="8">
        <f t="shared" si="160"/>
        <v>2016</v>
      </c>
      <c r="T1341" s="8">
        <v>2016</v>
      </c>
      <c r="U1341" s="8">
        <f t="shared" si="161"/>
        <v>6</v>
      </c>
      <c r="V1341" s="7">
        <v>42644</v>
      </c>
      <c r="W1341" t="s">
        <v>696</v>
      </c>
      <c r="X1341" s="2">
        <v>0.44400000000000001</v>
      </c>
      <c r="Y1341" s="6">
        <f t="shared" si="166"/>
        <v>1.1852326419476256E-2</v>
      </c>
      <c r="AA1341">
        <v>15273342</v>
      </c>
      <c r="AB1341">
        <v>17296</v>
      </c>
      <c r="AD1341" t="s">
        <v>2</v>
      </c>
      <c r="AE1341">
        <v>17</v>
      </c>
      <c r="AF1341">
        <v>10</v>
      </c>
      <c r="AG1341">
        <v>7560758</v>
      </c>
      <c r="AH1341" t="s">
        <v>3274</v>
      </c>
      <c r="AI1341" t="s">
        <v>21445</v>
      </c>
      <c r="AK1341" t="s">
        <v>21444</v>
      </c>
      <c r="AL1341">
        <v>4</v>
      </c>
      <c r="AM1341" s="5">
        <f t="shared" si="162"/>
        <v>0.66666666666666663</v>
      </c>
      <c r="AN1341" s="4">
        <f t="shared" si="167"/>
        <v>1.0097185409567082E-3</v>
      </c>
      <c r="AO1341" s="3"/>
      <c r="AP1341">
        <v>0</v>
      </c>
      <c r="AR1341" t="s">
        <v>1</v>
      </c>
      <c r="AT1341" s="2">
        <v>2.714</v>
      </c>
      <c r="AU1341" s="1">
        <f t="shared" si="163"/>
        <v>0.85995440559203906</v>
      </c>
      <c r="AV1341" s="1">
        <f t="shared" si="164"/>
        <v>0.64310224802164817</v>
      </c>
      <c r="AW1341" s="1">
        <f t="shared" si="165"/>
        <v>0.42625009045125722</v>
      </c>
    </row>
    <row r="1342" spans="1:49" x14ac:dyDescent="0.2">
      <c r="A1342">
        <v>1340</v>
      </c>
      <c r="B1342" t="s">
        <v>21443</v>
      </c>
      <c r="C1342" t="s">
        <v>21442</v>
      </c>
      <c r="F1342" t="s">
        <v>21441</v>
      </c>
      <c r="G1342" t="s">
        <v>5</v>
      </c>
      <c r="H1342" t="s">
        <v>4</v>
      </c>
      <c r="I1342" t="s">
        <v>21440</v>
      </c>
      <c r="J1342" t="s">
        <v>21439</v>
      </c>
      <c r="K1342" t="s">
        <v>21438</v>
      </c>
      <c r="L1342" t="s">
        <v>14233</v>
      </c>
      <c r="M1342" t="s">
        <v>49</v>
      </c>
      <c r="N1342">
        <v>3</v>
      </c>
      <c r="O1342" t="s">
        <v>21437</v>
      </c>
      <c r="P1342" t="s">
        <v>21436</v>
      </c>
      <c r="Q1342" t="s">
        <v>21435</v>
      </c>
      <c r="R1342" s="7">
        <v>42644</v>
      </c>
      <c r="S1342" s="8">
        <f t="shared" si="160"/>
        <v>2016</v>
      </c>
      <c r="T1342" s="8">
        <v>2016</v>
      </c>
      <c r="U1342" s="8">
        <f t="shared" si="161"/>
        <v>6</v>
      </c>
      <c r="V1342" s="7">
        <v>42644</v>
      </c>
      <c r="W1342" t="s">
        <v>1985</v>
      </c>
      <c r="X1342" s="2">
        <v>0.34399999999999997</v>
      </c>
      <c r="Y1342" s="6">
        <f t="shared" si="166"/>
        <v>9.1828835322068283E-3</v>
      </c>
      <c r="AA1342">
        <v>10745351</v>
      </c>
      <c r="AB1342">
        <v>17964</v>
      </c>
      <c r="AC1342">
        <v>10991131</v>
      </c>
      <c r="AD1342" t="s">
        <v>2</v>
      </c>
      <c r="AE1342">
        <v>29</v>
      </c>
      <c r="AF1342">
        <v>15</v>
      </c>
      <c r="AH1342" t="s">
        <v>21434</v>
      </c>
      <c r="AI1342" t="s">
        <v>21433</v>
      </c>
      <c r="AJ1342" t="s">
        <v>21432</v>
      </c>
      <c r="AK1342" t="s">
        <v>21431</v>
      </c>
      <c r="AL1342">
        <v>2</v>
      </c>
      <c r="AM1342" s="5">
        <f t="shared" si="162"/>
        <v>0.33333333333333331</v>
      </c>
      <c r="AN1342" s="4">
        <f t="shared" si="167"/>
        <v>5.048592704783541E-4</v>
      </c>
      <c r="AO1342" s="3"/>
      <c r="AP1342">
        <v>0</v>
      </c>
      <c r="AQ1342" t="s">
        <v>48</v>
      </c>
      <c r="AR1342">
        <v>61302083</v>
      </c>
      <c r="AS1342" t="s">
        <v>47</v>
      </c>
      <c r="AT1342" s="2" t="s">
        <v>0</v>
      </c>
      <c r="AU1342" s="1">
        <f t="shared" si="163"/>
        <v>0.65794762536882856</v>
      </c>
      <c r="AV1342" s="1">
        <f t="shared" si="164"/>
        <v>0.48438714013425915</v>
      </c>
      <c r="AW1342" s="1">
        <f t="shared" si="165"/>
        <v>0.31082665489968964</v>
      </c>
    </row>
    <row r="1343" spans="1:49" x14ac:dyDescent="0.2">
      <c r="A1343">
        <v>1341</v>
      </c>
      <c r="B1343" t="s">
        <v>21430</v>
      </c>
      <c r="C1343" t="s">
        <v>21429</v>
      </c>
      <c r="D1343" t="s">
        <v>21428</v>
      </c>
      <c r="F1343" t="s">
        <v>21427</v>
      </c>
      <c r="G1343" t="s">
        <v>5</v>
      </c>
      <c r="H1343" t="s">
        <v>4</v>
      </c>
      <c r="I1343" t="s">
        <v>21426</v>
      </c>
      <c r="J1343" t="s">
        <v>21425</v>
      </c>
      <c r="K1343" t="s">
        <v>21424</v>
      </c>
      <c r="L1343" t="s">
        <v>10696</v>
      </c>
      <c r="M1343" t="s">
        <v>49</v>
      </c>
      <c r="N1343">
        <v>8</v>
      </c>
      <c r="O1343" t="s">
        <v>21423</v>
      </c>
      <c r="P1343" t="s">
        <v>21422</v>
      </c>
      <c r="Q1343" t="s">
        <v>21421</v>
      </c>
      <c r="R1343" s="7">
        <v>42644</v>
      </c>
      <c r="S1343" s="8">
        <f t="shared" si="160"/>
        <v>2016</v>
      </c>
      <c r="T1343" s="8">
        <v>2016</v>
      </c>
      <c r="U1343" s="8">
        <f t="shared" si="161"/>
        <v>6</v>
      </c>
      <c r="V1343" s="7">
        <v>42644</v>
      </c>
      <c r="W1343" t="s">
        <v>137</v>
      </c>
      <c r="X1343" s="2">
        <v>0.69899999999999995</v>
      </c>
      <c r="Y1343" s="6">
        <f t="shared" si="166"/>
        <v>1.8659405782013295E-2</v>
      </c>
      <c r="AA1343">
        <v>9244247</v>
      </c>
      <c r="AB1343">
        <v>13660</v>
      </c>
      <c r="AD1343" t="s">
        <v>2</v>
      </c>
      <c r="AE1343">
        <v>249</v>
      </c>
      <c r="AH1343" t="s">
        <v>21420</v>
      </c>
      <c r="AI1343" t="s">
        <v>21419</v>
      </c>
      <c r="AJ1343" t="s">
        <v>21418</v>
      </c>
      <c r="AK1343" t="s">
        <v>21417</v>
      </c>
      <c r="AL1343">
        <v>6</v>
      </c>
      <c r="AM1343" s="5">
        <f t="shared" si="162"/>
        <v>1</v>
      </c>
      <c r="AN1343" s="4">
        <f t="shared" si="167"/>
        <v>1.5145778114350624E-3</v>
      </c>
      <c r="AO1343" s="3"/>
      <c r="AP1343">
        <v>0</v>
      </c>
      <c r="AR1343" t="s">
        <v>1</v>
      </c>
      <c r="AT1343" s="2" t="s">
        <v>0</v>
      </c>
      <c r="AU1343" s="1">
        <f t="shared" si="163"/>
        <v>1.3515957390839823</v>
      </c>
      <c r="AV1343" s="1">
        <f t="shared" si="164"/>
        <v>1.0086991796724178</v>
      </c>
      <c r="AW1343" s="1">
        <f t="shared" si="165"/>
        <v>0.66580262026085313</v>
      </c>
    </row>
    <row r="1344" spans="1:49" x14ac:dyDescent="0.2">
      <c r="A1344">
        <v>1342</v>
      </c>
      <c r="B1344" t="s">
        <v>21416</v>
      </c>
      <c r="C1344" t="s">
        <v>21415</v>
      </c>
      <c r="E1344">
        <v>27575351</v>
      </c>
      <c r="F1344" t="s">
        <v>21414</v>
      </c>
      <c r="G1344" t="s">
        <v>5</v>
      </c>
      <c r="H1344" t="s">
        <v>4</v>
      </c>
      <c r="I1344" t="s">
        <v>21413</v>
      </c>
      <c r="J1344">
        <v>60031615</v>
      </c>
      <c r="K1344" t="s">
        <v>21412</v>
      </c>
      <c r="L1344" t="s">
        <v>303</v>
      </c>
      <c r="M1344" t="s">
        <v>289</v>
      </c>
      <c r="N1344">
        <v>9</v>
      </c>
      <c r="O1344" t="s">
        <v>21411</v>
      </c>
      <c r="P1344" t="s">
        <v>21410</v>
      </c>
      <c r="Q1344" t="s">
        <v>21409</v>
      </c>
      <c r="R1344" s="7">
        <v>42644</v>
      </c>
      <c r="S1344" s="8">
        <f t="shared" si="160"/>
        <v>2016</v>
      </c>
      <c r="T1344" s="8">
        <v>2016</v>
      </c>
      <c r="U1344" s="8">
        <f t="shared" si="161"/>
        <v>6</v>
      </c>
      <c r="V1344" s="7">
        <v>42644</v>
      </c>
      <c r="W1344" t="s">
        <v>21408</v>
      </c>
      <c r="X1344" s="2">
        <v>0.35699999999999998</v>
      </c>
      <c r="Y1344" s="6">
        <f t="shared" si="166"/>
        <v>9.5299111075518531E-3</v>
      </c>
      <c r="AA1344">
        <v>179078</v>
      </c>
      <c r="AB1344">
        <v>13374</v>
      </c>
      <c r="AC1344">
        <v>15385159</v>
      </c>
      <c r="AD1344" t="s">
        <v>2</v>
      </c>
      <c r="AE1344">
        <v>111</v>
      </c>
      <c r="AF1344">
        <v>4</v>
      </c>
      <c r="AH1344" t="s">
        <v>21407</v>
      </c>
      <c r="AI1344" t="s">
        <v>21406</v>
      </c>
      <c r="AJ1344" t="s">
        <v>21405</v>
      </c>
      <c r="AK1344" t="s">
        <v>21404</v>
      </c>
      <c r="AL1344">
        <v>0</v>
      </c>
      <c r="AM1344" s="5">
        <f t="shared" si="162"/>
        <v>0</v>
      </c>
      <c r="AN1344" s="4">
        <f t="shared" si="167"/>
        <v>0</v>
      </c>
      <c r="AO1344" s="3"/>
      <c r="AP1344">
        <v>0</v>
      </c>
      <c r="AR1344" t="s">
        <v>1</v>
      </c>
      <c r="AT1344" s="2">
        <v>1.3160000000000001</v>
      </c>
      <c r="AU1344" s="1">
        <f t="shared" si="163"/>
        <v>0.66709377752862975</v>
      </c>
      <c r="AV1344" s="1">
        <f t="shared" si="164"/>
        <v>0.47649555537759264</v>
      </c>
      <c r="AW1344" s="1">
        <f t="shared" si="165"/>
        <v>0.28589733322655558</v>
      </c>
    </row>
    <row r="1345" spans="1:49" x14ac:dyDescent="0.2">
      <c r="A1345">
        <v>1343</v>
      </c>
      <c r="B1345" t="s">
        <v>21403</v>
      </c>
      <c r="C1345" t="s">
        <v>21402</v>
      </c>
      <c r="F1345" t="s">
        <v>21401</v>
      </c>
      <c r="G1345" t="s">
        <v>5</v>
      </c>
      <c r="H1345" t="s">
        <v>4</v>
      </c>
      <c r="I1345" t="s">
        <v>21400</v>
      </c>
      <c r="J1345">
        <v>60027509</v>
      </c>
      <c r="K1345" t="s">
        <v>2429</v>
      </c>
      <c r="L1345" t="s">
        <v>401</v>
      </c>
      <c r="M1345" t="s">
        <v>400</v>
      </c>
      <c r="N1345">
        <v>5</v>
      </c>
      <c r="O1345" t="s">
        <v>21399</v>
      </c>
      <c r="P1345" t="s">
        <v>21398</v>
      </c>
      <c r="Q1345" t="s">
        <v>12525</v>
      </c>
      <c r="R1345" s="7">
        <v>42644</v>
      </c>
      <c r="S1345" s="8">
        <f t="shared" si="160"/>
        <v>2016</v>
      </c>
      <c r="T1345" s="8">
        <v>2016</v>
      </c>
      <c r="U1345" s="8">
        <f t="shared" si="161"/>
        <v>6</v>
      </c>
      <c r="V1345" s="7">
        <v>42644</v>
      </c>
      <c r="W1345" t="s">
        <v>788</v>
      </c>
      <c r="X1345" s="2">
        <v>0.68100000000000005</v>
      </c>
      <c r="Y1345" s="6">
        <f t="shared" si="166"/>
        <v>1.8178906062304798E-2</v>
      </c>
      <c r="AA1345" t="s">
        <v>787</v>
      </c>
      <c r="AB1345">
        <v>15047</v>
      </c>
      <c r="AD1345" t="s">
        <v>2</v>
      </c>
      <c r="AE1345">
        <v>16</v>
      </c>
      <c r="AF1345">
        <v>19</v>
      </c>
      <c r="AG1345">
        <v>7523287</v>
      </c>
      <c r="AH1345" t="s">
        <v>21397</v>
      </c>
      <c r="AI1345" t="s">
        <v>21396</v>
      </c>
      <c r="AJ1345" t="s">
        <v>21395</v>
      </c>
      <c r="AK1345" t="s">
        <v>21394</v>
      </c>
      <c r="AL1345">
        <v>52</v>
      </c>
      <c r="AM1345" s="5">
        <f t="shared" si="162"/>
        <v>8.6666666666666661</v>
      </c>
      <c r="AN1345" s="4">
        <f t="shared" si="167"/>
        <v>1.3126341032437207E-2</v>
      </c>
      <c r="AO1345" s="3"/>
      <c r="AP1345">
        <v>0</v>
      </c>
      <c r="AR1345" t="s">
        <v>1</v>
      </c>
      <c r="AT1345" s="2">
        <v>3.3010000000000002</v>
      </c>
      <c r="AU1345" s="1">
        <f t="shared" si="163"/>
        <v>1.6663136553344522</v>
      </c>
      <c r="AV1345" s="1">
        <f t="shared" si="164"/>
        <v>1.5652623547371003</v>
      </c>
      <c r="AW1345" s="1">
        <f t="shared" si="165"/>
        <v>1.4642110541397484</v>
      </c>
    </row>
    <row r="1346" spans="1:49" x14ac:dyDescent="0.2">
      <c r="A1346">
        <v>1344</v>
      </c>
      <c r="B1346" t="s">
        <v>21393</v>
      </c>
      <c r="C1346" t="s">
        <v>21392</v>
      </c>
      <c r="F1346" t="s">
        <v>21391</v>
      </c>
      <c r="G1346" t="s">
        <v>5</v>
      </c>
      <c r="H1346" t="s">
        <v>4</v>
      </c>
      <c r="I1346" t="s">
        <v>21390</v>
      </c>
      <c r="J1346" t="s">
        <v>21389</v>
      </c>
      <c r="K1346" t="s">
        <v>21388</v>
      </c>
      <c r="L1346" t="s">
        <v>21387</v>
      </c>
      <c r="M1346" t="s">
        <v>103</v>
      </c>
      <c r="N1346">
        <v>4</v>
      </c>
      <c r="O1346" t="s">
        <v>21386</v>
      </c>
      <c r="P1346" t="s">
        <v>21385</v>
      </c>
      <c r="Q1346" t="s">
        <v>21384</v>
      </c>
      <c r="R1346" s="7">
        <v>42644</v>
      </c>
      <c r="S1346" s="8">
        <f t="shared" ref="S1346:S1409" si="168">YEAR(R1346)</f>
        <v>2016</v>
      </c>
      <c r="T1346" s="8">
        <v>2016</v>
      </c>
      <c r="U1346" s="8">
        <f t="shared" ref="U1346:U1409" si="169">2022-T1346</f>
        <v>6</v>
      </c>
      <c r="V1346" s="7">
        <v>42644</v>
      </c>
      <c r="W1346" t="s">
        <v>788</v>
      </c>
      <c r="X1346" s="2">
        <v>0.68100000000000005</v>
      </c>
      <c r="Y1346" s="6">
        <f t="shared" si="166"/>
        <v>1.8178906062304798E-2</v>
      </c>
      <c r="AA1346" t="s">
        <v>787</v>
      </c>
      <c r="AB1346">
        <v>15047</v>
      </c>
      <c r="AD1346" t="s">
        <v>2</v>
      </c>
      <c r="AE1346">
        <v>16</v>
      </c>
      <c r="AF1346">
        <v>19</v>
      </c>
      <c r="AG1346">
        <v>7516623</v>
      </c>
      <c r="AH1346" t="s">
        <v>21383</v>
      </c>
      <c r="AI1346" t="s">
        <v>21382</v>
      </c>
      <c r="AJ1346" t="s">
        <v>21381</v>
      </c>
      <c r="AK1346" t="s">
        <v>21380</v>
      </c>
      <c r="AL1346">
        <v>12</v>
      </c>
      <c r="AM1346" s="5">
        <f t="shared" ref="AM1346:AM1409" si="170">AL1346/U1346</f>
        <v>2</v>
      </c>
      <c r="AN1346" s="4">
        <f t="shared" si="167"/>
        <v>3.0291556228701248E-3</v>
      </c>
      <c r="AO1346" s="3"/>
      <c r="AP1346">
        <v>0</v>
      </c>
      <c r="AR1346" t="s">
        <v>1</v>
      </c>
      <c r="AT1346" s="2">
        <v>3.3010000000000002</v>
      </c>
      <c r="AU1346" s="1">
        <f t="shared" ref="AU1346:AU1409" si="171">(Y1346*0.7+AN1346*0.3)*100</f>
        <v>1.3633980930474396</v>
      </c>
      <c r="AV1346" s="1">
        <f t="shared" ref="AV1346:AV1409" si="172">(Y1346*0.5+AN1346*0.5)*100</f>
        <v>1.0604030842587462</v>
      </c>
      <c r="AW1346" s="1">
        <f t="shared" ref="AW1346:AW1409" si="173">(Y1346*0.3+AN1346*0.7)*100</f>
        <v>0.75740807547005262</v>
      </c>
    </row>
    <row r="1347" spans="1:49" x14ac:dyDescent="0.2">
      <c r="A1347">
        <v>1345</v>
      </c>
      <c r="B1347" t="s">
        <v>21379</v>
      </c>
      <c r="C1347" t="s">
        <v>21378</v>
      </c>
      <c r="F1347" t="s">
        <v>21377</v>
      </c>
      <c r="G1347" t="s">
        <v>5</v>
      </c>
      <c r="H1347" t="s">
        <v>4</v>
      </c>
      <c r="I1347" t="s">
        <v>1572</v>
      </c>
      <c r="J1347">
        <v>60003467</v>
      </c>
      <c r="K1347" t="s">
        <v>1830</v>
      </c>
      <c r="L1347" t="s">
        <v>1829</v>
      </c>
      <c r="M1347" t="s">
        <v>79</v>
      </c>
      <c r="N1347">
        <v>5</v>
      </c>
      <c r="O1347" t="s">
        <v>21376</v>
      </c>
      <c r="P1347" t="s">
        <v>21375</v>
      </c>
      <c r="Q1347" t="s">
        <v>21374</v>
      </c>
      <c r="R1347" s="7">
        <v>42644</v>
      </c>
      <c r="S1347" s="8">
        <f t="shared" si="168"/>
        <v>2016</v>
      </c>
      <c r="T1347" s="8">
        <v>2016</v>
      </c>
      <c r="U1347" s="8">
        <f t="shared" si="169"/>
        <v>6</v>
      </c>
      <c r="V1347" s="7">
        <v>42644</v>
      </c>
      <c r="W1347" t="s">
        <v>788</v>
      </c>
      <c r="X1347" s="2">
        <v>0.68100000000000005</v>
      </c>
      <c r="Y1347" s="6">
        <f t="shared" ref="Y1347:Y1410" si="174">(X1347-$Z$3)/($Z$2-$Z$3)</f>
        <v>1.8178906062304798E-2</v>
      </c>
      <c r="AA1347" t="s">
        <v>787</v>
      </c>
      <c r="AB1347">
        <v>15047</v>
      </c>
      <c r="AD1347" t="s">
        <v>2</v>
      </c>
      <c r="AE1347">
        <v>16</v>
      </c>
      <c r="AF1347">
        <v>19</v>
      </c>
      <c r="AG1347">
        <v>7529076</v>
      </c>
      <c r="AH1347" t="s">
        <v>21373</v>
      </c>
      <c r="AI1347" t="s">
        <v>21372</v>
      </c>
      <c r="AJ1347" t="s">
        <v>21371</v>
      </c>
      <c r="AK1347" t="s">
        <v>21370</v>
      </c>
      <c r="AL1347">
        <v>34</v>
      </c>
      <c r="AM1347" s="5">
        <f t="shared" si="170"/>
        <v>5.666666666666667</v>
      </c>
      <c r="AN1347" s="4">
        <f t="shared" ref="AN1347:AN1410" si="175">(AM1347-$AO$3)/($AO$2-$AO$3)</f>
        <v>8.5826075981320204E-3</v>
      </c>
      <c r="AO1347" s="3"/>
      <c r="AP1347">
        <v>1</v>
      </c>
      <c r="AR1347" t="s">
        <v>1</v>
      </c>
      <c r="AT1347" s="2">
        <v>3.3010000000000002</v>
      </c>
      <c r="AU1347" s="1">
        <f t="shared" si="171"/>
        <v>1.5300016523052966</v>
      </c>
      <c r="AV1347" s="1">
        <f t="shared" si="172"/>
        <v>1.3380756830218408</v>
      </c>
      <c r="AW1347" s="1">
        <f t="shared" si="173"/>
        <v>1.1461497137383854</v>
      </c>
    </row>
    <row r="1348" spans="1:49" x14ac:dyDescent="0.2">
      <c r="A1348">
        <v>1346</v>
      </c>
      <c r="B1348" t="s">
        <v>21369</v>
      </c>
      <c r="C1348" t="s">
        <v>21368</v>
      </c>
      <c r="E1348">
        <v>27490064</v>
      </c>
      <c r="F1348" t="s">
        <v>21367</v>
      </c>
      <c r="G1348" t="s">
        <v>5</v>
      </c>
      <c r="H1348" t="s">
        <v>4</v>
      </c>
      <c r="I1348" t="s">
        <v>21366</v>
      </c>
      <c r="J1348" t="s">
        <v>21365</v>
      </c>
      <c r="K1348" t="s">
        <v>21364</v>
      </c>
      <c r="L1348" t="s">
        <v>21363</v>
      </c>
      <c r="M1348" t="s">
        <v>75</v>
      </c>
      <c r="N1348">
        <v>3</v>
      </c>
      <c r="O1348" t="s">
        <v>21362</v>
      </c>
      <c r="P1348" t="s">
        <v>21361</v>
      </c>
      <c r="Q1348" t="s">
        <v>21360</v>
      </c>
      <c r="R1348" s="7">
        <v>42644</v>
      </c>
      <c r="S1348" s="8">
        <f t="shared" si="168"/>
        <v>2016</v>
      </c>
      <c r="T1348" s="8">
        <v>2016</v>
      </c>
      <c r="U1348" s="8">
        <f t="shared" si="169"/>
        <v>6</v>
      </c>
      <c r="V1348" s="7">
        <v>42644</v>
      </c>
      <c r="W1348" t="s">
        <v>21359</v>
      </c>
      <c r="X1348" s="2">
        <v>0.435</v>
      </c>
      <c r="Y1348" s="6">
        <f t="shared" si="174"/>
        <v>1.1612076559622007E-2</v>
      </c>
      <c r="AA1348">
        <v>1978462</v>
      </c>
      <c r="AB1348">
        <v>14839</v>
      </c>
      <c r="AC1348" t="s">
        <v>21358</v>
      </c>
      <c r="AD1348" t="s">
        <v>2</v>
      </c>
      <c r="AE1348">
        <v>37</v>
      </c>
      <c r="AF1348">
        <v>7</v>
      </c>
      <c r="AH1348" t="s">
        <v>21357</v>
      </c>
      <c r="AI1348" t="s">
        <v>21356</v>
      </c>
      <c r="AJ1348" t="s">
        <v>21355</v>
      </c>
      <c r="AK1348" t="s">
        <v>21354</v>
      </c>
      <c r="AL1348">
        <v>9</v>
      </c>
      <c r="AM1348" s="5">
        <f t="shared" si="170"/>
        <v>1.5</v>
      </c>
      <c r="AN1348" s="4">
        <f t="shared" si="175"/>
        <v>2.2718667171525938E-3</v>
      </c>
      <c r="AO1348" s="3"/>
      <c r="AP1348">
        <v>0</v>
      </c>
      <c r="AQ1348" t="s">
        <v>21353</v>
      </c>
      <c r="AR1348" t="s">
        <v>21352</v>
      </c>
      <c r="AS1348" t="s">
        <v>21351</v>
      </c>
      <c r="AT1348" s="2">
        <v>2.0099999999999998</v>
      </c>
      <c r="AU1348" s="1">
        <f t="shared" si="171"/>
        <v>0.8810013606881183</v>
      </c>
      <c r="AV1348" s="1">
        <f t="shared" si="172"/>
        <v>0.69419716383873009</v>
      </c>
      <c r="AW1348" s="1">
        <f t="shared" si="173"/>
        <v>0.50739296698934178</v>
      </c>
    </row>
    <row r="1349" spans="1:49" x14ac:dyDescent="0.2">
      <c r="A1349">
        <v>1347</v>
      </c>
      <c r="B1349" t="s">
        <v>21350</v>
      </c>
      <c r="C1349" t="s">
        <v>21349</v>
      </c>
      <c r="F1349" t="s">
        <v>21348</v>
      </c>
      <c r="G1349" t="s">
        <v>5</v>
      </c>
      <c r="H1349" t="s">
        <v>4</v>
      </c>
      <c r="I1349" t="s">
        <v>21347</v>
      </c>
      <c r="J1349" t="s">
        <v>21346</v>
      </c>
      <c r="K1349" t="s">
        <v>21345</v>
      </c>
      <c r="L1349" t="s">
        <v>21344</v>
      </c>
      <c r="M1349" t="s">
        <v>822</v>
      </c>
      <c r="N1349">
        <v>2</v>
      </c>
      <c r="O1349" t="s">
        <v>21343</v>
      </c>
      <c r="P1349" t="s">
        <v>21342</v>
      </c>
      <c r="Q1349" t="s">
        <v>21341</v>
      </c>
      <c r="R1349" s="7">
        <v>42644</v>
      </c>
      <c r="S1349" s="8">
        <f t="shared" si="168"/>
        <v>2016</v>
      </c>
      <c r="T1349" s="8">
        <v>2016</v>
      </c>
      <c r="U1349" s="8">
        <f t="shared" si="169"/>
        <v>6</v>
      </c>
      <c r="V1349" s="7">
        <v>42644</v>
      </c>
      <c r="W1349" t="s">
        <v>2217</v>
      </c>
      <c r="X1349" s="2">
        <v>1.276</v>
      </c>
      <c r="Y1349" s="6">
        <f t="shared" si="174"/>
        <v>3.4062091241557887E-2</v>
      </c>
      <c r="AA1349">
        <v>15361233</v>
      </c>
      <c r="AB1349">
        <v>25038</v>
      </c>
      <c r="AD1349" t="s">
        <v>2</v>
      </c>
      <c r="AE1349">
        <v>15</v>
      </c>
      <c r="AF1349">
        <v>10</v>
      </c>
      <c r="AG1349">
        <v>7348713</v>
      </c>
      <c r="AH1349" t="s">
        <v>21340</v>
      </c>
      <c r="AI1349" t="s">
        <v>21339</v>
      </c>
      <c r="AJ1349" t="s">
        <v>21338</v>
      </c>
      <c r="AK1349" t="s">
        <v>21337</v>
      </c>
      <c r="AL1349">
        <v>112</v>
      </c>
      <c r="AM1349" s="5">
        <f t="shared" si="170"/>
        <v>18.666666666666668</v>
      </c>
      <c r="AN1349" s="4">
        <f t="shared" si="175"/>
        <v>2.8272119146787834E-2</v>
      </c>
      <c r="AO1349" s="3"/>
      <c r="AP1349">
        <v>0</v>
      </c>
      <c r="AR1349" t="s">
        <v>1</v>
      </c>
      <c r="AT1349" s="2">
        <v>5.577</v>
      </c>
      <c r="AU1349" s="1">
        <f t="shared" si="171"/>
        <v>3.2325099613126871</v>
      </c>
      <c r="AV1349" s="1">
        <f t="shared" si="172"/>
        <v>3.1167105194172859</v>
      </c>
      <c r="AW1349" s="1">
        <f t="shared" si="173"/>
        <v>3.0009110775218848</v>
      </c>
    </row>
    <row r="1350" spans="1:49" x14ac:dyDescent="0.2">
      <c r="A1350">
        <v>1348</v>
      </c>
      <c r="B1350" t="s">
        <v>21336</v>
      </c>
      <c r="C1350" t="s">
        <v>21335</v>
      </c>
      <c r="D1350" t="s">
        <v>21334</v>
      </c>
      <c r="F1350" t="s">
        <v>21333</v>
      </c>
      <c r="G1350" t="s">
        <v>5</v>
      </c>
      <c r="H1350" t="s">
        <v>4</v>
      </c>
      <c r="I1350" t="s">
        <v>21332</v>
      </c>
      <c r="J1350" t="s">
        <v>21331</v>
      </c>
      <c r="K1350" t="s">
        <v>21330</v>
      </c>
      <c r="L1350" t="s">
        <v>21329</v>
      </c>
      <c r="M1350" t="s">
        <v>2563</v>
      </c>
      <c r="N1350">
        <v>4</v>
      </c>
      <c r="O1350" t="s">
        <v>21328</v>
      </c>
      <c r="P1350" t="s">
        <v>21327</v>
      </c>
      <c r="Q1350" t="s">
        <v>21326</v>
      </c>
      <c r="R1350" s="7">
        <v>42644</v>
      </c>
      <c r="S1350" s="8">
        <f t="shared" si="168"/>
        <v>2016</v>
      </c>
      <c r="T1350" s="8">
        <v>2016</v>
      </c>
      <c r="U1350" s="8">
        <f t="shared" si="169"/>
        <v>6</v>
      </c>
      <c r="V1350" s="7">
        <v>42644</v>
      </c>
      <c r="W1350" t="s">
        <v>21325</v>
      </c>
      <c r="X1350" s="2">
        <v>1.706</v>
      </c>
      <c r="Y1350" s="6">
        <f t="shared" si="174"/>
        <v>4.554069565681642E-2</v>
      </c>
      <c r="AA1350">
        <v>9218181</v>
      </c>
      <c r="AB1350">
        <v>27049</v>
      </c>
      <c r="AD1350" t="s">
        <v>2</v>
      </c>
      <c r="AE1350">
        <v>145</v>
      </c>
      <c r="AH1350" t="s">
        <v>1266</v>
      </c>
      <c r="AI1350" t="s">
        <v>21324</v>
      </c>
      <c r="AJ1350" t="s">
        <v>21323</v>
      </c>
      <c r="AK1350" t="s">
        <v>21322</v>
      </c>
      <c r="AL1350">
        <v>9</v>
      </c>
      <c r="AM1350" s="5">
        <f t="shared" si="170"/>
        <v>1.5</v>
      </c>
      <c r="AN1350" s="4">
        <f t="shared" si="175"/>
        <v>2.2718667171525938E-3</v>
      </c>
      <c r="AO1350" s="3"/>
      <c r="AP1350">
        <v>0</v>
      </c>
      <c r="AQ1350" t="s">
        <v>1063</v>
      </c>
      <c r="AR1350" t="s">
        <v>21321</v>
      </c>
      <c r="AS1350" t="s">
        <v>1598</v>
      </c>
      <c r="AT1350" s="2">
        <v>5.1139999999999999</v>
      </c>
      <c r="AU1350" s="1">
        <f t="shared" si="171"/>
        <v>3.2560046974917265</v>
      </c>
      <c r="AV1350" s="1">
        <f t="shared" si="172"/>
        <v>2.3906281186984506</v>
      </c>
      <c r="AW1350" s="1">
        <f t="shared" si="173"/>
        <v>1.525251539905174</v>
      </c>
    </row>
    <row r="1351" spans="1:49" x14ac:dyDescent="0.2">
      <c r="A1351">
        <v>1349</v>
      </c>
      <c r="B1351" t="s">
        <v>21320</v>
      </c>
      <c r="C1351" t="s">
        <v>21319</v>
      </c>
      <c r="F1351" t="s">
        <v>21318</v>
      </c>
      <c r="G1351" t="s">
        <v>5</v>
      </c>
      <c r="H1351" t="s">
        <v>4</v>
      </c>
      <c r="I1351" t="s">
        <v>21317</v>
      </c>
      <c r="J1351" t="s">
        <v>21316</v>
      </c>
      <c r="K1351" t="s">
        <v>21315</v>
      </c>
      <c r="L1351" t="s">
        <v>21314</v>
      </c>
      <c r="M1351" t="s">
        <v>414</v>
      </c>
      <c r="N1351">
        <v>3</v>
      </c>
      <c r="O1351" t="s">
        <v>21313</v>
      </c>
      <c r="P1351" t="s">
        <v>21312</v>
      </c>
      <c r="Q1351" t="s">
        <v>21311</v>
      </c>
      <c r="R1351" s="7">
        <v>42644</v>
      </c>
      <c r="S1351" s="8">
        <f t="shared" si="168"/>
        <v>2016</v>
      </c>
      <c r="T1351" s="8">
        <v>2016</v>
      </c>
      <c r="U1351" s="8">
        <f t="shared" si="169"/>
        <v>6</v>
      </c>
      <c r="V1351" s="7">
        <v>42644</v>
      </c>
      <c r="W1351" t="s">
        <v>21310</v>
      </c>
      <c r="X1351" s="2">
        <v>0.86499999999999999</v>
      </c>
      <c r="Y1351" s="6">
        <f t="shared" si="174"/>
        <v>2.3090680974880543E-2</v>
      </c>
      <c r="AA1351">
        <v>3076946</v>
      </c>
      <c r="AB1351">
        <v>19779</v>
      </c>
      <c r="AC1351">
        <v>13652311</v>
      </c>
      <c r="AD1351" t="s">
        <v>2</v>
      </c>
      <c r="AE1351">
        <v>41</v>
      </c>
      <c r="AF1351">
        <v>5</v>
      </c>
      <c r="AH1351" t="s">
        <v>21309</v>
      </c>
      <c r="AI1351" t="s">
        <v>21308</v>
      </c>
      <c r="AJ1351" t="s">
        <v>21307</v>
      </c>
      <c r="AK1351" t="s">
        <v>21306</v>
      </c>
      <c r="AL1351">
        <v>2</v>
      </c>
      <c r="AM1351" s="5">
        <f t="shared" si="170"/>
        <v>0.33333333333333331</v>
      </c>
      <c r="AN1351" s="4">
        <f t="shared" si="175"/>
        <v>5.048592704783541E-4</v>
      </c>
      <c r="AO1351" s="3"/>
      <c r="AP1351">
        <v>0</v>
      </c>
      <c r="AR1351" t="s">
        <v>1</v>
      </c>
      <c r="AS1351" t="s">
        <v>21305</v>
      </c>
      <c r="AT1351" s="2">
        <v>2.4649999999999999</v>
      </c>
      <c r="AU1351" s="1">
        <f t="shared" si="171"/>
        <v>1.6314934463559885</v>
      </c>
      <c r="AV1351" s="1">
        <f t="shared" si="172"/>
        <v>1.179777012267945</v>
      </c>
      <c r="AW1351" s="1">
        <f t="shared" si="173"/>
        <v>0.728060578179901</v>
      </c>
    </row>
    <row r="1352" spans="1:49" x14ac:dyDescent="0.2">
      <c r="A1352">
        <v>1350</v>
      </c>
      <c r="B1352" t="s">
        <v>21304</v>
      </c>
      <c r="C1352" t="s">
        <v>21303</v>
      </c>
      <c r="F1352" t="s">
        <v>21302</v>
      </c>
      <c r="G1352" t="s">
        <v>5</v>
      </c>
      <c r="H1352" t="s">
        <v>4</v>
      </c>
      <c r="I1352" t="s">
        <v>21301</v>
      </c>
      <c r="J1352" t="s">
        <v>21300</v>
      </c>
      <c r="K1352" t="s">
        <v>21299</v>
      </c>
      <c r="L1352" t="s">
        <v>21298</v>
      </c>
      <c r="M1352" t="s">
        <v>1306</v>
      </c>
      <c r="N1352">
        <v>4</v>
      </c>
      <c r="O1352" t="s">
        <v>21297</v>
      </c>
      <c r="P1352" t="s">
        <v>21296</v>
      </c>
      <c r="Q1352" t="s">
        <v>21295</v>
      </c>
      <c r="R1352" s="7">
        <v>42644</v>
      </c>
      <c r="S1352" s="8">
        <f t="shared" si="168"/>
        <v>2016</v>
      </c>
      <c r="T1352" s="8">
        <v>2016</v>
      </c>
      <c r="U1352" s="8">
        <f t="shared" si="169"/>
        <v>6</v>
      </c>
      <c r="V1352" s="7">
        <v>42644</v>
      </c>
      <c r="W1352" t="s">
        <v>1761</v>
      </c>
      <c r="X1352" s="2">
        <v>1.6379999999999999</v>
      </c>
      <c r="Y1352" s="6">
        <f t="shared" si="174"/>
        <v>4.3725474493473214E-2</v>
      </c>
      <c r="AA1352" t="s">
        <v>1760</v>
      </c>
      <c r="AB1352">
        <v>17391</v>
      </c>
      <c r="AD1352" t="s">
        <v>2</v>
      </c>
      <c r="AE1352">
        <v>64</v>
      </c>
      <c r="AF1352">
        <v>19</v>
      </c>
      <c r="AG1352">
        <v>7514925</v>
      </c>
      <c r="AH1352" t="s">
        <v>21294</v>
      </c>
      <c r="AI1352" t="s">
        <v>21293</v>
      </c>
      <c r="AJ1352" t="s">
        <v>21292</v>
      </c>
      <c r="AK1352" t="s">
        <v>21291</v>
      </c>
      <c r="AL1352">
        <v>1</v>
      </c>
      <c r="AM1352" s="5">
        <f t="shared" si="170"/>
        <v>0.16666666666666666</v>
      </c>
      <c r="AN1352" s="4">
        <f t="shared" si="175"/>
        <v>2.5242963523917705E-4</v>
      </c>
      <c r="AO1352" s="3"/>
      <c r="AP1352">
        <v>0</v>
      </c>
      <c r="AQ1352" t="s">
        <v>44</v>
      </c>
      <c r="AR1352" t="s">
        <v>2483</v>
      </c>
      <c r="AS1352" t="s">
        <v>43</v>
      </c>
      <c r="AT1352" s="2">
        <v>4.931</v>
      </c>
      <c r="AU1352" s="1">
        <f t="shared" si="171"/>
        <v>3.0683561036003</v>
      </c>
      <c r="AV1352" s="1">
        <f t="shared" si="172"/>
        <v>2.1988952064356195</v>
      </c>
      <c r="AW1352" s="1">
        <f t="shared" si="173"/>
        <v>1.3294343092709386</v>
      </c>
    </row>
    <row r="1353" spans="1:49" x14ac:dyDescent="0.2">
      <c r="A1353">
        <v>1351</v>
      </c>
      <c r="B1353" t="s">
        <v>21290</v>
      </c>
      <c r="C1353" t="s">
        <v>21289</v>
      </c>
      <c r="E1353">
        <v>27465144</v>
      </c>
      <c r="F1353" t="s">
        <v>21288</v>
      </c>
      <c r="G1353" t="s">
        <v>5</v>
      </c>
      <c r="H1353" t="s">
        <v>4</v>
      </c>
      <c r="I1353" t="s">
        <v>21287</v>
      </c>
      <c r="J1353" t="s">
        <v>1769</v>
      </c>
      <c r="K1353" t="s">
        <v>1768</v>
      </c>
      <c r="L1353" t="s">
        <v>1767</v>
      </c>
      <c r="M1353" t="s">
        <v>7</v>
      </c>
      <c r="N1353">
        <v>6</v>
      </c>
      <c r="O1353" t="s">
        <v>21286</v>
      </c>
      <c r="P1353" t="s">
        <v>21285</v>
      </c>
      <c r="Q1353" t="s">
        <v>21284</v>
      </c>
      <c r="R1353" s="7">
        <v>42644</v>
      </c>
      <c r="S1353" s="8">
        <f t="shared" si="168"/>
        <v>2016</v>
      </c>
      <c r="T1353" s="8">
        <v>2016</v>
      </c>
      <c r="U1353" s="8">
        <f t="shared" si="169"/>
        <v>6</v>
      </c>
      <c r="V1353" s="7">
        <v>42644</v>
      </c>
      <c r="W1353" t="s">
        <v>21283</v>
      </c>
      <c r="X1353" s="2" t="s">
        <v>0</v>
      </c>
      <c r="Y1353" s="6" t="e">
        <f t="shared" si="174"/>
        <v>#VALUE!</v>
      </c>
      <c r="AB1353">
        <v>20386</v>
      </c>
      <c r="AC1353">
        <v>13652583</v>
      </c>
      <c r="AD1353" t="s">
        <v>2</v>
      </c>
      <c r="AE1353">
        <v>25</v>
      </c>
      <c r="AF1353">
        <v>5</v>
      </c>
      <c r="AH1353" t="s">
        <v>21282</v>
      </c>
      <c r="AI1353" t="s">
        <v>21281</v>
      </c>
      <c r="AJ1353" t="s">
        <v>21280</v>
      </c>
      <c r="AK1353" t="s">
        <v>21279</v>
      </c>
      <c r="AL1353">
        <v>13</v>
      </c>
      <c r="AM1353" s="5">
        <f t="shared" si="170"/>
        <v>2.1666666666666665</v>
      </c>
      <c r="AN1353" s="4">
        <f t="shared" si="175"/>
        <v>3.2815852581093018E-3</v>
      </c>
      <c r="AO1353" s="3"/>
      <c r="AP1353">
        <v>0</v>
      </c>
      <c r="AQ1353" t="s">
        <v>516</v>
      </c>
      <c r="AR1353" t="s">
        <v>1766</v>
      </c>
      <c r="AS1353" t="s">
        <v>516</v>
      </c>
      <c r="AT1353" s="2">
        <v>3.585</v>
      </c>
      <c r="AU1353" s="1" t="e">
        <f t="shared" si="171"/>
        <v>#VALUE!</v>
      </c>
      <c r="AV1353" s="1" t="e">
        <f t="shared" si="172"/>
        <v>#VALUE!</v>
      </c>
      <c r="AW1353" s="1" t="e">
        <f t="shared" si="173"/>
        <v>#VALUE!</v>
      </c>
    </row>
    <row r="1354" spans="1:49" x14ac:dyDescent="0.2">
      <c r="A1354">
        <v>1352</v>
      </c>
      <c r="B1354" t="s">
        <v>21278</v>
      </c>
      <c r="C1354" t="s">
        <v>21277</v>
      </c>
      <c r="E1354">
        <v>27337244</v>
      </c>
      <c r="F1354" t="s">
        <v>21276</v>
      </c>
      <c r="G1354" t="s">
        <v>5</v>
      </c>
      <c r="H1354" t="s">
        <v>4</v>
      </c>
      <c r="I1354" t="s">
        <v>2636</v>
      </c>
      <c r="J1354" t="s">
        <v>21275</v>
      </c>
      <c r="K1354" t="s">
        <v>21274</v>
      </c>
      <c r="L1354" t="s">
        <v>21273</v>
      </c>
      <c r="M1354" t="s">
        <v>101</v>
      </c>
      <c r="N1354">
        <v>3</v>
      </c>
      <c r="O1354" t="s">
        <v>21272</v>
      </c>
      <c r="P1354" t="s">
        <v>21271</v>
      </c>
      <c r="Q1354" t="s">
        <v>21270</v>
      </c>
      <c r="R1354" s="7">
        <v>42644</v>
      </c>
      <c r="S1354" s="8">
        <f t="shared" si="168"/>
        <v>2016</v>
      </c>
      <c r="T1354" s="8">
        <v>2016</v>
      </c>
      <c r="U1354" s="8">
        <f t="shared" si="169"/>
        <v>6</v>
      </c>
      <c r="V1354" s="7">
        <v>42644</v>
      </c>
      <c r="W1354" t="s">
        <v>21269</v>
      </c>
      <c r="X1354" s="2">
        <v>3.0579999999999998</v>
      </c>
      <c r="Y1354" s="6">
        <f t="shared" si="174"/>
        <v>8.1631563492699066E-2</v>
      </c>
      <c r="AA1354">
        <v>9607412</v>
      </c>
      <c r="AB1354">
        <v>16612</v>
      </c>
      <c r="AC1354" t="s">
        <v>3230</v>
      </c>
      <c r="AD1354" t="s">
        <v>2</v>
      </c>
      <c r="AE1354">
        <v>88</v>
      </c>
      <c r="AF1354">
        <v>2</v>
      </c>
      <c r="AH1354" t="s">
        <v>21268</v>
      </c>
      <c r="AI1354" t="s">
        <v>21267</v>
      </c>
      <c r="AJ1354" t="s">
        <v>21266</v>
      </c>
      <c r="AK1354" t="s">
        <v>21265</v>
      </c>
      <c r="AL1354">
        <v>36</v>
      </c>
      <c r="AM1354" s="5">
        <f t="shared" si="170"/>
        <v>6</v>
      </c>
      <c r="AN1354" s="4">
        <f t="shared" si="175"/>
        <v>9.0874668686103752E-3</v>
      </c>
      <c r="AO1354" s="3"/>
      <c r="AP1354">
        <v>1</v>
      </c>
      <c r="AQ1354" t="s">
        <v>21264</v>
      </c>
      <c r="AR1354" t="s">
        <v>21263</v>
      </c>
      <c r="AS1354" t="s">
        <v>21262</v>
      </c>
      <c r="AT1354" s="2">
        <v>6.4169999999999998</v>
      </c>
      <c r="AU1354" s="1">
        <f t="shared" si="171"/>
        <v>5.9868334505472456</v>
      </c>
      <c r="AV1354" s="1">
        <f t="shared" si="172"/>
        <v>4.5359515180654721</v>
      </c>
      <c r="AW1354" s="1">
        <f t="shared" si="173"/>
        <v>3.0850695855836983</v>
      </c>
    </row>
    <row r="1355" spans="1:49" x14ac:dyDescent="0.2">
      <c r="A1355">
        <v>1353</v>
      </c>
      <c r="B1355" t="s">
        <v>21261</v>
      </c>
      <c r="C1355" t="s">
        <v>21260</v>
      </c>
      <c r="D1355" t="s">
        <v>21259</v>
      </c>
      <c r="F1355" t="s">
        <v>21258</v>
      </c>
      <c r="G1355" t="s">
        <v>5</v>
      </c>
      <c r="H1355" t="s">
        <v>4</v>
      </c>
      <c r="I1355" t="s">
        <v>21257</v>
      </c>
      <c r="J1355">
        <v>60071113</v>
      </c>
      <c r="K1355" t="s">
        <v>21256</v>
      </c>
      <c r="L1355" t="s">
        <v>21255</v>
      </c>
      <c r="M1355" t="s">
        <v>1719</v>
      </c>
      <c r="N1355">
        <v>3</v>
      </c>
      <c r="O1355" t="s">
        <v>21254</v>
      </c>
      <c r="P1355" t="s">
        <v>21253</v>
      </c>
      <c r="Q1355" t="s">
        <v>21252</v>
      </c>
      <c r="R1355" s="7">
        <v>42644</v>
      </c>
      <c r="S1355" s="8">
        <f t="shared" si="168"/>
        <v>2016</v>
      </c>
      <c r="T1355" s="8">
        <v>2016</v>
      </c>
      <c r="U1355" s="8">
        <f t="shared" si="169"/>
        <v>6</v>
      </c>
      <c r="V1355" s="7">
        <v>42644</v>
      </c>
      <c r="W1355" t="s">
        <v>21251</v>
      </c>
      <c r="X1355" s="2">
        <v>1.5329999999999999</v>
      </c>
      <c r="Y1355" s="6">
        <f t="shared" si="174"/>
        <v>4.0922559461840313E-2</v>
      </c>
      <c r="AA1355">
        <v>1918141</v>
      </c>
      <c r="AB1355">
        <v>24432</v>
      </c>
      <c r="AD1355" t="s">
        <v>2</v>
      </c>
      <c r="AE1355">
        <v>91</v>
      </c>
      <c r="AH1355" t="s">
        <v>21250</v>
      </c>
      <c r="AI1355" t="s">
        <v>21249</v>
      </c>
      <c r="AJ1355" t="s">
        <v>21248</v>
      </c>
      <c r="AK1355" t="s">
        <v>21247</v>
      </c>
      <c r="AL1355">
        <v>11</v>
      </c>
      <c r="AM1355" s="5">
        <f t="shared" si="170"/>
        <v>1.8333333333333333</v>
      </c>
      <c r="AN1355" s="4">
        <f t="shared" si="175"/>
        <v>2.7767259876309478E-3</v>
      </c>
      <c r="AO1355" s="3"/>
      <c r="AP1355">
        <v>0</v>
      </c>
      <c r="AR1355" t="s">
        <v>21246</v>
      </c>
      <c r="AT1355" s="2">
        <v>3.5710000000000002</v>
      </c>
      <c r="AU1355" s="1">
        <f t="shared" si="171"/>
        <v>2.9478809419577501</v>
      </c>
      <c r="AV1355" s="1">
        <f t="shared" si="172"/>
        <v>2.1849642724735632</v>
      </c>
      <c r="AW1355" s="1">
        <f t="shared" si="173"/>
        <v>1.4220476029893756</v>
      </c>
    </row>
    <row r="1356" spans="1:49" x14ac:dyDescent="0.2">
      <c r="A1356">
        <v>1354</v>
      </c>
      <c r="B1356" t="s">
        <v>21245</v>
      </c>
      <c r="C1356" t="s">
        <v>21244</v>
      </c>
      <c r="F1356" t="s">
        <v>21243</v>
      </c>
      <c r="G1356" t="s">
        <v>5</v>
      </c>
      <c r="H1356" t="s">
        <v>4</v>
      </c>
      <c r="I1356" t="s">
        <v>3198</v>
      </c>
      <c r="J1356" t="s">
        <v>21242</v>
      </c>
      <c r="K1356" t="s">
        <v>21241</v>
      </c>
      <c r="L1356" t="s">
        <v>21240</v>
      </c>
      <c r="M1356" t="s">
        <v>375</v>
      </c>
      <c r="N1356">
        <v>6</v>
      </c>
      <c r="O1356" t="s">
        <v>21239</v>
      </c>
      <c r="P1356" t="s">
        <v>21238</v>
      </c>
      <c r="Q1356" t="s">
        <v>21237</v>
      </c>
      <c r="R1356" s="7">
        <v>42644</v>
      </c>
      <c r="S1356" s="8">
        <f t="shared" si="168"/>
        <v>2016</v>
      </c>
      <c r="T1356" s="8">
        <v>2016</v>
      </c>
      <c r="U1356" s="8">
        <f t="shared" si="169"/>
        <v>6</v>
      </c>
      <c r="V1356" s="7">
        <v>42644</v>
      </c>
      <c r="W1356" t="s">
        <v>246</v>
      </c>
      <c r="X1356" s="2">
        <v>0.46</v>
      </c>
      <c r="Y1356" s="6">
        <f t="shared" si="174"/>
        <v>1.2279437281439364E-2</v>
      </c>
      <c r="AA1356">
        <v>933813</v>
      </c>
      <c r="AB1356">
        <v>28031</v>
      </c>
      <c r="AD1356" t="s">
        <v>2</v>
      </c>
      <c r="AE1356">
        <v>44</v>
      </c>
      <c r="AF1356">
        <v>10</v>
      </c>
      <c r="AG1356">
        <v>7552578</v>
      </c>
      <c r="AH1356" t="s">
        <v>21236</v>
      </c>
      <c r="AI1356" t="s">
        <v>21235</v>
      </c>
      <c r="AJ1356" t="s">
        <v>21234</v>
      </c>
      <c r="AK1356" t="s">
        <v>21233</v>
      </c>
      <c r="AL1356">
        <v>19</v>
      </c>
      <c r="AM1356" s="5">
        <f t="shared" si="170"/>
        <v>3.1666666666666665</v>
      </c>
      <c r="AN1356" s="4">
        <f t="shared" si="175"/>
        <v>4.7961630695443642E-3</v>
      </c>
      <c r="AO1356" s="3"/>
      <c r="AP1356">
        <v>0</v>
      </c>
      <c r="AR1356" t="s">
        <v>1</v>
      </c>
      <c r="AT1356" s="2">
        <v>1.222</v>
      </c>
      <c r="AU1356" s="1">
        <f t="shared" si="171"/>
        <v>1.0034455017870862</v>
      </c>
      <c r="AV1356" s="1">
        <f t="shared" si="172"/>
        <v>0.85378001754918642</v>
      </c>
      <c r="AW1356" s="1">
        <f t="shared" si="173"/>
        <v>0.70411453331128637</v>
      </c>
    </row>
    <row r="1357" spans="1:49" x14ac:dyDescent="0.2">
      <c r="A1357">
        <v>1355</v>
      </c>
      <c r="B1357" t="s">
        <v>21232</v>
      </c>
      <c r="C1357" t="s">
        <v>21231</v>
      </c>
      <c r="F1357" t="s">
        <v>21230</v>
      </c>
      <c r="G1357" t="s">
        <v>5</v>
      </c>
      <c r="H1357" t="s">
        <v>4</v>
      </c>
      <c r="I1357" t="s">
        <v>21229</v>
      </c>
      <c r="J1357" t="s">
        <v>21228</v>
      </c>
      <c r="K1357" t="s">
        <v>21227</v>
      </c>
      <c r="L1357" t="s">
        <v>21226</v>
      </c>
      <c r="M1357" t="s">
        <v>1856</v>
      </c>
      <c r="N1357">
        <v>7</v>
      </c>
      <c r="O1357" t="s">
        <v>21225</v>
      </c>
      <c r="P1357" t="s">
        <v>21224</v>
      </c>
      <c r="Q1357" t="s">
        <v>21223</v>
      </c>
      <c r="R1357" s="7">
        <v>42644</v>
      </c>
      <c r="S1357" s="8">
        <f t="shared" si="168"/>
        <v>2016</v>
      </c>
      <c r="T1357" s="8">
        <v>2016</v>
      </c>
      <c r="U1357" s="8">
        <f t="shared" si="169"/>
        <v>6</v>
      </c>
      <c r="V1357" s="7">
        <v>42644</v>
      </c>
      <c r="W1357" t="s">
        <v>1356</v>
      </c>
      <c r="X1357" s="2">
        <v>0.88100000000000001</v>
      </c>
      <c r="Y1357" s="6">
        <f t="shared" si="174"/>
        <v>2.3517791836843653E-2</v>
      </c>
      <c r="AA1357">
        <v>10459243</v>
      </c>
      <c r="AB1357">
        <v>17248</v>
      </c>
      <c r="AD1357" t="s">
        <v>2</v>
      </c>
      <c r="AE1357">
        <v>58</v>
      </c>
      <c r="AF1357">
        <v>5</v>
      </c>
      <c r="AG1357">
        <v>7551182</v>
      </c>
      <c r="AH1357" t="s">
        <v>21222</v>
      </c>
      <c r="AI1357" t="s">
        <v>21221</v>
      </c>
      <c r="AK1357" t="s">
        <v>21220</v>
      </c>
      <c r="AL1357">
        <v>12</v>
      </c>
      <c r="AM1357" s="5">
        <f t="shared" si="170"/>
        <v>2</v>
      </c>
      <c r="AN1357" s="4">
        <f t="shared" si="175"/>
        <v>3.0291556228701248E-3</v>
      </c>
      <c r="AO1357" s="3"/>
      <c r="AP1357">
        <v>0</v>
      </c>
      <c r="AR1357" t="s">
        <v>1</v>
      </c>
      <c r="AT1357" s="2" t="s">
        <v>0</v>
      </c>
      <c r="AU1357" s="1">
        <f t="shared" si="171"/>
        <v>1.7371200972651595</v>
      </c>
      <c r="AV1357" s="1">
        <f t="shared" si="172"/>
        <v>1.3273473729856888</v>
      </c>
      <c r="AW1357" s="1">
        <f t="shared" si="173"/>
        <v>0.9175746487062183</v>
      </c>
    </row>
    <row r="1358" spans="1:49" x14ac:dyDescent="0.2">
      <c r="A1358">
        <v>1356</v>
      </c>
      <c r="B1358" t="s">
        <v>21219</v>
      </c>
      <c r="C1358" t="s">
        <v>21218</v>
      </c>
      <c r="F1358" t="s">
        <v>21217</v>
      </c>
      <c r="G1358" t="s">
        <v>5</v>
      </c>
      <c r="H1358" t="s">
        <v>4</v>
      </c>
      <c r="I1358" t="s">
        <v>21216</v>
      </c>
      <c r="J1358">
        <v>60007592</v>
      </c>
      <c r="K1358" t="s">
        <v>2231</v>
      </c>
      <c r="L1358" t="s">
        <v>2142</v>
      </c>
      <c r="M1358" t="s">
        <v>872</v>
      </c>
      <c r="N1358">
        <v>6</v>
      </c>
      <c r="O1358" t="s">
        <v>21215</v>
      </c>
      <c r="P1358" t="s">
        <v>21214</v>
      </c>
      <c r="Q1358" t="s">
        <v>20339</v>
      </c>
      <c r="R1358" s="7">
        <v>42644</v>
      </c>
      <c r="S1358" s="8">
        <f t="shared" si="168"/>
        <v>2016</v>
      </c>
      <c r="T1358" s="8">
        <v>2016</v>
      </c>
      <c r="U1358" s="8">
        <f t="shared" si="169"/>
        <v>6</v>
      </c>
      <c r="V1358" s="7">
        <v>42644</v>
      </c>
      <c r="W1358" t="s">
        <v>8</v>
      </c>
      <c r="X1358" s="2">
        <v>1.246</v>
      </c>
      <c r="Y1358" s="6">
        <f t="shared" si="174"/>
        <v>3.3261258375377058E-2</v>
      </c>
      <c r="AA1358">
        <v>19391404</v>
      </c>
      <c r="AB1358">
        <v>17700155033</v>
      </c>
      <c r="AC1358">
        <v>21511535</v>
      </c>
      <c r="AD1358" t="s">
        <v>2</v>
      </c>
      <c r="AE1358">
        <v>9</v>
      </c>
      <c r="AF1358">
        <v>10</v>
      </c>
      <c r="AG1358">
        <v>7551169</v>
      </c>
      <c r="AH1358" t="s">
        <v>21213</v>
      </c>
      <c r="AI1358" t="s">
        <v>21212</v>
      </c>
      <c r="AJ1358" t="s">
        <v>21211</v>
      </c>
      <c r="AK1358" t="s">
        <v>21210</v>
      </c>
      <c r="AL1358">
        <v>10</v>
      </c>
      <c r="AM1358" s="5">
        <f t="shared" si="170"/>
        <v>1.6666666666666667</v>
      </c>
      <c r="AN1358" s="4">
        <f t="shared" si="175"/>
        <v>2.5242963523917708E-3</v>
      </c>
      <c r="AO1358" s="3"/>
      <c r="AP1358">
        <v>0</v>
      </c>
      <c r="AR1358" t="s">
        <v>1</v>
      </c>
      <c r="AT1358" s="2" t="s">
        <v>0</v>
      </c>
      <c r="AU1358" s="1">
        <f t="shared" si="171"/>
        <v>2.4040169768481467</v>
      </c>
      <c r="AV1358" s="1">
        <f t="shared" si="172"/>
        <v>1.7892777363884413</v>
      </c>
      <c r="AW1358" s="1">
        <f t="shared" si="173"/>
        <v>1.1745384959287355</v>
      </c>
    </row>
    <row r="1359" spans="1:49" x14ac:dyDescent="0.2">
      <c r="A1359">
        <v>1357</v>
      </c>
      <c r="B1359" t="s">
        <v>21209</v>
      </c>
      <c r="C1359" t="s">
        <v>21208</v>
      </c>
      <c r="D1359" t="s">
        <v>21207</v>
      </c>
      <c r="F1359" t="s">
        <v>21206</v>
      </c>
      <c r="G1359" t="s">
        <v>5</v>
      </c>
      <c r="H1359" t="s">
        <v>4</v>
      </c>
      <c r="I1359" t="s">
        <v>21205</v>
      </c>
      <c r="J1359">
        <v>60008931</v>
      </c>
      <c r="K1359" t="s">
        <v>21204</v>
      </c>
      <c r="L1359" t="s">
        <v>21203</v>
      </c>
      <c r="M1359" t="s">
        <v>356</v>
      </c>
      <c r="N1359">
        <v>2</v>
      </c>
      <c r="O1359" t="s">
        <v>21202</v>
      </c>
      <c r="P1359" t="s">
        <v>21201</v>
      </c>
      <c r="Q1359" t="s">
        <v>21200</v>
      </c>
      <c r="R1359" s="7">
        <v>42644</v>
      </c>
      <c r="S1359" s="8">
        <f t="shared" si="168"/>
        <v>2016</v>
      </c>
      <c r="T1359" s="8">
        <v>2016</v>
      </c>
      <c r="U1359" s="8">
        <f t="shared" si="169"/>
        <v>6</v>
      </c>
      <c r="V1359" s="7">
        <v>42644</v>
      </c>
      <c r="W1359" t="s">
        <v>21199</v>
      </c>
      <c r="X1359" s="2">
        <v>1.2609999999999999</v>
      </c>
      <c r="Y1359" s="6">
        <f t="shared" si="174"/>
        <v>3.3661674808467469E-2</v>
      </c>
      <c r="AA1359">
        <v>33472</v>
      </c>
      <c r="AB1359">
        <v>24580</v>
      </c>
      <c r="AD1359" t="s">
        <v>2</v>
      </c>
      <c r="AE1359">
        <v>120</v>
      </c>
      <c r="AH1359" t="s">
        <v>518</v>
      </c>
      <c r="AI1359" t="s">
        <v>21198</v>
      </c>
      <c r="AJ1359" t="s">
        <v>21197</v>
      </c>
      <c r="AK1359" t="s">
        <v>21196</v>
      </c>
      <c r="AL1359">
        <v>8</v>
      </c>
      <c r="AM1359" s="5">
        <f t="shared" si="170"/>
        <v>1.3333333333333333</v>
      </c>
      <c r="AN1359" s="4">
        <f t="shared" si="175"/>
        <v>2.0194370819134164E-3</v>
      </c>
      <c r="AO1359" s="3"/>
      <c r="AP1359">
        <v>0</v>
      </c>
      <c r="AR1359" t="s">
        <v>21195</v>
      </c>
      <c r="AT1359" s="2">
        <v>2.8439999999999999</v>
      </c>
      <c r="AU1359" s="1">
        <f t="shared" si="171"/>
        <v>2.4169003490501253</v>
      </c>
      <c r="AV1359" s="1">
        <f t="shared" si="172"/>
        <v>1.7840555945190444</v>
      </c>
      <c r="AW1359" s="1">
        <f t="shared" si="173"/>
        <v>1.1512108399879633</v>
      </c>
    </row>
    <row r="1360" spans="1:49" x14ac:dyDescent="0.2">
      <c r="A1360">
        <v>1358</v>
      </c>
      <c r="B1360" t="s">
        <v>21194</v>
      </c>
      <c r="C1360" t="s">
        <v>21193</v>
      </c>
      <c r="D1360" t="s">
        <v>21192</v>
      </c>
      <c r="F1360" t="s">
        <v>21191</v>
      </c>
      <c r="G1360" t="s">
        <v>5</v>
      </c>
      <c r="H1360" t="s">
        <v>4</v>
      </c>
      <c r="I1360" t="s">
        <v>21190</v>
      </c>
      <c r="J1360" t="s">
        <v>21189</v>
      </c>
      <c r="K1360" t="s">
        <v>21188</v>
      </c>
      <c r="L1360" t="s">
        <v>21187</v>
      </c>
      <c r="M1360" t="s">
        <v>21186</v>
      </c>
      <c r="N1360">
        <v>14</v>
      </c>
      <c r="O1360" t="s">
        <v>21185</v>
      </c>
      <c r="P1360" t="s">
        <v>21184</v>
      </c>
      <c r="Q1360" t="s">
        <v>21183</v>
      </c>
      <c r="R1360" s="7">
        <v>42644</v>
      </c>
      <c r="S1360" s="8">
        <f t="shared" si="168"/>
        <v>2016</v>
      </c>
      <c r="T1360" s="8">
        <v>2016</v>
      </c>
      <c r="U1360" s="8">
        <f t="shared" si="169"/>
        <v>6</v>
      </c>
      <c r="V1360" s="7">
        <v>42644</v>
      </c>
      <c r="W1360" t="s">
        <v>2645</v>
      </c>
      <c r="X1360" s="2">
        <v>5.7640000000000002</v>
      </c>
      <c r="Y1360" s="6">
        <f t="shared" si="174"/>
        <v>0.15386668802220979</v>
      </c>
      <c r="AA1360">
        <v>22112855</v>
      </c>
      <c r="AB1360">
        <v>21100197947</v>
      </c>
      <c r="AD1360" t="s">
        <v>2</v>
      </c>
      <c r="AE1360">
        <v>28</v>
      </c>
      <c r="AH1360" t="s">
        <v>21182</v>
      </c>
      <c r="AI1360" t="s">
        <v>21181</v>
      </c>
      <c r="AJ1360" t="s">
        <v>21180</v>
      </c>
      <c r="AK1360" t="s">
        <v>21179</v>
      </c>
      <c r="AL1360">
        <v>39</v>
      </c>
      <c r="AM1360" s="5">
        <f t="shared" si="170"/>
        <v>6.5</v>
      </c>
      <c r="AN1360" s="4">
        <f t="shared" si="175"/>
        <v>9.8447557743279058E-3</v>
      </c>
      <c r="AO1360" s="3"/>
      <c r="AP1360">
        <v>0</v>
      </c>
      <c r="AQ1360" t="s">
        <v>116</v>
      </c>
      <c r="AR1360">
        <v>611760698</v>
      </c>
      <c r="AS1360" t="s">
        <v>114</v>
      </c>
      <c r="AT1360" s="2">
        <v>17.881</v>
      </c>
      <c r="AU1360" s="1">
        <f t="shared" si="171"/>
        <v>11.066010834784521</v>
      </c>
      <c r="AV1360" s="1">
        <f t="shared" si="172"/>
        <v>8.1855721898268854</v>
      </c>
      <c r="AW1360" s="1">
        <f t="shared" si="173"/>
        <v>5.3051335448692472</v>
      </c>
    </row>
    <row r="1361" spans="1:49" x14ac:dyDescent="0.2">
      <c r="A1361">
        <v>1359</v>
      </c>
      <c r="B1361" t="s">
        <v>21178</v>
      </c>
      <c r="C1361" t="s">
        <v>21177</v>
      </c>
      <c r="D1361" t="s">
        <v>21176</v>
      </c>
      <c r="F1361" t="s">
        <v>21175</v>
      </c>
      <c r="G1361" t="s">
        <v>5</v>
      </c>
      <c r="H1361" t="s">
        <v>4</v>
      </c>
      <c r="I1361" t="s">
        <v>21174</v>
      </c>
      <c r="J1361">
        <v>60016835</v>
      </c>
      <c r="K1361" t="s">
        <v>556</v>
      </c>
      <c r="L1361" t="s">
        <v>264</v>
      </c>
      <c r="M1361" t="s">
        <v>67</v>
      </c>
      <c r="N1361">
        <v>3</v>
      </c>
      <c r="O1361" t="s">
        <v>21173</v>
      </c>
      <c r="P1361" t="s">
        <v>21172</v>
      </c>
      <c r="Q1361" t="s">
        <v>686</v>
      </c>
      <c r="R1361" s="7">
        <v>42644</v>
      </c>
      <c r="S1361" s="8">
        <f t="shared" si="168"/>
        <v>2016</v>
      </c>
      <c r="T1361" s="8">
        <v>2016</v>
      </c>
      <c r="U1361" s="8">
        <f t="shared" si="169"/>
        <v>6</v>
      </c>
      <c r="V1361" s="7">
        <v>42644</v>
      </c>
      <c r="W1361" t="s">
        <v>227</v>
      </c>
      <c r="X1361" s="2">
        <v>0.48199999999999998</v>
      </c>
      <c r="Y1361" s="6">
        <f t="shared" si="174"/>
        <v>1.2866714716638637E-2</v>
      </c>
      <c r="AA1361">
        <v>304026</v>
      </c>
      <c r="AB1361">
        <v>110152</v>
      </c>
      <c r="AD1361" t="s">
        <v>2</v>
      </c>
      <c r="AE1361">
        <v>127</v>
      </c>
      <c r="AF1361">
        <v>20</v>
      </c>
      <c r="AH1361" t="s">
        <v>21171</v>
      </c>
      <c r="AI1361" t="s">
        <v>21170</v>
      </c>
      <c r="AJ1361" t="s">
        <v>21169</v>
      </c>
      <c r="AK1361" t="s">
        <v>21168</v>
      </c>
      <c r="AL1361">
        <v>4</v>
      </c>
      <c r="AM1361" s="5">
        <f t="shared" si="170"/>
        <v>0.66666666666666663</v>
      </c>
      <c r="AN1361" s="4">
        <f t="shared" si="175"/>
        <v>1.0097185409567082E-3</v>
      </c>
      <c r="AO1361" s="3"/>
      <c r="AP1361">
        <v>0</v>
      </c>
      <c r="AR1361" t="s">
        <v>1</v>
      </c>
      <c r="AT1361" s="2">
        <v>2.4430000000000001</v>
      </c>
      <c r="AU1361" s="1">
        <f t="shared" si="171"/>
        <v>0.93096158639340587</v>
      </c>
      <c r="AV1361" s="1">
        <f t="shared" si="172"/>
        <v>0.69382166287976721</v>
      </c>
      <c r="AW1361" s="1">
        <f t="shared" si="173"/>
        <v>0.45668173936612866</v>
      </c>
    </row>
    <row r="1362" spans="1:49" x14ac:dyDescent="0.2">
      <c r="A1362">
        <v>1360</v>
      </c>
      <c r="B1362" t="s">
        <v>21167</v>
      </c>
      <c r="C1362" t="s">
        <v>21166</v>
      </c>
      <c r="D1362" t="s">
        <v>21165</v>
      </c>
      <c r="F1362" t="s">
        <v>21164</v>
      </c>
      <c r="G1362" t="s">
        <v>5</v>
      </c>
      <c r="H1362" t="s">
        <v>4</v>
      </c>
      <c r="I1362" t="s">
        <v>21163</v>
      </c>
      <c r="J1362" t="s">
        <v>21162</v>
      </c>
      <c r="K1362" t="s">
        <v>21161</v>
      </c>
      <c r="L1362" t="s">
        <v>21160</v>
      </c>
      <c r="M1362" t="s">
        <v>970</v>
      </c>
      <c r="N1362">
        <v>4</v>
      </c>
      <c r="O1362" t="s">
        <v>21159</v>
      </c>
      <c r="P1362" t="s">
        <v>21158</v>
      </c>
      <c r="Q1362" t="s">
        <v>21157</v>
      </c>
      <c r="R1362" s="7">
        <v>42644</v>
      </c>
      <c r="S1362" s="8">
        <f t="shared" si="168"/>
        <v>2016</v>
      </c>
      <c r="T1362" s="8">
        <v>2016</v>
      </c>
      <c r="U1362" s="8">
        <f t="shared" si="169"/>
        <v>6</v>
      </c>
      <c r="V1362" s="7">
        <v>42644</v>
      </c>
      <c r="W1362" t="s">
        <v>3135</v>
      </c>
      <c r="X1362" s="2">
        <v>1.0960000000000001</v>
      </c>
      <c r="Y1362" s="6">
        <f t="shared" si="174"/>
        <v>2.9257094044472923E-2</v>
      </c>
      <c r="AA1362">
        <v>9258574</v>
      </c>
      <c r="AB1362">
        <v>20291</v>
      </c>
      <c r="AD1362" t="s">
        <v>2</v>
      </c>
      <c r="AE1362">
        <v>95</v>
      </c>
      <c r="AH1362" t="s">
        <v>21156</v>
      </c>
      <c r="AI1362" t="s">
        <v>21155</v>
      </c>
      <c r="AJ1362" t="s">
        <v>21154</v>
      </c>
      <c r="AK1362" t="s">
        <v>21153</v>
      </c>
      <c r="AL1362">
        <v>10</v>
      </c>
      <c r="AM1362" s="5">
        <f t="shared" si="170"/>
        <v>1.6666666666666667</v>
      </c>
      <c r="AN1362" s="4">
        <f t="shared" si="175"/>
        <v>2.5242963523917708E-3</v>
      </c>
      <c r="AO1362" s="3"/>
      <c r="AP1362">
        <v>0</v>
      </c>
      <c r="AR1362" t="s">
        <v>1</v>
      </c>
      <c r="AT1362" s="2">
        <v>4.0350000000000001</v>
      </c>
      <c r="AU1362" s="1">
        <f t="shared" si="171"/>
        <v>2.1237254736848574</v>
      </c>
      <c r="AV1362" s="1">
        <f t="shared" si="172"/>
        <v>1.5890695198432347</v>
      </c>
      <c r="AW1362" s="1">
        <f t="shared" si="173"/>
        <v>1.0544135660016114</v>
      </c>
    </row>
    <row r="1363" spans="1:49" x14ac:dyDescent="0.2">
      <c r="A1363">
        <v>1361</v>
      </c>
      <c r="B1363" t="s">
        <v>21152</v>
      </c>
      <c r="C1363" t="s">
        <v>21151</v>
      </c>
      <c r="F1363" t="s">
        <v>21150</v>
      </c>
      <c r="G1363" t="s">
        <v>5</v>
      </c>
      <c r="H1363" t="s">
        <v>4</v>
      </c>
      <c r="I1363" t="s">
        <v>21149</v>
      </c>
      <c r="J1363">
        <v>60010580</v>
      </c>
      <c r="K1363" t="s">
        <v>21148</v>
      </c>
      <c r="L1363" t="s">
        <v>21147</v>
      </c>
      <c r="M1363" t="s">
        <v>67</v>
      </c>
      <c r="N1363">
        <v>5</v>
      </c>
      <c r="O1363" t="s">
        <v>21146</v>
      </c>
      <c r="P1363" t="s">
        <v>21145</v>
      </c>
      <c r="Q1363" t="s">
        <v>21144</v>
      </c>
      <c r="R1363" s="7">
        <v>42644</v>
      </c>
      <c r="S1363" s="8">
        <f t="shared" si="168"/>
        <v>2016</v>
      </c>
      <c r="T1363" s="8">
        <v>2016</v>
      </c>
      <c r="U1363" s="8">
        <f t="shared" si="169"/>
        <v>6</v>
      </c>
      <c r="V1363" s="7">
        <v>42644</v>
      </c>
      <c r="W1363" t="s">
        <v>2705</v>
      </c>
      <c r="X1363" s="2">
        <v>0.46700000000000003</v>
      </c>
      <c r="Y1363" s="6">
        <f t="shared" si="174"/>
        <v>1.2466298283548225E-2</v>
      </c>
      <c r="AA1363">
        <v>10518223</v>
      </c>
      <c r="AB1363">
        <v>26026</v>
      </c>
      <c r="AD1363" t="s">
        <v>2</v>
      </c>
      <c r="AE1363">
        <v>26</v>
      </c>
      <c r="AF1363">
        <v>7</v>
      </c>
      <c r="AG1363">
        <v>7523906</v>
      </c>
      <c r="AI1363" t="s">
        <v>21143</v>
      </c>
      <c r="AJ1363" t="s">
        <v>21142</v>
      </c>
      <c r="AK1363" t="s">
        <v>21141</v>
      </c>
      <c r="AL1363">
        <v>6</v>
      </c>
      <c r="AM1363" s="5">
        <f t="shared" si="170"/>
        <v>1</v>
      </c>
      <c r="AN1363" s="4">
        <f t="shared" si="175"/>
        <v>1.5145778114350624E-3</v>
      </c>
      <c r="AO1363" s="3"/>
      <c r="AP1363">
        <v>0</v>
      </c>
      <c r="AQ1363" t="s">
        <v>21140</v>
      </c>
      <c r="AR1363" t="s">
        <v>21139</v>
      </c>
      <c r="AS1363" t="s">
        <v>21138</v>
      </c>
      <c r="AT1363" s="2" t="s">
        <v>0</v>
      </c>
      <c r="AU1363" s="1">
        <f t="shared" si="171"/>
        <v>0.91807821419142777</v>
      </c>
      <c r="AV1363" s="1">
        <f t="shared" si="172"/>
        <v>0.69904380474916439</v>
      </c>
      <c r="AW1363" s="1">
        <f t="shared" si="173"/>
        <v>0.48000939530690112</v>
      </c>
    </row>
    <row r="1364" spans="1:49" x14ac:dyDescent="0.2">
      <c r="A1364">
        <v>1362</v>
      </c>
      <c r="B1364" t="s">
        <v>21137</v>
      </c>
      <c r="C1364" t="s">
        <v>21136</v>
      </c>
      <c r="E1364">
        <v>27534749</v>
      </c>
      <c r="F1364" t="s">
        <v>21135</v>
      </c>
      <c r="G1364" t="s">
        <v>5</v>
      </c>
      <c r="H1364" t="s">
        <v>4</v>
      </c>
      <c r="I1364" t="s">
        <v>21134</v>
      </c>
      <c r="J1364" t="s">
        <v>21133</v>
      </c>
      <c r="K1364" t="s">
        <v>21132</v>
      </c>
      <c r="L1364" t="s">
        <v>21131</v>
      </c>
      <c r="M1364" t="s">
        <v>21130</v>
      </c>
      <c r="N1364">
        <v>4</v>
      </c>
      <c r="O1364" t="s">
        <v>21129</v>
      </c>
      <c r="P1364" t="s">
        <v>21128</v>
      </c>
      <c r="Q1364" t="s">
        <v>21127</v>
      </c>
      <c r="R1364" s="7">
        <v>42644</v>
      </c>
      <c r="S1364" s="8">
        <f t="shared" si="168"/>
        <v>2016</v>
      </c>
      <c r="T1364" s="8">
        <v>2016</v>
      </c>
      <c r="U1364" s="8">
        <f t="shared" si="169"/>
        <v>6</v>
      </c>
      <c r="V1364" s="7">
        <v>42644</v>
      </c>
      <c r="W1364" t="s">
        <v>415</v>
      </c>
      <c r="X1364" s="2">
        <v>0.85499999999999998</v>
      </c>
      <c r="Y1364" s="6">
        <f t="shared" si="174"/>
        <v>2.28237366861536E-2</v>
      </c>
      <c r="AA1364">
        <v>980331</v>
      </c>
      <c r="AB1364">
        <v>23342</v>
      </c>
      <c r="AC1364">
        <v>15731561</v>
      </c>
      <c r="AD1364" t="s">
        <v>2</v>
      </c>
      <c r="AE1364">
        <v>42</v>
      </c>
      <c r="AF1364">
        <v>10</v>
      </c>
      <c r="AH1364" t="s">
        <v>21126</v>
      </c>
      <c r="AI1364" t="s">
        <v>21125</v>
      </c>
      <c r="AJ1364" t="s">
        <v>21124</v>
      </c>
      <c r="AK1364" t="s">
        <v>21123</v>
      </c>
      <c r="AL1364">
        <v>6</v>
      </c>
      <c r="AM1364" s="5">
        <f t="shared" si="170"/>
        <v>1</v>
      </c>
      <c r="AN1364" s="4">
        <f t="shared" si="175"/>
        <v>1.5145778114350624E-3</v>
      </c>
      <c r="AO1364" s="3"/>
      <c r="AP1364">
        <v>0</v>
      </c>
      <c r="AQ1364" t="s">
        <v>21122</v>
      </c>
      <c r="AR1364" t="s">
        <v>21121</v>
      </c>
      <c r="AS1364" t="s">
        <v>21120</v>
      </c>
      <c r="AT1364" s="2">
        <v>2.6259999999999999</v>
      </c>
      <c r="AU1364" s="1">
        <f t="shared" si="171"/>
        <v>1.6430989023738036</v>
      </c>
      <c r="AV1364" s="1">
        <f t="shared" si="172"/>
        <v>1.2169157248794331</v>
      </c>
      <c r="AW1364" s="1">
        <f t="shared" si="173"/>
        <v>0.79073254738506238</v>
      </c>
    </row>
    <row r="1365" spans="1:49" x14ac:dyDescent="0.2">
      <c r="A1365">
        <v>1363</v>
      </c>
      <c r="B1365" t="s">
        <v>21119</v>
      </c>
      <c r="C1365" t="s">
        <v>21118</v>
      </c>
      <c r="F1365" t="s">
        <v>21117</v>
      </c>
      <c r="G1365" t="s">
        <v>5</v>
      </c>
      <c r="H1365" t="s">
        <v>4</v>
      </c>
      <c r="I1365" t="s">
        <v>21116</v>
      </c>
      <c r="J1365">
        <v>60022134</v>
      </c>
      <c r="K1365" t="s">
        <v>637</v>
      </c>
      <c r="L1365" t="s">
        <v>636</v>
      </c>
      <c r="M1365" t="s">
        <v>635</v>
      </c>
      <c r="N1365">
        <v>4</v>
      </c>
      <c r="O1365" t="s">
        <v>21115</v>
      </c>
      <c r="P1365" t="s">
        <v>21114</v>
      </c>
      <c r="Q1365" t="s">
        <v>1662</v>
      </c>
      <c r="R1365" s="7">
        <v>42644</v>
      </c>
      <c r="S1365" s="8">
        <f t="shared" si="168"/>
        <v>2016</v>
      </c>
      <c r="T1365" s="8">
        <v>2016</v>
      </c>
      <c r="U1365" s="8">
        <f t="shared" si="169"/>
        <v>6</v>
      </c>
      <c r="V1365" s="7">
        <v>42644</v>
      </c>
      <c r="W1365" t="s">
        <v>1761</v>
      </c>
      <c r="X1365" s="2">
        <v>1.6379999999999999</v>
      </c>
      <c r="Y1365" s="6">
        <f t="shared" si="174"/>
        <v>4.3725474493473214E-2</v>
      </c>
      <c r="AA1365" t="s">
        <v>1760</v>
      </c>
      <c r="AB1365">
        <v>17391</v>
      </c>
      <c r="AD1365" t="s">
        <v>2</v>
      </c>
      <c r="AE1365">
        <v>64</v>
      </c>
      <c r="AF1365">
        <v>19</v>
      </c>
      <c r="AG1365">
        <v>7514754</v>
      </c>
      <c r="AH1365" t="s">
        <v>21113</v>
      </c>
      <c r="AI1365" t="s">
        <v>21112</v>
      </c>
      <c r="AJ1365" t="s">
        <v>21111</v>
      </c>
      <c r="AK1365" t="s">
        <v>21110</v>
      </c>
      <c r="AL1365">
        <v>35</v>
      </c>
      <c r="AM1365" s="5">
        <f t="shared" si="170"/>
        <v>5.833333333333333</v>
      </c>
      <c r="AN1365" s="4">
        <f t="shared" si="175"/>
        <v>8.8350372333711978E-3</v>
      </c>
      <c r="AO1365" s="3"/>
      <c r="AP1365">
        <v>0</v>
      </c>
      <c r="AR1365" t="s">
        <v>1</v>
      </c>
      <c r="AT1365" s="2">
        <v>4.931</v>
      </c>
      <c r="AU1365" s="1">
        <f t="shared" si="171"/>
        <v>3.3258343315442604</v>
      </c>
      <c r="AV1365" s="1">
        <f t="shared" si="172"/>
        <v>2.6280255863422206</v>
      </c>
      <c r="AW1365" s="1">
        <f t="shared" si="173"/>
        <v>1.9302168411401803</v>
      </c>
    </row>
    <row r="1366" spans="1:49" x14ac:dyDescent="0.2">
      <c r="A1366">
        <v>1364</v>
      </c>
      <c r="B1366" t="s">
        <v>21109</v>
      </c>
      <c r="C1366" t="s">
        <v>21108</v>
      </c>
      <c r="D1366" t="s">
        <v>21107</v>
      </c>
      <c r="F1366" t="s">
        <v>21106</v>
      </c>
      <c r="G1366" t="s">
        <v>5</v>
      </c>
      <c r="H1366" t="s">
        <v>4</v>
      </c>
      <c r="I1366" t="s">
        <v>1464</v>
      </c>
      <c r="J1366">
        <v>60019616</v>
      </c>
      <c r="K1366" t="s">
        <v>526</v>
      </c>
      <c r="L1366" t="s">
        <v>525</v>
      </c>
      <c r="M1366" t="s">
        <v>67</v>
      </c>
      <c r="N1366">
        <v>5</v>
      </c>
      <c r="O1366" t="s">
        <v>21105</v>
      </c>
      <c r="P1366" t="s">
        <v>21104</v>
      </c>
      <c r="Q1366" t="s">
        <v>1168</v>
      </c>
      <c r="R1366" s="7">
        <v>42644</v>
      </c>
      <c r="S1366" s="8">
        <f t="shared" si="168"/>
        <v>2016</v>
      </c>
      <c r="T1366" s="8">
        <v>2016</v>
      </c>
      <c r="U1366" s="8">
        <f t="shared" si="169"/>
        <v>6</v>
      </c>
      <c r="V1366" s="7">
        <v>42644</v>
      </c>
      <c r="W1366" t="s">
        <v>2931</v>
      </c>
      <c r="X1366" s="2">
        <v>0.77200000000000002</v>
      </c>
      <c r="Y1366" s="6">
        <f t="shared" si="174"/>
        <v>2.0608099089719976E-2</v>
      </c>
      <c r="AA1366">
        <v>2632241</v>
      </c>
      <c r="AB1366">
        <v>15424</v>
      </c>
      <c r="AD1366" t="s">
        <v>2</v>
      </c>
      <c r="AE1366">
        <v>92</v>
      </c>
      <c r="AH1366" t="s">
        <v>21103</v>
      </c>
      <c r="AI1366" t="s">
        <v>21102</v>
      </c>
      <c r="AJ1366" t="s">
        <v>21101</v>
      </c>
      <c r="AK1366" t="s">
        <v>21100</v>
      </c>
      <c r="AL1366">
        <v>10</v>
      </c>
      <c r="AM1366" s="5">
        <f t="shared" si="170"/>
        <v>1.6666666666666667</v>
      </c>
      <c r="AN1366" s="4">
        <f t="shared" si="175"/>
        <v>2.5242963523917708E-3</v>
      </c>
      <c r="AO1366" s="3"/>
      <c r="AP1366">
        <v>0</v>
      </c>
      <c r="AQ1366" t="s">
        <v>48</v>
      </c>
      <c r="AR1366">
        <v>51275119</v>
      </c>
      <c r="AS1366" t="s">
        <v>47</v>
      </c>
      <c r="AT1366" s="2" t="s">
        <v>0</v>
      </c>
      <c r="AU1366" s="1">
        <f t="shared" si="171"/>
        <v>1.5182958268521511</v>
      </c>
      <c r="AV1366" s="1">
        <f t="shared" si="172"/>
        <v>1.1566197721055873</v>
      </c>
      <c r="AW1366" s="1">
        <f t="shared" si="173"/>
        <v>0.79494371735902325</v>
      </c>
    </row>
    <row r="1367" spans="1:49" x14ac:dyDescent="0.2">
      <c r="A1367">
        <v>1365</v>
      </c>
      <c r="B1367" t="s">
        <v>21099</v>
      </c>
      <c r="C1367" t="s">
        <v>21098</v>
      </c>
      <c r="F1367" t="s">
        <v>21097</v>
      </c>
      <c r="G1367" t="s">
        <v>5</v>
      </c>
      <c r="H1367" t="s">
        <v>4</v>
      </c>
      <c r="I1367" t="s">
        <v>21096</v>
      </c>
      <c r="J1367">
        <v>60028419</v>
      </c>
      <c r="K1367" t="s">
        <v>21095</v>
      </c>
      <c r="L1367" t="s">
        <v>21094</v>
      </c>
      <c r="M1367" t="s">
        <v>872</v>
      </c>
      <c r="N1367">
        <v>4</v>
      </c>
      <c r="O1367" t="s">
        <v>21093</v>
      </c>
      <c r="P1367" t="s">
        <v>21092</v>
      </c>
      <c r="Q1367" t="s">
        <v>21091</v>
      </c>
      <c r="R1367" s="7">
        <v>42644</v>
      </c>
      <c r="S1367" s="8">
        <f t="shared" si="168"/>
        <v>2016</v>
      </c>
      <c r="T1367" s="8">
        <v>2016</v>
      </c>
      <c r="U1367" s="8">
        <f t="shared" si="169"/>
        <v>6</v>
      </c>
      <c r="V1367" s="7">
        <v>42644</v>
      </c>
      <c r="W1367" t="s">
        <v>239</v>
      </c>
      <c r="X1367" s="2">
        <v>1.3720000000000001</v>
      </c>
      <c r="Y1367" s="6">
        <f t="shared" si="174"/>
        <v>3.662475641333654E-2</v>
      </c>
      <c r="AA1367" t="s">
        <v>238</v>
      </c>
      <c r="AB1367">
        <v>17259</v>
      </c>
      <c r="AD1367" t="s">
        <v>2</v>
      </c>
      <c r="AE1367">
        <v>13</v>
      </c>
      <c r="AF1367">
        <v>10</v>
      </c>
      <c r="AG1367">
        <v>7536105</v>
      </c>
      <c r="AH1367" t="s">
        <v>21090</v>
      </c>
      <c r="AI1367" t="s">
        <v>21089</v>
      </c>
      <c r="AJ1367" t="s">
        <v>21088</v>
      </c>
      <c r="AK1367" t="s">
        <v>21087</v>
      </c>
      <c r="AL1367">
        <v>3</v>
      </c>
      <c r="AM1367" s="5">
        <f t="shared" si="170"/>
        <v>0.5</v>
      </c>
      <c r="AN1367" s="4">
        <f t="shared" si="175"/>
        <v>7.572889057175312E-4</v>
      </c>
      <c r="AO1367" s="3"/>
      <c r="AP1367">
        <v>0</v>
      </c>
      <c r="AR1367" t="s">
        <v>1</v>
      </c>
      <c r="AT1367" s="2">
        <v>3.9660000000000002</v>
      </c>
      <c r="AU1367" s="1">
        <f t="shared" si="171"/>
        <v>2.5864516161050837</v>
      </c>
      <c r="AV1367" s="1">
        <f t="shared" si="172"/>
        <v>1.8691022659527035</v>
      </c>
      <c r="AW1367" s="1">
        <f t="shared" si="173"/>
        <v>1.1517529158003235</v>
      </c>
    </row>
    <row r="1368" spans="1:49" x14ac:dyDescent="0.2">
      <c r="A1368">
        <v>1366</v>
      </c>
      <c r="B1368" t="s">
        <v>21086</v>
      </c>
      <c r="C1368" t="s">
        <v>21085</v>
      </c>
      <c r="F1368" t="s">
        <v>21084</v>
      </c>
      <c r="G1368" t="s">
        <v>5</v>
      </c>
      <c r="H1368" t="s">
        <v>4</v>
      </c>
      <c r="I1368" t="s">
        <v>21083</v>
      </c>
      <c r="J1368" t="s">
        <v>21082</v>
      </c>
      <c r="K1368" t="s">
        <v>21081</v>
      </c>
      <c r="L1368" t="s">
        <v>21080</v>
      </c>
      <c r="M1368" t="s">
        <v>21079</v>
      </c>
      <c r="N1368">
        <v>4</v>
      </c>
      <c r="O1368" t="s">
        <v>21078</v>
      </c>
      <c r="P1368" t="s">
        <v>21077</v>
      </c>
      <c r="Q1368" t="s">
        <v>21076</v>
      </c>
      <c r="R1368" s="7">
        <v>42644</v>
      </c>
      <c r="S1368" s="8">
        <f t="shared" si="168"/>
        <v>2016</v>
      </c>
      <c r="T1368" s="8">
        <v>2016</v>
      </c>
      <c r="U1368" s="8">
        <f t="shared" si="169"/>
        <v>6</v>
      </c>
      <c r="V1368" s="7">
        <v>42644</v>
      </c>
      <c r="W1368" t="s">
        <v>239</v>
      </c>
      <c r="X1368" s="2">
        <v>1.3720000000000001</v>
      </c>
      <c r="Y1368" s="6">
        <f t="shared" si="174"/>
        <v>3.662475641333654E-2</v>
      </c>
      <c r="AA1368" t="s">
        <v>238</v>
      </c>
      <c r="AB1368">
        <v>17259</v>
      </c>
      <c r="AD1368" t="s">
        <v>2</v>
      </c>
      <c r="AE1368">
        <v>13</v>
      </c>
      <c r="AF1368">
        <v>10</v>
      </c>
      <c r="AG1368">
        <v>7529061</v>
      </c>
      <c r="AH1368" t="s">
        <v>21075</v>
      </c>
      <c r="AI1368" t="s">
        <v>21074</v>
      </c>
      <c r="AJ1368" t="s">
        <v>21073</v>
      </c>
      <c r="AK1368" t="s">
        <v>21072</v>
      </c>
      <c r="AL1368">
        <v>21</v>
      </c>
      <c r="AM1368" s="5">
        <f t="shared" si="170"/>
        <v>3.5</v>
      </c>
      <c r="AN1368" s="4">
        <f t="shared" si="175"/>
        <v>5.301022340022719E-3</v>
      </c>
      <c r="AO1368" s="3"/>
      <c r="AP1368">
        <v>0</v>
      </c>
      <c r="AR1368" t="s">
        <v>1</v>
      </c>
      <c r="AT1368" s="2">
        <v>3.9660000000000002</v>
      </c>
      <c r="AU1368" s="1">
        <f t="shared" si="171"/>
        <v>2.7227636191342395</v>
      </c>
      <c r="AV1368" s="1">
        <f t="shared" si="172"/>
        <v>2.0962889376679632</v>
      </c>
      <c r="AW1368" s="1">
        <f t="shared" si="173"/>
        <v>1.4698142562016865</v>
      </c>
    </row>
    <row r="1369" spans="1:49" x14ac:dyDescent="0.2">
      <c r="A1369">
        <v>1367</v>
      </c>
      <c r="B1369" t="s">
        <v>21071</v>
      </c>
      <c r="C1369" t="s">
        <v>21070</v>
      </c>
      <c r="F1369" t="s">
        <v>21069</v>
      </c>
      <c r="G1369" t="s">
        <v>5</v>
      </c>
      <c r="H1369" t="s">
        <v>4</v>
      </c>
      <c r="I1369" t="s">
        <v>21068</v>
      </c>
      <c r="J1369">
        <v>60009037</v>
      </c>
      <c r="K1369" t="s">
        <v>2216</v>
      </c>
      <c r="L1369" t="s">
        <v>2215</v>
      </c>
      <c r="M1369" t="s">
        <v>79</v>
      </c>
      <c r="N1369">
        <v>3</v>
      </c>
      <c r="O1369" t="s">
        <v>21067</v>
      </c>
      <c r="P1369" t="s">
        <v>21066</v>
      </c>
      <c r="Q1369" t="s">
        <v>2214</v>
      </c>
      <c r="R1369" s="7">
        <v>42644</v>
      </c>
      <c r="S1369" s="8">
        <f t="shared" si="168"/>
        <v>2016</v>
      </c>
      <c r="T1369" s="8">
        <v>2016</v>
      </c>
      <c r="U1369" s="8">
        <f t="shared" si="169"/>
        <v>6</v>
      </c>
      <c r="V1369" s="7">
        <v>42644</v>
      </c>
      <c r="W1369" t="s">
        <v>239</v>
      </c>
      <c r="X1369" s="2">
        <v>1.3720000000000001</v>
      </c>
      <c r="Y1369" s="6">
        <f t="shared" si="174"/>
        <v>3.662475641333654E-2</v>
      </c>
      <c r="AA1369" t="s">
        <v>238</v>
      </c>
      <c r="AB1369">
        <v>17259</v>
      </c>
      <c r="AD1369" t="s">
        <v>2</v>
      </c>
      <c r="AE1369">
        <v>13</v>
      </c>
      <c r="AF1369">
        <v>10</v>
      </c>
      <c r="AG1369">
        <v>7533499</v>
      </c>
      <c r="AH1369" t="s">
        <v>21065</v>
      </c>
      <c r="AI1369" t="s">
        <v>21064</v>
      </c>
      <c r="AJ1369" t="s">
        <v>21063</v>
      </c>
      <c r="AK1369" t="s">
        <v>21062</v>
      </c>
      <c r="AL1369">
        <v>14</v>
      </c>
      <c r="AM1369" s="5">
        <f t="shared" si="170"/>
        <v>2.3333333333333335</v>
      </c>
      <c r="AN1369" s="4">
        <f t="shared" si="175"/>
        <v>3.5340148933484792E-3</v>
      </c>
      <c r="AO1369" s="3"/>
      <c r="AP1369">
        <v>0</v>
      </c>
      <c r="AR1369" t="s">
        <v>1</v>
      </c>
      <c r="AT1369" s="2">
        <v>3.9660000000000002</v>
      </c>
      <c r="AU1369" s="1">
        <f t="shared" si="171"/>
        <v>2.6697533957340118</v>
      </c>
      <c r="AV1369" s="1">
        <f t="shared" si="172"/>
        <v>2.0079385653342512</v>
      </c>
      <c r="AW1369" s="1">
        <f t="shared" si="173"/>
        <v>1.3461237349344897</v>
      </c>
    </row>
    <row r="1370" spans="1:49" x14ac:dyDescent="0.2">
      <c r="A1370">
        <v>1368</v>
      </c>
      <c r="B1370" t="s">
        <v>21061</v>
      </c>
      <c r="C1370" t="s">
        <v>21060</v>
      </c>
      <c r="F1370" t="s">
        <v>21059</v>
      </c>
      <c r="G1370" t="s">
        <v>5</v>
      </c>
      <c r="H1370" t="s">
        <v>4</v>
      </c>
      <c r="I1370" t="s">
        <v>821</v>
      </c>
      <c r="J1370">
        <v>60007457</v>
      </c>
      <c r="K1370" t="s">
        <v>820</v>
      </c>
      <c r="L1370" t="s">
        <v>819</v>
      </c>
      <c r="M1370" t="s">
        <v>404</v>
      </c>
      <c r="N1370">
        <v>2</v>
      </c>
      <c r="O1370" t="s">
        <v>21058</v>
      </c>
      <c r="P1370" t="s">
        <v>21057</v>
      </c>
      <c r="Q1370" t="s">
        <v>21056</v>
      </c>
      <c r="R1370" s="7">
        <v>42644</v>
      </c>
      <c r="S1370" s="8">
        <f t="shared" si="168"/>
        <v>2016</v>
      </c>
      <c r="T1370" s="8">
        <v>2016</v>
      </c>
      <c r="U1370" s="8">
        <f t="shared" si="169"/>
        <v>6</v>
      </c>
      <c r="V1370" s="7">
        <v>42644</v>
      </c>
      <c r="W1370" t="s">
        <v>21055</v>
      </c>
      <c r="X1370" s="2">
        <v>0.22600000000000001</v>
      </c>
      <c r="Y1370" s="6">
        <f t="shared" si="174"/>
        <v>6.0329409252289053E-3</v>
      </c>
      <c r="AA1370" t="s">
        <v>21054</v>
      </c>
      <c r="AB1370">
        <v>144954</v>
      </c>
      <c r="AC1370" t="s">
        <v>21053</v>
      </c>
      <c r="AD1370" t="s">
        <v>2</v>
      </c>
      <c r="AE1370">
        <v>27</v>
      </c>
      <c r="AF1370">
        <v>4</v>
      </c>
      <c r="AH1370" t="s">
        <v>1463</v>
      </c>
      <c r="AI1370" t="s">
        <v>21052</v>
      </c>
      <c r="AJ1370" t="s">
        <v>21051</v>
      </c>
      <c r="AK1370" t="s">
        <v>21050</v>
      </c>
      <c r="AL1370">
        <v>0</v>
      </c>
      <c r="AM1370" s="5">
        <f t="shared" si="170"/>
        <v>0</v>
      </c>
      <c r="AN1370" s="4">
        <f t="shared" si="175"/>
        <v>0</v>
      </c>
      <c r="AO1370" s="3"/>
      <c r="AP1370">
        <v>0</v>
      </c>
      <c r="AR1370" t="s">
        <v>1</v>
      </c>
      <c r="AT1370" s="2" t="s">
        <v>0</v>
      </c>
      <c r="AU1370" s="1">
        <f t="shared" si="171"/>
        <v>0.42230586476602339</v>
      </c>
      <c r="AV1370" s="1">
        <f t="shared" si="172"/>
        <v>0.30164704626144528</v>
      </c>
      <c r="AW1370" s="1">
        <f t="shared" si="173"/>
        <v>0.18098822775686715</v>
      </c>
    </row>
    <row r="1371" spans="1:49" x14ac:dyDescent="0.2">
      <c r="A1371">
        <v>1369</v>
      </c>
      <c r="B1371" t="s">
        <v>21049</v>
      </c>
      <c r="C1371" t="s">
        <v>21048</v>
      </c>
      <c r="E1371">
        <v>27501396</v>
      </c>
      <c r="F1371" t="s">
        <v>21047</v>
      </c>
      <c r="G1371" t="s">
        <v>5</v>
      </c>
      <c r="H1371" t="s">
        <v>4</v>
      </c>
      <c r="I1371" t="s">
        <v>21046</v>
      </c>
      <c r="J1371" t="s">
        <v>21045</v>
      </c>
      <c r="K1371" t="s">
        <v>21044</v>
      </c>
      <c r="L1371" t="s">
        <v>21043</v>
      </c>
      <c r="M1371" t="s">
        <v>237</v>
      </c>
      <c r="N1371">
        <v>7</v>
      </c>
      <c r="O1371" t="s">
        <v>21042</v>
      </c>
      <c r="P1371" t="s">
        <v>21041</v>
      </c>
      <c r="Q1371" t="s">
        <v>21040</v>
      </c>
      <c r="R1371" s="7">
        <v>42644</v>
      </c>
      <c r="S1371" s="8">
        <f t="shared" si="168"/>
        <v>2016</v>
      </c>
      <c r="T1371" s="8">
        <v>2016</v>
      </c>
      <c r="U1371" s="8">
        <f t="shared" si="169"/>
        <v>6</v>
      </c>
      <c r="V1371" s="7">
        <v>42644</v>
      </c>
      <c r="W1371" t="s">
        <v>21039</v>
      </c>
      <c r="X1371" s="2">
        <v>6.4119999999999999</v>
      </c>
      <c r="Y1371" s="6">
        <f t="shared" si="174"/>
        <v>0.17116467793171566</v>
      </c>
      <c r="AA1371">
        <v>15524450</v>
      </c>
      <c r="AB1371">
        <v>4000148205</v>
      </c>
      <c r="AC1371">
        <v>15524469</v>
      </c>
      <c r="AD1371" t="s">
        <v>2</v>
      </c>
      <c r="AE1371">
        <v>12</v>
      </c>
      <c r="AF1371">
        <v>10</v>
      </c>
      <c r="AH1371" t="s">
        <v>21038</v>
      </c>
      <c r="AI1371" t="s">
        <v>21037</v>
      </c>
      <c r="AK1371" t="s">
        <v>21036</v>
      </c>
      <c r="AL1371">
        <v>29</v>
      </c>
      <c r="AM1371" s="5">
        <f t="shared" si="170"/>
        <v>4.833333333333333</v>
      </c>
      <c r="AN1371" s="4">
        <f t="shared" si="175"/>
        <v>7.320459421936135E-3</v>
      </c>
      <c r="AO1371" s="3"/>
      <c r="AP1371">
        <v>0</v>
      </c>
      <c r="AQ1371" t="s">
        <v>292</v>
      </c>
      <c r="AR1371" t="s">
        <v>21035</v>
      </c>
      <c r="AS1371" t="s">
        <v>291</v>
      </c>
      <c r="AT1371" s="2">
        <v>15.04</v>
      </c>
      <c r="AU1371" s="1">
        <f t="shared" si="171"/>
        <v>12.201141237878179</v>
      </c>
      <c r="AV1371" s="1">
        <f t="shared" si="172"/>
        <v>8.9242568676825904</v>
      </c>
      <c r="AW1371" s="1">
        <f t="shared" si="173"/>
        <v>5.647372497486999</v>
      </c>
    </row>
    <row r="1372" spans="1:49" x14ac:dyDescent="0.2">
      <c r="A1372">
        <v>1370</v>
      </c>
      <c r="B1372" t="s">
        <v>21034</v>
      </c>
      <c r="C1372" t="s">
        <v>21033</v>
      </c>
      <c r="F1372" t="s">
        <v>21032</v>
      </c>
      <c r="G1372" t="s">
        <v>5</v>
      </c>
      <c r="H1372" t="s">
        <v>4</v>
      </c>
      <c r="I1372" t="s">
        <v>21031</v>
      </c>
      <c r="J1372">
        <v>60025225</v>
      </c>
      <c r="K1372" t="s">
        <v>844</v>
      </c>
      <c r="L1372" t="s">
        <v>843</v>
      </c>
      <c r="M1372" t="s">
        <v>13</v>
      </c>
      <c r="N1372">
        <v>4</v>
      </c>
      <c r="O1372" t="s">
        <v>21030</v>
      </c>
      <c r="P1372" t="s">
        <v>21029</v>
      </c>
      <c r="Q1372" t="s">
        <v>1677</v>
      </c>
      <c r="R1372" s="7">
        <v>42644</v>
      </c>
      <c r="S1372" s="8">
        <f t="shared" si="168"/>
        <v>2016</v>
      </c>
      <c r="T1372" s="8">
        <v>2016</v>
      </c>
      <c r="U1372" s="8">
        <f t="shared" si="169"/>
        <v>6</v>
      </c>
      <c r="V1372" s="7">
        <v>42644</v>
      </c>
      <c r="W1372" t="s">
        <v>359</v>
      </c>
      <c r="X1372" s="2">
        <v>0.39</v>
      </c>
      <c r="Y1372" s="6">
        <f t="shared" si="174"/>
        <v>1.0410827260350766E-2</v>
      </c>
      <c r="AA1372" t="s">
        <v>358</v>
      </c>
      <c r="AB1372">
        <v>18780</v>
      </c>
      <c r="AC1372">
        <v>15315878</v>
      </c>
      <c r="AD1372" t="s">
        <v>2</v>
      </c>
      <c r="AE1372">
        <v>35</v>
      </c>
      <c r="AF1372">
        <v>10</v>
      </c>
      <c r="AH1372" t="s">
        <v>21028</v>
      </c>
      <c r="AI1372" t="s">
        <v>21027</v>
      </c>
      <c r="AJ1372" t="s">
        <v>21026</v>
      </c>
      <c r="AK1372" t="s">
        <v>21025</v>
      </c>
      <c r="AL1372">
        <v>3</v>
      </c>
      <c r="AM1372" s="5">
        <f t="shared" si="170"/>
        <v>0.5</v>
      </c>
      <c r="AN1372" s="4">
        <f t="shared" si="175"/>
        <v>7.572889057175312E-4</v>
      </c>
      <c r="AO1372" s="3"/>
      <c r="AP1372">
        <v>1</v>
      </c>
      <c r="AR1372" t="s">
        <v>1</v>
      </c>
      <c r="AT1372" s="2" t="s">
        <v>0</v>
      </c>
      <c r="AU1372" s="1">
        <f t="shared" si="171"/>
        <v>0.75147657539607948</v>
      </c>
      <c r="AV1372" s="1">
        <f t="shared" si="172"/>
        <v>0.5584058083034148</v>
      </c>
      <c r="AW1372" s="1">
        <f t="shared" si="173"/>
        <v>0.36533504121075017</v>
      </c>
    </row>
    <row r="1373" spans="1:49" x14ac:dyDescent="0.2">
      <c r="A1373">
        <v>1371</v>
      </c>
      <c r="B1373" t="s">
        <v>21024</v>
      </c>
      <c r="C1373" t="s">
        <v>21023</v>
      </c>
      <c r="F1373" t="s">
        <v>21022</v>
      </c>
      <c r="G1373" t="s">
        <v>5</v>
      </c>
      <c r="H1373" t="s">
        <v>4</v>
      </c>
      <c r="I1373" t="s">
        <v>1314</v>
      </c>
      <c r="J1373" t="s">
        <v>1281</v>
      </c>
      <c r="K1373" t="s">
        <v>1280</v>
      </c>
      <c r="L1373" t="s">
        <v>1279</v>
      </c>
      <c r="M1373" t="s">
        <v>1278</v>
      </c>
      <c r="N1373">
        <v>5</v>
      </c>
      <c r="O1373" t="s">
        <v>21021</v>
      </c>
      <c r="P1373" t="s">
        <v>21020</v>
      </c>
      <c r="Q1373" t="s">
        <v>1277</v>
      </c>
      <c r="R1373" s="7">
        <v>42644</v>
      </c>
      <c r="S1373" s="8">
        <f t="shared" si="168"/>
        <v>2016</v>
      </c>
      <c r="T1373" s="8">
        <v>2016</v>
      </c>
      <c r="U1373" s="8">
        <f t="shared" si="169"/>
        <v>6</v>
      </c>
      <c r="V1373" s="7">
        <v>42644</v>
      </c>
      <c r="W1373" t="s">
        <v>54</v>
      </c>
      <c r="X1373" s="2">
        <v>0.33500000000000002</v>
      </c>
      <c r="Y1373" s="6">
        <f t="shared" si="174"/>
        <v>8.94263367235258E-3</v>
      </c>
      <c r="AA1373">
        <v>10964290</v>
      </c>
      <c r="AB1373">
        <v>18201</v>
      </c>
      <c r="AC1373" t="s">
        <v>53</v>
      </c>
      <c r="AD1373" t="s">
        <v>2</v>
      </c>
      <c r="AE1373">
        <v>26</v>
      </c>
      <c r="AF1373">
        <v>8</v>
      </c>
      <c r="AH1373" t="s">
        <v>21019</v>
      </c>
      <c r="AI1373" t="s">
        <v>21018</v>
      </c>
      <c r="AJ1373" t="s">
        <v>21017</v>
      </c>
      <c r="AK1373" t="s">
        <v>21016</v>
      </c>
      <c r="AL1373">
        <v>3</v>
      </c>
      <c r="AM1373" s="5">
        <f t="shared" si="170"/>
        <v>0.5</v>
      </c>
      <c r="AN1373" s="4">
        <f t="shared" si="175"/>
        <v>7.572889057175312E-4</v>
      </c>
      <c r="AO1373" s="3"/>
      <c r="AP1373">
        <v>0</v>
      </c>
      <c r="AR1373" t="s">
        <v>1</v>
      </c>
      <c r="AT1373" s="2">
        <v>1.694</v>
      </c>
      <c r="AU1373" s="1">
        <f t="shared" si="171"/>
        <v>0.64870302423620663</v>
      </c>
      <c r="AV1373" s="1">
        <f t="shared" si="172"/>
        <v>0.48499612890350552</v>
      </c>
      <c r="AW1373" s="1">
        <f t="shared" si="173"/>
        <v>0.32128923357080458</v>
      </c>
    </row>
    <row r="1374" spans="1:49" x14ac:dyDescent="0.2">
      <c r="A1374">
        <v>1372</v>
      </c>
      <c r="B1374" t="s">
        <v>21015</v>
      </c>
      <c r="C1374" t="s">
        <v>21014</v>
      </c>
      <c r="F1374" t="s">
        <v>21013</v>
      </c>
      <c r="G1374" t="s">
        <v>5</v>
      </c>
      <c r="H1374" t="s">
        <v>4</v>
      </c>
      <c r="I1374" t="s">
        <v>21012</v>
      </c>
      <c r="J1374" t="s">
        <v>21011</v>
      </c>
      <c r="K1374" t="s">
        <v>21010</v>
      </c>
      <c r="L1374" t="s">
        <v>21009</v>
      </c>
      <c r="M1374" t="s">
        <v>21008</v>
      </c>
      <c r="N1374">
        <v>5</v>
      </c>
      <c r="O1374" t="s">
        <v>21007</v>
      </c>
      <c r="P1374" t="s">
        <v>21006</v>
      </c>
      <c r="Q1374" t="s">
        <v>21005</v>
      </c>
      <c r="R1374" s="7">
        <v>42644</v>
      </c>
      <c r="S1374" s="8">
        <f t="shared" si="168"/>
        <v>2016</v>
      </c>
      <c r="T1374" s="8">
        <v>2016</v>
      </c>
      <c r="U1374" s="8">
        <f t="shared" si="169"/>
        <v>6</v>
      </c>
      <c r="V1374" s="7">
        <v>42644</v>
      </c>
      <c r="W1374" t="s">
        <v>2070</v>
      </c>
      <c r="X1374" s="2">
        <v>0.51200000000000001</v>
      </c>
      <c r="Y1374" s="6">
        <f t="shared" si="174"/>
        <v>1.3667547582819467E-2</v>
      </c>
      <c r="AA1374">
        <v>9377409</v>
      </c>
      <c r="AB1374">
        <v>25825</v>
      </c>
      <c r="AD1374" t="s">
        <v>2</v>
      </c>
      <c r="AE1374">
        <v>26</v>
      </c>
      <c r="AF1374">
        <v>5</v>
      </c>
      <c r="AH1374" t="s">
        <v>21004</v>
      </c>
      <c r="AI1374" t="s">
        <v>21003</v>
      </c>
      <c r="AJ1374" t="s">
        <v>21002</v>
      </c>
      <c r="AK1374" t="s">
        <v>21001</v>
      </c>
      <c r="AL1374">
        <v>1</v>
      </c>
      <c r="AM1374" s="5">
        <f t="shared" si="170"/>
        <v>0.16666666666666666</v>
      </c>
      <c r="AN1374" s="4">
        <f t="shared" si="175"/>
        <v>2.5242963523917705E-4</v>
      </c>
      <c r="AO1374" s="3"/>
      <c r="AP1374">
        <v>0</v>
      </c>
      <c r="AQ1374" t="s">
        <v>21000</v>
      </c>
      <c r="AR1374" t="s">
        <v>1</v>
      </c>
      <c r="AS1374" t="s">
        <v>20999</v>
      </c>
      <c r="AT1374" s="2">
        <v>1.7250000000000001</v>
      </c>
      <c r="AU1374" s="1">
        <f t="shared" si="171"/>
        <v>0.96430121985453787</v>
      </c>
      <c r="AV1374" s="1">
        <f t="shared" si="172"/>
        <v>0.69599886090293217</v>
      </c>
      <c r="AW1374" s="1">
        <f t="shared" si="173"/>
        <v>0.42769650195132641</v>
      </c>
    </row>
    <row r="1375" spans="1:49" x14ac:dyDescent="0.2">
      <c r="A1375">
        <v>1373</v>
      </c>
      <c r="B1375" t="s">
        <v>20998</v>
      </c>
      <c r="C1375" t="s">
        <v>20997</v>
      </c>
      <c r="F1375" t="s">
        <v>20996</v>
      </c>
      <c r="G1375" t="s">
        <v>5</v>
      </c>
      <c r="H1375" t="s">
        <v>4</v>
      </c>
      <c r="I1375" t="s">
        <v>1084</v>
      </c>
      <c r="J1375" t="s">
        <v>20995</v>
      </c>
      <c r="K1375" t="s">
        <v>20994</v>
      </c>
      <c r="L1375" t="s">
        <v>20993</v>
      </c>
      <c r="M1375" t="s">
        <v>20992</v>
      </c>
      <c r="N1375">
        <v>6</v>
      </c>
      <c r="O1375" t="s">
        <v>20991</v>
      </c>
      <c r="P1375" t="s">
        <v>20990</v>
      </c>
      <c r="Q1375" t="s">
        <v>20989</v>
      </c>
      <c r="R1375" s="7">
        <v>42644</v>
      </c>
      <c r="S1375" s="8">
        <f t="shared" si="168"/>
        <v>2016</v>
      </c>
      <c r="T1375" s="8">
        <v>2016</v>
      </c>
      <c r="U1375" s="8">
        <f t="shared" si="169"/>
        <v>6</v>
      </c>
      <c r="V1375" s="7">
        <v>42644</v>
      </c>
      <c r="W1375" t="s">
        <v>2069</v>
      </c>
      <c r="X1375" s="2">
        <v>2.5710000000000002</v>
      </c>
      <c r="Y1375" s="6">
        <f t="shared" si="174"/>
        <v>6.8631376631696966E-2</v>
      </c>
      <c r="AA1375">
        <v>189200</v>
      </c>
      <c r="AB1375">
        <v>17278</v>
      </c>
      <c r="AD1375" t="s">
        <v>2</v>
      </c>
      <c r="AE1375">
        <v>51</v>
      </c>
      <c r="AF1375">
        <v>10</v>
      </c>
      <c r="AG1375">
        <v>7526333</v>
      </c>
      <c r="AH1375" t="s">
        <v>20988</v>
      </c>
      <c r="AI1375" t="s">
        <v>20987</v>
      </c>
      <c r="AJ1375" t="s">
        <v>20986</v>
      </c>
      <c r="AK1375" t="s">
        <v>20985</v>
      </c>
      <c r="AL1375">
        <v>39</v>
      </c>
      <c r="AM1375" s="5">
        <f t="shared" si="170"/>
        <v>6.5</v>
      </c>
      <c r="AN1375" s="4">
        <f t="shared" si="175"/>
        <v>9.8447557743279058E-3</v>
      </c>
      <c r="AO1375" s="3"/>
      <c r="AP1375">
        <v>0</v>
      </c>
      <c r="AQ1375" t="s">
        <v>173</v>
      </c>
      <c r="AR1375" t="s">
        <v>20984</v>
      </c>
      <c r="AS1375" t="s">
        <v>172</v>
      </c>
      <c r="AT1375" s="2">
        <v>5.0129999999999999</v>
      </c>
      <c r="AU1375" s="1">
        <f t="shared" si="171"/>
        <v>5.0995390374486238</v>
      </c>
      <c r="AV1375" s="1">
        <f t="shared" si="172"/>
        <v>3.9238066203012436</v>
      </c>
      <c r="AW1375" s="1">
        <f t="shared" si="173"/>
        <v>2.7480742031538625</v>
      </c>
    </row>
    <row r="1376" spans="1:49" x14ac:dyDescent="0.2">
      <c r="A1376">
        <v>1374</v>
      </c>
      <c r="B1376" t="s">
        <v>20983</v>
      </c>
      <c r="C1376" t="s">
        <v>20982</v>
      </c>
      <c r="F1376" t="s">
        <v>20981</v>
      </c>
      <c r="G1376" t="s">
        <v>5</v>
      </c>
      <c r="H1376" t="s">
        <v>4</v>
      </c>
      <c r="I1376" t="s">
        <v>5632</v>
      </c>
      <c r="J1376">
        <v>60025084</v>
      </c>
      <c r="K1376" t="s">
        <v>717</v>
      </c>
      <c r="L1376" t="s">
        <v>68</v>
      </c>
      <c r="M1376" t="s">
        <v>67</v>
      </c>
      <c r="N1376">
        <v>3</v>
      </c>
      <c r="O1376" t="s">
        <v>20980</v>
      </c>
      <c r="P1376" t="s">
        <v>20979</v>
      </c>
      <c r="Q1376" t="s">
        <v>748</v>
      </c>
      <c r="R1376" s="7">
        <v>42644</v>
      </c>
      <c r="S1376" s="8">
        <f t="shared" si="168"/>
        <v>2016</v>
      </c>
      <c r="T1376" s="8">
        <v>2016</v>
      </c>
      <c r="U1376" s="8">
        <f t="shared" si="169"/>
        <v>6</v>
      </c>
      <c r="V1376" s="7">
        <v>42644</v>
      </c>
      <c r="W1376" t="s">
        <v>554</v>
      </c>
      <c r="X1376" s="2">
        <v>1.365</v>
      </c>
      <c r="Y1376" s="6">
        <f t="shared" si="174"/>
        <v>3.6437895411227675E-2</v>
      </c>
      <c r="AA1376">
        <v>189545</v>
      </c>
      <c r="AB1376">
        <v>17393</v>
      </c>
      <c r="AD1376" t="s">
        <v>2</v>
      </c>
      <c r="AE1376">
        <v>65</v>
      </c>
      <c r="AF1376">
        <v>10</v>
      </c>
      <c r="AH1376" t="s">
        <v>20978</v>
      </c>
      <c r="AI1376" t="s">
        <v>20977</v>
      </c>
      <c r="AJ1376" t="s">
        <v>20976</v>
      </c>
      <c r="AK1376" t="s">
        <v>20975</v>
      </c>
      <c r="AL1376">
        <v>21</v>
      </c>
      <c r="AM1376" s="5">
        <f t="shared" si="170"/>
        <v>3.5</v>
      </c>
      <c r="AN1376" s="4">
        <f t="shared" si="175"/>
        <v>5.301022340022719E-3</v>
      </c>
      <c r="AO1376" s="3"/>
      <c r="AP1376">
        <v>0</v>
      </c>
      <c r="AR1376" t="s">
        <v>1</v>
      </c>
      <c r="AT1376" s="2" t="s">
        <v>0</v>
      </c>
      <c r="AU1376" s="1">
        <f t="shared" si="171"/>
        <v>2.7096833489866188</v>
      </c>
      <c r="AV1376" s="1">
        <f t="shared" si="172"/>
        <v>2.08694588756252</v>
      </c>
      <c r="AW1376" s="1">
        <f t="shared" si="173"/>
        <v>1.4642084261384205</v>
      </c>
    </row>
    <row r="1377" spans="1:49" x14ac:dyDescent="0.2">
      <c r="A1377">
        <v>1375</v>
      </c>
      <c r="B1377" t="s">
        <v>20974</v>
      </c>
      <c r="C1377" t="s">
        <v>20973</v>
      </c>
      <c r="F1377" t="s">
        <v>20972</v>
      </c>
      <c r="G1377" t="s">
        <v>5</v>
      </c>
      <c r="H1377" t="s">
        <v>4</v>
      </c>
      <c r="I1377" t="s">
        <v>2965</v>
      </c>
      <c r="J1377" t="s">
        <v>2964</v>
      </c>
      <c r="K1377" t="s">
        <v>2963</v>
      </c>
      <c r="L1377" t="s">
        <v>2962</v>
      </c>
      <c r="M1377" t="s">
        <v>584</v>
      </c>
      <c r="N1377">
        <v>5</v>
      </c>
      <c r="O1377" t="s">
        <v>20971</v>
      </c>
      <c r="P1377" t="s">
        <v>20970</v>
      </c>
      <c r="Q1377" t="s">
        <v>20969</v>
      </c>
      <c r="R1377" s="7">
        <v>42644</v>
      </c>
      <c r="S1377" s="8">
        <f t="shared" si="168"/>
        <v>2016</v>
      </c>
      <c r="T1377" s="8">
        <v>2016</v>
      </c>
      <c r="U1377" s="8">
        <f t="shared" si="169"/>
        <v>6</v>
      </c>
      <c r="V1377" s="7">
        <v>42644</v>
      </c>
      <c r="W1377" t="s">
        <v>141</v>
      </c>
      <c r="X1377" s="2">
        <v>0.30399999999999999</v>
      </c>
      <c r="Y1377" s="6">
        <f t="shared" si="174"/>
        <v>8.115106377299057E-3</v>
      </c>
      <c r="AA1377">
        <v>8952477</v>
      </c>
      <c r="AB1377">
        <v>12250</v>
      </c>
      <c r="AC1377">
        <v>10982760</v>
      </c>
      <c r="AD1377" t="s">
        <v>2</v>
      </c>
      <c r="AE1377">
        <v>58</v>
      </c>
      <c r="AF1377">
        <v>10</v>
      </c>
      <c r="AH1377" t="s">
        <v>20968</v>
      </c>
      <c r="AI1377" t="s">
        <v>20967</v>
      </c>
      <c r="AJ1377" t="s">
        <v>20966</v>
      </c>
      <c r="AK1377" t="s">
        <v>20965</v>
      </c>
      <c r="AL1377">
        <v>3</v>
      </c>
      <c r="AM1377" s="5">
        <f t="shared" si="170"/>
        <v>0.5</v>
      </c>
      <c r="AN1377" s="4">
        <f t="shared" si="175"/>
        <v>7.572889057175312E-4</v>
      </c>
      <c r="AO1377" s="3"/>
      <c r="AP1377">
        <v>0</v>
      </c>
      <c r="AQ1377" t="s">
        <v>875</v>
      </c>
      <c r="AR1377">
        <v>6069923</v>
      </c>
      <c r="AS1377" t="s">
        <v>874</v>
      </c>
      <c r="AT1377" s="2" t="s">
        <v>0</v>
      </c>
      <c r="AU1377" s="1">
        <f t="shared" si="171"/>
        <v>0.59077611358245985</v>
      </c>
      <c r="AV1377" s="1">
        <f t="shared" si="172"/>
        <v>0.44361976415082938</v>
      </c>
      <c r="AW1377" s="1">
        <f t="shared" si="173"/>
        <v>0.2964634147191989</v>
      </c>
    </row>
    <row r="1378" spans="1:49" x14ac:dyDescent="0.2">
      <c r="A1378">
        <v>1376</v>
      </c>
      <c r="B1378" t="s">
        <v>20964</v>
      </c>
      <c r="C1378" t="s">
        <v>20963</v>
      </c>
      <c r="F1378" t="s">
        <v>20962</v>
      </c>
      <c r="G1378" t="s">
        <v>5</v>
      </c>
      <c r="H1378" t="s">
        <v>4</v>
      </c>
      <c r="I1378" t="s">
        <v>196</v>
      </c>
      <c r="J1378">
        <v>60008898</v>
      </c>
      <c r="K1378" t="s">
        <v>36</v>
      </c>
      <c r="L1378" t="s">
        <v>35</v>
      </c>
      <c r="M1378" t="s">
        <v>34</v>
      </c>
      <c r="N1378">
        <v>2</v>
      </c>
      <c r="O1378" t="s">
        <v>20961</v>
      </c>
      <c r="P1378" t="s">
        <v>195</v>
      </c>
      <c r="Q1378" t="s">
        <v>33</v>
      </c>
      <c r="R1378" s="7">
        <v>42644</v>
      </c>
      <c r="S1378" s="8">
        <f t="shared" si="168"/>
        <v>2016</v>
      </c>
      <c r="T1378" s="8">
        <v>2016</v>
      </c>
      <c r="U1378" s="8">
        <f t="shared" si="169"/>
        <v>6</v>
      </c>
      <c r="V1378" s="7">
        <v>42644</v>
      </c>
      <c r="W1378" t="s">
        <v>141</v>
      </c>
      <c r="X1378" s="2">
        <v>0.30399999999999999</v>
      </c>
      <c r="Y1378" s="6">
        <f t="shared" si="174"/>
        <v>8.115106377299057E-3</v>
      </c>
      <c r="AA1378">
        <v>8952477</v>
      </c>
      <c r="AB1378">
        <v>12250</v>
      </c>
      <c r="AC1378">
        <v>10982760</v>
      </c>
      <c r="AD1378" t="s">
        <v>2</v>
      </c>
      <c r="AE1378">
        <v>58</v>
      </c>
      <c r="AF1378">
        <v>10</v>
      </c>
      <c r="AH1378" t="s">
        <v>20960</v>
      </c>
      <c r="AI1378" t="s">
        <v>20959</v>
      </c>
      <c r="AJ1378" t="s">
        <v>20958</v>
      </c>
      <c r="AK1378" t="s">
        <v>20957</v>
      </c>
      <c r="AL1378">
        <v>9</v>
      </c>
      <c r="AM1378" s="5">
        <f t="shared" si="170"/>
        <v>1.5</v>
      </c>
      <c r="AN1378" s="4">
        <f t="shared" si="175"/>
        <v>2.2718667171525938E-3</v>
      </c>
      <c r="AO1378" s="3"/>
      <c r="AP1378">
        <v>0</v>
      </c>
      <c r="AR1378" t="s">
        <v>1</v>
      </c>
      <c r="AT1378" s="2" t="s">
        <v>0</v>
      </c>
      <c r="AU1378" s="1">
        <f t="shared" si="171"/>
        <v>0.63621344792551171</v>
      </c>
      <c r="AV1378" s="1">
        <f t="shared" si="172"/>
        <v>0.51934865472258251</v>
      </c>
      <c r="AW1378" s="1">
        <f t="shared" si="173"/>
        <v>0.40248386151965326</v>
      </c>
    </row>
    <row r="1379" spans="1:49" x14ac:dyDescent="0.2">
      <c r="A1379">
        <v>1377</v>
      </c>
      <c r="B1379" t="s">
        <v>20956</v>
      </c>
      <c r="C1379" t="s">
        <v>20955</v>
      </c>
      <c r="F1379" t="s">
        <v>20954</v>
      </c>
      <c r="G1379" t="s">
        <v>5</v>
      </c>
      <c r="H1379" t="s">
        <v>4</v>
      </c>
      <c r="I1379" t="s">
        <v>20953</v>
      </c>
      <c r="J1379" t="s">
        <v>20952</v>
      </c>
      <c r="K1379" t="s">
        <v>20951</v>
      </c>
      <c r="L1379" t="s">
        <v>20950</v>
      </c>
      <c r="M1379" t="s">
        <v>20949</v>
      </c>
      <c r="N1379">
        <v>3</v>
      </c>
      <c r="O1379" t="s">
        <v>20948</v>
      </c>
      <c r="P1379" t="s">
        <v>20947</v>
      </c>
      <c r="Q1379" t="s">
        <v>20946</v>
      </c>
      <c r="R1379" s="7">
        <v>42644</v>
      </c>
      <c r="S1379" s="8">
        <f t="shared" si="168"/>
        <v>2016</v>
      </c>
      <c r="T1379" s="8">
        <v>2016</v>
      </c>
      <c r="U1379" s="8">
        <f t="shared" si="169"/>
        <v>6</v>
      </c>
      <c r="V1379" s="7">
        <v>42644</v>
      </c>
      <c r="W1379" t="s">
        <v>141</v>
      </c>
      <c r="X1379" s="2">
        <v>0.30399999999999999</v>
      </c>
      <c r="Y1379" s="6">
        <f t="shared" si="174"/>
        <v>8.115106377299057E-3</v>
      </c>
      <c r="AA1379">
        <v>8952477</v>
      </c>
      <c r="AB1379">
        <v>12250</v>
      </c>
      <c r="AC1379">
        <v>10982760</v>
      </c>
      <c r="AD1379" t="s">
        <v>2</v>
      </c>
      <c r="AE1379">
        <v>58</v>
      </c>
      <c r="AF1379">
        <v>10</v>
      </c>
      <c r="AH1379" t="s">
        <v>20945</v>
      </c>
      <c r="AI1379" t="s">
        <v>20944</v>
      </c>
      <c r="AJ1379" t="s">
        <v>20943</v>
      </c>
      <c r="AK1379" t="s">
        <v>20942</v>
      </c>
      <c r="AL1379">
        <v>3</v>
      </c>
      <c r="AM1379" s="5">
        <f t="shared" si="170"/>
        <v>0.5</v>
      </c>
      <c r="AN1379" s="4">
        <f t="shared" si="175"/>
        <v>7.572889057175312E-4</v>
      </c>
      <c r="AO1379" s="3"/>
      <c r="AP1379">
        <v>0</v>
      </c>
      <c r="AR1379" t="s">
        <v>1</v>
      </c>
      <c r="AT1379" s="2" t="s">
        <v>0</v>
      </c>
      <c r="AU1379" s="1">
        <f t="shared" si="171"/>
        <v>0.59077611358245985</v>
      </c>
      <c r="AV1379" s="1">
        <f t="shared" si="172"/>
        <v>0.44361976415082938</v>
      </c>
      <c r="AW1379" s="1">
        <f t="shared" si="173"/>
        <v>0.2964634147191989</v>
      </c>
    </row>
    <row r="1380" spans="1:49" x14ac:dyDescent="0.2">
      <c r="A1380">
        <v>1378</v>
      </c>
      <c r="B1380" t="s">
        <v>20941</v>
      </c>
      <c r="C1380" t="s">
        <v>20940</v>
      </c>
      <c r="F1380" t="s">
        <v>20939</v>
      </c>
      <c r="G1380" t="s">
        <v>5</v>
      </c>
      <c r="H1380" t="s">
        <v>4</v>
      </c>
      <c r="I1380" t="s">
        <v>251</v>
      </c>
      <c r="J1380" t="s">
        <v>3086</v>
      </c>
      <c r="K1380" t="s">
        <v>3085</v>
      </c>
      <c r="L1380" t="s">
        <v>323</v>
      </c>
      <c r="M1380" t="s">
        <v>49</v>
      </c>
      <c r="N1380">
        <v>7</v>
      </c>
      <c r="O1380" t="s">
        <v>20938</v>
      </c>
      <c r="P1380" t="s">
        <v>20937</v>
      </c>
      <c r="Q1380" t="s">
        <v>20936</v>
      </c>
      <c r="R1380" s="7">
        <v>42644</v>
      </c>
      <c r="S1380" s="8">
        <f t="shared" si="168"/>
        <v>2016</v>
      </c>
      <c r="T1380" s="8">
        <v>2016</v>
      </c>
      <c r="U1380" s="8">
        <f t="shared" si="169"/>
        <v>6</v>
      </c>
      <c r="V1380" s="7">
        <v>42644</v>
      </c>
      <c r="W1380" t="s">
        <v>141</v>
      </c>
      <c r="X1380" s="2">
        <v>0.30399999999999999</v>
      </c>
      <c r="Y1380" s="6">
        <f t="shared" si="174"/>
        <v>8.115106377299057E-3</v>
      </c>
      <c r="AA1380">
        <v>8952477</v>
      </c>
      <c r="AB1380">
        <v>12250</v>
      </c>
      <c r="AC1380">
        <v>10982760</v>
      </c>
      <c r="AD1380" t="s">
        <v>2</v>
      </c>
      <c r="AE1380">
        <v>58</v>
      </c>
      <c r="AF1380">
        <v>10</v>
      </c>
      <c r="AH1380" t="s">
        <v>20935</v>
      </c>
      <c r="AI1380" t="s">
        <v>20934</v>
      </c>
      <c r="AJ1380" t="s">
        <v>20933</v>
      </c>
      <c r="AK1380" t="s">
        <v>20932</v>
      </c>
      <c r="AL1380">
        <v>3</v>
      </c>
      <c r="AM1380" s="5">
        <f t="shared" si="170"/>
        <v>0.5</v>
      </c>
      <c r="AN1380" s="4">
        <f t="shared" si="175"/>
        <v>7.572889057175312E-4</v>
      </c>
      <c r="AO1380" s="3"/>
      <c r="AP1380">
        <v>0</v>
      </c>
      <c r="AQ1380" t="s">
        <v>48</v>
      </c>
      <c r="AR1380">
        <v>11304393</v>
      </c>
      <c r="AS1380" t="s">
        <v>47</v>
      </c>
      <c r="AT1380" s="2" t="s">
        <v>0</v>
      </c>
      <c r="AU1380" s="1">
        <f t="shared" si="171"/>
        <v>0.59077611358245985</v>
      </c>
      <c r="AV1380" s="1">
        <f t="shared" si="172"/>
        <v>0.44361976415082938</v>
      </c>
      <c r="AW1380" s="1">
        <f t="shared" si="173"/>
        <v>0.2964634147191989</v>
      </c>
    </row>
    <row r="1381" spans="1:49" x14ac:dyDescent="0.2">
      <c r="A1381">
        <v>1379</v>
      </c>
      <c r="B1381" t="s">
        <v>20931</v>
      </c>
      <c r="C1381" t="s">
        <v>20930</v>
      </c>
      <c r="F1381" t="s">
        <v>20929</v>
      </c>
      <c r="G1381" t="s">
        <v>5</v>
      </c>
      <c r="H1381" t="s">
        <v>4</v>
      </c>
      <c r="I1381" t="s">
        <v>955</v>
      </c>
      <c r="J1381">
        <v>60073652</v>
      </c>
      <c r="K1381" t="s">
        <v>69</v>
      </c>
      <c r="L1381" t="s">
        <v>68</v>
      </c>
      <c r="M1381" t="s">
        <v>67</v>
      </c>
      <c r="N1381">
        <v>7</v>
      </c>
      <c r="O1381" t="s">
        <v>20928</v>
      </c>
      <c r="P1381" t="s">
        <v>20927</v>
      </c>
      <c r="Q1381" t="s">
        <v>20926</v>
      </c>
      <c r="R1381" s="7">
        <v>42644</v>
      </c>
      <c r="S1381" s="8">
        <f t="shared" si="168"/>
        <v>2016</v>
      </c>
      <c r="T1381" s="8">
        <v>2016</v>
      </c>
      <c r="U1381" s="8">
        <f t="shared" si="169"/>
        <v>6</v>
      </c>
      <c r="V1381" s="7">
        <v>42644</v>
      </c>
      <c r="W1381" t="s">
        <v>141</v>
      </c>
      <c r="X1381" s="2">
        <v>0.30399999999999999</v>
      </c>
      <c r="Y1381" s="6">
        <f t="shared" si="174"/>
        <v>8.115106377299057E-3</v>
      </c>
      <c r="AA1381">
        <v>8952477</v>
      </c>
      <c r="AB1381">
        <v>12250</v>
      </c>
      <c r="AC1381">
        <v>10982760</v>
      </c>
      <c r="AD1381" t="s">
        <v>2</v>
      </c>
      <c r="AE1381">
        <v>58</v>
      </c>
      <c r="AF1381">
        <v>10</v>
      </c>
      <c r="AH1381" t="s">
        <v>20925</v>
      </c>
      <c r="AI1381" t="s">
        <v>20924</v>
      </c>
      <c r="AJ1381" t="s">
        <v>20923</v>
      </c>
      <c r="AK1381" t="s">
        <v>20922</v>
      </c>
      <c r="AL1381">
        <v>2</v>
      </c>
      <c r="AM1381" s="5">
        <f t="shared" si="170"/>
        <v>0.33333333333333331</v>
      </c>
      <c r="AN1381" s="4">
        <f t="shared" si="175"/>
        <v>5.048592704783541E-4</v>
      </c>
      <c r="AO1381" s="3"/>
      <c r="AP1381">
        <v>0</v>
      </c>
      <c r="AR1381" t="s">
        <v>1</v>
      </c>
      <c r="AT1381" s="2" t="s">
        <v>0</v>
      </c>
      <c r="AU1381" s="1">
        <f t="shared" si="171"/>
        <v>0.58320322452528461</v>
      </c>
      <c r="AV1381" s="1">
        <f t="shared" si="172"/>
        <v>0.43099828238887061</v>
      </c>
      <c r="AW1381" s="1">
        <f t="shared" si="173"/>
        <v>0.2787933402524565</v>
      </c>
    </row>
    <row r="1382" spans="1:49" x14ac:dyDescent="0.2">
      <c r="A1382">
        <v>1380</v>
      </c>
      <c r="B1382" t="s">
        <v>20921</v>
      </c>
      <c r="C1382" t="s">
        <v>20920</v>
      </c>
      <c r="F1382" t="s">
        <v>20919</v>
      </c>
      <c r="G1382" t="s">
        <v>5</v>
      </c>
      <c r="H1382" t="s">
        <v>4</v>
      </c>
      <c r="I1382" t="s">
        <v>20918</v>
      </c>
      <c r="J1382" t="s">
        <v>20917</v>
      </c>
      <c r="K1382" t="s">
        <v>20916</v>
      </c>
      <c r="L1382" t="s">
        <v>20915</v>
      </c>
      <c r="M1382" t="s">
        <v>1790</v>
      </c>
      <c r="N1382">
        <v>3</v>
      </c>
      <c r="O1382" t="s">
        <v>20914</v>
      </c>
      <c r="P1382" t="s">
        <v>20913</v>
      </c>
      <c r="Q1382" t="s">
        <v>20912</v>
      </c>
      <c r="R1382" s="7">
        <v>42644</v>
      </c>
      <c r="S1382" s="8">
        <f t="shared" si="168"/>
        <v>2016</v>
      </c>
      <c r="T1382" s="8">
        <v>2016</v>
      </c>
      <c r="U1382" s="8">
        <f t="shared" si="169"/>
        <v>6</v>
      </c>
      <c r="V1382" s="7">
        <v>42644</v>
      </c>
      <c r="W1382" t="s">
        <v>141</v>
      </c>
      <c r="X1382" s="2">
        <v>0.30399999999999999</v>
      </c>
      <c r="Y1382" s="6">
        <f t="shared" si="174"/>
        <v>8.115106377299057E-3</v>
      </c>
      <c r="AA1382">
        <v>8952477</v>
      </c>
      <c r="AB1382">
        <v>12250</v>
      </c>
      <c r="AC1382">
        <v>10982760</v>
      </c>
      <c r="AD1382" t="s">
        <v>2</v>
      </c>
      <c r="AE1382">
        <v>58</v>
      </c>
      <c r="AF1382">
        <v>10</v>
      </c>
      <c r="AH1382" t="s">
        <v>20911</v>
      </c>
      <c r="AI1382" t="s">
        <v>20910</v>
      </c>
      <c r="AJ1382" t="s">
        <v>20909</v>
      </c>
      <c r="AK1382" t="s">
        <v>20908</v>
      </c>
      <c r="AL1382">
        <v>1</v>
      </c>
      <c r="AM1382" s="5">
        <f t="shared" si="170"/>
        <v>0.16666666666666666</v>
      </c>
      <c r="AN1382" s="4">
        <f t="shared" si="175"/>
        <v>2.5242963523917705E-4</v>
      </c>
      <c r="AO1382" s="3"/>
      <c r="AP1382">
        <v>0</v>
      </c>
      <c r="AR1382" t="s">
        <v>1</v>
      </c>
      <c r="AT1382" s="2" t="s">
        <v>0</v>
      </c>
      <c r="AU1382" s="1">
        <f t="shared" si="171"/>
        <v>0.57563033546810927</v>
      </c>
      <c r="AV1382" s="1">
        <f t="shared" si="172"/>
        <v>0.41837680062691174</v>
      </c>
      <c r="AW1382" s="1">
        <f t="shared" si="173"/>
        <v>0.2611232657857141</v>
      </c>
    </row>
    <row r="1383" spans="1:49" x14ac:dyDescent="0.2">
      <c r="A1383">
        <v>1381</v>
      </c>
      <c r="B1383" t="s">
        <v>20907</v>
      </c>
      <c r="C1383" t="s">
        <v>20906</v>
      </c>
      <c r="F1383" t="s">
        <v>20905</v>
      </c>
      <c r="G1383" t="s">
        <v>5</v>
      </c>
      <c r="H1383" t="s">
        <v>4</v>
      </c>
      <c r="I1383" t="s">
        <v>2401</v>
      </c>
      <c r="J1383">
        <v>60004750</v>
      </c>
      <c r="K1383" t="s">
        <v>450</v>
      </c>
      <c r="L1383" t="s">
        <v>449</v>
      </c>
      <c r="M1383" t="s">
        <v>34</v>
      </c>
      <c r="N1383">
        <v>2</v>
      </c>
      <c r="O1383" t="s">
        <v>2400</v>
      </c>
      <c r="P1383" t="s">
        <v>2399</v>
      </c>
      <c r="Q1383" t="s">
        <v>448</v>
      </c>
      <c r="R1383" s="7">
        <v>42644</v>
      </c>
      <c r="S1383" s="8">
        <f t="shared" si="168"/>
        <v>2016</v>
      </c>
      <c r="T1383" s="8">
        <v>2016</v>
      </c>
      <c r="U1383" s="8">
        <f t="shared" si="169"/>
        <v>6</v>
      </c>
      <c r="V1383" s="7">
        <v>42644</v>
      </c>
      <c r="W1383" t="s">
        <v>141</v>
      </c>
      <c r="X1383" s="2">
        <v>0.30399999999999999</v>
      </c>
      <c r="Y1383" s="6">
        <f t="shared" si="174"/>
        <v>8.115106377299057E-3</v>
      </c>
      <c r="AA1383">
        <v>8952477</v>
      </c>
      <c r="AB1383">
        <v>12250</v>
      </c>
      <c r="AC1383">
        <v>10982760</v>
      </c>
      <c r="AD1383" t="s">
        <v>2</v>
      </c>
      <c r="AE1383">
        <v>58</v>
      </c>
      <c r="AF1383">
        <v>10</v>
      </c>
      <c r="AH1383" t="s">
        <v>20904</v>
      </c>
      <c r="AI1383" t="s">
        <v>20903</v>
      </c>
      <c r="AJ1383" t="s">
        <v>20902</v>
      </c>
      <c r="AK1383" t="s">
        <v>20901</v>
      </c>
      <c r="AL1383">
        <v>9</v>
      </c>
      <c r="AM1383" s="5">
        <f t="shared" si="170"/>
        <v>1.5</v>
      </c>
      <c r="AN1383" s="4">
        <f t="shared" si="175"/>
        <v>2.2718667171525938E-3</v>
      </c>
      <c r="AO1383" s="3"/>
      <c r="AP1383">
        <v>0</v>
      </c>
      <c r="AR1383" t="s">
        <v>1</v>
      </c>
      <c r="AT1383" s="2" t="s">
        <v>0</v>
      </c>
      <c r="AU1383" s="1">
        <f t="shared" si="171"/>
        <v>0.63621344792551171</v>
      </c>
      <c r="AV1383" s="1">
        <f t="shared" si="172"/>
        <v>0.51934865472258251</v>
      </c>
      <c r="AW1383" s="1">
        <f t="shared" si="173"/>
        <v>0.40248386151965326</v>
      </c>
    </row>
    <row r="1384" spans="1:49" x14ac:dyDescent="0.2">
      <c r="A1384">
        <v>1382</v>
      </c>
      <c r="B1384" t="s">
        <v>20900</v>
      </c>
      <c r="C1384" t="s">
        <v>20899</v>
      </c>
      <c r="F1384" t="s">
        <v>20898</v>
      </c>
      <c r="G1384" t="s">
        <v>5</v>
      </c>
      <c r="H1384" t="s">
        <v>4</v>
      </c>
      <c r="I1384" t="s">
        <v>20897</v>
      </c>
      <c r="J1384" t="s">
        <v>20896</v>
      </c>
      <c r="K1384" t="s">
        <v>20895</v>
      </c>
      <c r="L1384" t="s">
        <v>20894</v>
      </c>
      <c r="M1384" t="s">
        <v>20893</v>
      </c>
      <c r="N1384">
        <v>4</v>
      </c>
      <c r="O1384" t="s">
        <v>20892</v>
      </c>
      <c r="P1384" t="s">
        <v>20891</v>
      </c>
      <c r="Q1384" t="s">
        <v>20890</v>
      </c>
      <c r="R1384" s="7">
        <v>42644</v>
      </c>
      <c r="S1384" s="8">
        <f t="shared" si="168"/>
        <v>2016</v>
      </c>
      <c r="T1384" s="8">
        <v>2016</v>
      </c>
      <c r="U1384" s="8">
        <f t="shared" si="169"/>
        <v>6</v>
      </c>
      <c r="V1384" s="7">
        <v>42644</v>
      </c>
      <c r="W1384" t="s">
        <v>141</v>
      </c>
      <c r="X1384" s="2">
        <v>0.30399999999999999</v>
      </c>
      <c r="Y1384" s="6">
        <f t="shared" si="174"/>
        <v>8.115106377299057E-3</v>
      </c>
      <c r="AA1384">
        <v>8952477</v>
      </c>
      <c r="AB1384">
        <v>12250</v>
      </c>
      <c r="AC1384">
        <v>10982760</v>
      </c>
      <c r="AD1384" t="s">
        <v>2</v>
      </c>
      <c r="AE1384">
        <v>58</v>
      </c>
      <c r="AF1384">
        <v>10</v>
      </c>
      <c r="AH1384" t="s">
        <v>20889</v>
      </c>
      <c r="AI1384" t="s">
        <v>20888</v>
      </c>
      <c r="AJ1384" t="s">
        <v>20887</v>
      </c>
      <c r="AK1384" t="s">
        <v>20886</v>
      </c>
      <c r="AL1384">
        <v>18</v>
      </c>
      <c r="AM1384" s="5">
        <f t="shared" si="170"/>
        <v>3</v>
      </c>
      <c r="AN1384" s="4">
        <f t="shared" si="175"/>
        <v>4.5437334343051876E-3</v>
      </c>
      <c r="AO1384" s="3"/>
      <c r="AP1384">
        <v>0</v>
      </c>
      <c r="AR1384" t="s">
        <v>1</v>
      </c>
      <c r="AT1384" s="2" t="s">
        <v>0</v>
      </c>
      <c r="AU1384" s="1">
        <f t="shared" si="171"/>
        <v>0.70436944944008961</v>
      </c>
      <c r="AV1384" s="1">
        <f t="shared" si="172"/>
        <v>0.63294199058021217</v>
      </c>
      <c r="AW1384" s="1">
        <f t="shared" si="173"/>
        <v>0.56151453172033494</v>
      </c>
    </row>
    <row r="1385" spans="1:49" x14ac:dyDescent="0.2">
      <c r="A1385">
        <v>1383</v>
      </c>
      <c r="B1385" t="s">
        <v>20885</v>
      </c>
      <c r="C1385" t="s">
        <v>20884</v>
      </c>
      <c r="F1385" t="s">
        <v>20883</v>
      </c>
      <c r="G1385" t="s">
        <v>5</v>
      </c>
      <c r="H1385" t="s">
        <v>4</v>
      </c>
      <c r="I1385" t="s">
        <v>20882</v>
      </c>
      <c r="J1385">
        <v>60026714</v>
      </c>
      <c r="K1385" t="s">
        <v>194</v>
      </c>
      <c r="L1385" t="s">
        <v>193</v>
      </c>
      <c r="M1385" t="s">
        <v>34</v>
      </c>
      <c r="N1385">
        <v>2</v>
      </c>
      <c r="O1385" t="s">
        <v>20881</v>
      </c>
      <c r="P1385" t="s">
        <v>20880</v>
      </c>
      <c r="Q1385" t="s">
        <v>2383</v>
      </c>
      <c r="R1385" s="7">
        <v>42644</v>
      </c>
      <c r="S1385" s="8">
        <f t="shared" si="168"/>
        <v>2016</v>
      </c>
      <c r="T1385" s="8">
        <v>2016</v>
      </c>
      <c r="U1385" s="8">
        <f t="shared" si="169"/>
        <v>6</v>
      </c>
      <c r="V1385" s="7">
        <v>42644</v>
      </c>
      <c r="W1385" t="s">
        <v>141</v>
      </c>
      <c r="X1385" s="2">
        <v>0.30399999999999999</v>
      </c>
      <c r="Y1385" s="6">
        <f t="shared" si="174"/>
        <v>8.115106377299057E-3</v>
      </c>
      <c r="AA1385">
        <v>8952477</v>
      </c>
      <c r="AB1385">
        <v>12250</v>
      </c>
      <c r="AC1385">
        <v>10982760</v>
      </c>
      <c r="AD1385" t="s">
        <v>2</v>
      </c>
      <c r="AE1385">
        <v>58</v>
      </c>
      <c r="AF1385">
        <v>10</v>
      </c>
      <c r="AH1385" t="s">
        <v>20879</v>
      </c>
      <c r="AI1385" t="s">
        <v>20878</v>
      </c>
      <c r="AJ1385" t="s">
        <v>20877</v>
      </c>
      <c r="AK1385" t="s">
        <v>20876</v>
      </c>
      <c r="AL1385">
        <v>1</v>
      </c>
      <c r="AM1385" s="5">
        <f t="shared" si="170"/>
        <v>0.16666666666666666</v>
      </c>
      <c r="AN1385" s="4">
        <f t="shared" si="175"/>
        <v>2.5242963523917705E-4</v>
      </c>
      <c r="AO1385" s="3"/>
      <c r="AP1385">
        <v>0</v>
      </c>
      <c r="AR1385" t="s">
        <v>1</v>
      </c>
      <c r="AT1385" s="2" t="s">
        <v>0</v>
      </c>
      <c r="AU1385" s="1">
        <f t="shared" si="171"/>
        <v>0.57563033546810927</v>
      </c>
      <c r="AV1385" s="1">
        <f t="shared" si="172"/>
        <v>0.41837680062691174</v>
      </c>
      <c r="AW1385" s="1">
        <f t="shared" si="173"/>
        <v>0.2611232657857141</v>
      </c>
    </row>
    <row r="1386" spans="1:49" x14ac:dyDescent="0.2">
      <c r="A1386">
        <v>1384</v>
      </c>
      <c r="B1386" t="s">
        <v>20875</v>
      </c>
      <c r="C1386" t="s">
        <v>20874</v>
      </c>
      <c r="F1386" t="s">
        <v>20873</v>
      </c>
      <c r="G1386" t="s">
        <v>5</v>
      </c>
      <c r="H1386" t="s">
        <v>4</v>
      </c>
      <c r="I1386" t="s">
        <v>20872</v>
      </c>
      <c r="J1386">
        <v>60005630</v>
      </c>
      <c r="K1386" t="s">
        <v>189</v>
      </c>
      <c r="L1386" t="s">
        <v>188</v>
      </c>
      <c r="M1386" t="s">
        <v>34</v>
      </c>
      <c r="N1386">
        <v>2</v>
      </c>
      <c r="O1386" t="s">
        <v>20871</v>
      </c>
      <c r="P1386" t="s">
        <v>20870</v>
      </c>
      <c r="Q1386" t="s">
        <v>186</v>
      </c>
      <c r="R1386" s="7">
        <v>42644</v>
      </c>
      <c r="S1386" s="8">
        <f t="shared" si="168"/>
        <v>2016</v>
      </c>
      <c r="T1386" s="8">
        <v>2016</v>
      </c>
      <c r="U1386" s="8">
        <f t="shared" si="169"/>
        <v>6</v>
      </c>
      <c r="V1386" s="7">
        <v>42644</v>
      </c>
      <c r="W1386" t="s">
        <v>141</v>
      </c>
      <c r="X1386" s="2">
        <v>0.30399999999999999</v>
      </c>
      <c r="Y1386" s="6">
        <f t="shared" si="174"/>
        <v>8.115106377299057E-3</v>
      </c>
      <c r="AA1386">
        <v>8952477</v>
      </c>
      <c r="AB1386">
        <v>12250</v>
      </c>
      <c r="AC1386">
        <v>10982760</v>
      </c>
      <c r="AD1386" t="s">
        <v>2</v>
      </c>
      <c r="AE1386">
        <v>58</v>
      </c>
      <c r="AF1386">
        <v>10</v>
      </c>
      <c r="AH1386" t="s">
        <v>20869</v>
      </c>
      <c r="AI1386" t="s">
        <v>20868</v>
      </c>
      <c r="AJ1386" t="s">
        <v>20867</v>
      </c>
      <c r="AK1386" t="s">
        <v>20866</v>
      </c>
      <c r="AL1386">
        <v>6</v>
      </c>
      <c r="AM1386" s="5">
        <f t="shared" si="170"/>
        <v>1</v>
      </c>
      <c r="AN1386" s="4">
        <f t="shared" si="175"/>
        <v>1.5145778114350624E-3</v>
      </c>
      <c r="AO1386" s="3"/>
      <c r="AP1386">
        <v>0</v>
      </c>
      <c r="AR1386" t="s">
        <v>1</v>
      </c>
      <c r="AT1386" s="2" t="s">
        <v>0</v>
      </c>
      <c r="AU1386" s="1">
        <f t="shared" si="171"/>
        <v>0.61349478075398578</v>
      </c>
      <c r="AV1386" s="1">
        <f t="shared" si="172"/>
        <v>0.481484209436706</v>
      </c>
      <c r="AW1386" s="1">
        <f t="shared" si="173"/>
        <v>0.34947363811942611</v>
      </c>
    </row>
    <row r="1387" spans="1:49" x14ac:dyDescent="0.2">
      <c r="A1387">
        <v>1385</v>
      </c>
      <c r="B1387" t="s">
        <v>20865</v>
      </c>
      <c r="C1387" t="s">
        <v>20864</v>
      </c>
      <c r="F1387" t="s">
        <v>20863</v>
      </c>
      <c r="G1387" t="s">
        <v>5</v>
      </c>
      <c r="H1387" t="s">
        <v>4</v>
      </c>
      <c r="I1387" t="s">
        <v>20862</v>
      </c>
      <c r="J1387">
        <v>60011754</v>
      </c>
      <c r="K1387" t="s">
        <v>2286</v>
      </c>
      <c r="L1387" t="s">
        <v>2285</v>
      </c>
      <c r="M1387" t="s">
        <v>79</v>
      </c>
      <c r="N1387">
        <v>3</v>
      </c>
      <c r="O1387" t="s">
        <v>20861</v>
      </c>
      <c r="P1387" t="s">
        <v>20860</v>
      </c>
      <c r="Q1387" t="s">
        <v>20859</v>
      </c>
      <c r="R1387" s="7">
        <v>42644</v>
      </c>
      <c r="S1387" s="8">
        <f t="shared" si="168"/>
        <v>2016</v>
      </c>
      <c r="T1387" s="8">
        <v>2016</v>
      </c>
      <c r="U1387" s="8">
        <f t="shared" si="169"/>
        <v>6</v>
      </c>
      <c r="V1387" s="7">
        <v>42644</v>
      </c>
      <c r="W1387" t="s">
        <v>141</v>
      </c>
      <c r="X1387" s="2">
        <v>0.30399999999999999</v>
      </c>
      <c r="Y1387" s="6">
        <f t="shared" si="174"/>
        <v>8.115106377299057E-3</v>
      </c>
      <c r="AA1387">
        <v>8952477</v>
      </c>
      <c r="AB1387">
        <v>12250</v>
      </c>
      <c r="AC1387">
        <v>10982760</v>
      </c>
      <c r="AD1387" t="s">
        <v>2</v>
      </c>
      <c r="AE1387">
        <v>58</v>
      </c>
      <c r="AF1387">
        <v>10</v>
      </c>
      <c r="AH1387" t="s">
        <v>20858</v>
      </c>
      <c r="AI1387" t="s">
        <v>20857</v>
      </c>
      <c r="AJ1387" t="s">
        <v>20856</v>
      </c>
      <c r="AK1387" t="s">
        <v>20855</v>
      </c>
      <c r="AL1387">
        <v>7</v>
      </c>
      <c r="AM1387" s="5">
        <f t="shared" si="170"/>
        <v>1.1666666666666667</v>
      </c>
      <c r="AN1387" s="4">
        <f t="shared" si="175"/>
        <v>1.7670074466742396E-3</v>
      </c>
      <c r="AO1387" s="3"/>
      <c r="AP1387">
        <v>0</v>
      </c>
      <c r="AR1387" t="s">
        <v>1</v>
      </c>
      <c r="AT1387" s="2" t="s">
        <v>0</v>
      </c>
      <c r="AU1387" s="1">
        <f t="shared" si="171"/>
        <v>0.62106766981116113</v>
      </c>
      <c r="AV1387" s="1">
        <f t="shared" si="172"/>
        <v>0.49410569119866488</v>
      </c>
      <c r="AW1387" s="1">
        <f t="shared" si="173"/>
        <v>0.36714371258616846</v>
      </c>
    </row>
    <row r="1388" spans="1:49" x14ac:dyDescent="0.2">
      <c r="A1388">
        <v>1386</v>
      </c>
      <c r="B1388" t="s">
        <v>20854</v>
      </c>
      <c r="C1388" t="s">
        <v>20853</v>
      </c>
      <c r="F1388" t="s">
        <v>20852</v>
      </c>
      <c r="G1388" t="s">
        <v>5</v>
      </c>
      <c r="H1388" t="s">
        <v>4</v>
      </c>
      <c r="I1388" t="s">
        <v>2258</v>
      </c>
      <c r="J1388">
        <v>60022403</v>
      </c>
      <c r="K1388" t="s">
        <v>2257</v>
      </c>
      <c r="L1388" t="s">
        <v>2256</v>
      </c>
      <c r="M1388" t="s">
        <v>1869</v>
      </c>
      <c r="N1388">
        <v>2</v>
      </c>
      <c r="O1388" t="s">
        <v>20851</v>
      </c>
      <c r="P1388" t="s">
        <v>2255</v>
      </c>
      <c r="Q1388" t="s">
        <v>2254</v>
      </c>
      <c r="R1388" s="7">
        <v>42644</v>
      </c>
      <c r="S1388" s="8">
        <f t="shared" si="168"/>
        <v>2016</v>
      </c>
      <c r="T1388" s="8">
        <v>2016</v>
      </c>
      <c r="U1388" s="8">
        <f t="shared" si="169"/>
        <v>6</v>
      </c>
      <c r="V1388" s="7">
        <v>42644</v>
      </c>
      <c r="W1388" t="s">
        <v>141</v>
      </c>
      <c r="X1388" s="2">
        <v>0.30399999999999999</v>
      </c>
      <c r="Y1388" s="6">
        <f t="shared" si="174"/>
        <v>8.115106377299057E-3</v>
      </c>
      <c r="AA1388">
        <v>8952477</v>
      </c>
      <c r="AB1388">
        <v>12250</v>
      </c>
      <c r="AC1388">
        <v>10982760</v>
      </c>
      <c r="AD1388" t="s">
        <v>2</v>
      </c>
      <c r="AE1388">
        <v>58</v>
      </c>
      <c r="AF1388">
        <v>10</v>
      </c>
      <c r="AH1388" t="s">
        <v>20850</v>
      </c>
      <c r="AI1388" t="s">
        <v>20849</v>
      </c>
      <c r="AJ1388" t="s">
        <v>20848</v>
      </c>
      <c r="AK1388" t="s">
        <v>20847</v>
      </c>
      <c r="AL1388">
        <v>0</v>
      </c>
      <c r="AM1388" s="5">
        <f t="shared" si="170"/>
        <v>0</v>
      </c>
      <c r="AN1388" s="4">
        <f t="shared" si="175"/>
        <v>0</v>
      </c>
      <c r="AO1388" s="3"/>
      <c r="AP1388">
        <v>0</v>
      </c>
      <c r="AR1388" t="s">
        <v>1</v>
      </c>
      <c r="AT1388" s="2" t="s">
        <v>0</v>
      </c>
      <c r="AU1388" s="1">
        <f t="shared" si="171"/>
        <v>0.56805744641093392</v>
      </c>
      <c r="AV1388" s="1">
        <f t="shared" si="172"/>
        <v>0.40575531886495286</v>
      </c>
      <c r="AW1388" s="1">
        <f t="shared" si="173"/>
        <v>0.24345319131897172</v>
      </c>
    </row>
    <row r="1389" spans="1:49" x14ac:dyDescent="0.2">
      <c r="A1389">
        <v>1387</v>
      </c>
      <c r="B1389" t="s">
        <v>20846</v>
      </c>
      <c r="C1389" t="s">
        <v>20845</v>
      </c>
      <c r="F1389" t="s">
        <v>20844</v>
      </c>
      <c r="G1389" t="s">
        <v>5</v>
      </c>
      <c r="H1389" t="s">
        <v>4</v>
      </c>
      <c r="I1389" t="s">
        <v>2660</v>
      </c>
      <c r="J1389" t="s">
        <v>20843</v>
      </c>
      <c r="K1389" t="s">
        <v>20842</v>
      </c>
      <c r="L1389" t="s">
        <v>2752</v>
      </c>
      <c r="M1389" t="s">
        <v>183</v>
      </c>
      <c r="N1389">
        <v>4</v>
      </c>
      <c r="O1389" t="s">
        <v>20841</v>
      </c>
      <c r="P1389" t="s">
        <v>20840</v>
      </c>
      <c r="Q1389" t="s">
        <v>20839</v>
      </c>
      <c r="R1389" s="7">
        <v>42644</v>
      </c>
      <c r="S1389" s="8">
        <f t="shared" si="168"/>
        <v>2016</v>
      </c>
      <c r="T1389" s="8">
        <v>2016</v>
      </c>
      <c r="U1389" s="8">
        <f t="shared" si="169"/>
        <v>6</v>
      </c>
      <c r="V1389" s="7">
        <v>42644</v>
      </c>
      <c r="W1389" t="s">
        <v>141</v>
      </c>
      <c r="X1389" s="2">
        <v>0.30399999999999999</v>
      </c>
      <c r="Y1389" s="6">
        <f t="shared" si="174"/>
        <v>8.115106377299057E-3</v>
      </c>
      <c r="AA1389">
        <v>8952477</v>
      </c>
      <c r="AB1389">
        <v>12250</v>
      </c>
      <c r="AC1389">
        <v>10982760</v>
      </c>
      <c r="AD1389" t="s">
        <v>2</v>
      </c>
      <c r="AE1389">
        <v>58</v>
      </c>
      <c r="AF1389">
        <v>10</v>
      </c>
      <c r="AH1389" t="s">
        <v>20838</v>
      </c>
      <c r="AI1389" t="s">
        <v>20837</v>
      </c>
      <c r="AJ1389" t="s">
        <v>20836</v>
      </c>
      <c r="AK1389" t="s">
        <v>20835</v>
      </c>
      <c r="AL1389">
        <v>2</v>
      </c>
      <c r="AM1389" s="5">
        <f t="shared" si="170"/>
        <v>0.33333333333333331</v>
      </c>
      <c r="AN1389" s="4">
        <f t="shared" si="175"/>
        <v>5.048592704783541E-4</v>
      </c>
      <c r="AO1389" s="3"/>
      <c r="AP1389">
        <v>0</v>
      </c>
      <c r="AR1389" t="s">
        <v>1</v>
      </c>
      <c r="AT1389" s="2" t="s">
        <v>0</v>
      </c>
      <c r="AU1389" s="1">
        <f t="shared" si="171"/>
        <v>0.58320322452528461</v>
      </c>
      <c r="AV1389" s="1">
        <f t="shared" si="172"/>
        <v>0.43099828238887061</v>
      </c>
      <c r="AW1389" s="1">
        <f t="shared" si="173"/>
        <v>0.2787933402524565</v>
      </c>
    </row>
    <row r="1390" spans="1:49" x14ac:dyDescent="0.2">
      <c r="A1390">
        <v>1388</v>
      </c>
      <c r="B1390" t="s">
        <v>20834</v>
      </c>
      <c r="C1390" t="s">
        <v>20833</v>
      </c>
      <c r="F1390" t="s">
        <v>20832</v>
      </c>
      <c r="G1390" t="s">
        <v>5</v>
      </c>
      <c r="H1390" t="s">
        <v>4</v>
      </c>
      <c r="I1390" t="s">
        <v>15035</v>
      </c>
      <c r="J1390">
        <v>60007253</v>
      </c>
      <c r="K1390" t="s">
        <v>1311</v>
      </c>
      <c r="L1390" t="s">
        <v>1310</v>
      </c>
      <c r="M1390" t="s">
        <v>539</v>
      </c>
      <c r="N1390">
        <v>3</v>
      </c>
      <c r="O1390" t="s">
        <v>20831</v>
      </c>
      <c r="P1390" t="s">
        <v>20830</v>
      </c>
      <c r="Q1390" t="s">
        <v>15032</v>
      </c>
      <c r="R1390" s="7">
        <v>42644</v>
      </c>
      <c r="S1390" s="8">
        <f t="shared" si="168"/>
        <v>2016</v>
      </c>
      <c r="T1390" s="8">
        <v>2016</v>
      </c>
      <c r="U1390" s="8">
        <f t="shared" si="169"/>
        <v>6</v>
      </c>
      <c r="V1390" s="7">
        <v>42644</v>
      </c>
      <c r="W1390" t="s">
        <v>141</v>
      </c>
      <c r="X1390" s="2">
        <v>0.30399999999999999</v>
      </c>
      <c r="Y1390" s="6">
        <f t="shared" si="174"/>
        <v>8.115106377299057E-3</v>
      </c>
      <c r="AA1390">
        <v>8952477</v>
      </c>
      <c r="AB1390">
        <v>12250</v>
      </c>
      <c r="AC1390">
        <v>10982760</v>
      </c>
      <c r="AD1390" t="s">
        <v>2</v>
      </c>
      <c r="AE1390">
        <v>58</v>
      </c>
      <c r="AF1390">
        <v>10</v>
      </c>
      <c r="AH1390" t="s">
        <v>20829</v>
      </c>
      <c r="AI1390" t="s">
        <v>20828</v>
      </c>
      <c r="AJ1390" t="s">
        <v>20827</v>
      </c>
      <c r="AK1390" t="s">
        <v>20826</v>
      </c>
      <c r="AL1390">
        <v>9</v>
      </c>
      <c r="AM1390" s="5">
        <f t="shared" si="170"/>
        <v>1.5</v>
      </c>
      <c r="AN1390" s="4">
        <f t="shared" si="175"/>
        <v>2.2718667171525938E-3</v>
      </c>
      <c r="AO1390" s="3"/>
      <c r="AP1390">
        <v>0</v>
      </c>
      <c r="AR1390" t="s">
        <v>1</v>
      </c>
      <c r="AT1390" s="2" t="s">
        <v>0</v>
      </c>
      <c r="AU1390" s="1">
        <f t="shared" si="171"/>
        <v>0.63621344792551171</v>
      </c>
      <c r="AV1390" s="1">
        <f t="shared" si="172"/>
        <v>0.51934865472258251</v>
      </c>
      <c r="AW1390" s="1">
        <f t="shared" si="173"/>
        <v>0.40248386151965326</v>
      </c>
    </row>
    <row r="1391" spans="1:49" x14ac:dyDescent="0.2">
      <c r="A1391">
        <v>1389</v>
      </c>
      <c r="B1391" t="s">
        <v>20825</v>
      </c>
      <c r="C1391" t="s">
        <v>20824</v>
      </c>
      <c r="F1391" t="s">
        <v>20823</v>
      </c>
      <c r="G1391" t="s">
        <v>5</v>
      </c>
      <c r="H1391" t="s">
        <v>4</v>
      </c>
      <c r="I1391" t="s">
        <v>20822</v>
      </c>
      <c r="J1391" t="s">
        <v>20821</v>
      </c>
      <c r="K1391" t="s">
        <v>2661</v>
      </c>
      <c r="L1391" t="s">
        <v>2593</v>
      </c>
      <c r="M1391" t="s">
        <v>599</v>
      </c>
      <c r="N1391">
        <v>5</v>
      </c>
      <c r="O1391" t="s">
        <v>20820</v>
      </c>
      <c r="P1391" t="s">
        <v>20819</v>
      </c>
      <c r="Q1391" t="s">
        <v>20818</v>
      </c>
      <c r="R1391" s="7">
        <v>42644</v>
      </c>
      <c r="S1391" s="8">
        <f t="shared" si="168"/>
        <v>2016</v>
      </c>
      <c r="T1391" s="8">
        <v>2016</v>
      </c>
      <c r="U1391" s="8">
        <f t="shared" si="169"/>
        <v>6</v>
      </c>
      <c r="V1391" s="7">
        <v>42644</v>
      </c>
      <c r="W1391" t="s">
        <v>141</v>
      </c>
      <c r="X1391" s="2">
        <v>0.30399999999999999</v>
      </c>
      <c r="Y1391" s="6">
        <f t="shared" si="174"/>
        <v>8.115106377299057E-3</v>
      </c>
      <c r="AA1391">
        <v>8952477</v>
      </c>
      <c r="AB1391">
        <v>12250</v>
      </c>
      <c r="AC1391">
        <v>10982760</v>
      </c>
      <c r="AD1391" t="s">
        <v>2</v>
      </c>
      <c r="AE1391">
        <v>58</v>
      </c>
      <c r="AF1391">
        <v>10</v>
      </c>
      <c r="AH1391" t="s">
        <v>20817</v>
      </c>
      <c r="AI1391" t="s">
        <v>20816</v>
      </c>
      <c r="AJ1391" t="s">
        <v>20815</v>
      </c>
      <c r="AK1391" t="s">
        <v>20814</v>
      </c>
      <c r="AL1391">
        <v>4</v>
      </c>
      <c r="AM1391" s="5">
        <f t="shared" si="170"/>
        <v>0.66666666666666663</v>
      </c>
      <c r="AN1391" s="4">
        <f t="shared" si="175"/>
        <v>1.0097185409567082E-3</v>
      </c>
      <c r="AO1391" s="3"/>
      <c r="AP1391">
        <v>0</v>
      </c>
      <c r="AR1391" t="s">
        <v>1</v>
      </c>
      <c r="AT1391" s="2" t="s">
        <v>0</v>
      </c>
      <c r="AU1391" s="1">
        <f t="shared" si="171"/>
        <v>0.5983490026396352</v>
      </c>
      <c r="AV1391" s="1">
        <f t="shared" si="172"/>
        <v>0.45624124591278825</v>
      </c>
      <c r="AW1391" s="1">
        <f t="shared" si="173"/>
        <v>0.31413348918594125</v>
      </c>
    </row>
    <row r="1392" spans="1:49" x14ac:dyDescent="0.2">
      <c r="A1392">
        <v>1390</v>
      </c>
      <c r="B1392" t="s">
        <v>20813</v>
      </c>
      <c r="C1392" t="s">
        <v>20812</v>
      </c>
      <c r="F1392" t="s">
        <v>20811</v>
      </c>
      <c r="G1392" t="s">
        <v>5</v>
      </c>
      <c r="H1392" t="s">
        <v>4</v>
      </c>
      <c r="I1392" t="s">
        <v>20810</v>
      </c>
      <c r="J1392" t="s">
        <v>20809</v>
      </c>
      <c r="K1392" t="s">
        <v>20808</v>
      </c>
      <c r="L1392" t="s">
        <v>20807</v>
      </c>
      <c r="M1392" t="s">
        <v>375</v>
      </c>
      <c r="N1392">
        <v>4</v>
      </c>
      <c r="O1392" t="s">
        <v>20806</v>
      </c>
      <c r="P1392" t="s">
        <v>20805</v>
      </c>
      <c r="Q1392" t="s">
        <v>20804</v>
      </c>
      <c r="R1392" s="7">
        <v>42644</v>
      </c>
      <c r="S1392" s="8">
        <f t="shared" si="168"/>
        <v>2016</v>
      </c>
      <c r="T1392" s="8">
        <v>2016</v>
      </c>
      <c r="U1392" s="8">
        <f t="shared" si="169"/>
        <v>6</v>
      </c>
      <c r="V1392" s="7">
        <v>42644</v>
      </c>
      <c r="W1392" t="s">
        <v>141</v>
      </c>
      <c r="X1392" s="2">
        <v>0.30399999999999999</v>
      </c>
      <c r="Y1392" s="6">
        <f t="shared" si="174"/>
        <v>8.115106377299057E-3</v>
      </c>
      <c r="AA1392">
        <v>8952477</v>
      </c>
      <c r="AB1392">
        <v>12250</v>
      </c>
      <c r="AC1392">
        <v>10982760</v>
      </c>
      <c r="AD1392" t="s">
        <v>2</v>
      </c>
      <c r="AE1392">
        <v>58</v>
      </c>
      <c r="AF1392">
        <v>10</v>
      </c>
      <c r="AH1392" t="s">
        <v>20803</v>
      </c>
      <c r="AI1392" t="s">
        <v>20802</v>
      </c>
      <c r="AJ1392" t="s">
        <v>20801</v>
      </c>
      <c r="AK1392" t="s">
        <v>20800</v>
      </c>
      <c r="AL1392">
        <v>8</v>
      </c>
      <c r="AM1392" s="5">
        <f t="shared" si="170"/>
        <v>1.3333333333333333</v>
      </c>
      <c r="AN1392" s="4">
        <f t="shared" si="175"/>
        <v>2.0194370819134164E-3</v>
      </c>
      <c r="AO1392" s="3"/>
      <c r="AP1392">
        <v>0</v>
      </c>
      <c r="AR1392" t="s">
        <v>1</v>
      </c>
      <c r="AT1392" s="2" t="s">
        <v>0</v>
      </c>
      <c r="AU1392" s="1">
        <f t="shared" si="171"/>
        <v>0.62864055886833647</v>
      </c>
      <c r="AV1392" s="1">
        <f t="shared" si="172"/>
        <v>0.50672717296062364</v>
      </c>
      <c r="AW1392" s="1">
        <f t="shared" si="173"/>
        <v>0.38481378705291086</v>
      </c>
    </row>
    <row r="1393" spans="1:49" x14ac:dyDescent="0.2">
      <c r="A1393">
        <v>1391</v>
      </c>
      <c r="B1393" t="s">
        <v>20799</v>
      </c>
      <c r="C1393" t="s">
        <v>20798</v>
      </c>
      <c r="F1393" t="s">
        <v>20797</v>
      </c>
      <c r="G1393" t="s">
        <v>5</v>
      </c>
      <c r="H1393" t="s">
        <v>4</v>
      </c>
      <c r="I1393" t="s">
        <v>197</v>
      </c>
      <c r="J1393">
        <v>60011357</v>
      </c>
      <c r="K1393" t="s">
        <v>1601</v>
      </c>
      <c r="L1393" t="s">
        <v>1600</v>
      </c>
      <c r="M1393" t="s">
        <v>62</v>
      </c>
      <c r="N1393">
        <v>2</v>
      </c>
      <c r="O1393" t="s">
        <v>20796</v>
      </c>
      <c r="P1393" t="s">
        <v>20795</v>
      </c>
      <c r="Q1393" t="s">
        <v>1599</v>
      </c>
      <c r="R1393" s="7">
        <v>42644</v>
      </c>
      <c r="S1393" s="8">
        <f t="shared" si="168"/>
        <v>2016</v>
      </c>
      <c r="T1393" s="8">
        <v>2016</v>
      </c>
      <c r="U1393" s="8">
        <f t="shared" si="169"/>
        <v>6</v>
      </c>
      <c r="V1393" s="7">
        <v>42644</v>
      </c>
      <c r="W1393" t="s">
        <v>141</v>
      </c>
      <c r="X1393" s="2">
        <v>0.30399999999999999</v>
      </c>
      <c r="Y1393" s="6">
        <f t="shared" si="174"/>
        <v>8.115106377299057E-3</v>
      </c>
      <c r="AA1393">
        <v>8952477</v>
      </c>
      <c r="AB1393">
        <v>12250</v>
      </c>
      <c r="AC1393">
        <v>10982760</v>
      </c>
      <c r="AD1393" t="s">
        <v>2</v>
      </c>
      <c r="AE1393">
        <v>58</v>
      </c>
      <c r="AF1393">
        <v>10</v>
      </c>
      <c r="AH1393" t="s">
        <v>20794</v>
      </c>
      <c r="AI1393" t="s">
        <v>20793</v>
      </c>
      <c r="AJ1393" t="s">
        <v>20792</v>
      </c>
      <c r="AK1393" t="s">
        <v>20791</v>
      </c>
      <c r="AL1393">
        <v>6</v>
      </c>
      <c r="AM1393" s="5">
        <f t="shared" si="170"/>
        <v>1</v>
      </c>
      <c r="AN1393" s="4">
        <f t="shared" si="175"/>
        <v>1.5145778114350624E-3</v>
      </c>
      <c r="AO1393" s="3"/>
      <c r="AP1393">
        <v>0</v>
      </c>
      <c r="AR1393" t="s">
        <v>1</v>
      </c>
      <c r="AT1393" s="2" t="s">
        <v>0</v>
      </c>
      <c r="AU1393" s="1">
        <f t="shared" si="171"/>
        <v>0.61349478075398578</v>
      </c>
      <c r="AV1393" s="1">
        <f t="shared" si="172"/>
        <v>0.481484209436706</v>
      </c>
      <c r="AW1393" s="1">
        <f t="shared" si="173"/>
        <v>0.34947363811942611</v>
      </c>
    </row>
    <row r="1394" spans="1:49" x14ac:dyDescent="0.2">
      <c r="A1394">
        <v>1392</v>
      </c>
      <c r="B1394" t="s">
        <v>20790</v>
      </c>
      <c r="C1394" t="s">
        <v>20789</v>
      </c>
      <c r="F1394" t="s">
        <v>20788</v>
      </c>
      <c r="G1394" t="s">
        <v>5</v>
      </c>
      <c r="H1394" t="s">
        <v>4</v>
      </c>
      <c r="I1394" t="s">
        <v>20787</v>
      </c>
      <c r="J1394">
        <v>60030699</v>
      </c>
      <c r="K1394" t="s">
        <v>20786</v>
      </c>
      <c r="L1394" t="s">
        <v>20785</v>
      </c>
      <c r="M1394" t="s">
        <v>198</v>
      </c>
      <c r="N1394">
        <v>2</v>
      </c>
      <c r="O1394" t="s">
        <v>20784</v>
      </c>
      <c r="P1394" t="s">
        <v>20783</v>
      </c>
      <c r="Q1394" t="s">
        <v>20782</v>
      </c>
      <c r="R1394" s="7">
        <v>42644</v>
      </c>
      <c r="S1394" s="8">
        <f t="shared" si="168"/>
        <v>2016</v>
      </c>
      <c r="T1394" s="8">
        <v>2016</v>
      </c>
      <c r="U1394" s="8">
        <f t="shared" si="169"/>
        <v>6</v>
      </c>
      <c r="V1394" s="7">
        <v>42644</v>
      </c>
      <c r="W1394" t="s">
        <v>141</v>
      </c>
      <c r="X1394" s="2">
        <v>0.30399999999999999</v>
      </c>
      <c r="Y1394" s="6">
        <f t="shared" si="174"/>
        <v>8.115106377299057E-3</v>
      </c>
      <c r="AA1394">
        <v>8952477</v>
      </c>
      <c r="AB1394">
        <v>12250</v>
      </c>
      <c r="AC1394">
        <v>10982760</v>
      </c>
      <c r="AD1394" t="s">
        <v>2</v>
      </c>
      <c r="AE1394">
        <v>58</v>
      </c>
      <c r="AF1394">
        <v>10</v>
      </c>
      <c r="AH1394" t="s">
        <v>20781</v>
      </c>
      <c r="AI1394" t="s">
        <v>20780</v>
      </c>
      <c r="AJ1394" t="s">
        <v>20779</v>
      </c>
      <c r="AK1394" t="s">
        <v>20778</v>
      </c>
      <c r="AL1394">
        <v>1</v>
      </c>
      <c r="AM1394" s="5">
        <f t="shared" si="170"/>
        <v>0.16666666666666666</v>
      </c>
      <c r="AN1394" s="4">
        <f t="shared" si="175"/>
        <v>2.5242963523917705E-4</v>
      </c>
      <c r="AO1394" s="3"/>
      <c r="AP1394">
        <v>0</v>
      </c>
      <c r="AR1394" t="s">
        <v>1</v>
      </c>
      <c r="AT1394" s="2" t="s">
        <v>0</v>
      </c>
      <c r="AU1394" s="1">
        <f t="shared" si="171"/>
        <v>0.57563033546810927</v>
      </c>
      <c r="AV1394" s="1">
        <f t="shared" si="172"/>
        <v>0.41837680062691174</v>
      </c>
      <c r="AW1394" s="1">
        <f t="shared" si="173"/>
        <v>0.2611232657857141</v>
      </c>
    </row>
    <row r="1395" spans="1:49" x14ac:dyDescent="0.2">
      <c r="A1395">
        <v>1393</v>
      </c>
      <c r="B1395" t="s">
        <v>20777</v>
      </c>
      <c r="C1395" t="s">
        <v>20776</v>
      </c>
      <c r="F1395" t="s">
        <v>20775</v>
      </c>
      <c r="G1395" t="s">
        <v>5</v>
      </c>
      <c r="H1395" t="s">
        <v>4</v>
      </c>
      <c r="I1395" t="s">
        <v>97</v>
      </c>
      <c r="J1395">
        <v>60009860</v>
      </c>
      <c r="K1395" t="s">
        <v>15189</v>
      </c>
      <c r="L1395" t="s">
        <v>68</v>
      </c>
      <c r="M1395" t="s">
        <v>67</v>
      </c>
      <c r="N1395">
        <v>2</v>
      </c>
      <c r="O1395" t="s">
        <v>20774</v>
      </c>
      <c r="P1395" t="s">
        <v>20773</v>
      </c>
      <c r="Q1395" t="s">
        <v>15186</v>
      </c>
      <c r="R1395" s="7">
        <v>42644</v>
      </c>
      <c r="S1395" s="8">
        <f t="shared" si="168"/>
        <v>2016</v>
      </c>
      <c r="T1395" s="8">
        <v>2016</v>
      </c>
      <c r="U1395" s="8">
        <f t="shared" si="169"/>
        <v>6</v>
      </c>
      <c r="V1395" s="7">
        <v>42644</v>
      </c>
      <c r="W1395" t="s">
        <v>141</v>
      </c>
      <c r="X1395" s="2">
        <v>0.30399999999999999</v>
      </c>
      <c r="Y1395" s="6">
        <f t="shared" si="174"/>
        <v>8.115106377299057E-3</v>
      </c>
      <c r="AA1395">
        <v>8952477</v>
      </c>
      <c r="AB1395">
        <v>12250</v>
      </c>
      <c r="AC1395">
        <v>10982760</v>
      </c>
      <c r="AD1395" t="s">
        <v>2</v>
      </c>
      <c r="AE1395">
        <v>58</v>
      </c>
      <c r="AF1395">
        <v>10</v>
      </c>
      <c r="AH1395" t="s">
        <v>20772</v>
      </c>
      <c r="AI1395" t="s">
        <v>20771</v>
      </c>
      <c r="AJ1395" t="s">
        <v>20770</v>
      </c>
      <c r="AK1395" t="s">
        <v>20769</v>
      </c>
      <c r="AL1395">
        <v>3</v>
      </c>
      <c r="AM1395" s="5">
        <f t="shared" si="170"/>
        <v>0.5</v>
      </c>
      <c r="AN1395" s="4">
        <f t="shared" si="175"/>
        <v>7.572889057175312E-4</v>
      </c>
      <c r="AO1395" s="3"/>
      <c r="AP1395">
        <v>0</v>
      </c>
      <c r="AR1395" t="s">
        <v>1</v>
      </c>
      <c r="AT1395" s="2" t="s">
        <v>0</v>
      </c>
      <c r="AU1395" s="1">
        <f t="shared" si="171"/>
        <v>0.59077611358245985</v>
      </c>
      <c r="AV1395" s="1">
        <f t="shared" si="172"/>
        <v>0.44361976415082938</v>
      </c>
      <c r="AW1395" s="1">
        <f t="shared" si="173"/>
        <v>0.2964634147191989</v>
      </c>
    </row>
    <row r="1396" spans="1:49" x14ac:dyDescent="0.2">
      <c r="A1396">
        <v>1394</v>
      </c>
      <c r="B1396" t="s">
        <v>20768</v>
      </c>
      <c r="C1396" t="s">
        <v>20767</v>
      </c>
      <c r="F1396" t="s">
        <v>20766</v>
      </c>
      <c r="G1396" t="s">
        <v>5</v>
      </c>
      <c r="H1396" t="s">
        <v>4</v>
      </c>
      <c r="I1396" t="s">
        <v>20765</v>
      </c>
      <c r="J1396" t="s">
        <v>20764</v>
      </c>
      <c r="K1396" t="s">
        <v>20763</v>
      </c>
      <c r="L1396" t="s">
        <v>20762</v>
      </c>
      <c r="M1396" t="s">
        <v>375</v>
      </c>
      <c r="N1396">
        <v>6</v>
      </c>
      <c r="O1396" t="s">
        <v>20761</v>
      </c>
      <c r="P1396" t="s">
        <v>20760</v>
      </c>
      <c r="Q1396" t="s">
        <v>20759</v>
      </c>
      <c r="R1396" s="7">
        <v>42644</v>
      </c>
      <c r="S1396" s="8">
        <f t="shared" si="168"/>
        <v>2016</v>
      </c>
      <c r="T1396" s="8">
        <v>2016</v>
      </c>
      <c r="U1396" s="8">
        <f t="shared" si="169"/>
        <v>6</v>
      </c>
      <c r="V1396" s="7">
        <v>42644</v>
      </c>
      <c r="W1396" t="s">
        <v>141</v>
      </c>
      <c r="X1396" s="2">
        <v>0.30399999999999999</v>
      </c>
      <c r="Y1396" s="6">
        <f t="shared" si="174"/>
        <v>8.115106377299057E-3</v>
      </c>
      <c r="AA1396">
        <v>8952477</v>
      </c>
      <c r="AB1396">
        <v>12250</v>
      </c>
      <c r="AC1396">
        <v>10982760</v>
      </c>
      <c r="AD1396" t="s">
        <v>2</v>
      </c>
      <c r="AE1396">
        <v>58</v>
      </c>
      <c r="AF1396">
        <v>10</v>
      </c>
      <c r="AH1396" t="s">
        <v>20758</v>
      </c>
      <c r="AI1396" t="s">
        <v>20757</v>
      </c>
      <c r="AJ1396" t="s">
        <v>20756</v>
      </c>
      <c r="AK1396" t="s">
        <v>20755</v>
      </c>
      <c r="AL1396">
        <v>0</v>
      </c>
      <c r="AM1396" s="5">
        <f t="shared" si="170"/>
        <v>0</v>
      </c>
      <c r="AN1396" s="4">
        <f t="shared" si="175"/>
        <v>0</v>
      </c>
      <c r="AO1396" s="3"/>
      <c r="AP1396">
        <v>0</v>
      </c>
      <c r="AQ1396" t="s">
        <v>48</v>
      </c>
      <c r="AR1396" t="s">
        <v>20754</v>
      </c>
      <c r="AS1396" t="s">
        <v>47</v>
      </c>
      <c r="AT1396" s="2" t="s">
        <v>0</v>
      </c>
      <c r="AU1396" s="1">
        <f t="shared" si="171"/>
        <v>0.56805744641093392</v>
      </c>
      <c r="AV1396" s="1">
        <f t="shared" si="172"/>
        <v>0.40575531886495286</v>
      </c>
      <c r="AW1396" s="1">
        <f t="shared" si="173"/>
        <v>0.24345319131897172</v>
      </c>
    </row>
    <row r="1397" spans="1:49" x14ac:dyDescent="0.2">
      <c r="A1397">
        <v>1395</v>
      </c>
      <c r="B1397" t="s">
        <v>20753</v>
      </c>
      <c r="C1397" t="s">
        <v>20752</v>
      </c>
      <c r="F1397" t="s">
        <v>20751</v>
      </c>
      <c r="G1397" t="s">
        <v>5</v>
      </c>
      <c r="H1397" t="s">
        <v>4</v>
      </c>
      <c r="I1397" t="s">
        <v>20750</v>
      </c>
      <c r="J1397">
        <v>60017818</v>
      </c>
      <c r="K1397" t="s">
        <v>709</v>
      </c>
      <c r="L1397" t="s">
        <v>708</v>
      </c>
      <c r="M1397" t="s">
        <v>138</v>
      </c>
      <c r="N1397">
        <v>1</v>
      </c>
      <c r="O1397" t="s">
        <v>20749</v>
      </c>
      <c r="P1397">
        <v>55222365500</v>
      </c>
      <c r="Q1397">
        <v>60017818</v>
      </c>
      <c r="R1397" s="7">
        <v>42644</v>
      </c>
      <c r="S1397" s="8">
        <f t="shared" si="168"/>
        <v>2016</v>
      </c>
      <c r="T1397" s="8">
        <v>2016</v>
      </c>
      <c r="U1397" s="8">
        <f t="shared" si="169"/>
        <v>6</v>
      </c>
      <c r="V1397" s="7">
        <v>42644</v>
      </c>
      <c r="W1397" t="s">
        <v>141</v>
      </c>
      <c r="X1397" s="2">
        <v>0.30399999999999999</v>
      </c>
      <c r="Y1397" s="6">
        <f t="shared" si="174"/>
        <v>8.115106377299057E-3</v>
      </c>
      <c r="AA1397">
        <v>8952477</v>
      </c>
      <c r="AB1397">
        <v>12250</v>
      </c>
      <c r="AC1397">
        <v>10982760</v>
      </c>
      <c r="AD1397" t="s">
        <v>2</v>
      </c>
      <c r="AE1397">
        <v>58</v>
      </c>
      <c r="AF1397">
        <v>10</v>
      </c>
      <c r="AH1397" t="s">
        <v>20748</v>
      </c>
      <c r="AI1397" t="s">
        <v>20747</v>
      </c>
      <c r="AJ1397" t="s">
        <v>20746</v>
      </c>
      <c r="AK1397" t="s">
        <v>20745</v>
      </c>
      <c r="AL1397">
        <v>2</v>
      </c>
      <c r="AM1397" s="5">
        <f t="shared" si="170"/>
        <v>0.33333333333333331</v>
      </c>
      <c r="AN1397" s="4">
        <f t="shared" si="175"/>
        <v>5.048592704783541E-4</v>
      </c>
      <c r="AO1397" s="3"/>
      <c r="AP1397">
        <v>0</v>
      </c>
      <c r="AR1397" t="s">
        <v>1</v>
      </c>
      <c r="AT1397" s="2" t="s">
        <v>0</v>
      </c>
      <c r="AU1397" s="1">
        <f t="shared" si="171"/>
        <v>0.58320322452528461</v>
      </c>
      <c r="AV1397" s="1">
        <f t="shared" si="172"/>
        <v>0.43099828238887061</v>
      </c>
      <c r="AW1397" s="1">
        <f t="shared" si="173"/>
        <v>0.2787933402524565</v>
      </c>
    </row>
    <row r="1398" spans="1:49" x14ac:dyDescent="0.2">
      <c r="A1398">
        <v>1396</v>
      </c>
      <c r="B1398" t="s">
        <v>20744</v>
      </c>
      <c r="C1398" t="s">
        <v>20743</v>
      </c>
      <c r="F1398" t="s">
        <v>20742</v>
      </c>
      <c r="G1398" t="s">
        <v>5</v>
      </c>
      <c r="H1398" t="s">
        <v>4</v>
      </c>
      <c r="I1398" t="s">
        <v>2463</v>
      </c>
      <c r="J1398" t="s">
        <v>20741</v>
      </c>
      <c r="K1398" t="s">
        <v>20740</v>
      </c>
      <c r="L1398" t="s">
        <v>20739</v>
      </c>
      <c r="M1398" t="s">
        <v>20738</v>
      </c>
      <c r="N1398">
        <v>6</v>
      </c>
      <c r="O1398" t="s">
        <v>20737</v>
      </c>
      <c r="P1398" t="s">
        <v>20736</v>
      </c>
      <c r="Q1398" t="s">
        <v>20735</v>
      </c>
      <c r="R1398" s="7">
        <v>42644</v>
      </c>
      <c r="S1398" s="8">
        <f t="shared" si="168"/>
        <v>2016</v>
      </c>
      <c r="T1398" s="8">
        <v>2016</v>
      </c>
      <c r="U1398" s="8">
        <f t="shared" si="169"/>
        <v>6</v>
      </c>
      <c r="V1398" s="7">
        <v>42644</v>
      </c>
      <c r="W1398" t="s">
        <v>141</v>
      </c>
      <c r="X1398" s="2">
        <v>0.30399999999999999</v>
      </c>
      <c r="Y1398" s="6">
        <f t="shared" si="174"/>
        <v>8.115106377299057E-3</v>
      </c>
      <c r="AA1398">
        <v>8952477</v>
      </c>
      <c r="AB1398">
        <v>12250</v>
      </c>
      <c r="AC1398">
        <v>10982760</v>
      </c>
      <c r="AD1398" t="s">
        <v>2</v>
      </c>
      <c r="AE1398">
        <v>58</v>
      </c>
      <c r="AF1398">
        <v>10</v>
      </c>
      <c r="AH1398" t="s">
        <v>20734</v>
      </c>
      <c r="AI1398" t="s">
        <v>20733</v>
      </c>
      <c r="AJ1398" t="s">
        <v>20732</v>
      </c>
      <c r="AK1398" t="s">
        <v>20731</v>
      </c>
      <c r="AL1398">
        <v>8</v>
      </c>
      <c r="AM1398" s="5">
        <f t="shared" si="170"/>
        <v>1.3333333333333333</v>
      </c>
      <c r="AN1398" s="4">
        <f t="shared" si="175"/>
        <v>2.0194370819134164E-3</v>
      </c>
      <c r="AO1398" s="3"/>
      <c r="AP1398">
        <v>0</v>
      </c>
      <c r="AR1398" t="s">
        <v>1</v>
      </c>
      <c r="AT1398" s="2" t="s">
        <v>0</v>
      </c>
      <c r="AU1398" s="1">
        <f t="shared" si="171"/>
        <v>0.62864055886833647</v>
      </c>
      <c r="AV1398" s="1">
        <f t="shared" si="172"/>
        <v>0.50672717296062364</v>
      </c>
      <c r="AW1398" s="1">
        <f t="shared" si="173"/>
        <v>0.38481378705291086</v>
      </c>
    </row>
    <row r="1399" spans="1:49" x14ac:dyDescent="0.2">
      <c r="A1399">
        <v>1397</v>
      </c>
      <c r="B1399" t="s">
        <v>20730</v>
      </c>
      <c r="C1399" t="s">
        <v>20729</v>
      </c>
      <c r="F1399" t="s">
        <v>20728</v>
      </c>
      <c r="G1399" t="s">
        <v>5</v>
      </c>
      <c r="H1399" t="s">
        <v>4</v>
      </c>
      <c r="I1399" t="s">
        <v>20727</v>
      </c>
      <c r="J1399" t="s">
        <v>1184</v>
      </c>
      <c r="K1399" t="s">
        <v>1183</v>
      </c>
      <c r="L1399" t="s">
        <v>1182</v>
      </c>
      <c r="M1399" t="s">
        <v>236</v>
      </c>
      <c r="N1399">
        <v>6</v>
      </c>
      <c r="O1399" t="s">
        <v>20726</v>
      </c>
      <c r="P1399" t="s">
        <v>20725</v>
      </c>
      <c r="Q1399" t="s">
        <v>20724</v>
      </c>
      <c r="R1399" s="7">
        <v>42644</v>
      </c>
      <c r="S1399" s="8">
        <f t="shared" si="168"/>
        <v>2016</v>
      </c>
      <c r="T1399" s="8">
        <v>2016</v>
      </c>
      <c r="U1399" s="8">
        <f t="shared" si="169"/>
        <v>6</v>
      </c>
      <c r="V1399" s="7">
        <v>42644</v>
      </c>
      <c r="W1399" t="s">
        <v>141</v>
      </c>
      <c r="X1399" s="2">
        <v>0.30399999999999999</v>
      </c>
      <c r="Y1399" s="6">
        <f t="shared" si="174"/>
        <v>8.115106377299057E-3</v>
      </c>
      <c r="AA1399">
        <v>8952477</v>
      </c>
      <c r="AB1399">
        <v>12250</v>
      </c>
      <c r="AC1399">
        <v>10982760</v>
      </c>
      <c r="AD1399" t="s">
        <v>2</v>
      </c>
      <c r="AE1399">
        <v>58</v>
      </c>
      <c r="AF1399">
        <v>10</v>
      </c>
      <c r="AH1399" t="s">
        <v>20723</v>
      </c>
      <c r="AI1399" t="s">
        <v>20722</v>
      </c>
      <c r="AJ1399" t="s">
        <v>20721</v>
      </c>
      <c r="AK1399" t="s">
        <v>20720</v>
      </c>
      <c r="AL1399">
        <v>9</v>
      </c>
      <c r="AM1399" s="5">
        <f t="shared" si="170"/>
        <v>1.5</v>
      </c>
      <c r="AN1399" s="4">
        <f t="shared" si="175"/>
        <v>2.2718667171525938E-3</v>
      </c>
      <c r="AO1399" s="3"/>
      <c r="AP1399">
        <v>0</v>
      </c>
      <c r="AR1399" t="s">
        <v>1</v>
      </c>
      <c r="AT1399" s="2" t="s">
        <v>0</v>
      </c>
      <c r="AU1399" s="1">
        <f t="shared" si="171"/>
        <v>0.63621344792551171</v>
      </c>
      <c r="AV1399" s="1">
        <f t="shared" si="172"/>
        <v>0.51934865472258251</v>
      </c>
      <c r="AW1399" s="1">
        <f t="shared" si="173"/>
        <v>0.40248386151965326</v>
      </c>
    </row>
    <row r="1400" spans="1:49" x14ac:dyDescent="0.2">
      <c r="A1400">
        <v>1398</v>
      </c>
      <c r="B1400" t="s">
        <v>20719</v>
      </c>
      <c r="C1400" t="s">
        <v>20718</v>
      </c>
      <c r="F1400" t="s">
        <v>20717</v>
      </c>
      <c r="G1400" t="s">
        <v>5</v>
      </c>
      <c r="H1400" t="s">
        <v>4</v>
      </c>
      <c r="I1400" t="s">
        <v>550</v>
      </c>
      <c r="J1400">
        <v>60005465</v>
      </c>
      <c r="K1400" t="s">
        <v>162</v>
      </c>
      <c r="L1400" t="s">
        <v>161</v>
      </c>
      <c r="M1400" t="s">
        <v>67</v>
      </c>
      <c r="N1400">
        <v>3</v>
      </c>
      <c r="O1400" t="s">
        <v>20716</v>
      </c>
      <c r="P1400" t="s">
        <v>2182</v>
      </c>
      <c r="Q1400" t="s">
        <v>447</v>
      </c>
      <c r="R1400" s="7">
        <v>42644</v>
      </c>
      <c r="S1400" s="8">
        <f t="shared" si="168"/>
        <v>2016</v>
      </c>
      <c r="T1400" s="8">
        <v>2016</v>
      </c>
      <c r="U1400" s="8">
        <f t="shared" si="169"/>
        <v>6</v>
      </c>
      <c r="V1400" s="7">
        <v>42644</v>
      </c>
      <c r="W1400" t="s">
        <v>141</v>
      </c>
      <c r="X1400" s="2">
        <v>0.30399999999999999</v>
      </c>
      <c r="Y1400" s="6">
        <f t="shared" si="174"/>
        <v>8.115106377299057E-3</v>
      </c>
      <c r="AA1400">
        <v>8952477</v>
      </c>
      <c r="AB1400">
        <v>12250</v>
      </c>
      <c r="AC1400">
        <v>10982760</v>
      </c>
      <c r="AD1400" t="s">
        <v>2</v>
      </c>
      <c r="AE1400">
        <v>58</v>
      </c>
      <c r="AF1400">
        <v>10</v>
      </c>
      <c r="AH1400" t="s">
        <v>20715</v>
      </c>
      <c r="AI1400" t="s">
        <v>20714</v>
      </c>
      <c r="AJ1400" t="s">
        <v>20713</v>
      </c>
      <c r="AK1400" t="s">
        <v>20712</v>
      </c>
      <c r="AL1400">
        <v>7</v>
      </c>
      <c r="AM1400" s="5">
        <f t="shared" si="170"/>
        <v>1.1666666666666667</v>
      </c>
      <c r="AN1400" s="4">
        <f t="shared" si="175"/>
        <v>1.7670074466742396E-3</v>
      </c>
      <c r="AO1400" s="3"/>
      <c r="AP1400">
        <v>0</v>
      </c>
      <c r="AQ1400" t="s">
        <v>2181</v>
      </c>
      <c r="AR1400" t="s">
        <v>2180</v>
      </c>
      <c r="AS1400" t="s">
        <v>2179</v>
      </c>
      <c r="AT1400" s="2" t="s">
        <v>0</v>
      </c>
      <c r="AU1400" s="1">
        <f t="shared" si="171"/>
        <v>0.62106766981116113</v>
      </c>
      <c r="AV1400" s="1">
        <f t="shared" si="172"/>
        <v>0.49410569119866488</v>
      </c>
      <c r="AW1400" s="1">
        <f t="shared" si="173"/>
        <v>0.36714371258616846</v>
      </c>
    </row>
    <row r="1401" spans="1:49" x14ac:dyDescent="0.2">
      <c r="A1401">
        <v>1399</v>
      </c>
      <c r="B1401" t="s">
        <v>20711</v>
      </c>
      <c r="C1401" t="s">
        <v>20710</v>
      </c>
      <c r="F1401" t="s">
        <v>20709</v>
      </c>
      <c r="G1401" t="s">
        <v>5</v>
      </c>
      <c r="H1401" t="s">
        <v>4</v>
      </c>
      <c r="I1401" t="s">
        <v>20708</v>
      </c>
      <c r="J1401">
        <v>60008898</v>
      </c>
      <c r="K1401" t="s">
        <v>36</v>
      </c>
      <c r="L1401" t="s">
        <v>35</v>
      </c>
      <c r="M1401" t="s">
        <v>34</v>
      </c>
      <c r="N1401">
        <v>2</v>
      </c>
      <c r="O1401" t="s">
        <v>20707</v>
      </c>
      <c r="P1401" t="s">
        <v>20706</v>
      </c>
      <c r="Q1401" t="s">
        <v>33</v>
      </c>
      <c r="R1401" s="7">
        <v>42644</v>
      </c>
      <c r="S1401" s="8">
        <f t="shared" si="168"/>
        <v>2016</v>
      </c>
      <c r="T1401" s="8">
        <v>2016</v>
      </c>
      <c r="U1401" s="8">
        <f t="shared" si="169"/>
        <v>6</v>
      </c>
      <c r="V1401" s="7">
        <v>42644</v>
      </c>
      <c r="W1401" t="s">
        <v>141</v>
      </c>
      <c r="X1401" s="2">
        <v>0.30399999999999999</v>
      </c>
      <c r="Y1401" s="6">
        <f t="shared" si="174"/>
        <v>8.115106377299057E-3</v>
      </c>
      <c r="AA1401">
        <v>8952477</v>
      </c>
      <c r="AB1401">
        <v>12250</v>
      </c>
      <c r="AC1401">
        <v>10982760</v>
      </c>
      <c r="AD1401" t="s">
        <v>2</v>
      </c>
      <c r="AE1401">
        <v>58</v>
      </c>
      <c r="AF1401">
        <v>10</v>
      </c>
      <c r="AH1401" t="s">
        <v>20705</v>
      </c>
      <c r="AI1401" t="s">
        <v>20704</v>
      </c>
      <c r="AJ1401" t="s">
        <v>20703</v>
      </c>
      <c r="AK1401" t="s">
        <v>20702</v>
      </c>
      <c r="AL1401">
        <v>5</v>
      </c>
      <c r="AM1401" s="5">
        <f t="shared" si="170"/>
        <v>0.83333333333333337</v>
      </c>
      <c r="AN1401" s="4">
        <f t="shared" si="175"/>
        <v>1.2621481761958854E-3</v>
      </c>
      <c r="AO1401" s="3"/>
      <c r="AP1401">
        <v>0</v>
      </c>
      <c r="AR1401" t="s">
        <v>1</v>
      </c>
      <c r="AT1401" s="2" t="s">
        <v>0</v>
      </c>
      <c r="AU1401" s="1">
        <f t="shared" si="171"/>
        <v>0.60592189169681043</v>
      </c>
      <c r="AV1401" s="1">
        <f t="shared" si="172"/>
        <v>0.46886272767474713</v>
      </c>
      <c r="AW1401" s="1">
        <f t="shared" si="173"/>
        <v>0.33180356365268371</v>
      </c>
    </row>
    <row r="1402" spans="1:49" x14ac:dyDescent="0.2">
      <c r="A1402">
        <v>1400</v>
      </c>
      <c r="B1402" t="s">
        <v>20701</v>
      </c>
      <c r="C1402" t="s">
        <v>20700</v>
      </c>
      <c r="F1402" t="s">
        <v>20699</v>
      </c>
      <c r="G1402" t="s">
        <v>5</v>
      </c>
      <c r="H1402" t="s">
        <v>4</v>
      </c>
      <c r="I1402" t="s">
        <v>20698</v>
      </c>
      <c r="J1402" t="s">
        <v>20697</v>
      </c>
      <c r="K1402" t="s">
        <v>20696</v>
      </c>
      <c r="L1402" t="s">
        <v>20695</v>
      </c>
      <c r="M1402" t="s">
        <v>1296</v>
      </c>
      <c r="N1402">
        <v>5</v>
      </c>
      <c r="O1402" t="s">
        <v>20694</v>
      </c>
      <c r="P1402" t="s">
        <v>20693</v>
      </c>
      <c r="Q1402" t="s">
        <v>20692</v>
      </c>
      <c r="R1402" s="7">
        <v>42644</v>
      </c>
      <c r="S1402" s="8">
        <f t="shared" si="168"/>
        <v>2016</v>
      </c>
      <c r="T1402" s="8">
        <v>2016</v>
      </c>
      <c r="U1402" s="8">
        <f t="shared" si="169"/>
        <v>6</v>
      </c>
      <c r="V1402" s="7">
        <v>42644</v>
      </c>
      <c r="W1402" t="s">
        <v>141</v>
      </c>
      <c r="X1402" s="2">
        <v>0.30399999999999999</v>
      </c>
      <c r="Y1402" s="6">
        <f t="shared" si="174"/>
        <v>8.115106377299057E-3</v>
      </c>
      <c r="AA1402">
        <v>8952477</v>
      </c>
      <c r="AB1402">
        <v>12250</v>
      </c>
      <c r="AC1402">
        <v>10982760</v>
      </c>
      <c r="AD1402" t="s">
        <v>2</v>
      </c>
      <c r="AE1402">
        <v>58</v>
      </c>
      <c r="AF1402">
        <v>10</v>
      </c>
      <c r="AH1402" t="s">
        <v>20691</v>
      </c>
      <c r="AI1402" t="s">
        <v>20690</v>
      </c>
      <c r="AJ1402" t="s">
        <v>20689</v>
      </c>
      <c r="AK1402" t="s">
        <v>20688</v>
      </c>
      <c r="AL1402">
        <v>0</v>
      </c>
      <c r="AM1402" s="5">
        <f t="shared" si="170"/>
        <v>0</v>
      </c>
      <c r="AN1402" s="4">
        <f t="shared" si="175"/>
        <v>0</v>
      </c>
      <c r="AO1402" s="3"/>
      <c r="AP1402">
        <v>0</v>
      </c>
      <c r="AQ1402" t="s">
        <v>2480</v>
      </c>
      <c r="AR1402" t="s">
        <v>20687</v>
      </c>
      <c r="AS1402" t="s">
        <v>2479</v>
      </c>
      <c r="AT1402" s="2" t="s">
        <v>0</v>
      </c>
      <c r="AU1402" s="1">
        <f t="shared" si="171"/>
        <v>0.56805744641093392</v>
      </c>
      <c r="AV1402" s="1">
        <f t="shared" si="172"/>
        <v>0.40575531886495286</v>
      </c>
      <c r="AW1402" s="1">
        <f t="shared" si="173"/>
        <v>0.24345319131897172</v>
      </c>
    </row>
    <row r="1403" spans="1:49" x14ac:dyDescent="0.2">
      <c r="A1403">
        <v>1401</v>
      </c>
      <c r="B1403" t="s">
        <v>20686</v>
      </c>
      <c r="C1403" t="s">
        <v>20685</v>
      </c>
      <c r="D1403" t="s">
        <v>20684</v>
      </c>
      <c r="E1403">
        <v>27378191</v>
      </c>
      <c r="F1403" t="s">
        <v>20683</v>
      </c>
      <c r="G1403" t="s">
        <v>5</v>
      </c>
      <c r="H1403" t="s">
        <v>4</v>
      </c>
      <c r="I1403" t="s">
        <v>20682</v>
      </c>
      <c r="J1403" t="s">
        <v>20681</v>
      </c>
      <c r="K1403" t="s">
        <v>20680</v>
      </c>
      <c r="L1403" t="s">
        <v>20679</v>
      </c>
      <c r="M1403" t="s">
        <v>20678</v>
      </c>
      <c r="N1403">
        <v>8</v>
      </c>
      <c r="O1403" t="s">
        <v>20677</v>
      </c>
      <c r="P1403" t="s">
        <v>20676</v>
      </c>
      <c r="Q1403" t="s">
        <v>20675</v>
      </c>
      <c r="R1403" s="7">
        <v>42644</v>
      </c>
      <c r="S1403" s="8">
        <f t="shared" si="168"/>
        <v>2016</v>
      </c>
      <c r="T1403" s="8">
        <v>2016</v>
      </c>
      <c r="U1403" s="8">
        <f t="shared" si="169"/>
        <v>6</v>
      </c>
      <c r="V1403" s="7">
        <v>42644</v>
      </c>
      <c r="W1403" t="s">
        <v>117</v>
      </c>
      <c r="X1403" s="2">
        <v>1.59</v>
      </c>
      <c r="Y1403" s="6">
        <f t="shared" si="174"/>
        <v>4.2444141907583888E-2</v>
      </c>
      <c r="AA1403">
        <v>52728</v>
      </c>
      <c r="AB1403">
        <v>16791</v>
      </c>
      <c r="AC1403">
        <v>18792650</v>
      </c>
      <c r="AD1403" t="s">
        <v>2</v>
      </c>
      <c r="AE1403">
        <v>1857</v>
      </c>
      <c r="AF1403">
        <v>10</v>
      </c>
      <c r="AH1403" t="s">
        <v>20674</v>
      </c>
      <c r="AI1403" t="s">
        <v>20673</v>
      </c>
      <c r="AJ1403" t="s">
        <v>20672</v>
      </c>
      <c r="AK1403" t="s">
        <v>20671</v>
      </c>
      <c r="AL1403">
        <v>36</v>
      </c>
      <c r="AM1403" s="5">
        <f t="shared" si="170"/>
        <v>6</v>
      </c>
      <c r="AN1403" s="4">
        <f t="shared" si="175"/>
        <v>9.0874668686103752E-3</v>
      </c>
      <c r="AO1403" s="3"/>
      <c r="AP1403">
        <v>1</v>
      </c>
      <c r="AQ1403" t="s">
        <v>2078</v>
      </c>
      <c r="AR1403" t="s">
        <v>1</v>
      </c>
      <c r="AS1403" t="s">
        <v>2077</v>
      </c>
      <c r="AT1403" s="2" t="s">
        <v>0</v>
      </c>
      <c r="AU1403" s="1">
        <f t="shared" si="171"/>
        <v>3.243713939589183</v>
      </c>
      <c r="AV1403" s="1">
        <f t="shared" si="172"/>
        <v>2.5765804388097129</v>
      </c>
      <c r="AW1403" s="1">
        <f t="shared" si="173"/>
        <v>1.9094469380302428</v>
      </c>
    </row>
    <row r="1404" spans="1:49" x14ac:dyDescent="0.2">
      <c r="A1404">
        <v>1402</v>
      </c>
      <c r="B1404" t="s">
        <v>20670</v>
      </c>
      <c r="C1404" t="s">
        <v>20669</v>
      </c>
      <c r="F1404" t="s">
        <v>20668</v>
      </c>
      <c r="G1404" t="s">
        <v>5</v>
      </c>
      <c r="H1404" t="s">
        <v>4</v>
      </c>
      <c r="I1404" t="s">
        <v>1132</v>
      </c>
      <c r="J1404">
        <v>60069720</v>
      </c>
      <c r="K1404" t="s">
        <v>694</v>
      </c>
      <c r="L1404" t="s">
        <v>131</v>
      </c>
      <c r="M1404" t="s">
        <v>67</v>
      </c>
      <c r="N1404">
        <v>4</v>
      </c>
      <c r="O1404" t="s">
        <v>20667</v>
      </c>
      <c r="P1404" t="s">
        <v>20666</v>
      </c>
      <c r="Q1404" t="s">
        <v>693</v>
      </c>
      <c r="R1404" s="7">
        <v>42644</v>
      </c>
      <c r="S1404" s="8">
        <f t="shared" si="168"/>
        <v>2016</v>
      </c>
      <c r="T1404" s="8">
        <v>2016</v>
      </c>
      <c r="U1404" s="8">
        <f t="shared" si="169"/>
        <v>6</v>
      </c>
      <c r="V1404" s="7">
        <v>42644</v>
      </c>
      <c r="W1404" t="s">
        <v>54</v>
      </c>
      <c r="X1404" s="2">
        <v>0.33500000000000002</v>
      </c>
      <c r="Y1404" s="6">
        <f t="shared" si="174"/>
        <v>8.94263367235258E-3</v>
      </c>
      <c r="AA1404">
        <v>10964290</v>
      </c>
      <c r="AB1404">
        <v>18201</v>
      </c>
      <c r="AC1404" t="s">
        <v>53</v>
      </c>
      <c r="AD1404" t="s">
        <v>2</v>
      </c>
      <c r="AE1404">
        <v>26</v>
      </c>
      <c r="AF1404">
        <v>8</v>
      </c>
      <c r="AH1404" t="s">
        <v>20665</v>
      </c>
      <c r="AI1404" t="s">
        <v>20664</v>
      </c>
      <c r="AJ1404" t="s">
        <v>20663</v>
      </c>
      <c r="AK1404" t="s">
        <v>20662</v>
      </c>
      <c r="AL1404">
        <v>6</v>
      </c>
      <c r="AM1404" s="5">
        <f t="shared" si="170"/>
        <v>1</v>
      </c>
      <c r="AN1404" s="4">
        <f t="shared" si="175"/>
        <v>1.5145778114350624E-3</v>
      </c>
      <c r="AO1404" s="3"/>
      <c r="AP1404">
        <v>0</v>
      </c>
      <c r="AQ1404" t="s">
        <v>48</v>
      </c>
      <c r="AR1404">
        <v>61372034</v>
      </c>
      <c r="AS1404" t="s">
        <v>47</v>
      </c>
      <c r="AT1404" s="2">
        <v>1.694</v>
      </c>
      <c r="AU1404" s="1">
        <f t="shared" si="171"/>
        <v>0.67142169140773245</v>
      </c>
      <c r="AV1404" s="1">
        <f t="shared" si="172"/>
        <v>0.52286057418938214</v>
      </c>
      <c r="AW1404" s="1">
        <f t="shared" si="173"/>
        <v>0.37429945697103173</v>
      </c>
    </row>
    <row r="1405" spans="1:49" x14ac:dyDescent="0.2">
      <c r="A1405">
        <v>1403</v>
      </c>
      <c r="B1405" t="s">
        <v>20661</v>
      </c>
      <c r="C1405" t="s">
        <v>20660</v>
      </c>
      <c r="F1405" t="s">
        <v>20659</v>
      </c>
      <c r="G1405" t="s">
        <v>5</v>
      </c>
      <c r="H1405" t="s">
        <v>4</v>
      </c>
      <c r="I1405" t="s">
        <v>20658</v>
      </c>
      <c r="J1405" t="s">
        <v>20657</v>
      </c>
      <c r="K1405" t="s">
        <v>20656</v>
      </c>
      <c r="L1405" t="s">
        <v>20655</v>
      </c>
      <c r="M1405" t="s">
        <v>20654</v>
      </c>
      <c r="N1405">
        <v>4</v>
      </c>
      <c r="O1405" t="s">
        <v>20653</v>
      </c>
      <c r="P1405" t="s">
        <v>20652</v>
      </c>
      <c r="Q1405" t="s">
        <v>20651</v>
      </c>
      <c r="R1405" s="7">
        <v>42644</v>
      </c>
      <c r="S1405" s="8">
        <f t="shared" si="168"/>
        <v>2016</v>
      </c>
      <c r="T1405" s="8">
        <v>2016</v>
      </c>
      <c r="U1405" s="8">
        <f t="shared" si="169"/>
        <v>6</v>
      </c>
      <c r="V1405" s="7">
        <v>42644</v>
      </c>
      <c r="W1405" t="s">
        <v>8</v>
      </c>
      <c r="X1405" s="2">
        <v>1.246</v>
      </c>
      <c r="Y1405" s="6">
        <f t="shared" si="174"/>
        <v>3.3261258375377058E-2</v>
      </c>
      <c r="AA1405">
        <v>19391404</v>
      </c>
      <c r="AB1405">
        <v>17700155033</v>
      </c>
      <c r="AC1405">
        <v>21511535</v>
      </c>
      <c r="AD1405" t="s">
        <v>2</v>
      </c>
      <c r="AE1405">
        <v>9</v>
      </c>
      <c r="AF1405">
        <v>10</v>
      </c>
      <c r="AG1405">
        <v>7517333</v>
      </c>
      <c r="AH1405" t="s">
        <v>20650</v>
      </c>
      <c r="AI1405" t="s">
        <v>20649</v>
      </c>
      <c r="AJ1405" t="s">
        <v>20648</v>
      </c>
      <c r="AK1405" t="s">
        <v>20647</v>
      </c>
      <c r="AL1405">
        <v>10</v>
      </c>
      <c r="AM1405" s="5">
        <f t="shared" si="170"/>
        <v>1.6666666666666667</v>
      </c>
      <c r="AN1405" s="4">
        <f t="shared" si="175"/>
        <v>2.5242963523917708E-3</v>
      </c>
      <c r="AO1405" s="3"/>
      <c r="AP1405">
        <v>1</v>
      </c>
      <c r="AR1405" t="s">
        <v>1</v>
      </c>
      <c r="AT1405" s="2" t="s">
        <v>0</v>
      </c>
      <c r="AU1405" s="1">
        <f t="shared" si="171"/>
        <v>2.4040169768481467</v>
      </c>
      <c r="AV1405" s="1">
        <f t="shared" si="172"/>
        <v>1.7892777363884413</v>
      </c>
      <c r="AW1405" s="1">
        <f t="shared" si="173"/>
        <v>1.1745384959287355</v>
      </c>
    </row>
    <row r="1406" spans="1:49" x14ac:dyDescent="0.2">
      <c r="A1406">
        <v>1404</v>
      </c>
      <c r="B1406" t="s">
        <v>20646</v>
      </c>
      <c r="C1406" t="s">
        <v>20645</v>
      </c>
      <c r="F1406" t="s">
        <v>20644</v>
      </c>
      <c r="G1406" t="s">
        <v>5</v>
      </c>
      <c r="H1406" t="s">
        <v>4</v>
      </c>
      <c r="I1406" t="s">
        <v>20643</v>
      </c>
      <c r="J1406" t="s">
        <v>20637</v>
      </c>
      <c r="K1406" t="s">
        <v>20642</v>
      </c>
      <c r="L1406" t="s">
        <v>20641</v>
      </c>
      <c r="M1406" t="s">
        <v>20640</v>
      </c>
      <c r="N1406">
        <v>2</v>
      </c>
      <c r="O1406" t="s">
        <v>20639</v>
      </c>
      <c r="P1406" t="s">
        <v>20638</v>
      </c>
      <c r="Q1406" t="s">
        <v>20637</v>
      </c>
      <c r="R1406" s="7">
        <v>42644</v>
      </c>
      <c r="S1406" s="8">
        <f t="shared" si="168"/>
        <v>2016</v>
      </c>
      <c r="T1406" s="8">
        <v>2016</v>
      </c>
      <c r="U1406" s="8">
        <f t="shared" si="169"/>
        <v>6</v>
      </c>
      <c r="V1406" s="7">
        <v>42644</v>
      </c>
      <c r="W1406" t="s">
        <v>246</v>
      </c>
      <c r="X1406" s="2">
        <v>0.46</v>
      </c>
      <c r="Y1406" s="6">
        <f t="shared" si="174"/>
        <v>1.2279437281439364E-2</v>
      </c>
      <c r="AA1406">
        <v>933813</v>
      </c>
      <c r="AB1406">
        <v>28031</v>
      </c>
      <c r="AD1406" t="s">
        <v>2</v>
      </c>
      <c r="AE1406">
        <v>44</v>
      </c>
      <c r="AF1406">
        <v>10</v>
      </c>
      <c r="AG1406">
        <v>7505947</v>
      </c>
      <c r="AH1406" t="s">
        <v>20636</v>
      </c>
      <c r="AI1406" t="s">
        <v>20635</v>
      </c>
      <c r="AJ1406" t="s">
        <v>20634</v>
      </c>
      <c r="AK1406" t="s">
        <v>20633</v>
      </c>
      <c r="AL1406">
        <v>3</v>
      </c>
      <c r="AM1406" s="5">
        <f t="shared" si="170"/>
        <v>0.5</v>
      </c>
      <c r="AN1406" s="4">
        <f t="shared" si="175"/>
        <v>7.572889057175312E-4</v>
      </c>
      <c r="AO1406" s="3"/>
      <c r="AP1406">
        <v>0</v>
      </c>
      <c r="AQ1406" t="s">
        <v>20632</v>
      </c>
      <c r="AR1406" t="s">
        <v>1</v>
      </c>
      <c r="AS1406" t="s">
        <v>20631</v>
      </c>
      <c r="AT1406" s="2">
        <v>1.222</v>
      </c>
      <c r="AU1406" s="1">
        <f t="shared" si="171"/>
        <v>0.88227927687228125</v>
      </c>
      <c r="AV1406" s="1">
        <f t="shared" si="172"/>
        <v>0.65183630935784476</v>
      </c>
      <c r="AW1406" s="1">
        <f t="shared" si="173"/>
        <v>0.4213933418434081</v>
      </c>
    </row>
    <row r="1407" spans="1:49" x14ac:dyDescent="0.2">
      <c r="A1407">
        <v>1405</v>
      </c>
      <c r="B1407" t="s">
        <v>20630</v>
      </c>
      <c r="C1407" t="s">
        <v>20629</v>
      </c>
      <c r="F1407" t="s">
        <v>20628</v>
      </c>
      <c r="G1407" t="s">
        <v>5</v>
      </c>
      <c r="H1407" t="s">
        <v>4</v>
      </c>
      <c r="I1407" t="s">
        <v>20627</v>
      </c>
      <c r="J1407" t="s">
        <v>20626</v>
      </c>
      <c r="K1407" t="s">
        <v>20625</v>
      </c>
      <c r="L1407" t="s">
        <v>20624</v>
      </c>
      <c r="M1407" t="s">
        <v>237</v>
      </c>
      <c r="N1407">
        <v>6</v>
      </c>
      <c r="O1407" t="s">
        <v>20623</v>
      </c>
      <c r="P1407" t="s">
        <v>20622</v>
      </c>
      <c r="Q1407" t="s">
        <v>20621</v>
      </c>
      <c r="R1407" s="7">
        <v>42644</v>
      </c>
      <c r="S1407" s="8">
        <f t="shared" si="168"/>
        <v>2016</v>
      </c>
      <c r="T1407" s="8">
        <v>2016</v>
      </c>
      <c r="U1407" s="8">
        <f t="shared" si="169"/>
        <v>6</v>
      </c>
      <c r="V1407" s="7">
        <v>42644</v>
      </c>
      <c r="W1407" t="s">
        <v>104</v>
      </c>
      <c r="X1407" s="2">
        <v>2.141</v>
      </c>
      <c r="Y1407" s="6">
        <f t="shared" si="174"/>
        <v>5.7152772216438434E-2</v>
      </c>
      <c r="AA1407">
        <v>1962892</v>
      </c>
      <c r="AB1407">
        <v>17360</v>
      </c>
      <c r="AD1407" t="s">
        <v>2</v>
      </c>
      <c r="AE1407">
        <v>54</v>
      </c>
      <c r="AF1407">
        <v>10</v>
      </c>
      <c r="AG1407">
        <v>7505921</v>
      </c>
      <c r="AH1407" t="s">
        <v>20620</v>
      </c>
      <c r="AI1407" t="s">
        <v>20619</v>
      </c>
      <c r="AJ1407" t="s">
        <v>20618</v>
      </c>
      <c r="AK1407" t="s">
        <v>20617</v>
      </c>
      <c r="AL1407">
        <v>26</v>
      </c>
      <c r="AM1407" s="5">
        <f t="shared" si="170"/>
        <v>4.333333333333333</v>
      </c>
      <c r="AN1407" s="4">
        <f t="shared" si="175"/>
        <v>6.5631705162186036E-3</v>
      </c>
      <c r="AO1407" s="3"/>
      <c r="AP1407">
        <v>0</v>
      </c>
      <c r="AQ1407" t="s">
        <v>110</v>
      </c>
      <c r="AR1407" t="s">
        <v>1</v>
      </c>
      <c r="AS1407" t="s">
        <v>109</v>
      </c>
      <c r="AT1407" s="2" t="s">
        <v>0</v>
      </c>
      <c r="AU1407" s="1">
        <f t="shared" si="171"/>
        <v>4.1975891706372481</v>
      </c>
      <c r="AV1407" s="1">
        <f t="shared" si="172"/>
        <v>3.1857971366328521</v>
      </c>
      <c r="AW1407" s="1">
        <f t="shared" si="173"/>
        <v>2.1740051026284553</v>
      </c>
    </row>
    <row r="1408" spans="1:49" x14ac:dyDescent="0.2">
      <c r="A1408">
        <v>1406</v>
      </c>
      <c r="B1408" t="s">
        <v>20616</v>
      </c>
      <c r="C1408" t="s">
        <v>20615</v>
      </c>
      <c r="D1408" t="s">
        <v>20614</v>
      </c>
      <c r="E1408">
        <v>27438094</v>
      </c>
      <c r="F1408" t="s">
        <v>20613</v>
      </c>
      <c r="G1408" t="s">
        <v>5</v>
      </c>
      <c r="H1408" t="s">
        <v>4</v>
      </c>
      <c r="I1408" t="s">
        <v>20612</v>
      </c>
      <c r="J1408">
        <v>60077474</v>
      </c>
      <c r="K1408" t="s">
        <v>20611</v>
      </c>
      <c r="L1408" t="s">
        <v>20610</v>
      </c>
      <c r="M1408" t="s">
        <v>852</v>
      </c>
      <c r="N1408">
        <v>3</v>
      </c>
      <c r="O1408" t="s">
        <v>20609</v>
      </c>
      <c r="P1408" t="s">
        <v>20608</v>
      </c>
      <c r="Q1408" t="s">
        <v>20607</v>
      </c>
      <c r="R1408" s="7">
        <v>42644</v>
      </c>
      <c r="S1408" s="8">
        <f t="shared" si="168"/>
        <v>2016</v>
      </c>
      <c r="T1408" s="8">
        <v>2016</v>
      </c>
      <c r="U1408" s="8">
        <f t="shared" si="169"/>
        <v>6</v>
      </c>
      <c r="V1408" s="7">
        <v>42644</v>
      </c>
      <c r="W1408" t="s">
        <v>117</v>
      </c>
      <c r="X1408" s="2">
        <v>1.59</v>
      </c>
      <c r="Y1408" s="6">
        <f t="shared" si="174"/>
        <v>4.2444141907583888E-2</v>
      </c>
      <c r="AA1408">
        <v>52728</v>
      </c>
      <c r="AB1408">
        <v>16791</v>
      </c>
      <c r="AC1408">
        <v>18792650</v>
      </c>
      <c r="AD1408" t="s">
        <v>2</v>
      </c>
      <c r="AE1408">
        <v>1857</v>
      </c>
      <c r="AF1408">
        <v>10</v>
      </c>
      <c r="AH1408" t="s">
        <v>20606</v>
      </c>
      <c r="AI1408" t="s">
        <v>20605</v>
      </c>
      <c r="AJ1408" t="s">
        <v>20604</v>
      </c>
      <c r="AK1408" t="s">
        <v>20603</v>
      </c>
      <c r="AL1408">
        <v>8</v>
      </c>
      <c r="AM1408" s="5">
        <f t="shared" si="170"/>
        <v>1.3333333333333333</v>
      </c>
      <c r="AN1408" s="4">
        <f t="shared" si="175"/>
        <v>2.0194370819134164E-3</v>
      </c>
      <c r="AO1408" s="3"/>
      <c r="AP1408">
        <v>1</v>
      </c>
      <c r="AR1408" t="s">
        <v>1</v>
      </c>
      <c r="AT1408" s="2" t="s">
        <v>0</v>
      </c>
      <c r="AU1408" s="1">
        <f t="shared" si="171"/>
        <v>3.0316730459882746</v>
      </c>
      <c r="AV1408" s="1">
        <f t="shared" si="172"/>
        <v>2.2231789494748653</v>
      </c>
      <c r="AW1408" s="1">
        <f t="shared" si="173"/>
        <v>1.4146848529614557</v>
      </c>
    </row>
    <row r="1409" spans="1:49" x14ac:dyDescent="0.2">
      <c r="A1409">
        <v>1407</v>
      </c>
      <c r="B1409" t="s">
        <v>20602</v>
      </c>
      <c r="C1409" t="s">
        <v>20601</v>
      </c>
      <c r="F1409" t="s">
        <v>20600</v>
      </c>
      <c r="G1409" t="s">
        <v>5</v>
      </c>
      <c r="H1409" t="s">
        <v>4</v>
      </c>
      <c r="I1409" t="s">
        <v>1285</v>
      </c>
      <c r="J1409">
        <v>113149254</v>
      </c>
      <c r="K1409" t="s">
        <v>20599</v>
      </c>
      <c r="L1409" t="s">
        <v>131</v>
      </c>
      <c r="M1409" t="s">
        <v>67</v>
      </c>
      <c r="N1409">
        <v>1</v>
      </c>
      <c r="O1409" t="s">
        <v>20598</v>
      </c>
      <c r="P1409">
        <v>56180861900</v>
      </c>
      <c r="Q1409">
        <v>113149254</v>
      </c>
      <c r="R1409" s="7">
        <v>42644</v>
      </c>
      <c r="S1409" s="8">
        <f t="shared" si="168"/>
        <v>2016</v>
      </c>
      <c r="T1409" s="8">
        <v>2016</v>
      </c>
      <c r="U1409" s="8">
        <f t="shared" si="169"/>
        <v>6</v>
      </c>
      <c r="V1409" s="7">
        <v>42644</v>
      </c>
      <c r="W1409" t="s">
        <v>54</v>
      </c>
      <c r="X1409" s="2">
        <v>0.33500000000000002</v>
      </c>
      <c r="Y1409" s="6">
        <f t="shared" si="174"/>
        <v>8.94263367235258E-3</v>
      </c>
      <c r="AA1409">
        <v>10964290</v>
      </c>
      <c r="AB1409">
        <v>18201</v>
      </c>
      <c r="AC1409" t="s">
        <v>53</v>
      </c>
      <c r="AD1409" t="s">
        <v>2</v>
      </c>
      <c r="AE1409">
        <v>26</v>
      </c>
      <c r="AF1409">
        <v>8</v>
      </c>
      <c r="AH1409" t="s">
        <v>20597</v>
      </c>
      <c r="AI1409" t="s">
        <v>20596</v>
      </c>
      <c r="AJ1409" t="s">
        <v>20595</v>
      </c>
      <c r="AK1409" t="s">
        <v>20594</v>
      </c>
      <c r="AL1409">
        <v>4</v>
      </c>
      <c r="AM1409" s="5">
        <f t="shared" si="170"/>
        <v>0.66666666666666663</v>
      </c>
      <c r="AN1409" s="4">
        <f t="shared" si="175"/>
        <v>1.0097185409567082E-3</v>
      </c>
      <c r="AO1409" s="3"/>
      <c r="AP1409">
        <v>0</v>
      </c>
      <c r="AR1409" t="s">
        <v>1</v>
      </c>
      <c r="AT1409" s="2">
        <v>1.694</v>
      </c>
      <c r="AU1409" s="1">
        <f t="shared" si="171"/>
        <v>0.65627591329338175</v>
      </c>
      <c r="AV1409" s="1">
        <f t="shared" si="172"/>
        <v>0.49761761066546439</v>
      </c>
      <c r="AW1409" s="1">
        <f t="shared" si="173"/>
        <v>0.33895930803754698</v>
      </c>
    </row>
    <row r="1410" spans="1:49" x14ac:dyDescent="0.2">
      <c r="A1410">
        <v>1408</v>
      </c>
      <c r="B1410" t="s">
        <v>20593</v>
      </c>
      <c r="C1410" t="s">
        <v>20592</v>
      </c>
      <c r="F1410" t="s">
        <v>20591</v>
      </c>
      <c r="G1410" t="s">
        <v>5</v>
      </c>
      <c r="H1410" t="s">
        <v>4</v>
      </c>
      <c r="I1410" t="s">
        <v>20590</v>
      </c>
      <c r="J1410">
        <v>60008898</v>
      </c>
      <c r="K1410" t="s">
        <v>36</v>
      </c>
      <c r="L1410" t="s">
        <v>35</v>
      </c>
      <c r="M1410" t="s">
        <v>34</v>
      </c>
      <c r="N1410">
        <v>2</v>
      </c>
      <c r="O1410" t="s">
        <v>20589</v>
      </c>
      <c r="P1410" t="s">
        <v>20588</v>
      </c>
      <c r="Q1410" t="s">
        <v>33</v>
      </c>
      <c r="R1410" s="7">
        <v>42644</v>
      </c>
      <c r="S1410" s="8">
        <f t="shared" ref="S1410:S1473" si="176">YEAR(R1410)</f>
        <v>2016</v>
      </c>
      <c r="T1410" s="8">
        <v>2016</v>
      </c>
      <c r="U1410" s="8">
        <f t="shared" ref="U1410:U1473" si="177">2022-T1410</f>
        <v>6</v>
      </c>
      <c r="V1410" s="7">
        <v>42644</v>
      </c>
      <c r="W1410" t="s">
        <v>54</v>
      </c>
      <c r="X1410" s="2">
        <v>0.33500000000000002</v>
      </c>
      <c r="Y1410" s="6">
        <f t="shared" si="174"/>
        <v>8.94263367235258E-3</v>
      </c>
      <c r="AA1410">
        <v>10964290</v>
      </c>
      <c r="AB1410">
        <v>18201</v>
      </c>
      <c r="AC1410" t="s">
        <v>53</v>
      </c>
      <c r="AD1410" t="s">
        <v>2</v>
      </c>
      <c r="AE1410">
        <v>26</v>
      </c>
      <c r="AF1410">
        <v>8</v>
      </c>
      <c r="AH1410" t="s">
        <v>20587</v>
      </c>
      <c r="AI1410" t="s">
        <v>20586</v>
      </c>
      <c r="AJ1410" t="s">
        <v>20585</v>
      </c>
      <c r="AK1410" t="s">
        <v>20584</v>
      </c>
      <c r="AL1410">
        <v>9</v>
      </c>
      <c r="AM1410" s="5">
        <f t="shared" ref="AM1410:AM1473" si="178">AL1410/U1410</f>
        <v>1.5</v>
      </c>
      <c r="AN1410" s="4">
        <f t="shared" si="175"/>
        <v>2.2718667171525938E-3</v>
      </c>
      <c r="AO1410" s="3"/>
      <c r="AP1410">
        <v>0</v>
      </c>
      <c r="AR1410" t="s">
        <v>1</v>
      </c>
      <c r="AT1410" s="2">
        <v>1.694</v>
      </c>
      <c r="AU1410" s="1">
        <f t="shared" ref="AU1410:AU1473" si="179">(Y1410*0.7+AN1410*0.3)*100</f>
        <v>0.69414035857925838</v>
      </c>
      <c r="AV1410" s="1">
        <f t="shared" ref="AV1410:AV1473" si="180">(Y1410*0.5+AN1410*0.5)*100</f>
        <v>0.56072501947525866</v>
      </c>
      <c r="AW1410" s="1">
        <f t="shared" ref="AW1410:AW1473" si="181">(Y1410*0.3+AN1410*0.7)*100</f>
        <v>0.42730968037125899</v>
      </c>
    </row>
    <row r="1411" spans="1:49" x14ac:dyDescent="0.2">
      <c r="A1411">
        <v>1409</v>
      </c>
      <c r="B1411" t="s">
        <v>20583</v>
      </c>
      <c r="C1411" t="s">
        <v>20582</v>
      </c>
      <c r="F1411" t="s">
        <v>20581</v>
      </c>
      <c r="G1411" t="s">
        <v>5</v>
      </c>
      <c r="H1411" t="s">
        <v>4</v>
      </c>
      <c r="I1411" t="s">
        <v>685</v>
      </c>
      <c r="J1411" t="s">
        <v>20580</v>
      </c>
      <c r="K1411" t="s">
        <v>20579</v>
      </c>
      <c r="L1411" t="s">
        <v>20578</v>
      </c>
      <c r="M1411" t="s">
        <v>2564</v>
      </c>
      <c r="N1411">
        <v>3</v>
      </c>
      <c r="O1411" t="s">
        <v>20577</v>
      </c>
      <c r="P1411" t="s">
        <v>20576</v>
      </c>
      <c r="Q1411" t="s">
        <v>20575</v>
      </c>
      <c r="R1411" s="7">
        <v>42644</v>
      </c>
      <c r="S1411" s="8">
        <f t="shared" si="176"/>
        <v>2016</v>
      </c>
      <c r="T1411" s="8">
        <v>2016</v>
      </c>
      <c r="U1411" s="8">
        <f t="shared" si="177"/>
        <v>6</v>
      </c>
      <c r="V1411" s="7">
        <v>42644</v>
      </c>
      <c r="W1411" t="s">
        <v>2024</v>
      </c>
      <c r="X1411" s="2">
        <v>0.65500000000000003</v>
      </c>
      <c r="Y1411" s="6">
        <f t="shared" ref="Y1411:Y1474" si="182">(X1411-$Z$3)/($Z$2-$Z$3)</f>
        <v>1.7484850911614749E-2</v>
      </c>
      <c r="AA1411">
        <v>189375</v>
      </c>
      <c r="AB1411">
        <v>26051</v>
      </c>
      <c r="AD1411" t="s">
        <v>2</v>
      </c>
      <c r="AE1411">
        <v>58</v>
      </c>
      <c r="AF1411">
        <v>5</v>
      </c>
      <c r="AG1411">
        <v>7517338</v>
      </c>
      <c r="AH1411" t="s">
        <v>20574</v>
      </c>
      <c r="AI1411" t="s">
        <v>20573</v>
      </c>
      <c r="AJ1411" t="s">
        <v>20572</v>
      </c>
      <c r="AK1411" t="s">
        <v>20571</v>
      </c>
      <c r="AL1411">
        <v>17</v>
      </c>
      <c r="AM1411" s="5">
        <f t="shared" si="178"/>
        <v>2.8333333333333335</v>
      </c>
      <c r="AN1411" s="4">
        <f t="shared" ref="AN1411:AN1474" si="183">(AM1411-$AO$3)/($AO$2-$AO$3)</f>
        <v>4.2913037990660102E-3</v>
      </c>
      <c r="AO1411" s="3"/>
      <c r="AP1411">
        <v>0</v>
      </c>
      <c r="AR1411" t="s">
        <v>1</v>
      </c>
      <c r="AT1411" s="2" t="s">
        <v>0</v>
      </c>
      <c r="AU1411" s="1">
        <f t="shared" si="179"/>
        <v>1.3526786777850126</v>
      </c>
      <c r="AV1411" s="1">
        <f t="shared" si="180"/>
        <v>1.088807735534038</v>
      </c>
      <c r="AW1411" s="1">
        <f t="shared" si="181"/>
        <v>0.82493679328306324</v>
      </c>
    </row>
    <row r="1412" spans="1:49" x14ac:dyDescent="0.2">
      <c r="A1412">
        <v>1410</v>
      </c>
      <c r="B1412" t="s">
        <v>20570</v>
      </c>
      <c r="C1412" t="s">
        <v>20569</v>
      </c>
      <c r="F1412" t="s">
        <v>20568</v>
      </c>
      <c r="G1412" t="s">
        <v>5</v>
      </c>
      <c r="H1412" t="s">
        <v>4</v>
      </c>
      <c r="I1412" t="s">
        <v>20567</v>
      </c>
      <c r="J1412" t="s">
        <v>6494</v>
      </c>
      <c r="K1412" t="s">
        <v>6493</v>
      </c>
      <c r="L1412" t="s">
        <v>6492</v>
      </c>
      <c r="M1412" t="s">
        <v>46</v>
      </c>
      <c r="N1412">
        <v>4</v>
      </c>
      <c r="O1412" t="s">
        <v>20566</v>
      </c>
      <c r="P1412" t="s">
        <v>20565</v>
      </c>
      <c r="Q1412" t="s">
        <v>20564</v>
      </c>
      <c r="R1412" s="7">
        <v>42644</v>
      </c>
      <c r="S1412" s="8">
        <f t="shared" si="176"/>
        <v>2016</v>
      </c>
      <c r="T1412" s="8">
        <v>2016</v>
      </c>
      <c r="U1412" s="8">
        <f t="shared" si="177"/>
        <v>6</v>
      </c>
      <c r="V1412" s="7">
        <v>42644</v>
      </c>
      <c r="W1412" t="s">
        <v>2024</v>
      </c>
      <c r="X1412" s="2">
        <v>0.65500000000000003</v>
      </c>
      <c r="Y1412" s="6">
        <f t="shared" si="182"/>
        <v>1.7484850911614749E-2</v>
      </c>
      <c r="AA1412">
        <v>189375</v>
      </c>
      <c r="AB1412">
        <v>26051</v>
      </c>
      <c r="AD1412" t="s">
        <v>2</v>
      </c>
      <c r="AE1412">
        <v>58</v>
      </c>
      <c r="AF1412">
        <v>5</v>
      </c>
      <c r="AG1412">
        <v>7513453</v>
      </c>
      <c r="AH1412" t="s">
        <v>20563</v>
      </c>
      <c r="AI1412" t="s">
        <v>20562</v>
      </c>
      <c r="AJ1412" t="s">
        <v>20561</v>
      </c>
      <c r="AK1412" t="s">
        <v>20560</v>
      </c>
      <c r="AL1412">
        <v>11</v>
      </c>
      <c r="AM1412" s="5">
        <f t="shared" si="178"/>
        <v>1.8333333333333333</v>
      </c>
      <c r="AN1412" s="4">
        <f t="shared" si="183"/>
        <v>2.7767259876309478E-3</v>
      </c>
      <c r="AO1412" s="3"/>
      <c r="AP1412">
        <v>0</v>
      </c>
      <c r="AR1412" t="s">
        <v>1</v>
      </c>
      <c r="AT1412" s="2" t="s">
        <v>0</v>
      </c>
      <c r="AU1412" s="1">
        <f t="shared" si="179"/>
        <v>1.3072413434419607</v>
      </c>
      <c r="AV1412" s="1">
        <f t="shared" si="180"/>
        <v>1.0130788449622847</v>
      </c>
      <c r="AW1412" s="1">
        <f t="shared" si="181"/>
        <v>0.71891634648260883</v>
      </c>
    </row>
    <row r="1413" spans="1:49" x14ac:dyDescent="0.2">
      <c r="A1413">
        <v>1411</v>
      </c>
      <c r="B1413" t="s">
        <v>20559</v>
      </c>
      <c r="C1413" t="s">
        <v>20558</v>
      </c>
      <c r="D1413" t="s">
        <v>20557</v>
      </c>
      <c r="F1413" t="s">
        <v>20556</v>
      </c>
      <c r="G1413" t="s">
        <v>5</v>
      </c>
      <c r="H1413" t="s">
        <v>4</v>
      </c>
      <c r="I1413" t="s">
        <v>20555</v>
      </c>
      <c r="J1413" t="s">
        <v>20554</v>
      </c>
      <c r="K1413" t="s">
        <v>20553</v>
      </c>
      <c r="L1413" t="s">
        <v>20552</v>
      </c>
      <c r="M1413" t="s">
        <v>7330</v>
      </c>
      <c r="N1413">
        <v>13</v>
      </c>
      <c r="O1413" t="s">
        <v>20551</v>
      </c>
      <c r="P1413" t="s">
        <v>20550</v>
      </c>
      <c r="Q1413" t="s">
        <v>20549</v>
      </c>
      <c r="R1413" s="7">
        <v>42644</v>
      </c>
      <c r="S1413" s="8">
        <f t="shared" si="176"/>
        <v>2016</v>
      </c>
      <c r="T1413" s="8">
        <v>2016</v>
      </c>
      <c r="U1413" s="8">
        <f t="shared" si="177"/>
        <v>6</v>
      </c>
      <c r="V1413" s="7">
        <v>42644</v>
      </c>
      <c r="W1413" t="s">
        <v>20548</v>
      </c>
      <c r="X1413" s="2">
        <v>0.65100000000000002</v>
      </c>
      <c r="Y1413" s="6">
        <f t="shared" si="182"/>
        <v>1.7378073196123969E-2</v>
      </c>
      <c r="AA1413">
        <v>9259635</v>
      </c>
      <c r="AB1413">
        <v>24680</v>
      </c>
      <c r="AD1413" t="s">
        <v>2</v>
      </c>
      <c r="AE1413">
        <v>69</v>
      </c>
      <c r="AH1413" t="s">
        <v>1243</v>
      </c>
      <c r="AI1413" t="s">
        <v>20547</v>
      </c>
      <c r="AJ1413" t="s">
        <v>20546</v>
      </c>
      <c r="AK1413" t="s">
        <v>20545</v>
      </c>
      <c r="AL1413">
        <v>13</v>
      </c>
      <c r="AM1413" s="5">
        <f t="shared" si="178"/>
        <v>2.1666666666666665</v>
      </c>
      <c r="AN1413" s="4">
        <f t="shared" si="183"/>
        <v>3.2815852581093018E-3</v>
      </c>
      <c r="AO1413" s="3"/>
      <c r="AP1413">
        <v>0</v>
      </c>
      <c r="AQ1413" t="s">
        <v>2644</v>
      </c>
      <c r="AR1413" t="s">
        <v>20544</v>
      </c>
      <c r="AS1413" t="s">
        <v>2642</v>
      </c>
      <c r="AT1413" s="2">
        <v>3.3149999999999999</v>
      </c>
      <c r="AU1413" s="1">
        <f t="shared" si="179"/>
        <v>1.3149126814719569</v>
      </c>
      <c r="AV1413" s="1">
        <f t="shared" si="180"/>
        <v>1.0329829227116636</v>
      </c>
      <c r="AW1413" s="1">
        <f t="shared" si="181"/>
        <v>0.75105316395137012</v>
      </c>
    </row>
    <row r="1414" spans="1:49" x14ac:dyDescent="0.2">
      <c r="A1414">
        <v>1412</v>
      </c>
      <c r="B1414" t="s">
        <v>20543</v>
      </c>
      <c r="C1414" t="s">
        <v>20542</v>
      </c>
      <c r="F1414" t="s">
        <v>20541</v>
      </c>
      <c r="G1414" t="s">
        <v>5</v>
      </c>
      <c r="H1414" t="s">
        <v>4</v>
      </c>
      <c r="I1414" t="s">
        <v>923</v>
      </c>
      <c r="J1414" t="s">
        <v>20535</v>
      </c>
      <c r="K1414" t="s">
        <v>20540</v>
      </c>
      <c r="L1414" t="s">
        <v>20539</v>
      </c>
      <c r="M1414" t="s">
        <v>20538</v>
      </c>
      <c r="N1414">
        <v>2</v>
      </c>
      <c r="O1414" t="s">
        <v>20537</v>
      </c>
      <c r="P1414" t="s">
        <v>20536</v>
      </c>
      <c r="Q1414" t="s">
        <v>20535</v>
      </c>
      <c r="R1414" s="7">
        <v>42644</v>
      </c>
      <c r="S1414" s="8">
        <f t="shared" si="176"/>
        <v>2016</v>
      </c>
      <c r="T1414" s="8">
        <v>2016</v>
      </c>
      <c r="U1414" s="8">
        <f t="shared" si="177"/>
        <v>6</v>
      </c>
      <c r="V1414" s="7">
        <v>42644</v>
      </c>
      <c r="W1414" t="s">
        <v>54</v>
      </c>
      <c r="X1414" s="2">
        <v>0.33500000000000002</v>
      </c>
      <c r="Y1414" s="6">
        <f t="shared" si="182"/>
        <v>8.94263367235258E-3</v>
      </c>
      <c r="AA1414">
        <v>10964290</v>
      </c>
      <c r="AB1414">
        <v>18201</v>
      </c>
      <c r="AC1414" t="s">
        <v>53</v>
      </c>
      <c r="AD1414" t="s">
        <v>2</v>
      </c>
      <c r="AE1414">
        <v>26</v>
      </c>
      <c r="AF1414">
        <v>8</v>
      </c>
      <c r="AH1414" t="s">
        <v>20534</v>
      </c>
      <c r="AI1414" t="s">
        <v>20533</v>
      </c>
      <c r="AJ1414" t="s">
        <v>20532</v>
      </c>
      <c r="AK1414" t="s">
        <v>20531</v>
      </c>
      <c r="AL1414">
        <v>0</v>
      </c>
      <c r="AM1414" s="5">
        <f t="shared" si="178"/>
        <v>0</v>
      </c>
      <c r="AN1414" s="4">
        <f t="shared" si="183"/>
        <v>0</v>
      </c>
      <c r="AO1414" s="3"/>
      <c r="AP1414">
        <v>0</v>
      </c>
      <c r="AR1414" t="s">
        <v>1</v>
      </c>
      <c r="AT1414" s="2">
        <v>1.694</v>
      </c>
      <c r="AU1414" s="1">
        <f t="shared" si="179"/>
        <v>0.62598435706468059</v>
      </c>
      <c r="AV1414" s="1">
        <f t="shared" si="180"/>
        <v>0.44713168361762901</v>
      </c>
      <c r="AW1414" s="1">
        <f t="shared" si="181"/>
        <v>0.26827901017057743</v>
      </c>
    </row>
    <row r="1415" spans="1:49" x14ac:dyDescent="0.2">
      <c r="A1415">
        <v>1413</v>
      </c>
      <c r="B1415" t="s">
        <v>20530</v>
      </c>
      <c r="C1415" t="s">
        <v>20529</v>
      </c>
      <c r="F1415" t="s">
        <v>20528</v>
      </c>
      <c r="G1415" t="s">
        <v>5</v>
      </c>
      <c r="H1415" t="s">
        <v>4</v>
      </c>
      <c r="I1415" t="s">
        <v>20527</v>
      </c>
      <c r="J1415">
        <v>60011047</v>
      </c>
      <c r="K1415" t="s">
        <v>2877</v>
      </c>
      <c r="L1415" t="s">
        <v>2956</v>
      </c>
      <c r="M1415" t="s">
        <v>289</v>
      </c>
      <c r="N1415">
        <v>2</v>
      </c>
      <c r="O1415" t="s">
        <v>20526</v>
      </c>
      <c r="P1415" t="s">
        <v>20525</v>
      </c>
      <c r="Q1415" t="s">
        <v>18085</v>
      </c>
      <c r="R1415" s="7">
        <v>42644</v>
      </c>
      <c r="S1415" s="8">
        <f t="shared" si="176"/>
        <v>2016</v>
      </c>
      <c r="T1415" s="8">
        <v>2016</v>
      </c>
      <c r="U1415" s="8">
        <f t="shared" si="177"/>
        <v>6</v>
      </c>
      <c r="V1415" s="7">
        <v>42644</v>
      </c>
      <c r="W1415" t="s">
        <v>20524</v>
      </c>
      <c r="X1415" s="2">
        <v>0.57199999999999995</v>
      </c>
      <c r="Y1415" s="6">
        <f t="shared" si="182"/>
        <v>1.5269213315181121E-2</v>
      </c>
      <c r="AA1415">
        <v>14350211</v>
      </c>
      <c r="AB1415">
        <v>25452</v>
      </c>
      <c r="AD1415" t="s">
        <v>2</v>
      </c>
      <c r="AE1415">
        <v>62</v>
      </c>
      <c r="AF1415">
        <v>5</v>
      </c>
      <c r="AH1415" t="s">
        <v>20523</v>
      </c>
      <c r="AI1415" t="s">
        <v>20522</v>
      </c>
      <c r="AJ1415" t="s">
        <v>20521</v>
      </c>
      <c r="AK1415" t="s">
        <v>20520</v>
      </c>
      <c r="AL1415">
        <v>1</v>
      </c>
      <c r="AM1415" s="5">
        <f t="shared" si="178"/>
        <v>0.16666666666666666</v>
      </c>
      <c r="AN1415" s="4">
        <f t="shared" si="183"/>
        <v>2.5242963523917705E-4</v>
      </c>
      <c r="AO1415" s="3"/>
      <c r="AP1415">
        <v>1</v>
      </c>
      <c r="AQ1415" t="s">
        <v>342</v>
      </c>
      <c r="AR1415">
        <v>24658155</v>
      </c>
      <c r="AS1415" t="s">
        <v>283</v>
      </c>
      <c r="AT1415" s="2">
        <v>2.17</v>
      </c>
      <c r="AU1415" s="1">
        <f t="shared" si="179"/>
        <v>1.0764178211198536</v>
      </c>
      <c r="AV1415" s="1">
        <f t="shared" si="180"/>
        <v>0.7760821475210149</v>
      </c>
      <c r="AW1415" s="1">
        <f t="shared" si="181"/>
        <v>0.47574647392217606</v>
      </c>
    </row>
    <row r="1416" spans="1:49" x14ac:dyDescent="0.2">
      <c r="A1416">
        <v>1414</v>
      </c>
      <c r="B1416" t="s">
        <v>20519</v>
      </c>
      <c r="C1416" t="s">
        <v>20518</v>
      </c>
      <c r="D1416" t="s">
        <v>20517</v>
      </c>
      <c r="F1416" t="s">
        <v>20516</v>
      </c>
      <c r="G1416" t="s">
        <v>5</v>
      </c>
      <c r="H1416" t="s">
        <v>4</v>
      </c>
      <c r="I1416" t="s">
        <v>20515</v>
      </c>
      <c r="J1416" t="s">
        <v>20514</v>
      </c>
      <c r="K1416" t="s">
        <v>20513</v>
      </c>
      <c r="L1416" t="s">
        <v>11808</v>
      </c>
      <c r="M1416" t="s">
        <v>1316</v>
      </c>
      <c r="N1416">
        <v>5</v>
      </c>
      <c r="O1416" t="s">
        <v>20512</v>
      </c>
      <c r="P1416" t="s">
        <v>20511</v>
      </c>
      <c r="Q1416" t="s">
        <v>20510</v>
      </c>
      <c r="R1416" s="7">
        <v>42644</v>
      </c>
      <c r="S1416" s="8">
        <f t="shared" si="176"/>
        <v>2016</v>
      </c>
      <c r="T1416" s="8">
        <v>2016</v>
      </c>
      <c r="U1416" s="8">
        <f t="shared" si="177"/>
        <v>6</v>
      </c>
      <c r="V1416" s="7">
        <v>42644</v>
      </c>
      <c r="W1416" t="s">
        <v>20509</v>
      </c>
      <c r="X1416" s="2">
        <v>1.6619999999999999</v>
      </c>
      <c r="Y1416" s="6">
        <f t="shared" si="182"/>
        <v>4.4366140786417874E-2</v>
      </c>
      <c r="AA1416">
        <v>9500618</v>
      </c>
      <c r="AB1416">
        <v>24443</v>
      </c>
      <c r="AD1416" t="s">
        <v>2</v>
      </c>
      <c r="AE1416">
        <v>123</v>
      </c>
      <c r="AH1416" t="s">
        <v>20508</v>
      </c>
      <c r="AI1416" t="s">
        <v>20507</v>
      </c>
      <c r="AJ1416" t="s">
        <v>20506</v>
      </c>
      <c r="AK1416" t="s">
        <v>20505</v>
      </c>
      <c r="AL1416">
        <v>14</v>
      </c>
      <c r="AM1416" s="5">
        <f t="shared" si="178"/>
        <v>2.3333333333333335</v>
      </c>
      <c r="AN1416" s="4">
        <f t="shared" si="183"/>
        <v>3.5340148933484792E-3</v>
      </c>
      <c r="AO1416" s="3"/>
      <c r="AP1416">
        <v>0</v>
      </c>
      <c r="AQ1416" t="s">
        <v>1726</v>
      </c>
      <c r="AR1416" t="s">
        <v>20504</v>
      </c>
      <c r="AS1416" t="s">
        <v>1725</v>
      </c>
      <c r="AT1416" s="2">
        <v>6.141</v>
      </c>
      <c r="AU1416" s="1">
        <f t="shared" si="179"/>
        <v>3.2116503018497058</v>
      </c>
      <c r="AV1416" s="1">
        <f t="shared" si="180"/>
        <v>2.3950077839883175</v>
      </c>
      <c r="AW1416" s="1">
        <f t="shared" si="181"/>
        <v>1.5783652661269298</v>
      </c>
    </row>
    <row r="1417" spans="1:49" x14ac:dyDescent="0.2">
      <c r="A1417">
        <v>1415</v>
      </c>
      <c r="B1417" t="s">
        <v>20503</v>
      </c>
      <c r="C1417" t="s">
        <v>20502</v>
      </c>
      <c r="F1417" t="s">
        <v>20501</v>
      </c>
      <c r="G1417" t="s">
        <v>5</v>
      </c>
      <c r="H1417" t="s">
        <v>4</v>
      </c>
      <c r="I1417" t="s">
        <v>20500</v>
      </c>
      <c r="J1417" t="s">
        <v>20499</v>
      </c>
      <c r="K1417" t="s">
        <v>20498</v>
      </c>
      <c r="L1417" t="s">
        <v>20497</v>
      </c>
      <c r="M1417" t="s">
        <v>321</v>
      </c>
      <c r="N1417">
        <v>7</v>
      </c>
      <c r="O1417" t="s">
        <v>20496</v>
      </c>
      <c r="P1417" t="s">
        <v>20495</v>
      </c>
      <c r="Q1417" t="s">
        <v>20494</v>
      </c>
      <c r="R1417" s="7">
        <v>42644</v>
      </c>
      <c r="S1417" s="8">
        <f t="shared" si="176"/>
        <v>2016</v>
      </c>
      <c r="T1417" s="8">
        <v>2016</v>
      </c>
      <c r="U1417" s="8">
        <f t="shared" si="177"/>
        <v>6</v>
      </c>
      <c r="V1417" s="7">
        <v>42644</v>
      </c>
      <c r="W1417" t="s">
        <v>2621</v>
      </c>
      <c r="X1417" s="2">
        <v>0.752</v>
      </c>
      <c r="Y1417" s="6">
        <f t="shared" si="182"/>
        <v>2.0074210512266089E-2</v>
      </c>
      <c r="AA1417">
        <v>3649059</v>
      </c>
      <c r="AB1417">
        <v>17277</v>
      </c>
      <c r="AD1417" t="s">
        <v>2</v>
      </c>
      <c r="AE1417">
        <v>41</v>
      </c>
      <c r="AF1417">
        <v>4</v>
      </c>
      <c r="AG1417" t="s">
        <v>20493</v>
      </c>
      <c r="AH1417" t="s">
        <v>20492</v>
      </c>
      <c r="AI1417" t="s">
        <v>20491</v>
      </c>
      <c r="AJ1417" t="s">
        <v>20490</v>
      </c>
      <c r="AK1417" t="s">
        <v>20489</v>
      </c>
      <c r="AL1417">
        <v>22</v>
      </c>
      <c r="AM1417" s="5">
        <f t="shared" si="178"/>
        <v>3.6666666666666665</v>
      </c>
      <c r="AN1417" s="4">
        <f t="shared" si="183"/>
        <v>5.5534519752618956E-3</v>
      </c>
      <c r="AO1417" s="3"/>
      <c r="AP1417">
        <v>0</v>
      </c>
      <c r="AR1417" t="s">
        <v>1</v>
      </c>
      <c r="AT1417" s="2">
        <v>3.5539999999999998</v>
      </c>
      <c r="AU1417" s="1">
        <f t="shared" si="179"/>
        <v>1.5717982951164828</v>
      </c>
      <c r="AV1417" s="1">
        <f t="shared" si="180"/>
        <v>1.2813831243763993</v>
      </c>
      <c r="AW1417" s="1">
        <f t="shared" si="181"/>
        <v>0.99096795363631529</v>
      </c>
    </row>
    <row r="1418" spans="1:49" x14ac:dyDescent="0.2">
      <c r="A1418">
        <v>1416</v>
      </c>
      <c r="B1418" t="s">
        <v>20488</v>
      </c>
      <c r="C1418" t="s">
        <v>20487</v>
      </c>
      <c r="F1418" t="s">
        <v>20486</v>
      </c>
      <c r="G1418" t="s">
        <v>5</v>
      </c>
      <c r="H1418" t="s">
        <v>4</v>
      </c>
      <c r="I1418" t="s">
        <v>3064</v>
      </c>
      <c r="J1418" t="s">
        <v>20485</v>
      </c>
      <c r="K1418" t="s">
        <v>20484</v>
      </c>
      <c r="L1418" t="s">
        <v>168</v>
      </c>
      <c r="M1418" t="s">
        <v>103</v>
      </c>
      <c r="N1418">
        <v>4</v>
      </c>
      <c r="O1418" t="s">
        <v>20483</v>
      </c>
      <c r="P1418" t="s">
        <v>20482</v>
      </c>
      <c r="Q1418" t="s">
        <v>20481</v>
      </c>
      <c r="R1418" s="7">
        <v>42644</v>
      </c>
      <c r="S1418" s="8">
        <f t="shared" si="176"/>
        <v>2016</v>
      </c>
      <c r="T1418" s="8">
        <v>2016</v>
      </c>
      <c r="U1418" s="8">
        <f t="shared" si="177"/>
        <v>6</v>
      </c>
      <c r="V1418" s="7">
        <v>42644</v>
      </c>
      <c r="W1418" t="s">
        <v>54</v>
      </c>
      <c r="X1418" s="2">
        <v>0.33500000000000002</v>
      </c>
      <c r="Y1418" s="6">
        <f t="shared" si="182"/>
        <v>8.94263367235258E-3</v>
      </c>
      <c r="AA1418">
        <v>10964290</v>
      </c>
      <c r="AB1418">
        <v>18201</v>
      </c>
      <c r="AC1418" t="s">
        <v>53</v>
      </c>
      <c r="AD1418" t="s">
        <v>2</v>
      </c>
      <c r="AE1418">
        <v>26</v>
      </c>
      <c r="AF1418">
        <v>8</v>
      </c>
      <c r="AH1418" t="s">
        <v>20480</v>
      </c>
      <c r="AI1418" t="s">
        <v>20479</v>
      </c>
      <c r="AJ1418" t="s">
        <v>20478</v>
      </c>
      <c r="AK1418" t="s">
        <v>20477</v>
      </c>
      <c r="AL1418">
        <v>9</v>
      </c>
      <c r="AM1418" s="5">
        <f t="shared" si="178"/>
        <v>1.5</v>
      </c>
      <c r="AN1418" s="4">
        <f t="shared" si="183"/>
        <v>2.2718667171525938E-3</v>
      </c>
      <c r="AO1418" s="3"/>
      <c r="AP1418">
        <v>0</v>
      </c>
      <c r="AR1418" t="s">
        <v>1</v>
      </c>
      <c r="AT1418" s="2">
        <v>1.694</v>
      </c>
      <c r="AU1418" s="1">
        <f t="shared" si="179"/>
        <v>0.69414035857925838</v>
      </c>
      <c r="AV1418" s="1">
        <f t="shared" si="180"/>
        <v>0.56072501947525866</v>
      </c>
      <c r="AW1418" s="1">
        <f t="shared" si="181"/>
        <v>0.42730968037125899</v>
      </c>
    </row>
    <row r="1419" spans="1:49" x14ac:dyDescent="0.2">
      <c r="A1419">
        <v>1417</v>
      </c>
      <c r="B1419" t="s">
        <v>20476</v>
      </c>
      <c r="C1419" t="s">
        <v>20475</v>
      </c>
      <c r="F1419" t="s">
        <v>20474</v>
      </c>
      <c r="G1419" t="s">
        <v>5</v>
      </c>
      <c r="H1419" t="s">
        <v>4</v>
      </c>
      <c r="I1419" t="s">
        <v>20473</v>
      </c>
      <c r="J1419" t="s">
        <v>20472</v>
      </c>
      <c r="K1419" t="s">
        <v>20471</v>
      </c>
      <c r="L1419" t="s">
        <v>20470</v>
      </c>
      <c r="M1419" t="s">
        <v>20469</v>
      </c>
      <c r="N1419">
        <v>6</v>
      </c>
      <c r="O1419" t="s">
        <v>20468</v>
      </c>
      <c r="P1419" t="s">
        <v>20467</v>
      </c>
      <c r="Q1419" t="s">
        <v>20466</v>
      </c>
      <c r="R1419" s="7">
        <v>42644</v>
      </c>
      <c r="S1419" s="8">
        <f t="shared" si="176"/>
        <v>2016</v>
      </c>
      <c r="T1419" s="8">
        <v>2016</v>
      </c>
      <c r="U1419" s="8">
        <f t="shared" si="177"/>
        <v>6</v>
      </c>
      <c r="V1419" s="7">
        <v>42644</v>
      </c>
      <c r="W1419" t="s">
        <v>3214</v>
      </c>
      <c r="X1419" s="2">
        <v>0.53200000000000003</v>
      </c>
      <c r="Y1419" s="6">
        <f t="shared" si="182"/>
        <v>1.4201436160273351E-2</v>
      </c>
      <c r="AA1419">
        <v>18626300</v>
      </c>
      <c r="AB1419">
        <v>5800179580</v>
      </c>
      <c r="AC1419">
        <v>18626319</v>
      </c>
      <c r="AD1419" t="s">
        <v>2</v>
      </c>
      <c r="AE1419">
        <v>213</v>
      </c>
      <c r="AF1419">
        <v>10</v>
      </c>
      <c r="AH1419" t="s">
        <v>20465</v>
      </c>
      <c r="AI1419" t="s">
        <v>20464</v>
      </c>
      <c r="AJ1419" t="s">
        <v>20463</v>
      </c>
      <c r="AK1419" t="s">
        <v>20462</v>
      </c>
      <c r="AL1419">
        <v>10</v>
      </c>
      <c r="AM1419" s="5">
        <f t="shared" si="178"/>
        <v>1.6666666666666667</v>
      </c>
      <c r="AN1419" s="4">
        <f t="shared" si="183"/>
        <v>2.5242963523917708E-3</v>
      </c>
      <c r="AO1419" s="3"/>
      <c r="AP1419">
        <v>0</v>
      </c>
      <c r="AR1419" t="s">
        <v>1</v>
      </c>
      <c r="AT1419" s="2" t="s">
        <v>0</v>
      </c>
      <c r="AU1419" s="1">
        <f t="shared" si="179"/>
        <v>1.0698294217908875</v>
      </c>
      <c r="AV1419" s="1">
        <f t="shared" si="180"/>
        <v>0.83628662563325606</v>
      </c>
      <c r="AW1419" s="1">
        <f t="shared" si="181"/>
        <v>0.60274382947562455</v>
      </c>
    </row>
    <row r="1420" spans="1:49" x14ac:dyDescent="0.2">
      <c r="A1420">
        <v>1418</v>
      </c>
      <c r="B1420" t="s">
        <v>20461</v>
      </c>
      <c r="C1420" t="s">
        <v>20460</v>
      </c>
      <c r="E1420">
        <v>25783997</v>
      </c>
      <c r="F1420" t="s">
        <v>20459</v>
      </c>
      <c r="G1420" t="s">
        <v>5</v>
      </c>
      <c r="H1420" t="s">
        <v>4</v>
      </c>
      <c r="I1420" t="s">
        <v>1303</v>
      </c>
      <c r="J1420" t="s">
        <v>20458</v>
      </c>
      <c r="K1420" t="s">
        <v>20457</v>
      </c>
      <c r="L1420" t="s">
        <v>20456</v>
      </c>
      <c r="M1420" t="s">
        <v>2071</v>
      </c>
      <c r="N1420">
        <v>8</v>
      </c>
      <c r="O1420" t="s">
        <v>20455</v>
      </c>
      <c r="P1420" t="s">
        <v>20454</v>
      </c>
      <c r="Q1420" t="s">
        <v>20453</v>
      </c>
      <c r="R1420" s="7">
        <v>42644</v>
      </c>
      <c r="S1420" s="8">
        <f t="shared" si="176"/>
        <v>2016</v>
      </c>
      <c r="T1420" s="8">
        <v>2016</v>
      </c>
      <c r="U1420" s="8">
        <f t="shared" si="177"/>
        <v>6</v>
      </c>
      <c r="V1420" s="7">
        <v>42644</v>
      </c>
      <c r="W1420" t="s">
        <v>20452</v>
      </c>
      <c r="X1420" s="2" t="s">
        <v>0</v>
      </c>
      <c r="Y1420" s="6" t="e">
        <f t="shared" si="182"/>
        <v>#VALUE!</v>
      </c>
      <c r="AB1420">
        <v>11300153701</v>
      </c>
      <c r="AC1420">
        <v>17447917</v>
      </c>
      <c r="AD1420" t="s">
        <v>2</v>
      </c>
      <c r="AE1420">
        <v>23</v>
      </c>
      <c r="AF1420">
        <v>5</v>
      </c>
      <c r="AH1420" t="s">
        <v>20451</v>
      </c>
      <c r="AI1420" t="s">
        <v>20450</v>
      </c>
      <c r="AJ1420" t="s">
        <v>20449</v>
      </c>
      <c r="AK1420" t="s">
        <v>20448</v>
      </c>
      <c r="AL1420">
        <v>9</v>
      </c>
      <c r="AM1420" s="5">
        <f t="shared" si="178"/>
        <v>1.5</v>
      </c>
      <c r="AN1420" s="4">
        <f t="shared" si="183"/>
        <v>2.2718667171525938E-3</v>
      </c>
      <c r="AO1420" s="3"/>
      <c r="AP1420">
        <v>0</v>
      </c>
      <c r="AR1420" t="s">
        <v>1</v>
      </c>
      <c r="AT1420" s="2">
        <v>3.262</v>
      </c>
      <c r="AU1420" s="1" t="e">
        <f t="shared" si="179"/>
        <v>#VALUE!</v>
      </c>
      <c r="AV1420" s="1" t="e">
        <f t="shared" si="180"/>
        <v>#VALUE!</v>
      </c>
      <c r="AW1420" s="1" t="e">
        <f t="shared" si="181"/>
        <v>#VALUE!</v>
      </c>
    </row>
    <row r="1421" spans="1:49" x14ac:dyDescent="0.2">
      <c r="A1421">
        <v>1419</v>
      </c>
      <c r="B1421" t="s">
        <v>20447</v>
      </c>
      <c r="C1421" t="s">
        <v>20446</v>
      </c>
      <c r="D1421" t="s">
        <v>20445</v>
      </c>
      <c r="F1421" t="s">
        <v>20444</v>
      </c>
      <c r="G1421" t="s">
        <v>5</v>
      </c>
      <c r="H1421" t="s">
        <v>4</v>
      </c>
      <c r="I1421" t="s">
        <v>20443</v>
      </c>
      <c r="J1421">
        <v>60008928</v>
      </c>
      <c r="K1421" t="s">
        <v>20434</v>
      </c>
      <c r="L1421" t="s">
        <v>760</v>
      </c>
      <c r="M1421" t="s">
        <v>759</v>
      </c>
      <c r="N1421">
        <v>2</v>
      </c>
      <c r="O1421" t="s">
        <v>20442</v>
      </c>
      <c r="P1421" t="s">
        <v>20441</v>
      </c>
      <c r="Q1421" t="s">
        <v>20440</v>
      </c>
      <c r="R1421" s="7">
        <v>42644</v>
      </c>
      <c r="S1421" s="8">
        <f t="shared" si="176"/>
        <v>2016</v>
      </c>
      <c r="T1421" s="8">
        <v>2016</v>
      </c>
      <c r="U1421" s="8">
        <f t="shared" si="177"/>
        <v>6</v>
      </c>
      <c r="V1421" s="7">
        <v>42644</v>
      </c>
      <c r="W1421" t="s">
        <v>2351</v>
      </c>
      <c r="X1421" s="2">
        <v>1.23</v>
      </c>
      <c r="Y1421" s="6">
        <f t="shared" si="182"/>
        <v>3.2834147513413951E-2</v>
      </c>
      <c r="AA1421">
        <v>9638695</v>
      </c>
      <c r="AB1421">
        <v>17852</v>
      </c>
      <c r="AD1421" t="s">
        <v>2</v>
      </c>
      <c r="AE1421">
        <v>83</v>
      </c>
      <c r="AH1421" t="s">
        <v>20439</v>
      </c>
      <c r="AI1421" t="s">
        <v>20438</v>
      </c>
      <c r="AJ1421" t="s">
        <v>20437</v>
      </c>
      <c r="AK1421" t="s">
        <v>20436</v>
      </c>
      <c r="AL1421">
        <v>30</v>
      </c>
      <c r="AM1421" s="5">
        <f t="shared" si="178"/>
        <v>5</v>
      </c>
      <c r="AN1421" s="4">
        <f t="shared" si="183"/>
        <v>7.5728890571753124E-3</v>
      </c>
      <c r="AO1421" s="3"/>
      <c r="AP1421">
        <v>0</v>
      </c>
      <c r="AQ1421" t="s">
        <v>20435</v>
      </c>
      <c r="AR1421" t="s">
        <v>1</v>
      </c>
      <c r="AS1421" t="s">
        <v>20434</v>
      </c>
      <c r="AT1421" s="2" t="s">
        <v>0</v>
      </c>
      <c r="AU1421" s="1">
        <f t="shared" si="179"/>
        <v>2.5255769976542357</v>
      </c>
      <c r="AV1421" s="1">
        <f t="shared" si="180"/>
        <v>2.020351828529463</v>
      </c>
      <c r="AW1421" s="1">
        <f t="shared" si="181"/>
        <v>1.5151266594046902</v>
      </c>
    </row>
    <row r="1422" spans="1:49" x14ac:dyDescent="0.2">
      <c r="A1422">
        <v>1420</v>
      </c>
      <c r="B1422" t="s">
        <v>20433</v>
      </c>
      <c r="C1422" t="s">
        <v>20432</v>
      </c>
      <c r="D1422" t="s">
        <v>20431</v>
      </c>
      <c r="F1422" t="s">
        <v>20430</v>
      </c>
      <c r="G1422" t="s">
        <v>5</v>
      </c>
      <c r="H1422" t="s">
        <v>4</v>
      </c>
      <c r="I1422" t="s">
        <v>20429</v>
      </c>
      <c r="N1422">
        <v>2</v>
      </c>
      <c r="O1422" t="s">
        <v>20428</v>
      </c>
      <c r="P1422" t="s">
        <v>20427</v>
      </c>
      <c r="Q1422" t="s">
        <v>1000</v>
      </c>
      <c r="R1422" s="7">
        <v>42644</v>
      </c>
      <c r="S1422" s="8">
        <f t="shared" si="176"/>
        <v>2016</v>
      </c>
      <c r="T1422" s="8">
        <v>2016</v>
      </c>
      <c r="U1422" s="8">
        <f t="shared" si="177"/>
        <v>6</v>
      </c>
      <c r="V1422" s="7">
        <v>42644</v>
      </c>
      <c r="W1422" t="s">
        <v>227</v>
      </c>
      <c r="X1422" s="2">
        <v>0.48199999999999998</v>
      </c>
      <c r="Y1422" s="6">
        <f t="shared" si="182"/>
        <v>1.2866714716638637E-2</v>
      </c>
      <c r="AA1422">
        <v>304026</v>
      </c>
      <c r="AB1422">
        <v>110152</v>
      </c>
      <c r="AD1422" t="s">
        <v>2</v>
      </c>
      <c r="AE1422">
        <v>127</v>
      </c>
      <c r="AF1422">
        <v>20</v>
      </c>
      <c r="AH1422" t="s">
        <v>20426</v>
      </c>
      <c r="AI1422" t="s">
        <v>20425</v>
      </c>
      <c r="AJ1422" t="s">
        <v>20424</v>
      </c>
      <c r="AK1422" t="s">
        <v>20423</v>
      </c>
      <c r="AL1422">
        <v>20</v>
      </c>
      <c r="AM1422" s="5">
        <f t="shared" si="178"/>
        <v>3.3333333333333335</v>
      </c>
      <c r="AN1422" s="4">
        <f t="shared" si="183"/>
        <v>5.0485927047835416E-3</v>
      </c>
      <c r="AO1422" s="3"/>
      <c r="AP1422">
        <v>0</v>
      </c>
      <c r="AR1422" t="s">
        <v>1</v>
      </c>
      <c r="AT1422" s="2">
        <v>2.4430000000000001</v>
      </c>
      <c r="AU1422" s="1">
        <f t="shared" si="179"/>
        <v>1.0521278113082109</v>
      </c>
      <c r="AV1422" s="1">
        <f t="shared" si="180"/>
        <v>0.89576537107110898</v>
      </c>
      <c r="AW1422" s="1">
        <f t="shared" si="181"/>
        <v>0.73940293083400699</v>
      </c>
    </row>
    <row r="1423" spans="1:49" x14ac:dyDescent="0.2">
      <c r="A1423">
        <v>1421</v>
      </c>
      <c r="B1423" t="s">
        <v>20422</v>
      </c>
      <c r="C1423" t="s">
        <v>20421</v>
      </c>
      <c r="D1423" t="s">
        <v>20420</v>
      </c>
      <c r="F1423" t="s">
        <v>20419</v>
      </c>
      <c r="G1423" t="s">
        <v>5</v>
      </c>
      <c r="H1423" t="s">
        <v>4</v>
      </c>
      <c r="I1423" t="s">
        <v>487</v>
      </c>
      <c r="J1423">
        <v>60025578</v>
      </c>
      <c r="K1423" t="s">
        <v>132</v>
      </c>
      <c r="L1423" t="s">
        <v>131</v>
      </c>
      <c r="M1423" t="s">
        <v>67</v>
      </c>
      <c r="N1423">
        <v>5</v>
      </c>
      <c r="O1423" t="s">
        <v>20418</v>
      </c>
      <c r="P1423" t="s">
        <v>20417</v>
      </c>
      <c r="Q1423" t="s">
        <v>383</v>
      </c>
      <c r="R1423" s="7">
        <v>42644</v>
      </c>
      <c r="S1423" s="8">
        <f t="shared" si="176"/>
        <v>2016</v>
      </c>
      <c r="T1423" s="8">
        <v>2016</v>
      </c>
      <c r="U1423" s="8">
        <f t="shared" si="177"/>
        <v>6</v>
      </c>
      <c r="V1423" s="7">
        <v>42644</v>
      </c>
      <c r="W1423" t="s">
        <v>2029</v>
      </c>
      <c r="X1423" s="2">
        <v>0.63100000000000001</v>
      </c>
      <c r="Y1423" s="6">
        <f t="shared" si="182"/>
        <v>1.6844184618670086E-2</v>
      </c>
      <c r="AA1423">
        <v>10512004</v>
      </c>
      <c r="AB1423">
        <v>24306</v>
      </c>
      <c r="AD1423" t="s">
        <v>2</v>
      </c>
      <c r="AE1423">
        <v>57</v>
      </c>
      <c r="AH1423" t="s">
        <v>20416</v>
      </c>
      <c r="AI1423" t="s">
        <v>20415</v>
      </c>
      <c r="AJ1423" t="s">
        <v>20414</v>
      </c>
      <c r="AK1423" t="s">
        <v>20413</v>
      </c>
      <c r="AL1423">
        <v>0</v>
      </c>
      <c r="AM1423" s="5">
        <f t="shared" si="178"/>
        <v>0</v>
      </c>
      <c r="AN1423" s="4">
        <f t="shared" si="183"/>
        <v>0</v>
      </c>
      <c r="AO1423" s="3"/>
      <c r="AP1423">
        <v>0</v>
      </c>
      <c r="AQ1423" t="s">
        <v>48</v>
      </c>
      <c r="AR1423" t="s">
        <v>20412</v>
      </c>
      <c r="AS1423" t="s">
        <v>47</v>
      </c>
      <c r="AT1423" s="2" t="s">
        <v>0</v>
      </c>
      <c r="AU1423" s="1">
        <f t="shared" si="179"/>
        <v>1.1790929233069058</v>
      </c>
      <c r="AV1423" s="1">
        <f t="shared" si="180"/>
        <v>0.8422092309335043</v>
      </c>
      <c r="AW1423" s="1">
        <f t="shared" si="181"/>
        <v>0.50532553856010254</v>
      </c>
    </row>
    <row r="1424" spans="1:49" x14ac:dyDescent="0.2">
      <c r="A1424">
        <v>1422</v>
      </c>
      <c r="B1424" t="s">
        <v>20411</v>
      </c>
      <c r="C1424" t="s">
        <v>20410</v>
      </c>
      <c r="F1424" t="s">
        <v>20409</v>
      </c>
      <c r="G1424" t="s">
        <v>5</v>
      </c>
      <c r="H1424" t="s">
        <v>4</v>
      </c>
      <c r="I1424" t="s">
        <v>20408</v>
      </c>
      <c r="J1424" t="s">
        <v>20407</v>
      </c>
      <c r="K1424" t="s">
        <v>20406</v>
      </c>
      <c r="L1424" t="s">
        <v>20405</v>
      </c>
      <c r="M1424" t="s">
        <v>599</v>
      </c>
      <c r="N1424">
        <v>6</v>
      </c>
      <c r="O1424" t="s">
        <v>20404</v>
      </c>
      <c r="P1424" t="s">
        <v>20403</v>
      </c>
      <c r="Q1424" t="s">
        <v>20402</v>
      </c>
      <c r="R1424" s="7">
        <v>42644</v>
      </c>
      <c r="S1424" s="8">
        <f t="shared" si="176"/>
        <v>2016</v>
      </c>
      <c r="T1424" s="8">
        <v>2016</v>
      </c>
      <c r="U1424" s="8">
        <f t="shared" si="177"/>
        <v>6</v>
      </c>
      <c r="V1424" s="7">
        <v>42644</v>
      </c>
      <c r="W1424" t="s">
        <v>20401</v>
      </c>
      <c r="X1424" s="2">
        <v>0.70699999999999996</v>
      </c>
      <c r="Y1424" s="6">
        <f t="shared" si="182"/>
        <v>1.8872961212994848E-2</v>
      </c>
      <c r="AA1424">
        <v>1676857</v>
      </c>
      <c r="AB1424">
        <v>19020</v>
      </c>
      <c r="AC1424">
        <v>15735044</v>
      </c>
      <c r="AD1424" t="s">
        <v>2</v>
      </c>
      <c r="AE1424">
        <v>127</v>
      </c>
      <c r="AF1424">
        <v>1</v>
      </c>
      <c r="AH1424" t="s">
        <v>20400</v>
      </c>
      <c r="AI1424" t="s">
        <v>20399</v>
      </c>
      <c r="AJ1424" t="s">
        <v>20398</v>
      </c>
      <c r="AK1424" t="s">
        <v>20397</v>
      </c>
      <c r="AL1424">
        <v>6</v>
      </c>
      <c r="AM1424" s="5">
        <f t="shared" si="178"/>
        <v>1</v>
      </c>
      <c r="AN1424" s="4">
        <f t="shared" si="183"/>
        <v>1.5145778114350624E-3</v>
      </c>
      <c r="AO1424" s="3"/>
      <c r="AP1424">
        <v>0</v>
      </c>
      <c r="AR1424" t="s">
        <v>1</v>
      </c>
      <c r="AT1424" s="2" t="s">
        <v>0</v>
      </c>
      <c r="AU1424" s="1">
        <f t="shared" si="179"/>
        <v>1.3665446192526913</v>
      </c>
      <c r="AV1424" s="1">
        <f t="shared" si="180"/>
        <v>1.0193769512214954</v>
      </c>
      <c r="AW1424" s="1">
        <f t="shared" si="181"/>
        <v>0.67220928319029982</v>
      </c>
    </row>
    <row r="1425" spans="1:49" x14ac:dyDescent="0.2">
      <c r="A1425">
        <v>1423</v>
      </c>
      <c r="B1425" t="s">
        <v>20396</v>
      </c>
      <c r="C1425" t="s">
        <v>20395</v>
      </c>
      <c r="F1425" t="s">
        <v>20394</v>
      </c>
      <c r="G1425" t="s">
        <v>5</v>
      </c>
      <c r="H1425" t="s">
        <v>4</v>
      </c>
      <c r="I1425" t="s">
        <v>20393</v>
      </c>
      <c r="J1425" t="s">
        <v>20392</v>
      </c>
      <c r="K1425" t="s">
        <v>20391</v>
      </c>
      <c r="L1425" t="s">
        <v>20390</v>
      </c>
      <c r="M1425" t="s">
        <v>20389</v>
      </c>
      <c r="N1425">
        <v>11</v>
      </c>
      <c r="O1425" t="s">
        <v>20388</v>
      </c>
      <c r="P1425" t="s">
        <v>20387</v>
      </c>
      <c r="Q1425" t="s">
        <v>20386</v>
      </c>
      <c r="R1425" s="7">
        <v>42644</v>
      </c>
      <c r="S1425" s="8">
        <f t="shared" si="176"/>
        <v>2016</v>
      </c>
      <c r="T1425" s="8">
        <v>2016</v>
      </c>
      <c r="U1425" s="8">
        <f t="shared" si="177"/>
        <v>6</v>
      </c>
      <c r="V1425" s="7">
        <v>42644</v>
      </c>
      <c r="W1425" t="s">
        <v>8</v>
      </c>
      <c r="X1425" s="2">
        <v>1.246</v>
      </c>
      <c r="Y1425" s="6">
        <f t="shared" si="182"/>
        <v>3.3261258375377058E-2</v>
      </c>
      <c r="AA1425">
        <v>19391404</v>
      </c>
      <c r="AB1425">
        <v>17700155033</v>
      </c>
      <c r="AC1425">
        <v>21511535</v>
      </c>
      <c r="AD1425" t="s">
        <v>2</v>
      </c>
      <c r="AE1425">
        <v>9</v>
      </c>
      <c r="AF1425">
        <v>10</v>
      </c>
      <c r="AG1425">
        <v>7500113</v>
      </c>
      <c r="AH1425" t="s">
        <v>20385</v>
      </c>
      <c r="AI1425" t="s">
        <v>20384</v>
      </c>
      <c r="AJ1425" t="s">
        <v>20383</v>
      </c>
      <c r="AK1425" t="s">
        <v>20382</v>
      </c>
      <c r="AL1425">
        <v>37</v>
      </c>
      <c r="AM1425" s="5">
        <f t="shared" si="178"/>
        <v>6.166666666666667</v>
      </c>
      <c r="AN1425" s="4">
        <f t="shared" si="183"/>
        <v>9.3398965038495527E-3</v>
      </c>
      <c r="AO1425" s="3"/>
      <c r="AP1425">
        <v>0</v>
      </c>
      <c r="AR1425" t="s">
        <v>1</v>
      </c>
      <c r="AT1425" s="2" t="s">
        <v>0</v>
      </c>
      <c r="AU1425" s="1">
        <f t="shared" si="179"/>
        <v>2.6084849813918805</v>
      </c>
      <c r="AV1425" s="1">
        <f t="shared" si="180"/>
        <v>2.1300577439613306</v>
      </c>
      <c r="AW1425" s="1">
        <f t="shared" si="181"/>
        <v>1.6516305065307804</v>
      </c>
    </row>
    <row r="1426" spans="1:49" x14ac:dyDescent="0.2">
      <c r="A1426">
        <v>1424</v>
      </c>
      <c r="B1426" t="s">
        <v>20381</v>
      </c>
      <c r="C1426" t="s">
        <v>20380</v>
      </c>
      <c r="D1426" t="s">
        <v>20379</v>
      </c>
      <c r="E1426">
        <v>27372007</v>
      </c>
      <c r="F1426" t="s">
        <v>20378</v>
      </c>
      <c r="G1426" t="s">
        <v>5</v>
      </c>
      <c r="H1426" t="s">
        <v>4</v>
      </c>
      <c r="I1426" t="s">
        <v>1541</v>
      </c>
      <c r="J1426" t="s">
        <v>20377</v>
      </c>
      <c r="K1426" t="s">
        <v>20376</v>
      </c>
      <c r="L1426" t="s">
        <v>767</v>
      </c>
      <c r="M1426" t="s">
        <v>49</v>
      </c>
      <c r="N1426">
        <v>10</v>
      </c>
      <c r="O1426" t="s">
        <v>20375</v>
      </c>
      <c r="P1426" t="s">
        <v>20374</v>
      </c>
      <c r="Q1426" t="s">
        <v>20373</v>
      </c>
      <c r="R1426" s="7">
        <v>42644</v>
      </c>
      <c r="S1426" s="8">
        <f t="shared" si="176"/>
        <v>2016</v>
      </c>
      <c r="T1426" s="8">
        <v>2016</v>
      </c>
      <c r="U1426" s="8">
        <f t="shared" si="177"/>
        <v>6</v>
      </c>
      <c r="V1426" s="7">
        <v>42644</v>
      </c>
      <c r="W1426" t="s">
        <v>20372</v>
      </c>
      <c r="X1426" s="2">
        <v>2.4889999999999999</v>
      </c>
      <c r="Y1426" s="6">
        <f t="shared" si="182"/>
        <v>6.644243346413603E-2</v>
      </c>
      <c r="AA1426">
        <v>9608524</v>
      </c>
      <c r="AB1426">
        <v>15423</v>
      </c>
      <c r="AC1426">
        <v>18732976</v>
      </c>
      <c r="AD1426" t="s">
        <v>2</v>
      </c>
      <c r="AE1426">
        <v>218</v>
      </c>
      <c r="AH1426" t="s">
        <v>20371</v>
      </c>
      <c r="AI1426" t="s">
        <v>20370</v>
      </c>
      <c r="AJ1426" t="s">
        <v>20369</v>
      </c>
      <c r="AK1426" t="s">
        <v>20368</v>
      </c>
      <c r="AL1426">
        <v>4</v>
      </c>
      <c r="AM1426" s="5">
        <f t="shared" si="178"/>
        <v>0.66666666666666663</v>
      </c>
      <c r="AN1426" s="4">
        <f t="shared" si="183"/>
        <v>1.0097185409567082E-3</v>
      </c>
      <c r="AO1426" s="3"/>
      <c r="AP1426">
        <v>0</v>
      </c>
      <c r="AR1426" t="s">
        <v>20367</v>
      </c>
      <c r="AS1426" t="s">
        <v>20366</v>
      </c>
      <c r="AT1426" s="2">
        <v>9.6419999999999995</v>
      </c>
      <c r="AU1426" s="1">
        <f t="shared" si="179"/>
        <v>4.6812618987182226</v>
      </c>
      <c r="AV1426" s="1">
        <f t="shared" si="180"/>
        <v>3.3726076002546366</v>
      </c>
      <c r="AW1426" s="1">
        <f t="shared" si="181"/>
        <v>2.0639533017910505</v>
      </c>
    </row>
    <row r="1427" spans="1:49" x14ac:dyDescent="0.2">
      <c r="A1427">
        <v>1425</v>
      </c>
      <c r="B1427" t="s">
        <v>20365</v>
      </c>
      <c r="C1427" t="s">
        <v>20364</v>
      </c>
      <c r="E1427">
        <v>27352608</v>
      </c>
      <c r="F1427" t="s">
        <v>20363</v>
      </c>
      <c r="G1427" t="s">
        <v>5</v>
      </c>
      <c r="H1427" t="s">
        <v>4</v>
      </c>
      <c r="I1427" t="s">
        <v>20362</v>
      </c>
      <c r="J1427">
        <v>60013141</v>
      </c>
      <c r="K1427" t="s">
        <v>11327</v>
      </c>
      <c r="L1427" t="s">
        <v>20361</v>
      </c>
      <c r="M1427" t="s">
        <v>2200</v>
      </c>
      <c r="N1427">
        <v>4</v>
      </c>
      <c r="O1427" t="s">
        <v>20360</v>
      </c>
      <c r="P1427" t="s">
        <v>20359</v>
      </c>
      <c r="Q1427" t="s">
        <v>20358</v>
      </c>
      <c r="R1427" s="7">
        <v>42644</v>
      </c>
      <c r="S1427" s="8">
        <f t="shared" si="176"/>
        <v>2016</v>
      </c>
      <c r="T1427" s="8">
        <v>2016</v>
      </c>
      <c r="U1427" s="8">
        <f t="shared" si="177"/>
        <v>6</v>
      </c>
      <c r="V1427" s="7">
        <v>42644</v>
      </c>
      <c r="W1427" t="s">
        <v>2443</v>
      </c>
      <c r="X1427" s="2">
        <v>1.64</v>
      </c>
      <c r="Y1427" s="6">
        <f t="shared" si="182"/>
        <v>4.3778863351218597E-2</v>
      </c>
      <c r="AA1427" t="s">
        <v>2442</v>
      </c>
      <c r="AB1427">
        <v>18446</v>
      </c>
      <c r="AC1427">
        <v>14320878</v>
      </c>
      <c r="AD1427" t="s">
        <v>2</v>
      </c>
      <c r="AE1427">
        <v>366</v>
      </c>
      <c r="AF1427">
        <v>1</v>
      </c>
      <c r="AH1427" t="s">
        <v>20357</v>
      </c>
      <c r="AI1427" t="s">
        <v>20356</v>
      </c>
      <c r="AJ1427" t="s">
        <v>20355</v>
      </c>
      <c r="AK1427" t="s">
        <v>20354</v>
      </c>
      <c r="AL1427">
        <v>9</v>
      </c>
      <c r="AM1427" s="5">
        <f t="shared" si="178"/>
        <v>1.5</v>
      </c>
      <c r="AN1427" s="4">
        <f t="shared" si="183"/>
        <v>2.2718667171525938E-3</v>
      </c>
      <c r="AO1427" s="3"/>
      <c r="AP1427">
        <v>0</v>
      </c>
      <c r="AR1427" t="s">
        <v>1</v>
      </c>
      <c r="AT1427" s="2">
        <v>5.2489999999999997</v>
      </c>
      <c r="AU1427" s="1">
        <f t="shared" si="179"/>
        <v>3.1326764360998793</v>
      </c>
      <c r="AV1427" s="1">
        <f t="shared" si="180"/>
        <v>2.3025365034185596</v>
      </c>
      <c r="AW1427" s="1">
        <f t="shared" si="181"/>
        <v>1.4723965707372393</v>
      </c>
    </row>
    <row r="1428" spans="1:49" x14ac:dyDescent="0.2">
      <c r="A1428">
        <v>1426</v>
      </c>
      <c r="B1428" t="s">
        <v>20353</v>
      </c>
      <c r="C1428" t="s">
        <v>20352</v>
      </c>
      <c r="D1428" t="s">
        <v>20351</v>
      </c>
      <c r="F1428" t="s">
        <v>20350</v>
      </c>
      <c r="G1428" t="s">
        <v>5</v>
      </c>
      <c r="H1428" t="s">
        <v>4</v>
      </c>
      <c r="I1428" t="s">
        <v>923</v>
      </c>
      <c r="J1428" t="s">
        <v>922</v>
      </c>
      <c r="K1428" t="s">
        <v>921</v>
      </c>
      <c r="L1428" t="s">
        <v>920</v>
      </c>
      <c r="M1428" t="s">
        <v>919</v>
      </c>
      <c r="N1428">
        <v>2</v>
      </c>
      <c r="O1428" t="s">
        <v>918</v>
      </c>
      <c r="P1428" t="s">
        <v>917</v>
      </c>
      <c r="Q1428" t="s">
        <v>1475</v>
      </c>
      <c r="R1428" s="7">
        <v>42644</v>
      </c>
      <c r="S1428" s="8">
        <f t="shared" si="176"/>
        <v>2016</v>
      </c>
      <c r="T1428" s="8">
        <v>2016</v>
      </c>
      <c r="U1428" s="8">
        <f t="shared" si="177"/>
        <v>6</v>
      </c>
      <c r="V1428" s="7">
        <v>42644</v>
      </c>
      <c r="W1428" t="s">
        <v>82</v>
      </c>
      <c r="X1428" s="2">
        <v>1.29</v>
      </c>
      <c r="Y1428" s="6">
        <f t="shared" si="182"/>
        <v>3.4435813245775611E-2</v>
      </c>
      <c r="AA1428">
        <v>15684946</v>
      </c>
      <c r="AB1428">
        <v>18136</v>
      </c>
      <c r="AD1428" t="s">
        <v>2</v>
      </c>
      <c r="AE1428">
        <v>47</v>
      </c>
      <c r="AH1428" t="s">
        <v>20349</v>
      </c>
      <c r="AI1428" t="s">
        <v>20348</v>
      </c>
      <c r="AJ1428" t="s">
        <v>20347</v>
      </c>
      <c r="AK1428" t="s">
        <v>20346</v>
      </c>
      <c r="AL1428">
        <v>17</v>
      </c>
      <c r="AM1428" s="5">
        <f t="shared" si="178"/>
        <v>2.8333333333333335</v>
      </c>
      <c r="AN1428" s="4">
        <f t="shared" si="183"/>
        <v>4.2913037990660102E-3</v>
      </c>
      <c r="AO1428" s="3"/>
      <c r="AP1428">
        <v>0</v>
      </c>
      <c r="AQ1428" t="s">
        <v>916</v>
      </c>
      <c r="AR1428">
        <v>1502034051</v>
      </c>
      <c r="AS1428" t="s">
        <v>915</v>
      </c>
      <c r="AT1428" s="2" t="s">
        <v>0</v>
      </c>
      <c r="AU1428" s="1">
        <f t="shared" si="179"/>
        <v>2.5392460411762729</v>
      </c>
      <c r="AV1428" s="1">
        <f t="shared" si="180"/>
        <v>1.9363558522420812</v>
      </c>
      <c r="AW1428" s="1">
        <f t="shared" si="181"/>
        <v>1.333465663307889</v>
      </c>
    </row>
    <row r="1429" spans="1:49" x14ac:dyDescent="0.2">
      <c r="A1429">
        <v>1427</v>
      </c>
      <c r="B1429" t="s">
        <v>20345</v>
      </c>
      <c r="C1429" t="s">
        <v>20344</v>
      </c>
      <c r="F1429" t="s">
        <v>20343</v>
      </c>
      <c r="G1429" t="s">
        <v>5</v>
      </c>
      <c r="H1429" t="s">
        <v>4</v>
      </c>
      <c r="I1429" t="s">
        <v>20342</v>
      </c>
      <c r="J1429">
        <v>60007592</v>
      </c>
      <c r="K1429" t="s">
        <v>2231</v>
      </c>
      <c r="L1429" t="s">
        <v>2142</v>
      </c>
      <c r="M1429" t="s">
        <v>872</v>
      </c>
      <c r="N1429">
        <v>6</v>
      </c>
      <c r="O1429" t="s">
        <v>20341</v>
      </c>
      <c r="P1429" t="s">
        <v>20340</v>
      </c>
      <c r="Q1429" t="s">
        <v>20339</v>
      </c>
      <c r="R1429" s="7">
        <v>42644</v>
      </c>
      <c r="S1429" s="8">
        <f t="shared" si="176"/>
        <v>2016</v>
      </c>
      <c r="T1429" s="8">
        <v>2016</v>
      </c>
      <c r="U1429" s="8">
        <f t="shared" si="177"/>
        <v>6</v>
      </c>
      <c r="V1429" s="7">
        <v>42644</v>
      </c>
      <c r="W1429" t="s">
        <v>8</v>
      </c>
      <c r="X1429" s="2">
        <v>1.246</v>
      </c>
      <c r="Y1429" s="6">
        <f t="shared" si="182"/>
        <v>3.3261258375377058E-2</v>
      </c>
      <c r="AA1429">
        <v>19391404</v>
      </c>
      <c r="AB1429">
        <v>17700155033</v>
      </c>
      <c r="AC1429">
        <v>21511535</v>
      </c>
      <c r="AD1429" t="s">
        <v>2</v>
      </c>
      <c r="AE1429">
        <v>9</v>
      </c>
      <c r="AF1429">
        <v>10</v>
      </c>
      <c r="AG1429">
        <v>7498568</v>
      </c>
      <c r="AH1429" t="s">
        <v>20338</v>
      </c>
      <c r="AI1429" t="s">
        <v>20337</v>
      </c>
      <c r="AJ1429" t="s">
        <v>20336</v>
      </c>
      <c r="AK1429" t="s">
        <v>20335</v>
      </c>
      <c r="AL1429">
        <v>9</v>
      </c>
      <c r="AM1429" s="5">
        <f t="shared" si="178"/>
        <v>1.5</v>
      </c>
      <c r="AN1429" s="4">
        <f t="shared" si="183"/>
        <v>2.2718667171525938E-3</v>
      </c>
      <c r="AO1429" s="3"/>
      <c r="AP1429">
        <v>0</v>
      </c>
      <c r="AR1429" t="s">
        <v>1</v>
      </c>
      <c r="AT1429" s="2" t="s">
        <v>0</v>
      </c>
      <c r="AU1429" s="1">
        <f t="shared" si="179"/>
        <v>2.3964440877909716</v>
      </c>
      <c r="AV1429" s="1">
        <f t="shared" si="180"/>
        <v>1.7766562546264826</v>
      </c>
      <c r="AW1429" s="1">
        <f t="shared" si="181"/>
        <v>1.1568684214619933</v>
      </c>
    </row>
    <row r="1430" spans="1:49" x14ac:dyDescent="0.2">
      <c r="A1430">
        <v>1428</v>
      </c>
      <c r="B1430" t="s">
        <v>20334</v>
      </c>
      <c r="C1430" t="s">
        <v>20333</v>
      </c>
      <c r="D1430" t="s">
        <v>20332</v>
      </c>
      <c r="F1430" t="s">
        <v>20331</v>
      </c>
      <c r="G1430" t="s">
        <v>5</v>
      </c>
      <c r="H1430" t="s">
        <v>4</v>
      </c>
      <c r="I1430" t="s">
        <v>20330</v>
      </c>
      <c r="J1430">
        <v>60105374</v>
      </c>
      <c r="K1430" t="s">
        <v>20329</v>
      </c>
      <c r="L1430" t="s">
        <v>20328</v>
      </c>
      <c r="M1430" t="s">
        <v>458</v>
      </c>
      <c r="N1430">
        <v>3</v>
      </c>
      <c r="O1430" t="s">
        <v>20327</v>
      </c>
      <c r="P1430" t="s">
        <v>20326</v>
      </c>
      <c r="Q1430" t="s">
        <v>20325</v>
      </c>
      <c r="R1430" s="7">
        <v>42644</v>
      </c>
      <c r="S1430" s="8">
        <f t="shared" si="176"/>
        <v>2016</v>
      </c>
      <c r="T1430" s="8">
        <v>2016</v>
      </c>
      <c r="U1430" s="8">
        <f t="shared" si="177"/>
        <v>6</v>
      </c>
      <c r="V1430" s="7">
        <v>42644</v>
      </c>
      <c r="W1430" t="s">
        <v>82</v>
      </c>
      <c r="X1430" s="2">
        <v>1.29</v>
      </c>
      <c r="Y1430" s="6">
        <f t="shared" si="182"/>
        <v>3.4435813245775611E-2</v>
      </c>
      <c r="AA1430">
        <v>15684946</v>
      </c>
      <c r="AB1430">
        <v>18136</v>
      </c>
      <c r="AD1430" t="s">
        <v>2</v>
      </c>
      <c r="AE1430">
        <v>47</v>
      </c>
      <c r="AH1430" t="s">
        <v>20324</v>
      </c>
      <c r="AI1430" t="s">
        <v>20323</v>
      </c>
      <c r="AJ1430" t="s">
        <v>20322</v>
      </c>
      <c r="AK1430" t="s">
        <v>20321</v>
      </c>
      <c r="AL1430">
        <v>21</v>
      </c>
      <c r="AM1430" s="5">
        <f t="shared" si="178"/>
        <v>3.5</v>
      </c>
      <c r="AN1430" s="4">
        <f t="shared" si="183"/>
        <v>5.301022340022719E-3</v>
      </c>
      <c r="AO1430" s="3"/>
      <c r="AP1430">
        <v>0</v>
      </c>
      <c r="AR1430" t="s">
        <v>1</v>
      </c>
      <c r="AT1430" s="2" t="s">
        <v>0</v>
      </c>
      <c r="AU1430" s="1">
        <f t="shared" si="179"/>
        <v>2.5695375974049743</v>
      </c>
      <c r="AV1430" s="1">
        <f t="shared" si="180"/>
        <v>1.9868417792899167</v>
      </c>
      <c r="AW1430" s="1">
        <f t="shared" si="181"/>
        <v>1.4041459611748586</v>
      </c>
    </row>
    <row r="1431" spans="1:49" x14ac:dyDescent="0.2">
      <c r="A1431">
        <v>1429</v>
      </c>
      <c r="B1431" t="s">
        <v>20320</v>
      </c>
      <c r="C1431" t="s">
        <v>20319</v>
      </c>
      <c r="D1431" t="s">
        <v>20318</v>
      </c>
      <c r="E1431">
        <v>27344399</v>
      </c>
      <c r="F1431" t="s">
        <v>20317</v>
      </c>
      <c r="G1431" t="s">
        <v>5</v>
      </c>
      <c r="H1431" t="s">
        <v>4</v>
      </c>
      <c r="I1431" t="s">
        <v>20316</v>
      </c>
      <c r="J1431" t="s">
        <v>20315</v>
      </c>
      <c r="K1431" t="s">
        <v>20314</v>
      </c>
      <c r="L1431" t="s">
        <v>20313</v>
      </c>
      <c r="M1431" t="s">
        <v>1187</v>
      </c>
      <c r="N1431">
        <v>5</v>
      </c>
      <c r="O1431" t="s">
        <v>20312</v>
      </c>
      <c r="P1431" t="s">
        <v>20311</v>
      </c>
      <c r="Q1431" t="s">
        <v>20310</v>
      </c>
      <c r="R1431" s="7">
        <v>42644</v>
      </c>
      <c r="S1431" s="8">
        <f t="shared" si="176"/>
        <v>2016</v>
      </c>
      <c r="T1431" s="8">
        <v>2016</v>
      </c>
      <c r="U1431" s="8">
        <f t="shared" si="177"/>
        <v>6</v>
      </c>
      <c r="V1431" s="7">
        <v>42644</v>
      </c>
      <c r="W1431" t="s">
        <v>20309</v>
      </c>
      <c r="X1431" s="2">
        <v>1.377</v>
      </c>
      <c r="Y1431" s="6">
        <f t="shared" si="182"/>
        <v>3.6758228557700008E-2</v>
      </c>
      <c r="AA1431">
        <v>1476513</v>
      </c>
      <c r="AB1431">
        <v>25076</v>
      </c>
      <c r="AC1431">
        <v>10902414</v>
      </c>
      <c r="AD1431" t="s">
        <v>2</v>
      </c>
      <c r="AE1431">
        <v>132</v>
      </c>
      <c r="AH1431" t="s">
        <v>20308</v>
      </c>
      <c r="AI1431" t="s">
        <v>20307</v>
      </c>
      <c r="AJ1431" t="s">
        <v>20306</v>
      </c>
      <c r="AK1431" t="s">
        <v>20305</v>
      </c>
      <c r="AL1431">
        <v>17</v>
      </c>
      <c r="AM1431" s="5">
        <f t="shared" si="178"/>
        <v>2.8333333333333335</v>
      </c>
      <c r="AN1431" s="4">
        <f t="shared" si="183"/>
        <v>4.2913037990660102E-3</v>
      </c>
      <c r="AO1431" s="3"/>
      <c r="AP1431">
        <v>0</v>
      </c>
      <c r="AQ1431" t="s">
        <v>20304</v>
      </c>
      <c r="AR1431" t="s">
        <v>1</v>
      </c>
      <c r="AS1431" t="s">
        <v>20303</v>
      </c>
      <c r="AT1431" s="2" t="s">
        <v>0</v>
      </c>
      <c r="AU1431" s="1">
        <f t="shared" si="179"/>
        <v>2.7018151130109809</v>
      </c>
      <c r="AV1431" s="1">
        <f t="shared" si="180"/>
        <v>2.0524766178383009</v>
      </c>
      <c r="AW1431" s="1">
        <f t="shared" si="181"/>
        <v>1.4031381226656208</v>
      </c>
    </row>
    <row r="1432" spans="1:49" x14ac:dyDescent="0.2">
      <c r="A1432">
        <v>1430</v>
      </c>
      <c r="B1432" t="s">
        <v>20302</v>
      </c>
      <c r="C1432" t="s">
        <v>20301</v>
      </c>
      <c r="D1432" t="s">
        <v>20300</v>
      </c>
      <c r="E1432">
        <v>27474306</v>
      </c>
      <c r="F1432" t="s">
        <v>20299</v>
      </c>
      <c r="G1432" t="s">
        <v>5</v>
      </c>
      <c r="H1432" t="s">
        <v>4</v>
      </c>
      <c r="I1432" t="s">
        <v>20298</v>
      </c>
      <c r="J1432" t="s">
        <v>20297</v>
      </c>
      <c r="K1432" t="s">
        <v>20296</v>
      </c>
      <c r="L1432" t="s">
        <v>20295</v>
      </c>
      <c r="M1432" t="s">
        <v>375</v>
      </c>
      <c r="N1432">
        <v>11</v>
      </c>
      <c r="O1432" t="s">
        <v>20294</v>
      </c>
      <c r="P1432" t="s">
        <v>20293</v>
      </c>
      <c r="Q1432" t="s">
        <v>20292</v>
      </c>
      <c r="R1432" s="7">
        <v>42644</v>
      </c>
      <c r="S1432" s="8">
        <f t="shared" si="176"/>
        <v>2016</v>
      </c>
      <c r="T1432" s="8">
        <v>2016</v>
      </c>
      <c r="U1432" s="8">
        <f t="shared" si="177"/>
        <v>6</v>
      </c>
      <c r="V1432" s="7">
        <v>42644</v>
      </c>
      <c r="W1432" t="s">
        <v>20291</v>
      </c>
      <c r="X1432" s="2">
        <v>1.181</v>
      </c>
      <c r="Y1432" s="6">
        <f t="shared" si="182"/>
        <v>3.1526120498651937E-2</v>
      </c>
      <c r="AA1432">
        <v>399140</v>
      </c>
      <c r="AB1432">
        <v>24555</v>
      </c>
      <c r="AD1432" t="s">
        <v>2</v>
      </c>
      <c r="AE1432">
        <v>159</v>
      </c>
      <c r="AH1432" t="s">
        <v>20290</v>
      </c>
      <c r="AI1432" t="s">
        <v>20289</v>
      </c>
      <c r="AJ1432" t="s">
        <v>20288</v>
      </c>
      <c r="AK1432" t="s">
        <v>20287</v>
      </c>
      <c r="AL1432">
        <v>9</v>
      </c>
      <c r="AM1432" s="5">
        <f t="shared" si="178"/>
        <v>1.5</v>
      </c>
      <c r="AN1432" s="4">
        <f t="shared" si="183"/>
        <v>2.2718667171525938E-3</v>
      </c>
      <c r="AO1432" s="3"/>
      <c r="AP1432">
        <v>0</v>
      </c>
      <c r="AQ1432" t="s">
        <v>48</v>
      </c>
      <c r="AR1432">
        <v>21276285</v>
      </c>
      <c r="AS1432" t="s">
        <v>47</v>
      </c>
      <c r="AT1432" s="2">
        <v>6.0570000000000004</v>
      </c>
      <c r="AU1432" s="1">
        <f t="shared" si="179"/>
        <v>2.2749844364202132</v>
      </c>
      <c r="AV1432" s="1">
        <f t="shared" si="180"/>
        <v>1.6898993607902264</v>
      </c>
      <c r="AW1432" s="1">
        <f t="shared" si="181"/>
        <v>1.1048142851602396</v>
      </c>
    </row>
    <row r="1433" spans="1:49" x14ac:dyDescent="0.2">
      <c r="A1433">
        <v>1431</v>
      </c>
      <c r="B1433" t="s">
        <v>20286</v>
      </c>
      <c r="C1433" t="s">
        <v>20285</v>
      </c>
      <c r="F1433" t="s">
        <v>20284</v>
      </c>
      <c r="G1433" t="s">
        <v>5</v>
      </c>
      <c r="H1433" t="s">
        <v>4</v>
      </c>
      <c r="I1433" t="s">
        <v>20283</v>
      </c>
      <c r="J1433" t="s">
        <v>20282</v>
      </c>
      <c r="K1433" t="s">
        <v>20281</v>
      </c>
      <c r="L1433" t="s">
        <v>20280</v>
      </c>
      <c r="M1433" t="s">
        <v>20279</v>
      </c>
      <c r="N1433">
        <v>2</v>
      </c>
      <c r="O1433" t="s">
        <v>20278</v>
      </c>
      <c r="P1433" t="s">
        <v>20277</v>
      </c>
      <c r="Q1433" t="s">
        <v>20276</v>
      </c>
      <c r="R1433" s="7">
        <v>42644</v>
      </c>
      <c r="S1433" s="8">
        <f t="shared" si="176"/>
        <v>2016</v>
      </c>
      <c r="T1433" s="8">
        <v>2016</v>
      </c>
      <c r="U1433" s="8">
        <f t="shared" si="177"/>
        <v>6</v>
      </c>
      <c r="V1433" s="7">
        <v>42644</v>
      </c>
      <c r="W1433" t="s">
        <v>104</v>
      </c>
      <c r="X1433" s="2">
        <v>2.141</v>
      </c>
      <c r="Y1433" s="6">
        <f t="shared" si="182"/>
        <v>5.7152772216438434E-2</v>
      </c>
      <c r="AA1433">
        <v>1962892</v>
      </c>
      <c r="AB1433">
        <v>17360</v>
      </c>
      <c r="AD1433" t="s">
        <v>2</v>
      </c>
      <c r="AE1433">
        <v>54</v>
      </c>
      <c r="AF1433">
        <v>10</v>
      </c>
      <c r="AG1433">
        <v>7497594</v>
      </c>
      <c r="AH1433" t="s">
        <v>20275</v>
      </c>
      <c r="AI1433" t="s">
        <v>20274</v>
      </c>
      <c r="AJ1433" t="s">
        <v>20273</v>
      </c>
      <c r="AK1433" t="s">
        <v>20272</v>
      </c>
      <c r="AL1433">
        <v>9</v>
      </c>
      <c r="AM1433" s="5">
        <f t="shared" si="178"/>
        <v>1.5</v>
      </c>
      <c r="AN1433" s="4">
        <f t="shared" si="183"/>
        <v>2.2718667171525938E-3</v>
      </c>
      <c r="AO1433" s="3"/>
      <c r="AP1433">
        <v>0</v>
      </c>
      <c r="AQ1433" t="s">
        <v>116</v>
      </c>
      <c r="AR1433" t="s">
        <v>3187</v>
      </c>
      <c r="AS1433" t="s">
        <v>114</v>
      </c>
      <c r="AT1433" s="2" t="s">
        <v>0</v>
      </c>
      <c r="AU1433" s="1">
        <f t="shared" si="179"/>
        <v>4.0688500566652674</v>
      </c>
      <c r="AV1433" s="1">
        <f t="shared" si="180"/>
        <v>2.9712319466795512</v>
      </c>
      <c r="AW1433" s="1">
        <f t="shared" si="181"/>
        <v>1.8736138366938346</v>
      </c>
    </row>
    <row r="1434" spans="1:49" x14ac:dyDescent="0.2">
      <c r="A1434">
        <v>1432</v>
      </c>
      <c r="B1434" t="s">
        <v>20271</v>
      </c>
      <c r="C1434" t="s">
        <v>20270</v>
      </c>
      <c r="F1434" t="s">
        <v>20269</v>
      </c>
      <c r="G1434" t="s">
        <v>5</v>
      </c>
      <c r="H1434" t="s">
        <v>4</v>
      </c>
      <c r="I1434" t="s">
        <v>20268</v>
      </c>
      <c r="J1434">
        <v>60021988</v>
      </c>
      <c r="K1434" t="s">
        <v>151</v>
      </c>
      <c r="L1434" t="s">
        <v>150</v>
      </c>
      <c r="M1434" t="s">
        <v>34</v>
      </c>
      <c r="N1434">
        <v>3</v>
      </c>
      <c r="O1434" t="s">
        <v>20267</v>
      </c>
      <c r="P1434" t="s">
        <v>20266</v>
      </c>
      <c r="Q1434" t="s">
        <v>8364</v>
      </c>
      <c r="R1434" s="7">
        <v>42644</v>
      </c>
      <c r="S1434" s="8">
        <f t="shared" si="176"/>
        <v>2016</v>
      </c>
      <c r="T1434" s="8">
        <v>2016</v>
      </c>
      <c r="U1434" s="8">
        <f t="shared" si="177"/>
        <v>6</v>
      </c>
      <c r="V1434" s="7">
        <v>42644</v>
      </c>
      <c r="W1434" t="s">
        <v>29</v>
      </c>
      <c r="X1434" s="2">
        <v>0.30199999999999999</v>
      </c>
      <c r="Y1434" s="6">
        <f t="shared" si="182"/>
        <v>8.0617175195536687E-3</v>
      </c>
      <c r="AA1434">
        <v>9296212</v>
      </c>
      <c r="AB1434">
        <v>20725</v>
      </c>
      <c r="AC1434" t="s">
        <v>28</v>
      </c>
      <c r="AD1434" t="s">
        <v>2</v>
      </c>
      <c r="AE1434">
        <v>90</v>
      </c>
      <c r="AF1434">
        <v>4</v>
      </c>
      <c r="AH1434" t="s">
        <v>20265</v>
      </c>
      <c r="AI1434" t="s">
        <v>20264</v>
      </c>
      <c r="AJ1434" t="s">
        <v>20263</v>
      </c>
      <c r="AK1434" t="s">
        <v>20262</v>
      </c>
      <c r="AL1434">
        <v>5</v>
      </c>
      <c r="AM1434" s="5">
        <f t="shared" si="178"/>
        <v>0.83333333333333337</v>
      </c>
      <c r="AN1434" s="4">
        <f t="shared" si="183"/>
        <v>1.2621481761958854E-3</v>
      </c>
      <c r="AO1434" s="3"/>
      <c r="AP1434">
        <v>0</v>
      </c>
      <c r="AR1434" t="s">
        <v>1</v>
      </c>
      <c r="AT1434" s="2">
        <v>1.671</v>
      </c>
      <c r="AU1434" s="1">
        <f t="shared" si="179"/>
        <v>0.6021846716546333</v>
      </c>
      <c r="AV1434" s="1">
        <f t="shared" si="180"/>
        <v>0.46619328478747768</v>
      </c>
      <c r="AW1434" s="1">
        <f t="shared" si="181"/>
        <v>0.33020189792032201</v>
      </c>
    </row>
    <row r="1435" spans="1:49" x14ac:dyDescent="0.2">
      <c r="A1435">
        <v>1433</v>
      </c>
      <c r="B1435" t="s">
        <v>20261</v>
      </c>
      <c r="C1435" t="s">
        <v>20260</v>
      </c>
      <c r="F1435" t="s">
        <v>20259</v>
      </c>
      <c r="G1435" t="s">
        <v>5</v>
      </c>
      <c r="H1435" t="s">
        <v>4</v>
      </c>
      <c r="I1435" t="s">
        <v>3271</v>
      </c>
      <c r="J1435" t="s">
        <v>20258</v>
      </c>
      <c r="K1435" t="s">
        <v>20257</v>
      </c>
      <c r="L1435" t="s">
        <v>20256</v>
      </c>
      <c r="M1435" t="s">
        <v>824</v>
      </c>
      <c r="N1435">
        <v>2</v>
      </c>
      <c r="O1435" t="s">
        <v>20255</v>
      </c>
      <c r="P1435" t="s">
        <v>20254</v>
      </c>
      <c r="Q1435" t="s">
        <v>20253</v>
      </c>
      <c r="R1435" s="7">
        <v>42644</v>
      </c>
      <c r="S1435" s="8">
        <f t="shared" si="176"/>
        <v>2016</v>
      </c>
      <c r="T1435" s="8">
        <v>2016</v>
      </c>
      <c r="U1435" s="8">
        <f t="shared" si="177"/>
        <v>6</v>
      </c>
      <c r="V1435" s="7">
        <v>42644</v>
      </c>
      <c r="W1435" t="s">
        <v>29</v>
      </c>
      <c r="X1435" s="2">
        <v>0.30199999999999999</v>
      </c>
      <c r="Y1435" s="6">
        <f t="shared" si="182"/>
        <v>8.0617175195536687E-3</v>
      </c>
      <c r="AA1435">
        <v>9296212</v>
      </c>
      <c r="AB1435">
        <v>20725</v>
      </c>
      <c r="AC1435" t="s">
        <v>28</v>
      </c>
      <c r="AD1435" t="s">
        <v>2</v>
      </c>
      <c r="AE1435">
        <v>90</v>
      </c>
      <c r="AF1435">
        <v>4</v>
      </c>
      <c r="AH1435" t="s">
        <v>20252</v>
      </c>
      <c r="AI1435" t="s">
        <v>20251</v>
      </c>
      <c r="AJ1435" t="s">
        <v>20250</v>
      </c>
      <c r="AK1435" t="s">
        <v>20249</v>
      </c>
      <c r="AL1435">
        <v>0</v>
      </c>
      <c r="AM1435" s="5">
        <f t="shared" si="178"/>
        <v>0</v>
      </c>
      <c r="AN1435" s="4">
        <f t="shared" si="183"/>
        <v>0</v>
      </c>
      <c r="AO1435" s="3"/>
      <c r="AP1435">
        <v>0</v>
      </c>
      <c r="AQ1435" t="s">
        <v>20248</v>
      </c>
      <c r="AR1435">
        <v>201401</v>
      </c>
      <c r="AS1435" t="s">
        <v>20247</v>
      </c>
      <c r="AT1435" s="2">
        <v>1.671</v>
      </c>
      <c r="AU1435" s="1">
        <f t="shared" si="179"/>
        <v>0.56432022636875678</v>
      </c>
      <c r="AV1435" s="1">
        <f t="shared" si="180"/>
        <v>0.40308587597768342</v>
      </c>
      <c r="AW1435" s="1">
        <f t="shared" si="181"/>
        <v>0.24185152558661005</v>
      </c>
    </row>
    <row r="1436" spans="1:49" x14ac:dyDescent="0.2">
      <c r="A1436">
        <v>1434</v>
      </c>
      <c r="B1436" t="s">
        <v>20246</v>
      </c>
      <c r="C1436" t="s">
        <v>20245</v>
      </c>
      <c r="F1436" t="s">
        <v>20244</v>
      </c>
      <c r="G1436" t="s">
        <v>5</v>
      </c>
      <c r="H1436" t="s">
        <v>4</v>
      </c>
      <c r="I1436" t="s">
        <v>20243</v>
      </c>
      <c r="J1436" t="s">
        <v>20242</v>
      </c>
      <c r="K1436" t="s">
        <v>20241</v>
      </c>
      <c r="L1436" t="s">
        <v>20240</v>
      </c>
      <c r="M1436" t="s">
        <v>20239</v>
      </c>
      <c r="N1436">
        <v>2</v>
      </c>
      <c r="O1436" t="s">
        <v>20238</v>
      </c>
      <c r="P1436" t="s">
        <v>20237</v>
      </c>
      <c r="Q1436" t="s">
        <v>20236</v>
      </c>
      <c r="R1436" s="7">
        <v>42644</v>
      </c>
      <c r="S1436" s="8">
        <f t="shared" si="176"/>
        <v>2016</v>
      </c>
      <c r="T1436" s="8">
        <v>2016</v>
      </c>
      <c r="U1436" s="8">
        <f t="shared" si="177"/>
        <v>6</v>
      </c>
      <c r="V1436" s="7">
        <v>42644</v>
      </c>
      <c r="W1436" t="s">
        <v>29</v>
      </c>
      <c r="X1436" s="2">
        <v>0.30199999999999999</v>
      </c>
      <c r="Y1436" s="6">
        <f t="shared" si="182"/>
        <v>8.0617175195536687E-3</v>
      </c>
      <c r="AA1436">
        <v>9296212</v>
      </c>
      <c r="AB1436">
        <v>20725</v>
      </c>
      <c r="AC1436" t="s">
        <v>28</v>
      </c>
      <c r="AD1436" t="s">
        <v>2</v>
      </c>
      <c r="AE1436">
        <v>90</v>
      </c>
      <c r="AF1436">
        <v>4</v>
      </c>
      <c r="AH1436" t="s">
        <v>20235</v>
      </c>
      <c r="AI1436" t="s">
        <v>20234</v>
      </c>
      <c r="AJ1436" t="s">
        <v>20233</v>
      </c>
      <c r="AK1436" t="s">
        <v>20232</v>
      </c>
      <c r="AL1436">
        <v>1</v>
      </c>
      <c r="AM1436" s="5">
        <f t="shared" si="178"/>
        <v>0.16666666666666666</v>
      </c>
      <c r="AN1436" s="4">
        <f t="shared" si="183"/>
        <v>2.5242963523917705E-4</v>
      </c>
      <c r="AO1436" s="3"/>
      <c r="AP1436">
        <v>0</v>
      </c>
      <c r="AR1436" t="s">
        <v>1</v>
      </c>
      <c r="AT1436" s="2">
        <v>1.671</v>
      </c>
      <c r="AU1436" s="1">
        <f t="shared" si="179"/>
        <v>0.57189311542593202</v>
      </c>
      <c r="AV1436" s="1">
        <f t="shared" si="180"/>
        <v>0.41570735773964229</v>
      </c>
      <c r="AW1436" s="1">
        <f t="shared" si="181"/>
        <v>0.2595216000533524</v>
      </c>
    </row>
    <row r="1437" spans="1:49" x14ac:dyDescent="0.2">
      <c r="A1437">
        <v>1435</v>
      </c>
      <c r="B1437" t="s">
        <v>20231</v>
      </c>
      <c r="C1437" t="s">
        <v>20230</v>
      </c>
      <c r="F1437" t="s">
        <v>20229</v>
      </c>
      <c r="G1437" t="s">
        <v>5</v>
      </c>
      <c r="H1437" t="s">
        <v>4</v>
      </c>
      <c r="I1437" t="s">
        <v>2574</v>
      </c>
      <c r="J1437" t="s">
        <v>20228</v>
      </c>
      <c r="K1437" t="s">
        <v>20227</v>
      </c>
      <c r="L1437" t="s">
        <v>1659</v>
      </c>
      <c r="M1437" t="s">
        <v>375</v>
      </c>
      <c r="N1437">
        <v>5</v>
      </c>
      <c r="O1437" t="s">
        <v>20226</v>
      </c>
      <c r="P1437" t="s">
        <v>20225</v>
      </c>
      <c r="Q1437" t="s">
        <v>20224</v>
      </c>
      <c r="R1437" s="7">
        <v>42644</v>
      </c>
      <c r="S1437" s="8">
        <f t="shared" si="176"/>
        <v>2016</v>
      </c>
      <c r="T1437" s="8">
        <v>2016</v>
      </c>
      <c r="U1437" s="8">
        <f t="shared" si="177"/>
        <v>6</v>
      </c>
      <c r="V1437" s="7">
        <v>42644</v>
      </c>
      <c r="W1437" t="s">
        <v>2041</v>
      </c>
      <c r="X1437" s="2">
        <v>0.55700000000000005</v>
      </c>
      <c r="Y1437" s="6">
        <f t="shared" si="182"/>
        <v>1.486879688209071E-2</v>
      </c>
      <c r="AA1437" t="s">
        <v>2040</v>
      </c>
      <c r="AB1437">
        <v>19600161832</v>
      </c>
      <c r="AD1437" t="s">
        <v>2</v>
      </c>
      <c r="AE1437">
        <v>59</v>
      </c>
      <c r="AF1437">
        <v>10</v>
      </c>
      <c r="AG1437">
        <v>102312</v>
      </c>
      <c r="AI1437" t="s">
        <v>20223</v>
      </c>
      <c r="AJ1437" t="s">
        <v>20222</v>
      </c>
      <c r="AK1437" t="s">
        <v>20221</v>
      </c>
      <c r="AL1437">
        <v>3</v>
      </c>
      <c r="AM1437" s="5">
        <f t="shared" si="178"/>
        <v>0.5</v>
      </c>
      <c r="AN1437" s="4">
        <f t="shared" si="183"/>
        <v>7.572889057175312E-4</v>
      </c>
      <c r="AO1437" s="3"/>
      <c r="AP1437">
        <v>0</v>
      </c>
      <c r="AR1437" t="s">
        <v>1</v>
      </c>
      <c r="AT1437" s="2" t="s">
        <v>0</v>
      </c>
      <c r="AU1437" s="1">
        <f t="shared" si="179"/>
        <v>1.0635344489178755</v>
      </c>
      <c r="AV1437" s="1">
        <f t="shared" si="180"/>
        <v>0.78130428939041197</v>
      </c>
      <c r="AW1437" s="1">
        <f t="shared" si="181"/>
        <v>0.49907412986294847</v>
      </c>
    </row>
    <row r="1438" spans="1:49" x14ac:dyDescent="0.2">
      <c r="A1438">
        <v>1436</v>
      </c>
      <c r="B1438" t="s">
        <v>20220</v>
      </c>
      <c r="C1438" t="s">
        <v>20219</v>
      </c>
      <c r="F1438" t="s">
        <v>20218</v>
      </c>
      <c r="G1438" t="s">
        <v>5</v>
      </c>
      <c r="H1438" t="s">
        <v>4</v>
      </c>
      <c r="I1438" t="s">
        <v>1082</v>
      </c>
      <c r="J1438">
        <v>60007711</v>
      </c>
      <c r="K1438" t="s">
        <v>2074</v>
      </c>
      <c r="L1438" t="s">
        <v>486</v>
      </c>
      <c r="M1438" t="s">
        <v>67</v>
      </c>
      <c r="N1438">
        <v>6</v>
      </c>
      <c r="O1438" t="s">
        <v>20217</v>
      </c>
      <c r="P1438" t="s">
        <v>20216</v>
      </c>
      <c r="Q1438" t="s">
        <v>10357</v>
      </c>
      <c r="R1438" s="7">
        <v>42644</v>
      </c>
      <c r="S1438" s="8">
        <f t="shared" si="176"/>
        <v>2016</v>
      </c>
      <c r="T1438" s="8">
        <v>2016</v>
      </c>
      <c r="U1438" s="8">
        <f t="shared" si="177"/>
        <v>6</v>
      </c>
      <c r="V1438" s="7">
        <v>42644</v>
      </c>
      <c r="W1438" t="s">
        <v>29</v>
      </c>
      <c r="X1438" s="2">
        <v>0.30199999999999999</v>
      </c>
      <c r="Y1438" s="6">
        <f t="shared" si="182"/>
        <v>8.0617175195536687E-3</v>
      </c>
      <c r="AA1438">
        <v>9296212</v>
      </c>
      <c r="AB1438">
        <v>20725</v>
      </c>
      <c r="AC1438" t="s">
        <v>28</v>
      </c>
      <c r="AD1438" t="s">
        <v>2</v>
      </c>
      <c r="AE1438">
        <v>90</v>
      </c>
      <c r="AF1438">
        <v>3</v>
      </c>
      <c r="AH1438" t="s">
        <v>20215</v>
      </c>
      <c r="AI1438" t="s">
        <v>20214</v>
      </c>
      <c r="AJ1438" t="s">
        <v>20213</v>
      </c>
      <c r="AK1438" t="s">
        <v>20212</v>
      </c>
      <c r="AL1438">
        <v>18</v>
      </c>
      <c r="AM1438" s="5">
        <f t="shared" si="178"/>
        <v>3</v>
      </c>
      <c r="AN1438" s="4">
        <f t="shared" si="183"/>
        <v>4.5437334343051876E-3</v>
      </c>
      <c r="AO1438" s="3"/>
      <c r="AP1438">
        <v>0</v>
      </c>
      <c r="AQ1438" t="s">
        <v>48</v>
      </c>
      <c r="AR1438" t="s">
        <v>20211</v>
      </c>
      <c r="AS1438" t="s">
        <v>47</v>
      </c>
      <c r="AT1438" s="2">
        <v>1.671</v>
      </c>
      <c r="AU1438" s="1">
        <f t="shared" si="179"/>
        <v>0.70063222939791236</v>
      </c>
      <c r="AV1438" s="1">
        <f t="shared" si="180"/>
        <v>0.63027254769294283</v>
      </c>
      <c r="AW1438" s="1">
        <f t="shared" si="181"/>
        <v>0.55991286598797319</v>
      </c>
    </row>
    <row r="1439" spans="1:49" x14ac:dyDescent="0.2">
      <c r="A1439">
        <v>1437</v>
      </c>
      <c r="B1439" t="s">
        <v>20210</v>
      </c>
      <c r="C1439" t="s">
        <v>20209</v>
      </c>
      <c r="F1439" t="s">
        <v>20208</v>
      </c>
      <c r="G1439" t="s">
        <v>5</v>
      </c>
      <c r="H1439" t="s">
        <v>4</v>
      </c>
      <c r="I1439" t="s">
        <v>20207</v>
      </c>
      <c r="J1439">
        <v>60007592</v>
      </c>
      <c r="K1439" t="s">
        <v>2231</v>
      </c>
      <c r="L1439" t="s">
        <v>2142</v>
      </c>
      <c r="M1439" t="s">
        <v>872</v>
      </c>
      <c r="N1439">
        <v>5</v>
      </c>
      <c r="O1439" t="s">
        <v>20206</v>
      </c>
      <c r="P1439" t="s">
        <v>20205</v>
      </c>
      <c r="Q1439" t="s">
        <v>20204</v>
      </c>
      <c r="R1439" s="7">
        <v>42644</v>
      </c>
      <c r="S1439" s="8">
        <f t="shared" si="176"/>
        <v>2016</v>
      </c>
      <c r="T1439" s="8">
        <v>2016</v>
      </c>
      <c r="U1439" s="8">
        <f t="shared" si="177"/>
        <v>6</v>
      </c>
      <c r="V1439" s="7">
        <v>42644</v>
      </c>
      <c r="W1439" t="s">
        <v>8</v>
      </c>
      <c r="X1439" s="2">
        <v>1.246</v>
      </c>
      <c r="Y1439" s="6">
        <f t="shared" si="182"/>
        <v>3.3261258375377058E-2</v>
      </c>
      <c r="AA1439">
        <v>19391404</v>
      </c>
      <c r="AB1439">
        <v>17700155033</v>
      </c>
      <c r="AC1439">
        <v>21511535</v>
      </c>
      <c r="AD1439" t="s">
        <v>2</v>
      </c>
      <c r="AE1439">
        <v>9</v>
      </c>
      <c r="AF1439">
        <v>10</v>
      </c>
      <c r="AG1439">
        <v>7489034</v>
      </c>
      <c r="AH1439" t="s">
        <v>20203</v>
      </c>
      <c r="AI1439" t="s">
        <v>20202</v>
      </c>
      <c r="AJ1439" t="s">
        <v>20201</v>
      </c>
      <c r="AK1439" t="s">
        <v>20200</v>
      </c>
      <c r="AL1439">
        <v>8</v>
      </c>
      <c r="AM1439" s="5">
        <f t="shared" si="178"/>
        <v>1.3333333333333333</v>
      </c>
      <c r="AN1439" s="4">
        <f t="shared" si="183"/>
        <v>2.0194370819134164E-3</v>
      </c>
      <c r="AO1439" s="3"/>
      <c r="AP1439">
        <v>0</v>
      </c>
      <c r="AQ1439" t="s">
        <v>1200</v>
      </c>
      <c r="AR1439" t="s">
        <v>20199</v>
      </c>
      <c r="AS1439" t="s">
        <v>1199</v>
      </c>
      <c r="AT1439" s="2" t="s">
        <v>0</v>
      </c>
      <c r="AU1439" s="1">
        <f t="shared" si="179"/>
        <v>2.3888711987337965</v>
      </c>
      <c r="AV1439" s="1">
        <f t="shared" si="180"/>
        <v>1.7640347728645238</v>
      </c>
      <c r="AW1439" s="1">
        <f t="shared" si="181"/>
        <v>1.1391983469952509</v>
      </c>
    </row>
    <row r="1440" spans="1:49" x14ac:dyDescent="0.2">
      <c r="A1440">
        <v>1438</v>
      </c>
      <c r="B1440" t="s">
        <v>20198</v>
      </c>
      <c r="C1440" t="s">
        <v>20197</v>
      </c>
      <c r="F1440" t="s">
        <v>20196</v>
      </c>
      <c r="G1440" t="s">
        <v>5</v>
      </c>
      <c r="H1440" t="s">
        <v>4</v>
      </c>
      <c r="I1440" t="s">
        <v>20195</v>
      </c>
      <c r="J1440" t="s">
        <v>20194</v>
      </c>
      <c r="K1440" t="s">
        <v>20193</v>
      </c>
      <c r="L1440" t="s">
        <v>20192</v>
      </c>
      <c r="M1440" t="s">
        <v>49</v>
      </c>
      <c r="N1440">
        <v>5</v>
      </c>
      <c r="O1440" t="s">
        <v>20191</v>
      </c>
      <c r="P1440" t="s">
        <v>20190</v>
      </c>
      <c r="Q1440" t="s">
        <v>20189</v>
      </c>
      <c r="R1440" s="7">
        <v>42644</v>
      </c>
      <c r="S1440" s="8">
        <f t="shared" si="176"/>
        <v>2016</v>
      </c>
      <c r="T1440" s="8">
        <v>2016</v>
      </c>
      <c r="U1440" s="8">
        <f t="shared" si="177"/>
        <v>6</v>
      </c>
      <c r="V1440" s="7">
        <v>42644</v>
      </c>
      <c r="W1440" t="s">
        <v>29</v>
      </c>
      <c r="X1440" s="2">
        <v>0.30199999999999999</v>
      </c>
      <c r="Y1440" s="6">
        <f t="shared" si="182"/>
        <v>8.0617175195536687E-3</v>
      </c>
      <c r="AA1440">
        <v>9296212</v>
      </c>
      <c r="AB1440">
        <v>20725</v>
      </c>
      <c r="AC1440" t="s">
        <v>28</v>
      </c>
      <c r="AD1440" t="s">
        <v>2</v>
      </c>
      <c r="AE1440">
        <v>90</v>
      </c>
      <c r="AF1440">
        <v>4</v>
      </c>
      <c r="AH1440" t="s">
        <v>20188</v>
      </c>
      <c r="AI1440" t="s">
        <v>20187</v>
      </c>
      <c r="AJ1440" t="s">
        <v>20186</v>
      </c>
      <c r="AK1440" t="s">
        <v>20185</v>
      </c>
      <c r="AL1440">
        <v>1</v>
      </c>
      <c r="AM1440" s="5">
        <f t="shared" si="178"/>
        <v>0.16666666666666666</v>
      </c>
      <c r="AN1440" s="4">
        <f t="shared" si="183"/>
        <v>2.5242963523917705E-4</v>
      </c>
      <c r="AO1440" s="3"/>
      <c r="AP1440">
        <v>0</v>
      </c>
      <c r="AQ1440" t="s">
        <v>48</v>
      </c>
      <c r="AR1440" t="s">
        <v>20184</v>
      </c>
      <c r="AS1440" t="s">
        <v>47</v>
      </c>
      <c r="AT1440" s="2">
        <v>1.671</v>
      </c>
      <c r="AU1440" s="1">
        <f t="shared" si="179"/>
        <v>0.57189311542593202</v>
      </c>
      <c r="AV1440" s="1">
        <f t="shared" si="180"/>
        <v>0.41570735773964229</v>
      </c>
      <c r="AW1440" s="1">
        <f t="shared" si="181"/>
        <v>0.2595216000533524</v>
      </c>
    </row>
    <row r="1441" spans="1:49" x14ac:dyDescent="0.2">
      <c r="A1441">
        <v>1439</v>
      </c>
      <c r="B1441" t="s">
        <v>20183</v>
      </c>
      <c r="C1441" t="s">
        <v>20182</v>
      </c>
      <c r="F1441" t="s">
        <v>20181</v>
      </c>
      <c r="G1441" t="s">
        <v>5</v>
      </c>
      <c r="H1441" t="s">
        <v>4</v>
      </c>
      <c r="I1441" t="s">
        <v>20180</v>
      </c>
      <c r="J1441">
        <v>113900375</v>
      </c>
      <c r="K1441" t="s">
        <v>20179</v>
      </c>
      <c r="L1441" t="s">
        <v>20178</v>
      </c>
      <c r="M1441" t="s">
        <v>67</v>
      </c>
      <c r="N1441">
        <v>2</v>
      </c>
      <c r="O1441" t="s">
        <v>20177</v>
      </c>
      <c r="P1441" t="s">
        <v>20176</v>
      </c>
      <c r="Q1441" t="s">
        <v>20175</v>
      </c>
      <c r="R1441" s="7">
        <v>42644</v>
      </c>
      <c r="S1441" s="8">
        <f t="shared" si="176"/>
        <v>2016</v>
      </c>
      <c r="T1441" s="8">
        <v>2016</v>
      </c>
      <c r="U1441" s="8">
        <f t="shared" si="177"/>
        <v>6</v>
      </c>
      <c r="V1441" s="7">
        <v>42644</v>
      </c>
      <c r="W1441" t="s">
        <v>2024</v>
      </c>
      <c r="X1441" s="2">
        <v>0.65500000000000003</v>
      </c>
      <c r="Y1441" s="6">
        <f t="shared" si="182"/>
        <v>1.7484850911614749E-2</v>
      </c>
      <c r="AA1441">
        <v>189375</v>
      </c>
      <c r="AB1441">
        <v>26051</v>
      </c>
      <c r="AD1441" t="s">
        <v>2</v>
      </c>
      <c r="AE1441">
        <v>58</v>
      </c>
      <c r="AF1441">
        <v>5</v>
      </c>
      <c r="AG1441">
        <v>7485875</v>
      </c>
      <c r="AH1441" t="s">
        <v>20174</v>
      </c>
      <c r="AI1441" t="s">
        <v>20173</v>
      </c>
      <c r="AJ1441" t="s">
        <v>20172</v>
      </c>
      <c r="AK1441" t="s">
        <v>20171</v>
      </c>
      <c r="AL1441">
        <v>18</v>
      </c>
      <c r="AM1441" s="5">
        <f t="shared" si="178"/>
        <v>3</v>
      </c>
      <c r="AN1441" s="4">
        <f t="shared" si="183"/>
        <v>4.5437334343051876E-3</v>
      </c>
      <c r="AO1441" s="3"/>
      <c r="AP1441">
        <v>0</v>
      </c>
      <c r="AR1441" t="s">
        <v>1</v>
      </c>
      <c r="AT1441" s="2" t="s">
        <v>0</v>
      </c>
      <c r="AU1441" s="1">
        <f t="shared" si="179"/>
        <v>1.360251566842188</v>
      </c>
      <c r="AV1441" s="1">
        <f t="shared" si="180"/>
        <v>1.1014292172959967</v>
      </c>
      <c r="AW1441" s="1">
        <f t="shared" si="181"/>
        <v>0.84260686774980564</v>
      </c>
    </row>
    <row r="1442" spans="1:49" x14ac:dyDescent="0.2">
      <c r="A1442">
        <v>1440</v>
      </c>
      <c r="B1442" t="s">
        <v>20170</v>
      </c>
      <c r="C1442" t="s">
        <v>20169</v>
      </c>
      <c r="F1442" t="s">
        <v>20168</v>
      </c>
      <c r="G1442" t="s">
        <v>5</v>
      </c>
      <c r="H1442" t="s">
        <v>4</v>
      </c>
      <c r="I1442" t="s">
        <v>20167</v>
      </c>
      <c r="J1442">
        <v>60025063</v>
      </c>
      <c r="K1442" t="s">
        <v>1096</v>
      </c>
      <c r="L1442" t="s">
        <v>1095</v>
      </c>
      <c r="M1442" t="s">
        <v>9</v>
      </c>
      <c r="N1442">
        <v>4</v>
      </c>
      <c r="O1442" t="s">
        <v>20166</v>
      </c>
      <c r="P1442" t="s">
        <v>20165</v>
      </c>
      <c r="Q1442" t="s">
        <v>20164</v>
      </c>
      <c r="R1442" s="7">
        <v>42644</v>
      </c>
      <c r="S1442" s="8">
        <f t="shared" si="176"/>
        <v>2016</v>
      </c>
      <c r="T1442" s="8">
        <v>2016</v>
      </c>
      <c r="U1442" s="8">
        <f t="shared" si="177"/>
        <v>6</v>
      </c>
      <c r="V1442" s="7">
        <v>42644</v>
      </c>
      <c r="W1442" t="s">
        <v>2024</v>
      </c>
      <c r="X1442" s="2">
        <v>0.65500000000000003</v>
      </c>
      <c r="Y1442" s="6">
        <f t="shared" si="182"/>
        <v>1.7484850911614749E-2</v>
      </c>
      <c r="AA1442">
        <v>189375</v>
      </c>
      <c r="AB1442">
        <v>26051</v>
      </c>
      <c r="AD1442" t="s">
        <v>2</v>
      </c>
      <c r="AE1442">
        <v>58</v>
      </c>
      <c r="AF1442">
        <v>5</v>
      </c>
      <c r="AG1442">
        <v>7484285</v>
      </c>
      <c r="AH1442" t="s">
        <v>20163</v>
      </c>
      <c r="AI1442" t="s">
        <v>20162</v>
      </c>
      <c r="AJ1442" t="s">
        <v>20161</v>
      </c>
      <c r="AK1442" t="s">
        <v>20160</v>
      </c>
      <c r="AL1442">
        <v>2</v>
      </c>
      <c r="AM1442" s="5">
        <f t="shared" si="178"/>
        <v>0.33333333333333331</v>
      </c>
      <c r="AN1442" s="4">
        <f t="shared" si="183"/>
        <v>5.048592704783541E-4</v>
      </c>
      <c r="AO1442" s="3"/>
      <c r="AP1442">
        <v>0</v>
      </c>
      <c r="AR1442" t="s">
        <v>1</v>
      </c>
      <c r="AT1442" s="2" t="s">
        <v>0</v>
      </c>
      <c r="AU1442" s="1">
        <f t="shared" si="179"/>
        <v>1.2390853419273828</v>
      </c>
      <c r="AV1442" s="1">
        <f t="shared" si="180"/>
        <v>0.89948550910465519</v>
      </c>
      <c r="AW1442" s="1">
        <f t="shared" si="181"/>
        <v>0.5598856762819272</v>
      </c>
    </row>
    <row r="1443" spans="1:49" x14ac:dyDescent="0.2">
      <c r="A1443">
        <v>1441</v>
      </c>
      <c r="B1443" t="s">
        <v>20159</v>
      </c>
      <c r="C1443" t="s">
        <v>20158</v>
      </c>
      <c r="F1443" t="s">
        <v>20157</v>
      </c>
      <c r="G1443" t="s">
        <v>5</v>
      </c>
      <c r="H1443" t="s">
        <v>4</v>
      </c>
      <c r="I1443" t="s">
        <v>20156</v>
      </c>
      <c r="J1443" t="s">
        <v>113</v>
      </c>
      <c r="K1443" t="s">
        <v>112</v>
      </c>
      <c r="L1443" t="s">
        <v>111</v>
      </c>
      <c r="M1443" t="s">
        <v>46</v>
      </c>
      <c r="N1443">
        <v>3</v>
      </c>
      <c r="O1443" t="s">
        <v>20155</v>
      </c>
      <c r="P1443" t="s">
        <v>20154</v>
      </c>
      <c r="Q1443" t="s">
        <v>20153</v>
      </c>
      <c r="R1443" s="7">
        <v>42644</v>
      </c>
      <c r="S1443" s="8">
        <f t="shared" si="176"/>
        <v>2016</v>
      </c>
      <c r="T1443" s="8">
        <v>2016</v>
      </c>
      <c r="U1443" s="8">
        <f t="shared" si="177"/>
        <v>6</v>
      </c>
      <c r="V1443" s="7">
        <v>42644</v>
      </c>
      <c r="W1443" t="s">
        <v>104</v>
      </c>
      <c r="X1443" s="2">
        <v>2.141</v>
      </c>
      <c r="Y1443" s="6">
        <f t="shared" si="182"/>
        <v>5.7152772216438434E-2</v>
      </c>
      <c r="AA1443">
        <v>1962892</v>
      </c>
      <c r="AB1443">
        <v>17360</v>
      </c>
      <c r="AD1443" t="s">
        <v>2</v>
      </c>
      <c r="AE1443">
        <v>54</v>
      </c>
      <c r="AF1443">
        <v>10</v>
      </c>
      <c r="AG1443">
        <v>7486064</v>
      </c>
      <c r="AH1443" t="s">
        <v>20152</v>
      </c>
      <c r="AI1443" t="s">
        <v>20151</v>
      </c>
      <c r="AJ1443" t="s">
        <v>20150</v>
      </c>
      <c r="AK1443" t="s">
        <v>20149</v>
      </c>
      <c r="AL1443">
        <v>4</v>
      </c>
      <c r="AM1443" s="5">
        <f t="shared" si="178"/>
        <v>0.66666666666666663</v>
      </c>
      <c r="AN1443" s="4">
        <f t="shared" si="183"/>
        <v>1.0097185409567082E-3</v>
      </c>
      <c r="AO1443" s="3"/>
      <c r="AP1443">
        <v>0</v>
      </c>
      <c r="AQ1443" t="s">
        <v>110</v>
      </c>
      <c r="AR1443" t="s">
        <v>20148</v>
      </c>
      <c r="AS1443" t="s">
        <v>109</v>
      </c>
      <c r="AT1443" s="2" t="s">
        <v>0</v>
      </c>
      <c r="AU1443" s="1">
        <f t="shared" si="179"/>
        <v>4.0309856113793909</v>
      </c>
      <c r="AV1443" s="1">
        <f t="shared" si="180"/>
        <v>2.9081245378697571</v>
      </c>
      <c r="AW1443" s="1">
        <f t="shared" si="181"/>
        <v>1.7852634643601226</v>
      </c>
    </row>
    <row r="1444" spans="1:49" x14ac:dyDescent="0.2">
      <c r="A1444">
        <v>1442</v>
      </c>
      <c r="B1444" t="s">
        <v>20147</v>
      </c>
      <c r="C1444" t="s">
        <v>20146</v>
      </c>
      <c r="D1444" t="s">
        <v>20145</v>
      </c>
      <c r="F1444" t="s">
        <v>20144</v>
      </c>
      <c r="G1444" t="s">
        <v>5</v>
      </c>
      <c r="H1444" t="s">
        <v>4</v>
      </c>
      <c r="I1444" t="s">
        <v>20143</v>
      </c>
      <c r="J1444" t="s">
        <v>20142</v>
      </c>
      <c r="K1444" t="s">
        <v>20141</v>
      </c>
      <c r="L1444" t="s">
        <v>20140</v>
      </c>
      <c r="M1444" t="s">
        <v>183</v>
      </c>
      <c r="N1444">
        <v>6</v>
      </c>
      <c r="O1444" t="s">
        <v>20139</v>
      </c>
      <c r="P1444" t="s">
        <v>20138</v>
      </c>
      <c r="Q1444" t="s">
        <v>20137</v>
      </c>
      <c r="R1444" s="7">
        <v>42644</v>
      </c>
      <c r="S1444" s="8">
        <f t="shared" si="176"/>
        <v>2016</v>
      </c>
      <c r="T1444" s="8">
        <v>2016</v>
      </c>
      <c r="U1444" s="8">
        <f t="shared" si="177"/>
        <v>6</v>
      </c>
      <c r="V1444" s="7">
        <v>42644</v>
      </c>
      <c r="W1444" t="s">
        <v>2920</v>
      </c>
      <c r="X1444" s="2">
        <v>0.66500000000000004</v>
      </c>
      <c r="Y1444" s="6">
        <f t="shared" si="182"/>
        <v>1.7751795200341692E-2</v>
      </c>
      <c r="AA1444">
        <v>3048853</v>
      </c>
      <c r="AB1444">
        <v>28526</v>
      </c>
      <c r="AD1444" t="s">
        <v>2</v>
      </c>
      <c r="AE1444">
        <v>415</v>
      </c>
      <c r="AH1444" t="s">
        <v>1128</v>
      </c>
      <c r="AI1444" t="s">
        <v>20136</v>
      </c>
      <c r="AJ1444" t="s">
        <v>20135</v>
      </c>
      <c r="AK1444" t="s">
        <v>20134</v>
      </c>
      <c r="AL1444">
        <v>12</v>
      </c>
      <c r="AM1444" s="5">
        <f t="shared" si="178"/>
        <v>2</v>
      </c>
      <c r="AN1444" s="4">
        <f t="shared" si="183"/>
        <v>3.0291556228701248E-3</v>
      </c>
      <c r="AO1444" s="3"/>
      <c r="AP1444">
        <v>0</v>
      </c>
      <c r="AR1444" t="s">
        <v>1</v>
      </c>
      <c r="AT1444" s="2" t="s">
        <v>0</v>
      </c>
      <c r="AU1444" s="1">
        <f t="shared" si="179"/>
        <v>1.3335003327100221</v>
      </c>
      <c r="AV1444" s="1">
        <f t="shared" si="180"/>
        <v>1.0390475411605908</v>
      </c>
      <c r="AW1444" s="1">
        <f t="shared" si="181"/>
        <v>0.74459474961115946</v>
      </c>
    </row>
    <row r="1445" spans="1:49" x14ac:dyDescent="0.2">
      <c r="A1445">
        <v>1443</v>
      </c>
      <c r="B1445" t="s">
        <v>20133</v>
      </c>
      <c r="C1445" t="s">
        <v>20132</v>
      </c>
      <c r="D1445" t="s">
        <v>20131</v>
      </c>
      <c r="F1445" t="s">
        <v>20130</v>
      </c>
      <c r="G1445" t="s">
        <v>5</v>
      </c>
      <c r="H1445" t="s">
        <v>4</v>
      </c>
      <c r="I1445" t="s">
        <v>1325</v>
      </c>
      <c r="J1445">
        <v>60000674</v>
      </c>
      <c r="K1445" t="s">
        <v>1324</v>
      </c>
      <c r="L1445" t="s">
        <v>1323</v>
      </c>
      <c r="M1445" t="s">
        <v>34</v>
      </c>
      <c r="N1445">
        <v>5</v>
      </c>
      <c r="O1445" t="s">
        <v>20129</v>
      </c>
      <c r="P1445" t="s">
        <v>20128</v>
      </c>
      <c r="Q1445" t="s">
        <v>20127</v>
      </c>
      <c r="R1445" s="7">
        <v>42644</v>
      </c>
      <c r="S1445" s="8">
        <f t="shared" si="176"/>
        <v>2016</v>
      </c>
      <c r="T1445" s="8">
        <v>2016</v>
      </c>
      <c r="U1445" s="8">
        <f t="shared" si="177"/>
        <v>6</v>
      </c>
      <c r="V1445" s="7">
        <v>42644</v>
      </c>
      <c r="W1445" t="s">
        <v>227</v>
      </c>
      <c r="X1445" s="2">
        <v>0.48199999999999998</v>
      </c>
      <c r="Y1445" s="6">
        <f t="shared" si="182"/>
        <v>1.2866714716638637E-2</v>
      </c>
      <c r="AA1445">
        <v>304026</v>
      </c>
      <c r="AB1445">
        <v>110152</v>
      </c>
      <c r="AD1445" t="s">
        <v>2</v>
      </c>
      <c r="AE1445">
        <v>127</v>
      </c>
      <c r="AF1445">
        <v>19</v>
      </c>
      <c r="AH1445" t="s">
        <v>20126</v>
      </c>
      <c r="AI1445" t="s">
        <v>20125</v>
      </c>
      <c r="AJ1445" t="s">
        <v>20124</v>
      </c>
      <c r="AK1445" t="s">
        <v>20123</v>
      </c>
      <c r="AL1445">
        <v>4</v>
      </c>
      <c r="AM1445" s="5">
        <f t="shared" si="178"/>
        <v>0.66666666666666663</v>
      </c>
      <c r="AN1445" s="4">
        <f t="shared" si="183"/>
        <v>1.0097185409567082E-3</v>
      </c>
      <c r="AO1445" s="3"/>
      <c r="AP1445">
        <v>0</v>
      </c>
      <c r="AR1445" t="s">
        <v>1</v>
      </c>
      <c r="AT1445" s="2">
        <v>2.4430000000000001</v>
      </c>
      <c r="AU1445" s="1">
        <f t="shared" si="179"/>
        <v>0.93096158639340587</v>
      </c>
      <c r="AV1445" s="1">
        <f t="shared" si="180"/>
        <v>0.69382166287976721</v>
      </c>
      <c r="AW1445" s="1">
        <f t="shared" si="181"/>
        <v>0.45668173936612866</v>
      </c>
    </row>
    <row r="1446" spans="1:49" x14ac:dyDescent="0.2">
      <c r="A1446">
        <v>1444</v>
      </c>
      <c r="B1446" t="s">
        <v>20122</v>
      </c>
      <c r="C1446" t="s">
        <v>20121</v>
      </c>
      <c r="D1446" t="s">
        <v>20120</v>
      </c>
      <c r="F1446" t="s">
        <v>20119</v>
      </c>
      <c r="G1446" t="s">
        <v>5</v>
      </c>
      <c r="H1446" t="s">
        <v>4</v>
      </c>
      <c r="I1446" t="s">
        <v>20118</v>
      </c>
      <c r="J1446">
        <v>60025084</v>
      </c>
      <c r="K1446" t="s">
        <v>717</v>
      </c>
      <c r="L1446" t="s">
        <v>68</v>
      </c>
      <c r="M1446" t="s">
        <v>67</v>
      </c>
      <c r="N1446">
        <v>3</v>
      </c>
      <c r="O1446" t="s">
        <v>20117</v>
      </c>
      <c r="P1446" t="s">
        <v>20116</v>
      </c>
      <c r="Q1446" t="s">
        <v>748</v>
      </c>
      <c r="R1446" s="7">
        <v>42644</v>
      </c>
      <c r="S1446" s="8">
        <f t="shared" si="176"/>
        <v>2016</v>
      </c>
      <c r="T1446" s="8">
        <v>2016</v>
      </c>
      <c r="U1446" s="8">
        <f t="shared" si="177"/>
        <v>6</v>
      </c>
      <c r="V1446" s="7">
        <v>42644</v>
      </c>
      <c r="W1446" t="s">
        <v>2974</v>
      </c>
      <c r="X1446" s="2">
        <v>0.63800000000000001</v>
      </c>
      <c r="Y1446" s="6">
        <f t="shared" si="182"/>
        <v>1.7031045620778944E-2</v>
      </c>
      <c r="AA1446">
        <v>7437315</v>
      </c>
      <c r="AB1446">
        <v>25621</v>
      </c>
      <c r="AD1446" t="s">
        <v>2</v>
      </c>
      <c r="AE1446">
        <v>96</v>
      </c>
      <c r="AH1446" t="s">
        <v>20115</v>
      </c>
      <c r="AI1446" t="s">
        <v>20114</v>
      </c>
      <c r="AJ1446" t="s">
        <v>20113</v>
      </c>
      <c r="AK1446" t="s">
        <v>20112</v>
      </c>
      <c r="AL1446">
        <v>68</v>
      </c>
      <c r="AM1446" s="5">
        <f t="shared" si="178"/>
        <v>11.333333333333334</v>
      </c>
      <c r="AN1446" s="4">
        <f t="shared" si="183"/>
        <v>1.7165215196264041E-2</v>
      </c>
      <c r="AO1446" s="3"/>
      <c r="AP1446">
        <v>0</v>
      </c>
      <c r="AQ1446" t="s">
        <v>48</v>
      </c>
      <c r="AR1446" t="s">
        <v>20111</v>
      </c>
      <c r="AS1446" t="s">
        <v>47</v>
      </c>
      <c r="AT1446" s="2" t="s">
        <v>0</v>
      </c>
      <c r="AU1446" s="1">
        <f t="shared" si="179"/>
        <v>1.707129649342447</v>
      </c>
      <c r="AV1446" s="1">
        <f t="shared" si="180"/>
        <v>1.709813040852149</v>
      </c>
      <c r="AW1446" s="1">
        <f t="shared" si="181"/>
        <v>1.712496432361851</v>
      </c>
    </row>
    <row r="1447" spans="1:49" x14ac:dyDescent="0.2">
      <c r="A1447">
        <v>1445</v>
      </c>
      <c r="B1447" t="s">
        <v>20110</v>
      </c>
      <c r="C1447" t="s">
        <v>20109</v>
      </c>
      <c r="F1447" t="s">
        <v>20108</v>
      </c>
      <c r="G1447" t="s">
        <v>5</v>
      </c>
      <c r="H1447" t="s">
        <v>4</v>
      </c>
      <c r="I1447" t="s">
        <v>670</v>
      </c>
      <c r="J1447">
        <v>60000221</v>
      </c>
      <c r="K1447" t="s">
        <v>1591</v>
      </c>
      <c r="L1447" t="s">
        <v>1590</v>
      </c>
      <c r="M1447" t="s">
        <v>79</v>
      </c>
      <c r="N1447">
        <v>4</v>
      </c>
      <c r="O1447" t="s">
        <v>20107</v>
      </c>
      <c r="P1447" t="s">
        <v>20106</v>
      </c>
      <c r="Q1447" t="s">
        <v>3229</v>
      </c>
      <c r="R1447" s="7">
        <v>42644</v>
      </c>
      <c r="S1447" s="8">
        <f t="shared" si="176"/>
        <v>2016</v>
      </c>
      <c r="T1447" s="8">
        <v>2016</v>
      </c>
      <c r="U1447" s="8">
        <f t="shared" si="177"/>
        <v>6</v>
      </c>
      <c r="V1447" s="7">
        <v>42644</v>
      </c>
      <c r="W1447" t="s">
        <v>8</v>
      </c>
      <c r="X1447" s="2">
        <v>1.246</v>
      </c>
      <c r="Y1447" s="6">
        <f t="shared" si="182"/>
        <v>3.3261258375377058E-2</v>
      </c>
      <c r="AA1447">
        <v>19391404</v>
      </c>
      <c r="AB1447">
        <v>17700155033</v>
      </c>
      <c r="AC1447">
        <v>21511535</v>
      </c>
      <c r="AD1447" t="s">
        <v>2</v>
      </c>
      <c r="AE1447">
        <v>9</v>
      </c>
      <c r="AF1447">
        <v>10</v>
      </c>
      <c r="AG1447">
        <v>7480348</v>
      </c>
      <c r="AH1447" t="s">
        <v>20105</v>
      </c>
      <c r="AI1447" t="s">
        <v>20104</v>
      </c>
      <c r="AJ1447" t="s">
        <v>20103</v>
      </c>
      <c r="AK1447" t="s">
        <v>20102</v>
      </c>
      <c r="AL1447">
        <v>10</v>
      </c>
      <c r="AM1447" s="5">
        <f t="shared" si="178"/>
        <v>1.6666666666666667</v>
      </c>
      <c r="AN1447" s="4">
        <f t="shared" si="183"/>
        <v>2.5242963523917708E-3</v>
      </c>
      <c r="AO1447" s="3"/>
      <c r="AP1447">
        <v>0</v>
      </c>
      <c r="AR1447" t="s">
        <v>1</v>
      </c>
      <c r="AT1447" s="2" t="s">
        <v>0</v>
      </c>
      <c r="AU1447" s="1">
        <f t="shared" si="179"/>
        <v>2.4040169768481467</v>
      </c>
      <c r="AV1447" s="1">
        <f t="shared" si="180"/>
        <v>1.7892777363884413</v>
      </c>
      <c r="AW1447" s="1">
        <f t="shared" si="181"/>
        <v>1.1745384959287355</v>
      </c>
    </row>
    <row r="1448" spans="1:49" x14ac:dyDescent="0.2">
      <c r="A1448">
        <v>1446</v>
      </c>
      <c r="B1448" t="s">
        <v>20101</v>
      </c>
      <c r="C1448" t="s">
        <v>20100</v>
      </c>
      <c r="F1448" t="s">
        <v>20099</v>
      </c>
      <c r="G1448" t="s">
        <v>5</v>
      </c>
      <c r="H1448" t="s">
        <v>4</v>
      </c>
      <c r="I1448" t="s">
        <v>2875</v>
      </c>
      <c r="J1448">
        <v>60090656</v>
      </c>
      <c r="K1448" t="s">
        <v>379</v>
      </c>
      <c r="L1448" t="s">
        <v>381</v>
      </c>
      <c r="M1448" t="s">
        <v>159</v>
      </c>
      <c r="N1448">
        <v>4</v>
      </c>
      <c r="O1448" t="s">
        <v>20098</v>
      </c>
      <c r="P1448" t="s">
        <v>20097</v>
      </c>
      <c r="Q1448" t="s">
        <v>1555</v>
      </c>
      <c r="R1448" s="7">
        <v>42644</v>
      </c>
      <c r="S1448" s="8">
        <f t="shared" si="176"/>
        <v>2016</v>
      </c>
      <c r="T1448" s="8">
        <v>2016</v>
      </c>
      <c r="U1448" s="8">
        <f t="shared" si="177"/>
        <v>6</v>
      </c>
      <c r="V1448" s="7">
        <v>42644</v>
      </c>
      <c r="W1448" t="s">
        <v>2024</v>
      </c>
      <c r="X1448" s="2">
        <v>0.65500000000000003</v>
      </c>
      <c r="Y1448" s="6">
        <f t="shared" si="182"/>
        <v>1.7484850911614749E-2</v>
      </c>
      <c r="AA1448">
        <v>189375</v>
      </c>
      <c r="AB1448">
        <v>26051</v>
      </c>
      <c r="AD1448" t="s">
        <v>2</v>
      </c>
      <c r="AE1448">
        <v>58</v>
      </c>
      <c r="AF1448">
        <v>5</v>
      </c>
      <c r="AG1448">
        <v>7475941</v>
      </c>
      <c r="AH1448" t="s">
        <v>20096</v>
      </c>
      <c r="AI1448" t="s">
        <v>20095</v>
      </c>
      <c r="AJ1448" t="s">
        <v>20094</v>
      </c>
      <c r="AK1448" t="s">
        <v>20093</v>
      </c>
      <c r="AL1448">
        <v>9</v>
      </c>
      <c r="AM1448" s="5">
        <f t="shared" si="178"/>
        <v>1.5</v>
      </c>
      <c r="AN1448" s="4">
        <f t="shared" si="183"/>
        <v>2.2718667171525938E-3</v>
      </c>
      <c r="AO1448" s="3"/>
      <c r="AP1448">
        <v>0</v>
      </c>
      <c r="AR1448" t="s">
        <v>1</v>
      </c>
      <c r="AT1448" s="2" t="s">
        <v>0</v>
      </c>
      <c r="AU1448" s="1">
        <f t="shared" si="179"/>
        <v>1.2920955653276101</v>
      </c>
      <c r="AV1448" s="1">
        <f t="shared" si="180"/>
        <v>0.9878358814383672</v>
      </c>
      <c r="AW1448" s="1">
        <f t="shared" si="181"/>
        <v>0.68357619754912413</v>
      </c>
    </row>
    <row r="1449" spans="1:49" x14ac:dyDescent="0.2">
      <c r="A1449">
        <v>1447</v>
      </c>
      <c r="B1449" t="s">
        <v>20092</v>
      </c>
      <c r="C1449" t="s">
        <v>20091</v>
      </c>
      <c r="D1449" t="s">
        <v>20090</v>
      </c>
      <c r="F1449" t="s">
        <v>20089</v>
      </c>
      <c r="G1449" t="s">
        <v>5</v>
      </c>
      <c r="H1449" t="s">
        <v>4</v>
      </c>
      <c r="I1449" t="s">
        <v>1120</v>
      </c>
      <c r="J1449">
        <v>60019616</v>
      </c>
      <c r="K1449" t="s">
        <v>526</v>
      </c>
      <c r="L1449" t="s">
        <v>525</v>
      </c>
      <c r="M1449" t="s">
        <v>67</v>
      </c>
      <c r="N1449">
        <v>3</v>
      </c>
      <c r="O1449" t="s">
        <v>20088</v>
      </c>
      <c r="P1449" t="s">
        <v>20087</v>
      </c>
      <c r="Q1449" t="s">
        <v>524</v>
      </c>
      <c r="R1449" s="7">
        <v>42644</v>
      </c>
      <c r="S1449" s="8">
        <f t="shared" si="176"/>
        <v>2016</v>
      </c>
      <c r="T1449" s="8">
        <v>2016</v>
      </c>
      <c r="U1449" s="8">
        <f t="shared" si="177"/>
        <v>6</v>
      </c>
      <c r="V1449" s="7">
        <v>42644</v>
      </c>
      <c r="W1449" t="s">
        <v>1308</v>
      </c>
      <c r="X1449" s="2">
        <v>1.1339999999999999</v>
      </c>
      <c r="Y1449" s="6">
        <f t="shared" si="182"/>
        <v>3.0271482341635299E-2</v>
      </c>
      <c r="AA1449">
        <v>945765</v>
      </c>
      <c r="AB1449">
        <v>12372</v>
      </c>
      <c r="AD1449" t="s">
        <v>2</v>
      </c>
      <c r="AE1449">
        <v>127</v>
      </c>
      <c r="AH1449" t="s">
        <v>1264</v>
      </c>
      <c r="AI1449" t="s">
        <v>20086</v>
      </c>
      <c r="AJ1449" t="s">
        <v>20085</v>
      </c>
      <c r="AK1449" t="s">
        <v>20084</v>
      </c>
      <c r="AL1449">
        <v>4</v>
      </c>
      <c r="AM1449" s="5">
        <f t="shared" si="178"/>
        <v>0.66666666666666663</v>
      </c>
      <c r="AN1449" s="4">
        <f t="shared" si="183"/>
        <v>1.0097185409567082E-3</v>
      </c>
      <c r="AO1449" s="3"/>
      <c r="AP1449">
        <v>0</v>
      </c>
      <c r="AQ1449" t="s">
        <v>48</v>
      </c>
      <c r="AR1449">
        <v>61503093</v>
      </c>
      <c r="AS1449" t="s">
        <v>47</v>
      </c>
      <c r="AT1449" s="2">
        <v>2.4129999999999998</v>
      </c>
      <c r="AU1449" s="1">
        <f t="shared" si="179"/>
        <v>2.1492953201431719</v>
      </c>
      <c r="AV1449" s="1">
        <f t="shared" si="180"/>
        <v>1.5640600441296004</v>
      </c>
      <c r="AW1449" s="1">
        <f t="shared" si="181"/>
        <v>0.97882476811602848</v>
      </c>
    </row>
    <row r="1450" spans="1:49" x14ac:dyDescent="0.2">
      <c r="A1450">
        <v>1448</v>
      </c>
      <c r="B1450" t="s">
        <v>20083</v>
      </c>
      <c r="C1450" t="s">
        <v>20082</v>
      </c>
      <c r="F1450" t="s">
        <v>20081</v>
      </c>
      <c r="G1450" t="s">
        <v>5</v>
      </c>
      <c r="H1450" t="s">
        <v>4</v>
      </c>
      <c r="I1450" t="s">
        <v>20080</v>
      </c>
      <c r="J1450" t="s">
        <v>20079</v>
      </c>
      <c r="K1450" t="s">
        <v>20078</v>
      </c>
      <c r="L1450" t="s">
        <v>20077</v>
      </c>
      <c r="M1450" t="s">
        <v>75</v>
      </c>
      <c r="N1450">
        <v>7</v>
      </c>
      <c r="O1450" t="s">
        <v>20076</v>
      </c>
      <c r="P1450" t="s">
        <v>20075</v>
      </c>
      <c r="Q1450" t="s">
        <v>20074</v>
      </c>
      <c r="R1450" s="7">
        <v>42644</v>
      </c>
      <c r="S1450" s="8">
        <f t="shared" si="176"/>
        <v>2016</v>
      </c>
      <c r="T1450" s="8">
        <v>2016</v>
      </c>
      <c r="U1450" s="8">
        <f t="shared" si="177"/>
        <v>6</v>
      </c>
      <c r="V1450" s="7">
        <v>42644</v>
      </c>
      <c r="W1450" t="s">
        <v>45</v>
      </c>
      <c r="X1450" s="2">
        <v>0.59099999999999997</v>
      </c>
      <c r="Y1450" s="6">
        <f t="shared" si="182"/>
        <v>1.5776407463762313E-2</v>
      </c>
      <c r="AA1450">
        <v>19424302</v>
      </c>
      <c r="AB1450">
        <v>19700186816</v>
      </c>
      <c r="AC1450">
        <v>19424310</v>
      </c>
      <c r="AD1450" t="s">
        <v>2</v>
      </c>
      <c r="AE1450">
        <v>8</v>
      </c>
      <c r="AF1450">
        <v>5</v>
      </c>
      <c r="AG1450">
        <v>51011</v>
      </c>
      <c r="AI1450" t="s">
        <v>20073</v>
      </c>
      <c r="AK1450" t="s">
        <v>20072</v>
      </c>
      <c r="AL1450">
        <v>17</v>
      </c>
      <c r="AM1450" s="5">
        <f t="shared" si="178"/>
        <v>2.8333333333333335</v>
      </c>
      <c r="AN1450" s="4">
        <f t="shared" si="183"/>
        <v>4.2913037990660102E-3</v>
      </c>
      <c r="AO1450" s="3"/>
      <c r="AP1450">
        <v>0</v>
      </c>
      <c r="AQ1450" t="s">
        <v>1086</v>
      </c>
      <c r="AR1450" t="s">
        <v>20071</v>
      </c>
      <c r="AS1450" t="s">
        <v>1085</v>
      </c>
      <c r="AT1450" s="2" t="s">
        <v>0</v>
      </c>
      <c r="AU1450" s="1">
        <f t="shared" si="179"/>
        <v>1.233087636435342</v>
      </c>
      <c r="AV1450" s="1">
        <f t="shared" si="180"/>
        <v>1.0033855631414161</v>
      </c>
      <c r="AW1450" s="1">
        <f t="shared" si="181"/>
        <v>0.77368348984749014</v>
      </c>
    </row>
    <row r="1451" spans="1:49" x14ac:dyDescent="0.2">
      <c r="A1451">
        <v>1449</v>
      </c>
      <c r="B1451" t="s">
        <v>20070</v>
      </c>
      <c r="C1451" t="s">
        <v>20069</v>
      </c>
      <c r="E1451">
        <v>27160674</v>
      </c>
      <c r="F1451" t="s">
        <v>20068</v>
      </c>
      <c r="G1451" t="s">
        <v>5</v>
      </c>
      <c r="H1451" t="s">
        <v>4</v>
      </c>
      <c r="I1451" t="s">
        <v>20067</v>
      </c>
      <c r="J1451">
        <v>60030835</v>
      </c>
      <c r="K1451" t="s">
        <v>3176</v>
      </c>
      <c r="L1451" t="s">
        <v>3175</v>
      </c>
      <c r="M1451" t="s">
        <v>142</v>
      </c>
      <c r="N1451">
        <v>6</v>
      </c>
      <c r="O1451" t="s">
        <v>20066</v>
      </c>
      <c r="P1451" t="s">
        <v>20065</v>
      </c>
      <c r="Q1451" t="s">
        <v>20064</v>
      </c>
      <c r="R1451" s="7">
        <v>42644</v>
      </c>
      <c r="S1451" s="8">
        <f t="shared" si="176"/>
        <v>2016</v>
      </c>
      <c r="T1451" s="8">
        <v>2016</v>
      </c>
      <c r="U1451" s="8">
        <f t="shared" si="177"/>
        <v>6</v>
      </c>
      <c r="V1451" s="7">
        <v>42644</v>
      </c>
      <c r="W1451" t="s">
        <v>20063</v>
      </c>
      <c r="X1451" s="2">
        <v>0.91200000000000003</v>
      </c>
      <c r="Y1451" s="6">
        <f t="shared" si="182"/>
        <v>2.4345319131897174E-2</v>
      </c>
      <c r="AA1451">
        <v>906964</v>
      </c>
      <c r="AB1451">
        <v>27474</v>
      </c>
      <c r="AC1451">
        <v>15739686</v>
      </c>
      <c r="AD1451" t="s">
        <v>2</v>
      </c>
      <c r="AE1451">
        <v>44</v>
      </c>
      <c r="AF1451">
        <v>10</v>
      </c>
      <c r="AH1451" t="s">
        <v>20062</v>
      </c>
      <c r="AI1451" t="s">
        <v>20061</v>
      </c>
      <c r="AJ1451" t="s">
        <v>20060</v>
      </c>
      <c r="AK1451" t="s">
        <v>20059</v>
      </c>
      <c r="AL1451">
        <v>17</v>
      </c>
      <c r="AM1451" s="5">
        <f t="shared" si="178"/>
        <v>2.8333333333333335</v>
      </c>
      <c r="AN1451" s="4">
        <f t="shared" si="183"/>
        <v>4.2913037990660102E-3</v>
      </c>
      <c r="AO1451" s="3"/>
      <c r="AP1451">
        <v>0</v>
      </c>
      <c r="AR1451" t="s">
        <v>1</v>
      </c>
      <c r="AT1451" s="2">
        <v>3.9340000000000002</v>
      </c>
      <c r="AU1451" s="1">
        <f t="shared" si="179"/>
        <v>1.8329114532047825</v>
      </c>
      <c r="AV1451" s="1">
        <f t="shared" si="180"/>
        <v>1.4318311465481592</v>
      </c>
      <c r="AW1451" s="1">
        <f t="shared" si="181"/>
        <v>1.0307508398915359</v>
      </c>
    </row>
    <row r="1452" spans="1:49" x14ac:dyDescent="0.2">
      <c r="A1452">
        <v>1450</v>
      </c>
      <c r="B1452" t="s">
        <v>20058</v>
      </c>
      <c r="C1452" t="s">
        <v>20057</v>
      </c>
      <c r="F1452" t="s">
        <v>20056</v>
      </c>
      <c r="G1452" t="s">
        <v>5</v>
      </c>
      <c r="H1452" t="s">
        <v>4</v>
      </c>
      <c r="I1452" t="s">
        <v>831</v>
      </c>
      <c r="J1452" t="s">
        <v>20055</v>
      </c>
      <c r="K1452" t="s">
        <v>20054</v>
      </c>
      <c r="L1452" t="s">
        <v>767</v>
      </c>
      <c r="M1452" t="s">
        <v>49</v>
      </c>
      <c r="N1452">
        <v>4</v>
      </c>
      <c r="O1452" t="s">
        <v>20053</v>
      </c>
      <c r="P1452" t="s">
        <v>20052</v>
      </c>
      <c r="Q1452" t="s">
        <v>20051</v>
      </c>
      <c r="R1452" s="7">
        <v>42644</v>
      </c>
      <c r="S1452" s="8">
        <f t="shared" si="176"/>
        <v>2016</v>
      </c>
      <c r="T1452" s="8">
        <v>2016</v>
      </c>
      <c r="U1452" s="8">
        <f t="shared" si="177"/>
        <v>6</v>
      </c>
      <c r="V1452" s="7">
        <v>42644</v>
      </c>
      <c r="W1452" t="s">
        <v>671</v>
      </c>
      <c r="X1452" s="2">
        <v>1.591</v>
      </c>
      <c r="Y1452" s="6">
        <f t="shared" si="182"/>
        <v>4.2470836336456583E-2</v>
      </c>
      <c r="AA1452">
        <v>15249050</v>
      </c>
      <c r="AB1452">
        <v>18378</v>
      </c>
      <c r="AD1452" t="s">
        <v>2</v>
      </c>
      <c r="AE1452">
        <v>17</v>
      </c>
      <c r="AF1452">
        <v>10</v>
      </c>
      <c r="AG1452">
        <v>7457712</v>
      </c>
      <c r="AH1452" t="s">
        <v>20050</v>
      </c>
      <c r="AI1452" t="s">
        <v>20049</v>
      </c>
      <c r="AJ1452" t="s">
        <v>20048</v>
      </c>
      <c r="AK1452" t="s">
        <v>20047</v>
      </c>
      <c r="AL1452">
        <v>44</v>
      </c>
      <c r="AM1452" s="5">
        <f t="shared" si="178"/>
        <v>7.333333333333333</v>
      </c>
      <c r="AN1452" s="4">
        <f t="shared" si="183"/>
        <v>1.1106903950523791E-2</v>
      </c>
      <c r="AO1452" s="3"/>
      <c r="AP1452">
        <v>0</v>
      </c>
      <c r="AR1452" t="s">
        <v>1</v>
      </c>
      <c r="AT1452" s="2" t="s">
        <v>0</v>
      </c>
      <c r="AU1452" s="1">
        <f t="shared" si="179"/>
        <v>3.306165662067674</v>
      </c>
      <c r="AV1452" s="1">
        <f t="shared" si="180"/>
        <v>2.6788870143490189</v>
      </c>
      <c r="AW1452" s="1">
        <f t="shared" si="181"/>
        <v>2.0516083666303628</v>
      </c>
    </row>
    <row r="1453" spans="1:49" x14ac:dyDescent="0.2">
      <c r="A1453">
        <v>1451</v>
      </c>
      <c r="B1453" t="s">
        <v>20046</v>
      </c>
      <c r="C1453" t="s">
        <v>20045</v>
      </c>
      <c r="F1453" t="s">
        <v>20044</v>
      </c>
      <c r="G1453" t="s">
        <v>5</v>
      </c>
      <c r="H1453" t="s">
        <v>4</v>
      </c>
      <c r="I1453" t="s">
        <v>695</v>
      </c>
      <c r="J1453" t="s">
        <v>20043</v>
      </c>
      <c r="K1453" t="s">
        <v>20042</v>
      </c>
      <c r="L1453" t="s">
        <v>20041</v>
      </c>
      <c r="M1453" t="s">
        <v>817</v>
      </c>
      <c r="N1453">
        <v>5</v>
      </c>
      <c r="O1453" t="s">
        <v>20040</v>
      </c>
      <c r="P1453" t="s">
        <v>20039</v>
      </c>
      <c r="Q1453" t="s">
        <v>20038</v>
      </c>
      <c r="R1453" s="7">
        <v>42644</v>
      </c>
      <c r="S1453" s="8">
        <f t="shared" si="176"/>
        <v>2016</v>
      </c>
      <c r="T1453" s="8">
        <v>2016</v>
      </c>
      <c r="U1453" s="8">
        <f t="shared" si="177"/>
        <v>6</v>
      </c>
      <c r="V1453" s="7">
        <v>42644</v>
      </c>
      <c r="W1453" t="s">
        <v>2041</v>
      </c>
      <c r="X1453" s="2">
        <v>0.55700000000000005</v>
      </c>
      <c r="Y1453" s="6">
        <f t="shared" si="182"/>
        <v>1.486879688209071E-2</v>
      </c>
      <c r="AA1453" t="s">
        <v>2040</v>
      </c>
      <c r="AB1453">
        <v>19600161832</v>
      </c>
      <c r="AD1453" t="s">
        <v>2</v>
      </c>
      <c r="AE1453">
        <v>59</v>
      </c>
      <c r="AF1453">
        <v>10</v>
      </c>
      <c r="AG1453">
        <v>102310</v>
      </c>
      <c r="AI1453" t="s">
        <v>20037</v>
      </c>
      <c r="AJ1453" t="s">
        <v>20036</v>
      </c>
      <c r="AK1453" t="s">
        <v>20035</v>
      </c>
      <c r="AL1453">
        <v>8</v>
      </c>
      <c r="AM1453" s="5">
        <f t="shared" si="178"/>
        <v>1.3333333333333333</v>
      </c>
      <c r="AN1453" s="4">
        <f t="shared" si="183"/>
        <v>2.0194370819134164E-3</v>
      </c>
      <c r="AO1453" s="3"/>
      <c r="AP1453">
        <v>0</v>
      </c>
      <c r="AR1453" t="s">
        <v>1</v>
      </c>
      <c r="AT1453" s="2" t="s">
        <v>0</v>
      </c>
      <c r="AU1453" s="1">
        <f t="shared" si="179"/>
        <v>1.101398894203752</v>
      </c>
      <c r="AV1453" s="1">
        <f t="shared" si="180"/>
        <v>0.84441169820020623</v>
      </c>
      <c r="AW1453" s="1">
        <f t="shared" si="181"/>
        <v>0.58742450219666043</v>
      </c>
    </row>
    <row r="1454" spans="1:49" x14ac:dyDescent="0.2">
      <c r="A1454">
        <v>1452</v>
      </c>
      <c r="B1454" t="s">
        <v>20034</v>
      </c>
      <c r="C1454" t="s">
        <v>20033</v>
      </c>
      <c r="F1454" t="s">
        <v>20032</v>
      </c>
      <c r="G1454" t="s">
        <v>5</v>
      </c>
      <c r="H1454" t="s">
        <v>4</v>
      </c>
      <c r="I1454" t="s">
        <v>20031</v>
      </c>
      <c r="J1454">
        <v>60030612</v>
      </c>
      <c r="K1454" t="s">
        <v>17095</v>
      </c>
      <c r="L1454" t="s">
        <v>1554</v>
      </c>
      <c r="M1454" t="s">
        <v>79</v>
      </c>
      <c r="N1454">
        <v>3</v>
      </c>
      <c r="O1454" t="s">
        <v>20030</v>
      </c>
      <c r="P1454" t="s">
        <v>20029</v>
      </c>
      <c r="Q1454" t="s">
        <v>20028</v>
      </c>
      <c r="R1454" s="7">
        <v>42644</v>
      </c>
      <c r="S1454" s="8">
        <f t="shared" si="176"/>
        <v>2016</v>
      </c>
      <c r="T1454" s="8">
        <v>2016</v>
      </c>
      <c r="U1454" s="8">
        <f t="shared" si="177"/>
        <v>6</v>
      </c>
      <c r="V1454" s="7">
        <v>42644</v>
      </c>
      <c r="W1454" t="s">
        <v>20027</v>
      </c>
      <c r="X1454" s="2">
        <v>0.81799999999999995</v>
      </c>
      <c r="Y1454" s="6">
        <f t="shared" si="182"/>
        <v>2.1836042817863912E-2</v>
      </c>
      <c r="AA1454">
        <v>2182718</v>
      </c>
      <c r="AB1454">
        <v>28074</v>
      </c>
      <c r="AD1454" t="s">
        <v>2</v>
      </c>
      <c r="AE1454">
        <v>25</v>
      </c>
      <c r="AF1454">
        <v>11</v>
      </c>
      <c r="AG1454">
        <v>1640008</v>
      </c>
      <c r="AI1454" t="s">
        <v>20026</v>
      </c>
      <c r="AJ1454" t="s">
        <v>20025</v>
      </c>
      <c r="AK1454" t="s">
        <v>20024</v>
      </c>
      <c r="AL1454">
        <v>3</v>
      </c>
      <c r="AM1454" s="5">
        <f t="shared" si="178"/>
        <v>0.5</v>
      </c>
      <c r="AN1454" s="4">
        <f t="shared" si="183"/>
        <v>7.572889057175312E-4</v>
      </c>
      <c r="AO1454" s="3"/>
      <c r="AP1454">
        <v>0</v>
      </c>
      <c r="AR1454" t="s">
        <v>1</v>
      </c>
      <c r="AT1454" s="2" t="s">
        <v>0</v>
      </c>
      <c r="AU1454" s="1">
        <f t="shared" si="179"/>
        <v>1.5512416644219995</v>
      </c>
      <c r="AV1454" s="1">
        <f t="shared" si="180"/>
        <v>1.1296665861790722</v>
      </c>
      <c r="AW1454" s="1">
        <f t="shared" si="181"/>
        <v>0.7080915079361445</v>
      </c>
    </row>
    <row r="1455" spans="1:49" x14ac:dyDescent="0.2">
      <c r="A1455">
        <v>1453</v>
      </c>
      <c r="B1455" t="s">
        <v>20023</v>
      </c>
      <c r="C1455" t="s">
        <v>20022</v>
      </c>
      <c r="F1455" t="s">
        <v>20021</v>
      </c>
      <c r="G1455" t="s">
        <v>5</v>
      </c>
      <c r="H1455" t="s">
        <v>4</v>
      </c>
      <c r="I1455" t="s">
        <v>20020</v>
      </c>
      <c r="J1455" t="s">
        <v>20019</v>
      </c>
      <c r="K1455" t="s">
        <v>20018</v>
      </c>
      <c r="L1455" t="s">
        <v>20017</v>
      </c>
      <c r="M1455" t="s">
        <v>321</v>
      </c>
      <c r="N1455">
        <v>7</v>
      </c>
      <c r="O1455" t="s">
        <v>20016</v>
      </c>
      <c r="P1455" t="s">
        <v>20015</v>
      </c>
      <c r="Q1455" t="s">
        <v>20014</v>
      </c>
      <c r="R1455" s="7">
        <v>42644</v>
      </c>
      <c r="S1455" s="8">
        <f t="shared" si="176"/>
        <v>2016</v>
      </c>
      <c r="T1455" s="8">
        <v>2016</v>
      </c>
      <c r="U1455" s="8">
        <f t="shared" si="177"/>
        <v>6</v>
      </c>
      <c r="V1455" s="7">
        <v>42644</v>
      </c>
      <c r="W1455" t="s">
        <v>8</v>
      </c>
      <c r="X1455" s="2">
        <v>1.246</v>
      </c>
      <c r="Y1455" s="6">
        <f t="shared" si="182"/>
        <v>3.3261258375377058E-2</v>
      </c>
      <c r="AA1455">
        <v>19391404</v>
      </c>
      <c r="AB1455">
        <v>17700155033</v>
      </c>
      <c r="AC1455">
        <v>21511535</v>
      </c>
      <c r="AD1455" t="s">
        <v>2</v>
      </c>
      <c r="AE1455">
        <v>9</v>
      </c>
      <c r="AF1455">
        <v>10</v>
      </c>
      <c r="AG1455">
        <v>7446285</v>
      </c>
      <c r="AH1455" t="s">
        <v>20013</v>
      </c>
      <c r="AI1455" t="s">
        <v>20012</v>
      </c>
      <c r="AJ1455" t="s">
        <v>20011</v>
      </c>
      <c r="AK1455" t="s">
        <v>20010</v>
      </c>
      <c r="AL1455">
        <v>39</v>
      </c>
      <c r="AM1455" s="5">
        <f t="shared" si="178"/>
        <v>6.5</v>
      </c>
      <c r="AN1455" s="4">
        <f t="shared" si="183"/>
        <v>9.8447557743279058E-3</v>
      </c>
      <c r="AO1455" s="3"/>
      <c r="AP1455">
        <v>0</v>
      </c>
      <c r="AR1455" t="s">
        <v>1</v>
      </c>
      <c r="AT1455" s="2" t="s">
        <v>0</v>
      </c>
      <c r="AU1455" s="1">
        <f t="shared" si="179"/>
        <v>2.6236307595062311</v>
      </c>
      <c r="AV1455" s="1">
        <f t="shared" si="180"/>
        <v>2.1553007074852482</v>
      </c>
      <c r="AW1455" s="1">
        <f t="shared" si="181"/>
        <v>1.6869706554642649</v>
      </c>
    </row>
    <row r="1456" spans="1:49" x14ac:dyDescent="0.2">
      <c r="A1456">
        <v>1454</v>
      </c>
      <c r="B1456" t="s">
        <v>20009</v>
      </c>
      <c r="C1456" t="s">
        <v>20008</v>
      </c>
      <c r="D1456" t="s">
        <v>20007</v>
      </c>
      <c r="F1456" t="s">
        <v>20006</v>
      </c>
      <c r="G1456" t="s">
        <v>5</v>
      </c>
      <c r="H1456" t="s">
        <v>4</v>
      </c>
      <c r="I1456" t="s">
        <v>20005</v>
      </c>
      <c r="J1456" t="s">
        <v>20004</v>
      </c>
      <c r="K1456" t="s">
        <v>20003</v>
      </c>
      <c r="L1456" t="s">
        <v>20002</v>
      </c>
      <c r="M1456" t="s">
        <v>464</v>
      </c>
      <c r="N1456">
        <v>3</v>
      </c>
      <c r="O1456" t="s">
        <v>20001</v>
      </c>
      <c r="P1456" t="s">
        <v>20000</v>
      </c>
      <c r="Q1456" t="s">
        <v>19999</v>
      </c>
      <c r="R1456" s="7">
        <v>42644</v>
      </c>
      <c r="S1456" s="8">
        <f t="shared" si="176"/>
        <v>2016</v>
      </c>
      <c r="T1456" s="8">
        <v>2016</v>
      </c>
      <c r="U1456" s="8">
        <f t="shared" si="177"/>
        <v>6</v>
      </c>
      <c r="V1456" s="7">
        <v>42644</v>
      </c>
      <c r="W1456" t="s">
        <v>2346</v>
      </c>
      <c r="X1456" s="2">
        <v>0.90700000000000003</v>
      </c>
      <c r="Y1456" s="6">
        <f t="shared" si="182"/>
        <v>2.4211846987533703E-2</v>
      </c>
      <c r="AA1456">
        <v>1651684</v>
      </c>
      <c r="AB1456">
        <v>25548</v>
      </c>
      <c r="AD1456" t="s">
        <v>2</v>
      </c>
      <c r="AE1456">
        <v>127</v>
      </c>
      <c r="AH1456" t="s">
        <v>19998</v>
      </c>
      <c r="AI1456" t="s">
        <v>19997</v>
      </c>
      <c r="AJ1456" t="s">
        <v>19996</v>
      </c>
      <c r="AK1456" t="s">
        <v>19995</v>
      </c>
      <c r="AL1456">
        <v>26</v>
      </c>
      <c r="AM1456" s="5">
        <f t="shared" si="178"/>
        <v>4.333333333333333</v>
      </c>
      <c r="AN1456" s="4">
        <f t="shared" si="183"/>
        <v>6.5631705162186036E-3</v>
      </c>
      <c r="AO1456" s="3"/>
      <c r="AP1456">
        <v>0</v>
      </c>
      <c r="AR1456" t="s">
        <v>1</v>
      </c>
      <c r="AT1456" s="2">
        <v>4.6619999999999999</v>
      </c>
      <c r="AU1456" s="1">
        <f t="shared" si="179"/>
        <v>1.8917244046139172</v>
      </c>
      <c r="AV1456" s="1">
        <f t="shared" si="180"/>
        <v>1.5387508751876153</v>
      </c>
      <c r="AW1456" s="1">
        <f t="shared" si="181"/>
        <v>1.1857773457613134</v>
      </c>
    </row>
    <row r="1457" spans="1:49" x14ac:dyDescent="0.2">
      <c r="A1457">
        <v>1455</v>
      </c>
      <c r="B1457" t="s">
        <v>19994</v>
      </c>
      <c r="C1457" t="s">
        <v>19993</v>
      </c>
      <c r="F1457" t="s">
        <v>19992</v>
      </c>
      <c r="G1457" t="s">
        <v>5</v>
      </c>
      <c r="H1457" t="s">
        <v>4</v>
      </c>
      <c r="I1457" t="s">
        <v>19991</v>
      </c>
      <c r="J1457" t="s">
        <v>19990</v>
      </c>
      <c r="K1457" t="s">
        <v>19989</v>
      </c>
      <c r="L1457" t="s">
        <v>19988</v>
      </c>
      <c r="M1457" t="s">
        <v>19987</v>
      </c>
      <c r="N1457">
        <v>5</v>
      </c>
      <c r="O1457" t="s">
        <v>19986</v>
      </c>
      <c r="P1457" t="s">
        <v>19985</v>
      </c>
      <c r="Q1457" t="s">
        <v>19984</v>
      </c>
      <c r="R1457" s="7">
        <v>42644</v>
      </c>
      <c r="S1457" s="8">
        <f t="shared" si="176"/>
        <v>2016</v>
      </c>
      <c r="T1457" s="8">
        <v>2016</v>
      </c>
      <c r="U1457" s="8">
        <f t="shared" si="177"/>
        <v>6</v>
      </c>
      <c r="V1457" s="7">
        <v>42644</v>
      </c>
      <c r="W1457" t="s">
        <v>19983</v>
      </c>
      <c r="X1457" s="2">
        <v>0.255</v>
      </c>
      <c r="Y1457" s="6">
        <f t="shared" si="182"/>
        <v>6.8070793625370392E-3</v>
      </c>
      <c r="AA1457">
        <v>8857458</v>
      </c>
      <c r="AB1457">
        <v>28325</v>
      </c>
      <c r="AD1457" t="s">
        <v>2</v>
      </c>
      <c r="AE1457">
        <v>44</v>
      </c>
      <c r="AF1457">
        <v>5</v>
      </c>
      <c r="AH1457" t="s">
        <v>19982</v>
      </c>
      <c r="AI1457" t="s">
        <v>19981</v>
      </c>
      <c r="AJ1457" t="s">
        <v>19980</v>
      </c>
      <c r="AK1457" t="s">
        <v>19979</v>
      </c>
      <c r="AL1457">
        <v>1</v>
      </c>
      <c r="AM1457" s="5">
        <f t="shared" si="178"/>
        <v>0.16666666666666666</v>
      </c>
      <c r="AN1457" s="4">
        <f t="shared" si="183"/>
        <v>2.5242963523917705E-4</v>
      </c>
      <c r="AO1457" s="3"/>
      <c r="AP1457">
        <v>0</v>
      </c>
      <c r="AQ1457" t="s">
        <v>2900</v>
      </c>
      <c r="AR1457" t="s">
        <v>1</v>
      </c>
      <c r="AS1457" t="s">
        <v>2899</v>
      </c>
      <c r="AT1457" s="2" t="s">
        <v>0</v>
      </c>
      <c r="AU1457" s="1">
        <f t="shared" si="179"/>
        <v>0.48406844443476804</v>
      </c>
      <c r="AV1457" s="1">
        <f t="shared" si="180"/>
        <v>0.35297544988881085</v>
      </c>
      <c r="AW1457" s="1">
        <f t="shared" si="181"/>
        <v>0.22188245534285356</v>
      </c>
    </row>
    <row r="1458" spans="1:49" x14ac:dyDescent="0.2">
      <c r="A1458">
        <v>1456</v>
      </c>
      <c r="B1458" t="s">
        <v>19978</v>
      </c>
      <c r="C1458" t="s">
        <v>19977</v>
      </c>
      <c r="F1458" t="s">
        <v>19976</v>
      </c>
      <c r="G1458" t="s">
        <v>5</v>
      </c>
      <c r="H1458" t="s">
        <v>4</v>
      </c>
      <c r="I1458" t="s">
        <v>2322</v>
      </c>
      <c r="J1458">
        <v>60002208</v>
      </c>
      <c r="K1458" t="s">
        <v>19975</v>
      </c>
      <c r="L1458" t="s">
        <v>19974</v>
      </c>
      <c r="M1458" t="s">
        <v>79</v>
      </c>
      <c r="N1458">
        <v>4</v>
      </c>
      <c r="O1458" t="s">
        <v>19973</v>
      </c>
      <c r="P1458" t="s">
        <v>19972</v>
      </c>
      <c r="Q1458" t="s">
        <v>19971</v>
      </c>
      <c r="R1458" s="7">
        <v>42644</v>
      </c>
      <c r="S1458" s="8">
        <f t="shared" si="176"/>
        <v>2016</v>
      </c>
      <c r="T1458" s="8">
        <v>2016</v>
      </c>
      <c r="U1458" s="8">
        <f t="shared" si="177"/>
        <v>6</v>
      </c>
      <c r="V1458" s="7">
        <v>42644</v>
      </c>
      <c r="W1458" t="s">
        <v>19970</v>
      </c>
      <c r="X1458" s="2">
        <v>0.39600000000000002</v>
      </c>
      <c r="Y1458" s="6">
        <f t="shared" si="182"/>
        <v>1.0570993833586931E-2</v>
      </c>
      <c r="AA1458">
        <v>13846175</v>
      </c>
      <c r="AB1458">
        <v>24506</v>
      </c>
      <c r="AD1458" t="s">
        <v>2</v>
      </c>
      <c r="AE1458">
        <v>20</v>
      </c>
      <c r="AF1458">
        <v>4</v>
      </c>
      <c r="AH1458" t="s">
        <v>19969</v>
      </c>
      <c r="AI1458" t="s">
        <v>19968</v>
      </c>
      <c r="AJ1458" t="s">
        <v>19967</v>
      </c>
      <c r="AK1458" t="s">
        <v>19966</v>
      </c>
      <c r="AL1458">
        <v>2</v>
      </c>
      <c r="AM1458" s="5">
        <f t="shared" si="178"/>
        <v>0.33333333333333331</v>
      </c>
      <c r="AN1458" s="4">
        <f t="shared" si="183"/>
        <v>5.048592704783541E-4</v>
      </c>
      <c r="AO1458" s="3"/>
      <c r="AP1458">
        <v>0</v>
      </c>
      <c r="AQ1458" t="s">
        <v>44</v>
      </c>
      <c r="AR1458">
        <v>1429518</v>
      </c>
      <c r="AS1458" t="s">
        <v>43</v>
      </c>
      <c r="AT1458" s="2">
        <v>2.6840000000000002</v>
      </c>
      <c r="AU1458" s="1">
        <f t="shared" si="179"/>
        <v>0.75511534646543577</v>
      </c>
      <c r="AV1458" s="1">
        <f t="shared" si="180"/>
        <v>0.55379265520326426</v>
      </c>
      <c r="AW1458" s="1">
        <f t="shared" si="181"/>
        <v>0.3524699639410927</v>
      </c>
    </row>
    <row r="1459" spans="1:49" x14ac:dyDescent="0.2">
      <c r="A1459">
        <v>1457</v>
      </c>
      <c r="B1459" t="s">
        <v>19965</v>
      </c>
      <c r="C1459" t="s">
        <v>19964</v>
      </c>
      <c r="D1459" t="s">
        <v>19963</v>
      </c>
      <c r="F1459" t="s">
        <v>19962</v>
      </c>
      <c r="G1459" t="s">
        <v>5</v>
      </c>
      <c r="H1459" t="s">
        <v>4</v>
      </c>
      <c r="I1459" t="s">
        <v>19961</v>
      </c>
      <c r="J1459" t="s">
        <v>19960</v>
      </c>
      <c r="K1459" t="s">
        <v>19959</v>
      </c>
      <c r="L1459" t="s">
        <v>19958</v>
      </c>
      <c r="M1459" t="s">
        <v>19957</v>
      </c>
      <c r="N1459">
        <v>4</v>
      </c>
      <c r="O1459" t="s">
        <v>19956</v>
      </c>
      <c r="P1459" t="s">
        <v>19955</v>
      </c>
      <c r="Q1459" t="s">
        <v>19954</v>
      </c>
      <c r="R1459" s="7">
        <v>42644</v>
      </c>
      <c r="S1459" s="8">
        <f t="shared" si="176"/>
        <v>2016</v>
      </c>
      <c r="T1459" s="8">
        <v>2016</v>
      </c>
      <c r="U1459" s="8">
        <f t="shared" si="177"/>
        <v>6</v>
      </c>
      <c r="V1459" s="7">
        <v>42644</v>
      </c>
      <c r="W1459" t="s">
        <v>2346</v>
      </c>
      <c r="X1459" s="2">
        <v>0.90700000000000003</v>
      </c>
      <c r="Y1459" s="6">
        <f t="shared" si="182"/>
        <v>2.4211846987533703E-2</v>
      </c>
      <c r="AA1459">
        <v>1651684</v>
      </c>
      <c r="AB1459">
        <v>25548</v>
      </c>
      <c r="AD1459" t="s">
        <v>2</v>
      </c>
      <c r="AE1459">
        <v>127</v>
      </c>
      <c r="AH1459" t="s">
        <v>19953</v>
      </c>
      <c r="AI1459" t="s">
        <v>19952</v>
      </c>
      <c r="AJ1459" t="s">
        <v>19951</v>
      </c>
      <c r="AK1459" t="s">
        <v>19950</v>
      </c>
      <c r="AL1459">
        <v>20</v>
      </c>
      <c r="AM1459" s="5">
        <f t="shared" si="178"/>
        <v>3.3333333333333335</v>
      </c>
      <c r="AN1459" s="4">
        <f t="shared" si="183"/>
        <v>5.0485927047835416E-3</v>
      </c>
      <c r="AO1459" s="3"/>
      <c r="AP1459">
        <v>0</v>
      </c>
      <c r="AR1459" t="s">
        <v>1</v>
      </c>
      <c r="AT1459" s="2">
        <v>4.6619999999999999</v>
      </c>
      <c r="AU1459" s="1">
        <f t="shared" si="179"/>
        <v>1.8462870702708651</v>
      </c>
      <c r="AV1459" s="1">
        <f t="shared" si="180"/>
        <v>1.4630219846158623</v>
      </c>
      <c r="AW1459" s="1">
        <f t="shared" si="181"/>
        <v>1.079756898960859</v>
      </c>
    </row>
    <row r="1460" spans="1:49" x14ac:dyDescent="0.2">
      <c r="A1460">
        <v>1458</v>
      </c>
      <c r="B1460" t="s">
        <v>19949</v>
      </c>
      <c r="C1460" t="s">
        <v>19948</v>
      </c>
      <c r="F1460" t="s">
        <v>19947</v>
      </c>
      <c r="G1460" t="s">
        <v>5</v>
      </c>
      <c r="H1460" t="s">
        <v>4</v>
      </c>
      <c r="I1460" t="s">
        <v>2030</v>
      </c>
      <c r="J1460">
        <v>60021666</v>
      </c>
      <c r="K1460" t="s">
        <v>1538</v>
      </c>
      <c r="L1460" t="s">
        <v>125</v>
      </c>
      <c r="M1460" t="s">
        <v>67</v>
      </c>
      <c r="N1460">
        <v>2</v>
      </c>
      <c r="O1460" t="s">
        <v>2882</v>
      </c>
      <c r="P1460" t="s">
        <v>2881</v>
      </c>
      <c r="Q1460" t="s">
        <v>2547</v>
      </c>
      <c r="R1460" s="7">
        <v>42644</v>
      </c>
      <c r="S1460" s="8">
        <f t="shared" si="176"/>
        <v>2016</v>
      </c>
      <c r="T1460" s="8">
        <v>2016</v>
      </c>
      <c r="U1460" s="8">
        <f t="shared" si="177"/>
        <v>6</v>
      </c>
      <c r="V1460" s="7">
        <v>42644</v>
      </c>
      <c r="W1460" t="s">
        <v>2618</v>
      </c>
      <c r="X1460" s="2">
        <v>0.39600000000000002</v>
      </c>
      <c r="Y1460" s="6">
        <f t="shared" si="182"/>
        <v>1.0570993833586931E-2</v>
      </c>
      <c r="AA1460" t="s">
        <v>2617</v>
      </c>
      <c r="AB1460">
        <v>29089</v>
      </c>
      <c r="AC1460">
        <v>15728188</v>
      </c>
      <c r="AD1460" t="s">
        <v>2</v>
      </c>
      <c r="AE1460">
        <v>32</v>
      </c>
      <c r="AF1460">
        <v>2</v>
      </c>
      <c r="AH1460" t="s">
        <v>3036</v>
      </c>
      <c r="AI1460" t="s">
        <v>19946</v>
      </c>
      <c r="AJ1460" t="s">
        <v>19945</v>
      </c>
      <c r="AK1460" t="s">
        <v>19944</v>
      </c>
      <c r="AL1460">
        <v>5</v>
      </c>
      <c r="AM1460" s="5">
        <f t="shared" si="178"/>
        <v>0.83333333333333337</v>
      </c>
      <c r="AN1460" s="4">
        <f t="shared" si="183"/>
        <v>1.2621481761958854E-3</v>
      </c>
      <c r="AO1460" s="3"/>
      <c r="AP1460">
        <v>0</v>
      </c>
      <c r="AQ1460" t="s">
        <v>48</v>
      </c>
      <c r="AR1460">
        <v>61422108</v>
      </c>
      <c r="AS1460" t="s">
        <v>47</v>
      </c>
      <c r="AT1460" s="2">
        <v>2.028</v>
      </c>
      <c r="AU1460" s="1">
        <f t="shared" si="179"/>
        <v>0.7778340136369617</v>
      </c>
      <c r="AV1460" s="1">
        <f t="shared" si="180"/>
        <v>0.59165710048914077</v>
      </c>
      <c r="AW1460" s="1">
        <f t="shared" si="181"/>
        <v>0.40548018734131985</v>
      </c>
    </row>
    <row r="1461" spans="1:49" x14ac:dyDescent="0.2">
      <c r="A1461">
        <v>1459</v>
      </c>
      <c r="B1461" t="s">
        <v>19943</v>
      </c>
      <c r="C1461" t="s">
        <v>19942</v>
      </c>
      <c r="D1461" t="s">
        <v>19941</v>
      </c>
      <c r="F1461" t="s">
        <v>19940</v>
      </c>
      <c r="G1461" t="s">
        <v>5</v>
      </c>
      <c r="H1461" t="s">
        <v>4</v>
      </c>
      <c r="I1461" t="s">
        <v>19939</v>
      </c>
      <c r="J1461">
        <v>60000891</v>
      </c>
      <c r="K1461" t="s">
        <v>1792</v>
      </c>
      <c r="L1461" t="s">
        <v>1791</v>
      </c>
      <c r="M1461" t="s">
        <v>13</v>
      </c>
      <c r="N1461">
        <v>5</v>
      </c>
      <c r="O1461" t="s">
        <v>19938</v>
      </c>
      <c r="P1461" t="s">
        <v>19937</v>
      </c>
      <c r="Q1461" t="s">
        <v>19936</v>
      </c>
      <c r="R1461" s="7">
        <v>42644</v>
      </c>
      <c r="S1461" s="8">
        <f t="shared" si="176"/>
        <v>2016</v>
      </c>
      <c r="T1461" s="8">
        <v>2016</v>
      </c>
      <c r="U1461" s="8">
        <f t="shared" si="177"/>
        <v>6</v>
      </c>
      <c r="V1461" s="7">
        <v>42644</v>
      </c>
      <c r="W1461" t="s">
        <v>2012</v>
      </c>
      <c r="X1461" s="2">
        <v>1.5609999999999999</v>
      </c>
      <c r="Y1461" s="6">
        <f t="shared" si="182"/>
        <v>4.1670003470275753E-2</v>
      </c>
      <c r="AA1461">
        <v>7365845</v>
      </c>
      <c r="AB1461">
        <v>18080</v>
      </c>
      <c r="AD1461" t="s">
        <v>2</v>
      </c>
      <c r="AE1461">
        <v>41</v>
      </c>
      <c r="AH1461" t="s">
        <v>9061</v>
      </c>
      <c r="AI1461" t="s">
        <v>19935</v>
      </c>
      <c r="AJ1461" t="s">
        <v>19934</v>
      </c>
      <c r="AK1461" t="s">
        <v>19933</v>
      </c>
      <c r="AL1461">
        <v>85</v>
      </c>
      <c r="AM1461" s="5">
        <f t="shared" si="178"/>
        <v>14.166666666666666</v>
      </c>
      <c r="AN1461" s="4">
        <f t="shared" si="183"/>
        <v>2.1456518995330052E-2</v>
      </c>
      <c r="AO1461" s="3"/>
      <c r="AP1461">
        <v>0</v>
      </c>
      <c r="AQ1461" t="s">
        <v>278</v>
      </c>
      <c r="AR1461" t="s">
        <v>19932</v>
      </c>
      <c r="AS1461" t="s">
        <v>276</v>
      </c>
      <c r="AT1461" s="2" t="s">
        <v>0</v>
      </c>
      <c r="AU1461" s="1">
        <f t="shared" si="179"/>
        <v>3.5605958127792041</v>
      </c>
      <c r="AV1461" s="1">
        <f t="shared" si="180"/>
        <v>3.1563261232802904</v>
      </c>
      <c r="AW1461" s="1">
        <f t="shared" si="181"/>
        <v>2.7520564337813762</v>
      </c>
    </row>
    <row r="1462" spans="1:49" x14ac:dyDescent="0.2">
      <c r="A1462">
        <v>1460</v>
      </c>
      <c r="B1462" t="s">
        <v>19931</v>
      </c>
      <c r="C1462" t="s">
        <v>19930</v>
      </c>
      <c r="F1462" t="s">
        <v>19929</v>
      </c>
      <c r="G1462" t="s">
        <v>5</v>
      </c>
      <c r="H1462" t="s">
        <v>4</v>
      </c>
      <c r="I1462" t="s">
        <v>19928</v>
      </c>
      <c r="J1462">
        <v>60019000</v>
      </c>
      <c r="K1462" t="s">
        <v>1368</v>
      </c>
      <c r="L1462" t="s">
        <v>1367</v>
      </c>
      <c r="M1462" t="s">
        <v>142</v>
      </c>
      <c r="N1462">
        <v>2</v>
      </c>
      <c r="O1462" t="s">
        <v>19927</v>
      </c>
      <c r="P1462" t="s">
        <v>19926</v>
      </c>
      <c r="Q1462" t="s">
        <v>1685</v>
      </c>
      <c r="R1462" s="7">
        <v>42644</v>
      </c>
      <c r="S1462" s="8">
        <f t="shared" si="176"/>
        <v>2016</v>
      </c>
      <c r="T1462" s="8">
        <v>2016</v>
      </c>
      <c r="U1462" s="8">
        <f t="shared" si="177"/>
        <v>6</v>
      </c>
      <c r="V1462" s="7">
        <v>42644</v>
      </c>
      <c r="W1462" t="s">
        <v>8</v>
      </c>
      <c r="X1462" s="2">
        <v>1.246</v>
      </c>
      <c r="Y1462" s="6">
        <f t="shared" si="182"/>
        <v>3.3261258375377058E-2</v>
      </c>
      <c r="AA1462">
        <v>19391404</v>
      </c>
      <c r="AB1462">
        <v>17700155033</v>
      </c>
      <c r="AC1462">
        <v>21511535</v>
      </c>
      <c r="AD1462" t="s">
        <v>2</v>
      </c>
      <c r="AE1462">
        <v>9</v>
      </c>
      <c r="AF1462">
        <v>10</v>
      </c>
      <c r="AG1462">
        <v>7414389</v>
      </c>
      <c r="AH1462" t="s">
        <v>19925</v>
      </c>
      <c r="AI1462" t="s">
        <v>19924</v>
      </c>
      <c r="AJ1462" t="s">
        <v>19923</v>
      </c>
      <c r="AK1462" t="s">
        <v>19922</v>
      </c>
      <c r="AL1462">
        <v>28</v>
      </c>
      <c r="AM1462" s="5">
        <f t="shared" si="178"/>
        <v>4.666666666666667</v>
      </c>
      <c r="AN1462" s="4">
        <f t="shared" si="183"/>
        <v>7.0680297866969584E-3</v>
      </c>
      <c r="AO1462" s="3"/>
      <c r="AP1462">
        <v>0</v>
      </c>
      <c r="AR1462" t="s">
        <v>1</v>
      </c>
      <c r="AT1462" s="2" t="s">
        <v>0</v>
      </c>
      <c r="AU1462" s="1">
        <f t="shared" si="179"/>
        <v>2.5403289798773026</v>
      </c>
      <c r="AV1462" s="1">
        <f t="shared" si="180"/>
        <v>2.0164644081037011</v>
      </c>
      <c r="AW1462" s="1">
        <f t="shared" si="181"/>
        <v>1.4925998363300987</v>
      </c>
    </row>
    <row r="1463" spans="1:49" x14ac:dyDescent="0.2">
      <c r="A1463">
        <v>1461</v>
      </c>
      <c r="B1463" t="s">
        <v>19921</v>
      </c>
      <c r="C1463" t="s">
        <v>19920</v>
      </c>
      <c r="F1463" t="s">
        <v>19919</v>
      </c>
      <c r="G1463" t="s">
        <v>5</v>
      </c>
      <c r="H1463" t="s">
        <v>4</v>
      </c>
      <c r="I1463" t="s">
        <v>19918</v>
      </c>
      <c r="J1463" t="s">
        <v>19917</v>
      </c>
      <c r="K1463" t="s">
        <v>19916</v>
      </c>
      <c r="L1463" t="s">
        <v>19915</v>
      </c>
      <c r="M1463" t="s">
        <v>599</v>
      </c>
      <c r="N1463">
        <v>8</v>
      </c>
      <c r="O1463" t="s">
        <v>19914</v>
      </c>
      <c r="P1463" t="s">
        <v>19913</v>
      </c>
      <c r="Q1463" t="s">
        <v>19912</v>
      </c>
      <c r="R1463" s="7">
        <v>42644</v>
      </c>
      <c r="S1463" s="8">
        <f t="shared" si="176"/>
        <v>2016</v>
      </c>
      <c r="T1463" s="8">
        <v>2016</v>
      </c>
      <c r="U1463" s="8">
        <f t="shared" si="177"/>
        <v>6</v>
      </c>
      <c r="V1463" s="7">
        <v>42644</v>
      </c>
      <c r="W1463" t="s">
        <v>19911</v>
      </c>
      <c r="X1463" s="2">
        <v>0.51100000000000001</v>
      </c>
      <c r="Y1463" s="6">
        <f t="shared" si="182"/>
        <v>1.3640853153946772E-2</v>
      </c>
      <c r="AA1463">
        <v>1458892</v>
      </c>
      <c r="AB1463">
        <v>20590</v>
      </c>
      <c r="AC1463">
        <v>17454549</v>
      </c>
      <c r="AD1463" t="s">
        <v>2</v>
      </c>
      <c r="AE1463">
        <v>40</v>
      </c>
      <c r="AF1463">
        <v>5</v>
      </c>
      <c r="AH1463" t="s">
        <v>19910</v>
      </c>
      <c r="AI1463" t="s">
        <v>19909</v>
      </c>
      <c r="AK1463" t="s">
        <v>19908</v>
      </c>
      <c r="AL1463">
        <v>5</v>
      </c>
      <c r="AM1463" s="5">
        <f t="shared" si="178"/>
        <v>0.83333333333333337</v>
      </c>
      <c r="AN1463" s="4">
        <f t="shared" si="183"/>
        <v>1.2621481761958854E-3</v>
      </c>
      <c r="AO1463" s="3"/>
      <c r="AP1463">
        <v>0</v>
      </c>
      <c r="AQ1463" t="s">
        <v>596</v>
      </c>
      <c r="AR1463" t="s">
        <v>1</v>
      </c>
      <c r="AS1463" t="s">
        <v>595</v>
      </c>
      <c r="AT1463" s="2" t="s">
        <v>0</v>
      </c>
      <c r="AU1463" s="1">
        <f t="shared" si="179"/>
        <v>0.99272416606215053</v>
      </c>
      <c r="AV1463" s="1">
        <f t="shared" si="180"/>
        <v>0.74515006650713289</v>
      </c>
      <c r="AW1463" s="1">
        <f t="shared" si="181"/>
        <v>0.4975759669521152</v>
      </c>
    </row>
    <row r="1464" spans="1:49" x14ac:dyDescent="0.2">
      <c r="A1464">
        <v>1462</v>
      </c>
      <c r="B1464" t="s">
        <v>19907</v>
      </c>
      <c r="C1464" t="s">
        <v>19906</v>
      </c>
      <c r="F1464" t="s">
        <v>19905</v>
      </c>
      <c r="G1464" t="s">
        <v>5</v>
      </c>
      <c r="H1464" t="s">
        <v>4</v>
      </c>
      <c r="I1464" t="s">
        <v>19904</v>
      </c>
      <c r="J1464">
        <v>60027866</v>
      </c>
      <c r="K1464" t="s">
        <v>9678</v>
      </c>
      <c r="L1464" t="s">
        <v>9677</v>
      </c>
      <c r="M1464" t="s">
        <v>672</v>
      </c>
      <c r="N1464">
        <v>2</v>
      </c>
      <c r="O1464" t="s">
        <v>19903</v>
      </c>
      <c r="P1464" t="s">
        <v>19902</v>
      </c>
      <c r="Q1464" t="s">
        <v>9674</v>
      </c>
      <c r="R1464" s="7">
        <v>42644</v>
      </c>
      <c r="S1464" s="8">
        <f t="shared" si="176"/>
        <v>2016</v>
      </c>
      <c r="T1464" s="8">
        <v>2016</v>
      </c>
      <c r="U1464" s="8">
        <f t="shared" si="177"/>
        <v>6</v>
      </c>
      <c r="V1464" s="7">
        <v>42644</v>
      </c>
      <c r="W1464" t="s">
        <v>2076</v>
      </c>
      <c r="X1464" s="2">
        <v>0.36399999999999999</v>
      </c>
      <c r="Y1464" s="6">
        <f t="shared" si="182"/>
        <v>9.7167721096607148E-3</v>
      </c>
      <c r="AA1464">
        <v>10184864</v>
      </c>
      <c r="AB1464">
        <v>21916</v>
      </c>
      <c r="AC1464">
        <v>15729451</v>
      </c>
      <c r="AD1464" t="s">
        <v>2</v>
      </c>
      <c r="AE1464">
        <v>63</v>
      </c>
      <c r="AF1464">
        <v>2</v>
      </c>
      <c r="AH1464" t="s">
        <v>19901</v>
      </c>
      <c r="AI1464" t="s">
        <v>19900</v>
      </c>
      <c r="AJ1464" t="s">
        <v>19899</v>
      </c>
      <c r="AK1464" t="s">
        <v>19898</v>
      </c>
      <c r="AL1464">
        <v>5</v>
      </c>
      <c r="AM1464" s="5">
        <f t="shared" si="178"/>
        <v>0.83333333333333337</v>
      </c>
      <c r="AN1464" s="4">
        <f t="shared" si="183"/>
        <v>1.2621481761958854E-3</v>
      </c>
      <c r="AO1464" s="3"/>
      <c r="AP1464">
        <v>0</v>
      </c>
      <c r="AQ1464" t="s">
        <v>19897</v>
      </c>
      <c r="AR1464" t="s">
        <v>19896</v>
      </c>
      <c r="AS1464" t="s">
        <v>19895</v>
      </c>
      <c r="AT1464" s="2">
        <v>2.3140000000000001</v>
      </c>
      <c r="AU1464" s="1">
        <f t="shared" si="179"/>
        <v>0.71803849296212652</v>
      </c>
      <c r="AV1464" s="1">
        <f t="shared" si="180"/>
        <v>0.54894601429282996</v>
      </c>
      <c r="AW1464" s="1">
        <f t="shared" si="181"/>
        <v>0.37985353562353341</v>
      </c>
    </row>
    <row r="1465" spans="1:49" x14ac:dyDescent="0.2">
      <c r="A1465">
        <v>1463</v>
      </c>
      <c r="B1465" t="s">
        <v>19894</v>
      </c>
      <c r="C1465" t="s">
        <v>19893</v>
      </c>
      <c r="F1465" t="s">
        <v>19892</v>
      </c>
      <c r="G1465" t="s">
        <v>5</v>
      </c>
      <c r="H1465" t="s">
        <v>4</v>
      </c>
      <c r="I1465" t="s">
        <v>825</v>
      </c>
      <c r="J1465" t="s">
        <v>2047</v>
      </c>
      <c r="K1465" t="s">
        <v>2046</v>
      </c>
      <c r="L1465" t="s">
        <v>2045</v>
      </c>
      <c r="M1465" t="s">
        <v>584</v>
      </c>
      <c r="N1465">
        <v>4</v>
      </c>
      <c r="O1465" t="s">
        <v>2044</v>
      </c>
      <c r="P1465" t="s">
        <v>2043</v>
      </c>
      <c r="Q1465" t="s">
        <v>2042</v>
      </c>
      <c r="R1465" s="7">
        <v>42644</v>
      </c>
      <c r="S1465" s="8">
        <f t="shared" si="176"/>
        <v>2016</v>
      </c>
      <c r="T1465" s="8">
        <v>2016</v>
      </c>
      <c r="U1465" s="8">
        <f t="shared" si="177"/>
        <v>6</v>
      </c>
      <c r="V1465" s="7">
        <v>42644</v>
      </c>
      <c r="W1465" t="s">
        <v>2041</v>
      </c>
      <c r="X1465" s="2">
        <v>0.55700000000000005</v>
      </c>
      <c r="Y1465" s="6">
        <f t="shared" si="182"/>
        <v>1.486879688209071E-2</v>
      </c>
      <c r="AA1465" t="s">
        <v>2040</v>
      </c>
      <c r="AB1465">
        <v>19600161832</v>
      </c>
      <c r="AD1465" t="s">
        <v>2</v>
      </c>
      <c r="AE1465">
        <v>59</v>
      </c>
      <c r="AF1465">
        <v>10</v>
      </c>
      <c r="AG1465">
        <v>102306</v>
      </c>
      <c r="AI1465" t="s">
        <v>19891</v>
      </c>
      <c r="AJ1465" t="s">
        <v>19890</v>
      </c>
      <c r="AK1465" t="s">
        <v>19889</v>
      </c>
      <c r="AL1465">
        <v>11</v>
      </c>
      <c r="AM1465" s="5">
        <f t="shared" si="178"/>
        <v>1.8333333333333333</v>
      </c>
      <c r="AN1465" s="4">
        <f t="shared" si="183"/>
        <v>2.7767259876309478E-3</v>
      </c>
      <c r="AO1465" s="3"/>
      <c r="AP1465">
        <v>0</v>
      </c>
      <c r="AR1465" t="s">
        <v>1</v>
      </c>
      <c r="AT1465" s="2" t="s">
        <v>0</v>
      </c>
      <c r="AU1465" s="1">
        <f t="shared" si="179"/>
        <v>1.1241175613752781</v>
      </c>
      <c r="AV1465" s="1">
        <f t="shared" si="180"/>
        <v>0.88227614348608285</v>
      </c>
      <c r="AW1465" s="1">
        <f t="shared" si="181"/>
        <v>0.64043472559688763</v>
      </c>
    </row>
    <row r="1466" spans="1:49" x14ac:dyDescent="0.2">
      <c r="A1466">
        <v>1464</v>
      </c>
      <c r="B1466" t="s">
        <v>19888</v>
      </c>
      <c r="C1466" t="s">
        <v>19887</v>
      </c>
      <c r="F1466" t="s">
        <v>19886</v>
      </c>
      <c r="G1466" t="s">
        <v>5</v>
      </c>
      <c r="H1466" t="s">
        <v>4</v>
      </c>
      <c r="I1466" t="s">
        <v>8208</v>
      </c>
      <c r="J1466" t="s">
        <v>19885</v>
      </c>
      <c r="K1466" t="s">
        <v>19884</v>
      </c>
      <c r="L1466" t="s">
        <v>19883</v>
      </c>
      <c r="M1466" t="s">
        <v>19882</v>
      </c>
      <c r="N1466">
        <v>6</v>
      </c>
      <c r="O1466" t="s">
        <v>19881</v>
      </c>
      <c r="P1466" t="s">
        <v>19880</v>
      </c>
      <c r="Q1466" t="s">
        <v>19879</v>
      </c>
      <c r="R1466" s="7">
        <v>42644</v>
      </c>
      <c r="S1466" s="8">
        <f t="shared" si="176"/>
        <v>2016</v>
      </c>
      <c r="T1466" s="8">
        <v>2016</v>
      </c>
      <c r="U1466" s="8">
        <f t="shared" si="177"/>
        <v>6</v>
      </c>
      <c r="V1466" s="7">
        <v>42644</v>
      </c>
      <c r="W1466" t="s">
        <v>350</v>
      </c>
      <c r="X1466" s="2">
        <v>0.41699999999999998</v>
      </c>
      <c r="Y1466" s="6">
        <f t="shared" si="182"/>
        <v>1.1131576839913509E-2</v>
      </c>
      <c r="AA1466">
        <v>10220038</v>
      </c>
      <c r="AB1466">
        <v>17569</v>
      </c>
      <c r="AC1466">
        <v>15728196</v>
      </c>
      <c r="AD1466" t="s">
        <v>2</v>
      </c>
      <c r="AE1466">
        <v>22</v>
      </c>
      <c r="AF1466">
        <v>7</v>
      </c>
      <c r="AH1466" t="s">
        <v>19878</v>
      </c>
      <c r="AI1466" t="s">
        <v>19877</v>
      </c>
      <c r="AJ1466" t="s">
        <v>19876</v>
      </c>
      <c r="AK1466" t="s">
        <v>19875</v>
      </c>
      <c r="AL1466">
        <v>2</v>
      </c>
      <c r="AM1466" s="5">
        <f t="shared" si="178"/>
        <v>0.33333333333333331</v>
      </c>
      <c r="AN1466" s="4">
        <f t="shared" si="183"/>
        <v>5.048592704783541E-4</v>
      </c>
      <c r="AO1466" s="3"/>
      <c r="AP1466">
        <v>0</v>
      </c>
      <c r="AQ1466" t="s">
        <v>3125</v>
      </c>
      <c r="AR1466" t="s">
        <v>1</v>
      </c>
      <c r="AS1466" t="s">
        <v>3124</v>
      </c>
      <c r="AT1466" s="2">
        <v>2.6019999999999999</v>
      </c>
      <c r="AU1466" s="1">
        <f t="shared" si="179"/>
        <v>0.79435615690829608</v>
      </c>
      <c r="AV1466" s="1">
        <f t="shared" si="180"/>
        <v>0.58182180551959317</v>
      </c>
      <c r="AW1466" s="1">
        <f t="shared" si="181"/>
        <v>0.36928745413089004</v>
      </c>
    </row>
    <row r="1467" spans="1:49" x14ac:dyDescent="0.2">
      <c r="A1467">
        <v>1465</v>
      </c>
      <c r="B1467" t="s">
        <v>19874</v>
      </c>
      <c r="C1467" t="s">
        <v>19873</v>
      </c>
      <c r="F1467" t="s">
        <v>19872</v>
      </c>
      <c r="G1467" t="s">
        <v>5</v>
      </c>
      <c r="H1467" t="s">
        <v>4</v>
      </c>
      <c r="I1467" t="s">
        <v>19871</v>
      </c>
      <c r="J1467" t="s">
        <v>19870</v>
      </c>
      <c r="K1467" t="s">
        <v>19869</v>
      </c>
      <c r="L1467" t="s">
        <v>19868</v>
      </c>
      <c r="M1467" t="s">
        <v>394</v>
      </c>
      <c r="N1467">
        <v>2</v>
      </c>
      <c r="O1467" t="s">
        <v>19867</v>
      </c>
      <c r="P1467" t="s">
        <v>19866</v>
      </c>
      <c r="Q1467" t="s">
        <v>19865</v>
      </c>
      <c r="R1467" s="7">
        <v>42644</v>
      </c>
      <c r="S1467" s="8">
        <f t="shared" si="176"/>
        <v>2016</v>
      </c>
      <c r="T1467" s="8">
        <v>2016</v>
      </c>
      <c r="U1467" s="8">
        <f t="shared" si="177"/>
        <v>6</v>
      </c>
      <c r="V1467" s="7">
        <v>42644</v>
      </c>
      <c r="W1467" t="s">
        <v>335</v>
      </c>
      <c r="X1467" s="2">
        <v>1.4950000000000001</v>
      </c>
      <c r="Y1467" s="6">
        <f t="shared" si="182"/>
        <v>3.9908171164677937E-2</v>
      </c>
      <c r="AA1467">
        <v>10805370</v>
      </c>
      <c r="AB1467">
        <v>144827</v>
      </c>
      <c r="AC1467">
        <v>15211886</v>
      </c>
      <c r="AD1467" t="s">
        <v>2</v>
      </c>
      <c r="AE1467">
        <v>20</v>
      </c>
      <c r="AF1467">
        <v>4</v>
      </c>
      <c r="AH1467" t="s">
        <v>2139</v>
      </c>
      <c r="AI1467" t="s">
        <v>19864</v>
      </c>
      <c r="AJ1467" t="s">
        <v>19863</v>
      </c>
      <c r="AK1467" t="s">
        <v>19862</v>
      </c>
      <c r="AL1467">
        <v>16</v>
      </c>
      <c r="AM1467" s="5">
        <f t="shared" si="178"/>
        <v>2.6666666666666665</v>
      </c>
      <c r="AN1467" s="4">
        <f t="shared" si="183"/>
        <v>4.0388741638268328E-3</v>
      </c>
      <c r="AO1467" s="3"/>
      <c r="AP1467">
        <v>1</v>
      </c>
      <c r="AQ1467" t="s">
        <v>19861</v>
      </c>
      <c r="AR1467" t="s">
        <v>1</v>
      </c>
      <c r="AS1467" t="s">
        <v>19860</v>
      </c>
      <c r="AT1467" s="2">
        <v>4.0659999999999998</v>
      </c>
      <c r="AU1467" s="1">
        <f t="shared" si="179"/>
        <v>2.91473820644226</v>
      </c>
      <c r="AV1467" s="1">
        <f t="shared" si="180"/>
        <v>2.1973522664252383</v>
      </c>
      <c r="AW1467" s="1">
        <f t="shared" si="181"/>
        <v>1.4799663264082163</v>
      </c>
    </row>
    <row r="1468" spans="1:49" x14ac:dyDescent="0.2">
      <c r="A1468">
        <v>1466</v>
      </c>
      <c r="B1468" t="s">
        <v>19859</v>
      </c>
      <c r="C1468" t="s">
        <v>19858</v>
      </c>
      <c r="F1468" t="s">
        <v>19857</v>
      </c>
      <c r="G1468" t="s">
        <v>5</v>
      </c>
      <c r="H1468" t="s">
        <v>4</v>
      </c>
      <c r="I1468" t="s">
        <v>19856</v>
      </c>
      <c r="J1468" t="s">
        <v>19855</v>
      </c>
      <c r="K1468" t="s">
        <v>19854</v>
      </c>
      <c r="L1468" t="s">
        <v>19853</v>
      </c>
      <c r="M1468" t="s">
        <v>599</v>
      </c>
      <c r="N1468">
        <v>5</v>
      </c>
      <c r="O1468" t="s">
        <v>19852</v>
      </c>
      <c r="P1468" t="s">
        <v>19851</v>
      </c>
      <c r="Q1468" t="s">
        <v>19850</v>
      </c>
      <c r="R1468" s="7">
        <v>42643</v>
      </c>
      <c r="S1468" s="8">
        <f t="shared" si="176"/>
        <v>2016</v>
      </c>
      <c r="T1468" s="8">
        <v>2016</v>
      </c>
      <c r="U1468" s="8">
        <f t="shared" si="177"/>
        <v>6</v>
      </c>
      <c r="V1468" s="7">
        <v>42643</v>
      </c>
      <c r="W1468" t="s">
        <v>19849</v>
      </c>
      <c r="X1468" s="2">
        <v>0.59299999999999997</v>
      </c>
      <c r="Y1468" s="6">
        <f t="shared" si="182"/>
        <v>1.5829796321507703E-2</v>
      </c>
      <c r="AA1468">
        <v>16796225</v>
      </c>
      <c r="AB1468">
        <v>5200153106</v>
      </c>
      <c r="AC1468">
        <v>19820224</v>
      </c>
      <c r="AD1468" t="s">
        <v>2</v>
      </c>
      <c r="AE1468">
        <v>14</v>
      </c>
      <c r="AF1468">
        <v>3</v>
      </c>
      <c r="AG1468" t="s">
        <v>19848</v>
      </c>
      <c r="AI1468" t="s">
        <v>19847</v>
      </c>
      <c r="AJ1468" t="s">
        <v>19846</v>
      </c>
      <c r="AK1468" t="s">
        <v>19845</v>
      </c>
      <c r="AL1468">
        <v>7</v>
      </c>
      <c r="AM1468" s="5">
        <f t="shared" si="178"/>
        <v>1.1666666666666667</v>
      </c>
      <c r="AN1468" s="4">
        <f t="shared" si="183"/>
        <v>1.7670074466742396E-3</v>
      </c>
      <c r="AO1468" s="3"/>
      <c r="AP1468">
        <v>1</v>
      </c>
      <c r="AQ1468" t="s">
        <v>1990</v>
      </c>
      <c r="AR1468" t="s">
        <v>19844</v>
      </c>
      <c r="AS1468" t="s">
        <v>1989</v>
      </c>
      <c r="AT1468" s="2">
        <v>2.0910000000000002</v>
      </c>
      <c r="AU1468" s="1">
        <f t="shared" si="179"/>
        <v>1.1610959659057662</v>
      </c>
      <c r="AV1468" s="1">
        <f t="shared" si="180"/>
        <v>0.87984018840909717</v>
      </c>
      <c r="AW1468" s="1">
        <f t="shared" si="181"/>
        <v>0.59858441091242776</v>
      </c>
    </row>
    <row r="1469" spans="1:49" x14ac:dyDescent="0.2">
      <c r="A1469">
        <v>1467</v>
      </c>
      <c r="B1469" t="s">
        <v>19843</v>
      </c>
      <c r="C1469" t="s">
        <v>19842</v>
      </c>
      <c r="F1469" t="s">
        <v>19841</v>
      </c>
      <c r="G1469" t="s">
        <v>5</v>
      </c>
      <c r="H1469" t="s">
        <v>4</v>
      </c>
      <c r="I1469" t="s">
        <v>19840</v>
      </c>
      <c r="J1469">
        <v>60019674</v>
      </c>
      <c r="K1469" t="s">
        <v>2550</v>
      </c>
      <c r="L1469" t="s">
        <v>980</v>
      </c>
      <c r="M1469" t="s">
        <v>79</v>
      </c>
      <c r="N1469">
        <v>6</v>
      </c>
      <c r="O1469" t="s">
        <v>19839</v>
      </c>
      <c r="P1469" t="s">
        <v>19838</v>
      </c>
      <c r="Q1469" t="s">
        <v>19837</v>
      </c>
      <c r="R1469" s="7">
        <v>42642</v>
      </c>
      <c r="S1469" s="8">
        <f t="shared" si="176"/>
        <v>2016</v>
      </c>
      <c r="T1469" s="8">
        <v>2016</v>
      </c>
      <c r="U1469" s="8">
        <f t="shared" si="177"/>
        <v>6</v>
      </c>
      <c r="V1469" s="7">
        <v>42642</v>
      </c>
      <c r="W1469" t="s">
        <v>2895</v>
      </c>
      <c r="X1469" s="2">
        <v>0.49399999999999999</v>
      </c>
      <c r="Y1469" s="6">
        <f t="shared" si="182"/>
        <v>1.3187047863110968E-2</v>
      </c>
      <c r="AA1469">
        <v>9601317</v>
      </c>
      <c r="AB1469">
        <v>20983</v>
      </c>
      <c r="AC1469">
        <v>13616439</v>
      </c>
      <c r="AD1469" t="s">
        <v>2</v>
      </c>
      <c r="AE1469">
        <v>26</v>
      </c>
      <c r="AF1469">
        <v>12</v>
      </c>
      <c r="AG1469">
        <v>124002</v>
      </c>
      <c r="AI1469" t="s">
        <v>19836</v>
      </c>
      <c r="AJ1469" t="s">
        <v>19835</v>
      </c>
      <c r="AK1469" t="s">
        <v>19834</v>
      </c>
      <c r="AL1469">
        <v>4</v>
      </c>
      <c r="AM1469" s="5">
        <f t="shared" si="178"/>
        <v>0.66666666666666663</v>
      </c>
      <c r="AN1469" s="4">
        <f t="shared" si="183"/>
        <v>1.0097185409567082E-3</v>
      </c>
      <c r="AO1469" s="3"/>
      <c r="AP1469">
        <v>0</v>
      </c>
      <c r="AR1469" t="s">
        <v>1</v>
      </c>
      <c r="AT1469" s="2" t="s">
        <v>0</v>
      </c>
      <c r="AU1469" s="1">
        <f t="shared" si="179"/>
        <v>0.95338490664646902</v>
      </c>
      <c r="AV1469" s="1">
        <f t="shared" si="180"/>
        <v>0.70983832020338378</v>
      </c>
      <c r="AW1469" s="1">
        <f t="shared" si="181"/>
        <v>0.46629173376029864</v>
      </c>
    </row>
    <row r="1470" spans="1:49" x14ac:dyDescent="0.2">
      <c r="A1470">
        <v>1468</v>
      </c>
      <c r="B1470" t="s">
        <v>19833</v>
      </c>
      <c r="C1470" t="s">
        <v>19832</v>
      </c>
      <c r="F1470" t="s">
        <v>19831</v>
      </c>
      <c r="G1470" t="s">
        <v>5</v>
      </c>
      <c r="H1470" t="s">
        <v>4</v>
      </c>
      <c r="I1470" t="s">
        <v>19830</v>
      </c>
      <c r="J1470" t="s">
        <v>19829</v>
      </c>
      <c r="K1470" t="s">
        <v>19828</v>
      </c>
      <c r="L1470" t="s">
        <v>19827</v>
      </c>
      <c r="M1470" t="s">
        <v>1067</v>
      </c>
      <c r="N1470">
        <v>3</v>
      </c>
      <c r="O1470" t="s">
        <v>19826</v>
      </c>
      <c r="P1470" t="s">
        <v>19825</v>
      </c>
      <c r="Q1470" t="s">
        <v>19824</v>
      </c>
      <c r="R1470" s="7">
        <v>42642</v>
      </c>
      <c r="S1470" s="8">
        <f t="shared" si="176"/>
        <v>2016</v>
      </c>
      <c r="T1470" s="8">
        <v>2016</v>
      </c>
      <c r="U1470" s="8">
        <f t="shared" si="177"/>
        <v>6</v>
      </c>
      <c r="V1470" s="7">
        <v>42642</v>
      </c>
      <c r="W1470" t="s">
        <v>2321</v>
      </c>
      <c r="X1470" s="2">
        <v>1.883</v>
      </c>
      <c r="Y1470" s="6">
        <f t="shared" si="182"/>
        <v>5.0265609567283313E-2</v>
      </c>
      <c r="AB1470">
        <v>21100431535</v>
      </c>
      <c r="AC1470">
        <v>23317019</v>
      </c>
      <c r="AD1470" t="s">
        <v>2</v>
      </c>
      <c r="AE1470">
        <v>6</v>
      </c>
      <c r="AF1470">
        <v>3</v>
      </c>
      <c r="AG1470">
        <v>34018</v>
      </c>
      <c r="AI1470" t="s">
        <v>19823</v>
      </c>
      <c r="AK1470" t="s">
        <v>19822</v>
      </c>
      <c r="AL1470">
        <v>21</v>
      </c>
      <c r="AM1470" s="5">
        <f t="shared" si="178"/>
        <v>3.5</v>
      </c>
      <c r="AN1470" s="4">
        <f t="shared" si="183"/>
        <v>5.301022340022719E-3</v>
      </c>
      <c r="AO1470" s="3"/>
      <c r="AP1470">
        <v>1</v>
      </c>
      <c r="AQ1470" t="s">
        <v>1086</v>
      </c>
      <c r="AR1470" t="s">
        <v>19821</v>
      </c>
      <c r="AS1470" t="s">
        <v>1085</v>
      </c>
      <c r="AT1470" s="2">
        <v>4.9850000000000003</v>
      </c>
      <c r="AU1470" s="1">
        <f t="shared" si="179"/>
        <v>3.6776233399105127</v>
      </c>
      <c r="AV1470" s="1">
        <f t="shared" si="180"/>
        <v>2.7783315953653016</v>
      </c>
      <c r="AW1470" s="1">
        <f t="shared" si="181"/>
        <v>1.8790398508200898</v>
      </c>
    </row>
    <row r="1471" spans="1:49" x14ac:dyDescent="0.2">
      <c r="A1471">
        <v>1469</v>
      </c>
      <c r="B1471" t="s">
        <v>19820</v>
      </c>
      <c r="C1471" t="s">
        <v>19819</v>
      </c>
      <c r="F1471" t="s">
        <v>19818</v>
      </c>
      <c r="G1471" t="s">
        <v>5</v>
      </c>
      <c r="H1471" t="s">
        <v>4</v>
      </c>
      <c r="I1471" t="s">
        <v>19817</v>
      </c>
      <c r="J1471" t="s">
        <v>19816</v>
      </c>
      <c r="K1471" t="s">
        <v>19815</v>
      </c>
      <c r="L1471" t="s">
        <v>19814</v>
      </c>
      <c r="M1471" t="s">
        <v>19813</v>
      </c>
      <c r="N1471">
        <v>5</v>
      </c>
      <c r="O1471" t="s">
        <v>19812</v>
      </c>
      <c r="P1471" t="s">
        <v>19811</v>
      </c>
      <c r="Q1471" t="s">
        <v>19810</v>
      </c>
      <c r="R1471" s="7">
        <v>42642</v>
      </c>
      <c r="S1471" s="8">
        <f t="shared" si="176"/>
        <v>2016</v>
      </c>
      <c r="T1471" s="8">
        <v>2016</v>
      </c>
      <c r="U1471" s="8">
        <f t="shared" si="177"/>
        <v>6</v>
      </c>
      <c r="V1471" s="7">
        <v>42642</v>
      </c>
      <c r="W1471" t="s">
        <v>1967</v>
      </c>
      <c r="X1471" s="2">
        <v>1.401</v>
      </c>
      <c r="Y1471" s="6">
        <f t="shared" si="182"/>
        <v>3.7398894850644675E-2</v>
      </c>
      <c r="AA1471">
        <v>19327447</v>
      </c>
      <c r="AB1471">
        <v>5200153123</v>
      </c>
      <c r="AC1471">
        <v>19327455</v>
      </c>
      <c r="AD1471" t="s">
        <v>2</v>
      </c>
      <c r="AE1471">
        <v>120</v>
      </c>
      <c r="AF1471">
        <v>38</v>
      </c>
      <c r="AH1471" t="s">
        <v>19809</v>
      </c>
      <c r="AI1471" t="s">
        <v>19808</v>
      </c>
      <c r="AK1471" t="s">
        <v>19807</v>
      </c>
      <c r="AL1471">
        <v>4</v>
      </c>
      <c r="AM1471" s="5">
        <f t="shared" si="178"/>
        <v>0.66666666666666663</v>
      </c>
      <c r="AN1471" s="4">
        <f t="shared" si="183"/>
        <v>1.0097185409567082E-3</v>
      </c>
      <c r="AO1471" s="3"/>
      <c r="AP1471">
        <v>0</v>
      </c>
      <c r="AQ1471" t="s">
        <v>44</v>
      </c>
      <c r="AR1471">
        <v>1465201</v>
      </c>
      <c r="AS1471" t="s">
        <v>43</v>
      </c>
      <c r="AT1471" s="2">
        <v>4.1260000000000003</v>
      </c>
      <c r="AU1471" s="1">
        <f t="shared" si="179"/>
        <v>2.6482141957738285</v>
      </c>
      <c r="AV1471" s="1">
        <f t="shared" si="180"/>
        <v>1.9204306695800692</v>
      </c>
      <c r="AW1471" s="1">
        <f t="shared" si="181"/>
        <v>1.1926471433863097</v>
      </c>
    </row>
    <row r="1472" spans="1:49" x14ac:dyDescent="0.2">
      <c r="A1472">
        <v>1470</v>
      </c>
      <c r="B1472" t="s">
        <v>19806</v>
      </c>
      <c r="C1472" t="s">
        <v>19805</v>
      </c>
      <c r="E1472">
        <v>27701212</v>
      </c>
      <c r="F1472" t="s">
        <v>19804</v>
      </c>
      <c r="G1472" t="s">
        <v>5</v>
      </c>
      <c r="H1472" t="s">
        <v>4</v>
      </c>
      <c r="I1472" t="s">
        <v>19803</v>
      </c>
      <c r="J1472">
        <v>60011685</v>
      </c>
      <c r="K1472" t="s">
        <v>19802</v>
      </c>
      <c r="L1472" t="s">
        <v>19801</v>
      </c>
      <c r="M1472" t="s">
        <v>356</v>
      </c>
      <c r="N1472">
        <v>3</v>
      </c>
      <c r="O1472" t="s">
        <v>19800</v>
      </c>
      <c r="P1472" t="s">
        <v>19799</v>
      </c>
      <c r="Q1472" t="s">
        <v>19798</v>
      </c>
      <c r="R1472" s="7">
        <v>42642</v>
      </c>
      <c r="S1472" s="8">
        <f t="shared" si="176"/>
        <v>2016</v>
      </c>
      <c r="T1472" s="8">
        <v>2016</v>
      </c>
      <c r="U1472" s="8">
        <f t="shared" si="177"/>
        <v>6</v>
      </c>
      <c r="V1472" s="7">
        <v>42642</v>
      </c>
      <c r="W1472" t="s">
        <v>1983</v>
      </c>
      <c r="X1472" s="2">
        <v>0.621</v>
      </c>
      <c r="Y1472" s="6">
        <f t="shared" si="182"/>
        <v>1.6577240329943142E-2</v>
      </c>
      <c r="AA1472">
        <v>11755326</v>
      </c>
      <c r="AB1472">
        <v>4700151916</v>
      </c>
      <c r="AC1472">
        <v>11755334</v>
      </c>
      <c r="AD1472" t="s">
        <v>2</v>
      </c>
      <c r="AE1472">
        <v>4171</v>
      </c>
      <c r="AF1472">
        <v>3</v>
      </c>
      <c r="AH1472" t="s">
        <v>19797</v>
      </c>
      <c r="AI1472" t="s">
        <v>19796</v>
      </c>
      <c r="AJ1472" t="s">
        <v>19795</v>
      </c>
      <c r="AK1472" t="s">
        <v>19794</v>
      </c>
      <c r="AL1472">
        <v>1</v>
      </c>
      <c r="AM1472" s="5">
        <f t="shared" si="178"/>
        <v>0.16666666666666666</v>
      </c>
      <c r="AN1472" s="4">
        <f t="shared" si="183"/>
        <v>2.5242963523917705E-4</v>
      </c>
      <c r="AO1472" s="3"/>
      <c r="AP1472">
        <v>0</v>
      </c>
      <c r="AR1472" t="s">
        <v>1</v>
      </c>
      <c r="AT1472" s="2">
        <v>1.091</v>
      </c>
      <c r="AU1472" s="1">
        <f t="shared" si="179"/>
        <v>1.1679797121531952</v>
      </c>
      <c r="AV1472" s="1">
        <f t="shared" si="180"/>
        <v>0.84148349825911595</v>
      </c>
      <c r="AW1472" s="1">
        <f t="shared" si="181"/>
        <v>0.5149872843650366</v>
      </c>
    </row>
    <row r="1473" spans="1:49" x14ac:dyDescent="0.2">
      <c r="A1473">
        <v>1471</v>
      </c>
      <c r="B1473" t="s">
        <v>19793</v>
      </c>
      <c r="C1473" t="s">
        <v>19792</v>
      </c>
      <c r="F1473" t="s">
        <v>19791</v>
      </c>
      <c r="G1473" t="s">
        <v>5</v>
      </c>
      <c r="H1473" t="s">
        <v>4</v>
      </c>
      <c r="I1473" t="s">
        <v>2271</v>
      </c>
      <c r="J1473">
        <v>60026161</v>
      </c>
      <c r="K1473" t="s">
        <v>947</v>
      </c>
      <c r="L1473" t="s">
        <v>946</v>
      </c>
      <c r="M1473" t="s">
        <v>79</v>
      </c>
      <c r="N1473">
        <v>2</v>
      </c>
      <c r="O1473" t="s">
        <v>19790</v>
      </c>
      <c r="P1473" t="s">
        <v>19789</v>
      </c>
      <c r="Q1473" t="s">
        <v>3205</v>
      </c>
      <c r="R1473" s="7">
        <v>42642</v>
      </c>
      <c r="S1473" s="8">
        <f t="shared" si="176"/>
        <v>2016</v>
      </c>
      <c r="T1473" s="8">
        <v>2016</v>
      </c>
      <c r="U1473" s="8">
        <f t="shared" si="177"/>
        <v>6</v>
      </c>
      <c r="V1473" s="7">
        <v>42642</v>
      </c>
      <c r="W1473" t="s">
        <v>1917</v>
      </c>
      <c r="X1473" s="2">
        <v>0.375</v>
      </c>
      <c r="Y1473" s="6">
        <f t="shared" si="182"/>
        <v>1.0010410827260351E-2</v>
      </c>
      <c r="AA1473">
        <v>135194</v>
      </c>
      <c r="AB1473">
        <v>24918</v>
      </c>
      <c r="AD1473" t="s">
        <v>2</v>
      </c>
      <c r="AE1473">
        <v>52</v>
      </c>
      <c r="AF1473">
        <v>20</v>
      </c>
      <c r="AH1473" t="s">
        <v>19788</v>
      </c>
      <c r="AI1473" t="s">
        <v>19787</v>
      </c>
      <c r="AK1473" t="s">
        <v>19786</v>
      </c>
      <c r="AL1473">
        <v>16</v>
      </c>
      <c r="AM1473" s="5">
        <f t="shared" si="178"/>
        <v>2.6666666666666665</v>
      </c>
      <c r="AN1473" s="4">
        <f t="shared" si="183"/>
        <v>4.0388741638268328E-3</v>
      </c>
      <c r="AO1473" s="3"/>
      <c r="AP1473">
        <v>0</v>
      </c>
      <c r="AQ1473" t="s">
        <v>44</v>
      </c>
      <c r="AR1473" t="s">
        <v>1</v>
      </c>
      <c r="AS1473" t="s">
        <v>43</v>
      </c>
      <c r="AT1473" s="2">
        <v>1.3140000000000001</v>
      </c>
      <c r="AU1473" s="1">
        <f t="shared" si="179"/>
        <v>0.82189498282302953</v>
      </c>
      <c r="AV1473" s="1">
        <f t="shared" si="180"/>
        <v>0.70246424955435915</v>
      </c>
      <c r="AW1473" s="1">
        <f t="shared" si="181"/>
        <v>0.58303351628568889</v>
      </c>
    </row>
    <row r="1474" spans="1:49" x14ac:dyDescent="0.2">
      <c r="A1474">
        <v>1472</v>
      </c>
      <c r="B1474" t="s">
        <v>19785</v>
      </c>
      <c r="C1474" t="s">
        <v>19784</v>
      </c>
      <c r="F1474" t="s">
        <v>19783</v>
      </c>
      <c r="G1474" t="s">
        <v>5</v>
      </c>
      <c r="H1474" t="s">
        <v>4</v>
      </c>
      <c r="I1474" t="s">
        <v>2063</v>
      </c>
      <c r="J1474">
        <v>60116768</v>
      </c>
      <c r="K1474" t="s">
        <v>2062</v>
      </c>
      <c r="L1474" t="s">
        <v>1600</v>
      </c>
      <c r="M1474" t="s">
        <v>62</v>
      </c>
      <c r="N1474">
        <v>2</v>
      </c>
      <c r="O1474" t="s">
        <v>19782</v>
      </c>
      <c r="P1474" t="s">
        <v>19781</v>
      </c>
      <c r="Q1474" t="s">
        <v>2061</v>
      </c>
      <c r="R1474" s="7">
        <v>42642</v>
      </c>
      <c r="S1474" s="8">
        <f t="shared" ref="S1474:S1537" si="184">YEAR(R1474)</f>
        <v>2016</v>
      </c>
      <c r="T1474" s="8">
        <v>2016</v>
      </c>
      <c r="U1474" s="8">
        <f t="shared" ref="U1474:U1537" si="185">2022-T1474</f>
        <v>6</v>
      </c>
      <c r="V1474" s="7">
        <v>42642</v>
      </c>
      <c r="W1474" t="s">
        <v>1917</v>
      </c>
      <c r="X1474" s="2">
        <v>0.375</v>
      </c>
      <c r="Y1474" s="6">
        <f t="shared" si="182"/>
        <v>1.0010410827260351E-2</v>
      </c>
      <c r="AA1474">
        <v>135194</v>
      </c>
      <c r="AB1474">
        <v>24918</v>
      </c>
      <c r="AD1474" t="s">
        <v>2</v>
      </c>
      <c r="AE1474">
        <v>52</v>
      </c>
      <c r="AF1474">
        <v>20</v>
      </c>
      <c r="AH1474" t="s">
        <v>19780</v>
      </c>
      <c r="AI1474" t="s">
        <v>19779</v>
      </c>
      <c r="AK1474" t="s">
        <v>19778</v>
      </c>
      <c r="AL1474">
        <v>4</v>
      </c>
      <c r="AM1474" s="5">
        <f t="shared" ref="AM1474:AM1537" si="186">AL1474/U1474</f>
        <v>0.66666666666666663</v>
      </c>
      <c r="AN1474" s="4">
        <f t="shared" si="183"/>
        <v>1.0097185409567082E-3</v>
      </c>
      <c r="AO1474" s="3"/>
      <c r="AP1474">
        <v>0</v>
      </c>
      <c r="AR1474" t="s">
        <v>1</v>
      </c>
      <c r="AT1474" s="2">
        <v>1.3140000000000001</v>
      </c>
      <c r="AU1474" s="1">
        <f t="shared" ref="AU1474:AU1537" si="187">(Y1474*0.7+AN1474*0.3)*100</f>
        <v>0.73102031413692581</v>
      </c>
      <c r="AV1474" s="1">
        <f t="shared" ref="AV1474:AV1537" si="188">(Y1474*0.5+AN1474*0.5)*100</f>
        <v>0.55100646841085299</v>
      </c>
      <c r="AW1474" s="1">
        <f t="shared" ref="AW1474:AW1537" si="189">(Y1474*0.3+AN1474*0.7)*100</f>
        <v>0.37099262268478006</v>
      </c>
    </row>
    <row r="1475" spans="1:49" x14ac:dyDescent="0.2">
      <c r="A1475">
        <v>1473</v>
      </c>
      <c r="B1475" t="s">
        <v>19777</v>
      </c>
      <c r="C1475" t="s">
        <v>19776</v>
      </c>
      <c r="F1475" t="s">
        <v>19775</v>
      </c>
      <c r="G1475" t="s">
        <v>5</v>
      </c>
      <c r="H1475" t="s">
        <v>4</v>
      </c>
      <c r="I1475" t="s">
        <v>19774</v>
      </c>
      <c r="J1475">
        <v>60022002</v>
      </c>
      <c r="K1475" t="s">
        <v>19773</v>
      </c>
      <c r="L1475" t="s">
        <v>496</v>
      </c>
      <c r="M1475" t="s">
        <v>108</v>
      </c>
      <c r="N1475">
        <v>2</v>
      </c>
      <c r="O1475" t="s">
        <v>19772</v>
      </c>
      <c r="P1475" t="s">
        <v>19771</v>
      </c>
      <c r="Q1475" t="s">
        <v>19770</v>
      </c>
      <c r="R1475" s="7">
        <v>42642</v>
      </c>
      <c r="S1475" s="8">
        <f t="shared" si="184"/>
        <v>2016</v>
      </c>
      <c r="T1475" s="8">
        <v>2016</v>
      </c>
      <c r="U1475" s="8">
        <f t="shared" si="185"/>
        <v>6</v>
      </c>
      <c r="V1475" s="7">
        <v>42642</v>
      </c>
      <c r="W1475" t="s">
        <v>1917</v>
      </c>
      <c r="X1475" s="2">
        <v>0.375</v>
      </c>
      <c r="Y1475" s="6">
        <f t="shared" ref="Y1475:Y1538" si="190">(X1475-$Z$3)/($Z$2-$Z$3)</f>
        <v>1.0010410827260351E-2</v>
      </c>
      <c r="AA1475">
        <v>135194</v>
      </c>
      <c r="AB1475">
        <v>24918</v>
      </c>
      <c r="AD1475" t="s">
        <v>2</v>
      </c>
      <c r="AE1475">
        <v>52</v>
      </c>
      <c r="AF1475">
        <v>20</v>
      </c>
      <c r="AH1475" t="s">
        <v>19769</v>
      </c>
      <c r="AI1475" t="s">
        <v>19768</v>
      </c>
      <c r="AK1475" t="s">
        <v>19767</v>
      </c>
      <c r="AL1475">
        <v>24</v>
      </c>
      <c r="AM1475" s="5">
        <f t="shared" si="186"/>
        <v>4</v>
      </c>
      <c r="AN1475" s="4">
        <f t="shared" ref="AN1475:AN1538" si="191">(AM1475-$AO$3)/($AO$2-$AO$3)</f>
        <v>6.0583112457402496E-3</v>
      </c>
      <c r="AO1475" s="3"/>
      <c r="AP1475">
        <v>0</v>
      </c>
      <c r="AR1475" t="s">
        <v>1</v>
      </c>
      <c r="AT1475" s="2">
        <v>1.3140000000000001</v>
      </c>
      <c r="AU1475" s="1">
        <f t="shared" si="187"/>
        <v>0.88247809528043208</v>
      </c>
      <c r="AV1475" s="1">
        <f t="shared" si="188"/>
        <v>0.80343610365002993</v>
      </c>
      <c r="AW1475" s="1">
        <f t="shared" si="189"/>
        <v>0.724394112019628</v>
      </c>
    </row>
    <row r="1476" spans="1:49" x14ac:dyDescent="0.2">
      <c r="A1476">
        <v>1474</v>
      </c>
      <c r="B1476" t="s">
        <v>19766</v>
      </c>
      <c r="C1476" t="s">
        <v>19765</v>
      </c>
      <c r="F1476" t="s">
        <v>19764</v>
      </c>
      <c r="G1476" t="s">
        <v>5</v>
      </c>
      <c r="H1476" t="s">
        <v>4</v>
      </c>
      <c r="I1476" t="s">
        <v>19763</v>
      </c>
      <c r="J1476">
        <v>60011476</v>
      </c>
      <c r="K1476" t="s">
        <v>912</v>
      </c>
      <c r="L1476" t="s">
        <v>911</v>
      </c>
      <c r="M1476" t="s">
        <v>872</v>
      </c>
      <c r="N1476">
        <v>4</v>
      </c>
      <c r="O1476" t="s">
        <v>19762</v>
      </c>
      <c r="P1476" t="s">
        <v>19761</v>
      </c>
      <c r="Q1476" t="s">
        <v>910</v>
      </c>
      <c r="R1476" s="7">
        <v>42642</v>
      </c>
      <c r="S1476" s="8">
        <f t="shared" si="184"/>
        <v>2016</v>
      </c>
      <c r="T1476" s="8">
        <v>2016</v>
      </c>
      <c r="U1476" s="8">
        <f t="shared" si="185"/>
        <v>6</v>
      </c>
      <c r="V1476" s="7">
        <v>42642</v>
      </c>
      <c r="W1476" t="s">
        <v>1917</v>
      </c>
      <c r="X1476" s="2">
        <v>0.375</v>
      </c>
      <c r="Y1476" s="6">
        <f t="shared" si="190"/>
        <v>1.0010410827260351E-2</v>
      </c>
      <c r="AA1476">
        <v>135194</v>
      </c>
      <c r="AB1476">
        <v>24918</v>
      </c>
      <c r="AD1476" t="s">
        <v>2</v>
      </c>
      <c r="AE1476">
        <v>52</v>
      </c>
      <c r="AF1476">
        <v>20</v>
      </c>
      <c r="AH1476" t="s">
        <v>19760</v>
      </c>
      <c r="AI1476" t="s">
        <v>19759</v>
      </c>
      <c r="AK1476" t="s">
        <v>19758</v>
      </c>
      <c r="AL1476">
        <v>1</v>
      </c>
      <c r="AM1476" s="5">
        <f t="shared" si="186"/>
        <v>0.16666666666666666</v>
      </c>
      <c r="AN1476" s="4">
        <f t="shared" si="191"/>
        <v>2.5242963523917705E-4</v>
      </c>
      <c r="AO1476" s="3"/>
      <c r="AP1476">
        <v>0</v>
      </c>
      <c r="AR1476" t="s">
        <v>1</v>
      </c>
      <c r="AT1476" s="2">
        <v>1.3140000000000001</v>
      </c>
      <c r="AU1476" s="1">
        <f t="shared" si="187"/>
        <v>0.70830164696539988</v>
      </c>
      <c r="AV1476" s="1">
        <f t="shared" si="188"/>
        <v>0.51314202312497648</v>
      </c>
      <c r="AW1476" s="1">
        <f t="shared" si="189"/>
        <v>0.31798239928455291</v>
      </c>
    </row>
    <row r="1477" spans="1:49" x14ac:dyDescent="0.2">
      <c r="A1477">
        <v>1475</v>
      </c>
      <c r="B1477" t="s">
        <v>19757</v>
      </c>
      <c r="C1477" t="s">
        <v>19756</v>
      </c>
      <c r="F1477" t="s">
        <v>19755</v>
      </c>
      <c r="G1477" t="s">
        <v>5</v>
      </c>
      <c r="H1477" t="s">
        <v>4</v>
      </c>
      <c r="I1477" t="s">
        <v>19754</v>
      </c>
      <c r="J1477">
        <v>60024350</v>
      </c>
      <c r="K1477" t="s">
        <v>338</v>
      </c>
      <c r="L1477" t="s">
        <v>337</v>
      </c>
      <c r="M1477" t="s">
        <v>67</v>
      </c>
      <c r="N1477">
        <v>4</v>
      </c>
      <c r="O1477" t="s">
        <v>19753</v>
      </c>
      <c r="P1477" t="s">
        <v>19752</v>
      </c>
      <c r="Q1477" t="s">
        <v>901</v>
      </c>
      <c r="R1477" s="7">
        <v>42642</v>
      </c>
      <c r="S1477" s="8">
        <f t="shared" si="184"/>
        <v>2016</v>
      </c>
      <c r="T1477" s="8">
        <v>2016</v>
      </c>
      <c r="U1477" s="8">
        <f t="shared" si="185"/>
        <v>6</v>
      </c>
      <c r="V1477" s="7">
        <v>42642</v>
      </c>
      <c r="W1477" t="s">
        <v>1917</v>
      </c>
      <c r="X1477" s="2">
        <v>0.375</v>
      </c>
      <c r="Y1477" s="6">
        <f t="shared" si="190"/>
        <v>1.0010410827260351E-2</v>
      </c>
      <c r="AA1477">
        <v>135194</v>
      </c>
      <c r="AB1477">
        <v>24918</v>
      </c>
      <c r="AD1477" t="s">
        <v>2</v>
      </c>
      <c r="AE1477">
        <v>52</v>
      </c>
      <c r="AF1477">
        <v>20</v>
      </c>
      <c r="AH1477" t="s">
        <v>19751</v>
      </c>
      <c r="AI1477" t="s">
        <v>19750</v>
      </c>
      <c r="AK1477" t="s">
        <v>19749</v>
      </c>
      <c r="AL1477">
        <v>12</v>
      </c>
      <c r="AM1477" s="5">
        <f t="shared" si="186"/>
        <v>2</v>
      </c>
      <c r="AN1477" s="4">
        <f t="shared" si="191"/>
        <v>3.0291556228701248E-3</v>
      </c>
      <c r="AO1477" s="3"/>
      <c r="AP1477">
        <v>0</v>
      </c>
      <c r="AR1477" t="s">
        <v>1</v>
      </c>
      <c r="AT1477" s="2">
        <v>1.3140000000000001</v>
      </c>
      <c r="AU1477" s="1">
        <f t="shared" si="187"/>
        <v>0.79160342659432836</v>
      </c>
      <c r="AV1477" s="1">
        <f t="shared" si="188"/>
        <v>0.65197832250652388</v>
      </c>
      <c r="AW1477" s="1">
        <f t="shared" si="189"/>
        <v>0.51235321841871928</v>
      </c>
    </row>
    <row r="1478" spans="1:49" x14ac:dyDescent="0.2">
      <c r="A1478">
        <v>1476</v>
      </c>
      <c r="B1478" t="s">
        <v>19748</v>
      </c>
      <c r="C1478" t="s">
        <v>19747</v>
      </c>
      <c r="F1478" t="s">
        <v>19746</v>
      </c>
      <c r="G1478" t="s">
        <v>5</v>
      </c>
      <c r="H1478" t="s">
        <v>4</v>
      </c>
      <c r="I1478" t="s">
        <v>1185</v>
      </c>
      <c r="J1478" t="s">
        <v>19745</v>
      </c>
      <c r="K1478" t="s">
        <v>19744</v>
      </c>
      <c r="L1478" t="s">
        <v>19743</v>
      </c>
      <c r="M1478" t="s">
        <v>1603</v>
      </c>
      <c r="N1478">
        <v>3</v>
      </c>
      <c r="O1478" t="s">
        <v>19742</v>
      </c>
      <c r="P1478" t="s">
        <v>19741</v>
      </c>
      <c r="Q1478" t="s">
        <v>19740</v>
      </c>
      <c r="R1478" s="7">
        <v>42642</v>
      </c>
      <c r="S1478" s="8">
        <f t="shared" si="184"/>
        <v>2016</v>
      </c>
      <c r="T1478" s="8">
        <v>2016</v>
      </c>
      <c r="U1478" s="8">
        <f t="shared" si="185"/>
        <v>6</v>
      </c>
      <c r="V1478" s="7">
        <v>42642</v>
      </c>
      <c r="W1478" t="s">
        <v>1917</v>
      </c>
      <c r="X1478" s="2">
        <v>0.375</v>
      </c>
      <c r="Y1478" s="6">
        <f t="shared" si="190"/>
        <v>1.0010410827260351E-2</v>
      </c>
      <c r="AA1478">
        <v>135194</v>
      </c>
      <c r="AB1478">
        <v>24918</v>
      </c>
      <c r="AD1478" t="s">
        <v>2</v>
      </c>
      <c r="AE1478">
        <v>52</v>
      </c>
      <c r="AF1478">
        <v>20</v>
      </c>
      <c r="AH1478" t="s">
        <v>19739</v>
      </c>
      <c r="AI1478" t="s">
        <v>19738</v>
      </c>
      <c r="AK1478" t="s">
        <v>19737</v>
      </c>
      <c r="AL1478">
        <v>14</v>
      </c>
      <c r="AM1478" s="5">
        <f t="shared" si="186"/>
        <v>2.3333333333333335</v>
      </c>
      <c r="AN1478" s="4">
        <f t="shared" si="191"/>
        <v>3.5340148933484792E-3</v>
      </c>
      <c r="AO1478" s="3"/>
      <c r="AP1478">
        <v>0</v>
      </c>
      <c r="AR1478" t="s">
        <v>1</v>
      </c>
      <c r="AT1478" s="2">
        <v>1.3140000000000001</v>
      </c>
      <c r="AU1478" s="1">
        <f t="shared" si="187"/>
        <v>0.80674920470867906</v>
      </c>
      <c r="AV1478" s="1">
        <f t="shared" si="188"/>
        <v>0.67722128603044152</v>
      </c>
      <c r="AW1478" s="1">
        <f t="shared" si="189"/>
        <v>0.54769336735220397</v>
      </c>
    </row>
    <row r="1479" spans="1:49" x14ac:dyDescent="0.2">
      <c r="A1479">
        <v>1477</v>
      </c>
      <c r="B1479" t="s">
        <v>19736</v>
      </c>
      <c r="C1479" t="s">
        <v>19735</v>
      </c>
      <c r="F1479" t="s">
        <v>19734</v>
      </c>
      <c r="G1479" t="s">
        <v>5</v>
      </c>
      <c r="H1479" t="s">
        <v>4</v>
      </c>
      <c r="I1479" t="s">
        <v>19733</v>
      </c>
      <c r="J1479" t="s">
        <v>19728</v>
      </c>
      <c r="K1479" t="s">
        <v>19732</v>
      </c>
      <c r="L1479" t="s">
        <v>19731</v>
      </c>
      <c r="M1479" t="s">
        <v>2314</v>
      </c>
      <c r="N1479">
        <v>2</v>
      </c>
      <c r="O1479" t="s">
        <v>19730</v>
      </c>
      <c r="P1479" t="s">
        <v>19729</v>
      </c>
      <c r="Q1479" t="s">
        <v>19728</v>
      </c>
      <c r="R1479" s="7">
        <v>42641</v>
      </c>
      <c r="S1479" s="8">
        <f t="shared" si="184"/>
        <v>2016</v>
      </c>
      <c r="T1479" s="8">
        <v>2016</v>
      </c>
      <c r="U1479" s="8">
        <f t="shared" si="185"/>
        <v>6</v>
      </c>
      <c r="V1479" s="7">
        <v>42641</v>
      </c>
      <c r="W1479" t="s">
        <v>1912</v>
      </c>
      <c r="X1479" s="2">
        <v>0.9</v>
      </c>
      <c r="Y1479" s="6">
        <f t="shared" si="190"/>
        <v>2.4024985985424845E-2</v>
      </c>
      <c r="AA1479">
        <v>9630252</v>
      </c>
      <c r="AB1479">
        <v>29614</v>
      </c>
      <c r="AC1479">
        <v>13616595</v>
      </c>
      <c r="AD1479" t="s">
        <v>2</v>
      </c>
      <c r="AE1479">
        <v>25</v>
      </c>
      <c r="AF1479">
        <v>5</v>
      </c>
      <c r="AG1479">
        <v>55027</v>
      </c>
      <c r="AI1479" t="s">
        <v>19727</v>
      </c>
      <c r="AJ1479" t="s">
        <v>19726</v>
      </c>
      <c r="AK1479" t="s">
        <v>19725</v>
      </c>
      <c r="AL1479">
        <v>17</v>
      </c>
      <c r="AM1479" s="5">
        <f t="shared" si="186"/>
        <v>2.8333333333333335</v>
      </c>
      <c r="AN1479" s="4">
        <f t="shared" si="191"/>
        <v>4.2913037990660102E-3</v>
      </c>
      <c r="AO1479" s="3"/>
      <c r="AP1479">
        <v>0</v>
      </c>
      <c r="AR1479" t="s">
        <v>1</v>
      </c>
      <c r="AT1479" s="2" t="s">
        <v>0</v>
      </c>
      <c r="AU1479" s="1">
        <f t="shared" si="187"/>
        <v>1.8104881329517195</v>
      </c>
      <c r="AV1479" s="1">
        <f t="shared" si="188"/>
        <v>1.4158144892245428</v>
      </c>
      <c r="AW1479" s="1">
        <f t="shared" si="189"/>
        <v>1.0211408454973661</v>
      </c>
    </row>
    <row r="1480" spans="1:49" x14ac:dyDescent="0.2">
      <c r="A1480">
        <v>1478</v>
      </c>
      <c r="B1480" t="s">
        <v>19724</v>
      </c>
      <c r="C1480" t="s">
        <v>19723</v>
      </c>
      <c r="F1480" t="s">
        <v>19722</v>
      </c>
      <c r="G1480" t="s">
        <v>5</v>
      </c>
      <c r="H1480" t="s">
        <v>4</v>
      </c>
      <c r="I1480" t="s">
        <v>19721</v>
      </c>
      <c r="J1480">
        <v>60019722</v>
      </c>
      <c r="K1480" t="s">
        <v>2904</v>
      </c>
      <c r="L1480" t="s">
        <v>2903</v>
      </c>
      <c r="M1480" t="s">
        <v>182</v>
      </c>
      <c r="N1480">
        <v>4</v>
      </c>
      <c r="O1480" t="s">
        <v>19720</v>
      </c>
      <c r="P1480" t="s">
        <v>19719</v>
      </c>
      <c r="Q1480" t="s">
        <v>19718</v>
      </c>
      <c r="R1480" s="7">
        <v>42641</v>
      </c>
      <c r="S1480" s="8">
        <f t="shared" si="184"/>
        <v>2016</v>
      </c>
      <c r="T1480" s="8">
        <v>2016</v>
      </c>
      <c r="U1480" s="8">
        <f t="shared" si="185"/>
        <v>6</v>
      </c>
      <c r="V1480" s="7">
        <v>42641</v>
      </c>
      <c r="W1480" t="s">
        <v>19632</v>
      </c>
      <c r="X1480" s="2">
        <v>0.21099999999999999</v>
      </c>
      <c r="Y1480" s="6">
        <f t="shared" si="190"/>
        <v>5.6325244921384904E-3</v>
      </c>
      <c r="AA1480">
        <v>16849965</v>
      </c>
      <c r="AB1480">
        <v>4800152315</v>
      </c>
      <c r="AC1480">
        <v>16849973</v>
      </c>
      <c r="AD1480" t="s">
        <v>2</v>
      </c>
      <c r="AE1480">
        <v>14</v>
      </c>
      <c r="AH1480" t="s">
        <v>1177</v>
      </c>
      <c r="AI1480" t="s">
        <v>19717</v>
      </c>
      <c r="AK1480" t="s">
        <v>19716</v>
      </c>
      <c r="AL1480">
        <v>0</v>
      </c>
      <c r="AM1480" s="5">
        <f t="shared" si="186"/>
        <v>0</v>
      </c>
      <c r="AN1480" s="4">
        <f t="shared" si="191"/>
        <v>0</v>
      </c>
      <c r="AO1480" s="3"/>
      <c r="AP1480">
        <v>1</v>
      </c>
      <c r="AR1480" t="s">
        <v>1</v>
      </c>
      <c r="AT1480" s="2" t="s">
        <v>0</v>
      </c>
      <c r="AU1480" s="1">
        <f t="shared" si="187"/>
        <v>0.39427671444969431</v>
      </c>
      <c r="AV1480" s="1">
        <f t="shared" si="188"/>
        <v>0.28162622460692455</v>
      </c>
      <c r="AW1480" s="1">
        <f t="shared" si="189"/>
        <v>0.1689757347641547</v>
      </c>
    </row>
    <row r="1481" spans="1:49" x14ac:dyDescent="0.2">
      <c r="A1481">
        <v>1479</v>
      </c>
      <c r="B1481" t="s">
        <v>19715</v>
      </c>
      <c r="C1481" t="s">
        <v>19714</v>
      </c>
      <c r="F1481" t="s">
        <v>19713</v>
      </c>
      <c r="G1481" t="s">
        <v>5</v>
      </c>
      <c r="H1481" t="s">
        <v>4</v>
      </c>
      <c r="I1481" t="s">
        <v>19712</v>
      </c>
      <c r="J1481" t="s">
        <v>19711</v>
      </c>
      <c r="K1481" t="s">
        <v>19710</v>
      </c>
      <c r="L1481" t="s">
        <v>19709</v>
      </c>
      <c r="M1481" t="s">
        <v>464</v>
      </c>
      <c r="N1481">
        <v>3</v>
      </c>
      <c r="O1481" t="s">
        <v>19708</v>
      </c>
      <c r="P1481" t="s">
        <v>19707</v>
      </c>
      <c r="Q1481" t="s">
        <v>19706</v>
      </c>
      <c r="R1481" s="7">
        <v>42641</v>
      </c>
      <c r="S1481" s="8">
        <f t="shared" si="184"/>
        <v>2016</v>
      </c>
      <c r="T1481" s="8">
        <v>2016</v>
      </c>
      <c r="U1481" s="8">
        <f t="shared" si="185"/>
        <v>6</v>
      </c>
      <c r="V1481" s="7">
        <v>42641</v>
      </c>
      <c r="W1481" t="s">
        <v>19632</v>
      </c>
      <c r="X1481" s="2">
        <v>0.21099999999999999</v>
      </c>
      <c r="Y1481" s="6">
        <f t="shared" si="190"/>
        <v>5.6325244921384904E-3</v>
      </c>
      <c r="AA1481">
        <v>16849965</v>
      </c>
      <c r="AB1481">
        <v>4800152315</v>
      </c>
      <c r="AC1481">
        <v>16849973</v>
      </c>
      <c r="AD1481" t="s">
        <v>2</v>
      </c>
      <c r="AE1481">
        <v>14</v>
      </c>
      <c r="AH1481" t="s">
        <v>19705</v>
      </c>
      <c r="AI1481" t="s">
        <v>19704</v>
      </c>
      <c r="AK1481" t="s">
        <v>19703</v>
      </c>
      <c r="AL1481">
        <v>1</v>
      </c>
      <c r="AM1481" s="5">
        <f t="shared" si="186"/>
        <v>0.16666666666666666</v>
      </c>
      <c r="AN1481" s="4">
        <f t="shared" si="191"/>
        <v>2.5242963523917705E-4</v>
      </c>
      <c r="AO1481" s="3"/>
      <c r="AP1481">
        <v>1</v>
      </c>
      <c r="AR1481" t="s">
        <v>1</v>
      </c>
      <c r="AT1481" s="2" t="s">
        <v>0</v>
      </c>
      <c r="AU1481" s="1">
        <f t="shared" si="187"/>
        <v>0.4018496035068696</v>
      </c>
      <c r="AV1481" s="1">
        <f t="shared" si="188"/>
        <v>0.29424770636888337</v>
      </c>
      <c r="AW1481" s="1">
        <f t="shared" si="189"/>
        <v>0.1866458092308971</v>
      </c>
    </row>
    <row r="1482" spans="1:49" x14ac:dyDescent="0.2">
      <c r="A1482">
        <v>1480</v>
      </c>
      <c r="B1482" t="s">
        <v>19702</v>
      </c>
      <c r="C1482" t="s">
        <v>19701</v>
      </c>
      <c r="F1482" t="s">
        <v>19700</v>
      </c>
      <c r="G1482" t="s">
        <v>5</v>
      </c>
      <c r="H1482" t="s">
        <v>4</v>
      </c>
      <c r="I1482" t="s">
        <v>19699</v>
      </c>
      <c r="J1482">
        <v>60004935</v>
      </c>
      <c r="K1482" t="s">
        <v>19698</v>
      </c>
      <c r="L1482" t="s">
        <v>19697</v>
      </c>
      <c r="M1482" t="s">
        <v>182</v>
      </c>
      <c r="N1482">
        <v>2</v>
      </c>
      <c r="O1482" t="s">
        <v>19696</v>
      </c>
      <c r="P1482" t="s">
        <v>19695</v>
      </c>
      <c r="Q1482" t="s">
        <v>19694</v>
      </c>
      <c r="R1482" s="7">
        <v>42641</v>
      </c>
      <c r="S1482" s="8">
        <f t="shared" si="184"/>
        <v>2016</v>
      </c>
      <c r="T1482" s="8">
        <v>2016</v>
      </c>
      <c r="U1482" s="8">
        <f t="shared" si="185"/>
        <v>6</v>
      </c>
      <c r="V1482" s="7">
        <v>42641</v>
      </c>
      <c r="W1482" t="s">
        <v>19632</v>
      </c>
      <c r="X1482" s="2">
        <v>0.21099999999999999</v>
      </c>
      <c r="Y1482" s="6">
        <f t="shared" si="190"/>
        <v>5.6325244921384904E-3</v>
      </c>
      <c r="AA1482">
        <v>16849965</v>
      </c>
      <c r="AB1482">
        <v>4800152315</v>
      </c>
      <c r="AC1482">
        <v>16849973</v>
      </c>
      <c r="AD1482" t="s">
        <v>2</v>
      </c>
      <c r="AE1482">
        <v>14</v>
      </c>
      <c r="AH1482" t="s">
        <v>19693</v>
      </c>
      <c r="AI1482" t="s">
        <v>19692</v>
      </c>
      <c r="AK1482" t="s">
        <v>19691</v>
      </c>
      <c r="AL1482">
        <v>3</v>
      </c>
      <c r="AM1482" s="5">
        <f t="shared" si="186"/>
        <v>0.5</v>
      </c>
      <c r="AN1482" s="4">
        <f t="shared" si="191"/>
        <v>7.572889057175312E-4</v>
      </c>
      <c r="AO1482" s="3"/>
      <c r="AP1482">
        <v>1</v>
      </c>
      <c r="AQ1482" t="s">
        <v>181</v>
      </c>
      <c r="AR1482" t="s">
        <v>19690</v>
      </c>
      <c r="AS1482" t="s">
        <v>180</v>
      </c>
      <c r="AT1482" s="2" t="s">
        <v>0</v>
      </c>
      <c r="AU1482" s="1">
        <f t="shared" si="187"/>
        <v>0.41699538162122024</v>
      </c>
      <c r="AV1482" s="1">
        <f t="shared" si="188"/>
        <v>0.31949066989280112</v>
      </c>
      <c r="AW1482" s="1">
        <f t="shared" si="189"/>
        <v>0.22198595816438188</v>
      </c>
    </row>
    <row r="1483" spans="1:49" x14ac:dyDescent="0.2">
      <c r="A1483">
        <v>1481</v>
      </c>
      <c r="B1483" t="s">
        <v>19689</v>
      </c>
      <c r="C1483" t="s">
        <v>19688</v>
      </c>
      <c r="F1483" t="s">
        <v>19687</v>
      </c>
      <c r="G1483" t="s">
        <v>5</v>
      </c>
      <c r="H1483" t="s">
        <v>4</v>
      </c>
      <c r="I1483" t="s">
        <v>791</v>
      </c>
      <c r="J1483">
        <v>60032991</v>
      </c>
      <c r="K1483" t="s">
        <v>19686</v>
      </c>
      <c r="L1483" t="s">
        <v>19552</v>
      </c>
      <c r="M1483" t="s">
        <v>182</v>
      </c>
      <c r="N1483">
        <v>2</v>
      </c>
      <c r="O1483" t="s">
        <v>19685</v>
      </c>
      <c r="P1483" t="s">
        <v>19684</v>
      </c>
      <c r="Q1483" t="s">
        <v>19683</v>
      </c>
      <c r="R1483" s="7">
        <v>42641</v>
      </c>
      <c r="S1483" s="8">
        <f t="shared" si="184"/>
        <v>2016</v>
      </c>
      <c r="T1483" s="8">
        <v>2016</v>
      </c>
      <c r="U1483" s="8">
        <f t="shared" si="185"/>
        <v>6</v>
      </c>
      <c r="V1483" s="7">
        <v>42641</v>
      </c>
      <c r="W1483" t="s">
        <v>19632</v>
      </c>
      <c r="X1483" s="2">
        <v>0.21099999999999999</v>
      </c>
      <c r="Y1483" s="6">
        <f t="shared" si="190"/>
        <v>5.6325244921384904E-3</v>
      </c>
      <c r="AA1483">
        <v>16849965</v>
      </c>
      <c r="AB1483">
        <v>4800152315</v>
      </c>
      <c r="AC1483">
        <v>16849973</v>
      </c>
      <c r="AD1483" t="s">
        <v>2</v>
      </c>
      <c r="AE1483">
        <v>14</v>
      </c>
      <c r="AH1483" t="s">
        <v>1964</v>
      </c>
      <c r="AI1483" t="s">
        <v>19682</v>
      </c>
      <c r="AK1483" t="s">
        <v>19681</v>
      </c>
      <c r="AL1483">
        <v>1</v>
      </c>
      <c r="AM1483" s="5">
        <f t="shared" si="186"/>
        <v>0.16666666666666666</v>
      </c>
      <c r="AN1483" s="4">
        <f t="shared" si="191"/>
        <v>2.5242963523917705E-4</v>
      </c>
      <c r="AO1483" s="3"/>
      <c r="AP1483">
        <v>1</v>
      </c>
      <c r="AQ1483" t="s">
        <v>875</v>
      </c>
      <c r="AR1483" t="s">
        <v>1</v>
      </c>
      <c r="AS1483" t="s">
        <v>874</v>
      </c>
      <c r="AT1483" s="2" t="s">
        <v>0</v>
      </c>
      <c r="AU1483" s="1">
        <f t="shared" si="187"/>
        <v>0.4018496035068696</v>
      </c>
      <c r="AV1483" s="1">
        <f t="shared" si="188"/>
        <v>0.29424770636888337</v>
      </c>
      <c r="AW1483" s="1">
        <f t="shared" si="189"/>
        <v>0.1866458092308971</v>
      </c>
    </row>
    <row r="1484" spans="1:49" x14ac:dyDescent="0.2">
      <c r="A1484">
        <v>1482</v>
      </c>
      <c r="B1484" t="s">
        <v>19680</v>
      </c>
      <c r="C1484" t="s">
        <v>19679</v>
      </c>
      <c r="F1484" t="s">
        <v>19678</v>
      </c>
      <c r="G1484" t="s">
        <v>5</v>
      </c>
      <c r="H1484" t="s">
        <v>4</v>
      </c>
      <c r="I1484" t="s">
        <v>19677</v>
      </c>
      <c r="J1484">
        <v>60019722</v>
      </c>
      <c r="K1484" t="s">
        <v>2904</v>
      </c>
      <c r="L1484" t="s">
        <v>2903</v>
      </c>
      <c r="M1484" t="s">
        <v>182</v>
      </c>
      <c r="N1484">
        <v>3</v>
      </c>
      <c r="O1484" t="s">
        <v>19676</v>
      </c>
      <c r="P1484" t="s">
        <v>19675</v>
      </c>
      <c r="Q1484" t="s">
        <v>19674</v>
      </c>
      <c r="R1484" s="7">
        <v>42641</v>
      </c>
      <c r="S1484" s="8">
        <f t="shared" si="184"/>
        <v>2016</v>
      </c>
      <c r="T1484" s="8">
        <v>2016</v>
      </c>
      <c r="U1484" s="8">
        <f t="shared" si="185"/>
        <v>6</v>
      </c>
      <c r="V1484" s="7">
        <v>42641</v>
      </c>
      <c r="W1484" t="s">
        <v>19632</v>
      </c>
      <c r="X1484" s="2">
        <v>0.21099999999999999</v>
      </c>
      <c r="Y1484" s="6">
        <f t="shared" si="190"/>
        <v>5.6325244921384904E-3</v>
      </c>
      <c r="AA1484">
        <v>16849965</v>
      </c>
      <c r="AB1484">
        <v>4800152315</v>
      </c>
      <c r="AC1484">
        <v>16849973</v>
      </c>
      <c r="AD1484" t="s">
        <v>2</v>
      </c>
      <c r="AE1484">
        <v>14</v>
      </c>
      <c r="AH1484" t="s">
        <v>19673</v>
      </c>
      <c r="AI1484" t="s">
        <v>19672</v>
      </c>
      <c r="AK1484" t="s">
        <v>19671</v>
      </c>
      <c r="AL1484">
        <v>8</v>
      </c>
      <c r="AM1484" s="5">
        <f t="shared" si="186"/>
        <v>1.3333333333333333</v>
      </c>
      <c r="AN1484" s="4">
        <f t="shared" si="191"/>
        <v>2.0194370819134164E-3</v>
      </c>
      <c r="AO1484" s="3"/>
      <c r="AP1484">
        <v>1</v>
      </c>
      <c r="AR1484" t="s">
        <v>1</v>
      </c>
      <c r="AT1484" s="2" t="s">
        <v>0</v>
      </c>
      <c r="AU1484" s="1">
        <f t="shared" si="187"/>
        <v>0.45485982690709681</v>
      </c>
      <c r="AV1484" s="1">
        <f t="shared" si="188"/>
        <v>0.38259807870259538</v>
      </c>
      <c r="AW1484" s="1">
        <f t="shared" si="189"/>
        <v>0.31033633049809384</v>
      </c>
    </row>
    <row r="1485" spans="1:49" x14ac:dyDescent="0.2">
      <c r="A1485">
        <v>1483</v>
      </c>
      <c r="B1485" t="s">
        <v>19670</v>
      </c>
      <c r="C1485" t="s">
        <v>19669</v>
      </c>
      <c r="F1485" t="s">
        <v>19668</v>
      </c>
      <c r="G1485" t="s">
        <v>5</v>
      </c>
      <c r="H1485" t="s">
        <v>4</v>
      </c>
      <c r="I1485" t="s">
        <v>19667</v>
      </c>
      <c r="J1485" t="s">
        <v>19666</v>
      </c>
      <c r="K1485" t="s">
        <v>19665</v>
      </c>
      <c r="L1485" t="s">
        <v>19664</v>
      </c>
      <c r="M1485" t="s">
        <v>7</v>
      </c>
      <c r="N1485">
        <v>5</v>
      </c>
      <c r="O1485" t="s">
        <v>19663</v>
      </c>
      <c r="P1485" t="s">
        <v>19662</v>
      </c>
      <c r="Q1485" t="s">
        <v>19661</v>
      </c>
      <c r="R1485" s="7">
        <v>42641</v>
      </c>
      <c r="S1485" s="8">
        <f t="shared" si="184"/>
        <v>2016</v>
      </c>
      <c r="T1485" s="8">
        <v>2016</v>
      </c>
      <c r="U1485" s="8">
        <f t="shared" si="185"/>
        <v>6</v>
      </c>
      <c r="V1485" s="7">
        <v>42641</v>
      </c>
      <c r="W1485" t="s">
        <v>19632</v>
      </c>
      <c r="X1485" s="2">
        <v>0.21099999999999999</v>
      </c>
      <c r="Y1485" s="6">
        <f t="shared" si="190"/>
        <v>5.6325244921384904E-3</v>
      </c>
      <c r="AA1485">
        <v>16849965</v>
      </c>
      <c r="AB1485">
        <v>4800152315</v>
      </c>
      <c r="AC1485">
        <v>16849973</v>
      </c>
      <c r="AD1485" t="s">
        <v>2</v>
      </c>
      <c r="AE1485">
        <v>14</v>
      </c>
      <c r="AH1485" t="s">
        <v>1210</v>
      </c>
      <c r="AI1485" t="s">
        <v>19660</v>
      </c>
      <c r="AK1485" t="s">
        <v>19659</v>
      </c>
      <c r="AL1485">
        <v>1</v>
      </c>
      <c r="AM1485" s="5">
        <f t="shared" si="186"/>
        <v>0.16666666666666666</v>
      </c>
      <c r="AN1485" s="4">
        <f t="shared" si="191"/>
        <v>2.5242963523917705E-4</v>
      </c>
      <c r="AO1485" s="3"/>
      <c r="AP1485">
        <v>1</v>
      </c>
      <c r="AR1485" t="s">
        <v>1</v>
      </c>
      <c r="AT1485" s="2" t="s">
        <v>0</v>
      </c>
      <c r="AU1485" s="1">
        <f t="shared" si="187"/>
        <v>0.4018496035068696</v>
      </c>
      <c r="AV1485" s="1">
        <f t="shared" si="188"/>
        <v>0.29424770636888337</v>
      </c>
      <c r="AW1485" s="1">
        <f t="shared" si="189"/>
        <v>0.1866458092308971</v>
      </c>
    </row>
    <row r="1486" spans="1:49" x14ac:dyDescent="0.2">
      <c r="A1486">
        <v>1484</v>
      </c>
      <c r="B1486" t="s">
        <v>19658</v>
      </c>
      <c r="C1486" t="s">
        <v>19657</v>
      </c>
      <c r="F1486" t="s">
        <v>19656</v>
      </c>
      <c r="G1486" t="s">
        <v>5</v>
      </c>
      <c r="H1486" t="s">
        <v>4</v>
      </c>
      <c r="I1486" t="s">
        <v>19655</v>
      </c>
      <c r="J1486" t="s">
        <v>19654</v>
      </c>
      <c r="K1486" t="s">
        <v>19653</v>
      </c>
      <c r="L1486" t="s">
        <v>19652</v>
      </c>
      <c r="M1486" t="s">
        <v>19651</v>
      </c>
      <c r="N1486">
        <v>6</v>
      </c>
      <c r="O1486" t="s">
        <v>19650</v>
      </c>
      <c r="P1486" t="s">
        <v>19649</v>
      </c>
      <c r="Q1486" t="s">
        <v>19648</v>
      </c>
      <c r="R1486" s="7">
        <v>42641</v>
      </c>
      <c r="S1486" s="8">
        <f t="shared" si="184"/>
        <v>2016</v>
      </c>
      <c r="T1486" s="8">
        <v>2016</v>
      </c>
      <c r="U1486" s="8">
        <f t="shared" si="185"/>
        <v>6</v>
      </c>
      <c r="V1486" s="7">
        <v>42641</v>
      </c>
      <c r="W1486" t="s">
        <v>2609</v>
      </c>
      <c r="X1486" s="2">
        <v>2.3420000000000001</v>
      </c>
      <c r="Y1486" s="6">
        <f t="shared" si="190"/>
        <v>6.2518352419849987E-2</v>
      </c>
      <c r="AA1486">
        <v>9628452</v>
      </c>
      <c r="AB1486">
        <v>130030</v>
      </c>
      <c r="AC1486">
        <v>14712954</v>
      </c>
      <c r="AD1486" t="s">
        <v>2</v>
      </c>
      <c r="AE1486">
        <v>283</v>
      </c>
      <c r="AF1486">
        <v>1839</v>
      </c>
      <c r="AG1486">
        <v>20161448</v>
      </c>
      <c r="AI1486" t="s">
        <v>19647</v>
      </c>
      <c r="AJ1486" t="s">
        <v>19646</v>
      </c>
      <c r="AK1486" t="s">
        <v>19645</v>
      </c>
      <c r="AL1486">
        <v>9</v>
      </c>
      <c r="AM1486" s="5">
        <f t="shared" si="186"/>
        <v>1.5</v>
      </c>
      <c r="AN1486" s="4">
        <f t="shared" si="191"/>
        <v>2.2718667171525938E-3</v>
      </c>
      <c r="AO1486" s="3"/>
      <c r="AP1486">
        <v>1</v>
      </c>
      <c r="AQ1486" t="s">
        <v>19644</v>
      </c>
      <c r="AR1486">
        <v>31230065</v>
      </c>
      <c r="AS1486" t="s">
        <v>19643</v>
      </c>
      <c r="AT1486" s="2" t="s">
        <v>0</v>
      </c>
      <c r="AU1486" s="1">
        <f t="shared" si="187"/>
        <v>4.4444406709040774</v>
      </c>
      <c r="AV1486" s="1">
        <f t="shared" si="188"/>
        <v>3.2395109568501295</v>
      </c>
      <c r="AW1486" s="1">
        <f t="shared" si="189"/>
        <v>2.0345812427961811</v>
      </c>
    </row>
    <row r="1487" spans="1:49" x14ac:dyDescent="0.2">
      <c r="A1487">
        <v>1485</v>
      </c>
      <c r="B1487" t="s">
        <v>19642</v>
      </c>
      <c r="C1487" t="s">
        <v>19641</v>
      </c>
      <c r="F1487" t="s">
        <v>19640</v>
      </c>
      <c r="G1487" t="s">
        <v>5</v>
      </c>
      <c r="H1487" t="s">
        <v>4</v>
      </c>
      <c r="I1487" t="s">
        <v>19639</v>
      </c>
      <c r="J1487" t="s">
        <v>19638</v>
      </c>
      <c r="K1487" t="s">
        <v>19637</v>
      </c>
      <c r="L1487" t="s">
        <v>19636</v>
      </c>
      <c r="M1487" t="s">
        <v>464</v>
      </c>
      <c r="N1487">
        <v>5</v>
      </c>
      <c r="O1487" t="s">
        <v>19635</v>
      </c>
      <c r="P1487" t="s">
        <v>19634</v>
      </c>
      <c r="Q1487" t="s">
        <v>19633</v>
      </c>
      <c r="R1487" s="7">
        <v>42641</v>
      </c>
      <c r="S1487" s="8">
        <f t="shared" si="184"/>
        <v>2016</v>
      </c>
      <c r="T1487" s="8">
        <v>2016</v>
      </c>
      <c r="U1487" s="8">
        <f t="shared" si="185"/>
        <v>6</v>
      </c>
      <c r="V1487" s="7">
        <v>42641</v>
      </c>
      <c r="W1487" t="s">
        <v>19632</v>
      </c>
      <c r="X1487" s="2">
        <v>0.21099999999999999</v>
      </c>
      <c r="Y1487" s="6">
        <f t="shared" si="190"/>
        <v>5.6325244921384904E-3</v>
      </c>
      <c r="AA1487">
        <v>16849965</v>
      </c>
      <c r="AB1487">
        <v>4800152315</v>
      </c>
      <c r="AC1487">
        <v>16849973</v>
      </c>
      <c r="AD1487" t="s">
        <v>2</v>
      </c>
      <c r="AE1487">
        <v>14</v>
      </c>
      <c r="AH1487" s="10">
        <v>44440</v>
      </c>
      <c r="AI1487" t="s">
        <v>19631</v>
      </c>
      <c r="AK1487" t="s">
        <v>19630</v>
      </c>
      <c r="AL1487">
        <v>5</v>
      </c>
      <c r="AM1487" s="5">
        <f t="shared" si="186"/>
        <v>0.83333333333333337</v>
      </c>
      <c r="AN1487" s="4">
        <f t="shared" si="191"/>
        <v>1.2621481761958854E-3</v>
      </c>
      <c r="AO1487" s="3"/>
      <c r="AP1487">
        <v>1</v>
      </c>
      <c r="AR1487" t="s">
        <v>1</v>
      </c>
      <c r="AT1487" s="2" t="s">
        <v>0</v>
      </c>
      <c r="AU1487" s="1">
        <f t="shared" si="187"/>
        <v>0.43214115973557082</v>
      </c>
      <c r="AV1487" s="1">
        <f t="shared" si="188"/>
        <v>0.34473363341671881</v>
      </c>
      <c r="AW1487" s="1">
        <f t="shared" si="189"/>
        <v>0.25732610709786669</v>
      </c>
    </row>
    <row r="1488" spans="1:49" x14ac:dyDescent="0.2">
      <c r="A1488">
        <v>1486</v>
      </c>
      <c r="B1488" t="s">
        <v>19629</v>
      </c>
      <c r="C1488" t="s">
        <v>19628</v>
      </c>
      <c r="D1488" t="s">
        <v>19627</v>
      </c>
      <c r="E1488">
        <v>27448441</v>
      </c>
      <c r="F1488" t="s">
        <v>19626</v>
      </c>
      <c r="G1488" t="s">
        <v>5</v>
      </c>
      <c r="H1488" t="s">
        <v>4</v>
      </c>
      <c r="I1488" t="s">
        <v>19625</v>
      </c>
      <c r="J1488" t="s">
        <v>19624</v>
      </c>
      <c r="K1488" t="s">
        <v>19623</v>
      </c>
      <c r="L1488" t="s">
        <v>19622</v>
      </c>
      <c r="M1488" t="s">
        <v>19621</v>
      </c>
      <c r="N1488">
        <v>11</v>
      </c>
      <c r="O1488" t="s">
        <v>19620</v>
      </c>
      <c r="P1488" t="s">
        <v>19619</v>
      </c>
      <c r="Q1488" t="s">
        <v>19618</v>
      </c>
      <c r="R1488" s="7">
        <v>42641</v>
      </c>
      <c r="S1488" s="8">
        <f t="shared" si="184"/>
        <v>2016</v>
      </c>
      <c r="T1488" s="8">
        <v>2016</v>
      </c>
      <c r="U1488" s="8">
        <f t="shared" si="185"/>
        <v>6</v>
      </c>
      <c r="V1488" s="7">
        <v>42641</v>
      </c>
      <c r="W1488" t="s">
        <v>19617</v>
      </c>
      <c r="X1488" s="2">
        <v>2.1190000000000002</v>
      </c>
      <c r="Y1488" s="6">
        <f t="shared" si="190"/>
        <v>5.6565494781239165E-2</v>
      </c>
      <c r="AA1488">
        <v>1683659</v>
      </c>
      <c r="AB1488">
        <v>23010</v>
      </c>
      <c r="AC1488">
        <v>18734995</v>
      </c>
      <c r="AD1488" t="s">
        <v>2</v>
      </c>
      <c r="AE1488">
        <v>238</v>
      </c>
      <c r="AH1488" t="s">
        <v>19616</v>
      </c>
      <c r="AI1488" t="s">
        <v>19615</v>
      </c>
      <c r="AJ1488" t="s">
        <v>19614</v>
      </c>
      <c r="AK1488" t="s">
        <v>19613</v>
      </c>
      <c r="AL1488">
        <v>51</v>
      </c>
      <c r="AM1488" s="5">
        <f t="shared" si="186"/>
        <v>8.5</v>
      </c>
      <c r="AN1488" s="4">
        <f t="shared" si="191"/>
        <v>1.2873911397198031E-2</v>
      </c>
      <c r="AO1488" s="3"/>
      <c r="AP1488">
        <v>0</v>
      </c>
      <c r="AQ1488" t="s">
        <v>19612</v>
      </c>
      <c r="AR1488" t="s">
        <v>19611</v>
      </c>
      <c r="AS1488" t="s">
        <v>19610</v>
      </c>
      <c r="AT1488" s="2">
        <v>9.7759999999999998</v>
      </c>
      <c r="AU1488" s="1">
        <f t="shared" si="187"/>
        <v>4.345801976602683</v>
      </c>
      <c r="AV1488" s="1">
        <f t="shared" si="188"/>
        <v>3.4719703089218594</v>
      </c>
      <c r="AW1488" s="1">
        <f t="shared" si="189"/>
        <v>2.5981386412410368</v>
      </c>
    </row>
    <row r="1489" spans="1:49" x14ac:dyDescent="0.2">
      <c r="A1489">
        <v>1487</v>
      </c>
      <c r="B1489" t="s">
        <v>19609</v>
      </c>
      <c r="C1489" t="s">
        <v>19608</v>
      </c>
      <c r="F1489" t="s">
        <v>19607</v>
      </c>
      <c r="G1489" t="s">
        <v>5</v>
      </c>
      <c r="H1489" t="s">
        <v>4</v>
      </c>
      <c r="I1489" t="s">
        <v>13769</v>
      </c>
      <c r="J1489">
        <v>60030835</v>
      </c>
      <c r="K1489" t="s">
        <v>3176</v>
      </c>
      <c r="L1489" t="s">
        <v>3175</v>
      </c>
      <c r="M1489" t="s">
        <v>142</v>
      </c>
      <c r="N1489">
        <v>3</v>
      </c>
      <c r="O1489" t="s">
        <v>19606</v>
      </c>
      <c r="P1489" t="s">
        <v>19605</v>
      </c>
      <c r="Q1489" t="s">
        <v>10329</v>
      </c>
      <c r="R1489" s="7">
        <v>42640</v>
      </c>
      <c r="S1489" s="8">
        <f t="shared" si="184"/>
        <v>2016</v>
      </c>
      <c r="T1489" s="8">
        <v>2016</v>
      </c>
      <c r="U1489" s="8">
        <f t="shared" si="185"/>
        <v>6</v>
      </c>
      <c r="V1489" s="7">
        <v>42640</v>
      </c>
      <c r="W1489" t="s">
        <v>2895</v>
      </c>
      <c r="X1489" s="2">
        <v>0.49399999999999999</v>
      </c>
      <c r="Y1489" s="6">
        <f t="shared" si="190"/>
        <v>1.3187047863110968E-2</v>
      </c>
      <c r="AA1489">
        <v>9601317</v>
      </c>
      <c r="AB1489">
        <v>20983</v>
      </c>
      <c r="AC1489">
        <v>13616439</v>
      </c>
      <c r="AD1489" t="s">
        <v>2</v>
      </c>
      <c r="AE1489">
        <v>26</v>
      </c>
      <c r="AF1489">
        <v>11</v>
      </c>
      <c r="AG1489">
        <v>117001</v>
      </c>
      <c r="AI1489" t="s">
        <v>19604</v>
      </c>
      <c r="AJ1489" t="s">
        <v>19603</v>
      </c>
      <c r="AK1489" t="s">
        <v>19602</v>
      </c>
      <c r="AL1489">
        <v>1</v>
      </c>
      <c r="AM1489" s="5">
        <f t="shared" si="186"/>
        <v>0.16666666666666666</v>
      </c>
      <c r="AN1489" s="4">
        <f t="shared" si="191"/>
        <v>2.5242963523917705E-4</v>
      </c>
      <c r="AO1489" s="3"/>
      <c r="AP1489">
        <v>0</v>
      </c>
      <c r="AR1489" t="s">
        <v>1</v>
      </c>
      <c r="AT1489" s="2" t="s">
        <v>0</v>
      </c>
      <c r="AU1489" s="1">
        <f t="shared" si="187"/>
        <v>0.93066623947494298</v>
      </c>
      <c r="AV1489" s="1">
        <f t="shared" si="188"/>
        <v>0.67197387491750726</v>
      </c>
      <c r="AW1489" s="1">
        <f t="shared" si="189"/>
        <v>0.41328151036007144</v>
      </c>
    </row>
    <row r="1490" spans="1:49" x14ac:dyDescent="0.2">
      <c r="A1490">
        <v>1488</v>
      </c>
      <c r="B1490" t="s">
        <v>19601</v>
      </c>
      <c r="C1490" t="s">
        <v>19600</v>
      </c>
      <c r="F1490" t="s">
        <v>19599</v>
      </c>
      <c r="G1490" t="s">
        <v>5</v>
      </c>
      <c r="H1490" t="s">
        <v>4</v>
      </c>
      <c r="I1490" t="s">
        <v>19598</v>
      </c>
      <c r="J1490" t="s">
        <v>19597</v>
      </c>
      <c r="K1490" t="s">
        <v>19596</v>
      </c>
      <c r="L1490" t="s">
        <v>19595</v>
      </c>
      <c r="M1490" t="s">
        <v>49</v>
      </c>
      <c r="N1490">
        <v>5</v>
      </c>
      <c r="O1490" t="s">
        <v>19594</v>
      </c>
      <c r="P1490" t="s">
        <v>19593</v>
      </c>
      <c r="Q1490" t="s">
        <v>19592</v>
      </c>
      <c r="R1490" s="7">
        <v>42640</v>
      </c>
      <c r="S1490" s="8">
        <f t="shared" si="184"/>
        <v>2016</v>
      </c>
      <c r="T1490" s="8">
        <v>2016</v>
      </c>
      <c r="U1490" s="8">
        <f t="shared" si="185"/>
        <v>6</v>
      </c>
      <c r="V1490" s="7">
        <v>42640</v>
      </c>
      <c r="W1490" t="s">
        <v>1987</v>
      </c>
      <c r="X1490" s="2">
        <v>5.5540000000000003</v>
      </c>
      <c r="Y1490" s="6">
        <f t="shared" si="190"/>
        <v>0.14826085795894398</v>
      </c>
      <c r="AA1490">
        <v>19360851</v>
      </c>
      <c r="AB1490">
        <v>11500153511</v>
      </c>
      <c r="AC1490" t="s">
        <v>1986</v>
      </c>
      <c r="AD1490" t="s">
        <v>2</v>
      </c>
      <c r="AE1490">
        <v>10</v>
      </c>
      <c r="AF1490">
        <v>9</v>
      </c>
      <c r="AH1490" t="s">
        <v>19591</v>
      </c>
      <c r="AI1490" t="s">
        <v>19590</v>
      </c>
      <c r="AJ1490" t="s">
        <v>19589</v>
      </c>
      <c r="AK1490" t="s">
        <v>19588</v>
      </c>
      <c r="AL1490">
        <v>28</v>
      </c>
      <c r="AM1490" s="5">
        <f t="shared" si="186"/>
        <v>4.666666666666667</v>
      </c>
      <c r="AN1490" s="4">
        <f t="shared" si="191"/>
        <v>7.0680297866969584E-3</v>
      </c>
      <c r="AO1490" s="3"/>
      <c r="AP1490">
        <v>0</v>
      </c>
      <c r="AQ1490" t="s">
        <v>48</v>
      </c>
      <c r="AR1490">
        <v>11372312</v>
      </c>
      <c r="AS1490" t="s">
        <v>47</v>
      </c>
      <c r="AT1490" s="2">
        <v>15.881</v>
      </c>
      <c r="AU1490" s="1">
        <f t="shared" si="187"/>
        <v>10.590300950726988</v>
      </c>
      <c r="AV1490" s="1">
        <f t="shared" si="188"/>
        <v>7.7664443872820472</v>
      </c>
      <c r="AW1490" s="1">
        <f t="shared" si="189"/>
        <v>4.9425878238371066</v>
      </c>
    </row>
    <row r="1491" spans="1:49" x14ac:dyDescent="0.2">
      <c r="A1491">
        <v>1489</v>
      </c>
      <c r="B1491" t="s">
        <v>19587</v>
      </c>
      <c r="C1491" t="s">
        <v>19586</v>
      </c>
      <c r="F1491" t="s">
        <v>19585</v>
      </c>
      <c r="G1491" t="s">
        <v>5</v>
      </c>
      <c r="H1491" t="s">
        <v>4</v>
      </c>
      <c r="I1491" t="s">
        <v>19584</v>
      </c>
      <c r="J1491">
        <v>60021005</v>
      </c>
      <c r="K1491" t="s">
        <v>932</v>
      </c>
      <c r="L1491" t="s">
        <v>931</v>
      </c>
      <c r="M1491" t="s">
        <v>159</v>
      </c>
      <c r="N1491">
        <v>2</v>
      </c>
      <c r="O1491" t="s">
        <v>19583</v>
      </c>
      <c r="P1491" t="s">
        <v>19582</v>
      </c>
      <c r="Q1491" t="s">
        <v>19581</v>
      </c>
      <c r="R1491" s="7">
        <v>42639</v>
      </c>
      <c r="S1491" s="8">
        <f t="shared" si="184"/>
        <v>2016</v>
      </c>
      <c r="T1491" s="8">
        <v>2016</v>
      </c>
      <c r="U1491" s="8">
        <f t="shared" si="185"/>
        <v>6</v>
      </c>
      <c r="V1491" s="7">
        <v>42639</v>
      </c>
      <c r="W1491" t="s">
        <v>2614</v>
      </c>
      <c r="X1491" s="2">
        <v>0.22800000000000001</v>
      </c>
      <c r="Y1491" s="6">
        <f t="shared" si="190"/>
        <v>6.0863297829742936E-3</v>
      </c>
      <c r="AA1491">
        <v>19767277</v>
      </c>
      <c r="AB1491">
        <v>17700155805</v>
      </c>
      <c r="AC1491">
        <v>22881468</v>
      </c>
      <c r="AD1491" t="s">
        <v>2</v>
      </c>
      <c r="AE1491">
        <v>6</v>
      </c>
      <c r="AF1491">
        <v>9</v>
      </c>
      <c r="AH1491" t="s">
        <v>1428</v>
      </c>
      <c r="AI1491" t="s">
        <v>19580</v>
      </c>
      <c r="AJ1491" t="s">
        <v>19579</v>
      </c>
      <c r="AK1491" t="s">
        <v>19578</v>
      </c>
      <c r="AL1491">
        <v>1</v>
      </c>
      <c r="AM1491" s="5">
        <f t="shared" si="186"/>
        <v>0.16666666666666666</v>
      </c>
      <c r="AN1491" s="4">
        <f t="shared" si="191"/>
        <v>2.5242963523917705E-4</v>
      </c>
      <c r="AO1491" s="3"/>
      <c r="AP1491">
        <v>0</v>
      </c>
      <c r="AR1491" t="s">
        <v>1</v>
      </c>
      <c r="AT1491" s="2">
        <v>0.85799999999999998</v>
      </c>
      <c r="AU1491" s="1">
        <f t="shared" si="187"/>
        <v>0.43361597386537587</v>
      </c>
      <c r="AV1491" s="1">
        <f t="shared" si="188"/>
        <v>0.31693797091067355</v>
      </c>
      <c r="AW1491" s="1">
        <f t="shared" si="189"/>
        <v>0.20025996795597117</v>
      </c>
    </row>
    <row r="1492" spans="1:49" x14ac:dyDescent="0.2">
      <c r="A1492">
        <v>1490</v>
      </c>
      <c r="B1492" t="s">
        <v>19577</v>
      </c>
      <c r="C1492" t="s">
        <v>19576</v>
      </c>
      <c r="F1492" t="s">
        <v>19575</v>
      </c>
      <c r="G1492" t="s">
        <v>5</v>
      </c>
      <c r="H1492" t="s">
        <v>4</v>
      </c>
      <c r="I1492" t="s">
        <v>2704</v>
      </c>
      <c r="J1492">
        <v>60008700</v>
      </c>
      <c r="K1492" t="s">
        <v>2703</v>
      </c>
      <c r="L1492" t="s">
        <v>2702</v>
      </c>
      <c r="M1492" t="s">
        <v>289</v>
      </c>
      <c r="N1492">
        <v>1</v>
      </c>
      <c r="O1492" t="s">
        <v>2701</v>
      </c>
      <c r="P1492">
        <v>8934416900</v>
      </c>
      <c r="Q1492">
        <v>60008700</v>
      </c>
      <c r="R1492" s="7">
        <v>42637</v>
      </c>
      <c r="S1492" s="8">
        <f t="shared" si="184"/>
        <v>2016</v>
      </c>
      <c r="T1492" s="8">
        <v>2016</v>
      </c>
      <c r="U1492" s="8">
        <f t="shared" si="185"/>
        <v>6</v>
      </c>
      <c r="V1492" s="7">
        <v>42637</v>
      </c>
      <c r="W1492" t="s">
        <v>2260</v>
      </c>
      <c r="X1492" s="2">
        <v>0.51100000000000001</v>
      </c>
      <c r="Y1492" s="6">
        <f t="shared" si="190"/>
        <v>1.3640853153946772E-2</v>
      </c>
      <c r="AA1492">
        <v>222933</v>
      </c>
      <c r="AB1492">
        <v>29630</v>
      </c>
      <c r="AC1492">
        <v>14645262</v>
      </c>
      <c r="AD1492" t="s">
        <v>2</v>
      </c>
      <c r="AE1492">
        <v>50</v>
      </c>
      <c r="AF1492" t="s">
        <v>19574</v>
      </c>
      <c r="AH1492" t="s">
        <v>19573</v>
      </c>
      <c r="AI1492" t="s">
        <v>19572</v>
      </c>
      <c r="AJ1492" t="s">
        <v>19571</v>
      </c>
      <c r="AK1492" t="s">
        <v>19570</v>
      </c>
      <c r="AL1492">
        <v>5</v>
      </c>
      <c r="AM1492" s="5">
        <f t="shared" si="186"/>
        <v>0.83333333333333337</v>
      </c>
      <c r="AN1492" s="4">
        <f t="shared" si="191"/>
        <v>1.2621481761958854E-3</v>
      </c>
      <c r="AO1492" s="3"/>
      <c r="AP1492">
        <v>0</v>
      </c>
      <c r="AR1492" t="s">
        <v>1</v>
      </c>
      <c r="AT1492" s="2">
        <v>1.016</v>
      </c>
      <c r="AU1492" s="1">
        <f t="shared" si="187"/>
        <v>0.99272416606215053</v>
      </c>
      <c r="AV1492" s="1">
        <f t="shared" si="188"/>
        <v>0.74515006650713289</v>
      </c>
      <c r="AW1492" s="1">
        <f t="shared" si="189"/>
        <v>0.4975759669521152</v>
      </c>
    </row>
    <row r="1493" spans="1:49" x14ac:dyDescent="0.2">
      <c r="A1493">
        <v>1491</v>
      </c>
      <c r="B1493" t="s">
        <v>19569</v>
      </c>
      <c r="C1493" t="s">
        <v>19568</v>
      </c>
      <c r="F1493" t="s">
        <v>19567</v>
      </c>
      <c r="G1493" t="s">
        <v>5</v>
      </c>
      <c r="H1493" t="s">
        <v>4</v>
      </c>
      <c r="I1493" t="s">
        <v>19566</v>
      </c>
      <c r="J1493">
        <v>60015150</v>
      </c>
      <c r="K1493" t="s">
        <v>281</v>
      </c>
      <c r="L1493" t="s">
        <v>280</v>
      </c>
      <c r="M1493" t="s">
        <v>13</v>
      </c>
      <c r="N1493">
        <v>2</v>
      </c>
      <c r="O1493" t="s">
        <v>19565</v>
      </c>
      <c r="P1493" t="s">
        <v>19564</v>
      </c>
      <c r="Q1493" t="s">
        <v>19563</v>
      </c>
      <c r="R1493" s="7">
        <v>42636</v>
      </c>
      <c r="S1493" s="8">
        <f t="shared" si="184"/>
        <v>2016</v>
      </c>
      <c r="T1493" s="8">
        <v>2016</v>
      </c>
      <c r="U1493" s="8">
        <f t="shared" si="185"/>
        <v>6</v>
      </c>
      <c r="V1493" s="7">
        <v>42636</v>
      </c>
      <c r="W1493" t="s">
        <v>3111</v>
      </c>
      <c r="X1493" s="2">
        <v>2.0550000000000002</v>
      </c>
      <c r="Y1493" s="6">
        <f t="shared" si="190"/>
        <v>5.4857051333386732E-2</v>
      </c>
      <c r="AB1493">
        <v>21100824897</v>
      </c>
      <c r="AC1493">
        <v>23793694</v>
      </c>
      <c r="AD1493" t="s">
        <v>2</v>
      </c>
      <c r="AE1493">
        <v>1</v>
      </c>
      <c r="AF1493">
        <v>9</v>
      </c>
      <c r="AH1493" t="s">
        <v>19562</v>
      </c>
      <c r="AI1493" t="s">
        <v>19561</v>
      </c>
      <c r="AJ1493" t="s">
        <v>19560</v>
      </c>
      <c r="AK1493" t="s">
        <v>19559</v>
      </c>
      <c r="AL1493">
        <v>24</v>
      </c>
      <c r="AM1493" s="5">
        <f t="shared" si="186"/>
        <v>4</v>
      </c>
      <c r="AN1493" s="4">
        <f t="shared" si="191"/>
        <v>6.0583112457402496E-3</v>
      </c>
      <c r="AO1493" s="3"/>
      <c r="AP1493">
        <v>0</v>
      </c>
      <c r="AQ1493" t="s">
        <v>278</v>
      </c>
      <c r="AR1493" t="s">
        <v>19558</v>
      </c>
      <c r="AS1493" t="s">
        <v>276</v>
      </c>
      <c r="AT1493" s="2">
        <v>7.7110000000000003</v>
      </c>
      <c r="AU1493" s="1">
        <f t="shared" si="187"/>
        <v>4.0217429307092791</v>
      </c>
      <c r="AV1493" s="1">
        <f t="shared" si="188"/>
        <v>3.045768128956349</v>
      </c>
      <c r="AW1493" s="1">
        <f t="shared" si="189"/>
        <v>2.0697933272034192</v>
      </c>
    </row>
    <row r="1494" spans="1:49" x14ac:dyDescent="0.2">
      <c r="A1494">
        <v>1492</v>
      </c>
      <c r="B1494" t="s">
        <v>19557</v>
      </c>
      <c r="C1494" t="s">
        <v>19556</v>
      </c>
      <c r="E1494">
        <v>27481943</v>
      </c>
      <c r="F1494" t="s">
        <v>19555</v>
      </c>
      <c r="G1494" t="s">
        <v>5</v>
      </c>
      <c r="H1494" t="s">
        <v>4</v>
      </c>
      <c r="I1494" t="s">
        <v>19554</v>
      </c>
      <c r="J1494">
        <v>60024654</v>
      </c>
      <c r="K1494" t="s">
        <v>19553</v>
      </c>
      <c r="L1494" t="s">
        <v>19552</v>
      </c>
      <c r="M1494" t="s">
        <v>182</v>
      </c>
      <c r="N1494">
        <v>6</v>
      </c>
      <c r="O1494" t="s">
        <v>19551</v>
      </c>
      <c r="P1494" t="s">
        <v>19550</v>
      </c>
      <c r="Q1494" t="s">
        <v>19549</v>
      </c>
      <c r="R1494" s="7">
        <v>42636</v>
      </c>
      <c r="S1494" s="8">
        <f t="shared" si="184"/>
        <v>2016</v>
      </c>
      <c r="T1494" s="8">
        <v>2016</v>
      </c>
      <c r="U1494" s="8">
        <f t="shared" si="185"/>
        <v>6</v>
      </c>
      <c r="V1494" s="7">
        <v>42636</v>
      </c>
      <c r="W1494" t="s">
        <v>2607</v>
      </c>
      <c r="X1494" s="2">
        <v>2.3610000000000002</v>
      </c>
      <c r="Y1494" s="6">
        <f t="shared" si="190"/>
        <v>6.3025546568431179E-2</v>
      </c>
      <c r="AA1494">
        <v>219258</v>
      </c>
      <c r="AB1494">
        <v>17592</v>
      </c>
      <c r="AC1494" t="s">
        <v>2606</v>
      </c>
      <c r="AD1494" t="s">
        <v>2</v>
      </c>
      <c r="AE1494">
        <v>291</v>
      </c>
      <c r="AF1494">
        <v>39</v>
      </c>
      <c r="AH1494" t="s">
        <v>19548</v>
      </c>
      <c r="AI1494" t="s">
        <v>19547</v>
      </c>
      <c r="AK1494" t="s">
        <v>19546</v>
      </c>
      <c r="AL1494">
        <v>33</v>
      </c>
      <c r="AM1494" s="5">
        <f t="shared" si="186"/>
        <v>5.5</v>
      </c>
      <c r="AN1494" s="4">
        <f t="shared" si="191"/>
        <v>8.330177962892843E-3</v>
      </c>
      <c r="AO1494" s="3"/>
      <c r="AP1494">
        <v>1</v>
      </c>
      <c r="AQ1494" t="s">
        <v>512</v>
      </c>
      <c r="AR1494">
        <v>268782</v>
      </c>
      <c r="AS1494" t="s">
        <v>510</v>
      </c>
      <c r="AT1494" s="2">
        <v>5.157</v>
      </c>
      <c r="AU1494" s="1">
        <f t="shared" si="187"/>
        <v>4.6616935986769681</v>
      </c>
      <c r="AV1494" s="1">
        <f t="shared" si="188"/>
        <v>3.5677862265662013</v>
      </c>
      <c r="AW1494" s="1">
        <f t="shared" si="189"/>
        <v>2.4738788544554344</v>
      </c>
    </row>
    <row r="1495" spans="1:49" x14ac:dyDescent="0.2">
      <c r="A1495">
        <v>1493</v>
      </c>
      <c r="B1495" t="s">
        <v>19545</v>
      </c>
      <c r="C1495" t="s">
        <v>19544</v>
      </c>
      <c r="D1495" t="s">
        <v>19543</v>
      </c>
      <c r="F1495" t="s">
        <v>19542</v>
      </c>
      <c r="G1495" t="s">
        <v>5</v>
      </c>
      <c r="H1495" t="s">
        <v>4</v>
      </c>
      <c r="I1495" t="s">
        <v>2199</v>
      </c>
      <c r="J1495">
        <v>60017705</v>
      </c>
      <c r="K1495" t="s">
        <v>2984</v>
      </c>
      <c r="L1495" t="s">
        <v>264</v>
      </c>
      <c r="M1495" t="s">
        <v>67</v>
      </c>
      <c r="N1495">
        <v>5</v>
      </c>
      <c r="O1495" t="s">
        <v>19541</v>
      </c>
      <c r="P1495" t="s">
        <v>19540</v>
      </c>
      <c r="Q1495" t="s">
        <v>19539</v>
      </c>
      <c r="R1495" s="7">
        <v>42636</v>
      </c>
      <c r="S1495" s="8">
        <f t="shared" si="184"/>
        <v>2016</v>
      </c>
      <c r="T1495" s="8">
        <v>2016</v>
      </c>
      <c r="U1495" s="8">
        <f t="shared" si="185"/>
        <v>6</v>
      </c>
      <c r="V1495" s="7">
        <v>42636</v>
      </c>
      <c r="W1495" t="s">
        <v>1458</v>
      </c>
      <c r="X1495" s="2">
        <v>1.24</v>
      </c>
      <c r="Y1495" s="6">
        <f t="shared" si="190"/>
        <v>3.3101091802140895E-2</v>
      </c>
      <c r="AB1495">
        <v>21100200805</v>
      </c>
      <c r="AC1495">
        <v>20452322</v>
      </c>
      <c r="AD1495" t="s">
        <v>2</v>
      </c>
      <c r="AE1495">
        <v>6</v>
      </c>
      <c r="AG1495">
        <v>32636</v>
      </c>
      <c r="AI1495" t="s">
        <v>19538</v>
      </c>
      <c r="AK1495" t="s">
        <v>19537</v>
      </c>
      <c r="AL1495">
        <v>14</v>
      </c>
      <c r="AM1495" s="5">
        <f t="shared" si="186"/>
        <v>2.3333333333333335</v>
      </c>
      <c r="AN1495" s="4">
        <f t="shared" si="191"/>
        <v>3.5340148933484792E-3</v>
      </c>
      <c r="AO1495" s="3"/>
      <c r="AP1495">
        <v>1</v>
      </c>
      <c r="AR1495" t="s">
        <v>1</v>
      </c>
      <c r="AT1495" s="2">
        <v>4.3789999999999996</v>
      </c>
      <c r="AU1495" s="1">
        <f t="shared" si="187"/>
        <v>2.4230968729503166</v>
      </c>
      <c r="AV1495" s="1">
        <f t="shared" si="188"/>
        <v>1.8317553347744688</v>
      </c>
      <c r="AW1495" s="1">
        <f t="shared" si="189"/>
        <v>1.2404137965986204</v>
      </c>
    </row>
    <row r="1496" spans="1:49" x14ac:dyDescent="0.2">
      <c r="A1496">
        <v>1494</v>
      </c>
      <c r="B1496" t="s">
        <v>19536</v>
      </c>
      <c r="C1496" t="s">
        <v>19535</v>
      </c>
      <c r="F1496" t="s">
        <v>19534</v>
      </c>
      <c r="G1496" t="s">
        <v>5</v>
      </c>
      <c r="H1496" t="s">
        <v>4</v>
      </c>
      <c r="I1496" t="s">
        <v>19533</v>
      </c>
      <c r="J1496" t="s">
        <v>19532</v>
      </c>
      <c r="K1496" t="s">
        <v>19531</v>
      </c>
      <c r="L1496" t="s">
        <v>19530</v>
      </c>
      <c r="M1496" t="s">
        <v>19529</v>
      </c>
      <c r="N1496">
        <v>2</v>
      </c>
      <c r="O1496" t="s">
        <v>19528</v>
      </c>
      <c r="P1496" t="s">
        <v>19527</v>
      </c>
      <c r="Q1496" t="s">
        <v>19526</v>
      </c>
      <c r="R1496" s="7">
        <v>42635</v>
      </c>
      <c r="S1496" s="8">
        <f t="shared" si="184"/>
        <v>2016</v>
      </c>
      <c r="T1496" s="8">
        <v>2016</v>
      </c>
      <c r="U1496" s="8">
        <f t="shared" si="185"/>
        <v>6</v>
      </c>
      <c r="V1496" s="7">
        <v>42635</v>
      </c>
      <c r="W1496" t="s">
        <v>19525</v>
      </c>
      <c r="X1496" s="2">
        <v>0.435</v>
      </c>
      <c r="Y1496" s="6">
        <f t="shared" si="190"/>
        <v>1.1612076559622007E-2</v>
      </c>
      <c r="AB1496">
        <v>21100829268</v>
      </c>
      <c r="AC1496">
        <v>20763417</v>
      </c>
      <c r="AD1496" t="s">
        <v>2</v>
      </c>
      <c r="AE1496">
        <v>6</v>
      </c>
      <c r="AF1496">
        <v>10</v>
      </c>
      <c r="AG1496">
        <v>268</v>
      </c>
      <c r="AI1496" t="s">
        <v>19524</v>
      </c>
      <c r="AJ1496" t="s">
        <v>19523</v>
      </c>
      <c r="AK1496" t="s">
        <v>19522</v>
      </c>
      <c r="AL1496">
        <v>14</v>
      </c>
      <c r="AM1496" s="5">
        <f t="shared" si="186"/>
        <v>2.3333333333333335</v>
      </c>
      <c r="AN1496" s="4">
        <f t="shared" si="191"/>
        <v>3.5340148933484792E-3</v>
      </c>
      <c r="AO1496" s="3"/>
      <c r="AP1496">
        <v>1</v>
      </c>
      <c r="AR1496" t="s">
        <v>1</v>
      </c>
      <c r="AT1496" s="2" t="s">
        <v>0</v>
      </c>
      <c r="AU1496" s="1">
        <f t="shared" si="187"/>
        <v>0.91886580597399481</v>
      </c>
      <c r="AV1496" s="1">
        <f t="shared" si="188"/>
        <v>0.75730457264852435</v>
      </c>
      <c r="AW1496" s="1">
        <f t="shared" si="189"/>
        <v>0.59574333932305379</v>
      </c>
    </row>
    <row r="1497" spans="1:49" x14ac:dyDescent="0.2">
      <c r="A1497">
        <v>1495</v>
      </c>
      <c r="B1497" t="s">
        <v>19521</v>
      </c>
      <c r="C1497" t="s">
        <v>19520</v>
      </c>
      <c r="E1497">
        <v>27656904</v>
      </c>
      <c r="F1497" t="s">
        <v>19519</v>
      </c>
      <c r="G1497" t="s">
        <v>5</v>
      </c>
      <c r="H1497" t="s">
        <v>4</v>
      </c>
      <c r="I1497" t="s">
        <v>19518</v>
      </c>
      <c r="J1497" t="s">
        <v>19517</v>
      </c>
      <c r="K1497" t="s">
        <v>19516</v>
      </c>
      <c r="L1497" t="s">
        <v>19515</v>
      </c>
      <c r="M1497" t="s">
        <v>19514</v>
      </c>
      <c r="N1497">
        <v>11</v>
      </c>
      <c r="O1497" t="s">
        <v>19513</v>
      </c>
      <c r="P1497" t="s">
        <v>19512</v>
      </c>
      <c r="Q1497" t="s">
        <v>19511</v>
      </c>
      <c r="R1497" s="7">
        <v>42635</v>
      </c>
      <c r="S1497" s="8">
        <f t="shared" si="184"/>
        <v>2016</v>
      </c>
      <c r="T1497" s="8">
        <v>2016</v>
      </c>
      <c r="U1497" s="8">
        <f t="shared" si="185"/>
        <v>6</v>
      </c>
      <c r="V1497" s="7">
        <v>42635</v>
      </c>
      <c r="W1497" t="s">
        <v>2573</v>
      </c>
      <c r="X1497" s="2">
        <v>5.8789999999999996</v>
      </c>
      <c r="Y1497" s="6">
        <f t="shared" si="190"/>
        <v>0.15693654734256959</v>
      </c>
      <c r="AB1497">
        <v>21100242814</v>
      </c>
      <c r="AC1497" t="s">
        <v>2572</v>
      </c>
      <c r="AD1497" t="s">
        <v>2</v>
      </c>
      <c r="AE1497">
        <v>5</v>
      </c>
      <c r="AF1497" s="9">
        <v>42614</v>
      </c>
      <c r="AG1497" t="s">
        <v>19510</v>
      </c>
      <c r="AI1497" t="s">
        <v>19509</v>
      </c>
      <c r="AK1497" t="s">
        <v>19508</v>
      </c>
      <c r="AL1497">
        <v>88</v>
      </c>
      <c r="AM1497" s="5">
        <f t="shared" si="186"/>
        <v>14.666666666666666</v>
      </c>
      <c r="AN1497" s="4">
        <f t="shared" si="191"/>
        <v>2.2213807901047582E-2</v>
      </c>
      <c r="AO1497" s="3"/>
      <c r="AP1497">
        <v>1</v>
      </c>
      <c r="AQ1497" t="s">
        <v>2294</v>
      </c>
      <c r="AR1497" t="s">
        <v>19507</v>
      </c>
      <c r="AS1497" t="s">
        <v>2293</v>
      </c>
      <c r="AT1497" s="2">
        <v>8.14</v>
      </c>
      <c r="AU1497" s="1">
        <f t="shared" si="187"/>
        <v>11.651972551011298</v>
      </c>
      <c r="AV1497" s="1">
        <f t="shared" si="188"/>
        <v>8.9575177621808582</v>
      </c>
      <c r="AW1497" s="1">
        <f t="shared" si="189"/>
        <v>6.2630629733504177</v>
      </c>
    </row>
    <row r="1498" spans="1:49" x14ac:dyDescent="0.2">
      <c r="A1498">
        <v>1496</v>
      </c>
      <c r="B1498" t="s">
        <v>19506</v>
      </c>
      <c r="C1498" t="s">
        <v>19505</v>
      </c>
      <c r="F1498" t="s">
        <v>19504</v>
      </c>
      <c r="G1498" t="s">
        <v>5</v>
      </c>
      <c r="H1498" t="s">
        <v>4</v>
      </c>
      <c r="I1498" t="s">
        <v>19503</v>
      </c>
      <c r="J1498">
        <v>60030236</v>
      </c>
      <c r="K1498" t="s">
        <v>1418</v>
      </c>
      <c r="L1498" t="s">
        <v>1417</v>
      </c>
      <c r="M1498" t="s">
        <v>725</v>
      </c>
      <c r="N1498">
        <v>4</v>
      </c>
      <c r="O1498" t="s">
        <v>19502</v>
      </c>
      <c r="P1498" t="s">
        <v>19501</v>
      </c>
      <c r="Q1498" t="s">
        <v>19500</v>
      </c>
      <c r="R1498" s="7">
        <v>42635</v>
      </c>
      <c r="S1498" s="8">
        <f t="shared" si="184"/>
        <v>2016</v>
      </c>
      <c r="T1498" s="8">
        <v>2016</v>
      </c>
      <c r="U1498" s="8">
        <f t="shared" si="185"/>
        <v>6</v>
      </c>
      <c r="V1498" s="7">
        <v>42635</v>
      </c>
      <c r="W1498" t="s">
        <v>1980</v>
      </c>
      <c r="X1498" s="2">
        <v>3.6880000000000002</v>
      </c>
      <c r="Y1498" s="6">
        <f t="shared" si="190"/>
        <v>9.8449053682496471E-2</v>
      </c>
      <c r="AA1498">
        <v>319007</v>
      </c>
      <c r="AB1498">
        <v>29150</v>
      </c>
      <c r="AC1498">
        <v>10797114</v>
      </c>
      <c r="AD1498" t="s">
        <v>2</v>
      </c>
      <c r="AE1498">
        <v>117</v>
      </c>
      <c r="AF1498">
        <v>13</v>
      </c>
      <c r="AG1498">
        <v>134302</v>
      </c>
      <c r="AI1498" t="s">
        <v>19499</v>
      </c>
      <c r="AK1498" t="s">
        <v>19498</v>
      </c>
      <c r="AL1498">
        <v>21</v>
      </c>
      <c r="AM1498" s="5">
        <f t="shared" si="186"/>
        <v>3.5</v>
      </c>
      <c r="AN1498" s="4">
        <f t="shared" si="191"/>
        <v>5.301022340022719E-3</v>
      </c>
      <c r="AO1498" s="3"/>
      <c r="AP1498">
        <v>0</v>
      </c>
      <c r="AR1498" t="s">
        <v>1</v>
      </c>
      <c r="AT1498" s="2">
        <v>9.1609999999999996</v>
      </c>
      <c r="AU1498" s="1">
        <f t="shared" si="187"/>
        <v>7.0504644279754336</v>
      </c>
      <c r="AV1498" s="1">
        <f t="shared" si="188"/>
        <v>5.1875038011259598</v>
      </c>
      <c r="AW1498" s="1">
        <f t="shared" si="189"/>
        <v>3.3245431742764842</v>
      </c>
    </row>
    <row r="1499" spans="1:49" x14ac:dyDescent="0.2">
      <c r="A1499">
        <v>1497</v>
      </c>
      <c r="B1499" t="s">
        <v>19497</v>
      </c>
      <c r="C1499" t="s">
        <v>19496</v>
      </c>
      <c r="E1499">
        <v>27701277</v>
      </c>
      <c r="F1499" t="s">
        <v>19495</v>
      </c>
      <c r="G1499" t="s">
        <v>5</v>
      </c>
      <c r="H1499" t="s">
        <v>4</v>
      </c>
      <c r="I1499" t="s">
        <v>19494</v>
      </c>
      <c r="J1499">
        <v>60031106</v>
      </c>
      <c r="K1499" t="s">
        <v>19493</v>
      </c>
      <c r="L1499" t="s">
        <v>19492</v>
      </c>
      <c r="M1499" t="s">
        <v>19491</v>
      </c>
      <c r="N1499">
        <v>3</v>
      </c>
      <c r="O1499" t="s">
        <v>19490</v>
      </c>
      <c r="P1499" t="s">
        <v>19489</v>
      </c>
      <c r="Q1499" t="s">
        <v>19488</v>
      </c>
      <c r="R1499" s="7">
        <v>42635</v>
      </c>
      <c r="S1499" s="8">
        <f t="shared" si="184"/>
        <v>2016</v>
      </c>
      <c r="T1499" s="8">
        <v>2016</v>
      </c>
      <c r="U1499" s="8">
        <f t="shared" si="185"/>
        <v>6</v>
      </c>
      <c r="V1499" s="7">
        <v>42635</v>
      </c>
      <c r="W1499" t="s">
        <v>1983</v>
      </c>
      <c r="X1499" s="2">
        <v>0.621</v>
      </c>
      <c r="Y1499" s="6">
        <f t="shared" si="190"/>
        <v>1.6577240329943142E-2</v>
      </c>
      <c r="AA1499">
        <v>11755326</v>
      </c>
      <c r="AB1499">
        <v>4700151916</v>
      </c>
      <c r="AC1499">
        <v>11755334</v>
      </c>
      <c r="AD1499" t="s">
        <v>2</v>
      </c>
      <c r="AE1499">
        <v>4170</v>
      </c>
      <c r="AF1499">
        <v>1</v>
      </c>
      <c r="AH1499" t="s">
        <v>19487</v>
      </c>
      <c r="AI1499" t="s">
        <v>19486</v>
      </c>
      <c r="AJ1499" t="s">
        <v>19485</v>
      </c>
      <c r="AK1499" t="s">
        <v>19484</v>
      </c>
      <c r="AL1499">
        <v>1</v>
      </c>
      <c r="AM1499" s="5">
        <f t="shared" si="186"/>
        <v>0.16666666666666666</v>
      </c>
      <c r="AN1499" s="4">
        <f t="shared" si="191"/>
        <v>2.5242963523917705E-4</v>
      </c>
      <c r="AO1499" s="3"/>
      <c r="AP1499">
        <v>0</v>
      </c>
      <c r="AR1499" t="s">
        <v>1</v>
      </c>
      <c r="AT1499" s="2">
        <v>1.091</v>
      </c>
      <c r="AU1499" s="1">
        <f t="shared" si="187"/>
        <v>1.1679797121531952</v>
      </c>
      <c r="AV1499" s="1">
        <f t="shared" si="188"/>
        <v>0.84148349825911595</v>
      </c>
      <c r="AW1499" s="1">
        <f t="shared" si="189"/>
        <v>0.5149872843650366</v>
      </c>
    </row>
    <row r="1500" spans="1:49" x14ac:dyDescent="0.2">
      <c r="A1500">
        <v>1498</v>
      </c>
      <c r="B1500" t="s">
        <v>19483</v>
      </c>
      <c r="C1500" t="s">
        <v>19482</v>
      </c>
      <c r="F1500" t="s">
        <v>19481</v>
      </c>
      <c r="G1500" t="s">
        <v>5</v>
      </c>
      <c r="H1500" t="s">
        <v>4</v>
      </c>
      <c r="I1500" t="s">
        <v>1408</v>
      </c>
      <c r="J1500" t="s">
        <v>19480</v>
      </c>
      <c r="K1500" t="s">
        <v>19479</v>
      </c>
      <c r="L1500" t="s">
        <v>19478</v>
      </c>
      <c r="M1500" t="s">
        <v>10</v>
      </c>
      <c r="N1500">
        <v>6</v>
      </c>
      <c r="O1500" t="s">
        <v>19477</v>
      </c>
      <c r="P1500" t="s">
        <v>19476</v>
      </c>
      <c r="Q1500" t="s">
        <v>19475</v>
      </c>
      <c r="R1500" s="7">
        <v>42635</v>
      </c>
      <c r="S1500" s="8">
        <f t="shared" si="184"/>
        <v>2016</v>
      </c>
      <c r="T1500" s="8">
        <v>2016</v>
      </c>
      <c r="U1500" s="8">
        <f t="shared" si="185"/>
        <v>6</v>
      </c>
      <c r="V1500" s="7">
        <v>42635</v>
      </c>
      <c r="W1500" t="s">
        <v>1967</v>
      </c>
      <c r="X1500" s="2">
        <v>1.401</v>
      </c>
      <c r="Y1500" s="6">
        <f t="shared" si="190"/>
        <v>3.7398894850644675E-2</v>
      </c>
      <c r="AA1500">
        <v>19327447</v>
      </c>
      <c r="AB1500">
        <v>5200153123</v>
      </c>
      <c r="AC1500">
        <v>19327455</v>
      </c>
      <c r="AD1500" t="s">
        <v>2</v>
      </c>
      <c r="AE1500">
        <v>120</v>
      </c>
      <c r="AF1500">
        <v>37</v>
      </c>
      <c r="AH1500" t="s">
        <v>19474</v>
      </c>
      <c r="AI1500" t="s">
        <v>19473</v>
      </c>
      <c r="AK1500" t="s">
        <v>19472</v>
      </c>
      <c r="AL1500">
        <v>11</v>
      </c>
      <c r="AM1500" s="5">
        <f t="shared" si="186"/>
        <v>1.8333333333333333</v>
      </c>
      <c r="AN1500" s="4">
        <f t="shared" si="191"/>
        <v>2.7767259876309478E-3</v>
      </c>
      <c r="AO1500" s="3"/>
      <c r="AP1500">
        <v>0</v>
      </c>
      <c r="AQ1500" t="s">
        <v>44</v>
      </c>
      <c r="AR1500" t="s">
        <v>19471</v>
      </c>
      <c r="AS1500" t="s">
        <v>43</v>
      </c>
      <c r="AT1500" s="2">
        <v>4.1260000000000003</v>
      </c>
      <c r="AU1500" s="1">
        <f t="shared" si="187"/>
        <v>2.7012244191740553</v>
      </c>
      <c r="AV1500" s="1">
        <f t="shared" si="188"/>
        <v>2.0087810419137813</v>
      </c>
      <c r="AW1500" s="1">
        <f t="shared" si="189"/>
        <v>1.3163376646535065</v>
      </c>
    </row>
    <row r="1501" spans="1:49" x14ac:dyDescent="0.2">
      <c r="A1501">
        <v>1499</v>
      </c>
      <c r="B1501" t="s">
        <v>19470</v>
      </c>
      <c r="C1501" t="s">
        <v>19469</v>
      </c>
      <c r="F1501" t="s">
        <v>19468</v>
      </c>
      <c r="G1501" t="s">
        <v>5</v>
      </c>
      <c r="H1501" t="s">
        <v>4</v>
      </c>
      <c r="I1501" t="s">
        <v>19467</v>
      </c>
      <c r="J1501">
        <v>60025488</v>
      </c>
      <c r="K1501" t="s">
        <v>2388</v>
      </c>
      <c r="L1501" t="s">
        <v>2387</v>
      </c>
      <c r="M1501" t="s">
        <v>79</v>
      </c>
      <c r="N1501">
        <v>6</v>
      </c>
      <c r="O1501" t="s">
        <v>19466</v>
      </c>
      <c r="P1501" t="s">
        <v>19465</v>
      </c>
      <c r="Q1501" t="s">
        <v>19464</v>
      </c>
      <c r="R1501" s="7">
        <v>42635</v>
      </c>
      <c r="S1501" s="8">
        <f t="shared" si="184"/>
        <v>2016</v>
      </c>
      <c r="T1501" s="8">
        <v>2016</v>
      </c>
      <c r="U1501" s="8">
        <f t="shared" si="185"/>
        <v>6</v>
      </c>
      <c r="V1501" s="7">
        <v>42635</v>
      </c>
      <c r="W1501" t="s">
        <v>1967</v>
      </c>
      <c r="X1501" s="2">
        <v>1.401</v>
      </c>
      <c r="Y1501" s="6">
        <f t="shared" si="190"/>
        <v>3.7398894850644675E-2</v>
      </c>
      <c r="AA1501">
        <v>19327447</v>
      </c>
      <c r="AB1501">
        <v>5200153123</v>
      </c>
      <c r="AC1501">
        <v>19327455</v>
      </c>
      <c r="AD1501" t="s">
        <v>2</v>
      </c>
      <c r="AE1501">
        <v>120</v>
      </c>
      <c r="AF1501">
        <v>37</v>
      </c>
      <c r="AH1501" t="s">
        <v>19463</v>
      </c>
      <c r="AI1501" t="s">
        <v>19462</v>
      </c>
      <c r="AK1501" t="s">
        <v>19461</v>
      </c>
      <c r="AL1501">
        <v>12</v>
      </c>
      <c r="AM1501" s="5">
        <f t="shared" si="186"/>
        <v>2</v>
      </c>
      <c r="AN1501" s="4">
        <f t="shared" si="191"/>
        <v>3.0291556228701248E-3</v>
      </c>
      <c r="AO1501" s="3"/>
      <c r="AP1501">
        <v>0</v>
      </c>
      <c r="AQ1501" t="s">
        <v>44</v>
      </c>
      <c r="AR1501" t="s">
        <v>19460</v>
      </c>
      <c r="AS1501" t="s">
        <v>43</v>
      </c>
      <c r="AT1501" s="2">
        <v>4.1260000000000003</v>
      </c>
      <c r="AU1501" s="1">
        <f t="shared" si="187"/>
        <v>2.7087973082312313</v>
      </c>
      <c r="AV1501" s="1">
        <f t="shared" si="188"/>
        <v>2.0214025236757398</v>
      </c>
      <c r="AW1501" s="1">
        <f t="shared" si="189"/>
        <v>1.3340077391202489</v>
      </c>
    </row>
    <row r="1502" spans="1:49" x14ac:dyDescent="0.2">
      <c r="A1502">
        <v>1500</v>
      </c>
      <c r="B1502" t="s">
        <v>19459</v>
      </c>
      <c r="C1502" t="s">
        <v>19458</v>
      </c>
      <c r="F1502" t="s">
        <v>19457</v>
      </c>
      <c r="G1502" t="s">
        <v>5</v>
      </c>
      <c r="H1502" t="s">
        <v>4</v>
      </c>
      <c r="I1502" t="s">
        <v>19456</v>
      </c>
      <c r="J1502" t="s">
        <v>19455</v>
      </c>
      <c r="K1502" t="s">
        <v>19454</v>
      </c>
      <c r="L1502" t="s">
        <v>19453</v>
      </c>
      <c r="M1502" t="s">
        <v>19452</v>
      </c>
      <c r="N1502">
        <v>8</v>
      </c>
      <c r="O1502" t="s">
        <v>19451</v>
      </c>
      <c r="P1502" t="s">
        <v>19450</v>
      </c>
      <c r="Q1502" t="s">
        <v>19449</v>
      </c>
      <c r="R1502" s="7">
        <v>42634</v>
      </c>
      <c r="S1502" s="8">
        <f t="shared" si="184"/>
        <v>2016</v>
      </c>
      <c r="T1502" s="8">
        <v>2016</v>
      </c>
      <c r="U1502" s="8">
        <f t="shared" si="185"/>
        <v>6</v>
      </c>
      <c r="V1502" s="7">
        <v>42634</v>
      </c>
      <c r="W1502" t="s">
        <v>19448</v>
      </c>
      <c r="X1502" s="2">
        <v>0.67400000000000004</v>
      </c>
      <c r="Y1502" s="6">
        <f t="shared" si="190"/>
        <v>1.799204506019594E-2</v>
      </c>
      <c r="AA1502">
        <v>9673334</v>
      </c>
      <c r="AB1502">
        <v>17049</v>
      </c>
      <c r="AC1502">
        <v>13616579</v>
      </c>
      <c r="AD1502" t="s">
        <v>2</v>
      </c>
      <c r="AE1502">
        <v>37</v>
      </c>
      <c r="AF1502">
        <v>10</v>
      </c>
      <c r="AH1502" t="s">
        <v>19447</v>
      </c>
      <c r="AI1502" t="s">
        <v>19446</v>
      </c>
      <c r="AJ1502" t="s">
        <v>19445</v>
      </c>
      <c r="AK1502" t="s">
        <v>19444</v>
      </c>
      <c r="AL1502">
        <v>3</v>
      </c>
      <c r="AM1502" s="5">
        <f t="shared" si="186"/>
        <v>0.5</v>
      </c>
      <c r="AN1502" s="4">
        <f t="shared" si="191"/>
        <v>7.572889057175312E-4</v>
      </c>
      <c r="AO1502" s="3"/>
      <c r="AP1502">
        <v>0</v>
      </c>
      <c r="AR1502" t="s">
        <v>1</v>
      </c>
      <c r="AT1502" s="2">
        <v>2.8330000000000002</v>
      </c>
      <c r="AU1502" s="1">
        <f t="shared" si="187"/>
        <v>1.2821618213852417</v>
      </c>
      <c r="AV1502" s="1">
        <f t="shared" si="188"/>
        <v>0.93746669829567353</v>
      </c>
      <c r="AW1502" s="1">
        <f t="shared" si="189"/>
        <v>0.59277157520610535</v>
      </c>
    </row>
    <row r="1503" spans="1:49" x14ac:dyDescent="0.2">
      <c r="A1503">
        <v>1501</v>
      </c>
      <c r="B1503" t="s">
        <v>19443</v>
      </c>
      <c r="C1503" t="s">
        <v>19442</v>
      </c>
      <c r="F1503" t="s">
        <v>19441</v>
      </c>
      <c r="G1503" t="s">
        <v>5</v>
      </c>
      <c r="H1503" t="s">
        <v>4</v>
      </c>
      <c r="I1503" t="s">
        <v>614</v>
      </c>
      <c r="J1503">
        <v>60029306</v>
      </c>
      <c r="K1503" t="s">
        <v>1625</v>
      </c>
      <c r="L1503" t="s">
        <v>241</v>
      </c>
      <c r="M1503" t="s">
        <v>67</v>
      </c>
      <c r="N1503">
        <v>6</v>
      </c>
      <c r="O1503" t="s">
        <v>19440</v>
      </c>
      <c r="P1503" t="s">
        <v>19439</v>
      </c>
      <c r="Q1503" t="s">
        <v>19438</v>
      </c>
      <c r="R1503" s="7">
        <v>42634</v>
      </c>
      <c r="S1503" s="8">
        <f t="shared" si="184"/>
        <v>2016</v>
      </c>
      <c r="T1503" s="8">
        <v>2016</v>
      </c>
      <c r="U1503" s="8">
        <f t="shared" si="185"/>
        <v>6</v>
      </c>
      <c r="V1503" s="7">
        <v>42634</v>
      </c>
      <c r="W1503" t="s">
        <v>19437</v>
      </c>
      <c r="X1503" s="2">
        <v>0.52200000000000002</v>
      </c>
      <c r="Y1503" s="6">
        <f t="shared" si="190"/>
        <v>1.393449187154641E-2</v>
      </c>
      <c r="AA1503">
        <v>9927689</v>
      </c>
      <c r="AB1503">
        <v>27424</v>
      </c>
      <c r="AC1503">
        <v>14320576</v>
      </c>
      <c r="AD1503" t="s">
        <v>2</v>
      </c>
      <c r="AE1503">
        <v>34</v>
      </c>
      <c r="AF1503">
        <v>9</v>
      </c>
      <c r="AH1503" t="s">
        <v>19436</v>
      </c>
      <c r="AI1503" t="s">
        <v>19435</v>
      </c>
      <c r="AJ1503" t="s">
        <v>19434</v>
      </c>
      <c r="AK1503" t="s">
        <v>19433</v>
      </c>
      <c r="AL1503">
        <v>3</v>
      </c>
      <c r="AM1503" s="5">
        <f t="shared" si="186"/>
        <v>0.5</v>
      </c>
      <c r="AN1503" s="4">
        <f t="shared" si="191"/>
        <v>7.572889057175312E-4</v>
      </c>
      <c r="AO1503" s="3"/>
      <c r="AP1503">
        <v>1</v>
      </c>
      <c r="AQ1503" t="s">
        <v>48</v>
      </c>
      <c r="AR1503">
        <v>41204111</v>
      </c>
      <c r="AS1503" t="s">
        <v>47</v>
      </c>
      <c r="AT1503" s="2">
        <v>1.88</v>
      </c>
      <c r="AU1503" s="1">
        <f t="shared" si="187"/>
        <v>0.99813309817977458</v>
      </c>
      <c r="AV1503" s="1">
        <f t="shared" si="188"/>
        <v>0.73458903886319704</v>
      </c>
      <c r="AW1503" s="1">
        <f t="shared" si="189"/>
        <v>0.4710449795466195</v>
      </c>
    </row>
    <row r="1504" spans="1:49" x14ac:dyDescent="0.2">
      <c r="A1504">
        <v>1502</v>
      </c>
      <c r="B1504" t="s">
        <v>19432</v>
      </c>
      <c r="C1504" t="s">
        <v>19431</v>
      </c>
      <c r="E1504">
        <v>27701293</v>
      </c>
      <c r="F1504" t="s">
        <v>19430</v>
      </c>
      <c r="G1504" t="s">
        <v>5</v>
      </c>
      <c r="H1504" t="s">
        <v>4</v>
      </c>
      <c r="I1504" t="s">
        <v>19429</v>
      </c>
      <c r="J1504" t="s">
        <v>19428</v>
      </c>
      <c r="K1504" t="s">
        <v>19427</v>
      </c>
      <c r="L1504" t="s">
        <v>19426</v>
      </c>
      <c r="M1504" t="s">
        <v>999</v>
      </c>
      <c r="N1504">
        <v>2</v>
      </c>
      <c r="O1504" t="s">
        <v>19425</v>
      </c>
      <c r="P1504" t="s">
        <v>19424</v>
      </c>
      <c r="Q1504" t="s">
        <v>19423</v>
      </c>
      <c r="R1504" s="7">
        <v>42634</v>
      </c>
      <c r="S1504" s="8">
        <f t="shared" si="184"/>
        <v>2016</v>
      </c>
      <c r="T1504" s="8">
        <v>2016</v>
      </c>
      <c r="U1504" s="8">
        <f t="shared" si="185"/>
        <v>6</v>
      </c>
      <c r="V1504" s="7">
        <v>42634</v>
      </c>
      <c r="W1504" t="s">
        <v>1983</v>
      </c>
      <c r="X1504" s="2">
        <v>0.621</v>
      </c>
      <c r="Y1504" s="6">
        <f t="shared" si="190"/>
        <v>1.6577240329943142E-2</v>
      </c>
      <c r="AA1504">
        <v>11755326</v>
      </c>
      <c r="AB1504">
        <v>4700151916</v>
      </c>
      <c r="AC1504">
        <v>11755334</v>
      </c>
      <c r="AD1504" t="s">
        <v>2</v>
      </c>
      <c r="AE1504">
        <v>4169</v>
      </c>
      <c r="AF1504">
        <v>3</v>
      </c>
      <c r="AH1504" t="s">
        <v>19422</v>
      </c>
      <c r="AI1504" t="s">
        <v>19421</v>
      </c>
      <c r="AJ1504" t="s">
        <v>19420</v>
      </c>
      <c r="AK1504" t="s">
        <v>19419</v>
      </c>
      <c r="AL1504">
        <v>1</v>
      </c>
      <c r="AM1504" s="5">
        <f t="shared" si="186"/>
        <v>0.16666666666666666</v>
      </c>
      <c r="AN1504" s="4">
        <f t="shared" si="191"/>
        <v>2.5242963523917705E-4</v>
      </c>
      <c r="AO1504" s="3"/>
      <c r="AP1504">
        <v>0</v>
      </c>
      <c r="AR1504" t="s">
        <v>1</v>
      </c>
      <c r="AT1504" s="2">
        <v>1.091</v>
      </c>
      <c r="AU1504" s="1">
        <f t="shared" si="187"/>
        <v>1.1679797121531952</v>
      </c>
      <c r="AV1504" s="1">
        <f t="shared" si="188"/>
        <v>0.84148349825911595</v>
      </c>
      <c r="AW1504" s="1">
        <f t="shared" si="189"/>
        <v>0.5149872843650366</v>
      </c>
    </row>
    <row r="1505" spans="1:49" x14ac:dyDescent="0.2">
      <c r="A1505">
        <v>1503</v>
      </c>
      <c r="B1505" t="s">
        <v>19418</v>
      </c>
      <c r="C1505" t="s">
        <v>19417</v>
      </c>
      <c r="F1505" t="s">
        <v>19416</v>
      </c>
      <c r="G1505" t="s">
        <v>5</v>
      </c>
      <c r="H1505" t="s">
        <v>4</v>
      </c>
      <c r="I1505" t="s">
        <v>19415</v>
      </c>
      <c r="J1505" t="s">
        <v>19414</v>
      </c>
      <c r="K1505" t="s">
        <v>19413</v>
      </c>
      <c r="L1505" t="s">
        <v>19412</v>
      </c>
      <c r="M1505" t="s">
        <v>46</v>
      </c>
      <c r="N1505">
        <v>4</v>
      </c>
      <c r="O1505" t="s">
        <v>19411</v>
      </c>
      <c r="P1505" t="s">
        <v>19410</v>
      </c>
      <c r="Q1505" t="s">
        <v>19409</v>
      </c>
      <c r="R1505" s="7">
        <v>42634</v>
      </c>
      <c r="S1505" s="8">
        <f t="shared" si="184"/>
        <v>2016</v>
      </c>
      <c r="T1505" s="8">
        <v>2016</v>
      </c>
      <c r="U1505" s="8">
        <f t="shared" si="185"/>
        <v>6</v>
      </c>
      <c r="V1505" s="7">
        <v>42634</v>
      </c>
      <c r="W1505" t="s">
        <v>1935</v>
      </c>
      <c r="X1505" s="2">
        <v>2.5350000000000001</v>
      </c>
      <c r="Y1505" s="6">
        <f t="shared" si="190"/>
        <v>6.7670377192279973E-2</v>
      </c>
      <c r="AA1505">
        <v>19448244</v>
      </c>
      <c r="AB1505">
        <v>19700171101</v>
      </c>
      <c r="AC1505">
        <v>19448252</v>
      </c>
      <c r="AD1505" t="s">
        <v>2</v>
      </c>
      <c r="AE1505">
        <v>8</v>
      </c>
      <c r="AF1505">
        <v>37</v>
      </c>
      <c r="AH1505" t="s">
        <v>19408</v>
      </c>
      <c r="AI1505" t="s">
        <v>19407</v>
      </c>
      <c r="AJ1505" t="s">
        <v>19406</v>
      </c>
      <c r="AK1505" t="s">
        <v>19405</v>
      </c>
      <c r="AL1505">
        <v>5</v>
      </c>
      <c r="AM1505" s="5">
        <f t="shared" si="186"/>
        <v>0.83333333333333337</v>
      </c>
      <c r="AN1505" s="4">
        <f t="shared" si="191"/>
        <v>1.2621481761958854E-3</v>
      </c>
      <c r="AO1505" s="3"/>
      <c r="AP1505">
        <v>0</v>
      </c>
      <c r="AQ1505" t="s">
        <v>216</v>
      </c>
      <c r="AR1505" t="s">
        <v>3079</v>
      </c>
      <c r="AS1505" t="s">
        <v>214</v>
      </c>
      <c r="AT1505" s="2" t="s">
        <v>0</v>
      </c>
      <c r="AU1505" s="1">
        <f t="shared" si="187"/>
        <v>4.7747908487454751</v>
      </c>
      <c r="AV1505" s="1">
        <f t="shared" si="188"/>
        <v>3.4466262684237927</v>
      </c>
      <c r="AW1505" s="1">
        <f t="shared" si="189"/>
        <v>2.1184616881021112</v>
      </c>
    </row>
    <row r="1506" spans="1:49" x14ac:dyDescent="0.2">
      <c r="A1506">
        <v>1504</v>
      </c>
      <c r="B1506" t="s">
        <v>19404</v>
      </c>
      <c r="C1506" t="s">
        <v>19403</v>
      </c>
      <c r="F1506" t="s">
        <v>19402</v>
      </c>
      <c r="G1506" t="s">
        <v>5</v>
      </c>
      <c r="H1506" t="s">
        <v>4</v>
      </c>
      <c r="I1506" t="s">
        <v>19401</v>
      </c>
      <c r="J1506">
        <v>60022195</v>
      </c>
      <c r="K1506" t="s">
        <v>1963</v>
      </c>
      <c r="L1506" t="s">
        <v>859</v>
      </c>
      <c r="M1506" t="s">
        <v>79</v>
      </c>
      <c r="N1506">
        <v>5</v>
      </c>
      <c r="O1506" t="s">
        <v>19400</v>
      </c>
      <c r="P1506" t="s">
        <v>19399</v>
      </c>
      <c r="Q1506" t="s">
        <v>19398</v>
      </c>
      <c r="R1506" s="7">
        <v>42634</v>
      </c>
      <c r="S1506" s="8">
        <f t="shared" si="184"/>
        <v>2016</v>
      </c>
      <c r="T1506" s="8">
        <v>2016</v>
      </c>
      <c r="U1506" s="8">
        <f t="shared" si="185"/>
        <v>6</v>
      </c>
      <c r="V1506" s="7">
        <v>42634</v>
      </c>
      <c r="W1506" t="s">
        <v>1965</v>
      </c>
      <c r="X1506" s="2">
        <v>2.7349999999999999</v>
      </c>
      <c r="Y1506" s="6">
        <f t="shared" si="190"/>
        <v>7.3009262966818825E-2</v>
      </c>
      <c r="AB1506">
        <v>21100368207</v>
      </c>
      <c r="AC1506">
        <v>23304022</v>
      </c>
      <c r="AD1506" t="s">
        <v>2</v>
      </c>
      <c r="AE1506">
        <v>3</v>
      </c>
      <c r="AF1506">
        <v>9</v>
      </c>
      <c r="AH1506" t="s">
        <v>19397</v>
      </c>
      <c r="AI1506" t="s">
        <v>19396</v>
      </c>
      <c r="AJ1506" t="s">
        <v>19395</v>
      </c>
      <c r="AK1506" t="s">
        <v>19394</v>
      </c>
      <c r="AL1506">
        <v>10</v>
      </c>
      <c r="AM1506" s="5">
        <f t="shared" si="186"/>
        <v>1.6666666666666667</v>
      </c>
      <c r="AN1506" s="4">
        <f t="shared" si="191"/>
        <v>2.5242963523917708E-3</v>
      </c>
      <c r="AO1506" s="3"/>
      <c r="AP1506">
        <v>0</v>
      </c>
      <c r="AR1506" t="s">
        <v>1</v>
      </c>
      <c r="AT1506" s="2">
        <v>7.5289999999999999</v>
      </c>
      <c r="AU1506" s="1">
        <f t="shared" si="187"/>
        <v>5.1863772982490701</v>
      </c>
      <c r="AV1506" s="1">
        <f t="shared" si="188"/>
        <v>3.7766779659605301</v>
      </c>
      <c r="AW1506" s="1">
        <f t="shared" si="189"/>
        <v>2.3669786336719887</v>
      </c>
    </row>
    <row r="1507" spans="1:49" x14ac:dyDescent="0.2">
      <c r="A1507">
        <v>1505</v>
      </c>
      <c r="B1507" t="s">
        <v>19393</v>
      </c>
      <c r="C1507" t="s">
        <v>19392</v>
      </c>
      <c r="F1507" t="s">
        <v>19391</v>
      </c>
      <c r="G1507" t="s">
        <v>5</v>
      </c>
      <c r="H1507" t="s">
        <v>4</v>
      </c>
      <c r="I1507" t="s">
        <v>257</v>
      </c>
      <c r="J1507" t="s">
        <v>19390</v>
      </c>
      <c r="K1507" t="s">
        <v>19389</v>
      </c>
      <c r="L1507" t="s">
        <v>19388</v>
      </c>
      <c r="M1507" t="s">
        <v>10</v>
      </c>
      <c r="N1507">
        <v>3</v>
      </c>
      <c r="O1507" t="s">
        <v>19387</v>
      </c>
      <c r="P1507" t="s">
        <v>19386</v>
      </c>
      <c r="Q1507" t="s">
        <v>19385</v>
      </c>
      <c r="R1507" s="7">
        <v>42634</v>
      </c>
      <c r="S1507" s="8">
        <f t="shared" si="184"/>
        <v>2016</v>
      </c>
      <c r="T1507" s="8">
        <v>2016</v>
      </c>
      <c r="U1507" s="8">
        <f t="shared" si="185"/>
        <v>6</v>
      </c>
      <c r="V1507" s="7">
        <v>42634</v>
      </c>
      <c r="W1507" t="s">
        <v>1965</v>
      </c>
      <c r="X1507" s="2">
        <v>2.7349999999999999</v>
      </c>
      <c r="Y1507" s="6">
        <f t="shared" si="190"/>
        <v>7.3009262966818825E-2</v>
      </c>
      <c r="AB1507">
        <v>21100368207</v>
      </c>
      <c r="AC1507">
        <v>23304022</v>
      </c>
      <c r="AD1507" t="s">
        <v>2</v>
      </c>
      <c r="AE1507">
        <v>3</v>
      </c>
      <c r="AF1507">
        <v>9</v>
      </c>
      <c r="AH1507" t="s">
        <v>19384</v>
      </c>
      <c r="AI1507" t="s">
        <v>19383</v>
      </c>
      <c r="AJ1507" t="s">
        <v>19382</v>
      </c>
      <c r="AK1507" t="s">
        <v>19381</v>
      </c>
      <c r="AL1507">
        <v>16</v>
      </c>
      <c r="AM1507" s="5">
        <f t="shared" si="186"/>
        <v>2.6666666666666665</v>
      </c>
      <c r="AN1507" s="4">
        <f t="shared" si="191"/>
        <v>4.0388741638268328E-3</v>
      </c>
      <c r="AO1507" s="3"/>
      <c r="AP1507">
        <v>0</v>
      </c>
      <c r="AQ1507" t="s">
        <v>44</v>
      </c>
      <c r="AR1507" t="s">
        <v>19380</v>
      </c>
      <c r="AS1507" t="s">
        <v>43</v>
      </c>
      <c r="AT1507" s="2">
        <v>7.5289999999999999</v>
      </c>
      <c r="AU1507" s="1">
        <f t="shared" si="187"/>
        <v>5.2318146325921226</v>
      </c>
      <c r="AV1507" s="1">
        <f t="shared" si="188"/>
        <v>3.8524068565322831</v>
      </c>
      <c r="AW1507" s="1">
        <f t="shared" si="189"/>
        <v>2.4729990804724431</v>
      </c>
    </row>
    <row r="1508" spans="1:49" x14ac:dyDescent="0.2">
      <c r="A1508">
        <v>1506</v>
      </c>
      <c r="B1508" t="s">
        <v>19379</v>
      </c>
      <c r="C1508" t="s">
        <v>19378</v>
      </c>
      <c r="F1508" t="s">
        <v>19377</v>
      </c>
      <c r="G1508" t="s">
        <v>5</v>
      </c>
      <c r="H1508" t="s">
        <v>4</v>
      </c>
      <c r="I1508" t="s">
        <v>19376</v>
      </c>
      <c r="J1508">
        <v>60022403</v>
      </c>
      <c r="K1508" t="s">
        <v>2257</v>
      </c>
      <c r="L1508" t="s">
        <v>2256</v>
      </c>
      <c r="M1508" t="s">
        <v>1869</v>
      </c>
      <c r="N1508">
        <v>3</v>
      </c>
      <c r="O1508" t="s">
        <v>19375</v>
      </c>
      <c r="P1508" t="s">
        <v>19374</v>
      </c>
      <c r="Q1508" t="s">
        <v>19373</v>
      </c>
      <c r="R1508" s="7">
        <v>42634</v>
      </c>
      <c r="S1508" s="8">
        <f t="shared" si="184"/>
        <v>2016</v>
      </c>
      <c r="T1508" s="8">
        <v>2016</v>
      </c>
      <c r="U1508" s="8">
        <f t="shared" si="185"/>
        <v>6</v>
      </c>
      <c r="V1508" s="7">
        <v>42634</v>
      </c>
      <c r="W1508" t="s">
        <v>1914</v>
      </c>
      <c r="X1508" s="2">
        <v>0.69899999999999995</v>
      </c>
      <c r="Y1508" s="6">
        <f t="shared" si="190"/>
        <v>1.8659405782013295E-2</v>
      </c>
      <c r="AA1508">
        <v>218979</v>
      </c>
      <c r="AB1508">
        <v>28132</v>
      </c>
      <c r="AC1508">
        <v>10897550</v>
      </c>
      <c r="AD1508" t="s">
        <v>2</v>
      </c>
      <c r="AE1508">
        <v>120</v>
      </c>
      <c r="AF1508">
        <v>11</v>
      </c>
      <c r="AG1508">
        <v>113301</v>
      </c>
      <c r="AI1508" t="s">
        <v>19372</v>
      </c>
      <c r="AK1508" t="s">
        <v>19371</v>
      </c>
      <c r="AL1508">
        <v>2</v>
      </c>
      <c r="AM1508" s="5">
        <f t="shared" si="186"/>
        <v>0.33333333333333331</v>
      </c>
      <c r="AN1508" s="4">
        <f t="shared" si="191"/>
        <v>5.048592704783541E-4</v>
      </c>
      <c r="AO1508" s="3"/>
      <c r="AP1508">
        <v>0</v>
      </c>
      <c r="AR1508" t="s">
        <v>1</v>
      </c>
      <c r="AT1508" s="2">
        <v>2.5459999999999998</v>
      </c>
      <c r="AU1508" s="1">
        <f t="shared" si="187"/>
        <v>1.3213041828552812</v>
      </c>
      <c r="AV1508" s="1">
        <f t="shared" si="188"/>
        <v>0.95821325262458246</v>
      </c>
      <c r="AW1508" s="1">
        <f t="shared" si="189"/>
        <v>0.59512232239388352</v>
      </c>
    </row>
    <row r="1509" spans="1:49" x14ac:dyDescent="0.2">
      <c r="A1509">
        <v>1507</v>
      </c>
      <c r="B1509" t="s">
        <v>19370</v>
      </c>
      <c r="C1509" t="s">
        <v>19369</v>
      </c>
      <c r="F1509" t="s">
        <v>19368</v>
      </c>
      <c r="G1509" t="s">
        <v>5</v>
      </c>
      <c r="H1509" t="s">
        <v>4</v>
      </c>
      <c r="I1509" t="s">
        <v>19367</v>
      </c>
      <c r="J1509">
        <v>60014761</v>
      </c>
      <c r="K1509" t="s">
        <v>19366</v>
      </c>
      <c r="L1509" t="s">
        <v>42</v>
      </c>
      <c r="M1509" t="s">
        <v>34</v>
      </c>
      <c r="N1509">
        <v>3</v>
      </c>
      <c r="O1509" t="s">
        <v>19365</v>
      </c>
      <c r="P1509" t="s">
        <v>19364</v>
      </c>
      <c r="Q1509" t="s">
        <v>19363</v>
      </c>
      <c r="R1509" s="7">
        <v>42634</v>
      </c>
      <c r="S1509" s="8">
        <f t="shared" si="184"/>
        <v>2016</v>
      </c>
      <c r="T1509" s="8">
        <v>2016</v>
      </c>
      <c r="U1509" s="8">
        <f t="shared" si="185"/>
        <v>6</v>
      </c>
      <c r="V1509" s="7">
        <v>42634</v>
      </c>
      <c r="W1509" t="s">
        <v>2253</v>
      </c>
      <c r="X1509" s="2">
        <v>2.0379999999999998</v>
      </c>
      <c r="Y1509" s="6">
        <f t="shared" si="190"/>
        <v>5.4403246042550917E-2</v>
      </c>
      <c r="AA1509">
        <v>20403364</v>
      </c>
      <c r="AB1509">
        <v>19700173215</v>
      </c>
      <c r="AC1509">
        <v>20403372</v>
      </c>
      <c r="AD1509" t="s">
        <v>2</v>
      </c>
      <c r="AE1509">
        <v>8</v>
      </c>
      <c r="AF1509">
        <v>35</v>
      </c>
      <c r="AH1509" t="s">
        <v>19362</v>
      </c>
      <c r="AI1509" t="s">
        <v>19361</v>
      </c>
      <c r="AK1509" t="s">
        <v>19360</v>
      </c>
      <c r="AL1509">
        <v>26</v>
      </c>
      <c r="AM1509" s="5">
        <f t="shared" si="186"/>
        <v>4.333333333333333</v>
      </c>
      <c r="AN1509" s="4">
        <f t="shared" si="191"/>
        <v>6.5631705162186036E-3</v>
      </c>
      <c r="AO1509" s="3"/>
      <c r="AP1509">
        <v>0</v>
      </c>
      <c r="AR1509" t="s">
        <v>1</v>
      </c>
      <c r="AT1509" s="2">
        <v>7.79</v>
      </c>
      <c r="AU1509" s="1">
        <f t="shared" si="187"/>
        <v>4.0051223384651227</v>
      </c>
      <c r="AV1509" s="1">
        <f t="shared" si="188"/>
        <v>3.0483208279384759</v>
      </c>
      <c r="AW1509" s="1">
        <f t="shared" si="189"/>
        <v>2.0915193174118296</v>
      </c>
    </row>
    <row r="1510" spans="1:49" x14ac:dyDescent="0.2">
      <c r="A1510">
        <v>1508</v>
      </c>
      <c r="B1510" t="s">
        <v>19359</v>
      </c>
      <c r="C1510" t="s">
        <v>19358</v>
      </c>
      <c r="F1510" t="s">
        <v>19357</v>
      </c>
      <c r="G1510" t="s">
        <v>5</v>
      </c>
      <c r="H1510" t="s">
        <v>4</v>
      </c>
      <c r="I1510" t="s">
        <v>19356</v>
      </c>
      <c r="J1510" t="s">
        <v>19355</v>
      </c>
      <c r="K1510" t="s">
        <v>19354</v>
      </c>
      <c r="L1510" t="s">
        <v>19353</v>
      </c>
      <c r="M1510" t="s">
        <v>46</v>
      </c>
      <c r="N1510">
        <v>5</v>
      </c>
      <c r="O1510" t="s">
        <v>19352</v>
      </c>
      <c r="P1510" t="s">
        <v>19351</v>
      </c>
      <c r="Q1510" t="s">
        <v>19350</v>
      </c>
      <c r="R1510" s="7">
        <v>42634</v>
      </c>
      <c r="S1510" s="8">
        <f t="shared" si="184"/>
        <v>2016</v>
      </c>
      <c r="T1510" s="8">
        <v>2016</v>
      </c>
      <c r="U1510" s="8">
        <f t="shared" si="185"/>
        <v>6</v>
      </c>
      <c r="V1510" s="7">
        <v>42634</v>
      </c>
      <c r="W1510" t="s">
        <v>504</v>
      </c>
      <c r="X1510" s="2">
        <v>2.0579999999999998</v>
      </c>
      <c r="Y1510" s="6">
        <f t="shared" si="190"/>
        <v>5.4937134620004803E-2</v>
      </c>
      <c r="AA1510">
        <v>358711</v>
      </c>
      <c r="AB1510">
        <v>28218</v>
      </c>
      <c r="AC1510">
        <v>13652966</v>
      </c>
      <c r="AD1510" t="s">
        <v>2</v>
      </c>
      <c r="AE1510">
        <v>461</v>
      </c>
      <c r="AF1510">
        <v>3</v>
      </c>
      <c r="AI1510" t="s">
        <v>19349</v>
      </c>
      <c r="AJ1510" t="s">
        <v>19348</v>
      </c>
      <c r="AK1510" t="s">
        <v>19347</v>
      </c>
      <c r="AL1510">
        <v>63</v>
      </c>
      <c r="AM1510" s="5">
        <f t="shared" si="186"/>
        <v>10.5</v>
      </c>
      <c r="AN1510" s="4">
        <f t="shared" si="191"/>
        <v>1.5903067020068155E-2</v>
      </c>
      <c r="AO1510" s="3"/>
      <c r="AP1510">
        <v>1</v>
      </c>
      <c r="AQ1510" t="s">
        <v>44</v>
      </c>
      <c r="AR1510">
        <v>1410484</v>
      </c>
      <c r="AS1510" t="s">
        <v>43</v>
      </c>
      <c r="AT1510" s="2" t="s">
        <v>0</v>
      </c>
      <c r="AU1510" s="1">
        <f t="shared" si="187"/>
        <v>4.3226914340023805</v>
      </c>
      <c r="AV1510" s="1">
        <f t="shared" si="188"/>
        <v>3.5420100820036478</v>
      </c>
      <c r="AW1510" s="1">
        <f t="shared" si="189"/>
        <v>2.761328730004915</v>
      </c>
    </row>
    <row r="1511" spans="1:49" x14ac:dyDescent="0.2">
      <c r="A1511">
        <v>1509</v>
      </c>
      <c r="B1511" t="s">
        <v>19346</v>
      </c>
      <c r="C1511" t="s">
        <v>19345</v>
      </c>
      <c r="F1511" t="s">
        <v>19344</v>
      </c>
      <c r="G1511" t="s">
        <v>5</v>
      </c>
      <c r="H1511" t="s">
        <v>4</v>
      </c>
      <c r="I1511" t="s">
        <v>19343</v>
      </c>
      <c r="J1511" t="s">
        <v>19342</v>
      </c>
      <c r="K1511" t="s">
        <v>19341</v>
      </c>
      <c r="L1511" t="s">
        <v>19340</v>
      </c>
      <c r="M1511" t="s">
        <v>19339</v>
      </c>
      <c r="N1511">
        <v>11</v>
      </c>
      <c r="O1511" t="s">
        <v>19338</v>
      </c>
      <c r="P1511" t="s">
        <v>19337</v>
      </c>
      <c r="Q1511" t="s">
        <v>19336</v>
      </c>
      <c r="R1511" s="7">
        <v>42634</v>
      </c>
      <c r="S1511" s="8">
        <f t="shared" si="184"/>
        <v>2016</v>
      </c>
      <c r="T1511" s="8">
        <v>2016</v>
      </c>
      <c r="U1511" s="8">
        <f t="shared" si="185"/>
        <v>6</v>
      </c>
      <c r="V1511" s="7">
        <v>42634</v>
      </c>
      <c r="W1511" t="s">
        <v>504</v>
      </c>
      <c r="X1511" s="2">
        <v>2.0579999999999998</v>
      </c>
      <c r="Y1511" s="6">
        <f t="shared" si="190"/>
        <v>5.4937134620004803E-2</v>
      </c>
      <c r="AA1511">
        <v>358711</v>
      </c>
      <c r="AB1511">
        <v>28218</v>
      </c>
      <c r="AC1511">
        <v>13652966</v>
      </c>
      <c r="AD1511" t="s">
        <v>2</v>
      </c>
      <c r="AE1511">
        <v>461</v>
      </c>
      <c r="AF1511">
        <v>3</v>
      </c>
      <c r="AG1511" t="s">
        <v>19335</v>
      </c>
      <c r="AI1511" t="s">
        <v>19334</v>
      </c>
      <c r="AJ1511" t="s">
        <v>19333</v>
      </c>
      <c r="AK1511" t="s">
        <v>19332</v>
      </c>
      <c r="AL1511">
        <v>3</v>
      </c>
      <c r="AM1511" s="5">
        <f t="shared" si="186"/>
        <v>0.5</v>
      </c>
      <c r="AN1511" s="4">
        <f t="shared" si="191"/>
        <v>7.572889057175312E-4</v>
      </c>
      <c r="AO1511" s="3"/>
      <c r="AP1511">
        <v>1</v>
      </c>
      <c r="AQ1511" t="s">
        <v>44</v>
      </c>
      <c r="AR1511">
        <v>1440620</v>
      </c>
      <c r="AS1511" t="s">
        <v>43</v>
      </c>
      <c r="AT1511" s="2" t="s">
        <v>0</v>
      </c>
      <c r="AU1511" s="1">
        <f t="shared" si="187"/>
        <v>3.8683180905718615</v>
      </c>
      <c r="AV1511" s="1">
        <f t="shared" si="188"/>
        <v>2.7847211762861166</v>
      </c>
      <c r="AW1511" s="1">
        <f t="shared" si="189"/>
        <v>1.7011242620003715</v>
      </c>
    </row>
    <row r="1512" spans="1:49" x14ac:dyDescent="0.2">
      <c r="A1512">
        <v>1510</v>
      </c>
      <c r="B1512" t="s">
        <v>19331</v>
      </c>
      <c r="C1512" t="s">
        <v>19330</v>
      </c>
      <c r="F1512" t="s">
        <v>19329</v>
      </c>
      <c r="G1512" t="s">
        <v>5</v>
      </c>
      <c r="H1512" t="s">
        <v>4</v>
      </c>
      <c r="I1512" t="s">
        <v>19328</v>
      </c>
      <c r="J1512" t="s">
        <v>19327</v>
      </c>
      <c r="K1512" t="s">
        <v>19326</v>
      </c>
      <c r="L1512" t="s">
        <v>19325</v>
      </c>
      <c r="M1512" t="s">
        <v>19324</v>
      </c>
      <c r="N1512">
        <v>5</v>
      </c>
      <c r="O1512" t="s">
        <v>19323</v>
      </c>
      <c r="P1512" t="s">
        <v>19322</v>
      </c>
      <c r="Q1512" t="s">
        <v>19321</v>
      </c>
      <c r="R1512" s="7">
        <v>42634</v>
      </c>
      <c r="S1512" s="8">
        <f t="shared" si="184"/>
        <v>2016</v>
      </c>
      <c r="T1512" s="8">
        <v>2016</v>
      </c>
      <c r="U1512" s="8">
        <f t="shared" si="185"/>
        <v>6</v>
      </c>
      <c r="V1512" s="7">
        <v>42634</v>
      </c>
      <c r="W1512" t="s">
        <v>504</v>
      </c>
      <c r="X1512" s="2">
        <v>2.0579999999999998</v>
      </c>
      <c r="Y1512" s="6">
        <f t="shared" si="190"/>
        <v>5.4937134620004803E-2</v>
      </c>
      <c r="AA1512">
        <v>358711</v>
      </c>
      <c r="AB1512">
        <v>28218</v>
      </c>
      <c r="AC1512">
        <v>13652966</v>
      </c>
      <c r="AD1512" t="s">
        <v>2</v>
      </c>
      <c r="AE1512">
        <v>461</v>
      </c>
      <c r="AF1512">
        <v>3</v>
      </c>
      <c r="AI1512" t="s">
        <v>19320</v>
      </c>
      <c r="AJ1512" t="s">
        <v>19319</v>
      </c>
      <c r="AK1512" t="s">
        <v>19318</v>
      </c>
      <c r="AL1512">
        <v>4</v>
      </c>
      <c r="AM1512" s="5">
        <f t="shared" si="186"/>
        <v>0.66666666666666663</v>
      </c>
      <c r="AN1512" s="4">
        <f t="shared" si="191"/>
        <v>1.0097185409567082E-3</v>
      </c>
      <c r="AO1512" s="3"/>
      <c r="AP1512">
        <v>1</v>
      </c>
      <c r="AQ1512" t="s">
        <v>229</v>
      </c>
      <c r="AR1512">
        <v>612599</v>
      </c>
      <c r="AS1512" t="s">
        <v>228</v>
      </c>
      <c r="AT1512" s="2" t="s">
        <v>0</v>
      </c>
      <c r="AU1512" s="1">
        <f t="shared" si="187"/>
        <v>3.8758909796290366</v>
      </c>
      <c r="AV1512" s="1">
        <f t="shared" si="188"/>
        <v>2.7973426580480756</v>
      </c>
      <c r="AW1512" s="1">
        <f t="shared" si="189"/>
        <v>1.7187943364671137</v>
      </c>
    </row>
    <row r="1513" spans="1:49" x14ac:dyDescent="0.2">
      <c r="A1513">
        <v>1511</v>
      </c>
      <c r="B1513" t="s">
        <v>19317</v>
      </c>
      <c r="C1513" t="s">
        <v>19316</v>
      </c>
      <c r="F1513" t="s">
        <v>19315</v>
      </c>
      <c r="G1513" t="s">
        <v>5</v>
      </c>
      <c r="H1513" t="s">
        <v>4</v>
      </c>
      <c r="I1513" t="s">
        <v>19314</v>
      </c>
      <c r="J1513" t="s">
        <v>19309</v>
      </c>
      <c r="K1513" t="s">
        <v>19313</v>
      </c>
      <c r="L1513" t="s">
        <v>19312</v>
      </c>
      <c r="M1513" t="s">
        <v>105</v>
      </c>
      <c r="N1513">
        <v>2</v>
      </c>
      <c r="O1513" t="s">
        <v>19311</v>
      </c>
      <c r="P1513" t="s">
        <v>19310</v>
      </c>
      <c r="Q1513" t="s">
        <v>19309</v>
      </c>
      <c r="R1513" s="7">
        <v>42634</v>
      </c>
      <c r="S1513" s="8">
        <f t="shared" si="184"/>
        <v>2016</v>
      </c>
      <c r="T1513" s="8">
        <v>2016</v>
      </c>
      <c r="U1513" s="8">
        <f t="shared" si="185"/>
        <v>6</v>
      </c>
      <c r="V1513" s="7">
        <v>42634</v>
      </c>
      <c r="W1513" t="s">
        <v>504</v>
      </c>
      <c r="X1513" s="2">
        <v>2.0579999999999998</v>
      </c>
      <c r="Y1513" s="6">
        <f t="shared" si="190"/>
        <v>5.4937134620004803E-2</v>
      </c>
      <c r="AA1513">
        <v>358711</v>
      </c>
      <c r="AB1513">
        <v>28218</v>
      </c>
      <c r="AC1513">
        <v>13652966</v>
      </c>
      <c r="AD1513" t="s">
        <v>2</v>
      </c>
      <c r="AE1513">
        <v>461</v>
      </c>
      <c r="AF1513">
        <v>3</v>
      </c>
      <c r="AG1513" t="s">
        <v>19308</v>
      </c>
      <c r="AI1513" t="s">
        <v>19307</v>
      </c>
      <c r="AJ1513" t="s">
        <v>19306</v>
      </c>
      <c r="AK1513" t="s">
        <v>19305</v>
      </c>
      <c r="AL1513">
        <v>5</v>
      </c>
      <c r="AM1513" s="5">
        <f t="shared" si="186"/>
        <v>0.83333333333333337</v>
      </c>
      <c r="AN1513" s="4">
        <f t="shared" si="191"/>
        <v>1.2621481761958854E-3</v>
      </c>
      <c r="AO1513" s="3"/>
      <c r="AP1513">
        <v>0</v>
      </c>
      <c r="AR1513" t="s">
        <v>1</v>
      </c>
      <c r="AT1513" s="2" t="s">
        <v>0</v>
      </c>
      <c r="AU1513" s="1">
        <f t="shared" si="187"/>
        <v>3.8834638686862126</v>
      </c>
      <c r="AV1513" s="1">
        <f t="shared" si="188"/>
        <v>2.8099641398100346</v>
      </c>
      <c r="AW1513" s="1">
        <f t="shared" si="189"/>
        <v>1.7364644109338561</v>
      </c>
    </row>
    <row r="1514" spans="1:49" x14ac:dyDescent="0.2">
      <c r="A1514">
        <v>1512</v>
      </c>
      <c r="B1514" t="s">
        <v>19304</v>
      </c>
      <c r="C1514" t="s">
        <v>19303</v>
      </c>
      <c r="F1514" t="s">
        <v>19302</v>
      </c>
      <c r="G1514" t="s">
        <v>5</v>
      </c>
      <c r="H1514" t="s">
        <v>4</v>
      </c>
      <c r="I1514" t="s">
        <v>158</v>
      </c>
      <c r="J1514">
        <v>60000912</v>
      </c>
      <c r="K1514" t="s">
        <v>157</v>
      </c>
      <c r="L1514" t="s">
        <v>156</v>
      </c>
      <c r="M1514" t="s">
        <v>34</v>
      </c>
      <c r="N1514">
        <v>2</v>
      </c>
      <c r="O1514" t="s">
        <v>155</v>
      </c>
      <c r="P1514" t="s">
        <v>154</v>
      </c>
      <c r="Q1514" t="s">
        <v>153</v>
      </c>
      <c r="R1514" s="7">
        <v>42634</v>
      </c>
      <c r="S1514" s="8">
        <f t="shared" si="184"/>
        <v>2016</v>
      </c>
      <c r="T1514" s="8">
        <v>2016</v>
      </c>
      <c r="U1514" s="8">
        <f t="shared" si="185"/>
        <v>6</v>
      </c>
      <c r="V1514" s="7">
        <v>42634</v>
      </c>
      <c r="W1514" t="s">
        <v>1244</v>
      </c>
      <c r="X1514" s="2">
        <v>0.28599999999999998</v>
      </c>
      <c r="Y1514" s="6">
        <f t="shared" si="190"/>
        <v>7.6346066575905605E-3</v>
      </c>
      <c r="AA1514">
        <v>9205071</v>
      </c>
      <c r="AB1514">
        <v>28139</v>
      </c>
      <c r="AC1514">
        <v>15693937</v>
      </c>
      <c r="AD1514" t="s">
        <v>2</v>
      </c>
      <c r="AE1514">
        <v>30</v>
      </c>
      <c r="AF1514">
        <v>14</v>
      </c>
      <c r="AH1514" t="s">
        <v>19301</v>
      </c>
      <c r="AI1514" t="s">
        <v>19300</v>
      </c>
      <c r="AJ1514" t="s">
        <v>19299</v>
      </c>
      <c r="AK1514" t="s">
        <v>19298</v>
      </c>
      <c r="AL1514">
        <v>2</v>
      </c>
      <c r="AM1514" s="5">
        <f t="shared" si="186"/>
        <v>0.33333333333333331</v>
      </c>
      <c r="AN1514" s="4">
        <f t="shared" si="191"/>
        <v>5.048592704783541E-4</v>
      </c>
      <c r="AO1514" s="3"/>
      <c r="AP1514">
        <v>0</v>
      </c>
      <c r="AR1514" t="s">
        <v>1</v>
      </c>
      <c r="AT1514" s="2" t="s">
        <v>0</v>
      </c>
      <c r="AU1514" s="1">
        <f t="shared" si="187"/>
        <v>0.54956824414568983</v>
      </c>
      <c r="AV1514" s="1">
        <f t="shared" si="188"/>
        <v>0.40697329640344576</v>
      </c>
      <c r="AW1514" s="1">
        <f t="shared" si="189"/>
        <v>0.26437834866120163</v>
      </c>
    </row>
    <row r="1515" spans="1:49" x14ac:dyDescent="0.2">
      <c r="A1515">
        <v>1513</v>
      </c>
      <c r="B1515" t="s">
        <v>19297</v>
      </c>
      <c r="C1515" t="s">
        <v>19296</v>
      </c>
      <c r="F1515" t="s">
        <v>19295</v>
      </c>
      <c r="G1515" t="s">
        <v>5</v>
      </c>
      <c r="H1515" t="s">
        <v>4</v>
      </c>
      <c r="I1515" t="s">
        <v>1301</v>
      </c>
      <c r="J1515">
        <v>60019106</v>
      </c>
      <c r="K1515" t="s">
        <v>39</v>
      </c>
      <c r="L1515" t="s">
        <v>38</v>
      </c>
      <c r="M1515" t="s">
        <v>34</v>
      </c>
      <c r="N1515">
        <v>2</v>
      </c>
      <c r="O1515" t="s">
        <v>19294</v>
      </c>
      <c r="P1515" t="s">
        <v>19293</v>
      </c>
      <c r="Q1515" t="s">
        <v>1225</v>
      </c>
      <c r="R1515" s="7">
        <v>42634</v>
      </c>
      <c r="S1515" s="8">
        <f t="shared" si="184"/>
        <v>2016</v>
      </c>
      <c r="T1515" s="8">
        <v>2016</v>
      </c>
      <c r="U1515" s="8">
        <f t="shared" si="185"/>
        <v>6</v>
      </c>
      <c r="V1515" s="7">
        <v>42634</v>
      </c>
      <c r="W1515" t="s">
        <v>1244</v>
      </c>
      <c r="X1515" s="2">
        <v>0.28599999999999998</v>
      </c>
      <c r="Y1515" s="6">
        <f t="shared" si="190"/>
        <v>7.6346066575905605E-3</v>
      </c>
      <c r="AA1515">
        <v>9205071</v>
      </c>
      <c r="AB1515">
        <v>28139</v>
      </c>
      <c r="AC1515">
        <v>15693937</v>
      </c>
      <c r="AD1515" t="s">
        <v>2</v>
      </c>
      <c r="AE1515">
        <v>30</v>
      </c>
      <c r="AF1515">
        <v>14</v>
      </c>
      <c r="AH1515" t="s">
        <v>19292</v>
      </c>
      <c r="AI1515" t="s">
        <v>19291</v>
      </c>
      <c r="AJ1515" t="s">
        <v>19290</v>
      </c>
      <c r="AK1515" t="s">
        <v>19289</v>
      </c>
      <c r="AL1515">
        <v>1</v>
      </c>
      <c r="AM1515" s="5">
        <f t="shared" si="186"/>
        <v>0.16666666666666666</v>
      </c>
      <c r="AN1515" s="4">
        <f t="shared" si="191"/>
        <v>2.5242963523917705E-4</v>
      </c>
      <c r="AO1515" s="3"/>
      <c r="AP1515">
        <v>0</v>
      </c>
      <c r="AR1515" t="s">
        <v>1</v>
      </c>
      <c r="AT1515" s="2" t="s">
        <v>0</v>
      </c>
      <c r="AU1515" s="1">
        <f t="shared" si="187"/>
        <v>0.5419953550885146</v>
      </c>
      <c r="AV1515" s="1">
        <f t="shared" si="188"/>
        <v>0.39435181464148689</v>
      </c>
      <c r="AW1515" s="1">
        <f t="shared" si="189"/>
        <v>0.2467082741944592</v>
      </c>
    </row>
    <row r="1516" spans="1:49" x14ac:dyDescent="0.2">
      <c r="A1516">
        <v>1514</v>
      </c>
      <c r="B1516" t="s">
        <v>19288</v>
      </c>
      <c r="C1516" t="s">
        <v>19287</v>
      </c>
      <c r="F1516" t="s">
        <v>19286</v>
      </c>
      <c r="G1516" t="s">
        <v>5</v>
      </c>
      <c r="H1516" t="s">
        <v>4</v>
      </c>
      <c r="I1516" t="s">
        <v>19285</v>
      </c>
      <c r="J1516" t="s">
        <v>19284</v>
      </c>
      <c r="K1516" t="s">
        <v>19283</v>
      </c>
      <c r="L1516" t="s">
        <v>19282</v>
      </c>
      <c r="M1516" t="s">
        <v>1605</v>
      </c>
      <c r="N1516">
        <v>3</v>
      </c>
      <c r="O1516" t="s">
        <v>19281</v>
      </c>
      <c r="P1516" t="s">
        <v>19280</v>
      </c>
      <c r="Q1516" t="s">
        <v>19279</v>
      </c>
      <c r="R1516" s="7">
        <v>42633</v>
      </c>
      <c r="S1516" s="8">
        <f t="shared" si="184"/>
        <v>2016</v>
      </c>
      <c r="T1516" s="8">
        <v>2016</v>
      </c>
      <c r="U1516" s="8">
        <f t="shared" si="185"/>
        <v>6</v>
      </c>
      <c r="V1516" s="7">
        <v>42633</v>
      </c>
      <c r="W1516" t="s">
        <v>2105</v>
      </c>
      <c r="X1516" s="2">
        <v>2.3759999999999999</v>
      </c>
      <c r="Y1516" s="6">
        <f t="shared" si="190"/>
        <v>6.3425963001521576E-2</v>
      </c>
      <c r="AA1516" t="s">
        <v>2104</v>
      </c>
      <c r="AB1516">
        <v>26765</v>
      </c>
      <c r="AC1516">
        <v>15384357</v>
      </c>
      <c r="AD1516" t="s">
        <v>2</v>
      </c>
      <c r="AE1516">
        <v>829</v>
      </c>
      <c r="AF1516">
        <v>1</v>
      </c>
      <c r="AG1516">
        <v>29</v>
      </c>
      <c r="AI1516" t="s">
        <v>19278</v>
      </c>
      <c r="AJ1516" t="s">
        <v>19277</v>
      </c>
      <c r="AK1516" t="s">
        <v>19276</v>
      </c>
      <c r="AL1516">
        <v>9</v>
      </c>
      <c r="AM1516" s="5">
        <f t="shared" si="186"/>
        <v>1.5</v>
      </c>
      <c r="AN1516" s="4">
        <f t="shared" si="191"/>
        <v>2.2718667171525938E-3</v>
      </c>
      <c r="AO1516" s="3"/>
      <c r="AP1516">
        <v>1</v>
      </c>
      <c r="AQ1516" t="s">
        <v>48</v>
      </c>
      <c r="AR1516" t="s">
        <v>19275</v>
      </c>
      <c r="AS1516" t="s">
        <v>47</v>
      </c>
      <c r="AT1516" s="2">
        <v>5.8739999999999997</v>
      </c>
      <c r="AU1516" s="1">
        <f t="shared" si="187"/>
        <v>4.5079734116210881</v>
      </c>
      <c r="AV1516" s="1">
        <f t="shared" si="188"/>
        <v>3.2848914859337088</v>
      </c>
      <c r="AW1516" s="1">
        <f t="shared" si="189"/>
        <v>2.0618095602463291</v>
      </c>
    </row>
    <row r="1517" spans="1:49" x14ac:dyDescent="0.2">
      <c r="A1517">
        <v>1515</v>
      </c>
      <c r="B1517" t="s">
        <v>19274</v>
      </c>
      <c r="C1517" t="s">
        <v>19273</v>
      </c>
      <c r="F1517" t="s">
        <v>19272</v>
      </c>
      <c r="G1517" t="s">
        <v>5</v>
      </c>
      <c r="H1517" t="s">
        <v>4</v>
      </c>
      <c r="I1517" t="s">
        <v>19271</v>
      </c>
      <c r="J1517" t="s">
        <v>19270</v>
      </c>
      <c r="K1517" t="s">
        <v>19269</v>
      </c>
      <c r="L1517" t="s">
        <v>19268</v>
      </c>
      <c r="M1517" t="s">
        <v>2897</v>
      </c>
      <c r="N1517">
        <v>3</v>
      </c>
      <c r="O1517" t="s">
        <v>19267</v>
      </c>
      <c r="P1517" t="s">
        <v>19266</v>
      </c>
      <c r="Q1517" t="s">
        <v>19265</v>
      </c>
      <c r="R1517" s="7">
        <v>42633</v>
      </c>
      <c r="S1517" s="8">
        <f t="shared" si="184"/>
        <v>2016</v>
      </c>
      <c r="T1517" s="8">
        <v>2016</v>
      </c>
      <c r="U1517" s="8">
        <f t="shared" si="185"/>
        <v>6</v>
      </c>
      <c r="V1517" s="7">
        <v>42633</v>
      </c>
      <c r="W1517" t="s">
        <v>2272</v>
      </c>
      <c r="X1517" s="2">
        <v>1.679</v>
      </c>
      <c r="Y1517" s="6">
        <f t="shared" si="190"/>
        <v>4.4819946077253682E-2</v>
      </c>
      <c r="AA1517">
        <v>18671381</v>
      </c>
      <c r="AB1517">
        <v>21100197156</v>
      </c>
      <c r="AC1517">
        <v>18678548</v>
      </c>
      <c r="AD1517" t="s">
        <v>2</v>
      </c>
      <c r="AE1517">
        <v>9</v>
      </c>
      <c r="AF1517">
        <v>9</v>
      </c>
      <c r="AH1517" t="s">
        <v>19264</v>
      </c>
      <c r="AI1517" t="s">
        <v>19263</v>
      </c>
      <c r="AK1517" t="s">
        <v>19262</v>
      </c>
      <c r="AL1517">
        <v>11</v>
      </c>
      <c r="AM1517" s="5">
        <f t="shared" si="186"/>
        <v>1.8333333333333333</v>
      </c>
      <c r="AN1517" s="4">
        <f t="shared" si="191"/>
        <v>2.7767259876309478E-3</v>
      </c>
      <c r="AO1517" s="3"/>
      <c r="AP1517">
        <v>1</v>
      </c>
      <c r="AQ1517" t="s">
        <v>1089</v>
      </c>
      <c r="AR1517" t="s">
        <v>19261</v>
      </c>
      <c r="AS1517" t="s">
        <v>1088</v>
      </c>
      <c r="AT1517" s="2">
        <v>4.1760000000000002</v>
      </c>
      <c r="AU1517" s="1">
        <f t="shared" si="187"/>
        <v>3.2206980050366858</v>
      </c>
      <c r="AV1517" s="1">
        <f t="shared" si="188"/>
        <v>2.3798336032442315</v>
      </c>
      <c r="AW1517" s="1">
        <f t="shared" si="189"/>
        <v>1.5389692014517766</v>
      </c>
    </row>
    <row r="1518" spans="1:49" x14ac:dyDescent="0.2">
      <c r="A1518">
        <v>1516</v>
      </c>
      <c r="B1518" t="s">
        <v>19260</v>
      </c>
      <c r="C1518" t="s">
        <v>19259</v>
      </c>
      <c r="D1518" t="s">
        <v>19258</v>
      </c>
      <c r="E1518">
        <v>27653699</v>
      </c>
      <c r="F1518" t="s">
        <v>19257</v>
      </c>
      <c r="G1518" t="s">
        <v>5</v>
      </c>
      <c r="H1518" t="s">
        <v>4</v>
      </c>
      <c r="I1518" t="s">
        <v>19256</v>
      </c>
      <c r="J1518" t="s">
        <v>19255</v>
      </c>
      <c r="K1518" t="s">
        <v>19254</v>
      </c>
      <c r="L1518" t="s">
        <v>19253</v>
      </c>
      <c r="M1518" t="s">
        <v>15442</v>
      </c>
      <c r="N1518">
        <v>6</v>
      </c>
      <c r="O1518" t="s">
        <v>19252</v>
      </c>
      <c r="P1518" t="s">
        <v>19251</v>
      </c>
      <c r="Q1518" t="s">
        <v>19250</v>
      </c>
      <c r="R1518" s="7">
        <v>42633</v>
      </c>
      <c r="S1518" s="8">
        <f t="shared" si="184"/>
        <v>2016</v>
      </c>
      <c r="T1518" s="8">
        <v>2016</v>
      </c>
      <c r="U1518" s="8">
        <f t="shared" si="185"/>
        <v>6</v>
      </c>
      <c r="V1518" s="7">
        <v>42633</v>
      </c>
      <c r="W1518" t="s">
        <v>2896</v>
      </c>
      <c r="X1518" s="2">
        <v>6.2640000000000002</v>
      </c>
      <c r="Y1518" s="6">
        <f t="shared" si="190"/>
        <v>0.16721390245855691</v>
      </c>
      <c r="AB1518">
        <v>21100201068</v>
      </c>
      <c r="AC1518">
        <v>22111247</v>
      </c>
      <c r="AD1518" t="s">
        <v>2</v>
      </c>
      <c r="AE1518">
        <v>16</v>
      </c>
      <c r="AF1518">
        <v>12</v>
      </c>
      <c r="AH1518" t="s">
        <v>19249</v>
      </c>
      <c r="AI1518" t="s">
        <v>19248</v>
      </c>
      <c r="AJ1518" t="s">
        <v>19247</v>
      </c>
      <c r="AK1518" t="s">
        <v>19246</v>
      </c>
      <c r="AL1518">
        <v>67</v>
      </c>
      <c r="AM1518" s="5">
        <f t="shared" si="186"/>
        <v>11.166666666666666</v>
      </c>
      <c r="AN1518" s="4">
        <f t="shared" si="191"/>
        <v>1.6912785561024865E-2</v>
      </c>
      <c r="AO1518" s="3"/>
      <c r="AP1518">
        <v>1</v>
      </c>
      <c r="AQ1518" t="s">
        <v>19245</v>
      </c>
      <c r="AR1518" t="s">
        <v>19244</v>
      </c>
      <c r="AS1518" t="s">
        <v>19243</v>
      </c>
      <c r="AT1518" s="2">
        <v>9.423</v>
      </c>
      <c r="AU1518" s="1">
        <f t="shared" si="187"/>
        <v>12.21235673892973</v>
      </c>
      <c r="AV1518" s="1">
        <f t="shared" si="188"/>
        <v>9.2063344009790882</v>
      </c>
      <c r="AW1518" s="1">
        <f t="shared" si="189"/>
        <v>6.2003120630284476</v>
      </c>
    </row>
    <row r="1519" spans="1:49" x14ac:dyDescent="0.2">
      <c r="A1519">
        <v>1517</v>
      </c>
      <c r="B1519" t="s">
        <v>19242</v>
      </c>
      <c r="C1519" t="s">
        <v>19241</v>
      </c>
      <c r="F1519" t="s">
        <v>19240</v>
      </c>
      <c r="G1519" t="s">
        <v>5</v>
      </c>
      <c r="H1519" t="s">
        <v>4</v>
      </c>
      <c r="I1519" t="s">
        <v>19239</v>
      </c>
      <c r="J1519" t="s">
        <v>19238</v>
      </c>
      <c r="K1519" t="s">
        <v>19237</v>
      </c>
      <c r="L1519" t="s">
        <v>19236</v>
      </c>
      <c r="M1519" t="s">
        <v>49</v>
      </c>
      <c r="N1519">
        <v>6</v>
      </c>
      <c r="O1519" t="s">
        <v>19235</v>
      </c>
      <c r="P1519" t="s">
        <v>19234</v>
      </c>
      <c r="Q1519" t="s">
        <v>19233</v>
      </c>
      <c r="R1519" s="7">
        <v>42633</v>
      </c>
      <c r="S1519" s="8">
        <f t="shared" si="184"/>
        <v>2016</v>
      </c>
      <c r="T1519" s="8">
        <v>2016</v>
      </c>
      <c r="U1519" s="8">
        <f t="shared" si="185"/>
        <v>6</v>
      </c>
      <c r="V1519" s="7">
        <v>42633</v>
      </c>
      <c r="W1519" t="s">
        <v>1860</v>
      </c>
      <c r="X1519" s="2">
        <v>0.63600000000000001</v>
      </c>
      <c r="Y1519" s="6">
        <f t="shared" si="190"/>
        <v>1.6977656763033557E-2</v>
      </c>
      <c r="AA1519">
        <v>14248220</v>
      </c>
      <c r="AB1519">
        <v>130124</v>
      </c>
      <c r="AD1519" t="s">
        <v>2</v>
      </c>
      <c r="AE1519">
        <v>16</v>
      </c>
      <c r="AF1519">
        <v>9</v>
      </c>
      <c r="AG1519">
        <v>1535</v>
      </c>
      <c r="AI1519" t="s">
        <v>19232</v>
      </c>
      <c r="AJ1519" t="s">
        <v>19231</v>
      </c>
      <c r="AK1519" t="s">
        <v>19230</v>
      </c>
      <c r="AL1519">
        <v>19</v>
      </c>
      <c r="AM1519" s="5">
        <f t="shared" si="186"/>
        <v>3.1666666666666665</v>
      </c>
      <c r="AN1519" s="4">
        <f t="shared" si="191"/>
        <v>4.7961630695443642E-3</v>
      </c>
      <c r="AO1519" s="3"/>
      <c r="AP1519">
        <v>1</v>
      </c>
      <c r="AR1519" t="s">
        <v>1</v>
      </c>
      <c r="AT1519" s="2" t="s">
        <v>0</v>
      </c>
      <c r="AU1519" s="1">
        <f t="shared" si="187"/>
        <v>1.3323208654986798</v>
      </c>
      <c r="AV1519" s="1">
        <f t="shared" si="188"/>
        <v>1.088690991628896</v>
      </c>
      <c r="AW1519" s="1">
        <f t="shared" si="189"/>
        <v>0.8450611177591123</v>
      </c>
    </row>
    <row r="1520" spans="1:49" x14ac:dyDescent="0.2">
      <c r="A1520">
        <v>1518</v>
      </c>
      <c r="B1520" t="s">
        <v>19229</v>
      </c>
      <c r="C1520" t="s">
        <v>19228</v>
      </c>
      <c r="F1520" t="s">
        <v>19227</v>
      </c>
      <c r="G1520" t="s">
        <v>5</v>
      </c>
      <c r="H1520" t="s">
        <v>4</v>
      </c>
      <c r="I1520" t="s">
        <v>19226</v>
      </c>
      <c r="J1520">
        <v>60010499</v>
      </c>
      <c r="K1520" t="s">
        <v>1812</v>
      </c>
      <c r="L1520" t="s">
        <v>1811</v>
      </c>
      <c r="M1520" t="s">
        <v>1516</v>
      </c>
      <c r="N1520">
        <v>2</v>
      </c>
      <c r="O1520" t="s">
        <v>19225</v>
      </c>
      <c r="P1520" t="s">
        <v>19224</v>
      </c>
      <c r="Q1520" t="s">
        <v>19223</v>
      </c>
      <c r="R1520" s="7">
        <v>42633</v>
      </c>
      <c r="S1520" s="8">
        <f t="shared" si="184"/>
        <v>2016</v>
      </c>
      <c r="T1520" s="8">
        <v>2016</v>
      </c>
      <c r="U1520" s="8">
        <f t="shared" si="185"/>
        <v>6</v>
      </c>
      <c r="V1520" s="7">
        <v>42633</v>
      </c>
      <c r="W1520" t="s">
        <v>1908</v>
      </c>
      <c r="X1520" s="2">
        <v>0.35499999999999998</v>
      </c>
      <c r="Y1520" s="6">
        <f t="shared" si="190"/>
        <v>9.4765222498064648E-3</v>
      </c>
      <c r="AA1520">
        <v>17518628</v>
      </c>
      <c r="AB1520">
        <v>5300152202</v>
      </c>
      <c r="AD1520" t="s">
        <v>2</v>
      </c>
      <c r="AE1520">
        <v>10</v>
      </c>
      <c r="AF1520">
        <v>14</v>
      </c>
      <c r="AH1520" t="s">
        <v>19222</v>
      </c>
      <c r="AI1520" t="s">
        <v>19221</v>
      </c>
      <c r="AK1520" t="s">
        <v>19220</v>
      </c>
      <c r="AL1520">
        <v>2</v>
      </c>
      <c r="AM1520" s="5">
        <f t="shared" si="186"/>
        <v>0.33333333333333331</v>
      </c>
      <c r="AN1520" s="4">
        <f t="shared" si="191"/>
        <v>5.048592704783541E-4</v>
      </c>
      <c r="AO1520" s="3"/>
      <c r="AP1520">
        <v>0</v>
      </c>
      <c r="AR1520" t="s">
        <v>1</v>
      </c>
      <c r="AT1520" s="2">
        <v>1.542</v>
      </c>
      <c r="AU1520" s="1">
        <f t="shared" si="187"/>
        <v>0.6785023356008032</v>
      </c>
      <c r="AV1520" s="1">
        <f t="shared" si="188"/>
        <v>0.499069076014241</v>
      </c>
      <c r="AW1520" s="1">
        <f t="shared" si="189"/>
        <v>0.31963581642767874</v>
      </c>
    </row>
    <row r="1521" spans="1:49" x14ac:dyDescent="0.2">
      <c r="A1521">
        <v>1519</v>
      </c>
      <c r="B1521" t="s">
        <v>19219</v>
      </c>
      <c r="C1521" t="s">
        <v>19218</v>
      </c>
      <c r="F1521" t="s">
        <v>19217</v>
      </c>
      <c r="G1521" t="s">
        <v>5</v>
      </c>
      <c r="H1521" t="s">
        <v>4</v>
      </c>
      <c r="I1521" t="s">
        <v>2782</v>
      </c>
      <c r="J1521">
        <v>60015016</v>
      </c>
      <c r="K1521" t="s">
        <v>19216</v>
      </c>
      <c r="L1521" t="s">
        <v>19215</v>
      </c>
      <c r="M1521" t="s">
        <v>57</v>
      </c>
      <c r="N1521">
        <v>1</v>
      </c>
      <c r="O1521" t="s">
        <v>19214</v>
      </c>
      <c r="P1521">
        <v>35102976200</v>
      </c>
      <c r="Q1521">
        <v>60015016</v>
      </c>
      <c r="R1521" s="7">
        <v>42633</v>
      </c>
      <c r="S1521" s="8">
        <f t="shared" si="184"/>
        <v>2016</v>
      </c>
      <c r="T1521" s="8">
        <v>2016</v>
      </c>
      <c r="U1521" s="8">
        <f t="shared" si="185"/>
        <v>6</v>
      </c>
      <c r="V1521" s="7">
        <v>42633</v>
      </c>
      <c r="W1521" t="s">
        <v>1908</v>
      </c>
      <c r="X1521" s="2">
        <v>0.35499999999999998</v>
      </c>
      <c r="Y1521" s="6">
        <f t="shared" si="190"/>
        <v>9.4765222498064648E-3</v>
      </c>
      <c r="AA1521">
        <v>17518628</v>
      </c>
      <c r="AB1521">
        <v>5300152202</v>
      </c>
      <c r="AD1521" t="s">
        <v>2</v>
      </c>
      <c r="AE1521">
        <v>10</v>
      </c>
      <c r="AF1521">
        <v>14</v>
      </c>
      <c r="AH1521" t="s">
        <v>19213</v>
      </c>
      <c r="AI1521" t="s">
        <v>19212</v>
      </c>
      <c r="AK1521" t="s">
        <v>19211</v>
      </c>
      <c r="AL1521">
        <v>1</v>
      </c>
      <c r="AM1521" s="5">
        <f t="shared" si="186"/>
        <v>0.16666666666666666</v>
      </c>
      <c r="AN1521" s="4">
        <f t="shared" si="191"/>
        <v>2.5242963523917705E-4</v>
      </c>
      <c r="AO1521" s="3"/>
      <c r="AP1521">
        <v>0</v>
      </c>
      <c r="AR1521" t="s">
        <v>1</v>
      </c>
      <c r="AT1521" s="2">
        <v>1.542</v>
      </c>
      <c r="AU1521" s="1">
        <f t="shared" si="187"/>
        <v>0.67092944654362785</v>
      </c>
      <c r="AV1521" s="1">
        <f t="shared" si="188"/>
        <v>0.48644759425228212</v>
      </c>
      <c r="AW1521" s="1">
        <f t="shared" si="189"/>
        <v>0.30196574196093628</v>
      </c>
    </row>
    <row r="1522" spans="1:49" x14ac:dyDescent="0.2">
      <c r="A1522">
        <v>1520</v>
      </c>
      <c r="B1522" t="s">
        <v>19210</v>
      </c>
      <c r="C1522" t="s">
        <v>19209</v>
      </c>
      <c r="F1522" t="s">
        <v>19208</v>
      </c>
      <c r="G1522" t="s">
        <v>5</v>
      </c>
      <c r="H1522" t="s">
        <v>4</v>
      </c>
      <c r="I1522" t="s">
        <v>831</v>
      </c>
      <c r="J1522" t="s">
        <v>19207</v>
      </c>
      <c r="K1522" t="s">
        <v>19206</v>
      </c>
      <c r="L1522" t="s">
        <v>19205</v>
      </c>
      <c r="M1522" t="s">
        <v>19204</v>
      </c>
      <c r="N1522">
        <v>6</v>
      </c>
      <c r="O1522" t="s">
        <v>19203</v>
      </c>
      <c r="P1522" t="s">
        <v>19202</v>
      </c>
      <c r="Q1522" t="s">
        <v>19201</v>
      </c>
      <c r="R1522" s="7">
        <v>42633</v>
      </c>
      <c r="S1522" s="8">
        <f t="shared" si="184"/>
        <v>2016</v>
      </c>
      <c r="T1522" s="8">
        <v>2016</v>
      </c>
      <c r="U1522" s="8">
        <f t="shared" si="185"/>
        <v>6</v>
      </c>
      <c r="V1522" s="7">
        <v>42633</v>
      </c>
      <c r="W1522" t="s">
        <v>1908</v>
      </c>
      <c r="X1522" s="2">
        <v>0.35499999999999998</v>
      </c>
      <c r="Y1522" s="6">
        <f t="shared" si="190"/>
        <v>9.4765222498064648E-3</v>
      </c>
      <c r="AA1522">
        <v>17518628</v>
      </c>
      <c r="AB1522">
        <v>5300152202</v>
      </c>
      <c r="AD1522" t="s">
        <v>2</v>
      </c>
      <c r="AE1522">
        <v>10</v>
      </c>
      <c r="AF1522">
        <v>14</v>
      </c>
      <c r="AH1522" t="s">
        <v>19200</v>
      </c>
      <c r="AI1522" t="s">
        <v>19199</v>
      </c>
      <c r="AK1522" t="s">
        <v>19198</v>
      </c>
      <c r="AL1522">
        <v>8</v>
      </c>
      <c r="AM1522" s="5">
        <f t="shared" si="186"/>
        <v>1.3333333333333333</v>
      </c>
      <c r="AN1522" s="4">
        <f t="shared" si="191"/>
        <v>2.0194370819134164E-3</v>
      </c>
      <c r="AO1522" s="3"/>
      <c r="AP1522">
        <v>0</v>
      </c>
      <c r="AR1522" t="s">
        <v>1</v>
      </c>
      <c r="AT1522" s="2">
        <v>1.542</v>
      </c>
      <c r="AU1522" s="1">
        <f t="shared" si="187"/>
        <v>0.72393966994385495</v>
      </c>
      <c r="AV1522" s="1">
        <f t="shared" si="188"/>
        <v>0.57479796658599402</v>
      </c>
      <c r="AW1522" s="1">
        <f t="shared" si="189"/>
        <v>0.4256562632281331</v>
      </c>
    </row>
    <row r="1523" spans="1:49" x14ac:dyDescent="0.2">
      <c r="A1523">
        <v>1521</v>
      </c>
      <c r="B1523" t="s">
        <v>19197</v>
      </c>
      <c r="C1523" t="s">
        <v>19196</v>
      </c>
      <c r="E1523">
        <v>27648862</v>
      </c>
      <c r="F1523" t="s">
        <v>19195</v>
      </c>
      <c r="G1523" t="s">
        <v>5</v>
      </c>
      <c r="H1523" t="s">
        <v>4</v>
      </c>
      <c r="I1523" t="s">
        <v>1568</v>
      </c>
      <c r="J1523" t="s">
        <v>2847</v>
      </c>
      <c r="K1523" t="s">
        <v>2846</v>
      </c>
      <c r="L1523" t="s">
        <v>1038</v>
      </c>
      <c r="M1523" t="s">
        <v>101</v>
      </c>
      <c r="N1523">
        <v>4</v>
      </c>
      <c r="O1523" t="s">
        <v>19194</v>
      </c>
      <c r="P1523" t="s">
        <v>19193</v>
      </c>
      <c r="Q1523" t="s">
        <v>19192</v>
      </c>
      <c r="R1523" s="7">
        <v>42632</v>
      </c>
      <c r="S1523" s="8">
        <f t="shared" si="184"/>
        <v>2016</v>
      </c>
      <c r="T1523" s="8">
        <v>2016</v>
      </c>
      <c r="U1523" s="8">
        <f t="shared" si="185"/>
        <v>6</v>
      </c>
      <c r="V1523" s="7">
        <v>42632</v>
      </c>
      <c r="W1523" t="s">
        <v>2575</v>
      </c>
      <c r="X1523" s="2">
        <v>1.3120000000000001</v>
      </c>
      <c r="Y1523" s="6">
        <f t="shared" si="190"/>
        <v>3.502309068097488E-2</v>
      </c>
      <c r="AA1523">
        <v>319155</v>
      </c>
      <c r="AB1523">
        <v>29203</v>
      </c>
      <c r="AC1523">
        <v>13616560</v>
      </c>
      <c r="AD1523" t="s">
        <v>2</v>
      </c>
      <c r="AE1523">
        <v>61</v>
      </c>
      <c r="AF1523">
        <v>19</v>
      </c>
      <c r="AH1523" t="s">
        <v>19191</v>
      </c>
      <c r="AI1523" t="s">
        <v>19190</v>
      </c>
      <c r="AJ1523" t="s">
        <v>19189</v>
      </c>
      <c r="AK1523" t="s">
        <v>19188</v>
      </c>
      <c r="AL1523">
        <v>2</v>
      </c>
      <c r="AM1523" s="5">
        <f t="shared" si="186"/>
        <v>0.33333333333333331</v>
      </c>
      <c r="AN1523" s="4">
        <f t="shared" si="191"/>
        <v>5.048592704783541E-4</v>
      </c>
      <c r="AO1523" s="3"/>
      <c r="AP1523">
        <v>0</v>
      </c>
      <c r="AR1523" t="s">
        <v>1</v>
      </c>
      <c r="AT1523" s="2">
        <v>3.609</v>
      </c>
      <c r="AU1523" s="1">
        <f t="shared" si="187"/>
        <v>2.466762125782592</v>
      </c>
      <c r="AV1523" s="1">
        <f t="shared" si="188"/>
        <v>1.7763974975726615</v>
      </c>
      <c r="AW1523" s="1">
        <f t="shared" si="189"/>
        <v>1.0860328693627312</v>
      </c>
    </row>
    <row r="1524" spans="1:49" x14ac:dyDescent="0.2">
      <c r="A1524">
        <v>1522</v>
      </c>
      <c r="B1524" t="s">
        <v>19187</v>
      </c>
      <c r="C1524" t="s">
        <v>19186</v>
      </c>
      <c r="F1524" t="s">
        <v>19185</v>
      </c>
      <c r="G1524" t="s">
        <v>5</v>
      </c>
      <c r="H1524" t="s">
        <v>4</v>
      </c>
      <c r="I1524" t="s">
        <v>4254</v>
      </c>
      <c r="J1524" t="s">
        <v>19184</v>
      </c>
      <c r="K1524" t="s">
        <v>19183</v>
      </c>
      <c r="L1524" t="s">
        <v>19182</v>
      </c>
      <c r="M1524" t="s">
        <v>417</v>
      </c>
      <c r="N1524">
        <v>3</v>
      </c>
      <c r="O1524" t="s">
        <v>19181</v>
      </c>
      <c r="P1524" t="s">
        <v>19180</v>
      </c>
      <c r="Q1524" t="s">
        <v>19179</v>
      </c>
      <c r="R1524" s="7">
        <v>42632</v>
      </c>
      <c r="S1524" s="8">
        <f t="shared" si="184"/>
        <v>2016</v>
      </c>
      <c r="T1524" s="8">
        <v>2016</v>
      </c>
      <c r="U1524" s="8">
        <f t="shared" si="185"/>
        <v>6</v>
      </c>
      <c r="V1524" s="7">
        <v>42632</v>
      </c>
      <c r="W1524" t="s">
        <v>3309</v>
      </c>
      <c r="X1524" s="2">
        <v>1.391</v>
      </c>
      <c r="Y1524" s="6">
        <f t="shared" si="190"/>
        <v>3.7131950561917731E-2</v>
      </c>
      <c r="AA1524">
        <v>24699926</v>
      </c>
      <c r="AB1524">
        <v>21100874237</v>
      </c>
      <c r="AC1524">
        <v>24699934</v>
      </c>
      <c r="AD1524" t="s">
        <v>2</v>
      </c>
      <c r="AE1524">
        <v>94</v>
      </c>
      <c r="AF1524">
        <v>3</v>
      </c>
      <c r="AG1524">
        <v>33834</v>
      </c>
      <c r="AI1524" t="s">
        <v>19178</v>
      </c>
      <c r="AK1524" t="s">
        <v>19177</v>
      </c>
      <c r="AL1524">
        <v>27</v>
      </c>
      <c r="AM1524" s="5">
        <f t="shared" si="186"/>
        <v>4.5</v>
      </c>
      <c r="AN1524" s="4">
        <f t="shared" si="191"/>
        <v>6.815600151457781E-3</v>
      </c>
      <c r="AO1524" s="3"/>
      <c r="AP1524">
        <v>0</v>
      </c>
      <c r="AQ1524" t="s">
        <v>135</v>
      </c>
      <c r="AR1524" t="s">
        <v>19176</v>
      </c>
      <c r="AS1524" t="s">
        <v>951</v>
      </c>
      <c r="AT1524" s="2">
        <v>3.14</v>
      </c>
      <c r="AU1524" s="1">
        <f t="shared" si="187"/>
        <v>2.8037045438779744</v>
      </c>
      <c r="AV1524" s="1">
        <f t="shared" si="188"/>
        <v>2.1973775356687755</v>
      </c>
      <c r="AW1524" s="1">
        <f t="shared" si="189"/>
        <v>1.5910505274595765</v>
      </c>
    </row>
    <row r="1525" spans="1:49" x14ac:dyDescent="0.2">
      <c r="A1525">
        <v>1523</v>
      </c>
      <c r="B1525" t="s">
        <v>19175</v>
      </c>
      <c r="C1525" t="s">
        <v>19174</v>
      </c>
      <c r="F1525" t="s">
        <v>19173</v>
      </c>
      <c r="G1525" t="s">
        <v>5</v>
      </c>
      <c r="H1525" t="s">
        <v>4</v>
      </c>
      <c r="I1525" t="s">
        <v>19172</v>
      </c>
      <c r="J1525" t="s">
        <v>19171</v>
      </c>
      <c r="K1525" t="s">
        <v>19170</v>
      </c>
      <c r="L1525" t="s">
        <v>990</v>
      </c>
      <c r="M1525" t="s">
        <v>49</v>
      </c>
      <c r="N1525">
        <v>5</v>
      </c>
      <c r="O1525" t="s">
        <v>19169</v>
      </c>
      <c r="P1525" t="s">
        <v>19168</v>
      </c>
      <c r="Q1525" t="s">
        <v>19167</v>
      </c>
      <c r="R1525" s="7">
        <v>42632</v>
      </c>
      <c r="S1525" s="8">
        <f t="shared" si="184"/>
        <v>2016</v>
      </c>
      <c r="T1525" s="8">
        <v>2016</v>
      </c>
      <c r="U1525" s="8">
        <f t="shared" si="185"/>
        <v>6</v>
      </c>
      <c r="V1525" s="7">
        <v>42632</v>
      </c>
      <c r="W1525" t="s">
        <v>1860</v>
      </c>
      <c r="X1525" s="2">
        <v>0.63600000000000001</v>
      </c>
      <c r="Y1525" s="6">
        <f t="shared" si="190"/>
        <v>1.6977656763033557E-2</v>
      </c>
      <c r="AA1525">
        <v>14248220</v>
      </c>
      <c r="AB1525">
        <v>130124</v>
      </c>
      <c r="AD1525" t="s">
        <v>2</v>
      </c>
      <c r="AE1525">
        <v>16</v>
      </c>
      <c r="AF1525">
        <v>9</v>
      </c>
      <c r="AG1525">
        <v>1525</v>
      </c>
      <c r="AI1525" t="s">
        <v>19166</v>
      </c>
      <c r="AJ1525" t="s">
        <v>19165</v>
      </c>
      <c r="AK1525" t="s">
        <v>19164</v>
      </c>
      <c r="AL1525">
        <v>7</v>
      </c>
      <c r="AM1525" s="5">
        <f t="shared" si="186"/>
        <v>1.1666666666666667</v>
      </c>
      <c r="AN1525" s="4">
        <f t="shared" si="191"/>
        <v>1.7670074466742396E-3</v>
      </c>
      <c r="AO1525" s="3"/>
      <c r="AP1525">
        <v>1</v>
      </c>
      <c r="AR1525" t="s">
        <v>1</v>
      </c>
      <c r="AT1525" s="2" t="s">
        <v>0</v>
      </c>
      <c r="AU1525" s="1">
        <f t="shared" si="187"/>
        <v>1.2414461968125763</v>
      </c>
      <c r="AV1525" s="1">
        <f t="shared" si="188"/>
        <v>0.93723321048538988</v>
      </c>
      <c r="AW1525" s="1">
        <f t="shared" si="189"/>
        <v>0.63302022415820347</v>
      </c>
    </row>
    <row r="1526" spans="1:49" x14ac:dyDescent="0.2">
      <c r="A1526">
        <v>1524</v>
      </c>
      <c r="B1526" t="s">
        <v>19163</v>
      </c>
      <c r="C1526" t="s">
        <v>19162</v>
      </c>
      <c r="F1526" t="s">
        <v>19161</v>
      </c>
      <c r="G1526" t="s">
        <v>5</v>
      </c>
      <c r="H1526" t="s">
        <v>4</v>
      </c>
      <c r="I1526" t="s">
        <v>19160</v>
      </c>
      <c r="J1526" t="s">
        <v>19159</v>
      </c>
      <c r="K1526" t="s">
        <v>19158</v>
      </c>
      <c r="L1526" t="s">
        <v>19157</v>
      </c>
      <c r="M1526" t="s">
        <v>19156</v>
      </c>
      <c r="N1526">
        <v>5</v>
      </c>
      <c r="O1526" t="s">
        <v>19155</v>
      </c>
      <c r="P1526" t="s">
        <v>19154</v>
      </c>
      <c r="Q1526" t="s">
        <v>19153</v>
      </c>
      <c r="R1526" s="7">
        <v>42632</v>
      </c>
      <c r="S1526" s="8">
        <f t="shared" si="184"/>
        <v>2016</v>
      </c>
      <c r="T1526" s="8">
        <v>2016</v>
      </c>
      <c r="U1526" s="8">
        <f t="shared" si="185"/>
        <v>6</v>
      </c>
      <c r="V1526" s="7">
        <v>42632</v>
      </c>
      <c r="W1526" t="s">
        <v>1860</v>
      </c>
      <c r="X1526" s="2">
        <v>0.63600000000000001</v>
      </c>
      <c r="Y1526" s="6">
        <f t="shared" si="190"/>
        <v>1.6977656763033557E-2</v>
      </c>
      <c r="AA1526">
        <v>14248220</v>
      </c>
      <c r="AB1526">
        <v>130124</v>
      </c>
      <c r="AD1526" t="s">
        <v>2</v>
      </c>
      <c r="AE1526">
        <v>16</v>
      </c>
      <c r="AF1526">
        <v>9</v>
      </c>
      <c r="AG1526">
        <v>1527</v>
      </c>
      <c r="AI1526" t="s">
        <v>19152</v>
      </c>
      <c r="AJ1526" t="s">
        <v>19151</v>
      </c>
      <c r="AK1526" t="s">
        <v>19150</v>
      </c>
      <c r="AL1526">
        <v>17</v>
      </c>
      <c r="AM1526" s="5">
        <f t="shared" si="186"/>
        <v>2.8333333333333335</v>
      </c>
      <c r="AN1526" s="4">
        <f t="shared" si="191"/>
        <v>4.2913037990660102E-3</v>
      </c>
      <c r="AO1526" s="3"/>
      <c r="AP1526">
        <v>1</v>
      </c>
      <c r="AR1526" t="s">
        <v>1</v>
      </c>
      <c r="AT1526" s="2" t="s">
        <v>0</v>
      </c>
      <c r="AU1526" s="1">
        <f t="shared" si="187"/>
        <v>1.3171750873843293</v>
      </c>
      <c r="AV1526" s="1">
        <f t="shared" si="188"/>
        <v>1.0634480281049785</v>
      </c>
      <c r="AW1526" s="1">
        <f t="shared" si="189"/>
        <v>0.80972096882562739</v>
      </c>
    </row>
    <row r="1527" spans="1:49" x14ac:dyDescent="0.2">
      <c r="A1527">
        <v>1525</v>
      </c>
      <c r="B1527" t="s">
        <v>19149</v>
      </c>
      <c r="C1527" t="s">
        <v>19148</v>
      </c>
      <c r="F1527" t="s">
        <v>19147</v>
      </c>
      <c r="G1527" t="s">
        <v>5</v>
      </c>
      <c r="H1527" t="s">
        <v>4</v>
      </c>
      <c r="I1527" t="s">
        <v>19146</v>
      </c>
      <c r="J1527" t="s">
        <v>19145</v>
      </c>
      <c r="K1527" t="s">
        <v>19144</v>
      </c>
      <c r="L1527" t="s">
        <v>19143</v>
      </c>
      <c r="M1527" t="s">
        <v>19142</v>
      </c>
      <c r="N1527">
        <v>11</v>
      </c>
      <c r="O1527" t="s">
        <v>19141</v>
      </c>
      <c r="P1527" t="s">
        <v>19140</v>
      </c>
      <c r="Q1527" t="s">
        <v>19139</v>
      </c>
      <c r="R1527" s="7">
        <v>42632</v>
      </c>
      <c r="S1527" s="8">
        <f t="shared" si="184"/>
        <v>2016</v>
      </c>
      <c r="T1527" s="8">
        <v>2016</v>
      </c>
      <c r="U1527" s="8">
        <f t="shared" si="185"/>
        <v>6</v>
      </c>
      <c r="V1527" s="7">
        <v>42632</v>
      </c>
      <c r="W1527" t="s">
        <v>1905</v>
      </c>
      <c r="X1527" s="2">
        <v>1.1819999999999999</v>
      </c>
      <c r="Y1527" s="6">
        <f t="shared" si="190"/>
        <v>3.1552814927524625E-2</v>
      </c>
      <c r="AA1527">
        <v>36951</v>
      </c>
      <c r="AB1527">
        <v>27030</v>
      </c>
      <c r="AD1527" t="s">
        <v>2</v>
      </c>
      <c r="AE1527">
        <v>109</v>
      </c>
      <c r="AF1527">
        <v>12</v>
      </c>
      <c r="AG1527">
        <v>121104</v>
      </c>
      <c r="AI1527" t="s">
        <v>19138</v>
      </c>
      <c r="AK1527" t="s">
        <v>19137</v>
      </c>
      <c r="AL1527">
        <v>14</v>
      </c>
      <c r="AM1527" s="5">
        <f t="shared" si="186"/>
        <v>2.3333333333333335</v>
      </c>
      <c r="AN1527" s="4">
        <f t="shared" si="191"/>
        <v>3.5340148933484792E-3</v>
      </c>
      <c r="AO1527" s="3"/>
      <c r="AP1527">
        <v>0</v>
      </c>
      <c r="AR1527" t="s">
        <v>1</v>
      </c>
      <c r="AT1527" s="2">
        <v>3.7909999999999999</v>
      </c>
      <c r="AU1527" s="1">
        <f t="shared" si="187"/>
        <v>2.314717491727178</v>
      </c>
      <c r="AV1527" s="1">
        <f t="shared" si="188"/>
        <v>1.7543414910436552</v>
      </c>
      <c r="AW1527" s="1">
        <f t="shared" si="189"/>
        <v>1.1939654903601322</v>
      </c>
    </row>
    <row r="1528" spans="1:49" x14ac:dyDescent="0.2">
      <c r="A1528">
        <v>1526</v>
      </c>
      <c r="B1528" t="s">
        <v>19136</v>
      </c>
      <c r="C1528" t="s">
        <v>19135</v>
      </c>
      <c r="F1528" t="s">
        <v>19134</v>
      </c>
      <c r="G1528" t="s">
        <v>5</v>
      </c>
      <c r="H1528" t="s">
        <v>4</v>
      </c>
      <c r="I1528" t="s">
        <v>3245</v>
      </c>
      <c r="J1528">
        <v>60024353</v>
      </c>
      <c r="K1528" t="s">
        <v>1452</v>
      </c>
      <c r="L1528" t="s">
        <v>1451</v>
      </c>
      <c r="M1528" t="s">
        <v>400</v>
      </c>
      <c r="N1528">
        <v>4</v>
      </c>
      <c r="O1528" t="s">
        <v>19133</v>
      </c>
      <c r="P1528" t="s">
        <v>3244</v>
      </c>
      <c r="Q1528" t="s">
        <v>1450</v>
      </c>
      <c r="R1528" s="7">
        <v>42630</v>
      </c>
      <c r="S1528" s="8">
        <f t="shared" si="184"/>
        <v>2016</v>
      </c>
      <c r="T1528" s="8">
        <v>2016</v>
      </c>
      <c r="U1528" s="8">
        <f t="shared" si="185"/>
        <v>6</v>
      </c>
      <c r="V1528" s="7">
        <v>42630</v>
      </c>
      <c r="W1528" t="s">
        <v>1920</v>
      </c>
      <c r="X1528" s="2">
        <v>0.55500000000000005</v>
      </c>
      <c r="Y1528" s="6">
        <f t="shared" si="190"/>
        <v>1.4815408024345321E-2</v>
      </c>
      <c r="AA1528">
        <v>17518725</v>
      </c>
      <c r="AB1528">
        <v>6100153023</v>
      </c>
      <c r="AC1528">
        <v>17518733</v>
      </c>
      <c r="AD1528" t="s">
        <v>2</v>
      </c>
      <c r="AE1528">
        <v>10</v>
      </c>
      <c r="AF1528">
        <v>12</v>
      </c>
      <c r="AH1528" t="s">
        <v>19132</v>
      </c>
      <c r="AI1528" t="s">
        <v>19131</v>
      </c>
      <c r="AK1528" t="s">
        <v>19130</v>
      </c>
      <c r="AL1528">
        <v>37</v>
      </c>
      <c r="AM1528" s="5">
        <f t="shared" si="186"/>
        <v>6.166666666666667</v>
      </c>
      <c r="AN1528" s="4">
        <f t="shared" si="191"/>
        <v>9.3398965038495527E-3</v>
      </c>
      <c r="AO1528" s="3"/>
      <c r="AP1528">
        <v>0</v>
      </c>
      <c r="AR1528" t="s">
        <v>1</v>
      </c>
      <c r="AT1528" s="2" t="s">
        <v>0</v>
      </c>
      <c r="AU1528" s="1">
        <f t="shared" si="187"/>
        <v>1.317275456819659</v>
      </c>
      <c r="AV1528" s="1">
        <f t="shared" si="188"/>
        <v>1.2077652264097436</v>
      </c>
      <c r="AW1528" s="1">
        <f t="shared" si="189"/>
        <v>1.0982549959998282</v>
      </c>
    </row>
    <row r="1529" spans="1:49" x14ac:dyDescent="0.2">
      <c r="A1529">
        <v>1527</v>
      </c>
      <c r="B1529" t="s">
        <v>19129</v>
      </c>
      <c r="C1529" t="s">
        <v>19128</v>
      </c>
      <c r="F1529" t="s">
        <v>19127</v>
      </c>
      <c r="G1529" t="s">
        <v>5</v>
      </c>
      <c r="H1529" t="s">
        <v>4</v>
      </c>
      <c r="I1529" t="s">
        <v>1998</v>
      </c>
      <c r="J1529">
        <v>60019544</v>
      </c>
      <c r="K1529" t="s">
        <v>166</v>
      </c>
      <c r="L1529" t="s">
        <v>165</v>
      </c>
      <c r="M1529" t="s">
        <v>89</v>
      </c>
      <c r="N1529">
        <v>3</v>
      </c>
      <c r="O1529" t="s">
        <v>19126</v>
      </c>
      <c r="P1529" t="s">
        <v>19125</v>
      </c>
      <c r="Q1529" t="s">
        <v>2306</v>
      </c>
      <c r="R1529" s="7">
        <v>42630</v>
      </c>
      <c r="S1529" s="8">
        <f t="shared" si="184"/>
        <v>2016</v>
      </c>
      <c r="T1529" s="8">
        <v>2016</v>
      </c>
      <c r="U1529" s="8">
        <f t="shared" si="185"/>
        <v>6</v>
      </c>
      <c r="V1529" s="7">
        <v>42630</v>
      </c>
      <c r="W1529" t="s">
        <v>1920</v>
      </c>
      <c r="X1529" s="2">
        <v>0.55500000000000005</v>
      </c>
      <c r="Y1529" s="6">
        <f t="shared" si="190"/>
        <v>1.4815408024345321E-2</v>
      </c>
      <c r="AA1529">
        <v>17518725</v>
      </c>
      <c r="AB1529">
        <v>6100153023</v>
      </c>
      <c r="AC1529">
        <v>17518733</v>
      </c>
      <c r="AD1529" t="s">
        <v>2</v>
      </c>
      <c r="AE1529">
        <v>10</v>
      </c>
      <c r="AF1529">
        <v>12</v>
      </c>
      <c r="AH1529" t="s">
        <v>19124</v>
      </c>
      <c r="AI1529" t="s">
        <v>19123</v>
      </c>
      <c r="AK1529" t="s">
        <v>19122</v>
      </c>
      <c r="AL1529">
        <v>3</v>
      </c>
      <c r="AM1529" s="5">
        <f t="shared" si="186"/>
        <v>0.5</v>
      </c>
      <c r="AN1529" s="4">
        <f t="shared" si="191"/>
        <v>7.572889057175312E-4</v>
      </c>
      <c r="AO1529" s="3"/>
      <c r="AP1529">
        <v>0</v>
      </c>
      <c r="AR1529" t="s">
        <v>1</v>
      </c>
      <c r="AT1529" s="2" t="s">
        <v>0</v>
      </c>
      <c r="AU1529" s="1">
        <f t="shared" si="187"/>
        <v>1.0597972288756983</v>
      </c>
      <c r="AV1529" s="1">
        <f t="shared" si="188"/>
        <v>0.77863484650314263</v>
      </c>
      <c r="AW1529" s="1">
        <f t="shared" si="189"/>
        <v>0.49747246413058677</v>
      </c>
    </row>
    <row r="1530" spans="1:49" x14ac:dyDescent="0.2">
      <c r="A1530">
        <v>1528</v>
      </c>
      <c r="B1530" t="s">
        <v>19121</v>
      </c>
      <c r="C1530" t="s">
        <v>19120</v>
      </c>
      <c r="F1530" t="s">
        <v>19119</v>
      </c>
      <c r="G1530" t="s">
        <v>5</v>
      </c>
      <c r="H1530" t="s">
        <v>4</v>
      </c>
      <c r="I1530" t="s">
        <v>19118</v>
      </c>
      <c r="J1530">
        <v>60018870</v>
      </c>
      <c r="K1530" t="s">
        <v>1619</v>
      </c>
      <c r="L1530" t="s">
        <v>1618</v>
      </c>
      <c r="M1530" t="s">
        <v>57</v>
      </c>
      <c r="N1530">
        <v>3</v>
      </c>
      <c r="O1530" t="s">
        <v>19117</v>
      </c>
      <c r="P1530" t="s">
        <v>19116</v>
      </c>
      <c r="Q1530" t="s">
        <v>1617</v>
      </c>
      <c r="R1530" s="7">
        <v>42630</v>
      </c>
      <c r="S1530" s="8">
        <f t="shared" si="184"/>
        <v>2016</v>
      </c>
      <c r="T1530" s="8">
        <v>2016</v>
      </c>
      <c r="U1530" s="8">
        <f t="shared" si="185"/>
        <v>6</v>
      </c>
      <c r="V1530" s="7">
        <v>42630</v>
      </c>
      <c r="W1530" t="s">
        <v>1920</v>
      </c>
      <c r="X1530" s="2">
        <v>0.55500000000000005</v>
      </c>
      <c r="Y1530" s="6">
        <f t="shared" si="190"/>
        <v>1.4815408024345321E-2</v>
      </c>
      <c r="AA1530">
        <v>17518725</v>
      </c>
      <c r="AB1530">
        <v>6100153023</v>
      </c>
      <c r="AC1530">
        <v>17518733</v>
      </c>
      <c r="AD1530" t="s">
        <v>2</v>
      </c>
      <c r="AE1530">
        <v>10</v>
      </c>
      <c r="AF1530">
        <v>12</v>
      </c>
      <c r="AH1530" t="s">
        <v>10759</v>
      </c>
      <c r="AI1530" t="s">
        <v>19115</v>
      </c>
      <c r="AK1530" t="s">
        <v>19114</v>
      </c>
      <c r="AL1530">
        <v>6</v>
      </c>
      <c r="AM1530" s="5">
        <f t="shared" si="186"/>
        <v>1</v>
      </c>
      <c r="AN1530" s="4">
        <f t="shared" si="191"/>
        <v>1.5145778114350624E-3</v>
      </c>
      <c r="AO1530" s="3"/>
      <c r="AP1530">
        <v>0</v>
      </c>
      <c r="AR1530" t="s">
        <v>1</v>
      </c>
      <c r="AT1530" s="2" t="s">
        <v>0</v>
      </c>
      <c r="AU1530" s="1">
        <f t="shared" si="187"/>
        <v>1.0825158960472243</v>
      </c>
      <c r="AV1530" s="1">
        <f t="shared" si="188"/>
        <v>0.81649929178901925</v>
      </c>
      <c r="AW1530" s="1">
        <f t="shared" si="189"/>
        <v>0.55048268753081397</v>
      </c>
    </row>
    <row r="1531" spans="1:49" x14ac:dyDescent="0.2">
      <c r="A1531">
        <v>1529</v>
      </c>
      <c r="B1531" t="s">
        <v>19113</v>
      </c>
      <c r="C1531" t="s">
        <v>19112</v>
      </c>
      <c r="F1531" t="s">
        <v>19111</v>
      </c>
      <c r="G1531" t="s">
        <v>5</v>
      </c>
      <c r="H1531" t="s">
        <v>4</v>
      </c>
      <c r="I1531" t="s">
        <v>1994</v>
      </c>
      <c r="J1531" t="s">
        <v>1864</v>
      </c>
      <c r="K1531" t="s">
        <v>1863</v>
      </c>
      <c r="L1531" t="s">
        <v>803</v>
      </c>
      <c r="M1531" t="s">
        <v>49</v>
      </c>
      <c r="N1531">
        <v>3</v>
      </c>
      <c r="O1531" t="s">
        <v>19110</v>
      </c>
      <c r="P1531" t="s">
        <v>19109</v>
      </c>
      <c r="Q1531" t="s">
        <v>19108</v>
      </c>
      <c r="R1531" s="7">
        <v>42630</v>
      </c>
      <c r="S1531" s="8">
        <f t="shared" si="184"/>
        <v>2016</v>
      </c>
      <c r="T1531" s="8">
        <v>2016</v>
      </c>
      <c r="U1531" s="8">
        <f t="shared" si="185"/>
        <v>6</v>
      </c>
      <c r="V1531" s="7">
        <v>42630</v>
      </c>
      <c r="W1531" t="s">
        <v>1920</v>
      </c>
      <c r="X1531" s="2">
        <v>0.55500000000000005</v>
      </c>
      <c r="Y1531" s="6">
        <f t="shared" si="190"/>
        <v>1.4815408024345321E-2</v>
      </c>
      <c r="AA1531">
        <v>17518725</v>
      </c>
      <c r="AB1531">
        <v>6100153023</v>
      </c>
      <c r="AC1531">
        <v>17518733</v>
      </c>
      <c r="AD1531" t="s">
        <v>2</v>
      </c>
      <c r="AE1531">
        <v>10</v>
      </c>
      <c r="AF1531">
        <v>12</v>
      </c>
      <c r="AH1531" t="s">
        <v>3150</v>
      </c>
      <c r="AI1531" t="s">
        <v>19107</v>
      </c>
      <c r="AK1531" t="s">
        <v>19106</v>
      </c>
      <c r="AL1531">
        <v>7</v>
      </c>
      <c r="AM1531" s="5">
        <f t="shared" si="186"/>
        <v>1.1666666666666667</v>
      </c>
      <c r="AN1531" s="4">
        <f t="shared" si="191"/>
        <v>1.7670074466742396E-3</v>
      </c>
      <c r="AO1531" s="3"/>
      <c r="AP1531">
        <v>0</v>
      </c>
      <c r="AQ1531" t="s">
        <v>48</v>
      </c>
      <c r="AR1531">
        <v>61401506</v>
      </c>
      <c r="AS1531" t="s">
        <v>47</v>
      </c>
      <c r="AT1531" s="2" t="s">
        <v>0</v>
      </c>
      <c r="AU1531" s="1">
        <f t="shared" si="187"/>
        <v>1.0900887851043994</v>
      </c>
      <c r="AV1531" s="1">
        <f t="shared" si="188"/>
        <v>0.82912077355097802</v>
      </c>
      <c r="AW1531" s="1">
        <f t="shared" si="189"/>
        <v>0.56815276199755638</v>
      </c>
    </row>
    <row r="1532" spans="1:49" x14ac:dyDescent="0.2">
      <c r="A1532">
        <v>1530</v>
      </c>
      <c r="B1532" t="s">
        <v>19105</v>
      </c>
      <c r="C1532" t="s">
        <v>19104</v>
      </c>
      <c r="F1532" t="s">
        <v>19103</v>
      </c>
      <c r="G1532" t="s">
        <v>5</v>
      </c>
      <c r="H1532" t="s">
        <v>4</v>
      </c>
      <c r="I1532" t="s">
        <v>1143</v>
      </c>
      <c r="J1532">
        <v>60027709</v>
      </c>
      <c r="K1532" t="s">
        <v>698</v>
      </c>
      <c r="L1532" t="s">
        <v>148</v>
      </c>
      <c r="M1532" t="s">
        <v>62</v>
      </c>
      <c r="N1532">
        <v>2</v>
      </c>
      <c r="O1532" t="s">
        <v>1142</v>
      </c>
      <c r="P1532" t="s">
        <v>1141</v>
      </c>
      <c r="Q1532" t="s">
        <v>1140</v>
      </c>
      <c r="R1532" s="7">
        <v>42630</v>
      </c>
      <c r="S1532" s="8">
        <f t="shared" si="184"/>
        <v>2016</v>
      </c>
      <c r="T1532" s="8">
        <v>2016</v>
      </c>
      <c r="U1532" s="8">
        <f t="shared" si="185"/>
        <v>6</v>
      </c>
      <c r="V1532" s="7">
        <v>42630</v>
      </c>
      <c r="W1532" t="s">
        <v>1920</v>
      </c>
      <c r="X1532" s="2">
        <v>0.55500000000000005</v>
      </c>
      <c r="Y1532" s="6">
        <f t="shared" si="190"/>
        <v>1.4815408024345321E-2</v>
      </c>
      <c r="AA1532">
        <v>17518725</v>
      </c>
      <c r="AB1532">
        <v>6100153023</v>
      </c>
      <c r="AC1532">
        <v>17518733</v>
      </c>
      <c r="AD1532" t="s">
        <v>2</v>
      </c>
      <c r="AE1532">
        <v>10</v>
      </c>
      <c r="AF1532">
        <v>12</v>
      </c>
      <c r="AH1532" t="s">
        <v>19102</v>
      </c>
      <c r="AI1532" t="s">
        <v>19101</v>
      </c>
      <c r="AK1532" t="s">
        <v>19100</v>
      </c>
      <c r="AL1532">
        <v>18</v>
      </c>
      <c r="AM1532" s="5">
        <f t="shared" si="186"/>
        <v>3</v>
      </c>
      <c r="AN1532" s="4">
        <f t="shared" si="191"/>
        <v>4.5437334343051876E-3</v>
      </c>
      <c r="AO1532" s="3"/>
      <c r="AP1532">
        <v>0</v>
      </c>
      <c r="AR1532" t="s">
        <v>1</v>
      </c>
      <c r="AT1532" s="2" t="s">
        <v>0</v>
      </c>
      <c r="AU1532" s="1">
        <f t="shared" si="187"/>
        <v>1.173390564733328</v>
      </c>
      <c r="AV1532" s="1">
        <f t="shared" si="188"/>
        <v>0.96795707293252553</v>
      </c>
      <c r="AW1532" s="1">
        <f t="shared" si="189"/>
        <v>0.76252358113172269</v>
      </c>
    </row>
    <row r="1533" spans="1:49" x14ac:dyDescent="0.2">
      <c r="A1533">
        <v>1531</v>
      </c>
      <c r="B1533" t="s">
        <v>19099</v>
      </c>
      <c r="C1533" t="s">
        <v>19098</v>
      </c>
      <c r="F1533" t="s">
        <v>19097</v>
      </c>
      <c r="G1533" t="s">
        <v>5</v>
      </c>
      <c r="H1533" t="s">
        <v>4</v>
      </c>
      <c r="I1533" t="s">
        <v>19096</v>
      </c>
      <c r="J1533">
        <v>60093232</v>
      </c>
      <c r="K1533" t="s">
        <v>201</v>
      </c>
      <c r="L1533" t="s">
        <v>200</v>
      </c>
      <c r="M1533" t="s">
        <v>34</v>
      </c>
      <c r="N1533">
        <v>2</v>
      </c>
      <c r="O1533" t="s">
        <v>19095</v>
      </c>
      <c r="P1533" t="s">
        <v>19094</v>
      </c>
      <c r="Q1533" t="s">
        <v>199</v>
      </c>
      <c r="R1533" s="7">
        <v>42630</v>
      </c>
      <c r="S1533" s="8">
        <f t="shared" si="184"/>
        <v>2016</v>
      </c>
      <c r="T1533" s="8">
        <v>2016</v>
      </c>
      <c r="U1533" s="8">
        <f t="shared" si="185"/>
        <v>6</v>
      </c>
      <c r="V1533" s="7">
        <v>42630</v>
      </c>
      <c r="W1533" t="s">
        <v>1920</v>
      </c>
      <c r="X1533" s="2">
        <v>0.55500000000000005</v>
      </c>
      <c r="Y1533" s="6">
        <f t="shared" si="190"/>
        <v>1.4815408024345321E-2</v>
      </c>
      <c r="AA1533">
        <v>17518725</v>
      </c>
      <c r="AB1533">
        <v>6100153023</v>
      </c>
      <c r="AC1533">
        <v>17518733</v>
      </c>
      <c r="AD1533" t="s">
        <v>2</v>
      </c>
      <c r="AE1533">
        <v>10</v>
      </c>
      <c r="AF1533">
        <v>12</v>
      </c>
      <c r="AH1533" t="s">
        <v>19093</v>
      </c>
      <c r="AI1533" t="s">
        <v>19092</v>
      </c>
      <c r="AK1533" t="s">
        <v>19091</v>
      </c>
      <c r="AL1533">
        <v>23</v>
      </c>
      <c r="AM1533" s="5">
        <f t="shared" si="186"/>
        <v>3.8333333333333335</v>
      </c>
      <c r="AN1533" s="4">
        <f t="shared" si="191"/>
        <v>5.805881610501073E-3</v>
      </c>
      <c r="AO1533" s="3"/>
      <c r="AP1533">
        <v>0</v>
      </c>
      <c r="AR1533" t="s">
        <v>1</v>
      </c>
      <c r="AT1533" s="2" t="s">
        <v>0</v>
      </c>
      <c r="AU1533" s="1">
        <f t="shared" si="187"/>
        <v>1.2112550100192045</v>
      </c>
      <c r="AV1533" s="1">
        <f t="shared" si="188"/>
        <v>1.0310644817423198</v>
      </c>
      <c r="AW1533" s="1">
        <f t="shared" si="189"/>
        <v>0.8508739534654346</v>
      </c>
    </row>
    <row r="1534" spans="1:49" x14ac:dyDescent="0.2">
      <c r="A1534">
        <v>1532</v>
      </c>
      <c r="B1534" t="s">
        <v>19090</v>
      </c>
      <c r="C1534" t="s">
        <v>19089</v>
      </c>
      <c r="F1534" t="s">
        <v>19088</v>
      </c>
      <c r="G1534" t="s">
        <v>5</v>
      </c>
      <c r="H1534" t="s">
        <v>4</v>
      </c>
      <c r="I1534" t="s">
        <v>2757</v>
      </c>
      <c r="J1534">
        <v>60006541</v>
      </c>
      <c r="K1534" t="s">
        <v>2671</v>
      </c>
      <c r="L1534" t="s">
        <v>2670</v>
      </c>
      <c r="M1534" t="s">
        <v>759</v>
      </c>
      <c r="N1534">
        <v>3</v>
      </c>
      <c r="O1534" t="s">
        <v>19087</v>
      </c>
      <c r="P1534" t="s">
        <v>2669</v>
      </c>
      <c r="Q1534" t="s">
        <v>2668</v>
      </c>
      <c r="R1534" s="7">
        <v>42630</v>
      </c>
      <c r="S1534" s="8">
        <f t="shared" si="184"/>
        <v>2016</v>
      </c>
      <c r="T1534" s="8">
        <v>2016</v>
      </c>
      <c r="U1534" s="8">
        <f t="shared" si="185"/>
        <v>6</v>
      </c>
      <c r="V1534" s="7">
        <v>42630</v>
      </c>
      <c r="W1534" t="s">
        <v>1920</v>
      </c>
      <c r="X1534" s="2">
        <v>0.55500000000000005</v>
      </c>
      <c r="Y1534" s="6">
        <f t="shared" si="190"/>
        <v>1.4815408024345321E-2</v>
      </c>
      <c r="AA1534">
        <v>17518725</v>
      </c>
      <c r="AB1534">
        <v>6100153023</v>
      </c>
      <c r="AC1534">
        <v>17518733</v>
      </c>
      <c r="AD1534" t="s">
        <v>2</v>
      </c>
      <c r="AE1534">
        <v>10</v>
      </c>
      <c r="AF1534">
        <v>12</v>
      </c>
      <c r="AH1534" t="s">
        <v>19086</v>
      </c>
      <c r="AI1534" t="s">
        <v>19085</v>
      </c>
      <c r="AK1534" t="s">
        <v>19084</v>
      </c>
      <c r="AL1534">
        <v>17</v>
      </c>
      <c r="AM1534" s="5">
        <f t="shared" si="186"/>
        <v>2.8333333333333335</v>
      </c>
      <c r="AN1534" s="4">
        <f t="shared" si="191"/>
        <v>4.2913037990660102E-3</v>
      </c>
      <c r="AO1534" s="3"/>
      <c r="AP1534">
        <v>0</v>
      </c>
      <c r="AR1534" t="s">
        <v>1</v>
      </c>
      <c r="AT1534" s="2" t="s">
        <v>0</v>
      </c>
      <c r="AU1534" s="1">
        <f t="shared" si="187"/>
        <v>1.1658176756761527</v>
      </c>
      <c r="AV1534" s="1">
        <f t="shared" si="188"/>
        <v>0.95533559117056654</v>
      </c>
      <c r="AW1534" s="1">
        <f t="shared" si="189"/>
        <v>0.74485350666498029</v>
      </c>
    </row>
    <row r="1535" spans="1:49" x14ac:dyDescent="0.2">
      <c r="A1535">
        <v>1533</v>
      </c>
      <c r="B1535" t="s">
        <v>19083</v>
      </c>
      <c r="C1535" t="s">
        <v>19082</v>
      </c>
      <c r="F1535" t="s">
        <v>19081</v>
      </c>
      <c r="G1535" t="s">
        <v>5</v>
      </c>
      <c r="H1535" t="s">
        <v>4</v>
      </c>
      <c r="I1535" t="s">
        <v>55</v>
      </c>
      <c r="J1535">
        <v>60008898</v>
      </c>
      <c r="K1535" t="s">
        <v>36</v>
      </c>
      <c r="L1535" t="s">
        <v>35</v>
      </c>
      <c r="M1535" t="s">
        <v>34</v>
      </c>
      <c r="N1535">
        <v>2</v>
      </c>
      <c r="O1535" t="s">
        <v>2268</v>
      </c>
      <c r="P1535" t="s">
        <v>1462</v>
      </c>
      <c r="Q1535" t="s">
        <v>33</v>
      </c>
      <c r="R1535" s="7">
        <v>42630</v>
      </c>
      <c r="S1535" s="8">
        <f t="shared" si="184"/>
        <v>2016</v>
      </c>
      <c r="T1535" s="8">
        <v>2016</v>
      </c>
      <c r="U1535" s="8">
        <f t="shared" si="185"/>
        <v>6</v>
      </c>
      <c r="V1535" s="7">
        <v>42630</v>
      </c>
      <c r="W1535" t="s">
        <v>1920</v>
      </c>
      <c r="X1535" s="2">
        <v>0.55500000000000005</v>
      </c>
      <c r="Y1535" s="6">
        <f t="shared" si="190"/>
        <v>1.4815408024345321E-2</v>
      </c>
      <c r="AA1535">
        <v>17518725</v>
      </c>
      <c r="AB1535">
        <v>6100153023</v>
      </c>
      <c r="AC1535">
        <v>17518733</v>
      </c>
      <c r="AD1535" t="s">
        <v>2</v>
      </c>
      <c r="AE1535">
        <v>10</v>
      </c>
      <c r="AF1535">
        <v>12</v>
      </c>
      <c r="AH1535" t="s">
        <v>19080</v>
      </c>
      <c r="AI1535" t="s">
        <v>19079</v>
      </c>
      <c r="AK1535" t="s">
        <v>19078</v>
      </c>
      <c r="AL1535">
        <v>34</v>
      </c>
      <c r="AM1535" s="5">
        <f t="shared" si="186"/>
        <v>5.666666666666667</v>
      </c>
      <c r="AN1535" s="4">
        <f t="shared" si="191"/>
        <v>8.5826075981320204E-3</v>
      </c>
      <c r="AO1535" s="3"/>
      <c r="AP1535">
        <v>0</v>
      </c>
      <c r="AR1535" t="s">
        <v>1</v>
      </c>
      <c r="AT1535" s="2" t="s">
        <v>0</v>
      </c>
      <c r="AU1535" s="1">
        <f t="shared" si="187"/>
        <v>1.2945567896481329</v>
      </c>
      <c r="AV1535" s="1">
        <f t="shared" si="188"/>
        <v>1.1699007811238671</v>
      </c>
      <c r="AW1535" s="1">
        <f t="shared" si="189"/>
        <v>1.045244772599601</v>
      </c>
    </row>
    <row r="1536" spans="1:49" x14ac:dyDescent="0.2">
      <c r="A1536">
        <v>1534</v>
      </c>
      <c r="B1536" t="s">
        <v>19077</v>
      </c>
      <c r="C1536" t="s">
        <v>19076</v>
      </c>
      <c r="F1536" t="s">
        <v>19075</v>
      </c>
      <c r="G1536" t="s">
        <v>5</v>
      </c>
      <c r="H1536" t="s">
        <v>4</v>
      </c>
      <c r="I1536" t="s">
        <v>19074</v>
      </c>
      <c r="J1536">
        <v>60026263</v>
      </c>
      <c r="K1536" t="s">
        <v>438</v>
      </c>
      <c r="L1536" t="s">
        <v>223</v>
      </c>
      <c r="M1536" t="s">
        <v>138</v>
      </c>
      <c r="N1536">
        <v>1</v>
      </c>
      <c r="O1536" t="s">
        <v>19073</v>
      </c>
      <c r="P1536">
        <v>56681595800</v>
      </c>
      <c r="Q1536">
        <v>60026263</v>
      </c>
      <c r="R1536" s="7">
        <v>42630</v>
      </c>
      <c r="S1536" s="8">
        <f t="shared" si="184"/>
        <v>2016</v>
      </c>
      <c r="T1536" s="8">
        <v>2016</v>
      </c>
      <c r="U1536" s="8">
        <f t="shared" si="185"/>
        <v>6</v>
      </c>
      <c r="V1536" s="7">
        <v>42630</v>
      </c>
      <c r="W1536" t="s">
        <v>1920</v>
      </c>
      <c r="X1536" s="2">
        <v>0.55500000000000005</v>
      </c>
      <c r="Y1536" s="6">
        <f t="shared" si="190"/>
        <v>1.4815408024345321E-2</v>
      </c>
      <c r="AA1536">
        <v>17518725</v>
      </c>
      <c r="AB1536">
        <v>6100153023</v>
      </c>
      <c r="AC1536">
        <v>17518733</v>
      </c>
      <c r="AD1536" t="s">
        <v>2</v>
      </c>
      <c r="AE1536">
        <v>10</v>
      </c>
      <c r="AF1536">
        <v>12</v>
      </c>
      <c r="AH1536" t="s">
        <v>10632</v>
      </c>
      <c r="AI1536" t="s">
        <v>19072</v>
      </c>
      <c r="AK1536" t="s">
        <v>19071</v>
      </c>
      <c r="AL1536">
        <v>2</v>
      </c>
      <c r="AM1536" s="5">
        <f t="shared" si="186"/>
        <v>0.33333333333333331</v>
      </c>
      <c r="AN1536" s="4">
        <f t="shared" si="191"/>
        <v>5.048592704783541E-4</v>
      </c>
      <c r="AO1536" s="3"/>
      <c r="AP1536">
        <v>0</v>
      </c>
      <c r="AQ1536" t="s">
        <v>135</v>
      </c>
      <c r="AR1536" t="s">
        <v>437</v>
      </c>
      <c r="AS1536" t="s">
        <v>134</v>
      </c>
      <c r="AT1536" s="2" t="s">
        <v>0</v>
      </c>
      <c r="AU1536" s="1">
        <f t="shared" si="187"/>
        <v>1.0522243398185229</v>
      </c>
      <c r="AV1536" s="1">
        <f t="shared" si="188"/>
        <v>0.76601336474118376</v>
      </c>
      <c r="AW1536" s="1">
        <f t="shared" si="189"/>
        <v>0.47980238966384436</v>
      </c>
    </row>
    <row r="1537" spans="1:49" x14ac:dyDescent="0.2">
      <c r="A1537">
        <v>1535</v>
      </c>
      <c r="B1537" t="s">
        <v>19070</v>
      </c>
      <c r="C1537" t="s">
        <v>19069</v>
      </c>
      <c r="F1537" t="s">
        <v>19068</v>
      </c>
      <c r="G1537" t="s">
        <v>5</v>
      </c>
      <c r="H1537" t="s">
        <v>4</v>
      </c>
      <c r="I1537" t="s">
        <v>19067</v>
      </c>
      <c r="J1537" t="s">
        <v>19066</v>
      </c>
      <c r="K1537" t="s">
        <v>19065</v>
      </c>
      <c r="L1537" t="s">
        <v>19064</v>
      </c>
      <c r="M1537" t="s">
        <v>321</v>
      </c>
      <c r="N1537">
        <v>7</v>
      </c>
      <c r="O1537" t="s">
        <v>19063</v>
      </c>
      <c r="P1537" t="s">
        <v>19062</v>
      </c>
      <c r="Q1537" t="s">
        <v>19061</v>
      </c>
      <c r="R1537" s="7">
        <v>42630</v>
      </c>
      <c r="S1537" s="8">
        <f t="shared" si="184"/>
        <v>2016</v>
      </c>
      <c r="T1537" s="8">
        <v>2016</v>
      </c>
      <c r="U1537" s="8">
        <f t="shared" si="185"/>
        <v>6</v>
      </c>
      <c r="V1537" s="7">
        <v>42630</v>
      </c>
      <c r="W1537" t="s">
        <v>1920</v>
      </c>
      <c r="X1537" s="2">
        <v>0.55500000000000005</v>
      </c>
      <c r="Y1537" s="6">
        <f t="shared" si="190"/>
        <v>1.4815408024345321E-2</v>
      </c>
      <c r="AA1537">
        <v>17518725</v>
      </c>
      <c r="AB1537">
        <v>6100153023</v>
      </c>
      <c r="AC1537">
        <v>17518733</v>
      </c>
      <c r="AD1537" t="s">
        <v>2</v>
      </c>
      <c r="AE1537">
        <v>10</v>
      </c>
      <c r="AF1537">
        <v>12</v>
      </c>
      <c r="AH1537" t="s">
        <v>19060</v>
      </c>
      <c r="AI1537" t="s">
        <v>19059</v>
      </c>
      <c r="AK1537" t="s">
        <v>19058</v>
      </c>
      <c r="AL1537">
        <v>11</v>
      </c>
      <c r="AM1537" s="5">
        <f t="shared" si="186"/>
        <v>1.8333333333333333</v>
      </c>
      <c r="AN1537" s="4">
        <f t="shared" si="191"/>
        <v>2.7767259876309478E-3</v>
      </c>
      <c r="AO1537" s="3"/>
      <c r="AP1537">
        <v>0</v>
      </c>
      <c r="AR1537" t="s">
        <v>1</v>
      </c>
      <c r="AT1537" s="2" t="s">
        <v>0</v>
      </c>
      <c r="AU1537" s="1">
        <f t="shared" si="187"/>
        <v>1.1203803413331008</v>
      </c>
      <c r="AV1537" s="1">
        <f t="shared" si="188"/>
        <v>0.87960670059881352</v>
      </c>
      <c r="AW1537" s="1">
        <f t="shared" si="189"/>
        <v>0.63883305986452599</v>
      </c>
    </row>
    <row r="1538" spans="1:49" x14ac:dyDescent="0.2">
      <c r="A1538">
        <v>1536</v>
      </c>
      <c r="B1538" t="s">
        <v>19057</v>
      </c>
      <c r="C1538" t="s">
        <v>19056</v>
      </c>
      <c r="E1538">
        <v>27171912</v>
      </c>
      <c r="F1538" t="s">
        <v>19055</v>
      </c>
      <c r="G1538" t="s">
        <v>5</v>
      </c>
      <c r="H1538" t="s">
        <v>4</v>
      </c>
      <c r="I1538" t="s">
        <v>19054</v>
      </c>
      <c r="J1538" t="s">
        <v>19053</v>
      </c>
      <c r="K1538" t="s">
        <v>19052</v>
      </c>
      <c r="L1538" t="s">
        <v>19051</v>
      </c>
      <c r="M1538" t="s">
        <v>1484</v>
      </c>
      <c r="N1538">
        <v>6</v>
      </c>
      <c r="O1538" t="s">
        <v>19050</v>
      </c>
      <c r="P1538" t="s">
        <v>19049</v>
      </c>
      <c r="Q1538" t="s">
        <v>19048</v>
      </c>
      <c r="R1538" s="7">
        <v>42629</v>
      </c>
      <c r="S1538" s="8">
        <f t="shared" ref="S1538:S1601" si="192">YEAR(R1538)</f>
        <v>2016</v>
      </c>
      <c r="T1538" s="8">
        <v>2016</v>
      </c>
      <c r="U1538" s="8">
        <f t="shared" ref="U1538:U1601" si="193">2022-T1538</f>
        <v>6</v>
      </c>
      <c r="V1538" s="7">
        <v>42629</v>
      </c>
      <c r="W1538" t="s">
        <v>19047</v>
      </c>
      <c r="X1538" s="2">
        <v>2.1560000000000001</v>
      </c>
      <c r="Y1538" s="6">
        <f t="shared" si="190"/>
        <v>5.7553188649528852E-2</v>
      </c>
      <c r="AB1538">
        <v>21100218506</v>
      </c>
      <c r="AC1538">
        <v>21615063</v>
      </c>
      <c r="AD1538" t="s">
        <v>2</v>
      </c>
      <c r="AE1538">
        <v>5</v>
      </c>
      <c r="AF1538">
        <v>9</v>
      </c>
      <c r="AH1538" t="s">
        <v>19046</v>
      </c>
      <c r="AI1538" t="s">
        <v>19045</v>
      </c>
      <c r="AJ1538" t="s">
        <v>19044</v>
      </c>
      <c r="AK1538" t="s">
        <v>19043</v>
      </c>
      <c r="AL1538">
        <v>20</v>
      </c>
      <c r="AM1538" s="5">
        <f t="shared" ref="AM1538:AM1601" si="194">AL1538/U1538</f>
        <v>3.3333333333333335</v>
      </c>
      <c r="AN1538" s="4">
        <f t="shared" si="191"/>
        <v>5.0485927047835416E-3</v>
      </c>
      <c r="AO1538" s="3"/>
      <c r="AP1538">
        <v>0</v>
      </c>
      <c r="AQ1538" t="s">
        <v>318</v>
      </c>
      <c r="AR1538">
        <v>660652</v>
      </c>
      <c r="AS1538" t="s">
        <v>317</v>
      </c>
      <c r="AT1538" s="2">
        <v>5.1100000000000003</v>
      </c>
      <c r="AU1538" s="1">
        <f t="shared" ref="AU1538:AU1601" si="195">(Y1538*0.7+AN1538*0.3)*100</f>
        <v>4.1801809866105248</v>
      </c>
      <c r="AV1538" s="1">
        <f t="shared" ref="AV1538:AV1601" si="196">(Y1538*0.5+AN1538*0.5)*100</f>
        <v>3.1300890677156197</v>
      </c>
      <c r="AW1538" s="1">
        <f t="shared" ref="AW1538:AW1601" si="197">(Y1538*0.3+AN1538*0.7)*100</f>
        <v>2.0799971488207136</v>
      </c>
    </row>
    <row r="1539" spans="1:49" x14ac:dyDescent="0.2">
      <c r="A1539">
        <v>1537</v>
      </c>
      <c r="B1539" t="s">
        <v>19042</v>
      </c>
      <c r="C1539" t="s">
        <v>19041</v>
      </c>
      <c r="F1539" t="s">
        <v>19040</v>
      </c>
      <c r="G1539" t="s">
        <v>5</v>
      </c>
      <c r="H1539" t="s">
        <v>4</v>
      </c>
      <c r="I1539" t="s">
        <v>19039</v>
      </c>
      <c r="J1539">
        <v>60189147</v>
      </c>
      <c r="K1539" t="s">
        <v>19038</v>
      </c>
      <c r="L1539" t="s">
        <v>19037</v>
      </c>
      <c r="M1539" t="s">
        <v>89</v>
      </c>
      <c r="N1539">
        <v>3</v>
      </c>
      <c r="O1539" t="s">
        <v>19036</v>
      </c>
      <c r="P1539" t="s">
        <v>19035</v>
      </c>
      <c r="Q1539" t="s">
        <v>19034</v>
      </c>
      <c r="R1539" s="7">
        <v>42629</v>
      </c>
      <c r="S1539" s="8">
        <f t="shared" si="192"/>
        <v>2016</v>
      </c>
      <c r="T1539" s="8">
        <v>2016</v>
      </c>
      <c r="U1539" s="8">
        <f t="shared" si="193"/>
        <v>6</v>
      </c>
      <c r="V1539" s="7">
        <v>42629</v>
      </c>
      <c r="W1539" t="s">
        <v>1884</v>
      </c>
      <c r="X1539" s="2">
        <v>0.91800000000000004</v>
      </c>
      <c r="Y1539" s="6">
        <f t="shared" ref="Y1539:Y1602" si="198">(X1539-$Z$3)/($Z$2-$Z$3)</f>
        <v>2.4505485705133341E-2</v>
      </c>
      <c r="AA1539">
        <v>1431161</v>
      </c>
      <c r="AB1539">
        <v>22674</v>
      </c>
      <c r="AC1539">
        <v>13665901</v>
      </c>
      <c r="AD1539" t="s">
        <v>2</v>
      </c>
      <c r="AE1539">
        <v>37</v>
      </c>
      <c r="AF1539">
        <v>18</v>
      </c>
      <c r="AH1539" t="s">
        <v>19033</v>
      </c>
      <c r="AI1539" t="s">
        <v>19032</v>
      </c>
      <c r="AK1539" t="s">
        <v>19031</v>
      </c>
      <c r="AL1539">
        <v>13</v>
      </c>
      <c r="AM1539" s="5">
        <f t="shared" si="194"/>
        <v>2.1666666666666665</v>
      </c>
      <c r="AN1539" s="4">
        <f t="shared" ref="AN1539:AN1602" si="199">(AM1539-$AO$3)/($AO$2-$AO$3)</f>
        <v>3.2815852581093018E-3</v>
      </c>
      <c r="AO1539" s="3"/>
      <c r="AP1539">
        <v>0</v>
      </c>
      <c r="AQ1539" t="s">
        <v>19030</v>
      </c>
      <c r="AR1539" t="s">
        <v>19029</v>
      </c>
      <c r="AS1539" t="s">
        <v>19028</v>
      </c>
      <c r="AT1539" s="2" t="s">
        <v>0</v>
      </c>
      <c r="AU1539" s="1">
        <f t="shared" si="195"/>
        <v>1.8138315571026127</v>
      </c>
      <c r="AV1539" s="1">
        <f t="shared" si="196"/>
        <v>1.3893535481621322</v>
      </c>
      <c r="AW1539" s="1">
        <f t="shared" si="197"/>
        <v>0.96487553922165126</v>
      </c>
    </row>
    <row r="1540" spans="1:49" x14ac:dyDescent="0.2">
      <c r="A1540">
        <v>1538</v>
      </c>
      <c r="B1540" t="s">
        <v>19027</v>
      </c>
      <c r="C1540" t="s">
        <v>19026</v>
      </c>
      <c r="D1540" t="s">
        <v>19025</v>
      </c>
      <c r="F1540" t="s">
        <v>19024</v>
      </c>
      <c r="G1540" t="s">
        <v>5</v>
      </c>
      <c r="H1540" t="s">
        <v>4</v>
      </c>
      <c r="I1540" t="s">
        <v>19023</v>
      </c>
      <c r="J1540" t="s">
        <v>19022</v>
      </c>
      <c r="K1540" t="s">
        <v>19021</v>
      </c>
      <c r="L1540" t="s">
        <v>19020</v>
      </c>
      <c r="M1540" t="s">
        <v>19019</v>
      </c>
      <c r="N1540">
        <v>17</v>
      </c>
      <c r="O1540" t="s">
        <v>19018</v>
      </c>
      <c r="P1540" t="s">
        <v>19017</v>
      </c>
      <c r="Q1540" t="s">
        <v>19016</v>
      </c>
      <c r="R1540" s="7">
        <v>42628</v>
      </c>
      <c r="S1540" s="8">
        <f t="shared" si="192"/>
        <v>2016</v>
      </c>
      <c r="T1540" s="8">
        <v>2016</v>
      </c>
      <c r="U1540" s="8">
        <f t="shared" si="193"/>
        <v>6</v>
      </c>
      <c r="V1540" s="7">
        <v>42628</v>
      </c>
      <c r="W1540" t="s">
        <v>1949</v>
      </c>
      <c r="X1540" s="2">
        <v>0.68200000000000005</v>
      </c>
      <c r="Y1540" s="6">
        <f t="shared" si="198"/>
        <v>1.8205600491177493E-2</v>
      </c>
      <c r="AA1540">
        <v>2731177</v>
      </c>
      <c r="AB1540">
        <v>12375</v>
      </c>
      <c r="AC1540">
        <v>18791948</v>
      </c>
      <c r="AD1540" t="s">
        <v>2</v>
      </c>
      <c r="AE1540">
        <v>58</v>
      </c>
      <c r="AF1540">
        <v>6</v>
      </c>
      <c r="AH1540" t="s">
        <v>19015</v>
      </c>
      <c r="AI1540" t="s">
        <v>19014</v>
      </c>
      <c r="AJ1540" t="s">
        <v>19013</v>
      </c>
      <c r="AK1540" t="s">
        <v>19012</v>
      </c>
      <c r="AL1540">
        <v>13</v>
      </c>
      <c r="AM1540" s="5">
        <f t="shared" si="194"/>
        <v>2.1666666666666665</v>
      </c>
      <c r="AN1540" s="4">
        <f t="shared" si="199"/>
        <v>3.2815852581093018E-3</v>
      </c>
      <c r="AO1540" s="3"/>
      <c r="AP1540">
        <v>0</v>
      </c>
      <c r="AQ1540" t="s">
        <v>1209</v>
      </c>
      <c r="AR1540" t="s">
        <v>19011</v>
      </c>
      <c r="AS1540" t="s">
        <v>1208</v>
      </c>
      <c r="AT1540" s="2">
        <v>2.1520000000000001</v>
      </c>
      <c r="AU1540" s="1">
        <f t="shared" si="195"/>
        <v>1.3728395921257035</v>
      </c>
      <c r="AV1540" s="1">
        <f t="shared" si="196"/>
        <v>1.0743592874643397</v>
      </c>
      <c r="AW1540" s="1">
        <f t="shared" si="197"/>
        <v>0.77587898280297585</v>
      </c>
    </row>
    <row r="1541" spans="1:49" x14ac:dyDescent="0.2">
      <c r="A1541">
        <v>1539</v>
      </c>
      <c r="B1541" t="s">
        <v>19010</v>
      </c>
      <c r="C1541" t="s">
        <v>19009</v>
      </c>
      <c r="D1541" t="s">
        <v>19008</v>
      </c>
      <c r="F1541" t="s">
        <v>19007</v>
      </c>
      <c r="G1541" t="s">
        <v>5</v>
      </c>
      <c r="H1541" t="s">
        <v>4</v>
      </c>
      <c r="I1541" t="s">
        <v>1816</v>
      </c>
      <c r="J1541">
        <v>60013614</v>
      </c>
      <c r="K1541" t="s">
        <v>2386</v>
      </c>
      <c r="L1541" t="s">
        <v>678</v>
      </c>
      <c r="M1541" t="s">
        <v>67</v>
      </c>
      <c r="N1541">
        <v>4</v>
      </c>
      <c r="O1541" t="s">
        <v>19006</v>
      </c>
      <c r="P1541" t="s">
        <v>19005</v>
      </c>
      <c r="Q1541" t="s">
        <v>2385</v>
      </c>
      <c r="R1541" s="7">
        <v>42628</v>
      </c>
      <c r="S1541" s="8">
        <f t="shared" si="192"/>
        <v>2016</v>
      </c>
      <c r="T1541" s="8">
        <v>2016</v>
      </c>
      <c r="U1541" s="8">
        <f t="shared" si="193"/>
        <v>6</v>
      </c>
      <c r="V1541" s="7">
        <v>42628</v>
      </c>
      <c r="W1541" t="s">
        <v>1458</v>
      </c>
      <c r="X1541" s="2">
        <v>1.24</v>
      </c>
      <c r="Y1541" s="6">
        <f t="shared" si="198"/>
        <v>3.3101091802140895E-2</v>
      </c>
      <c r="AB1541">
        <v>21100200805</v>
      </c>
      <c r="AC1541">
        <v>20452322</v>
      </c>
      <c r="AD1541" t="s">
        <v>2</v>
      </c>
      <c r="AE1541">
        <v>6</v>
      </c>
      <c r="AG1541">
        <v>33501</v>
      </c>
      <c r="AI1541" t="s">
        <v>19004</v>
      </c>
      <c r="AK1541" t="s">
        <v>19003</v>
      </c>
      <c r="AL1541">
        <v>17</v>
      </c>
      <c r="AM1541" s="5">
        <f t="shared" si="194"/>
        <v>2.8333333333333335</v>
      </c>
      <c r="AN1541" s="4">
        <f t="shared" si="199"/>
        <v>4.2913037990660102E-3</v>
      </c>
      <c r="AO1541" s="3"/>
      <c r="AP1541">
        <v>1</v>
      </c>
      <c r="AQ1541" t="s">
        <v>48</v>
      </c>
      <c r="AR1541">
        <v>61501153</v>
      </c>
      <c r="AS1541" t="s">
        <v>47</v>
      </c>
      <c r="AT1541" s="2">
        <v>4.3789999999999996</v>
      </c>
      <c r="AU1541" s="1">
        <f t="shared" si="195"/>
        <v>2.4458155401218429</v>
      </c>
      <c r="AV1541" s="1">
        <f t="shared" si="196"/>
        <v>1.8696197800603453</v>
      </c>
      <c r="AW1541" s="1">
        <f t="shared" si="197"/>
        <v>1.2934240199988476</v>
      </c>
    </row>
    <row r="1542" spans="1:49" x14ac:dyDescent="0.2">
      <c r="A1542">
        <v>1540</v>
      </c>
      <c r="B1542" t="s">
        <v>19002</v>
      </c>
      <c r="C1542" t="s">
        <v>19001</v>
      </c>
      <c r="E1542">
        <v>27564010</v>
      </c>
      <c r="F1542" t="s">
        <v>19000</v>
      </c>
      <c r="G1542" t="s">
        <v>5</v>
      </c>
      <c r="H1542" t="s">
        <v>4</v>
      </c>
      <c r="I1542" t="s">
        <v>18999</v>
      </c>
      <c r="J1542">
        <v>60011418</v>
      </c>
      <c r="K1542" t="s">
        <v>3276</v>
      </c>
      <c r="L1542" t="s">
        <v>1287</v>
      </c>
      <c r="M1542" t="s">
        <v>289</v>
      </c>
      <c r="N1542">
        <v>4</v>
      </c>
      <c r="O1542" t="s">
        <v>18998</v>
      </c>
      <c r="P1542" t="s">
        <v>18997</v>
      </c>
      <c r="Q1542" t="s">
        <v>18996</v>
      </c>
      <c r="R1542" s="7">
        <v>42628</v>
      </c>
      <c r="S1542" s="8">
        <f t="shared" si="192"/>
        <v>2016</v>
      </c>
      <c r="T1542" s="8">
        <v>2016</v>
      </c>
      <c r="U1542" s="8">
        <f t="shared" si="193"/>
        <v>6</v>
      </c>
      <c r="V1542" s="7">
        <v>42628</v>
      </c>
      <c r="W1542" t="s">
        <v>2852</v>
      </c>
      <c r="X1542" s="2">
        <v>2.5630000000000002</v>
      </c>
      <c r="Y1542" s="6">
        <f t="shared" si="198"/>
        <v>6.841782120071542E-2</v>
      </c>
      <c r="AB1542">
        <v>19600166212</v>
      </c>
      <c r="AC1542">
        <v>19487185</v>
      </c>
      <c r="AD1542" t="s">
        <v>2</v>
      </c>
      <c r="AE1542">
        <v>7</v>
      </c>
      <c r="AF1542">
        <v>18</v>
      </c>
      <c r="AH1542" t="s">
        <v>18995</v>
      </c>
      <c r="AI1542" t="s">
        <v>18994</v>
      </c>
      <c r="AK1542" t="s">
        <v>18993</v>
      </c>
      <c r="AL1542">
        <v>13</v>
      </c>
      <c r="AM1542" s="5">
        <f t="shared" si="194"/>
        <v>2.1666666666666665</v>
      </c>
      <c r="AN1542" s="4">
        <f t="shared" si="199"/>
        <v>3.2815852581093018E-3</v>
      </c>
      <c r="AO1542" s="3"/>
      <c r="AP1542">
        <v>0</v>
      </c>
      <c r="AR1542" t="s">
        <v>1</v>
      </c>
      <c r="AT1542" s="2">
        <v>6.4749999999999996</v>
      </c>
      <c r="AU1542" s="1">
        <f t="shared" si="195"/>
        <v>4.887695041793358</v>
      </c>
      <c r="AV1542" s="1">
        <f t="shared" si="196"/>
        <v>3.5849703229412362</v>
      </c>
      <c r="AW1542" s="1">
        <f t="shared" si="197"/>
        <v>2.2822456040891135</v>
      </c>
    </row>
    <row r="1543" spans="1:49" x14ac:dyDescent="0.2">
      <c r="A1543">
        <v>1541</v>
      </c>
      <c r="B1543" t="s">
        <v>18992</v>
      </c>
      <c r="F1543" t="s">
        <v>18991</v>
      </c>
      <c r="G1543" t="s">
        <v>5</v>
      </c>
      <c r="H1543" t="s">
        <v>4</v>
      </c>
      <c r="I1543" t="s">
        <v>18990</v>
      </c>
      <c r="J1543" t="s">
        <v>18989</v>
      </c>
      <c r="K1543" t="s">
        <v>18988</v>
      </c>
      <c r="L1543" t="s">
        <v>18987</v>
      </c>
      <c r="M1543" t="s">
        <v>18986</v>
      </c>
      <c r="N1543">
        <v>8</v>
      </c>
      <c r="O1543" t="s">
        <v>18985</v>
      </c>
      <c r="P1543" t="s">
        <v>18984</v>
      </c>
      <c r="Q1543" t="s">
        <v>18983</v>
      </c>
      <c r="R1543" s="7">
        <v>42628</v>
      </c>
      <c r="S1543" s="8">
        <f t="shared" si="192"/>
        <v>2016</v>
      </c>
      <c r="T1543" s="8">
        <v>2016</v>
      </c>
      <c r="U1543" s="8">
        <f t="shared" si="193"/>
        <v>6</v>
      </c>
      <c r="V1543" s="7">
        <v>42628</v>
      </c>
      <c r="W1543" t="s">
        <v>2001</v>
      </c>
      <c r="X1543" s="2">
        <v>0.153</v>
      </c>
      <c r="Y1543" s="6">
        <f t="shared" si="198"/>
        <v>4.0842476175222235E-3</v>
      </c>
      <c r="AA1543">
        <v>19928645</v>
      </c>
      <c r="AB1543">
        <v>19700182903</v>
      </c>
      <c r="AC1543">
        <v>18173195</v>
      </c>
      <c r="AD1543" t="s">
        <v>2</v>
      </c>
      <c r="AE1543">
        <v>91</v>
      </c>
      <c r="AF1543">
        <v>1</v>
      </c>
      <c r="AH1543" t="s">
        <v>18982</v>
      </c>
      <c r="AI1543" t="s">
        <v>18981</v>
      </c>
      <c r="AJ1543" t="s">
        <v>18980</v>
      </c>
      <c r="AK1543" t="s">
        <v>18979</v>
      </c>
      <c r="AL1543">
        <v>9</v>
      </c>
      <c r="AM1543" s="5">
        <f t="shared" si="194"/>
        <v>1.5</v>
      </c>
      <c r="AN1543" s="4">
        <f t="shared" si="199"/>
        <v>2.2718667171525938E-3</v>
      </c>
      <c r="AO1543" s="3"/>
      <c r="AP1543">
        <v>0</v>
      </c>
      <c r="AR1543" t="s">
        <v>1</v>
      </c>
      <c r="AT1543" s="2" t="s">
        <v>0</v>
      </c>
      <c r="AU1543" s="1">
        <f t="shared" si="195"/>
        <v>0.35405333474113343</v>
      </c>
      <c r="AV1543" s="1">
        <f t="shared" si="196"/>
        <v>0.31780571673374086</v>
      </c>
      <c r="AW1543" s="1">
        <f t="shared" si="197"/>
        <v>0.28155809872634824</v>
      </c>
    </row>
    <row r="1544" spans="1:49" x14ac:dyDescent="0.2">
      <c r="A1544">
        <v>1542</v>
      </c>
      <c r="B1544" t="s">
        <v>18978</v>
      </c>
      <c r="C1544" t="s">
        <v>18977</v>
      </c>
      <c r="F1544" t="s">
        <v>18976</v>
      </c>
      <c r="G1544" t="s">
        <v>5</v>
      </c>
      <c r="H1544" t="s">
        <v>4</v>
      </c>
      <c r="I1544" t="s">
        <v>2426</v>
      </c>
      <c r="J1544">
        <v>60068734</v>
      </c>
      <c r="K1544" t="s">
        <v>18975</v>
      </c>
      <c r="L1544" t="s">
        <v>18974</v>
      </c>
      <c r="M1544" t="s">
        <v>458</v>
      </c>
      <c r="N1544">
        <v>2</v>
      </c>
      <c r="O1544" t="s">
        <v>18973</v>
      </c>
      <c r="P1544" t="s">
        <v>18972</v>
      </c>
      <c r="Q1544" t="s">
        <v>18971</v>
      </c>
      <c r="R1544" s="7">
        <v>42628</v>
      </c>
      <c r="S1544" s="8">
        <f t="shared" si="192"/>
        <v>2016</v>
      </c>
      <c r="T1544" s="8">
        <v>2016</v>
      </c>
      <c r="U1544" s="8">
        <f t="shared" si="193"/>
        <v>6</v>
      </c>
      <c r="V1544" s="7">
        <v>42628</v>
      </c>
      <c r="W1544" t="s">
        <v>1917</v>
      </c>
      <c r="X1544" s="2">
        <v>0.375</v>
      </c>
      <c r="Y1544" s="6">
        <f t="shared" si="198"/>
        <v>1.0010410827260351E-2</v>
      </c>
      <c r="AA1544">
        <v>135194</v>
      </c>
      <c r="AB1544">
        <v>24918</v>
      </c>
      <c r="AD1544" t="s">
        <v>2</v>
      </c>
      <c r="AE1544">
        <v>52</v>
      </c>
      <c r="AF1544">
        <v>19</v>
      </c>
      <c r="AH1544" t="s">
        <v>18970</v>
      </c>
      <c r="AI1544" t="s">
        <v>18969</v>
      </c>
      <c r="AK1544" t="s">
        <v>18968</v>
      </c>
      <c r="AL1544">
        <v>5</v>
      </c>
      <c r="AM1544" s="5">
        <f t="shared" si="194"/>
        <v>0.83333333333333337</v>
      </c>
      <c r="AN1544" s="4">
        <f t="shared" si="199"/>
        <v>1.2621481761958854E-3</v>
      </c>
      <c r="AO1544" s="3"/>
      <c r="AP1544">
        <v>0</v>
      </c>
      <c r="AR1544" t="s">
        <v>1</v>
      </c>
      <c r="AT1544" s="2">
        <v>1.3140000000000001</v>
      </c>
      <c r="AU1544" s="1">
        <f t="shared" si="195"/>
        <v>0.73859320319410116</v>
      </c>
      <c r="AV1544" s="1">
        <f t="shared" si="196"/>
        <v>0.56362795017281186</v>
      </c>
      <c r="AW1544" s="1">
        <f t="shared" si="197"/>
        <v>0.38866269715152246</v>
      </c>
    </row>
    <row r="1545" spans="1:49" x14ac:dyDescent="0.2">
      <c r="A1545">
        <v>1543</v>
      </c>
      <c r="B1545" t="s">
        <v>18967</v>
      </c>
      <c r="C1545" t="s">
        <v>18966</v>
      </c>
      <c r="F1545" t="s">
        <v>18965</v>
      </c>
      <c r="G1545" t="s">
        <v>5</v>
      </c>
      <c r="H1545" t="s">
        <v>4</v>
      </c>
      <c r="I1545" t="s">
        <v>528</v>
      </c>
      <c r="J1545">
        <v>60012835</v>
      </c>
      <c r="K1545" t="s">
        <v>59</v>
      </c>
      <c r="L1545" t="s">
        <v>58</v>
      </c>
      <c r="M1545" t="s">
        <v>57</v>
      </c>
      <c r="N1545">
        <v>2</v>
      </c>
      <c r="O1545" t="s">
        <v>18964</v>
      </c>
      <c r="P1545" t="s">
        <v>527</v>
      </c>
      <c r="Q1545" t="s">
        <v>56</v>
      </c>
      <c r="R1545" s="7">
        <v>42628</v>
      </c>
      <c r="S1545" s="8">
        <f t="shared" si="192"/>
        <v>2016</v>
      </c>
      <c r="T1545" s="8">
        <v>2016</v>
      </c>
      <c r="U1545" s="8">
        <f t="shared" si="193"/>
        <v>6</v>
      </c>
      <c r="V1545" s="7">
        <v>42628</v>
      </c>
      <c r="W1545" t="s">
        <v>1917</v>
      </c>
      <c r="X1545" s="2">
        <v>0.375</v>
      </c>
      <c r="Y1545" s="6">
        <f t="shared" si="198"/>
        <v>1.0010410827260351E-2</v>
      </c>
      <c r="AA1545">
        <v>135194</v>
      </c>
      <c r="AB1545">
        <v>24918</v>
      </c>
      <c r="AD1545" t="s">
        <v>2</v>
      </c>
      <c r="AE1545">
        <v>52</v>
      </c>
      <c r="AF1545">
        <v>19</v>
      </c>
      <c r="AH1545" t="s">
        <v>18963</v>
      </c>
      <c r="AI1545" t="s">
        <v>18962</v>
      </c>
      <c r="AK1545" t="s">
        <v>18961</v>
      </c>
      <c r="AL1545">
        <v>7</v>
      </c>
      <c r="AM1545" s="5">
        <f t="shared" si="194"/>
        <v>1.1666666666666667</v>
      </c>
      <c r="AN1545" s="4">
        <f t="shared" si="199"/>
        <v>1.7670074466742396E-3</v>
      </c>
      <c r="AO1545" s="3"/>
      <c r="AP1545">
        <v>0</v>
      </c>
      <c r="AR1545" t="s">
        <v>1</v>
      </c>
      <c r="AT1545" s="2">
        <v>1.3140000000000001</v>
      </c>
      <c r="AU1545" s="1">
        <f t="shared" si="195"/>
        <v>0.75373898130845174</v>
      </c>
      <c r="AV1545" s="1">
        <f t="shared" si="196"/>
        <v>0.58887091369672961</v>
      </c>
      <c r="AW1545" s="1">
        <f t="shared" si="197"/>
        <v>0.42400284608500732</v>
      </c>
    </row>
    <row r="1546" spans="1:49" x14ac:dyDescent="0.2">
      <c r="A1546">
        <v>1544</v>
      </c>
      <c r="B1546" t="s">
        <v>18960</v>
      </c>
      <c r="C1546" t="s">
        <v>18959</v>
      </c>
      <c r="F1546" t="s">
        <v>18958</v>
      </c>
      <c r="G1546" t="s">
        <v>5</v>
      </c>
      <c r="H1546" t="s">
        <v>4</v>
      </c>
      <c r="I1546" t="s">
        <v>1314</v>
      </c>
      <c r="J1546">
        <v>60013614</v>
      </c>
      <c r="K1546" t="s">
        <v>2386</v>
      </c>
      <c r="L1546" t="s">
        <v>678</v>
      </c>
      <c r="M1546" t="s">
        <v>67</v>
      </c>
      <c r="N1546">
        <v>4</v>
      </c>
      <c r="O1546" t="s">
        <v>18957</v>
      </c>
      <c r="P1546" t="s">
        <v>18956</v>
      </c>
      <c r="Q1546" t="s">
        <v>2385</v>
      </c>
      <c r="R1546" s="7">
        <v>42628</v>
      </c>
      <c r="S1546" s="8">
        <f t="shared" si="192"/>
        <v>2016</v>
      </c>
      <c r="T1546" s="8">
        <v>2016</v>
      </c>
      <c r="U1546" s="8">
        <f t="shared" si="193"/>
        <v>6</v>
      </c>
      <c r="V1546" s="7">
        <v>42628</v>
      </c>
      <c r="W1546" t="s">
        <v>1917</v>
      </c>
      <c r="X1546" s="2">
        <v>0.375</v>
      </c>
      <c r="Y1546" s="6">
        <f t="shared" si="198"/>
        <v>1.0010410827260351E-2</v>
      </c>
      <c r="AA1546">
        <v>135194</v>
      </c>
      <c r="AB1546">
        <v>24918</v>
      </c>
      <c r="AD1546" t="s">
        <v>2</v>
      </c>
      <c r="AE1546">
        <v>52</v>
      </c>
      <c r="AF1546">
        <v>19</v>
      </c>
      <c r="AH1546" t="s">
        <v>18955</v>
      </c>
      <c r="AI1546" t="s">
        <v>18954</v>
      </c>
      <c r="AK1546" t="s">
        <v>18953</v>
      </c>
      <c r="AL1546">
        <v>7</v>
      </c>
      <c r="AM1546" s="5">
        <f t="shared" si="194"/>
        <v>1.1666666666666667</v>
      </c>
      <c r="AN1546" s="4">
        <f t="shared" si="199"/>
        <v>1.7670074466742396E-3</v>
      </c>
      <c r="AO1546" s="3"/>
      <c r="AP1546">
        <v>0</v>
      </c>
      <c r="AR1546" t="s">
        <v>1</v>
      </c>
      <c r="AT1546" s="2">
        <v>1.3140000000000001</v>
      </c>
      <c r="AU1546" s="1">
        <f t="shared" si="195"/>
        <v>0.75373898130845174</v>
      </c>
      <c r="AV1546" s="1">
        <f t="shared" si="196"/>
        <v>0.58887091369672961</v>
      </c>
      <c r="AW1546" s="1">
        <f t="shared" si="197"/>
        <v>0.42400284608500732</v>
      </c>
    </row>
    <row r="1547" spans="1:49" x14ac:dyDescent="0.2">
      <c r="A1547">
        <v>1545</v>
      </c>
      <c r="B1547" t="s">
        <v>18952</v>
      </c>
      <c r="C1547" t="s">
        <v>18951</v>
      </c>
      <c r="F1547" t="s">
        <v>18950</v>
      </c>
      <c r="G1547" t="s">
        <v>5</v>
      </c>
      <c r="H1547" t="s">
        <v>4</v>
      </c>
      <c r="I1547" t="s">
        <v>268</v>
      </c>
      <c r="J1547">
        <v>60007278</v>
      </c>
      <c r="K1547" t="s">
        <v>3184</v>
      </c>
      <c r="L1547" t="s">
        <v>3183</v>
      </c>
      <c r="M1547" t="s">
        <v>79</v>
      </c>
      <c r="N1547">
        <v>2</v>
      </c>
      <c r="O1547" t="s">
        <v>18949</v>
      </c>
      <c r="P1547" t="s">
        <v>18948</v>
      </c>
      <c r="Q1547" t="s">
        <v>18947</v>
      </c>
      <c r="R1547" s="7">
        <v>42628</v>
      </c>
      <c r="S1547" s="8">
        <f t="shared" si="192"/>
        <v>2016</v>
      </c>
      <c r="T1547" s="8">
        <v>2016</v>
      </c>
      <c r="U1547" s="8">
        <f t="shared" si="193"/>
        <v>6</v>
      </c>
      <c r="V1547" s="7">
        <v>42628</v>
      </c>
      <c r="W1547" t="s">
        <v>1761</v>
      </c>
      <c r="X1547" s="2">
        <v>1.6379999999999999</v>
      </c>
      <c r="Y1547" s="6">
        <f t="shared" si="198"/>
        <v>4.3725474493473214E-2</v>
      </c>
      <c r="AA1547" t="s">
        <v>1760</v>
      </c>
      <c r="AB1547">
        <v>17391</v>
      </c>
      <c r="AD1547" t="s">
        <v>2</v>
      </c>
      <c r="AE1547">
        <v>64</v>
      </c>
      <c r="AF1547">
        <v>18</v>
      </c>
      <c r="AG1547">
        <v>7478140</v>
      </c>
      <c r="AH1547" t="s">
        <v>18946</v>
      </c>
      <c r="AI1547" t="s">
        <v>18945</v>
      </c>
      <c r="AJ1547" t="s">
        <v>18944</v>
      </c>
      <c r="AK1547" t="s">
        <v>18943</v>
      </c>
      <c r="AL1547">
        <v>6</v>
      </c>
      <c r="AM1547" s="5">
        <f t="shared" si="194"/>
        <v>1</v>
      </c>
      <c r="AN1547" s="4">
        <f t="shared" si="199"/>
        <v>1.5145778114350624E-3</v>
      </c>
      <c r="AO1547" s="3"/>
      <c r="AP1547">
        <v>0</v>
      </c>
      <c r="AR1547" t="s">
        <v>1</v>
      </c>
      <c r="AT1547" s="2">
        <v>4.931</v>
      </c>
      <c r="AU1547" s="1">
        <f t="shared" si="195"/>
        <v>3.1062205488861765</v>
      </c>
      <c r="AV1547" s="1">
        <f t="shared" si="196"/>
        <v>2.2620026152454136</v>
      </c>
      <c r="AW1547" s="1">
        <f t="shared" si="197"/>
        <v>1.4177846816046507</v>
      </c>
    </row>
    <row r="1548" spans="1:49" x14ac:dyDescent="0.2">
      <c r="A1548">
        <v>1546</v>
      </c>
      <c r="B1548" t="s">
        <v>18942</v>
      </c>
      <c r="C1548" t="s">
        <v>18941</v>
      </c>
      <c r="F1548" t="s">
        <v>18940</v>
      </c>
      <c r="G1548" t="s">
        <v>5</v>
      </c>
      <c r="H1548" t="s">
        <v>4</v>
      </c>
      <c r="I1548" t="s">
        <v>1011</v>
      </c>
      <c r="J1548">
        <v>60022381</v>
      </c>
      <c r="K1548" t="s">
        <v>1153</v>
      </c>
      <c r="L1548" t="s">
        <v>264</v>
      </c>
      <c r="M1548" t="s">
        <v>67</v>
      </c>
      <c r="N1548">
        <v>4</v>
      </c>
      <c r="O1548" t="s">
        <v>18939</v>
      </c>
      <c r="P1548" t="s">
        <v>18938</v>
      </c>
      <c r="Q1548" t="s">
        <v>1537</v>
      </c>
      <c r="R1548" s="7">
        <v>42628</v>
      </c>
      <c r="S1548" s="8">
        <f t="shared" si="192"/>
        <v>2016</v>
      </c>
      <c r="T1548" s="8">
        <v>2016</v>
      </c>
      <c r="U1548" s="8">
        <f t="shared" si="193"/>
        <v>6</v>
      </c>
      <c r="V1548" s="7">
        <v>42628</v>
      </c>
      <c r="W1548" t="s">
        <v>1958</v>
      </c>
      <c r="X1548" s="2">
        <v>0.81</v>
      </c>
      <c r="Y1548" s="6">
        <f t="shared" si="198"/>
        <v>2.1622487386882359E-2</v>
      </c>
      <c r="AA1548">
        <v>10411135</v>
      </c>
      <c r="AB1548">
        <v>12116</v>
      </c>
      <c r="AD1548" t="s">
        <v>2</v>
      </c>
      <c r="AE1548">
        <v>28</v>
      </c>
      <c r="AF1548">
        <v>18</v>
      </c>
      <c r="AG1548">
        <v>7486097</v>
      </c>
      <c r="AH1548" t="s">
        <v>18937</v>
      </c>
      <c r="AI1548" t="s">
        <v>18936</v>
      </c>
      <c r="AJ1548" t="s">
        <v>18935</v>
      </c>
      <c r="AK1548" t="s">
        <v>18934</v>
      </c>
      <c r="AL1548">
        <v>3</v>
      </c>
      <c r="AM1548" s="5">
        <f t="shared" si="194"/>
        <v>0.5</v>
      </c>
      <c r="AN1548" s="4">
        <f t="shared" si="199"/>
        <v>7.572889057175312E-4</v>
      </c>
      <c r="AO1548" s="3"/>
      <c r="AP1548">
        <v>0</v>
      </c>
      <c r="AR1548" t="s">
        <v>1</v>
      </c>
      <c r="AT1548" s="2">
        <v>2.468</v>
      </c>
      <c r="AU1548" s="1">
        <f t="shared" si="195"/>
        <v>1.5362927842532907</v>
      </c>
      <c r="AV1548" s="1">
        <f t="shared" si="196"/>
        <v>1.1189888146299944</v>
      </c>
      <c r="AW1548" s="1">
        <f t="shared" si="197"/>
        <v>0.70168484500669792</v>
      </c>
    </row>
    <row r="1549" spans="1:49" x14ac:dyDescent="0.2">
      <c r="A1549">
        <v>1547</v>
      </c>
      <c r="B1549" t="s">
        <v>18933</v>
      </c>
      <c r="C1549" t="s">
        <v>18932</v>
      </c>
      <c r="D1549" t="s">
        <v>18931</v>
      </c>
      <c r="F1549" t="s">
        <v>18930</v>
      </c>
      <c r="G1549" t="s">
        <v>5</v>
      </c>
      <c r="H1549" t="s">
        <v>4</v>
      </c>
      <c r="I1549" t="s">
        <v>18929</v>
      </c>
      <c r="J1549" t="s">
        <v>18928</v>
      </c>
      <c r="K1549" t="s">
        <v>18927</v>
      </c>
      <c r="L1549" t="s">
        <v>2462</v>
      </c>
      <c r="M1549" t="s">
        <v>183</v>
      </c>
      <c r="N1549">
        <v>3</v>
      </c>
      <c r="O1549" t="s">
        <v>18926</v>
      </c>
      <c r="P1549" t="s">
        <v>18925</v>
      </c>
      <c r="Q1549" t="s">
        <v>18924</v>
      </c>
      <c r="R1549" s="7">
        <v>42628</v>
      </c>
      <c r="S1549" s="8">
        <f t="shared" si="192"/>
        <v>2016</v>
      </c>
      <c r="T1549" s="8">
        <v>2016</v>
      </c>
      <c r="U1549" s="8">
        <f t="shared" si="193"/>
        <v>6</v>
      </c>
      <c r="V1549" s="7">
        <v>42628</v>
      </c>
      <c r="W1549" t="s">
        <v>18923</v>
      </c>
      <c r="X1549" s="2">
        <v>0.51300000000000001</v>
      </c>
      <c r="Y1549" s="6">
        <f t="shared" si="198"/>
        <v>1.369424201169216E-2</v>
      </c>
      <c r="AA1549">
        <v>220248</v>
      </c>
      <c r="AB1549">
        <v>24703</v>
      </c>
      <c r="AD1549" t="s">
        <v>2</v>
      </c>
      <c r="AE1549">
        <v>450</v>
      </c>
      <c r="AH1549" t="s">
        <v>18922</v>
      </c>
      <c r="AI1549" t="s">
        <v>18921</v>
      </c>
      <c r="AJ1549" t="s">
        <v>18920</v>
      </c>
      <c r="AK1549" t="s">
        <v>18919</v>
      </c>
      <c r="AL1549">
        <v>9</v>
      </c>
      <c r="AM1549" s="5">
        <f t="shared" si="194"/>
        <v>1.5</v>
      </c>
      <c r="AN1549" s="4">
        <f t="shared" si="199"/>
        <v>2.2718667171525938E-3</v>
      </c>
      <c r="AO1549" s="3"/>
      <c r="AP1549">
        <v>0</v>
      </c>
      <c r="AQ1549" t="s">
        <v>309</v>
      </c>
      <c r="AR1549" t="s">
        <v>18918</v>
      </c>
      <c r="AS1549" t="s">
        <v>308</v>
      </c>
      <c r="AT1549" s="2">
        <v>1.7969999999999999</v>
      </c>
      <c r="AU1549" s="1">
        <f t="shared" si="195"/>
        <v>1.0267529423330291</v>
      </c>
      <c r="AV1549" s="1">
        <f t="shared" si="196"/>
        <v>0.79830543644223773</v>
      </c>
      <c r="AW1549" s="1">
        <f t="shared" si="197"/>
        <v>0.56985793055144629</v>
      </c>
    </row>
    <row r="1550" spans="1:49" x14ac:dyDescent="0.2">
      <c r="A1550">
        <v>1548</v>
      </c>
      <c r="B1550" t="s">
        <v>18917</v>
      </c>
      <c r="C1550" t="s">
        <v>18916</v>
      </c>
      <c r="D1550" t="s">
        <v>18915</v>
      </c>
      <c r="F1550" t="s">
        <v>18914</v>
      </c>
      <c r="G1550" t="s">
        <v>5</v>
      </c>
      <c r="H1550" t="s">
        <v>4</v>
      </c>
      <c r="I1550" t="s">
        <v>18913</v>
      </c>
      <c r="J1550">
        <v>60026479</v>
      </c>
      <c r="K1550" t="s">
        <v>18912</v>
      </c>
      <c r="L1550" t="s">
        <v>18911</v>
      </c>
      <c r="M1550" t="s">
        <v>13</v>
      </c>
      <c r="N1550">
        <v>3</v>
      </c>
      <c r="O1550" t="s">
        <v>18910</v>
      </c>
      <c r="P1550" t="s">
        <v>18909</v>
      </c>
      <c r="Q1550" t="s">
        <v>18908</v>
      </c>
      <c r="R1550" s="7">
        <v>42628</v>
      </c>
      <c r="S1550" s="8">
        <f t="shared" si="192"/>
        <v>2016</v>
      </c>
      <c r="T1550" s="8">
        <v>2016</v>
      </c>
      <c r="U1550" s="8">
        <f t="shared" si="193"/>
        <v>6</v>
      </c>
      <c r="V1550" s="7">
        <v>42628</v>
      </c>
      <c r="W1550" t="s">
        <v>3289</v>
      </c>
      <c r="X1550" s="2">
        <v>3.6110000000000002</v>
      </c>
      <c r="Y1550" s="6">
        <f t="shared" si="198"/>
        <v>9.639358265929901E-2</v>
      </c>
      <c r="AA1550">
        <v>344257</v>
      </c>
      <c r="AB1550">
        <v>12503</v>
      </c>
      <c r="AD1550" t="s">
        <v>2</v>
      </c>
      <c r="AE1550">
        <v>183</v>
      </c>
      <c r="AH1550" t="s">
        <v>18907</v>
      </c>
      <c r="AI1550" t="s">
        <v>18906</v>
      </c>
      <c r="AJ1550" t="s">
        <v>18905</v>
      </c>
      <c r="AK1550" t="s">
        <v>18904</v>
      </c>
      <c r="AL1550">
        <v>184</v>
      </c>
      <c r="AM1550" s="5">
        <f t="shared" si="194"/>
        <v>30.666666666666668</v>
      </c>
      <c r="AN1550" s="4">
        <f t="shared" si="199"/>
        <v>4.6447052884008584E-2</v>
      </c>
      <c r="AO1550" s="3"/>
      <c r="AP1550">
        <v>1</v>
      </c>
      <c r="AQ1550" t="s">
        <v>44</v>
      </c>
      <c r="AR1550">
        <v>1440478</v>
      </c>
      <c r="AS1550" t="s">
        <v>43</v>
      </c>
      <c r="AT1550" s="2">
        <v>10.164</v>
      </c>
      <c r="AU1550" s="1">
        <f t="shared" si="195"/>
        <v>8.1409623726711864</v>
      </c>
      <c r="AV1550" s="1">
        <f t="shared" si="196"/>
        <v>7.1420317771653794</v>
      </c>
      <c r="AW1550" s="1">
        <f t="shared" si="197"/>
        <v>6.1431011816595698</v>
      </c>
    </row>
    <row r="1551" spans="1:49" x14ac:dyDescent="0.2">
      <c r="A1551">
        <v>1549</v>
      </c>
      <c r="B1551" t="s">
        <v>18903</v>
      </c>
      <c r="C1551" t="s">
        <v>18902</v>
      </c>
      <c r="D1551" t="s">
        <v>18901</v>
      </c>
      <c r="E1551">
        <v>27219506</v>
      </c>
      <c r="F1551" t="s">
        <v>18900</v>
      </c>
      <c r="G1551" t="s">
        <v>5</v>
      </c>
      <c r="H1551" t="s">
        <v>4</v>
      </c>
      <c r="I1551" t="s">
        <v>18899</v>
      </c>
      <c r="J1551" t="s">
        <v>18898</v>
      </c>
      <c r="K1551" t="s">
        <v>18897</v>
      </c>
      <c r="L1551" t="s">
        <v>18896</v>
      </c>
      <c r="M1551" t="s">
        <v>2174</v>
      </c>
      <c r="N1551">
        <v>9</v>
      </c>
      <c r="O1551" t="s">
        <v>18895</v>
      </c>
      <c r="P1551" t="s">
        <v>18894</v>
      </c>
      <c r="Q1551" t="s">
        <v>18893</v>
      </c>
      <c r="R1551" s="7">
        <v>42628</v>
      </c>
      <c r="S1551" s="8">
        <f t="shared" si="192"/>
        <v>2016</v>
      </c>
      <c r="T1551" s="8">
        <v>2016</v>
      </c>
      <c r="U1551" s="8">
        <f t="shared" si="193"/>
        <v>6</v>
      </c>
      <c r="V1551" s="7">
        <v>42628</v>
      </c>
      <c r="W1551" t="s">
        <v>2000</v>
      </c>
      <c r="X1551" s="2">
        <v>1.7949999999999999</v>
      </c>
      <c r="Y1551" s="6">
        <f t="shared" si="198"/>
        <v>4.7916499826486214E-2</v>
      </c>
      <c r="AA1551">
        <v>489697</v>
      </c>
      <c r="AB1551">
        <v>25349</v>
      </c>
      <c r="AC1551">
        <v>18791026</v>
      </c>
      <c r="AD1551" t="s">
        <v>2</v>
      </c>
      <c r="AE1551">
        <v>565</v>
      </c>
      <c r="AH1551" t="s">
        <v>18428</v>
      </c>
      <c r="AI1551" t="s">
        <v>18892</v>
      </c>
      <c r="AJ1551" t="s">
        <v>18891</v>
      </c>
      <c r="AK1551" t="s">
        <v>18890</v>
      </c>
      <c r="AL1551">
        <v>10</v>
      </c>
      <c r="AM1551" s="5">
        <f t="shared" si="194"/>
        <v>1.6666666666666667</v>
      </c>
      <c r="AN1551" s="4">
        <f t="shared" si="199"/>
        <v>2.5242963523917708E-3</v>
      </c>
      <c r="AO1551" s="3"/>
      <c r="AP1551">
        <v>0</v>
      </c>
      <c r="AR1551" t="s">
        <v>1</v>
      </c>
      <c r="AS1551" t="s">
        <v>18889</v>
      </c>
      <c r="AT1551" s="2">
        <v>7.9630000000000001</v>
      </c>
      <c r="AU1551" s="1">
        <f t="shared" si="195"/>
        <v>3.4298838784257879</v>
      </c>
      <c r="AV1551" s="1">
        <f t="shared" si="196"/>
        <v>2.5220398089438993</v>
      </c>
      <c r="AW1551" s="1">
        <f t="shared" si="197"/>
        <v>1.6141957394620103</v>
      </c>
    </row>
    <row r="1552" spans="1:49" x14ac:dyDescent="0.2">
      <c r="A1552">
        <v>1550</v>
      </c>
      <c r="B1552" t="s">
        <v>18888</v>
      </c>
      <c r="C1552" t="s">
        <v>18887</v>
      </c>
      <c r="D1552" t="s">
        <v>18886</v>
      </c>
      <c r="F1552" t="s">
        <v>18885</v>
      </c>
      <c r="G1552" t="s">
        <v>5</v>
      </c>
      <c r="H1552" t="s">
        <v>4</v>
      </c>
      <c r="I1552" t="s">
        <v>18884</v>
      </c>
      <c r="J1552">
        <v>60007709</v>
      </c>
      <c r="K1552" t="s">
        <v>2033</v>
      </c>
      <c r="L1552" t="s">
        <v>2032</v>
      </c>
      <c r="M1552" t="s">
        <v>34</v>
      </c>
      <c r="N1552">
        <v>4</v>
      </c>
      <c r="O1552" t="s">
        <v>18883</v>
      </c>
      <c r="P1552" t="s">
        <v>18882</v>
      </c>
      <c r="Q1552" t="s">
        <v>18881</v>
      </c>
      <c r="R1552" s="7">
        <v>42628</v>
      </c>
      <c r="S1552" s="8">
        <f t="shared" si="192"/>
        <v>2016</v>
      </c>
      <c r="T1552" s="8">
        <v>2016</v>
      </c>
      <c r="U1552" s="8">
        <f t="shared" si="193"/>
        <v>6</v>
      </c>
      <c r="V1552" s="7">
        <v>42628</v>
      </c>
      <c r="W1552" t="s">
        <v>2920</v>
      </c>
      <c r="X1552" s="2">
        <v>0.66500000000000004</v>
      </c>
      <c r="Y1552" s="6">
        <f t="shared" si="198"/>
        <v>1.7751795200341692E-2</v>
      </c>
      <c r="AA1552">
        <v>3048853</v>
      </c>
      <c r="AB1552">
        <v>28526</v>
      </c>
      <c r="AD1552" t="s">
        <v>2</v>
      </c>
      <c r="AE1552">
        <v>414</v>
      </c>
      <c r="AH1552" t="s">
        <v>16801</v>
      </c>
      <c r="AI1552" t="s">
        <v>18880</v>
      </c>
      <c r="AJ1552" t="s">
        <v>18879</v>
      </c>
      <c r="AK1552" t="s">
        <v>18878</v>
      </c>
      <c r="AL1552">
        <v>9</v>
      </c>
      <c r="AM1552" s="5">
        <f t="shared" si="194"/>
        <v>1.5</v>
      </c>
      <c r="AN1552" s="4">
        <f t="shared" si="199"/>
        <v>2.2718667171525938E-3</v>
      </c>
      <c r="AO1552" s="3"/>
      <c r="AP1552">
        <v>0</v>
      </c>
      <c r="AR1552" t="s">
        <v>1</v>
      </c>
      <c r="AT1552" s="2" t="s">
        <v>0</v>
      </c>
      <c r="AU1552" s="1">
        <f t="shared" si="195"/>
        <v>1.3107816655384961</v>
      </c>
      <c r="AV1552" s="1">
        <f t="shared" si="196"/>
        <v>1.0011830958747143</v>
      </c>
      <c r="AW1552" s="1">
        <f t="shared" si="197"/>
        <v>0.69158452621093225</v>
      </c>
    </row>
    <row r="1553" spans="1:49" x14ac:dyDescent="0.2">
      <c r="A1553">
        <v>1551</v>
      </c>
      <c r="B1553" t="s">
        <v>18877</v>
      </c>
      <c r="C1553" t="s">
        <v>18876</v>
      </c>
      <c r="D1553" t="s">
        <v>18875</v>
      </c>
      <c r="F1553" t="s">
        <v>18874</v>
      </c>
      <c r="G1553" t="s">
        <v>5</v>
      </c>
      <c r="H1553" t="s">
        <v>4</v>
      </c>
      <c r="I1553" t="s">
        <v>2781</v>
      </c>
      <c r="J1553" t="s">
        <v>18873</v>
      </c>
      <c r="K1553" t="s">
        <v>18872</v>
      </c>
      <c r="L1553" t="s">
        <v>18871</v>
      </c>
      <c r="M1553" t="s">
        <v>46</v>
      </c>
      <c r="N1553">
        <v>5</v>
      </c>
      <c r="O1553" t="s">
        <v>18870</v>
      </c>
      <c r="P1553" t="s">
        <v>18869</v>
      </c>
      <c r="Q1553" t="s">
        <v>18868</v>
      </c>
      <c r="R1553" s="7">
        <v>42628</v>
      </c>
      <c r="S1553" s="8">
        <f t="shared" si="192"/>
        <v>2016</v>
      </c>
      <c r="T1553" s="8">
        <v>2016</v>
      </c>
      <c r="U1553" s="8">
        <f t="shared" si="193"/>
        <v>6</v>
      </c>
      <c r="V1553" s="7">
        <v>42628</v>
      </c>
      <c r="W1553" t="s">
        <v>2920</v>
      </c>
      <c r="X1553" s="2">
        <v>0.66500000000000004</v>
      </c>
      <c r="Y1553" s="6">
        <f t="shared" si="198"/>
        <v>1.7751795200341692E-2</v>
      </c>
      <c r="AA1553">
        <v>3048853</v>
      </c>
      <c r="AB1553">
        <v>28526</v>
      </c>
      <c r="AD1553" t="s">
        <v>2</v>
      </c>
      <c r="AE1553">
        <v>414</v>
      </c>
      <c r="AH1553" t="s">
        <v>1505</v>
      </c>
      <c r="AI1553" t="s">
        <v>18867</v>
      </c>
      <c r="AJ1553" t="s">
        <v>18866</v>
      </c>
      <c r="AK1553" t="s">
        <v>18865</v>
      </c>
      <c r="AL1553">
        <v>17</v>
      </c>
      <c r="AM1553" s="5">
        <f t="shared" si="194"/>
        <v>2.8333333333333335</v>
      </c>
      <c r="AN1553" s="4">
        <f t="shared" si="199"/>
        <v>4.2913037990660102E-3</v>
      </c>
      <c r="AO1553" s="3"/>
      <c r="AP1553">
        <v>1</v>
      </c>
      <c r="AQ1553" t="s">
        <v>443</v>
      </c>
      <c r="AR1553" t="s">
        <v>18864</v>
      </c>
      <c r="AS1553" t="s">
        <v>18863</v>
      </c>
      <c r="AT1553" s="2" t="s">
        <v>0</v>
      </c>
      <c r="AU1553" s="1">
        <f t="shared" si="195"/>
        <v>1.3713647779958986</v>
      </c>
      <c r="AV1553" s="1">
        <f t="shared" si="196"/>
        <v>1.1021549499703851</v>
      </c>
      <c r="AW1553" s="1">
        <f t="shared" si="197"/>
        <v>0.83294512194487147</v>
      </c>
    </row>
    <row r="1554" spans="1:49" x14ac:dyDescent="0.2">
      <c r="A1554">
        <v>1552</v>
      </c>
      <c r="B1554" t="s">
        <v>18862</v>
      </c>
      <c r="C1554" t="s">
        <v>18861</v>
      </c>
      <c r="F1554" t="s">
        <v>18860</v>
      </c>
      <c r="G1554" t="s">
        <v>5</v>
      </c>
      <c r="H1554" t="s">
        <v>4</v>
      </c>
      <c r="I1554" t="s">
        <v>18859</v>
      </c>
      <c r="J1554" t="s">
        <v>18858</v>
      </c>
      <c r="K1554" t="s">
        <v>18857</v>
      </c>
      <c r="L1554" t="s">
        <v>18856</v>
      </c>
      <c r="M1554" t="s">
        <v>18855</v>
      </c>
      <c r="N1554">
        <v>5</v>
      </c>
      <c r="O1554" t="s">
        <v>18854</v>
      </c>
      <c r="P1554" t="s">
        <v>18853</v>
      </c>
      <c r="Q1554" t="s">
        <v>18852</v>
      </c>
      <c r="R1554" s="7">
        <v>42627</v>
      </c>
      <c r="S1554" s="8">
        <f t="shared" si="192"/>
        <v>2016</v>
      </c>
      <c r="T1554" s="8">
        <v>2016</v>
      </c>
      <c r="U1554" s="8">
        <f t="shared" si="193"/>
        <v>6</v>
      </c>
      <c r="V1554" s="7">
        <v>42627</v>
      </c>
      <c r="W1554" t="s">
        <v>18851</v>
      </c>
      <c r="X1554" s="2">
        <v>7.1150000000000002</v>
      </c>
      <c r="Y1554" s="6">
        <f t="shared" si="198"/>
        <v>0.18993086142921972</v>
      </c>
      <c r="AA1554">
        <v>27863</v>
      </c>
      <c r="AB1554">
        <v>22680</v>
      </c>
      <c r="AC1554">
        <v>15205126</v>
      </c>
      <c r="AD1554" t="s">
        <v>2</v>
      </c>
      <c r="AE1554">
        <v>138</v>
      </c>
      <c r="AF1554">
        <v>36</v>
      </c>
      <c r="AH1554" t="s">
        <v>18850</v>
      </c>
      <c r="AI1554" t="s">
        <v>18849</v>
      </c>
      <c r="AK1554" t="s">
        <v>18848</v>
      </c>
      <c r="AL1554">
        <v>34</v>
      </c>
      <c r="AM1554" s="5">
        <f t="shared" si="194"/>
        <v>5.666666666666667</v>
      </c>
      <c r="AN1554" s="4">
        <f t="shared" si="199"/>
        <v>8.5826075981320204E-3</v>
      </c>
      <c r="AO1554" s="3"/>
      <c r="AP1554">
        <v>0</v>
      </c>
      <c r="AQ1554" t="s">
        <v>512</v>
      </c>
      <c r="AR1554" t="s">
        <v>511</v>
      </c>
      <c r="AS1554" t="s">
        <v>510</v>
      </c>
      <c r="AT1554" s="2" t="s">
        <v>0</v>
      </c>
      <c r="AU1554" s="1">
        <f t="shared" si="195"/>
        <v>13.552638527989341</v>
      </c>
      <c r="AV1554" s="1">
        <f t="shared" si="196"/>
        <v>9.9256734513675866</v>
      </c>
      <c r="AW1554" s="1">
        <f t="shared" si="197"/>
        <v>6.298708374745833</v>
      </c>
    </row>
    <row r="1555" spans="1:49" x14ac:dyDescent="0.2">
      <c r="A1555">
        <v>1553</v>
      </c>
      <c r="B1555" t="s">
        <v>18847</v>
      </c>
      <c r="C1555" t="s">
        <v>18846</v>
      </c>
      <c r="E1555">
        <v>27420544</v>
      </c>
      <c r="F1555" t="s">
        <v>18845</v>
      </c>
      <c r="G1555" t="s">
        <v>5</v>
      </c>
      <c r="H1555" t="s">
        <v>4</v>
      </c>
      <c r="I1555" t="s">
        <v>18844</v>
      </c>
      <c r="J1555" t="s">
        <v>18843</v>
      </c>
      <c r="K1555" t="s">
        <v>18842</v>
      </c>
      <c r="L1555" t="s">
        <v>18841</v>
      </c>
      <c r="M1555" t="s">
        <v>46</v>
      </c>
      <c r="N1555">
        <v>16</v>
      </c>
      <c r="O1555" t="s">
        <v>18840</v>
      </c>
      <c r="P1555" t="s">
        <v>18839</v>
      </c>
      <c r="Q1555" t="s">
        <v>18838</v>
      </c>
      <c r="R1555" s="7">
        <v>42627</v>
      </c>
      <c r="S1555" s="8">
        <f t="shared" si="192"/>
        <v>2016</v>
      </c>
      <c r="T1555" s="8">
        <v>2016</v>
      </c>
      <c r="U1555" s="8">
        <f t="shared" si="193"/>
        <v>6</v>
      </c>
      <c r="V1555" s="7">
        <v>42627</v>
      </c>
      <c r="W1555" t="s">
        <v>1936</v>
      </c>
      <c r="X1555" s="2">
        <v>4.8529999999999998</v>
      </c>
      <c r="Y1555" s="6">
        <f t="shared" si="198"/>
        <v>0.12954806331918528</v>
      </c>
      <c r="AA1555">
        <v>15306984</v>
      </c>
      <c r="AB1555">
        <v>17853</v>
      </c>
      <c r="AC1555">
        <v>15306992</v>
      </c>
      <c r="AD1555" t="s">
        <v>2</v>
      </c>
      <c r="AE1555">
        <v>16</v>
      </c>
      <c r="AF1555">
        <v>9</v>
      </c>
      <c r="AH1555" t="s">
        <v>18837</v>
      </c>
      <c r="AI1555" t="s">
        <v>18836</v>
      </c>
      <c r="AJ1555" t="s">
        <v>18835</v>
      </c>
      <c r="AK1555" t="s">
        <v>18834</v>
      </c>
      <c r="AL1555">
        <v>33</v>
      </c>
      <c r="AM1555" s="5">
        <f t="shared" si="194"/>
        <v>5.5</v>
      </c>
      <c r="AN1555" s="4">
        <f t="shared" si="199"/>
        <v>8.330177962892843E-3</v>
      </c>
      <c r="AO1555" s="3"/>
      <c r="AP1555">
        <v>0</v>
      </c>
      <c r="AQ1555" t="s">
        <v>292</v>
      </c>
      <c r="AR1555" t="s">
        <v>18833</v>
      </c>
      <c r="AS1555" t="s">
        <v>291</v>
      </c>
      <c r="AT1555" s="2">
        <v>11.189</v>
      </c>
      <c r="AU1555" s="1">
        <f t="shared" si="195"/>
        <v>9.3182697712297546</v>
      </c>
      <c r="AV1555" s="1">
        <f t="shared" si="196"/>
        <v>6.8939120641039064</v>
      </c>
      <c r="AW1555" s="1">
        <f t="shared" si="197"/>
        <v>4.4695543569780565</v>
      </c>
    </row>
    <row r="1556" spans="1:49" x14ac:dyDescent="0.2">
      <c r="A1556">
        <v>1554</v>
      </c>
      <c r="B1556" t="s">
        <v>18832</v>
      </c>
      <c r="C1556" t="s">
        <v>18831</v>
      </c>
      <c r="F1556" t="s">
        <v>18830</v>
      </c>
      <c r="G1556" t="s">
        <v>5</v>
      </c>
      <c r="H1556" t="s">
        <v>4</v>
      </c>
      <c r="I1556" t="s">
        <v>18829</v>
      </c>
      <c r="J1556" t="s">
        <v>18828</v>
      </c>
      <c r="K1556" t="s">
        <v>18827</v>
      </c>
      <c r="L1556" t="s">
        <v>18826</v>
      </c>
      <c r="M1556" t="s">
        <v>18825</v>
      </c>
      <c r="N1556">
        <v>8</v>
      </c>
      <c r="O1556" t="s">
        <v>18824</v>
      </c>
      <c r="P1556" t="s">
        <v>18823</v>
      </c>
      <c r="Q1556" t="s">
        <v>18822</v>
      </c>
      <c r="R1556" s="7">
        <v>42627</v>
      </c>
      <c r="S1556" s="8">
        <f t="shared" si="192"/>
        <v>2016</v>
      </c>
      <c r="T1556" s="8">
        <v>2016</v>
      </c>
      <c r="U1556" s="8">
        <f t="shared" si="193"/>
        <v>6</v>
      </c>
      <c r="V1556" s="7">
        <v>42627</v>
      </c>
      <c r="W1556" t="s">
        <v>1936</v>
      </c>
      <c r="X1556" s="2">
        <v>4.8529999999999998</v>
      </c>
      <c r="Y1556" s="6">
        <f t="shared" si="198"/>
        <v>0.12954806331918528</v>
      </c>
      <c r="AA1556">
        <v>15306984</v>
      </c>
      <c r="AB1556">
        <v>17853</v>
      </c>
      <c r="AC1556">
        <v>15306992</v>
      </c>
      <c r="AD1556" t="s">
        <v>2</v>
      </c>
      <c r="AE1556">
        <v>16</v>
      </c>
      <c r="AF1556">
        <v>9</v>
      </c>
      <c r="AH1556" t="s">
        <v>18821</v>
      </c>
      <c r="AI1556" t="s">
        <v>18820</v>
      </c>
      <c r="AJ1556" t="s">
        <v>18819</v>
      </c>
      <c r="AK1556" t="s">
        <v>18818</v>
      </c>
      <c r="AL1556">
        <v>346</v>
      </c>
      <c r="AM1556" s="5">
        <f t="shared" si="194"/>
        <v>57.666666666666664</v>
      </c>
      <c r="AN1556" s="4">
        <f t="shared" si="199"/>
        <v>8.7340653792755268E-2</v>
      </c>
      <c r="AO1556" s="3"/>
      <c r="AP1556">
        <v>0</v>
      </c>
      <c r="AQ1556" t="s">
        <v>1086</v>
      </c>
      <c r="AR1556" t="s">
        <v>8096</v>
      </c>
      <c r="AS1556" t="s">
        <v>1085</v>
      </c>
      <c r="AT1556" s="2">
        <v>11.189</v>
      </c>
      <c r="AU1556" s="1">
        <f t="shared" si="195"/>
        <v>11.688584046125627</v>
      </c>
      <c r="AV1556" s="1">
        <f t="shared" si="196"/>
        <v>10.844435855597027</v>
      </c>
      <c r="AW1556" s="1">
        <f t="shared" si="197"/>
        <v>10.000287665068425</v>
      </c>
    </row>
    <row r="1557" spans="1:49" x14ac:dyDescent="0.2">
      <c r="A1557">
        <v>1555</v>
      </c>
      <c r="B1557" t="s">
        <v>18817</v>
      </c>
      <c r="C1557" t="s">
        <v>18816</v>
      </c>
      <c r="F1557" t="s">
        <v>18815</v>
      </c>
      <c r="G1557" t="s">
        <v>5</v>
      </c>
      <c r="H1557" t="s">
        <v>4</v>
      </c>
      <c r="I1557" t="s">
        <v>18814</v>
      </c>
      <c r="J1557">
        <v>60012708</v>
      </c>
      <c r="K1557" t="s">
        <v>2005</v>
      </c>
      <c r="L1557" t="s">
        <v>2004</v>
      </c>
      <c r="M1557" t="s">
        <v>79</v>
      </c>
      <c r="N1557">
        <v>2</v>
      </c>
      <c r="O1557" t="s">
        <v>18813</v>
      </c>
      <c r="P1557" t="s">
        <v>18812</v>
      </c>
      <c r="Q1557" t="s">
        <v>18811</v>
      </c>
      <c r="R1557" s="7">
        <v>42627</v>
      </c>
      <c r="S1557" s="8">
        <f t="shared" si="192"/>
        <v>2016</v>
      </c>
      <c r="T1557" s="8">
        <v>2016</v>
      </c>
      <c r="U1557" s="8">
        <f t="shared" si="193"/>
        <v>6</v>
      </c>
      <c r="V1557" s="7">
        <v>42627</v>
      </c>
      <c r="W1557" t="s">
        <v>1936</v>
      </c>
      <c r="X1557" s="2">
        <v>4.8529999999999998</v>
      </c>
      <c r="Y1557" s="6">
        <f t="shared" si="198"/>
        <v>0.12954806331918528</v>
      </c>
      <c r="AA1557">
        <v>15306984</v>
      </c>
      <c r="AB1557">
        <v>17853</v>
      </c>
      <c r="AC1557">
        <v>15306992</v>
      </c>
      <c r="AD1557" t="s">
        <v>2</v>
      </c>
      <c r="AE1557">
        <v>16</v>
      </c>
      <c r="AF1557">
        <v>9</v>
      </c>
      <c r="AH1557" t="s">
        <v>18810</v>
      </c>
      <c r="AI1557" t="s">
        <v>18809</v>
      </c>
      <c r="AJ1557" t="s">
        <v>18808</v>
      </c>
      <c r="AK1557" t="s">
        <v>18807</v>
      </c>
      <c r="AL1557">
        <v>12</v>
      </c>
      <c r="AM1557" s="5">
        <f t="shared" si="194"/>
        <v>2</v>
      </c>
      <c r="AN1557" s="4">
        <f t="shared" si="199"/>
        <v>3.0291556228701248E-3</v>
      </c>
      <c r="AO1557" s="3"/>
      <c r="AP1557">
        <v>0</v>
      </c>
      <c r="AR1557" t="s">
        <v>1</v>
      </c>
      <c r="AT1557" s="2">
        <v>11.189</v>
      </c>
      <c r="AU1557" s="1">
        <f t="shared" si="195"/>
        <v>9.1592391010290743</v>
      </c>
      <c r="AV1557" s="1">
        <f t="shared" si="196"/>
        <v>6.62886094710277</v>
      </c>
      <c r="AW1557" s="1">
        <f t="shared" si="197"/>
        <v>4.0984827931764665</v>
      </c>
    </row>
    <row r="1558" spans="1:49" x14ac:dyDescent="0.2">
      <c r="A1558">
        <v>1556</v>
      </c>
      <c r="B1558" t="s">
        <v>18806</v>
      </c>
      <c r="C1558" t="s">
        <v>18805</v>
      </c>
      <c r="F1558" t="s">
        <v>18804</v>
      </c>
      <c r="G1558" t="s">
        <v>5</v>
      </c>
      <c r="H1558" t="s">
        <v>4</v>
      </c>
      <c r="I1558" t="s">
        <v>18803</v>
      </c>
      <c r="J1558" t="s">
        <v>18802</v>
      </c>
      <c r="K1558" t="s">
        <v>18801</v>
      </c>
      <c r="L1558" t="s">
        <v>18800</v>
      </c>
      <c r="M1558" t="s">
        <v>18799</v>
      </c>
      <c r="N1558">
        <v>11</v>
      </c>
      <c r="O1558" t="s">
        <v>18798</v>
      </c>
      <c r="P1558" t="s">
        <v>18797</v>
      </c>
      <c r="Q1558" t="s">
        <v>18796</v>
      </c>
      <c r="R1558" s="7">
        <v>42627</v>
      </c>
      <c r="S1558" s="8">
        <f t="shared" si="192"/>
        <v>2016</v>
      </c>
      <c r="T1558" s="8">
        <v>2016</v>
      </c>
      <c r="U1558" s="8">
        <f t="shared" si="193"/>
        <v>6</v>
      </c>
      <c r="V1558" s="7">
        <v>42627</v>
      </c>
      <c r="W1558" t="s">
        <v>1936</v>
      </c>
      <c r="X1558" s="2">
        <v>4.8529999999999998</v>
      </c>
      <c r="Y1558" s="6">
        <f t="shared" si="198"/>
        <v>0.12954806331918528</v>
      </c>
      <c r="AA1558">
        <v>15306984</v>
      </c>
      <c r="AB1558">
        <v>17853</v>
      </c>
      <c r="AC1558">
        <v>15306992</v>
      </c>
      <c r="AD1558" t="s">
        <v>2</v>
      </c>
      <c r="AE1558">
        <v>16</v>
      </c>
      <c r="AF1558">
        <v>9</v>
      </c>
      <c r="AH1558" t="s">
        <v>18795</v>
      </c>
      <c r="AI1558" t="s">
        <v>18794</v>
      </c>
      <c r="AJ1558" t="s">
        <v>18793</v>
      </c>
      <c r="AK1558" t="s">
        <v>18792</v>
      </c>
      <c r="AL1558">
        <v>39</v>
      </c>
      <c r="AM1558" s="5">
        <f t="shared" si="194"/>
        <v>6.5</v>
      </c>
      <c r="AN1558" s="4">
        <f t="shared" si="199"/>
        <v>9.8447557743279058E-3</v>
      </c>
      <c r="AO1558" s="3"/>
      <c r="AP1558">
        <v>0</v>
      </c>
      <c r="AQ1558" t="s">
        <v>278</v>
      </c>
      <c r="AR1558" t="s">
        <v>18791</v>
      </c>
      <c r="AS1558" t="s">
        <v>276</v>
      </c>
      <c r="AT1558" s="2">
        <v>11.189</v>
      </c>
      <c r="AU1558" s="1">
        <f t="shared" si="195"/>
        <v>9.3637071055728072</v>
      </c>
      <c r="AV1558" s="1">
        <f t="shared" si="196"/>
        <v>6.9696409546756595</v>
      </c>
      <c r="AW1558" s="1">
        <f t="shared" si="197"/>
        <v>4.5755748037785118</v>
      </c>
    </row>
    <row r="1559" spans="1:49" x14ac:dyDescent="0.2">
      <c r="A1559">
        <v>1557</v>
      </c>
      <c r="B1559" t="s">
        <v>18790</v>
      </c>
      <c r="C1559" t="s">
        <v>18789</v>
      </c>
      <c r="F1559" t="s">
        <v>18788</v>
      </c>
      <c r="G1559" t="s">
        <v>5</v>
      </c>
      <c r="H1559" t="s">
        <v>4</v>
      </c>
      <c r="I1559" t="s">
        <v>18787</v>
      </c>
      <c r="J1559" t="s">
        <v>18786</v>
      </c>
      <c r="K1559" t="s">
        <v>18785</v>
      </c>
      <c r="L1559" t="s">
        <v>18784</v>
      </c>
      <c r="M1559" t="s">
        <v>15442</v>
      </c>
      <c r="N1559">
        <v>9</v>
      </c>
      <c r="O1559" t="s">
        <v>18783</v>
      </c>
      <c r="P1559" t="s">
        <v>18782</v>
      </c>
      <c r="Q1559" t="s">
        <v>18781</v>
      </c>
      <c r="R1559" s="7">
        <v>42627</v>
      </c>
      <c r="S1559" s="8">
        <f t="shared" si="192"/>
        <v>2016</v>
      </c>
      <c r="T1559" s="8">
        <v>2016</v>
      </c>
      <c r="U1559" s="8">
        <f t="shared" si="193"/>
        <v>6</v>
      </c>
      <c r="V1559" s="7">
        <v>42627</v>
      </c>
      <c r="W1559" t="s">
        <v>1936</v>
      </c>
      <c r="X1559" s="2">
        <v>4.8529999999999998</v>
      </c>
      <c r="Y1559" s="6">
        <f t="shared" si="198"/>
        <v>0.12954806331918528</v>
      </c>
      <c r="AA1559">
        <v>15306984</v>
      </c>
      <c r="AB1559">
        <v>17853</v>
      </c>
      <c r="AC1559">
        <v>15306992</v>
      </c>
      <c r="AD1559" t="s">
        <v>2</v>
      </c>
      <c r="AE1559">
        <v>16</v>
      </c>
      <c r="AF1559">
        <v>9</v>
      </c>
      <c r="AH1559" t="s">
        <v>18780</v>
      </c>
      <c r="AI1559" t="s">
        <v>18779</v>
      </c>
      <c r="AJ1559" t="s">
        <v>18778</v>
      </c>
      <c r="AK1559" t="s">
        <v>18777</v>
      </c>
      <c r="AL1559">
        <v>73</v>
      </c>
      <c r="AM1559" s="5">
        <f t="shared" si="194"/>
        <v>12.166666666666666</v>
      </c>
      <c r="AN1559" s="4">
        <f t="shared" si="199"/>
        <v>1.8427363372459926E-2</v>
      </c>
      <c r="AO1559" s="3"/>
      <c r="AP1559">
        <v>0</v>
      </c>
      <c r="AQ1559" t="s">
        <v>44</v>
      </c>
      <c r="AR1559">
        <v>1541959</v>
      </c>
      <c r="AS1559" t="s">
        <v>43</v>
      </c>
      <c r="AT1559" s="2">
        <v>11.189</v>
      </c>
      <c r="AU1559" s="1">
        <f t="shared" si="195"/>
        <v>9.6211853335167667</v>
      </c>
      <c r="AV1559" s="1">
        <f t="shared" si="196"/>
        <v>7.3987713345822606</v>
      </c>
      <c r="AW1559" s="1">
        <f t="shared" si="197"/>
        <v>5.1763573356477526</v>
      </c>
    </row>
    <row r="1560" spans="1:49" x14ac:dyDescent="0.2">
      <c r="A1560">
        <v>1558</v>
      </c>
      <c r="B1560" t="s">
        <v>18776</v>
      </c>
      <c r="C1560" t="s">
        <v>18775</v>
      </c>
      <c r="F1560" t="s">
        <v>18774</v>
      </c>
      <c r="G1560" t="s">
        <v>5</v>
      </c>
      <c r="H1560" t="s">
        <v>4</v>
      </c>
      <c r="I1560" t="s">
        <v>18773</v>
      </c>
      <c r="J1560" t="s">
        <v>18768</v>
      </c>
      <c r="K1560" t="s">
        <v>18772</v>
      </c>
      <c r="L1560" t="s">
        <v>18771</v>
      </c>
      <c r="M1560" t="s">
        <v>183</v>
      </c>
      <c r="N1560">
        <v>2</v>
      </c>
      <c r="O1560" t="s">
        <v>18770</v>
      </c>
      <c r="P1560" t="s">
        <v>18769</v>
      </c>
      <c r="Q1560" t="s">
        <v>18768</v>
      </c>
      <c r="R1560" s="7">
        <v>42626</v>
      </c>
      <c r="S1560" s="8">
        <f t="shared" si="192"/>
        <v>2016</v>
      </c>
      <c r="T1560" s="8">
        <v>2016</v>
      </c>
      <c r="U1560" s="8">
        <f t="shared" si="193"/>
        <v>6</v>
      </c>
      <c r="V1560" s="7">
        <v>42626</v>
      </c>
      <c r="W1560" t="s">
        <v>1189</v>
      </c>
      <c r="X1560" s="2">
        <v>0.25600000000000001</v>
      </c>
      <c r="Y1560" s="6">
        <f t="shared" si="198"/>
        <v>6.8337737914097333E-3</v>
      </c>
      <c r="AA1560">
        <v>17545730</v>
      </c>
      <c r="AB1560">
        <v>19700186841</v>
      </c>
      <c r="AC1560">
        <v>17545749</v>
      </c>
      <c r="AD1560" t="s">
        <v>2</v>
      </c>
      <c r="AE1560">
        <v>7</v>
      </c>
      <c r="AF1560">
        <v>4</v>
      </c>
      <c r="AH1560" t="s">
        <v>18767</v>
      </c>
      <c r="AI1560" t="s">
        <v>18766</v>
      </c>
      <c r="AJ1560" t="s">
        <v>18765</v>
      </c>
      <c r="AK1560" t="s">
        <v>18764</v>
      </c>
      <c r="AL1560">
        <v>16</v>
      </c>
      <c r="AM1560" s="5">
        <f t="shared" si="194"/>
        <v>2.6666666666666665</v>
      </c>
      <c r="AN1560" s="4">
        <f t="shared" si="199"/>
        <v>4.0388741638268328E-3</v>
      </c>
      <c r="AO1560" s="3"/>
      <c r="AP1560">
        <v>0</v>
      </c>
      <c r="AR1560" t="s">
        <v>1</v>
      </c>
      <c r="AT1560" s="2" t="s">
        <v>0</v>
      </c>
      <c r="AU1560" s="1">
        <f t="shared" si="195"/>
        <v>0.59953039031348632</v>
      </c>
      <c r="AV1560" s="1">
        <f t="shared" si="196"/>
        <v>0.54363239776182826</v>
      </c>
      <c r="AW1560" s="1">
        <f t="shared" si="197"/>
        <v>0.48773440521017025</v>
      </c>
    </row>
    <row r="1561" spans="1:49" x14ac:dyDescent="0.2">
      <c r="A1561">
        <v>1559</v>
      </c>
      <c r="B1561" t="s">
        <v>18763</v>
      </c>
      <c r="C1561" t="s">
        <v>18762</v>
      </c>
      <c r="D1561" t="s">
        <v>18761</v>
      </c>
      <c r="F1561" t="s">
        <v>18760</v>
      </c>
      <c r="G1561" t="s">
        <v>5</v>
      </c>
      <c r="H1561" t="s">
        <v>4</v>
      </c>
      <c r="I1561" t="s">
        <v>18759</v>
      </c>
      <c r="J1561" t="s">
        <v>18758</v>
      </c>
      <c r="K1561" t="s">
        <v>18757</v>
      </c>
      <c r="L1561" t="s">
        <v>18756</v>
      </c>
      <c r="M1561" t="s">
        <v>10</v>
      </c>
      <c r="N1561">
        <v>5</v>
      </c>
      <c r="O1561" t="s">
        <v>18755</v>
      </c>
      <c r="P1561" t="s">
        <v>18754</v>
      </c>
      <c r="Q1561" t="s">
        <v>18753</v>
      </c>
      <c r="R1561" s="7">
        <v>42626</v>
      </c>
      <c r="S1561" s="8">
        <f t="shared" si="192"/>
        <v>2016</v>
      </c>
      <c r="T1561" s="8">
        <v>2016</v>
      </c>
      <c r="U1561" s="8">
        <f t="shared" si="193"/>
        <v>6</v>
      </c>
      <c r="V1561" s="7">
        <v>42626</v>
      </c>
      <c r="W1561" t="s">
        <v>1458</v>
      </c>
      <c r="X1561" s="2">
        <v>1.24</v>
      </c>
      <c r="Y1561" s="6">
        <f t="shared" si="198"/>
        <v>3.3101091802140895E-2</v>
      </c>
      <c r="AB1561">
        <v>21100200805</v>
      </c>
      <c r="AC1561">
        <v>20452322</v>
      </c>
      <c r="AD1561" t="s">
        <v>2</v>
      </c>
      <c r="AE1561">
        <v>6</v>
      </c>
      <c r="AG1561">
        <v>33218</v>
      </c>
      <c r="AI1561" t="s">
        <v>18752</v>
      </c>
      <c r="AK1561" t="s">
        <v>18751</v>
      </c>
      <c r="AL1561">
        <v>21</v>
      </c>
      <c r="AM1561" s="5">
        <f t="shared" si="194"/>
        <v>3.5</v>
      </c>
      <c r="AN1561" s="4">
        <f t="shared" si="199"/>
        <v>5.301022340022719E-3</v>
      </c>
      <c r="AO1561" s="3"/>
      <c r="AP1561">
        <v>1</v>
      </c>
      <c r="AR1561" t="s">
        <v>1</v>
      </c>
      <c r="AT1561" s="2">
        <v>4.3789999999999996</v>
      </c>
      <c r="AU1561" s="1">
        <f t="shared" si="195"/>
        <v>2.4761070963505443</v>
      </c>
      <c r="AV1561" s="1">
        <f t="shared" si="196"/>
        <v>1.9201057071081808</v>
      </c>
      <c r="AW1561" s="1">
        <f t="shared" si="197"/>
        <v>1.364104317865817</v>
      </c>
    </row>
    <row r="1562" spans="1:49" x14ac:dyDescent="0.2">
      <c r="A1562">
        <v>1560</v>
      </c>
      <c r="B1562" t="s">
        <v>18750</v>
      </c>
      <c r="C1562" t="s">
        <v>18749</v>
      </c>
      <c r="D1562" t="s">
        <v>18748</v>
      </c>
      <c r="E1562">
        <v>27622274</v>
      </c>
      <c r="F1562" t="s">
        <v>18747</v>
      </c>
      <c r="G1562" t="s">
        <v>5</v>
      </c>
      <c r="H1562" t="s">
        <v>4</v>
      </c>
      <c r="I1562" t="s">
        <v>18746</v>
      </c>
      <c r="J1562" t="s">
        <v>18745</v>
      </c>
      <c r="K1562" t="s">
        <v>18744</v>
      </c>
      <c r="L1562" t="s">
        <v>18743</v>
      </c>
      <c r="M1562" t="s">
        <v>2143</v>
      </c>
      <c r="N1562">
        <v>9</v>
      </c>
      <c r="O1562" t="s">
        <v>18742</v>
      </c>
      <c r="P1562" t="s">
        <v>18741</v>
      </c>
      <c r="Q1562" t="s">
        <v>18740</v>
      </c>
      <c r="R1562" s="7">
        <v>42626</v>
      </c>
      <c r="S1562" s="8">
        <f t="shared" si="192"/>
        <v>2016</v>
      </c>
      <c r="T1562" s="8">
        <v>2016</v>
      </c>
      <c r="U1562" s="8">
        <f t="shared" si="193"/>
        <v>6</v>
      </c>
      <c r="V1562" s="7">
        <v>42626</v>
      </c>
      <c r="W1562" t="s">
        <v>1458</v>
      </c>
      <c r="X1562" s="2">
        <v>1.24</v>
      </c>
      <c r="Y1562" s="6">
        <f t="shared" si="198"/>
        <v>3.3101091802140895E-2</v>
      </c>
      <c r="AB1562">
        <v>21100200805</v>
      </c>
      <c r="AC1562">
        <v>20452322</v>
      </c>
      <c r="AD1562" t="s">
        <v>2</v>
      </c>
      <c r="AE1562">
        <v>6</v>
      </c>
      <c r="AG1562">
        <v>32944</v>
      </c>
      <c r="AI1562" t="s">
        <v>18739</v>
      </c>
      <c r="AK1562" t="s">
        <v>18738</v>
      </c>
      <c r="AL1562">
        <v>30</v>
      </c>
      <c r="AM1562" s="5">
        <f t="shared" si="194"/>
        <v>5</v>
      </c>
      <c r="AN1562" s="4">
        <f t="shared" si="199"/>
        <v>7.5728890571753124E-3</v>
      </c>
      <c r="AO1562" s="3"/>
      <c r="AP1562">
        <v>1</v>
      </c>
      <c r="AR1562" t="s">
        <v>1</v>
      </c>
      <c r="AT1562" s="2">
        <v>4.3789999999999996</v>
      </c>
      <c r="AU1562" s="1">
        <f t="shared" si="195"/>
        <v>2.5442630978651222</v>
      </c>
      <c r="AV1562" s="1">
        <f t="shared" si="196"/>
        <v>2.0336990429658104</v>
      </c>
      <c r="AW1562" s="1">
        <f t="shared" si="197"/>
        <v>1.5231349880664986</v>
      </c>
    </row>
    <row r="1563" spans="1:49" x14ac:dyDescent="0.2">
      <c r="A1563">
        <v>1561</v>
      </c>
      <c r="B1563" t="s">
        <v>18737</v>
      </c>
      <c r="C1563" t="s">
        <v>18736</v>
      </c>
      <c r="F1563" t="s">
        <v>18735</v>
      </c>
      <c r="G1563" t="s">
        <v>5</v>
      </c>
      <c r="H1563" t="s">
        <v>4</v>
      </c>
      <c r="I1563" t="s">
        <v>18734</v>
      </c>
      <c r="J1563" t="s">
        <v>18733</v>
      </c>
      <c r="K1563" t="s">
        <v>18732</v>
      </c>
      <c r="L1563" t="s">
        <v>18731</v>
      </c>
      <c r="M1563" t="s">
        <v>46</v>
      </c>
      <c r="N1563">
        <v>9</v>
      </c>
      <c r="O1563" t="s">
        <v>18730</v>
      </c>
      <c r="P1563" t="s">
        <v>18729</v>
      </c>
      <c r="Q1563" t="s">
        <v>18728</v>
      </c>
      <c r="R1563" s="7">
        <v>42625</v>
      </c>
      <c r="S1563" s="8">
        <f t="shared" si="192"/>
        <v>2016</v>
      </c>
      <c r="T1563" s="8">
        <v>2016</v>
      </c>
      <c r="U1563" s="8">
        <f t="shared" si="193"/>
        <v>6</v>
      </c>
      <c r="V1563" s="7">
        <v>42625</v>
      </c>
      <c r="W1563" t="s">
        <v>1756</v>
      </c>
      <c r="X1563" s="2">
        <v>1.32</v>
      </c>
      <c r="Y1563" s="6">
        <f t="shared" si="198"/>
        <v>3.5236646111956441E-2</v>
      </c>
      <c r="AB1563">
        <v>21100215107</v>
      </c>
      <c r="AC1563" t="s">
        <v>1755</v>
      </c>
      <c r="AD1563" t="s">
        <v>2</v>
      </c>
      <c r="AE1563">
        <v>7</v>
      </c>
      <c r="AF1563" t="s">
        <v>18727</v>
      </c>
      <c r="AG1563">
        <v>398</v>
      </c>
      <c r="AI1563" t="s">
        <v>18726</v>
      </c>
      <c r="AJ1563" t="s">
        <v>18725</v>
      </c>
      <c r="AK1563" t="s">
        <v>18724</v>
      </c>
      <c r="AL1563">
        <v>3</v>
      </c>
      <c r="AM1563" s="5">
        <f t="shared" si="194"/>
        <v>0.5</v>
      </c>
      <c r="AN1563" s="4">
        <f t="shared" si="199"/>
        <v>7.572889057175312E-4</v>
      </c>
      <c r="AO1563" s="3"/>
      <c r="AP1563">
        <v>1</v>
      </c>
      <c r="AQ1563" t="s">
        <v>2128</v>
      </c>
      <c r="AR1563" t="s">
        <v>18723</v>
      </c>
      <c r="AS1563" t="s">
        <v>2127</v>
      </c>
      <c r="AT1563" s="2">
        <v>4.5659999999999998</v>
      </c>
      <c r="AU1563" s="1">
        <f t="shared" si="195"/>
        <v>2.489283895008477</v>
      </c>
      <c r="AV1563" s="1">
        <f t="shared" si="196"/>
        <v>1.7996967508836985</v>
      </c>
      <c r="AW1563" s="1">
        <f t="shared" si="197"/>
        <v>1.1101096067589202</v>
      </c>
    </row>
    <row r="1564" spans="1:49" x14ac:dyDescent="0.2">
      <c r="A1564">
        <v>1562</v>
      </c>
      <c r="B1564" t="s">
        <v>18722</v>
      </c>
      <c r="C1564" t="s">
        <v>18721</v>
      </c>
      <c r="F1564" t="s">
        <v>18720</v>
      </c>
      <c r="G1564" t="s">
        <v>5</v>
      </c>
      <c r="H1564" t="s">
        <v>4</v>
      </c>
      <c r="I1564" t="s">
        <v>685</v>
      </c>
      <c r="J1564" t="s">
        <v>18719</v>
      </c>
      <c r="K1564" t="s">
        <v>1945</v>
      </c>
      <c r="L1564" t="s">
        <v>323</v>
      </c>
      <c r="M1564" t="s">
        <v>49</v>
      </c>
      <c r="N1564">
        <v>7</v>
      </c>
      <c r="O1564" t="s">
        <v>18718</v>
      </c>
      <c r="P1564" t="s">
        <v>18717</v>
      </c>
      <c r="Q1564" t="s">
        <v>18716</v>
      </c>
      <c r="R1564" s="7">
        <v>42625</v>
      </c>
      <c r="S1564" s="8">
        <f t="shared" si="192"/>
        <v>2016</v>
      </c>
      <c r="T1564" s="8">
        <v>2016</v>
      </c>
      <c r="U1564" s="8">
        <f t="shared" si="193"/>
        <v>6</v>
      </c>
      <c r="V1564" s="7">
        <v>42625</v>
      </c>
      <c r="W1564" t="s">
        <v>1944</v>
      </c>
      <c r="X1564" s="2">
        <v>0.85699999999999998</v>
      </c>
      <c r="Y1564" s="6">
        <f t="shared" si="198"/>
        <v>2.287712554389899E-2</v>
      </c>
      <c r="AA1564">
        <v>223727</v>
      </c>
      <c r="AB1564">
        <v>28570</v>
      </c>
      <c r="AC1564">
        <v>13616463</v>
      </c>
      <c r="AD1564" t="s">
        <v>2</v>
      </c>
      <c r="AE1564">
        <v>49</v>
      </c>
      <c r="AF1564">
        <v>40</v>
      </c>
      <c r="AG1564">
        <v>405304</v>
      </c>
      <c r="AI1564" t="s">
        <v>18715</v>
      </c>
      <c r="AJ1564" t="s">
        <v>18714</v>
      </c>
      <c r="AK1564" t="s">
        <v>18713</v>
      </c>
      <c r="AL1564">
        <v>8</v>
      </c>
      <c r="AM1564" s="5">
        <f t="shared" si="194"/>
        <v>1.3333333333333333</v>
      </c>
      <c r="AN1564" s="4">
        <f t="shared" si="199"/>
        <v>2.0194370819134164E-3</v>
      </c>
      <c r="AO1564" s="3"/>
      <c r="AP1564">
        <v>0</v>
      </c>
      <c r="AQ1564" t="s">
        <v>48</v>
      </c>
      <c r="AR1564" t="s">
        <v>18712</v>
      </c>
      <c r="AS1564" t="s">
        <v>47</v>
      </c>
      <c r="AT1564" s="2" t="s">
        <v>0</v>
      </c>
      <c r="AU1564" s="1">
        <f t="shared" si="195"/>
        <v>1.6619819005303318</v>
      </c>
      <c r="AV1564" s="1">
        <f t="shared" si="196"/>
        <v>1.2448281312906202</v>
      </c>
      <c r="AW1564" s="1">
        <f t="shared" si="197"/>
        <v>0.82767436205090883</v>
      </c>
    </row>
    <row r="1565" spans="1:49" x14ac:dyDescent="0.2">
      <c r="A1565">
        <v>1563</v>
      </c>
      <c r="B1565" t="s">
        <v>18711</v>
      </c>
      <c r="C1565" t="s">
        <v>18710</v>
      </c>
      <c r="F1565" t="s">
        <v>18709</v>
      </c>
      <c r="G1565" t="s">
        <v>5</v>
      </c>
      <c r="H1565" t="s">
        <v>4</v>
      </c>
      <c r="I1565" t="s">
        <v>18708</v>
      </c>
      <c r="J1565">
        <v>105464190</v>
      </c>
      <c r="K1565" t="s">
        <v>18707</v>
      </c>
      <c r="L1565" t="s">
        <v>1834</v>
      </c>
      <c r="M1565" t="s">
        <v>815</v>
      </c>
      <c r="N1565">
        <v>2</v>
      </c>
      <c r="O1565" t="s">
        <v>18706</v>
      </c>
      <c r="P1565" t="s">
        <v>18705</v>
      </c>
      <c r="Q1565" t="s">
        <v>18704</v>
      </c>
      <c r="R1565" s="7">
        <v>42625</v>
      </c>
      <c r="S1565" s="8">
        <f t="shared" si="192"/>
        <v>2016</v>
      </c>
      <c r="T1565" s="8">
        <v>2016</v>
      </c>
      <c r="U1565" s="8">
        <f t="shared" si="193"/>
        <v>6</v>
      </c>
      <c r="V1565" s="7">
        <v>42625</v>
      </c>
      <c r="W1565" t="s">
        <v>1905</v>
      </c>
      <c r="X1565" s="2">
        <v>1.1819999999999999</v>
      </c>
      <c r="Y1565" s="6">
        <f t="shared" si="198"/>
        <v>3.1552814927524625E-2</v>
      </c>
      <c r="AA1565">
        <v>36951</v>
      </c>
      <c r="AB1565">
        <v>27030</v>
      </c>
      <c r="AD1565" t="s">
        <v>2</v>
      </c>
      <c r="AE1565">
        <v>109</v>
      </c>
      <c r="AF1565">
        <v>11</v>
      </c>
      <c r="AG1565">
        <v>113105</v>
      </c>
      <c r="AI1565" t="s">
        <v>18703</v>
      </c>
      <c r="AK1565" t="s">
        <v>18702</v>
      </c>
      <c r="AL1565">
        <v>13</v>
      </c>
      <c r="AM1565" s="5">
        <f t="shared" si="194"/>
        <v>2.1666666666666665</v>
      </c>
      <c r="AN1565" s="4">
        <f t="shared" si="199"/>
        <v>3.2815852581093018E-3</v>
      </c>
      <c r="AO1565" s="3"/>
      <c r="AP1565">
        <v>0</v>
      </c>
      <c r="AR1565" t="s">
        <v>1</v>
      </c>
      <c r="AT1565" s="2">
        <v>3.7909999999999999</v>
      </c>
      <c r="AU1565" s="1">
        <f t="shared" si="195"/>
        <v>2.3071446026700029</v>
      </c>
      <c r="AV1565" s="1">
        <f t="shared" si="196"/>
        <v>1.7417200092816962</v>
      </c>
      <c r="AW1565" s="1">
        <f t="shared" si="197"/>
        <v>1.17629541589339</v>
      </c>
    </row>
    <row r="1566" spans="1:49" x14ac:dyDescent="0.2">
      <c r="A1566">
        <v>1564</v>
      </c>
      <c r="B1566" t="s">
        <v>18701</v>
      </c>
      <c r="C1566" t="s">
        <v>18700</v>
      </c>
      <c r="F1566" t="s">
        <v>18699</v>
      </c>
      <c r="G1566" t="s">
        <v>5</v>
      </c>
      <c r="H1566" t="s">
        <v>4</v>
      </c>
      <c r="I1566" t="s">
        <v>18698</v>
      </c>
      <c r="J1566" t="s">
        <v>18697</v>
      </c>
      <c r="K1566" t="s">
        <v>18696</v>
      </c>
      <c r="L1566" t="s">
        <v>18695</v>
      </c>
      <c r="M1566" t="s">
        <v>46</v>
      </c>
      <c r="N1566">
        <v>6</v>
      </c>
      <c r="O1566" t="s">
        <v>18694</v>
      </c>
      <c r="P1566" t="s">
        <v>18693</v>
      </c>
      <c r="Q1566" t="s">
        <v>18692</v>
      </c>
      <c r="R1566" s="7">
        <v>42625</v>
      </c>
      <c r="S1566" s="8">
        <f t="shared" si="192"/>
        <v>2016</v>
      </c>
      <c r="T1566" s="8">
        <v>2016</v>
      </c>
      <c r="U1566" s="8">
        <f t="shared" si="193"/>
        <v>6</v>
      </c>
      <c r="V1566" s="7">
        <v>42625</v>
      </c>
      <c r="W1566" t="s">
        <v>1905</v>
      </c>
      <c r="X1566" s="2">
        <v>1.1819999999999999</v>
      </c>
      <c r="Y1566" s="6">
        <f t="shared" si="198"/>
        <v>3.1552814927524625E-2</v>
      </c>
      <c r="AA1566">
        <v>36951</v>
      </c>
      <c r="AB1566">
        <v>27030</v>
      </c>
      <c r="AD1566" t="s">
        <v>2</v>
      </c>
      <c r="AE1566">
        <v>109</v>
      </c>
      <c r="AF1566">
        <v>11</v>
      </c>
      <c r="AG1566">
        <v>112602</v>
      </c>
      <c r="AI1566" t="s">
        <v>18691</v>
      </c>
      <c r="AK1566" t="s">
        <v>18690</v>
      </c>
      <c r="AL1566">
        <v>10</v>
      </c>
      <c r="AM1566" s="5">
        <f t="shared" si="194"/>
        <v>1.6666666666666667</v>
      </c>
      <c r="AN1566" s="4">
        <f t="shared" si="199"/>
        <v>2.5242963523917708E-3</v>
      </c>
      <c r="AO1566" s="3"/>
      <c r="AP1566">
        <v>0</v>
      </c>
      <c r="AQ1566" t="s">
        <v>1209</v>
      </c>
      <c r="AR1566" t="s">
        <v>1</v>
      </c>
      <c r="AS1566" t="s">
        <v>1208</v>
      </c>
      <c r="AT1566" s="2">
        <v>3.7909999999999999</v>
      </c>
      <c r="AU1566" s="1">
        <f t="shared" si="195"/>
        <v>2.2844259354984766</v>
      </c>
      <c r="AV1566" s="1">
        <f t="shared" si="196"/>
        <v>1.7038555639958197</v>
      </c>
      <c r="AW1566" s="1">
        <f t="shared" si="197"/>
        <v>1.1232851924931626</v>
      </c>
    </row>
    <row r="1567" spans="1:49" x14ac:dyDescent="0.2">
      <c r="A1567">
        <v>1565</v>
      </c>
      <c r="B1567" t="s">
        <v>18689</v>
      </c>
      <c r="C1567" t="s">
        <v>18688</v>
      </c>
      <c r="D1567" t="s">
        <v>18687</v>
      </c>
      <c r="F1567" t="s">
        <v>18686</v>
      </c>
      <c r="G1567" t="s">
        <v>5</v>
      </c>
      <c r="H1567" t="s">
        <v>4</v>
      </c>
      <c r="I1567" t="s">
        <v>18685</v>
      </c>
      <c r="J1567">
        <v>60016908</v>
      </c>
      <c r="K1567" t="s">
        <v>2817</v>
      </c>
      <c r="L1567" t="s">
        <v>1906</v>
      </c>
      <c r="M1567" t="s">
        <v>182</v>
      </c>
      <c r="N1567">
        <v>4</v>
      </c>
      <c r="O1567" t="s">
        <v>18684</v>
      </c>
      <c r="P1567" t="s">
        <v>18683</v>
      </c>
      <c r="Q1567" t="s">
        <v>18682</v>
      </c>
      <c r="R1567" s="7">
        <v>42624</v>
      </c>
      <c r="S1567" s="8">
        <f t="shared" si="192"/>
        <v>2016</v>
      </c>
      <c r="T1567" s="8">
        <v>2016</v>
      </c>
      <c r="U1567" s="8">
        <f t="shared" si="193"/>
        <v>6</v>
      </c>
      <c r="V1567" s="7">
        <v>42624</v>
      </c>
      <c r="W1567" t="s">
        <v>2317</v>
      </c>
      <c r="X1567" s="2">
        <v>0.747</v>
      </c>
      <c r="Y1567" s="6">
        <f t="shared" si="198"/>
        <v>1.9940738367902621E-2</v>
      </c>
      <c r="AA1567">
        <v>1689002</v>
      </c>
      <c r="AB1567">
        <v>29067</v>
      </c>
      <c r="AD1567" t="s">
        <v>2</v>
      </c>
      <c r="AE1567">
        <v>830</v>
      </c>
      <c r="AH1567" t="s">
        <v>18681</v>
      </c>
      <c r="AI1567" t="s">
        <v>18680</v>
      </c>
      <c r="AJ1567" t="s">
        <v>18679</v>
      </c>
      <c r="AK1567" t="s">
        <v>18678</v>
      </c>
      <c r="AL1567">
        <v>5</v>
      </c>
      <c r="AM1567" s="5">
        <f t="shared" si="194"/>
        <v>0.83333333333333337</v>
      </c>
      <c r="AN1567" s="4">
        <f t="shared" si="199"/>
        <v>1.2621481761958854E-3</v>
      </c>
      <c r="AO1567" s="3"/>
      <c r="AP1567">
        <v>0</v>
      </c>
      <c r="AR1567" t="s">
        <v>1</v>
      </c>
      <c r="AT1567" s="2" t="s">
        <v>0</v>
      </c>
      <c r="AU1567" s="1">
        <f t="shared" si="195"/>
        <v>1.43371613103906</v>
      </c>
      <c r="AV1567" s="1">
        <f t="shared" si="196"/>
        <v>1.0601443272049254</v>
      </c>
      <c r="AW1567" s="1">
        <f t="shared" si="197"/>
        <v>0.68657252337079056</v>
      </c>
    </row>
    <row r="1568" spans="1:49" x14ac:dyDescent="0.2">
      <c r="A1568">
        <v>1566</v>
      </c>
      <c r="B1568" t="s">
        <v>18677</v>
      </c>
      <c r="C1568" t="s">
        <v>18676</v>
      </c>
      <c r="F1568" t="s">
        <v>18675</v>
      </c>
      <c r="G1568" t="s">
        <v>5</v>
      </c>
      <c r="H1568" t="s">
        <v>4</v>
      </c>
      <c r="I1568" t="s">
        <v>1539</v>
      </c>
      <c r="J1568">
        <v>60020620</v>
      </c>
      <c r="K1568" t="s">
        <v>1092</v>
      </c>
      <c r="L1568" t="s">
        <v>601</v>
      </c>
      <c r="M1568" t="s">
        <v>67</v>
      </c>
      <c r="N1568">
        <v>2</v>
      </c>
      <c r="O1568" t="s">
        <v>18674</v>
      </c>
      <c r="P1568" t="s">
        <v>18673</v>
      </c>
      <c r="Q1568" t="s">
        <v>1415</v>
      </c>
      <c r="R1568" s="7">
        <v>42623</v>
      </c>
      <c r="S1568" s="8">
        <f t="shared" si="192"/>
        <v>2016</v>
      </c>
      <c r="T1568" s="8">
        <v>2016</v>
      </c>
      <c r="U1568" s="8">
        <f t="shared" si="193"/>
        <v>6</v>
      </c>
      <c r="V1568" s="7">
        <v>42623</v>
      </c>
      <c r="W1568" t="s">
        <v>2858</v>
      </c>
      <c r="X1568" s="2">
        <v>0.66800000000000004</v>
      </c>
      <c r="Y1568" s="6">
        <f t="shared" si="198"/>
        <v>1.7831878486959774E-2</v>
      </c>
      <c r="AA1568" t="s">
        <v>2857</v>
      </c>
      <c r="AB1568">
        <v>29593</v>
      </c>
      <c r="AC1568">
        <v>21553165</v>
      </c>
      <c r="AD1568" t="s">
        <v>2</v>
      </c>
      <c r="AE1568">
        <v>55</v>
      </c>
      <c r="AF1568">
        <v>26</v>
      </c>
      <c r="AH1568" t="s">
        <v>18672</v>
      </c>
      <c r="AI1568" t="s">
        <v>18671</v>
      </c>
      <c r="AK1568" t="s">
        <v>18670</v>
      </c>
      <c r="AL1568">
        <v>7</v>
      </c>
      <c r="AM1568" s="5">
        <f t="shared" si="194"/>
        <v>1.1666666666666667</v>
      </c>
      <c r="AN1568" s="4">
        <f t="shared" si="199"/>
        <v>1.7670074466742396E-3</v>
      </c>
      <c r="AO1568" s="3"/>
      <c r="AP1568">
        <v>0</v>
      </c>
      <c r="AQ1568" t="s">
        <v>18669</v>
      </c>
      <c r="AR1568" t="s">
        <v>18668</v>
      </c>
      <c r="AS1568" t="s">
        <v>18667</v>
      </c>
      <c r="AT1568" s="2">
        <v>1.98</v>
      </c>
      <c r="AU1568" s="1">
        <f t="shared" si="195"/>
        <v>1.3012417174874111</v>
      </c>
      <c r="AV1568" s="1">
        <f t="shared" si="196"/>
        <v>0.97994429668170069</v>
      </c>
      <c r="AW1568" s="1">
        <f t="shared" si="197"/>
        <v>0.65864687587598991</v>
      </c>
    </row>
    <row r="1569" spans="1:49" x14ac:dyDescent="0.2">
      <c r="A1569">
        <v>1567</v>
      </c>
      <c r="B1569" t="s">
        <v>18666</v>
      </c>
      <c r="C1569" t="s">
        <v>18665</v>
      </c>
      <c r="F1569" t="s">
        <v>18664</v>
      </c>
      <c r="G1569" t="s">
        <v>5</v>
      </c>
      <c r="H1569" t="s">
        <v>4</v>
      </c>
      <c r="I1569" t="s">
        <v>1449</v>
      </c>
      <c r="J1569" t="s">
        <v>18663</v>
      </c>
      <c r="K1569" t="s">
        <v>18662</v>
      </c>
      <c r="L1569" t="s">
        <v>18661</v>
      </c>
      <c r="M1569" t="s">
        <v>18660</v>
      </c>
      <c r="N1569">
        <v>5</v>
      </c>
      <c r="O1569" t="s">
        <v>18659</v>
      </c>
      <c r="P1569" t="s">
        <v>18658</v>
      </c>
      <c r="Q1569" t="s">
        <v>18657</v>
      </c>
      <c r="R1569" s="7">
        <v>42622</v>
      </c>
      <c r="S1569" s="8">
        <f t="shared" si="192"/>
        <v>2016</v>
      </c>
      <c r="T1569" s="8">
        <v>2016</v>
      </c>
      <c r="U1569" s="8">
        <f t="shared" si="193"/>
        <v>6</v>
      </c>
      <c r="V1569" s="7">
        <v>42622</v>
      </c>
      <c r="W1569" t="s">
        <v>1980</v>
      </c>
      <c r="X1569" s="2">
        <v>3.6880000000000002</v>
      </c>
      <c r="Y1569" s="6">
        <f t="shared" si="198"/>
        <v>9.8449053682496471E-2</v>
      </c>
      <c r="AA1569">
        <v>319007</v>
      </c>
      <c r="AB1569">
        <v>29150</v>
      </c>
      <c r="AC1569">
        <v>10797114</v>
      </c>
      <c r="AD1569" t="s">
        <v>2</v>
      </c>
      <c r="AE1569">
        <v>117</v>
      </c>
      <c r="AF1569">
        <v>11</v>
      </c>
      <c r="AG1569">
        <v>113903</v>
      </c>
      <c r="AI1569" t="s">
        <v>18656</v>
      </c>
      <c r="AK1569" t="s">
        <v>18655</v>
      </c>
      <c r="AL1569">
        <v>21</v>
      </c>
      <c r="AM1569" s="5">
        <f t="shared" si="194"/>
        <v>3.5</v>
      </c>
      <c r="AN1569" s="4">
        <f t="shared" si="199"/>
        <v>5.301022340022719E-3</v>
      </c>
      <c r="AO1569" s="3"/>
      <c r="AP1569">
        <v>0</v>
      </c>
      <c r="AR1569" t="s">
        <v>1</v>
      </c>
      <c r="AT1569" s="2">
        <v>9.1609999999999996</v>
      </c>
      <c r="AU1569" s="1">
        <f t="shared" si="195"/>
        <v>7.0504644279754336</v>
      </c>
      <c r="AV1569" s="1">
        <f t="shared" si="196"/>
        <v>5.1875038011259598</v>
      </c>
      <c r="AW1569" s="1">
        <f t="shared" si="197"/>
        <v>3.3245431742764842</v>
      </c>
    </row>
    <row r="1570" spans="1:49" x14ac:dyDescent="0.2">
      <c r="A1570">
        <v>1568</v>
      </c>
      <c r="B1570" t="s">
        <v>18654</v>
      </c>
      <c r="C1570" t="s">
        <v>18653</v>
      </c>
      <c r="F1570" t="s">
        <v>18652</v>
      </c>
      <c r="G1570" t="s">
        <v>5</v>
      </c>
      <c r="H1570" t="s">
        <v>4</v>
      </c>
      <c r="I1570" t="s">
        <v>18651</v>
      </c>
      <c r="J1570">
        <v>60025757</v>
      </c>
      <c r="K1570" t="s">
        <v>3842</v>
      </c>
      <c r="L1570" t="s">
        <v>147</v>
      </c>
      <c r="M1570" t="s">
        <v>34</v>
      </c>
      <c r="N1570">
        <v>2</v>
      </c>
      <c r="O1570" t="s">
        <v>18650</v>
      </c>
      <c r="P1570" t="s">
        <v>18649</v>
      </c>
      <c r="Q1570" t="s">
        <v>3839</v>
      </c>
      <c r="R1570" s="7">
        <v>42621</v>
      </c>
      <c r="S1570" s="8">
        <f t="shared" si="192"/>
        <v>2016</v>
      </c>
      <c r="T1570" s="8">
        <v>2016</v>
      </c>
      <c r="U1570" s="8">
        <f t="shared" si="193"/>
        <v>6</v>
      </c>
      <c r="V1570" s="7">
        <v>42621</v>
      </c>
      <c r="W1570" t="s">
        <v>2602</v>
      </c>
      <c r="X1570" s="2">
        <v>0.33300000000000002</v>
      </c>
      <c r="Y1570" s="6">
        <f t="shared" si="198"/>
        <v>8.8892448146071917E-3</v>
      </c>
      <c r="AB1570">
        <v>21100788266</v>
      </c>
      <c r="AC1570">
        <v>20571976</v>
      </c>
      <c r="AD1570" t="s">
        <v>2</v>
      </c>
      <c r="AE1570">
        <v>2</v>
      </c>
      <c r="AF1570">
        <v>5</v>
      </c>
      <c r="AG1570">
        <v>55003</v>
      </c>
      <c r="AI1570" t="s">
        <v>18648</v>
      </c>
      <c r="AJ1570" t="s">
        <v>18647</v>
      </c>
      <c r="AK1570" t="s">
        <v>18646</v>
      </c>
      <c r="AL1570">
        <v>1</v>
      </c>
      <c r="AM1570" s="5">
        <f t="shared" si="194"/>
        <v>0.16666666666666666</v>
      </c>
      <c r="AN1570" s="4">
        <f t="shared" si="199"/>
        <v>2.5242963523917705E-4</v>
      </c>
      <c r="AO1570" s="3"/>
      <c r="AP1570">
        <v>0</v>
      </c>
      <c r="AQ1570" t="s">
        <v>18645</v>
      </c>
      <c r="AR1570" t="s">
        <v>18644</v>
      </c>
      <c r="AS1570" t="s">
        <v>3842</v>
      </c>
      <c r="AT1570" s="2" t="s">
        <v>0</v>
      </c>
      <c r="AU1570" s="1">
        <f t="shared" si="195"/>
        <v>0.62982002607967869</v>
      </c>
      <c r="AV1570" s="1">
        <f t="shared" si="196"/>
        <v>0.45708372249231843</v>
      </c>
      <c r="AW1570" s="1">
        <f t="shared" si="197"/>
        <v>0.28434741890495813</v>
      </c>
    </row>
    <row r="1571" spans="1:49" x14ac:dyDescent="0.2">
      <c r="A1571">
        <v>1569</v>
      </c>
      <c r="B1571" t="s">
        <v>18643</v>
      </c>
      <c r="C1571" t="s">
        <v>18642</v>
      </c>
      <c r="D1571" t="s">
        <v>18641</v>
      </c>
      <c r="F1571" t="s">
        <v>18640</v>
      </c>
      <c r="G1571" t="s">
        <v>5</v>
      </c>
      <c r="H1571" t="s">
        <v>4</v>
      </c>
      <c r="I1571" t="s">
        <v>18639</v>
      </c>
      <c r="J1571">
        <v>114507680</v>
      </c>
      <c r="K1571" t="s">
        <v>18638</v>
      </c>
      <c r="L1571" t="s">
        <v>641</v>
      </c>
      <c r="M1571" t="s">
        <v>57</v>
      </c>
      <c r="N1571">
        <v>1</v>
      </c>
      <c r="O1571" t="s">
        <v>18637</v>
      </c>
      <c r="P1571">
        <v>57218254760</v>
      </c>
      <c r="Q1571">
        <v>114507680</v>
      </c>
      <c r="R1571" s="7">
        <v>42621</v>
      </c>
      <c r="S1571" s="8">
        <f t="shared" si="192"/>
        <v>2016</v>
      </c>
      <c r="T1571" s="8">
        <v>2016</v>
      </c>
      <c r="U1571" s="8">
        <f t="shared" si="193"/>
        <v>6</v>
      </c>
      <c r="V1571" s="7" t="s">
        <v>18636</v>
      </c>
      <c r="W1571" t="s">
        <v>252</v>
      </c>
      <c r="X1571" s="2">
        <v>0.54700000000000004</v>
      </c>
      <c r="Y1571" s="6">
        <f t="shared" si="198"/>
        <v>1.4601852593363766E-2</v>
      </c>
      <c r="AA1571">
        <v>14348411</v>
      </c>
      <c r="AB1571">
        <v>17683</v>
      </c>
      <c r="AC1571">
        <v>16180399</v>
      </c>
      <c r="AD1571" t="s">
        <v>2</v>
      </c>
      <c r="AE1571">
        <v>70</v>
      </c>
      <c r="AF1571">
        <v>9</v>
      </c>
      <c r="AH1571" t="s">
        <v>18635</v>
      </c>
      <c r="AI1571" t="s">
        <v>18634</v>
      </c>
      <c r="AJ1571" t="s">
        <v>18633</v>
      </c>
      <c r="AK1571" t="s">
        <v>18632</v>
      </c>
      <c r="AL1571">
        <v>6</v>
      </c>
      <c r="AM1571" s="5">
        <f t="shared" si="194"/>
        <v>1</v>
      </c>
      <c r="AN1571" s="4">
        <f t="shared" si="199"/>
        <v>1.5145778114350624E-3</v>
      </c>
      <c r="AO1571" s="3"/>
      <c r="AP1571">
        <v>0</v>
      </c>
      <c r="AR1571" t="s">
        <v>1</v>
      </c>
      <c r="AT1571" s="2" t="s">
        <v>0</v>
      </c>
      <c r="AU1571" s="1">
        <f t="shared" si="195"/>
        <v>1.0675670158785155</v>
      </c>
      <c r="AV1571" s="1">
        <f t="shared" si="196"/>
        <v>0.80582152023994136</v>
      </c>
      <c r="AW1571" s="1">
        <f t="shared" si="197"/>
        <v>0.54407602460136728</v>
      </c>
    </row>
    <row r="1572" spans="1:49" x14ac:dyDescent="0.2">
      <c r="A1572">
        <v>1570</v>
      </c>
      <c r="B1572" t="s">
        <v>18631</v>
      </c>
      <c r="C1572" t="s">
        <v>18630</v>
      </c>
      <c r="F1572" t="s">
        <v>18629</v>
      </c>
      <c r="G1572" t="s">
        <v>5</v>
      </c>
      <c r="H1572" t="s">
        <v>4</v>
      </c>
      <c r="I1572" t="s">
        <v>1846</v>
      </c>
      <c r="J1572" t="s">
        <v>18628</v>
      </c>
      <c r="K1572" t="s">
        <v>18627</v>
      </c>
      <c r="L1572" t="s">
        <v>18626</v>
      </c>
      <c r="M1572" t="s">
        <v>18625</v>
      </c>
      <c r="N1572">
        <v>6</v>
      </c>
      <c r="O1572" t="s">
        <v>18624</v>
      </c>
      <c r="P1572" t="s">
        <v>18623</v>
      </c>
      <c r="Q1572" t="s">
        <v>18622</v>
      </c>
      <c r="R1572" s="7">
        <v>42620</v>
      </c>
      <c r="S1572" s="8">
        <f t="shared" si="192"/>
        <v>2016</v>
      </c>
      <c r="T1572" s="8">
        <v>2016</v>
      </c>
      <c r="U1572" s="8">
        <f t="shared" si="193"/>
        <v>6</v>
      </c>
      <c r="V1572" s="7">
        <v>42620</v>
      </c>
      <c r="W1572" t="s">
        <v>2273</v>
      </c>
      <c r="X1572" s="2">
        <v>1.877</v>
      </c>
      <c r="Y1572" s="6">
        <f t="shared" si="198"/>
        <v>5.0105442994047143E-2</v>
      </c>
      <c r="AA1572">
        <v>16625102</v>
      </c>
      <c r="AB1572">
        <v>19700175163</v>
      </c>
      <c r="AD1572" t="s">
        <v>2</v>
      </c>
      <c r="AE1572">
        <v>10</v>
      </c>
      <c r="AF1572" s="9">
        <v>42614</v>
      </c>
      <c r="AG1572">
        <v>212</v>
      </c>
      <c r="AI1572" t="s">
        <v>18621</v>
      </c>
      <c r="AJ1572" t="s">
        <v>18620</v>
      </c>
      <c r="AK1572" t="s">
        <v>18619</v>
      </c>
      <c r="AL1572">
        <v>20</v>
      </c>
      <c r="AM1572" s="5">
        <f t="shared" si="194"/>
        <v>3.3333333333333335</v>
      </c>
      <c r="AN1572" s="4">
        <f t="shared" si="199"/>
        <v>5.0485927047835416E-3</v>
      </c>
      <c r="AO1572" s="3"/>
      <c r="AP1572">
        <v>1</v>
      </c>
      <c r="AQ1572" t="s">
        <v>18618</v>
      </c>
      <c r="AR1572" t="s">
        <v>18617</v>
      </c>
      <c r="AS1572" t="s">
        <v>18616</v>
      </c>
      <c r="AT1572" s="2">
        <v>5.5049999999999999</v>
      </c>
      <c r="AU1572" s="1">
        <f t="shared" si="195"/>
        <v>3.6588387907268061</v>
      </c>
      <c r="AV1572" s="1">
        <f t="shared" si="196"/>
        <v>2.7577017849415344</v>
      </c>
      <c r="AW1572" s="1">
        <f t="shared" si="197"/>
        <v>1.8565647791562618</v>
      </c>
    </row>
    <row r="1573" spans="1:49" x14ac:dyDescent="0.2">
      <c r="A1573">
        <v>1571</v>
      </c>
      <c r="B1573" t="s">
        <v>18615</v>
      </c>
      <c r="C1573" t="s">
        <v>18614</v>
      </c>
      <c r="F1573" t="s">
        <v>18613</v>
      </c>
      <c r="G1573" t="s">
        <v>5</v>
      </c>
      <c r="H1573" t="s">
        <v>4</v>
      </c>
      <c r="I1573" t="s">
        <v>18612</v>
      </c>
      <c r="J1573">
        <v>60121655</v>
      </c>
      <c r="K1573" t="s">
        <v>1743</v>
      </c>
      <c r="L1573" t="s">
        <v>1554</v>
      </c>
      <c r="M1573" t="s">
        <v>79</v>
      </c>
      <c r="N1573">
        <v>3</v>
      </c>
      <c r="O1573" t="s">
        <v>18611</v>
      </c>
      <c r="P1573" t="s">
        <v>18610</v>
      </c>
      <c r="Q1573" t="s">
        <v>1742</v>
      </c>
      <c r="R1573" s="7">
        <v>42620</v>
      </c>
      <c r="S1573" s="8">
        <f t="shared" si="192"/>
        <v>2016</v>
      </c>
      <c r="T1573" s="8">
        <v>2016</v>
      </c>
      <c r="U1573" s="8">
        <f t="shared" si="193"/>
        <v>6</v>
      </c>
      <c r="V1573" s="7">
        <v>42620</v>
      </c>
      <c r="W1573" t="s">
        <v>1914</v>
      </c>
      <c r="X1573" s="2">
        <v>0.69899999999999995</v>
      </c>
      <c r="Y1573" s="6">
        <f t="shared" si="198"/>
        <v>1.8659405782013295E-2</v>
      </c>
      <c r="AA1573">
        <v>218979</v>
      </c>
      <c r="AB1573">
        <v>28132</v>
      </c>
      <c r="AC1573">
        <v>10897550</v>
      </c>
      <c r="AD1573" t="s">
        <v>2</v>
      </c>
      <c r="AE1573">
        <v>120</v>
      </c>
      <c r="AF1573">
        <v>9</v>
      </c>
      <c r="AG1573">
        <v>93106</v>
      </c>
      <c r="AI1573" t="s">
        <v>18609</v>
      </c>
      <c r="AK1573" t="s">
        <v>18608</v>
      </c>
      <c r="AL1573">
        <v>9</v>
      </c>
      <c r="AM1573" s="5">
        <f t="shared" si="194"/>
        <v>1.5</v>
      </c>
      <c r="AN1573" s="4">
        <f t="shared" si="199"/>
        <v>2.2718667171525938E-3</v>
      </c>
      <c r="AO1573" s="3"/>
      <c r="AP1573">
        <v>0</v>
      </c>
      <c r="AQ1573" t="s">
        <v>44</v>
      </c>
      <c r="AR1573" t="s">
        <v>18607</v>
      </c>
      <c r="AS1573" t="s">
        <v>43</v>
      </c>
      <c r="AT1573" s="2">
        <v>2.5459999999999998</v>
      </c>
      <c r="AU1573" s="1">
        <f t="shared" si="195"/>
        <v>1.3743144062555084</v>
      </c>
      <c r="AV1573" s="1">
        <f t="shared" si="196"/>
        <v>1.0465636249582946</v>
      </c>
      <c r="AW1573" s="1">
        <f t="shared" si="197"/>
        <v>0.71881284366108034</v>
      </c>
    </row>
    <row r="1574" spans="1:49" x14ac:dyDescent="0.2">
      <c r="A1574">
        <v>1572</v>
      </c>
      <c r="B1574" t="s">
        <v>18606</v>
      </c>
      <c r="C1574" t="s">
        <v>18605</v>
      </c>
      <c r="F1574" t="s">
        <v>18604</v>
      </c>
      <c r="G1574" t="s">
        <v>5</v>
      </c>
      <c r="H1574" t="s">
        <v>4</v>
      </c>
      <c r="I1574" t="s">
        <v>831</v>
      </c>
      <c r="J1574" t="s">
        <v>18603</v>
      </c>
      <c r="K1574" t="s">
        <v>18602</v>
      </c>
      <c r="L1574" t="s">
        <v>18601</v>
      </c>
      <c r="M1574" t="s">
        <v>473</v>
      </c>
      <c r="N1574">
        <v>4</v>
      </c>
      <c r="O1574" t="s">
        <v>18600</v>
      </c>
      <c r="P1574" t="s">
        <v>18599</v>
      </c>
      <c r="Q1574" t="s">
        <v>18598</v>
      </c>
      <c r="R1574" s="7">
        <v>42620</v>
      </c>
      <c r="S1574" s="8">
        <f t="shared" si="192"/>
        <v>2016</v>
      </c>
      <c r="T1574" s="8">
        <v>2016</v>
      </c>
      <c r="U1574" s="8">
        <f t="shared" si="193"/>
        <v>6</v>
      </c>
      <c r="V1574" s="7">
        <v>42620</v>
      </c>
      <c r="W1574" t="s">
        <v>2253</v>
      </c>
      <c r="X1574" s="2">
        <v>2.0379999999999998</v>
      </c>
      <c r="Y1574" s="6">
        <f t="shared" si="198"/>
        <v>5.4403246042550917E-2</v>
      </c>
      <c r="AA1574">
        <v>20403364</v>
      </c>
      <c r="AB1574">
        <v>19700173215</v>
      </c>
      <c r="AC1574">
        <v>20403372</v>
      </c>
      <c r="AD1574" t="s">
        <v>2</v>
      </c>
      <c r="AE1574">
        <v>8</v>
      </c>
      <c r="AF1574">
        <v>33</v>
      </c>
      <c r="AH1574" t="s">
        <v>18597</v>
      </c>
      <c r="AI1574" t="s">
        <v>18596</v>
      </c>
      <c r="AK1574" t="s">
        <v>18595</v>
      </c>
      <c r="AL1574">
        <v>108</v>
      </c>
      <c r="AM1574" s="5">
        <f t="shared" si="194"/>
        <v>18</v>
      </c>
      <c r="AN1574" s="4">
        <f t="shared" si="199"/>
        <v>2.7262400605831124E-2</v>
      </c>
      <c r="AO1574" s="3"/>
      <c r="AP1574">
        <v>0</v>
      </c>
      <c r="AQ1574" t="s">
        <v>48</v>
      </c>
      <c r="AR1574">
        <v>61107086</v>
      </c>
      <c r="AS1574" t="s">
        <v>47</v>
      </c>
      <c r="AT1574" s="2">
        <v>7.79</v>
      </c>
      <c r="AU1574" s="1">
        <f t="shared" si="195"/>
        <v>4.626099241153498</v>
      </c>
      <c r="AV1574" s="1">
        <f t="shared" si="196"/>
        <v>4.0832823324191017</v>
      </c>
      <c r="AW1574" s="1">
        <f t="shared" si="197"/>
        <v>3.5404654236847062</v>
      </c>
    </row>
    <row r="1575" spans="1:49" x14ac:dyDescent="0.2">
      <c r="A1575">
        <v>1573</v>
      </c>
      <c r="B1575" t="s">
        <v>18594</v>
      </c>
      <c r="C1575" t="s">
        <v>18593</v>
      </c>
      <c r="E1575">
        <v>27164161</v>
      </c>
      <c r="F1575" t="s">
        <v>18592</v>
      </c>
      <c r="G1575" t="s">
        <v>5</v>
      </c>
      <c r="H1575" t="s">
        <v>4</v>
      </c>
      <c r="I1575" t="s">
        <v>18591</v>
      </c>
      <c r="J1575" t="s">
        <v>18590</v>
      </c>
      <c r="K1575" t="s">
        <v>18589</v>
      </c>
      <c r="L1575" t="s">
        <v>18588</v>
      </c>
      <c r="M1575" t="s">
        <v>46</v>
      </c>
      <c r="N1575">
        <v>6</v>
      </c>
      <c r="O1575" t="s">
        <v>18587</v>
      </c>
      <c r="P1575" t="s">
        <v>18586</v>
      </c>
      <c r="Q1575" t="s">
        <v>18585</v>
      </c>
      <c r="R1575" s="7">
        <v>42619</v>
      </c>
      <c r="S1575" s="8">
        <f t="shared" si="192"/>
        <v>2016</v>
      </c>
      <c r="T1575" s="8">
        <v>2016</v>
      </c>
      <c r="U1575" s="8">
        <f t="shared" si="193"/>
        <v>6</v>
      </c>
      <c r="V1575" s="7">
        <v>42619</v>
      </c>
      <c r="W1575" t="s">
        <v>1960</v>
      </c>
      <c r="X1575" s="2">
        <v>1.3480000000000001</v>
      </c>
      <c r="Y1575" s="6">
        <f t="shared" si="198"/>
        <v>3.598409012039188E-2</v>
      </c>
      <c r="AA1575">
        <v>201669</v>
      </c>
      <c r="AB1575">
        <v>25264</v>
      </c>
      <c r="AC1575" t="s">
        <v>1959</v>
      </c>
      <c r="AD1575" t="s">
        <v>2</v>
      </c>
      <c r="AE1575">
        <v>55</v>
      </c>
      <c r="AF1575">
        <v>17</v>
      </c>
      <c r="AH1575" t="s">
        <v>18584</v>
      </c>
      <c r="AI1575" t="s">
        <v>18583</v>
      </c>
      <c r="AK1575" t="s">
        <v>18582</v>
      </c>
      <c r="AL1575">
        <v>8</v>
      </c>
      <c r="AM1575" s="5">
        <f t="shared" si="194"/>
        <v>1.3333333333333333</v>
      </c>
      <c r="AN1575" s="4">
        <f t="shared" si="199"/>
        <v>2.0194370819134164E-3</v>
      </c>
      <c r="AO1575" s="3"/>
      <c r="AP1575">
        <v>0</v>
      </c>
      <c r="AQ1575" t="s">
        <v>44</v>
      </c>
      <c r="AR1575">
        <v>1149314</v>
      </c>
      <c r="AS1575" t="s">
        <v>43</v>
      </c>
      <c r="AT1575" s="2">
        <v>5.165</v>
      </c>
      <c r="AU1575" s="1">
        <f t="shared" si="195"/>
        <v>2.5794694208848341</v>
      </c>
      <c r="AV1575" s="1">
        <f t="shared" si="196"/>
        <v>1.900176360115265</v>
      </c>
      <c r="AW1575" s="1">
        <f t="shared" si="197"/>
        <v>1.2208832993456955</v>
      </c>
    </row>
    <row r="1576" spans="1:49" x14ac:dyDescent="0.2">
      <c r="A1576">
        <v>1574</v>
      </c>
      <c r="B1576" t="s">
        <v>18581</v>
      </c>
      <c r="C1576" t="s">
        <v>18580</v>
      </c>
      <c r="F1576" t="s">
        <v>18579</v>
      </c>
      <c r="G1576" t="s">
        <v>5</v>
      </c>
      <c r="H1576" t="s">
        <v>4</v>
      </c>
      <c r="I1576" t="s">
        <v>1472</v>
      </c>
      <c r="J1576">
        <v>60025278</v>
      </c>
      <c r="K1576" t="s">
        <v>715</v>
      </c>
      <c r="L1576" t="s">
        <v>264</v>
      </c>
      <c r="M1576" t="s">
        <v>67</v>
      </c>
      <c r="N1576">
        <v>2</v>
      </c>
      <c r="O1576" t="s">
        <v>18578</v>
      </c>
      <c r="P1576" t="s">
        <v>18577</v>
      </c>
      <c r="Q1576" t="s">
        <v>1593</v>
      </c>
      <c r="R1576" s="7">
        <v>42619</v>
      </c>
      <c r="S1576" s="8">
        <f t="shared" si="192"/>
        <v>2016</v>
      </c>
      <c r="T1576" s="8">
        <v>2016</v>
      </c>
      <c r="U1576" s="8">
        <f t="shared" si="193"/>
        <v>6</v>
      </c>
      <c r="V1576" s="7">
        <v>42619</v>
      </c>
      <c r="W1576" t="s">
        <v>1458</v>
      </c>
      <c r="X1576" s="2">
        <v>1.24</v>
      </c>
      <c r="Y1576" s="6">
        <f t="shared" si="198"/>
        <v>3.3101091802140895E-2</v>
      </c>
      <c r="AB1576">
        <v>21100200805</v>
      </c>
      <c r="AC1576">
        <v>20452322</v>
      </c>
      <c r="AD1576" t="s">
        <v>2</v>
      </c>
      <c r="AE1576">
        <v>6</v>
      </c>
      <c r="AG1576">
        <v>31921</v>
      </c>
      <c r="AI1576" t="s">
        <v>18576</v>
      </c>
      <c r="AK1576" t="s">
        <v>18575</v>
      </c>
      <c r="AL1576">
        <v>36</v>
      </c>
      <c r="AM1576" s="5">
        <f t="shared" si="194"/>
        <v>6</v>
      </c>
      <c r="AN1576" s="4">
        <f t="shared" si="199"/>
        <v>9.0874668686103752E-3</v>
      </c>
      <c r="AO1576" s="3"/>
      <c r="AP1576">
        <v>1</v>
      </c>
      <c r="AR1576" t="s">
        <v>1</v>
      </c>
      <c r="AT1576" s="2">
        <v>4.3789999999999996</v>
      </c>
      <c r="AU1576" s="1">
        <f t="shared" si="195"/>
        <v>2.5897004322081738</v>
      </c>
      <c r="AV1576" s="1">
        <f t="shared" si="196"/>
        <v>2.1094279335375634</v>
      </c>
      <c r="AW1576" s="1">
        <f t="shared" si="197"/>
        <v>1.629155434866953</v>
      </c>
    </row>
    <row r="1577" spans="1:49" x14ac:dyDescent="0.2">
      <c r="A1577">
        <v>1575</v>
      </c>
      <c r="B1577" t="s">
        <v>18574</v>
      </c>
      <c r="C1577" t="s">
        <v>18573</v>
      </c>
      <c r="F1577" t="s">
        <v>18572</v>
      </c>
      <c r="G1577" t="s">
        <v>5</v>
      </c>
      <c r="H1577" t="s">
        <v>4</v>
      </c>
      <c r="I1577" t="s">
        <v>18571</v>
      </c>
      <c r="J1577" t="s">
        <v>18570</v>
      </c>
      <c r="K1577" t="s">
        <v>18569</v>
      </c>
      <c r="L1577" t="s">
        <v>18568</v>
      </c>
      <c r="M1577" t="s">
        <v>101</v>
      </c>
      <c r="N1577">
        <v>2</v>
      </c>
      <c r="O1577" t="s">
        <v>18567</v>
      </c>
      <c r="P1577" t="s">
        <v>18566</v>
      </c>
      <c r="Q1577" t="s">
        <v>18565</v>
      </c>
      <c r="R1577" s="7">
        <v>42619</v>
      </c>
      <c r="S1577" s="8">
        <f t="shared" si="192"/>
        <v>2016</v>
      </c>
      <c r="T1577" s="8">
        <v>2016</v>
      </c>
      <c r="U1577" s="8">
        <f t="shared" si="193"/>
        <v>6</v>
      </c>
      <c r="V1577" s="7">
        <v>42619</v>
      </c>
      <c r="W1577" t="s">
        <v>1860</v>
      </c>
      <c r="X1577" s="2">
        <v>0.63600000000000001</v>
      </c>
      <c r="Y1577" s="6">
        <f t="shared" si="198"/>
        <v>1.6977656763033557E-2</v>
      </c>
      <c r="AA1577">
        <v>14248220</v>
      </c>
      <c r="AB1577">
        <v>130124</v>
      </c>
      <c r="AD1577" t="s">
        <v>2</v>
      </c>
      <c r="AE1577">
        <v>16</v>
      </c>
      <c r="AF1577">
        <v>9</v>
      </c>
      <c r="AG1577">
        <v>1434</v>
      </c>
      <c r="AI1577" t="s">
        <v>18564</v>
      </c>
      <c r="AJ1577" t="s">
        <v>18563</v>
      </c>
      <c r="AK1577" t="s">
        <v>18562</v>
      </c>
      <c r="AL1577">
        <v>0</v>
      </c>
      <c r="AM1577" s="5">
        <f t="shared" si="194"/>
        <v>0</v>
      </c>
      <c r="AN1577" s="4">
        <f t="shared" si="199"/>
        <v>0</v>
      </c>
      <c r="AO1577" s="3"/>
      <c r="AP1577">
        <v>1</v>
      </c>
      <c r="AR1577" t="s">
        <v>1</v>
      </c>
      <c r="AT1577" s="2" t="s">
        <v>0</v>
      </c>
      <c r="AU1577" s="1">
        <f t="shared" si="195"/>
        <v>1.1884359734123491</v>
      </c>
      <c r="AV1577" s="1">
        <f t="shared" si="196"/>
        <v>0.84888283815167787</v>
      </c>
      <c r="AW1577" s="1">
        <f t="shared" si="197"/>
        <v>0.50932970289100676</v>
      </c>
    </row>
    <row r="1578" spans="1:49" x14ac:dyDescent="0.2">
      <c r="A1578">
        <v>1576</v>
      </c>
      <c r="B1578" t="s">
        <v>18561</v>
      </c>
      <c r="C1578" t="s">
        <v>18560</v>
      </c>
      <c r="F1578" t="s">
        <v>18559</v>
      </c>
      <c r="G1578" t="s">
        <v>5</v>
      </c>
      <c r="H1578" t="s">
        <v>4</v>
      </c>
      <c r="I1578" t="s">
        <v>18558</v>
      </c>
      <c r="J1578" t="s">
        <v>18557</v>
      </c>
      <c r="K1578" t="s">
        <v>18556</v>
      </c>
      <c r="L1578" t="s">
        <v>767</v>
      </c>
      <c r="M1578" t="s">
        <v>49</v>
      </c>
      <c r="N1578">
        <v>5</v>
      </c>
      <c r="O1578" t="s">
        <v>18555</v>
      </c>
      <c r="P1578" t="s">
        <v>18554</v>
      </c>
      <c r="Q1578" t="s">
        <v>18553</v>
      </c>
      <c r="R1578" s="7">
        <v>42618</v>
      </c>
      <c r="S1578" s="8">
        <f t="shared" si="192"/>
        <v>2016</v>
      </c>
      <c r="T1578" s="8">
        <v>2016</v>
      </c>
      <c r="U1578" s="8">
        <f t="shared" si="193"/>
        <v>6</v>
      </c>
      <c r="V1578" s="7">
        <v>42618</v>
      </c>
      <c r="W1578" t="s">
        <v>1930</v>
      </c>
      <c r="X1578" s="2">
        <v>1.3939999999999999</v>
      </c>
      <c r="Y1578" s="6">
        <f t="shared" si="198"/>
        <v>3.721203384853581E-2</v>
      </c>
      <c r="AB1578">
        <v>12862</v>
      </c>
      <c r="AC1578">
        <v>10944087</v>
      </c>
      <c r="AD1578" t="s">
        <v>2</v>
      </c>
      <c r="AE1578">
        <v>24</v>
      </c>
      <c r="AF1578">
        <v>19</v>
      </c>
      <c r="AH1578" t="s">
        <v>18552</v>
      </c>
      <c r="AI1578" t="s">
        <v>18551</v>
      </c>
      <c r="AK1578" t="s">
        <v>18550</v>
      </c>
      <c r="AL1578">
        <v>5</v>
      </c>
      <c r="AM1578" s="5">
        <f t="shared" si="194"/>
        <v>0.83333333333333337</v>
      </c>
      <c r="AN1578" s="4">
        <f t="shared" si="199"/>
        <v>1.2621481761958854E-3</v>
      </c>
      <c r="AO1578" s="3"/>
      <c r="AP1578">
        <v>1</v>
      </c>
      <c r="AQ1578" t="s">
        <v>48</v>
      </c>
      <c r="AR1578">
        <v>11474180</v>
      </c>
      <c r="AS1578" t="s">
        <v>47</v>
      </c>
      <c r="AT1578" s="2">
        <v>3.8940000000000001</v>
      </c>
      <c r="AU1578" s="1">
        <f t="shared" si="195"/>
        <v>2.642706814683383</v>
      </c>
      <c r="AV1578" s="1">
        <f t="shared" si="196"/>
        <v>1.923709101236585</v>
      </c>
      <c r="AW1578" s="1">
        <f t="shared" si="197"/>
        <v>1.2047113877897861</v>
      </c>
    </row>
    <row r="1579" spans="1:49" x14ac:dyDescent="0.2">
      <c r="A1579">
        <v>1577</v>
      </c>
      <c r="B1579" t="s">
        <v>18549</v>
      </c>
      <c r="C1579" t="s">
        <v>18548</v>
      </c>
      <c r="F1579" t="s">
        <v>18547</v>
      </c>
      <c r="G1579" t="s">
        <v>5</v>
      </c>
      <c r="H1579" t="s">
        <v>4</v>
      </c>
      <c r="I1579" t="s">
        <v>18546</v>
      </c>
      <c r="J1579" t="s">
        <v>18545</v>
      </c>
      <c r="K1579" t="s">
        <v>18544</v>
      </c>
      <c r="L1579" t="s">
        <v>18543</v>
      </c>
      <c r="M1579" t="s">
        <v>8941</v>
      </c>
      <c r="N1579">
        <v>5</v>
      </c>
      <c r="O1579" t="s">
        <v>18542</v>
      </c>
      <c r="P1579" t="s">
        <v>18541</v>
      </c>
      <c r="Q1579" t="s">
        <v>18540</v>
      </c>
      <c r="R1579" s="7">
        <v>42618</v>
      </c>
      <c r="S1579" s="8">
        <f t="shared" si="192"/>
        <v>2016</v>
      </c>
      <c r="T1579" s="8">
        <v>2016</v>
      </c>
      <c r="U1579" s="8">
        <f t="shared" si="193"/>
        <v>6</v>
      </c>
      <c r="V1579" s="7">
        <v>42618</v>
      </c>
      <c r="W1579" t="s">
        <v>1930</v>
      </c>
      <c r="X1579" s="2">
        <v>1.3939999999999999</v>
      </c>
      <c r="Y1579" s="6">
        <f t="shared" si="198"/>
        <v>3.721203384853581E-2</v>
      </c>
      <c r="AB1579">
        <v>12862</v>
      </c>
      <c r="AC1579">
        <v>10944087</v>
      </c>
      <c r="AD1579" t="s">
        <v>2</v>
      </c>
      <c r="AE1579">
        <v>24</v>
      </c>
      <c r="AF1579">
        <v>18</v>
      </c>
      <c r="AH1579" t="s">
        <v>18539</v>
      </c>
      <c r="AI1579" t="s">
        <v>18538</v>
      </c>
      <c r="AK1579" t="s">
        <v>18537</v>
      </c>
      <c r="AL1579">
        <v>12</v>
      </c>
      <c r="AM1579" s="5">
        <f t="shared" si="194"/>
        <v>2</v>
      </c>
      <c r="AN1579" s="4">
        <f t="shared" si="199"/>
        <v>3.0291556228701248E-3</v>
      </c>
      <c r="AO1579" s="3"/>
      <c r="AP1579">
        <v>1</v>
      </c>
      <c r="AQ1579" t="s">
        <v>48</v>
      </c>
      <c r="AR1579" t="s">
        <v>2320</v>
      </c>
      <c r="AS1579" t="s">
        <v>47</v>
      </c>
      <c r="AT1579" s="2">
        <v>3.8940000000000001</v>
      </c>
      <c r="AU1579" s="1">
        <f t="shared" si="195"/>
        <v>2.6957170380836106</v>
      </c>
      <c r="AV1579" s="1">
        <f t="shared" si="196"/>
        <v>2.0120594735702966</v>
      </c>
      <c r="AW1579" s="1">
        <f t="shared" si="197"/>
        <v>1.328401909056983</v>
      </c>
    </row>
    <row r="1580" spans="1:49" x14ac:dyDescent="0.2">
      <c r="A1580">
        <v>1578</v>
      </c>
      <c r="B1580" t="s">
        <v>18536</v>
      </c>
      <c r="C1580" t="s">
        <v>18535</v>
      </c>
      <c r="F1580" t="s">
        <v>18534</v>
      </c>
      <c r="G1580" t="s">
        <v>5</v>
      </c>
      <c r="H1580" t="s">
        <v>4</v>
      </c>
      <c r="I1580" t="s">
        <v>18533</v>
      </c>
      <c r="J1580">
        <v>60011476</v>
      </c>
      <c r="K1580" t="s">
        <v>912</v>
      </c>
      <c r="L1580" t="s">
        <v>911</v>
      </c>
      <c r="M1580" t="s">
        <v>872</v>
      </c>
      <c r="N1580">
        <v>2</v>
      </c>
      <c r="O1580" t="s">
        <v>18532</v>
      </c>
      <c r="P1580" t="s">
        <v>18531</v>
      </c>
      <c r="Q1580" t="s">
        <v>18530</v>
      </c>
      <c r="R1580" s="7">
        <v>42618</v>
      </c>
      <c r="S1580" s="8">
        <f t="shared" si="192"/>
        <v>2016</v>
      </c>
      <c r="T1580" s="8">
        <v>2016</v>
      </c>
      <c r="U1580" s="8">
        <f t="shared" si="193"/>
        <v>6</v>
      </c>
      <c r="V1580" s="7">
        <v>42618</v>
      </c>
      <c r="W1580" t="s">
        <v>1930</v>
      </c>
      <c r="X1580" s="2">
        <v>1.3939999999999999</v>
      </c>
      <c r="Y1580" s="6">
        <f t="shared" si="198"/>
        <v>3.721203384853581E-2</v>
      </c>
      <c r="AB1580">
        <v>12862</v>
      </c>
      <c r="AC1580">
        <v>10944087</v>
      </c>
      <c r="AD1580" t="s">
        <v>2</v>
      </c>
      <c r="AE1580">
        <v>24</v>
      </c>
      <c r="AF1580">
        <v>18</v>
      </c>
      <c r="AH1580" t="s">
        <v>18529</v>
      </c>
      <c r="AI1580" t="s">
        <v>18528</v>
      </c>
      <c r="AK1580" t="s">
        <v>18527</v>
      </c>
      <c r="AL1580">
        <v>26</v>
      </c>
      <c r="AM1580" s="5">
        <f t="shared" si="194"/>
        <v>4.333333333333333</v>
      </c>
      <c r="AN1580" s="4">
        <f t="shared" si="199"/>
        <v>6.5631705162186036E-3</v>
      </c>
      <c r="AO1580" s="3"/>
      <c r="AP1580">
        <v>1</v>
      </c>
      <c r="AR1580" t="s">
        <v>1</v>
      </c>
      <c r="AT1580" s="2">
        <v>3.8940000000000001</v>
      </c>
      <c r="AU1580" s="1">
        <f t="shared" si="195"/>
        <v>2.8017374848840646</v>
      </c>
      <c r="AV1580" s="1">
        <f t="shared" si="196"/>
        <v>2.1887602182377206</v>
      </c>
      <c r="AW1580" s="1">
        <f t="shared" si="197"/>
        <v>1.5757829515913764</v>
      </c>
    </row>
    <row r="1581" spans="1:49" x14ac:dyDescent="0.2">
      <c r="A1581">
        <v>1579</v>
      </c>
      <c r="B1581" t="s">
        <v>18526</v>
      </c>
      <c r="C1581" t="s">
        <v>18525</v>
      </c>
      <c r="F1581" t="s">
        <v>18524</v>
      </c>
      <c r="G1581" t="s">
        <v>5</v>
      </c>
      <c r="H1581" t="s">
        <v>4</v>
      </c>
      <c r="I1581" t="s">
        <v>18523</v>
      </c>
      <c r="J1581" t="s">
        <v>18522</v>
      </c>
      <c r="K1581" t="s">
        <v>18521</v>
      </c>
      <c r="L1581" t="s">
        <v>18520</v>
      </c>
      <c r="M1581" t="s">
        <v>18519</v>
      </c>
      <c r="N1581">
        <v>5</v>
      </c>
      <c r="O1581" t="s">
        <v>18518</v>
      </c>
      <c r="P1581" t="s">
        <v>18517</v>
      </c>
      <c r="Q1581" t="s">
        <v>18516</v>
      </c>
      <c r="R1581" s="7">
        <v>42615</v>
      </c>
      <c r="S1581" s="8">
        <f t="shared" si="192"/>
        <v>2016</v>
      </c>
      <c r="T1581" s="8">
        <v>2016</v>
      </c>
      <c r="U1581" s="8">
        <f t="shared" si="193"/>
        <v>6</v>
      </c>
      <c r="V1581" s="7">
        <v>42615</v>
      </c>
      <c r="W1581" t="s">
        <v>1980</v>
      </c>
      <c r="X1581" s="2">
        <v>3.6880000000000002</v>
      </c>
      <c r="Y1581" s="6">
        <f t="shared" si="198"/>
        <v>9.8449053682496471E-2</v>
      </c>
      <c r="AA1581">
        <v>319007</v>
      </c>
      <c r="AB1581">
        <v>29150</v>
      </c>
      <c r="AC1581">
        <v>10797114</v>
      </c>
      <c r="AD1581" t="s">
        <v>2</v>
      </c>
      <c r="AE1581">
        <v>117</v>
      </c>
      <c r="AF1581">
        <v>10</v>
      </c>
      <c r="AG1581">
        <v>101102</v>
      </c>
      <c r="AI1581" t="s">
        <v>18515</v>
      </c>
      <c r="AK1581" t="s">
        <v>18514</v>
      </c>
      <c r="AL1581">
        <v>89</v>
      </c>
      <c r="AM1581" s="5">
        <f t="shared" si="194"/>
        <v>14.833333333333334</v>
      </c>
      <c r="AN1581" s="4">
        <f t="shared" si="199"/>
        <v>2.2466237536286762E-2</v>
      </c>
      <c r="AO1581" s="3"/>
      <c r="AP1581">
        <v>1</v>
      </c>
      <c r="AQ1581" t="s">
        <v>44</v>
      </c>
      <c r="AR1581" t="s">
        <v>18513</v>
      </c>
      <c r="AS1581" t="s">
        <v>43</v>
      </c>
      <c r="AT1581" s="2">
        <v>9.1609999999999996</v>
      </c>
      <c r="AU1581" s="1">
        <f t="shared" si="195"/>
        <v>7.5654208838633554</v>
      </c>
      <c r="AV1581" s="1">
        <f t="shared" si="196"/>
        <v>6.0457645609391619</v>
      </c>
      <c r="AW1581" s="1">
        <f t="shared" si="197"/>
        <v>4.5261082380149666</v>
      </c>
    </row>
    <row r="1582" spans="1:49" x14ac:dyDescent="0.2">
      <c r="A1582">
        <v>1580</v>
      </c>
      <c r="B1582" t="s">
        <v>18512</v>
      </c>
      <c r="C1582" t="s">
        <v>18511</v>
      </c>
      <c r="F1582" t="s">
        <v>18510</v>
      </c>
      <c r="G1582" t="s">
        <v>5</v>
      </c>
      <c r="H1582" t="s">
        <v>4</v>
      </c>
      <c r="I1582" t="s">
        <v>18509</v>
      </c>
      <c r="J1582" t="s">
        <v>18508</v>
      </c>
      <c r="K1582" t="s">
        <v>18507</v>
      </c>
      <c r="L1582" t="s">
        <v>18506</v>
      </c>
      <c r="M1582" t="s">
        <v>414</v>
      </c>
      <c r="N1582">
        <v>7</v>
      </c>
      <c r="O1582" t="s">
        <v>18505</v>
      </c>
      <c r="P1582" t="s">
        <v>18504</v>
      </c>
      <c r="Q1582" t="s">
        <v>18503</v>
      </c>
      <c r="R1582" s="7">
        <v>42615</v>
      </c>
      <c r="S1582" s="8">
        <f t="shared" si="192"/>
        <v>2016</v>
      </c>
      <c r="T1582" s="8">
        <v>2016</v>
      </c>
      <c r="U1582" s="8">
        <f t="shared" si="193"/>
        <v>6</v>
      </c>
      <c r="V1582" s="7">
        <v>42615</v>
      </c>
      <c r="W1582" t="s">
        <v>18502</v>
      </c>
      <c r="X1582" s="2">
        <v>0.69599999999999995</v>
      </c>
      <c r="Y1582" s="6">
        <f t="shared" si="198"/>
        <v>1.857932249539521E-2</v>
      </c>
      <c r="AA1582">
        <v>28487</v>
      </c>
      <c r="AB1582">
        <v>29411</v>
      </c>
      <c r="AC1582">
        <v>15488659</v>
      </c>
      <c r="AD1582" t="s">
        <v>2</v>
      </c>
      <c r="AE1582">
        <v>145</v>
      </c>
      <c r="AF1582">
        <v>5</v>
      </c>
      <c r="AH1582" t="s">
        <v>18501</v>
      </c>
      <c r="AI1582" t="s">
        <v>18500</v>
      </c>
      <c r="AK1582" t="s">
        <v>18499</v>
      </c>
      <c r="AL1582">
        <v>2</v>
      </c>
      <c r="AM1582" s="5">
        <f t="shared" si="194"/>
        <v>0.33333333333333331</v>
      </c>
      <c r="AN1582" s="4">
        <f t="shared" si="199"/>
        <v>5.048592704783541E-4</v>
      </c>
      <c r="AO1582" s="3"/>
      <c r="AP1582">
        <v>0</v>
      </c>
      <c r="AR1582" t="s">
        <v>1</v>
      </c>
      <c r="AT1582" s="2" t="s">
        <v>0</v>
      </c>
      <c r="AU1582" s="1">
        <f t="shared" si="195"/>
        <v>1.3156983527920152</v>
      </c>
      <c r="AV1582" s="1">
        <f t="shared" si="196"/>
        <v>0.95420908829367823</v>
      </c>
      <c r="AW1582" s="1">
        <f t="shared" si="197"/>
        <v>0.59271982379534105</v>
      </c>
    </row>
    <row r="1583" spans="1:49" x14ac:dyDescent="0.2">
      <c r="A1583">
        <v>1581</v>
      </c>
      <c r="B1583" t="s">
        <v>18498</v>
      </c>
      <c r="C1583" t="s">
        <v>18497</v>
      </c>
      <c r="E1583">
        <v>27432883</v>
      </c>
      <c r="F1583" t="s">
        <v>18496</v>
      </c>
      <c r="G1583" t="s">
        <v>5</v>
      </c>
      <c r="H1583" t="s">
        <v>4</v>
      </c>
      <c r="I1583" t="s">
        <v>18495</v>
      </c>
      <c r="J1583" t="s">
        <v>18494</v>
      </c>
      <c r="K1583" t="s">
        <v>18493</v>
      </c>
      <c r="L1583" t="s">
        <v>18492</v>
      </c>
      <c r="M1583" t="s">
        <v>1876</v>
      </c>
      <c r="N1583">
        <v>3</v>
      </c>
      <c r="O1583" t="s">
        <v>18491</v>
      </c>
      <c r="P1583" t="s">
        <v>18490</v>
      </c>
      <c r="Q1583" t="s">
        <v>18489</v>
      </c>
      <c r="R1583" s="7">
        <v>42615</v>
      </c>
      <c r="S1583" s="8">
        <f t="shared" si="192"/>
        <v>2016</v>
      </c>
      <c r="T1583" s="8">
        <v>2016</v>
      </c>
      <c r="U1583" s="8">
        <f t="shared" si="193"/>
        <v>6</v>
      </c>
      <c r="V1583" s="7">
        <v>42615</v>
      </c>
      <c r="W1583" t="s">
        <v>2607</v>
      </c>
      <c r="X1583" s="2">
        <v>2.3610000000000002</v>
      </c>
      <c r="Y1583" s="6">
        <f t="shared" si="198"/>
        <v>6.3025546568431179E-2</v>
      </c>
      <c r="AA1583">
        <v>219258</v>
      </c>
      <c r="AB1583">
        <v>17592</v>
      </c>
      <c r="AC1583" t="s">
        <v>2606</v>
      </c>
      <c r="AD1583" t="s">
        <v>2</v>
      </c>
      <c r="AE1583">
        <v>291</v>
      </c>
      <c r="AF1583">
        <v>36</v>
      </c>
      <c r="AH1583" t="s">
        <v>18488</v>
      </c>
      <c r="AI1583" t="s">
        <v>18487</v>
      </c>
      <c r="AK1583" t="s">
        <v>18486</v>
      </c>
      <c r="AL1583">
        <v>8</v>
      </c>
      <c r="AM1583" s="5">
        <f t="shared" si="194"/>
        <v>1.3333333333333333</v>
      </c>
      <c r="AN1583" s="4">
        <f t="shared" si="199"/>
        <v>2.0194370819134164E-3</v>
      </c>
      <c r="AO1583" s="3"/>
      <c r="AP1583">
        <v>1</v>
      </c>
      <c r="AR1583" t="s">
        <v>1</v>
      </c>
      <c r="AT1583" s="2">
        <v>5.157</v>
      </c>
      <c r="AU1583" s="1">
        <f t="shared" si="195"/>
        <v>4.4723713722475846</v>
      </c>
      <c r="AV1583" s="1">
        <f t="shared" si="196"/>
        <v>3.2522491825172297</v>
      </c>
      <c r="AW1583" s="1">
        <f t="shared" si="197"/>
        <v>2.0321269927868744</v>
      </c>
    </row>
    <row r="1584" spans="1:49" x14ac:dyDescent="0.2">
      <c r="A1584">
        <v>1582</v>
      </c>
      <c r="B1584" t="s">
        <v>18485</v>
      </c>
      <c r="C1584" t="s">
        <v>18484</v>
      </c>
      <c r="F1584" t="s">
        <v>18483</v>
      </c>
      <c r="G1584" t="s">
        <v>5</v>
      </c>
      <c r="H1584" t="s">
        <v>4</v>
      </c>
      <c r="I1584" t="s">
        <v>18482</v>
      </c>
      <c r="J1584">
        <v>60021859</v>
      </c>
      <c r="K1584" t="s">
        <v>18481</v>
      </c>
      <c r="L1584" t="s">
        <v>18480</v>
      </c>
      <c r="M1584" t="s">
        <v>400</v>
      </c>
      <c r="N1584">
        <v>2</v>
      </c>
      <c r="O1584" t="s">
        <v>18479</v>
      </c>
      <c r="P1584" t="s">
        <v>18478</v>
      </c>
      <c r="Q1584" t="s">
        <v>18477</v>
      </c>
      <c r="R1584" s="7">
        <v>42615</v>
      </c>
      <c r="S1584" s="8">
        <f t="shared" si="192"/>
        <v>2016</v>
      </c>
      <c r="T1584" s="8">
        <v>2016</v>
      </c>
      <c r="U1584" s="8">
        <f t="shared" si="193"/>
        <v>6</v>
      </c>
      <c r="V1584" s="7">
        <v>42615</v>
      </c>
      <c r="W1584" t="s">
        <v>1917</v>
      </c>
      <c r="X1584" s="2">
        <v>0.375</v>
      </c>
      <c r="Y1584" s="6">
        <f t="shared" si="198"/>
        <v>1.0010410827260351E-2</v>
      </c>
      <c r="AA1584">
        <v>135194</v>
      </c>
      <c r="AB1584">
        <v>24918</v>
      </c>
      <c r="AD1584" t="s">
        <v>2</v>
      </c>
      <c r="AE1584">
        <v>52</v>
      </c>
      <c r="AF1584">
        <v>18</v>
      </c>
      <c r="AH1584" t="s">
        <v>18476</v>
      </c>
      <c r="AI1584" t="s">
        <v>18475</v>
      </c>
      <c r="AK1584" t="s">
        <v>18474</v>
      </c>
      <c r="AL1584">
        <v>5</v>
      </c>
      <c r="AM1584" s="5">
        <f t="shared" si="194"/>
        <v>0.83333333333333337</v>
      </c>
      <c r="AN1584" s="4">
        <f t="shared" si="199"/>
        <v>1.2621481761958854E-3</v>
      </c>
      <c r="AO1584" s="3"/>
      <c r="AP1584">
        <v>0</v>
      </c>
      <c r="AR1584" t="s">
        <v>1</v>
      </c>
      <c r="AT1584" s="2">
        <v>1.3140000000000001</v>
      </c>
      <c r="AU1584" s="1">
        <f t="shared" si="195"/>
        <v>0.73859320319410116</v>
      </c>
      <c r="AV1584" s="1">
        <f t="shared" si="196"/>
        <v>0.56362795017281186</v>
      </c>
      <c r="AW1584" s="1">
        <f t="shared" si="197"/>
        <v>0.38866269715152246</v>
      </c>
    </row>
    <row r="1585" spans="1:49" x14ac:dyDescent="0.2">
      <c r="A1585">
        <v>1583</v>
      </c>
      <c r="B1585" t="s">
        <v>18473</v>
      </c>
      <c r="C1585" t="s">
        <v>18472</v>
      </c>
      <c r="F1585" t="s">
        <v>18471</v>
      </c>
      <c r="G1585" t="s">
        <v>5</v>
      </c>
      <c r="H1585" t="s">
        <v>4</v>
      </c>
      <c r="I1585" t="s">
        <v>18470</v>
      </c>
      <c r="J1585" t="s">
        <v>18469</v>
      </c>
      <c r="K1585" t="s">
        <v>18468</v>
      </c>
      <c r="L1585" t="s">
        <v>18467</v>
      </c>
      <c r="M1585" t="s">
        <v>394</v>
      </c>
      <c r="N1585">
        <v>4</v>
      </c>
      <c r="O1585" t="s">
        <v>18466</v>
      </c>
      <c r="P1585" t="s">
        <v>18465</v>
      </c>
      <c r="Q1585" t="s">
        <v>18464</v>
      </c>
      <c r="R1585" s="7">
        <v>42615</v>
      </c>
      <c r="S1585" s="8">
        <f t="shared" si="192"/>
        <v>2016</v>
      </c>
      <c r="T1585" s="8">
        <v>2016</v>
      </c>
      <c r="U1585" s="8">
        <f t="shared" si="193"/>
        <v>6</v>
      </c>
      <c r="V1585" s="7">
        <v>42615</v>
      </c>
      <c r="W1585" t="s">
        <v>1917</v>
      </c>
      <c r="X1585" s="2">
        <v>0.375</v>
      </c>
      <c r="Y1585" s="6">
        <f t="shared" si="198"/>
        <v>1.0010410827260351E-2</v>
      </c>
      <c r="AA1585">
        <v>135194</v>
      </c>
      <c r="AB1585">
        <v>24918</v>
      </c>
      <c r="AD1585" t="s">
        <v>2</v>
      </c>
      <c r="AE1585">
        <v>52</v>
      </c>
      <c r="AF1585">
        <v>18</v>
      </c>
      <c r="AH1585" t="s">
        <v>18463</v>
      </c>
      <c r="AI1585" t="s">
        <v>18462</v>
      </c>
      <c r="AK1585" t="s">
        <v>18461</v>
      </c>
      <c r="AL1585">
        <v>11</v>
      </c>
      <c r="AM1585" s="5">
        <f t="shared" si="194"/>
        <v>1.8333333333333333</v>
      </c>
      <c r="AN1585" s="4">
        <f t="shared" si="199"/>
        <v>2.7767259876309478E-3</v>
      </c>
      <c r="AO1585" s="3"/>
      <c r="AP1585">
        <v>0</v>
      </c>
      <c r="AR1585" t="s">
        <v>1</v>
      </c>
      <c r="AT1585" s="2">
        <v>1.3140000000000001</v>
      </c>
      <c r="AU1585" s="1">
        <f t="shared" si="195"/>
        <v>0.78403053753715291</v>
      </c>
      <c r="AV1585" s="1">
        <f t="shared" si="196"/>
        <v>0.639356840744565</v>
      </c>
      <c r="AW1585" s="1">
        <f t="shared" si="197"/>
        <v>0.49468314395197682</v>
      </c>
    </row>
    <row r="1586" spans="1:49" x14ac:dyDescent="0.2">
      <c r="A1586">
        <v>1584</v>
      </c>
      <c r="B1586" t="s">
        <v>18460</v>
      </c>
      <c r="C1586" t="s">
        <v>18459</v>
      </c>
      <c r="F1586" t="s">
        <v>18458</v>
      </c>
      <c r="G1586" t="s">
        <v>5</v>
      </c>
      <c r="H1586" t="s">
        <v>4</v>
      </c>
      <c r="I1586" t="s">
        <v>18457</v>
      </c>
      <c r="J1586">
        <v>60012835</v>
      </c>
      <c r="K1586" t="s">
        <v>59</v>
      </c>
      <c r="L1586" t="s">
        <v>58</v>
      </c>
      <c r="M1586" t="s">
        <v>57</v>
      </c>
      <c r="N1586">
        <v>2</v>
      </c>
      <c r="O1586" t="s">
        <v>18456</v>
      </c>
      <c r="P1586" t="s">
        <v>18455</v>
      </c>
      <c r="Q1586" t="s">
        <v>56</v>
      </c>
      <c r="R1586" s="7">
        <v>42615</v>
      </c>
      <c r="S1586" s="8">
        <f t="shared" si="192"/>
        <v>2016</v>
      </c>
      <c r="T1586" s="8">
        <v>2016</v>
      </c>
      <c r="U1586" s="8">
        <f t="shared" si="193"/>
        <v>6</v>
      </c>
      <c r="V1586" s="7">
        <v>42615</v>
      </c>
      <c r="W1586" t="s">
        <v>1917</v>
      </c>
      <c r="X1586" s="2">
        <v>0.375</v>
      </c>
      <c r="Y1586" s="6">
        <f t="shared" si="198"/>
        <v>1.0010410827260351E-2</v>
      </c>
      <c r="AA1586">
        <v>135194</v>
      </c>
      <c r="AB1586">
        <v>24918</v>
      </c>
      <c r="AD1586" t="s">
        <v>2</v>
      </c>
      <c r="AE1586">
        <v>52</v>
      </c>
      <c r="AF1586">
        <v>18</v>
      </c>
      <c r="AH1586" t="s">
        <v>18454</v>
      </c>
      <c r="AI1586" t="s">
        <v>18453</v>
      </c>
      <c r="AK1586" t="s">
        <v>18452</v>
      </c>
      <c r="AL1586">
        <v>9</v>
      </c>
      <c r="AM1586" s="5">
        <f t="shared" si="194"/>
        <v>1.5</v>
      </c>
      <c r="AN1586" s="4">
        <f t="shared" si="199"/>
        <v>2.2718667171525938E-3</v>
      </c>
      <c r="AO1586" s="3"/>
      <c r="AP1586">
        <v>0</v>
      </c>
      <c r="AR1586" t="s">
        <v>1</v>
      </c>
      <c r="AT1586" s="2">
        <v>1.3140000000000001</v>
      </c>
      <c r="AU1586" s="1">
        <f t="shared" si="195"/>
        <v>0.76888475942280243</v>
      </c>
      <c r="AV1586" s="1">
        <f t="shared" si="196"/>
        <v>0.61411387722064725</v>
      </c>
      <c r="AW1586" s="1">
        <f t="shared" si="197"/>
        <v>0.45934299501849207</v>
      </c>
    </row>
    <row r="1587" spans="1:49" x14ac:dyDescent="0.2">
      <c r="A1587">
        <v>1585</v>
      </c>
      <c r="B1587" t="s">
        <v>18451</v>
      </c>
      <c r="C1587" t="s">
        <v>18450</v>
      </c>
      <c r="F1587" t="s">
        <v>18449</v>
      </c>
      <c r="G1587" t="s">
        <v>5</v>
      </c>
      <c r="H1587" t="s">
        <v>4</v>
      </c>
      <c r="I1587" t="s">
        <v>18448</v>
      </c>
      <c r="J1587" t="s">
        <v>18447</v>
      </c>
      <c r="K1587" t="s">
        <v>18446</v>
      </c>
      <c r="L1587" t="s">
        <v>18445</v>
      </c>
      <c r="M1587" t="s">
        <v>105</v>
      </c>
      <c r="N1587">
        <v>5</v>
      </c>
      <c r="O1587" t="s">
        <v>18444</v>
      </c>
      <c r="P1587" t="s">
        <v>18443</v>
      </c>
      <c r="Q1587" t="s">
        <v>18442</v>
      </c>
      <c r="R1587" s="7">
        <v>42615</v>
      </c>
      <c r="S1587" s="8">
        <f t="shared" si="192"/>
        <v>2016</v>
      </c>
      <c r="T1587" s="8">
        <v>2016</v>
      </c>
      <c r="U1587" s="8">
        <f t="shared" si="193"/>
        <v>6</v>
      </c>
      <c r="V1587" s="7">
        <v>42615</v>
      </c>
      <c r="W1587" t="s">
        <v>1917</v>
      </c>
      <c r="X1587" s="2">
        <v>0.375</v>
      </c>
      <c r="Y1587" s="6">
        <f t="shared" si="198"/>
        <v>1.0010410827260351E-2</v>
      </c>
      <c r="AA1587">
        <v>135194</v>
      </c>
      <c r="AB1587">
        <v>24918</v>
      </c>
      <c r="AD1587" t="s">
        <v>2</v>
      </c>
      <c r="AE1587">
        <v>52</v>
      </c>
      <c r="AF1587">
        <v>18</v>
      </c>
      <c r="AH1587" t="s">
        <v>18441</v>
      </c>
      <c r="AI1587" t="s">
        <v>18440</v>
      </c>
      <c r="AK1587" t="s">
        <v>18439</v>
      </c>
      <c r="AL1587">
        <v>11</v>
      </c>
      <c r="AM1587" s="5">
        <f t="shared" si="194"/>
        <v>1.8333333333333333</v>
      </c>
      <c r="AN1587" s="4">
        <f t="shared" si="199"/>
        <v>2.7767259876309478E-3</v>
      </c>
      <c r="AO1587" s="3"/>
      <c r="AP1587">
        <v>0</v>
      </c>
      <c r="AR1587" t="s">
        <v>1</v>
      </c>
      <c r="AT1587" s="2">
        <v>1.3140000000000001</v>
      </c>
      <c r="AU1587" s="1">
        <f t="shared" si="195"/>
        <v>0.78403053753715291</v>
      </c>
      <c r="AV1587" s="1">
        <f t="shared" si="196"/>
        <v>0.639356840744565</v>
      </c>
      <c r="AW1587" s="1">
        <f t="shared" si="197"/>
        <v>0.49468314395197682</v>
      </c>
    </row>
    <row r="1588" spans="1:49" x14ac:dyDescent="0.2">
      <c r="A1588">
        <v>1586</v>
      </c>
      <c r="B1588" t="s">
        <v>18438</v>
      </c>
      <c r="C1588" t="s">
        <v>18437</v>
      </c>
      <c r="F1588" t="s">
        <v>18436</v>
      </c>
      <c r="G1588" t="s">
        <v>5</v>
      </c>
      <c r="H1588" t="s">
        <v>4</v>
      </c>
      <c r="I1588" t="s">
        <v>18435</v>
      </c>
      <c r="J1588" t="s">
        <v>18434</v>
      </c>
      <c r="K1588" t="s">
        <v>18433</v>
      </c>
      <c r="L1588" t="s">
        <v>18432</v>
      </c>
      <c r="M1588" t="s">
        <v>49</v>
      </c>
      <c r="N1588">
        <v>5</v>
      </c>
      <c r="O1588" t="s">
        <v>18431</v>
      </c>
      <c r="P1588" t="s">
        <v>18430</v>
      </c>
      <c r="Q1588" t="s">
        <v>18429</v>
      </c>
      <c r="R1588" s="7">
        <v>42615</v>
      </c>
      <c r="S1588" s="8">
        <f t="shared" si="192"/>
        <v>2016</v>
      </c>
      <c r="T1588" s="8">
        <v>2016</v>
      </c>
      <c r="U1588" s="8">
        <f t="shared" si="193"/>
        <v>6</v>
      </c>
      <c r="V1588" s="7">
        <v>42615</v>
      </c>
      <c r="W1588" t="s">
        <v>1897</v>
      </c>
      <c r="X1588" s="2">
        <v>0.218</v>
      </c>
      <c r="Y1588" s="6">
        <f t="shared" si="198"/>
        <v>5.8193854942473512E-3</v>
      </c>
      <c r="AA1588">
        <v>3772063</v>
      </c>
      <c r="AB1588">
        <v>130012</v>
      </c>
      <c r="AC1588" t="s">
        <v>1896</v>
      </c>
      <c r="AD1588" t="s">
        <v>2</v>
      </c>
      <c r="AE1588">
        <v>62</v>
      </c>
      <c r="AF1588">
        <v>5</v>
      </c>
      <c r="AH1588" t="s">
        <v>18428</v>
      </c>
      <c r="AI1588" t="s">
        <v>18427</v>
      </c>
      <c r="AJ1588" t="s">
        <v>18426</v>
      </c>
      <c r="AK1588" t="s">
        <v>18425</v>
      </c>
      <c r="AL1588">
        <v>8</v>
      </c>
      <c r="AM1588" s="5">
        <f t="shared" si="194"/>
        <v>1.3333333333333333</v>
      </c>
      <c r="AN1588" s="4">
        <f t="shared" si="199"/>
        <v>2.0194370819134164E-3</v>
      </c>
      <c r="AO1588" s="3"/>
      <c r="AP1588">
        <v>0</v>
      </c>
      <c r="AR1588" t="s">
        <v>1</v>
      </c>
      <c r="AT1588" s="2">
        <v>2.3330000000000002</v>
      </c>
      <c r="AU1588" s="1">
        <f t="shared" si="195"/>
        <v>0.46794009705471706</v>
      </c>
      <c r="AV1588" s="1">
        <f t="shared" si="196"/>
        <v>0.39194112880803833</v>
      </c>
      <c r="AW1588" s="1">
        <f t="shared" si="197"/>
        <v>0.31594216056135965</v>
      </c>
    </row>
    <row r="1589" spans="1:49" x14ac:dyDescent="0.2">
      <c r="A1589">
        <v>1587</v>
      </c>
      <c r="B1589" t="s">
        <v>18424</v>
      </c>
      <c r="C1589" t="s">
        <v>18423</v>
      </c>
      <c r="F1589" t="s">
        <v>18422</v>
      </c>
      <c r="G1589" t="s">
        <v>5</v>
      </c>
      <c r="H1589" t="s">
        <v>4</v>
      </c>
      <c r="I1589" t="s">
        <v>1087</v>
      </c>
      <c r="J1589" t="s">
        <v>2097</v>
      </c>
      <c r="K1589" t="s">
        <v>2096</v>
      </c>
      <c r="L1589" t="s">
        <v>2095</v>
      </c>
      <c r="M1589" t="s">
        <v>961</v>
      </c>
      <c r="N1589">
        <v>3</v>
      </c>
      <c r="O1589" t="s">
        <v>2225</v>
      </c>
      <c r="P1589" t="s">
        <v>2224</v>
      </c>
      <c r="Q1589" t="s">
        <v>18421</v>
      </c>
      <c r="R1589" s="7">
        <v>42615</v>
      </c>
      <c r="S1589" s="8">
        <f t="shared" si="192"/>
        <v>2016</v>
      </c>
      <c r="T1589" s="8">
        <v>2016</v>
      </c>
      <c r="U1589" s="8">
        <f t="shared" si="193"/>
        <v>6</v>
      </c>
      <c r="V1589" s="7">
        <v>42615</v>
      </c>
      <c r="W1589" t="s">
        <v>1897</v>
      </c>
      <c r="X1589" s="2">
        <v>0.218</v>
      </c>
      <c r="Y1589" s="6">
        <f t="shared" si="198"/>
        <v>5.8193854942473512E-3</v>
      </c>
      <c r="AA1589">
        <v>3772063</v>
      </c>
      <c r="AB1589">
        <v>130012</v>
      </c>
      <c r="AC1589" t="s">
        <v>1896</v>
      </c>
      <c r="AD1589" t="s">
        <v>2</v>
      </c>
      <c r="AE1589">
        <v>62</v>
      </c>
      <c r="AF1589">
        <v>5</v>
      </c>
      <c r="AH1589" t="s">
        <v>3116</v>
      </c>
      <c r="AI1589" t="s">
        <v>18420</v>
      </c>
      <c r="AJ1589" t="s">
        <v>18419</v>
      </c>
      <c r="AK1589" t="s">
        <v>18418</v>
      </c>
      <c r="AL1589">
        <v>1</v>
      </c>
      <c r="AM1589" s="5">
        <f t="shared" si="194"/>
        <v>0.16666666666666666</v>
      </c>
      <c r="AN1589" s="4">
        <f t="shared" si="199"/>
        <v>2.5242963523917705E-4</v>
      </c>
      <c r="AO1589" s="3"/>
      <c r="AP1589">
        <v>0</v>
      </c>
      <c r="AR1589" t="s">
        <v>1</v>
      </c>
      <c r="AT1589" s="2">
        <v>2.3330000000000002</v>
      </c>
      <c r="AU1589" s="1">
        <f t="shared" si="195"/>
        <v>0.41492987365448991</v>
      </c>
      <c r="AV1589" s="1">
        <f t="shared" si="196"/>
        <v>0.30359075647432643</v>
      </c>
      <c r="AW1589" s="1">
        <f t="shared" si="197"/>
        <v>0.19225163929416292</v>
      </c>
    </row>
    <row r="1590" spans="1:49" x14ac:dyDescent="0.2">
      <c r="A1590">
        <v>1588</v>
      </c>
      <c r="B1590" t="s">
        <v>18417</v>
      </c>
      <c r="C1590" t="s">
        <v>18416</v>
      </c>
      <c r="F1590" t="s">
        <v>18415</v>
      </c>
      <c r="G1590" t="s">
        <v>5</v>
      </c>
      <c r="H1590" t="s">
        <v>4</v>
      </c>
      <c r="I1590" t="s">
        <v>286</v>
      </c>
      <c r="J1590">
        <v>60093232</v>
      </c>
      <c r="K1590" t="s">
        <v>201</v>
      </c>
      <c r="L1590" t="s">
        <v>200</v>
      </c>
      <c r="M1590" t="s">
        <v>34</v>
      </c>
      <c r="N1590">
        <v>2</v>
      </c>
      <c r="O1590" t="s">
        <v>2266</v>
      </c>
      <c r="P1590" t="s">
        <v>2265</v>
      </c>
      <c r="Q1590" t="s">
        <v>199</v>
      </c>
      <c r="R1590" s="7">
        <v>42615</v>
      </c>
      <c r="S1590" s="8">
        <f t="shared" si="192"/>
        <v>2016</v>
      </c>
      <c r="T1590" s="8">
        <v>2016</v>
      </c>
      <c r="U1590" s="8">
        <f t="shared" si="193"/>
        <v>6</v>
      </c>
      <c r="V1590" s="7">
        <v>42615</v>
      </c>
      <c r="W1590" t="s">
        <v>1897</v>
      </c>
      <c r="X1590" s="2">
        <v>0.218</v>
      </c>
      <c r="Y1590" s="6">
        <f t="shared" si="198"/>
        <v>5.8193854942473512E-3</v>
      </c>
      <c r="AA1590">
        <v>3772063</v>
      </c>
      <c r="AB1590">
        <v>130012</v>
      </c>
      <c r="AC1590" t="s">
        <v>1896</v>
      </c>
      <c r="AD1590" t="s">
        <v>2</v>
      </c>
      <c r="AE1590">
        <v>62</v>
      </c>
      <c r="AF1590">
        <v>5</v>
      </c>
      <c r="AH1590" t="s">
        <v>18414</v>
      </c>
      <c r="AI1590" t="s">
        <v>18413</v>
      </c>
      <c r="AJ1590" t="s">
        <v>18412</v>
      </c>
      <c r="AK1590" t="s">
        <v>18411</v>
      </c>
      <c r="AL1590">
        <v>4</v>
      </c>
      <c r="AM1590" s="5">
        <f t="shared" si="194"/>
        <v>0.66666666666666663</v>
      </c>
      <c r="AN1590" s="4">
        <f t="shared" si="199"/>
        <v>1.0097185409567082E-3</v>
      </c>
      <c r="AO1590" s="3"/>
      <c r="AP1590">
        <v>0</v>
      </c>
      <c r="AR1590" t="s">
        <v>1</v>
      </c>
      <c r="AT1590" s="2">
        <v>2.3330000000000002</v>
      </c>
      <c r="AU1590" s="1">
        <f t="shared" si="195"/>
        <v>0.43764854082601579</v>
      </c>
      <c r="AV1590" s="1">
        <f t="shared" si="196"/>
        <v>0.34145520176020294</v>
      </c>
      <c r="AW1590" s="1">
        <f t="shared" si="197"/>
        <v>0.2452618626943901</v>
      </c>
    </row>
    <row r="1591" spans="1:49" x14ac:dyDescent="0.2">
      <c r="A1591">
        <v>1589</v>
      </c>
      <c r="B1591" t="s">
        <v>18410</v>
      </c>
      <c r="C1591" t="s">
        <v>18409</v>
      </c>
      <c r="F1591" t="s">
        <v>18408</v>
      </c>
      <c r="G1591" t="s">
        <v>5</v>
      </c>
      <c r="H1591" t="s">
        <v>4</v>
      </c>
      <c r="I1591" t="s">
        <v>18407</v>
      </c>
      <c r="J1591" t="s">
        <v>18406</v>
      </c>
      <c r="K1591" t="s">
        <v>18405</v>
      </c>
      <c r="L1591" t="s">
        <v>18404</v>
      </c>
      <c r="M1591" t="s">
        <v>1268</v>
      </c>
      <c r="N1591">
        <v>5</v>
      </c>
      <c r="O1591" t="s">
        <v>18403</v>
      </c>
      <c r="P1591" t="s">
        <v>18402</v>
      </c>
      <c r="Q1591" t="s">
        <v>18401</v>
      </c>
      <c r="R1591" s="7">
        <v>42615</v>
      </c>
      <c r="S1591" s="8">
        <f t="shared" si="192"/>
        <v>2016</v>
      </c>
      <c r="T1591" s="8">
        <v>2016</v>
      </c>
      <c r="U1591" s="8">
        <f t="shared" si="193"/>
        <v>6</v>
      </c>
      <c r="V1591" s="7">
        <v>42615</v>
      </c>
      <c r="W1591" t="s">
        <v>7582</v>
      </c>
      <c r="X1591" s="2">
        <v>0.35699999999999998</v>
      </c>
      <c r="Y1591" s="6">
        <f t="shared" si="198"/>
        <v>9.5299111075518531E-3</v>
      </c>
      <c r="AA1591">
        <v>10412905</v>
      </c>
      <c r="AB1591">
        <v>26572</v>
      </c>
      <c r="AD1591" t="s">
        <v>2</v>
      </c>
      <c r="AE1591">
        <v>28</v>
      </c>
      <c r="AF1591">
        <v>5</v>
      </c>
      <c r="AH1591" t="s">
        <v>18400</v>
      </c>
      <c r="AI1591" t="s">
        <v>18399</v>
      </c>
      <c r="AJ1591" t="s">
        <v>18398</v>
      </c>
      <c r="AK1591" t="s">
        <v>18397</v>
      </c>
      <c r="AL1591">
        <v>10</v>
      </c>
      <c r="AM1591" s="5">
        <f t="shared" si="194"/>
        <v>1.6666666666666667</v>
      </c>
      <c r="AN1591" s="4">
        <f t="shared" si="199"/>
        <v>2.5242963523917708E-3</v>
      </c>
      <c r="AO1591" s="3"/>
      <c r="AP1591">
        <v>0</v>
      </c>
      <c r="AR1591" t="s">
        <v>1</v>
      </c>
      <c r="AT1591" s="2">
        <v>1.9630000000000001</v>
      </c>
      <c r="AU1591" s="1">
        <f t="shared" si="195"/>
        <v>0.74282266810038289</v>
      </c>
      <c r="AV1591" s="1">
        <f t="shared" si="196"/>
        <v>0.60271037299718122</v>
      </c>
      <c r="AW1591" s="1">
        <f t="shared" si="197"/>
        <v>0.46259807789397944</v>
      </c>
    </row>
    <row r="1592" spans="1:49" x14ac:dyDescent="0.2">
      <c r="A1592">
        <v>1590</v>
      </c>
      <c r="B1592" t="s">
        <v>18396</v>
      </c>
      <c r="C1592" t="s">
        <v>18395</v>
      </c>
      <c r="F1592" t="s">
        <v>18394</v>
      </c>
      <c r="G1592" t="s">
        <v>5</v>
      </c>
      <c r="H1592" t="s">
        <v>4</v>
      </c>
      <c r="I1592" t="s">
        <v>18393</v>
      </c>
      <c r="J1592" t="s">
        <v>18392</v>
      </c>
      <c r="K1592" t="s">
        <v>18391</v>
      </c>
      <c r="L1592" t="s">
        <v>18390</v>
      </c>
      <c r="M1592" t="s">
        <v>321</v>
      </c>
      <c r="N1592">
        <v>8</v>
      </c>
      <c r="O1592" t="s">
        <v>18389</v>
      </c>
      <c r="P1592" t="s">
        <v>18388</v>
      </c>
      <c r="Q1592" t="s">
        <v>18387</v>
      </c>
      <c r="R1592" s="7">
        <v>42615</v>
      </c>
      <c r="S1592" s="8">
        <f t="shared" si="192"/>
        <v>2016</v>
      </c>
      <c r="T1592" s="8">
        <v>2016</v>
      </c>
      <c r="U1592" s="8">
        <f t="shared" si="193"/>
        <v>6</v>
      </c>
      <c r="V1592" s="7">
        <v>42615</v>
      </c>
      <c r="W1592" t="s">
        <v>7582</v>
      </c>
      <c r="X1592" s="2">
        <v>0.35699999999999998</v>
      </c>
      <c r="Y1592" s="6">
        <f t="shared" si="198"/>
        <v>9.5299111075518531E-3</v>
      </c>
      <c r="AA1592">
        <v>10412905</v>
      </c>
      <c r="AB1592">
        <v>26572</v>
      </c>
      <c r="AD1592" t="s">
        <v>2</v>
      </c>
      <c r="AE1592">
        <v>28</v>
      </c>
      <c r="AF1592">
        <v>5</v>
      </c>
      <c r="AH1592" t="s">
        <v>18386</v>
      </c>
      <c r="AI1592" t="s">
        <v>18385</v>
      </c>
      <c r="AJ1592" t="s">
        <v>18384</v>
      </c>
      <c r="AK1592" t="s">
        <v>18383</v>
      </c>
      <c r="AL1592">
        <v>3</v>
      </c>
      <c r="AM1592" s="5">
        <f t="shared" si="194"/>
        <v>0.5</v>
      </c>
      <c r="AN1592" s="4">
        <f t="shared" si="199"/>
        <v>7.572889057175312E-4</v>
      </c>
      <c r="AO1592" s="3"/>
      <c r="AP1592">
        <v>0</v>
      </c>
      <c r="AR1592" t="s">
        <v>1</v>
      </c>
      <c r="AT1592" s="2">
        <v>1.9630000000000001</v>
      </c>
      <c r="AU1592" s="1">
        <f t="shared" si="195"/>
        <v>0.68981244470015568</v>
      </c>
      <c r="AV1592" s="1">
        <f t="shared" si="196"/>
        <v>0.51436000066346921</v>
      </c>
      <c r="AW1592" s="1">
        <f t="shared" si="197"/>
        <v>0.33890755662678274</v>
      </c>
    </row>
    <row r="1593" spans="1:49" x14ac:dyDescent="0.2">
      <c r="A1593">
        <v>1591</v>
      </c>
      <c r="B1593" t="s">
        <v>18382</v>
      </c>
      <c r="C1593" t="s">
        <v>18381</v>
      </c>
      <c r="F1593" t="s">
        <v>18380</v>
      </c>
      <c r="G1593" t="s">
        <v>5</v>
      </c>
      <c r="H1593" t="s">
        <v>4</v>
      </c>
      <c r="I1593" t="s">
        <v>2709</v>
      </c>
      <c r="J1593" t="s">
        <v>18379</v>
      </c>
      <c r="K1593" t="s">
        <v>18378</v>
      </c>
      <c r="L1593" t="s">
        <v>18377</v>
      </c>
      <c r="M1593" t="s">
        <v>18376</v>
      </c>
      <c r="N1593">
        <v>5</v>
      </c>
      <c r="O1593" t="s">
        <v>18375</v>
      </c>
      <c r="P1593" t="s">
        <v>18374</v>
      </c>
      <c r="Q1593" t="s">
        <v>18373</v>
      </c>
      <c r="R1593" s="7">
        <v>42615</v>
      </c>
      <c r="S1593" s="8">
        <f t="shared" si="192"/>
        <v>2016</v>
      </c>
      <c r="T1593" s="8">
        <v>2016</v>
      </c>
      <c r="U1593" s="8">
        <f t="shared" si="193"/>
        <v>6</v>
      </c>
      <c r="V1593" s="7">
        <v>42615</v>
      </c>
      <c r="W1593" t="s">
        <v>1897</v>
      </c>
      <c r="X1593" s="2">
        <v>0.218</v>
      </c>
      <c r="Y1593" s="6">
        <f t="shared" si="198"/>
        <v>5.8193854942473512E-3</v>
      </c>
      <c r="AA1593">
        <v>3772063</v>
      </c>
      <c r="AB1593">
        <v>130012</v>
      </c>
      <c r="AC1593" t="s">
        <v>1896</v>
      </c>
      <c r="AD1593" t="s">
        <v>2</v>
      </c>
      <c r="AE1593">
        <v>62</v>
      </c>
      <c r="AF1593">
        <v>5</v>
      </c>
      <c r="AH1593" t="s">
        <v>18372</v>
      </c>
      <c r="AI1593" t="s">
        <v>18371</v>
      </c>
      <c r="AJ1593" t="s">
        <v>18370</v>
      </c>
      <c r="AK1593" t="s">
        <v>18369</v>
      </c>
      <c r="AL1593">
        <v>7</v>
      </c>
      <c r="AM1593" s="5">
        <f t="shared" si="194"/>
        <v>1.1666666666666667</v>
      </c>
      <c r="AN1593" s="4">
        <f t="shared" si="199"/>
        <v>1.7670074466742396E-3</v>
      </c>
      <c r="AO1593" s="3"/>
      <c r="AP1593">
        <v>0</v>
      </c>
      <c r="AR1593" t="s">
        <v>1</v>
      </c>
      <c r="AT1593" s="2">
        <v>2.3330000000000002</v>
      </c>
      <c r="AU1593" s="1">
        <f t="shared" si="195"/>
        <v>0.46036720799754172</v>
      </c>
      <c r="AV1593" s="1">
        <f t="shared" si="196"/>
        <v>0.37931964704607951</v>
      </c>
      <c r="AW1593" s="1">
        <f t="shared" si="197"/>
        <v>0.29827208609461731</v>
      </c>
    </row>
    <row r="1594" spans="1:49" x14ac:dyDescent="0.2">
      <c r="A1594">
        <v>1592</v>
      </c>
      <c r="B1594" t="s">
        <v>18368</v>
      </c>
      <c r="C1594" t="s">
        <v>18367</v>
      </c>
      <c r="F1594" t="s">
        <v>18366</v>
      </c>
      <c r="G1594" t="s">
        <v>5</v>
      </c>
      <c r="H1594" t="s">
        <v>4</v>
      </c>
      <c r="I1594" t="s">
        <v>2539</v>
      </c>
      <c r="J1594">
        <v>60016972</v>
      </c>
      <c r="K1594" t="s">
        <v>499</v>
      </c>
      <c r="L1594" t="s">
        <v>58</v>
      </c>
      <c r="M1594" t="s">
        <v>57</v>
      </c>
      <c r="N1594">
        <v>4</v>
      </c>
      <c r="O1594" t="s">
        <v>18365</v>
      </c>
      <c r="P1594" t="s">
        <v>18364</v>
      </c>
      <c r="Q1594" t="s">
        <v>2538</v>
      </c>
      <c r="R1594" s="7">
        <v>42615</v>
      </c>
      <c r="S1594" s="8">
        <f t="shared" si="192"/>
        <v>2016</v>
      </c>
      <c r="T1594" s="8">
        <v>2016</v>
      </c>
      <c r="U1594" s="8">
        <f t="shared" si="193"/>
        <v>6</v>
      </c>
      <c r="V1594" s="7">
        <v>42615</v>
      </c>
      <c r="W1594" t="s">
        <v>1897</v>
      </c>
      <c r="X1594" s="2">
        <v>0.218</v>
      </c>
      <c r="Y1594" s="6">
        <f t="shared" si="198"/>
        <v>5.8193854942473512E-3</v>
      </c>
      <c r="AA1594">
        <v>3772063</v>
      </c>
      <c r="AB1594">
        <v>130012</v>
      </c>
      <c r="AC1594" t="s">
        <v>1896</v>
      </c>
      <c r="AD1594" t="s">
        <v>2</v>
      </c>
      <c r="AE1594">
        <v>62</v>
      </c>
      <c r="AF1594">
        <v>5</v>
      </c>
      <c r="AH1594" t="s">
        <v>18363</v>
      </c>
      <c r="AI1594" t="s">
        <v>18362</v>
      </c>
      <c r="AJ1594" t="s">
        <v>18361</v>
      </c>
      <c r="AK1594" t="s">
        <v>18360</v>
      </c>
      <c r="AL1594">
        <v>3</v>
      </c>
      <c r="AM1594" s="5">
        <f t="shared" si="194"/>
        <v>0.5</v>
      </c>
      <c r="AN1594" s="4">
        <f t="shared" si="199"/>
        <v>7.572889057175312E-4</v>
      </c>
      <c r="AO1594" s="3"/>
      <c r="AP1594">
        <v>0</v>
      </c>
      <c r="AR1594" t="s">
        <v>1</v>
      </c>
      <c r="AT1594" s="2">
        <v>2.3330000000000002</v>
      </c>
      <c r="AU1594" s="1">
        <f t="shared" si="195"/>
        <v>0.43007565176884055</v>
      </c>
      <c r="AV1594" s="1">
        <f t="shared" si="196"/>
        <v>0.32883371999824412</v>
      </c>
      <c r="AW1594" s="1">
        <f t="shared" si="197"/>
        <v>0.22759178822764772</v>
      </c>
    </row>
    <row r="1595" spans="1:49" x14ac:dyDescent="0.2">
      <c r="A1595">
        <v>1593</v>
      </c>
      <c r="B1595" t="s">
        <v>18359</v>
      </c>
      <c r="C1595" t="s">
        <v>18358</v>
      </c>
      <c r="F1595" t="s">
        <v>18357</v>
      </c>
      <c r="G1595" t="s">
        <v>5</v>
      </c>
      <c r="H1595" t="s">
        <v>4</v>
      </c>
      <c r="I1595" t="s">
        <v>18356</v>
      </c>
      <c r="J1595">
        <v>60032873</v>
      </c>
      <c r="K1595" t="s">
        <v>2812</v>
      </c>
      <c r="L1595" t="s">
        <v>58</v>
      </c>
      <c r="M1595" t="s">
        <v>57</v>
      </c>
      <c r="N1595">
        <v>3</v>
      </c>
      <c r="O1595" t="s">
        <v>18355</v>
      </c>
      <c r="P1595" t="s">
        <v>18354</v>
      </c>
      <c r="Q1595" t="s">
        <v>18353</v>
      </c>
      <c r="R1595" s="7">
        <v>42615</v>
      </c>
      <c r="S1595" s="8">
        <f t="shared" si="192"/>
        <v>2016</v>
      </c>
      <c r="T1595" s="8">
        <v>2016</v>
      </c>
      <c r="U1595" s="8">
        <f t="shared" si="193"/>
        <v>6</v>
      </c>
      <c r="V1595" s="7">
        <v>42615</v>
      </c>
      <c r="W1595" t="s">
        <v>7582</v>
      </c>
      <c r="X1595" s="2">
        <v>0.35699999999999998</v>
      </c>
      <c r="Y1595" s="6">
        <f t="shared" si="198"/>
        <v>9.5299111075518531E-3</v>
      </c>
      <c r="AA1595">
        <v>10412905</v>
      </c>
      <c r="AB1595">
        <v>26572</v>
      </c>
      <c r="AD1595" t="s">
        <v>2</v>
      </c>
      <c r="AE1595">
        <v>28</v>
      </c>
      <c r="AF1595">
        <v>5</v>
      </c>
      <c r="AH1595" t="s">
        <v>1602</v>
      </c>
      <c r="AI1595" t="s">
        <v>18352</v>
      </c>
      <c r="AJ1595" t="s">
        <v>18351</v>
      </c>
      <c r="AK1595" t="s">
        <v>18350</v>
      </c>
      <c r="AL1595">
        <v>4</v>
      </c>
      <c r="AM1595" s="5">
        <f t="shared" si="194"/>
        <v>0.66666666666666663</v>
      </c>
      <c r="AN1595" s="4">
        <f t="shared" si="199"/>
        <v>1.0097185409567082E-3</v>
      </c>
      <c r="AO1595" s="3"/>
      <c r="AP1595">
        <v>0</v>
      </c>
      <c r="AR1595" t="s">
        <v>1</v>
      </c>
      <c r="AT1595" s="2">
        <v>1.9630000000000001</v>
      </c>
      <c r="AU1595" s="1">
        <f t="shared" si="195"/>
        <v>0.69738533375733092</v>
      </c>
      <c r="AV1595" s="1">
        <f t="shared" si="196"/>
        <v>0.52698148242542808</v>
      </c>
      <c r="AW1595" s="1">
        <f t="shared" si="197"/>
        <v>0.35657763109352514</v>
      </c>
    </row>
    <row r="1596" spans="1:49" x14ac:dyDescent="0.2">
      <c r="A1596">
        <v>1594</v>
      </c>
      <c r="B1596" t="s">
        <v>18349</v>
      </c>
      <c r="C1596" t="s">
        <v>18348</v>
      </c>
      <c r="F1596" t="s">
        <v>18347</v>
      </c>
      <c r="G1596" t="s">
        <v>5</v>
      </c>
      <c r="H1596" t="s">
        <v>4</v>
      </c>
      <c r="I1596" t="s">
        <v>18346</v>
      </c>
      <c r="J1596" t="s">
        <v>18345</v>
      </c>
      <c r="K1596" t="s">
        <v>18344</v>
      </c>
      <c r="L1596" t="s">
        <v>18343</v>
      </c>
      <c r="M1596" t="s">
        <v>183</v>
      </c>
      <c r="N1596">
        <v>3</v>
      </c>
      <c r="O1596" t="s">
        <v>18342</v>
      </c>
      <c r="P1596" t="s">
        <v>18341</v>
      </c>
      <c r="Q1596" t="s">
        <v>18340</v>
      </c>
      <c r="R1596" s="7">
        <v>42614</v>
      </c>
      <c r="S1596" s="8">
        <f t="shared" si="192"/>
        <v>2016</v>
      </c>
      <c r="T1596" s="8">
        <v>2016</v>
      </c>
      <c r="U1596" s="8">
        <f t="shared" si="193"/>
        <v>6</v>
      </c>
      <c r="V1596" s="7">
        <v>42614</v>
      </c>
      <c r="W1596" t="s">
        <v>18339</v>
      </c>
      <c r="X1596" s="2">
        <v>0.17299999999999999</v>
      </c>
      <c r="Y1596" s="6">
        <f t="shared" si="198"/>
        <v>4.6181361949761083E-3</v>
      </c>
      <c r="AA1596">
        <v>22502106</v>
      </c>
      <c r="AB1596">
        <v>21100831436</v>
      </c>
      <c r="AC1596">
        <v>22502114</v>
      </c>
      <c r="AD1596" t="s">
        <v>2</v>
      </c>
      <c r="AE1596">
        <v>97</v>
      </c>
      <c r="AF1596">
        <v>3</v>
      </c>
      <c r="AH1596" t="s">
        <v>18338</v>
      </c>
      <c r="AI1596" t="s">
        <v>18337</v>
      </c>
      <c r="AJ1596" t="s">
        <v>18336</v>
      </c>
      <c r="AK1596" t="s">
        <v>18335</v>
      </c>
      <c r="AL1596">
        <v>0</v>
      </c>
      <c r="AM1596" s="5">
        <f t="shared" si="194"/>
        <v>0</v>
      </c>
      <c r="AN1596" s="4">
        <f t="shared" si="199"/>
        <v>0</v>
      </c>
      <c r="AO1596" s="3"/>
      <c r="AP1596">
        <v>0</v>
      </c>
      <c r="AQ1596" t="s">
        <v>18334</v>
      </c>
      <c r="AR1596" t="s">
        <v>1</v>
      </c>
      <c r="AS1596" t="s">
        <v>18333</v>
      </c>
      <c r="AT1596" s="2" t="s">
        <v>0</v>
      </c>
      <c r="AU1596" s="1">
        <f t="shared" si="195"/>
        <v>0.32326953364832756</v>
      </c>
      <c r="AV1596" s="1">
        <f t="shared" si="196"/>
        <v>0.23090680974880542</v>
      </c>
      <c r="AW1596" s="1">
        <f t="shared" si="197"/>
        <v>0.13854408584928327</v>
      </c>
    </row>
    <row r="1597" spans="1:49" x14ac:dyDescent="0.2">
      <c r="A1597">
        <v>1595</v>
      </c>
      <c r="B1597" t="s">
        <v>18332</v>
      </c>
      <c r="C1597" t="s">
        <v>18331</v>
      </c>
      <c r="F1597" t="s">
        <v>18330</v>
      </c>
      <c r="G1597" t="s">
        <v>5</v>
      </c>
      <c r="H1597" t="s">
        <v>4</v>
      </c>
      <c r="I1597" t="s">
        <v>18329</v>
      </c>
      <c r="J1597">
        <v>60021783</v>
      </c>
      <c r="K1597" t="s">
        <v>13941</v>
      </c>
      <c r="L1597" t="s">
        <v>13940</v>
      </c>
      <c r="M1597" t="s">
        <v>67</v>
      </c>
      <c r="N1597">
        <v>6</v>
      </c>
      <c r="O1597" t="s">
        <v>18328</v>
      </c>
      <c r="P1597" t="s">
        <v>18327</v>
      </c>
      <c r="Q1597" t="s">
        <v>18326</v>
      </c>
      <c r="R1597" s="7">
        <v>42614</v>
      </c>
      <c r="S1597" s="8">
        <f t="shared" si="192"/>
        <v>2016</v>
      </c>
      <c r="T1597" s="8">
        <v>2016</v>
      </c>
      <c r="U1597" s="8">
        <f t="shared" si="193"/>
        <v>6</v>
      </c>
      <c r="V1597" s="7">
        <v>42614</v>
      </c>
      <c r="W1597" t="s">
        <v>249</v>
      </c>
      <c r="X1597" s="2">
        <v>0.496</v>
      </c>
      <c r="Y1597" s="6">
        <f t="shared" si="198"/>
        <v>1.3240436720856359E-2</v>
      </c>
      <c r="AA1597">
        <v>21563950</v>
      </c>
      <c r="AB1597">
        <v>21100199777</v>
      </c>
      <c r="AD1597" t="s">
        <v>2</v>
      </c>
      <c r="AE1597">
        <v>6</v>
      </c>
      <c r="AF1597">
        <v>9</v>
      </c>
      <c r="AH1597" t="s">
        <v>18325</v>
      </c>
      <c r="AI1597" t="s">
        <v>18324</v>
      </c>
      <c r="AJ1597" t="s">
        <v>18323</v>
      </c>
      <c r="AK1597" t="s">
        <v>18322</v>
      </c>
      <c r="AL1597">
        <v>39</v>
      </c>
      <c r="AM1597" s="5">
        <f t="shared" si="194"/>
        <v>6.5</v>
      </c>
      <c r="AN1597" s="4">
        <f t="shared" si="199"/>
        <v>9.8447557743279058E-3</v>
      </c>
      <c r="AO1597" s="3"/>
      <c r="AP1597">
        <v>0</v>
      </c>
      <c r="AQ1597" t="s">
        <v>48</v>
      </c>
      <c r="AR1597">
        <v>61301044</v>
      </c>
      <c r="AS1597" t="s">
        <v>47</v>
      </c>
      <c r="AT1597" s="2" t="s">
        <v>0</v>
      </c>
      <c r="AU1597" s="1">
        <f t="shared" si="195"/>
        <v>1.2221732436897823</v>
      </c>
      <c r="AV1597" s="1">
        <f t="shared" si="196"/>
        <v>1.1542596247592134</v>
      </c>
      <c r="AW1597" s="1">
        <f t="shared" si="197"/>
        <v>1.086346005828644</v>
      </c>
    </row>
    <row r="1598" spans="1:49" x14ac:dyDescent="0.2">
      <c r="A1598">
        <v>1596</v>
      </c>
      <c r="B1598" t="s">
        <v>18321</v>
      </c>
      <c r="C1598" t="s">
        <v>18320</v>
      </c>
      <c r="F1598" t="s">
        <v>18319</v>
      </c>
      <c r="G1598" t="s">
        <v>5</v>
      </c>
      <c r="H1598" t="s">
        <v>4</v>
      </c>
      <c r="I1598" t="s">
        <v>18318</v>
      </c>
      <c r="J1598" t="s">
        <v>18317</v>
      </c>
      <c r="K1598" t="s">
        <v>18316</v>
      </c>
      <c r="L1598" t="s">
        <v>870</v>
      </c>
      <c r="M1598" t="s">
        <v>101</v>
      </c>
      <c r="N1598">
        <v>2</v>
      </c>
      <c r="O1598" t="s">
        <v>18315</v>
      </c>
      <c r="P1598" t="s">
        <v>18314</v>
      </c>
      <c r="Q1598" t="s">
        <v>18313</v>
      </c>
      <c r="R1598" s="7">
        <v>42614</v>
      </c>
      <c r="S1598" s="8">
        <f t="shared" si="192"/>
        <v>2016</v>
      </c>
      <c r="T1598" s="8">
        <v>2016</v>
      </c>
      <c r="U1598" s="8">
        <f t="shared" si="193"/>
        <v>6</v>
      </c>
      <c r="V1598" s="7">
        <v>42614</v>
      </c>
      <c r="W1598" t="s">
        <v>18312</v>
      </c>
      <c r="X1598" s="2">
        <v>0.126</v>
      </c>
      <c r="Y1598" s="6">
        <f t="shared" si="198"/>
        <v>3.3634980379594779E-3</v>
      </c>
      <c r="AA1598">
        <v>19366612</v>
      </c>
      <c r="AB1598">
        <v>19700181106</v>
      </c>
      <c r="AC1598">
        <v>19367317</v>
      </c>
      <c r="AD1598" t="s">
        <v>2</v>
      </c>
      <c r="AE1598">
        <v>22</v>
      </c>
      <c r="AF1598">
        <v>9</v>
      </c>
      <c r="AH1598" t="s">
        <v>18311</v>
      </c>
      <c r="AI1598" t="s">
        <v>18310</v>
      </c>
      <c r="AJ1598" t="s">
        <v>18309</v>
      </c>
      <c r="AK1598" t="s">
        <v>18308</v>
      </c>
      <c r="AL1598">
        <v>0</v>
      </c>
      <c r="AM1598" s="5">
        <f t="shared" si="194"/>
        <v>0</v>
      </c>
      <c r="AN1598" s="4">
        <f t="shared" si="199"/>
        <v>0</v>
      </c>
      <c r="AO1598" s="3"/>
      <c r="AP1598">
        <v>0</v>
      </c>
      <c r="AQ1598" t="s">
        <v>18307</v>
      </c>
      <c r="AR1598" t="s">
        <v>1</v>
      </c>
      <c r="AS1598" t="s">
        <v>18306</v>
      </c>
      <c r="AT1598" s="2" t="s">
        <v>0</v>
      </c>
      <c r="AU1598" s="1">
        <f t="shared" si="195"/>
        <v>0.23544486265716344</v>
      </c>
      <c r="AV1598" s="1">
        <f t="shared" si="196"/>
        <v>0.16817490189797391</v>
      </c>
      <c r="AW1598" s="1">
        <f t="shared" si="197"/>
        <v>0.10090494113878434</v>
      </c>
    </row>
    <row r="1599" spans="1:49" x14ac:dyDescent="0.2">
      <c r="A1599">
        <v>1597</v>
      </c>
      <c r="B1599" t="s">
        <v>18305</v>
      </c>
      <c r="C1599" t="s">
        <v>18304</v>
      </c>
      <c r="F1599" t="s">
        <v>18303</v>
      </c>
      <c r="G1599" t="s">
        <v>5</v>
      </c>
      <c r="H1599" t="s">
        <v>4</v>
      </c>
      <c r="I1599" t="s">
        <v>18302</v>
      </c>
      <c r="J1599">
        <v>60088187</v>
      </c>
      <c r="K1599" t="s">
        <v>18301</v>
      </c>
      <c r="L1599" t="s">
        <v>131</v>
      </c>
      <c r="M1599" t="s">
        <v>67</v>
      </c>
      <c r="N1599">
        <v>7</v>
      </c>
      <c r="O1599" t="s">
        <v>18300</v>
      </c>
      <c r="P1599" t="s">
        <v>18299</v>
      </c>
      <c r="Q1599" t="s">
        <v>18298</v>
      </c>
      <c r="R1599" s="7">
        <v>42614</v>
      </c>
      <c r="S1599" s="8">
        <f t="shared" si="192"/>
        <v>2016</v>
      </c>
      <c r="T1599" s="8">
        <v>2016</v>
      </c>
      <c r="U1599" s="8">
        <f t="shared" si="193"/>
        <v>6</v>
      </c>
      <c r="V1599" s="7">
        <v>42614</v>
      </c>
      <c r="W1599" t="s">
        <v>848</v>
      </c>
      <c r="X1599" s="2">
        <v>1.2849999999999999</v>
      </c>
      <c r="Y1599" s="6">
        <f t="shared" si="198"/>
        <v>3.4302341101412136E-2</v>
      </c>
      <c r="AB1599">
        <v>86430</v>
      </c>
      <c r="AC1599">
        <v>20724292</v>
      </c>
      <c r="AD1599" t="s">
        <v>2</v>
      </c>
      <c r="AE1599">
        <v>8</v>
      </c>
      <c r="AF1599">
        <v>9</v>
      </c>
      <c r="AG1599">
        <v>773</v>
      </c>
      <c r="AI1599" t="s">
        <v>18297</v>
      </c>
      <c r="AJ1599" t="s">
        <v>18296</v>
      </c>
      <c r="AK1599" t="s">
        <v>18295</v>
      </c>
      <c r="AL1599">
        <v>18</v>
      </c>
      <c r="AM1599" s="5">
        <f t="shared" si="194"/>
        <v>3</v>
      </c>
      <c r="AN1599" s="4">
        <f t="shared" si="199"/>
        <v>4.5437334343051876E-3</v>
      </c>
      <c r="AO1599" s="3"/>
      <c r="AP1599">
        <v>1</v>
      </c>
      <c r="AQ1599" t="s">
        <v>48</v>
      </c>
      <c r="AR1599" t="s">
        <v>18294</v>
      </c>
      <c r="AS1599" t="s">
        <v>47</v>
      </c>
      <c r="AT1599" s="2">
        <v>4.8479999999999999</v>
      </c>
      <c r="AU1599" s="1">
        <f t="shared" si="195"/>
        <v>2.5374758801280048</v>
      </c>
      <c r="AV1599" s="1">
        <f t="shared" si="196"/>
        <v>1.9423037267858663</v>
      </c>
      <c r="AW1599" s="1">
        <f t="shared" si="197"/>
        <v>1.3471315734437272</v>
      </c>
    </row>
    <row r="1600" spans="1:49" x14ac:dyDescent="0.2">
      <c r="A1600">
        <v>1598</v>
      </c>
      <c r="B1600" t="s">
        <v>18293</v>
      </c>
      <c r="C1600" t="s">
        <v>18292</v>
      </c>
      <c r="F1600" t="s">
        <v>18291</v>
      </c>
      <c r="G1600" t="s">
        <v>5</v>
      </c>
      <c r="H1600" t="s">
        <v>4</v>
      </c>
      <c r="I1600" t="s">
        <v>18290</v>
      </c>
      <c r="J1600">
        <v>60026851</v>
      </c>
      <c r="K1600" t="s">
        <v>1713</v>
      </c>
      <c r="L1600" t="s">
        <v>1712</v>
      </c>
      <c r="M1600" t="s">
        <v>13</v>
      </c>
      <c r="N1600">
        <v>4</v>
      </c>
      <c r="O1600" t="s">
        <v>18289</v>
      </c>
      <c r="P1600" t="s">
        <v>18288</v>
      </c>
      <c r="Q1600" t="s">
        <v>18287</v>
      </c>
      <c r="R1600" s="7">
        <v>42614</v>
      </c>
      <c r="S1600" s="8">
        <f t="shared" si="192"/>
        <v>2016</v>
      </c>
      <c r="T1600" s="8">
        <v>2016</v>
      </c>
      <c r="U1600" s="8">
        <f t="shared" si="193"/>
        <v>6</v>
      </c>
      <c r="V1600" s="7">
        <v>42614</v>
      </c>
      <c r="W1600" t="s">
        <v>18286</v>
      </c>
      <c r="X1600" s="2">
        <v>2.1840000000000002</v>
      </c>
      <c r="Y1600" s="6">
        <f t="shared" si="198"/>
        <v>5.8300632657964292E-2</v>
      </c>
      <c r="AB1600">
        <v>21100843238</v>
      </c>
      <c r="AC1600" t="s">
        <v>18285</v>
      </c>
      <c r="AD1600" t="s">
        <v>2</v>
      </c>
      <c r="AE1600">
        <v>1</v>
      </c>
      <c r="AF1600">
        <v>6</v>
      </c>
      <c r="AG1600">
        <v>1600072</v>
      </c>
      <c r="AI1600" t="s">
        <v>18284</v>
      </c>
      <c r="AJ1600" t="s">
        <v>18283</v>
      </c>
      <c r="AK1600" t="s">
        <v>18282</v>
      </c>
      <c r="AL1600">
        <v>29</v>
      </c>
      <c r="AM1600" s="5">
        <f t="shared" si="194"/>
        <v>4.833333333333333</v>
      </c>
      <c r="AN1600" s="4">
        <f t="shared" si="199"/>
        <v>7.320459421936135E-3</v>
      </c>
      <c r="AO1600" s="3"/>
      <c r="AP1600">
        <v>0</v>
      </c>
      <c r="AQ1600" t="s">
        <v>278</v>
      </c>
      <c r="AR1600" t="s">
        <v>18281</v>
      </c>
      <c r="AS1600" t="s">
        <v>276</v>
      </c>
      <c r="AT1600" s="2">
        <v>7.8479999999999999</v>
      </c>
      <c r="AU1600" s="1">
        <f t="shared" si="195"/>
        <v>4.3006580687155838</v>
      </c>
      <c r="AV1600" s="1">
        <f t="shared" si="196"/>
        <v>3.2810546039950212</v>
      </c>
      <c r="AW1600" s="1">
        <f t="shared" si="197"/>
        <v>2.2614511392744578</v>
      </c>
    </row>
    <row r="1601" spans="1:49" x14ac:dyDescent="0.2">
      <c r="A1601">
        <v>1599</v>
      </c>
      <c r="B1601" t="s">
        <v>18280</v>
      </c>
      <c r="C1601" t="s">
        <v>18279</v>
      </c>
      <c r="D1601" t="s">
        <v>18278</v>
      </c>
      <c r="F1601" t="s">
        <v>18277</v>
      </c>
      <c r="G1601" t="s">
        <v>5</v>
      </c>
      <c r="H1601" t="s">
        <v>4</v>
      </c>
      <c r="I1601" t="s">
        <v>18276</v>
      </c>
      <c r="J1601" t="s">
        <v>18271</v>
      </c>
      <c r="K1601" t="s">
        <v>18275</v>
      </c>
      <c r="L1601" t="s">
        <v>18274</v>
      </c>
      <c r="M1601" t="s">
        <v>285</v>
      </c>
      <c r="N1601">
        <v>3</v>
      </c>
      <c r="O1601" t="s">
        <v>18273</v>
      </c>
      <c r="P1601" t="s">
        <v>18272</v>
      </c>
      <c r="Q1601" t="s">
        <v>18271</v>
      </c>
      <c r="R1601" s="7">
        <v>42614</v>
      </c>
      <c r="S1601" s="8">
        <f t="shared" si="192"/>
        <v>2016</v>
      </c>
      <c r="T1601" s="8">
        <v>2016</v>
      </c>
      <c r="U1601" s="8">
        <f t="shared" si="193"/>
        <v>6</v>
      </c>
      <c r="V1601" s="7">
        <v>42614</v>
      </c>
      <c r="W1601" t="s">
        <v>2544</v>
      </c>
      <c r="X1601" s="2">
        <v>0.80300000000000005</v>
      </c>
      <c r="Y1601" s="6">
        <f t="shared" si="198"/>
        <v>2.1435626384773501E-2</v>
      </c>
      <c r="AB1601">
        <v>21100806003</v>
      </c>
      <c r="AC1601">
        <v>22150986</v>
      </c>
      <c r="AD1601" t="s">
        <v>2</v>
      </c>
      <c r="AE1601">
        <v>19</v>
      </c>
      <c r="AF1601">
        <v>3</v>
      </c>
      <c r="AH1601" t="s">
        <v>18270</v>
      </c>
      <c r="AI1601" t="s">
        <v>18269</v>
      </c>
      <c r="AJ1601" t="s">
        <v>18268</v>
      </c>
      <c r="AK1601" t="s">
        <v>18267</v>
      </c>
      <c r="AL1601">
        <v>30</v>
      </c>
      <c r="AM1601" s="5">
        <f t="shared" si="194"/>
        <v>5</v>
      </c>
      <c r="AN1601" s="4">
        <f t="shared" si="199"/>
        <v>7.5728890571753124E-3</v>
      </c>
      <c r="AO1601" s="3"/>
      <c r="AP1601">
        <v>1</v>
      </c>
      <c r="AR1601" t="s">
        <v>1</v>
      </c>
      <c r="AT1601" s="2" t="s">
        <v>0</v>
      </c>
      <c r="AU1601" s="1">
        <f t="shared" si="195"/>
        <v>1.7276805186494044</v>
      </c>
      <c r="AV1601" s="1">
        <f t="shared" si="196"/>
        <v>1.4504257720974407</v>
      </c>
      <c r="AW1601" s="1">
        <f t="shared" si="197"/>
        <v>1.1731710255454768</v>
      </c>
    </row>
    <row r="1602" spans="1:49" x14ac:dyDescent="0.2">
      <c r="A1602">
        <v>1600</v>
      </c>
      <c r="B1602" t="s">
        <v>18266</v>
      </c>
      <c r="C1602" t="s">
        <v>18265</v>
      </c>
      <c r="D1602" t="s">
        <v>18264</v>
      </c>
      <c r="F1602" t="s">
        <v>18263</v>
      </c>
      <c r="G1602" t="s">
        <v>5</v>
      </c>
      <c r="H1602" t="s">
        <v>4</v>
      </c>
      <c r="I1602" t="s">
        <v>1606</v>
      </c>
      <c r="J1602" t="s">
        <v>18262</v>
      </c>
      <c r="K1602" t="s">
        <v>18261</v>
      </c>
      <c r="L1602" t="s">
        <v>18260</v>
      </c>
      <c r="M1602" t="s">
        <v>18259</v>
      </c>
      <c r="N1602">
        <v>5</v>
      </c>
      <c r="O1602" t="s">
        <v>18258</v>
      </c>
      <c r="P1602" t="s">
        <v>18257</v>
      </c>
      <c r="Q1602" t="s">
        <v>18256</v>
      </c>
      <c r="R1602" s="7">
        <v>42614</v>
      </c>
      <c r="S1602" s="8">
        <f t="shared" ref="S1602:S1665" si="200">YEAR(R1602)</f>
        <v>2016</v>
      </c>
      <c r="T1602" s="8">
        <v>2016</v>
      </c>
      <c r="U1602" s="8">
        <f t="shared" ref="U1602:U1665" si="201">2022-T1602</f>
        <v>6</v>
      </c>
      <c r="V1602" s="7">
        <v>42614</v>
      </c>
      <c r="W1602" t="s">
        <v>2544</v>
      </c>
      <c r="X1602" s="2">
        <v>0.80300000000000005</v>
      </c>
      <c r="Y1602" s="6">
        <f t="shared" si="198"/>
        <v>2.1435626384773501E-2</v>
      </c>
      <c r="AB1602">
        <v>21100806003</v>
      </c>
      <c r="AC1602">
        <v>22150986</v>
      </c>
      <c r="AD1602" t="s">
        <v>2</v>
      </c>
      <c r="AE1602">
        <v>19</v>
      </c>
      <c r="AF1602">
        <v>3</v>
      </c>
      <c r="AH1602" t="s">
        <v>18255</v>
      </c>
      <c r="AI1602" t="s">
        <v>18254</v>
      </c>
      <c r="AJ1602" t="s">
        <v>18253</v>
      </c>
      <c r="AK1602" t="s">
        <v>18252</v>
      </c>
      <c r="AL1602">
        <v>25</v>
      </c>
      <c r="AM1602" s="5">
        <f t="shared" ref="AM1602:AM1665" si="202">AL1602/U1602</f>
        <v>4.166666666666667</v>
      </c>
      <c r="AN1602" s="4">
        <f t="shared" si="199"/>
        <v>6.310740880979427E-3</v>
      </c>
      <c r="AO1602" s="3"/>
      <c r="AP1602">
        <v>1</v>
      </c>
      <c r="AR1602" t="s">
        <v>1</v>
      </c>
      <c r="AT1602" s="2" t="s">
        <v>0</v>
      </c>
      <c r="AU1602" s="1">
        <f t="shared" ref="AU1602:AU1665" si="203">(Y1602*0.7+AN1602*0.3)*100</f>
        <v>1.6898160733635279</v>
      </c>
      <c r="AV1602" s="1">
        <f t="shared" ref="AV1602:AV1665" si="204">(Y1602*0.5+AN1602*0.5)*100</f>
        <v>1.3873183632876465</v>
      </c>
      <c r="AW1602" s="1">
        <f t="shared" ref="AW1602:AW1665" si="205">(Y1602*0.3+AN1602*0.7)*100</f>
        <v>1.0848206532117648</v>
      </c>
    </row>
    <row r="1603" spans="1:49" x14ac:dyDescent="0.2">
      <c r="A1603">
        <v>1601</v>
      </c>
      <c r="B1603" t="s">
        <v>18251</v>
      </c>
      <c r="C1603" t="s">
        <v>18250</v>
      </c>
      <c r="F1603" t="s">
        <v>18249</v>
      </c>
      <c r="G1603" t="s">
        <v>5</v>
      </c>
      <c r="H1603" t="s">
        <v>4</v>
      </c>
      <c r="I1603" t="s">
        <v>1160</v>
      </c>
      <c r="J1603" t="s">
        <v>18248</v>
      </c>
      <c r="K1603" t="s">
        <v>18247</v>
      </c>
      <c r="L1603" t="s">
        <v>18246</v>
      </c>
      <c r="M1603" t="s">
        <v>49</v>
      </c>
      <c r="N1603">
        <v>5</v>
      </c>
      <c r="O1603" t="s">
        <v>18245</v>
      </c>
      <c r="P1603" t="s">
        <v>18244</v>
      </c>
      <c r="Q1603" t="s">
        <v>18243</v>
      </c>
      <c r="R1603" s="7">
        <v>42614</v>
      </c>
      <c r="S1603" s="8">
        <f t="shared" si="200"/>
        <v>2016</v>
      </c>
      <c r="T1603" s="8">
        <v>2016</v>
      </c>
      <c r="U1603" s="8">
        <f t="shared" si="201"/>
        <v>6</v>
      </c>
      <c r="V1603" s="7">
        <v>42614</v>
      </c>
      <c r="W1603" t="s">
        <v>1190</v>
      </c>
      <c r="X1603" s="2">
        <v>0.124</v>
      </c>
      <c r="Y1603" s="6">
        <f t="shared" ref="Y1603:Y1666" si="206">(X1603-$Z$3)/($Z$2-$Z$3)</f>
        <v>3.3101091802140896E-3</v>
      </c>
      <c r="AA1603">
        <v>15461955</v>
      </c>
      <c r="AB1603">
        <v>28136</v>
      </c>
      <c r="AC1603">
        <v>15461963</v>
      </c>
      <c r="AD1603" t="s">
        <v>2</v>
      </c>
      <c r="AE1603">
        <v>13</v>
      </c>
      <c r="AF1603">
        <v>9</v>
      </c>
      <c r="AH1603" t="s">
        <v>18242</v>
      </c>
      <c r="AI1603" t="s">
        <v>18241</v>
      </c>
      <c r="AJ1603" t="s">
        <v>18240</v>
      </c>
      <c r="AK1603" t="s">
        <v>18239</v>
      </c>
      <c r="AL1603">
        <v>0</v>
      </c>
      <c r="AM1603" s="5">
        <f t="shared" si="202"/>
        <v>0</v>
      </c>
      <c r="AN1603" s="4">
        <f t="shared" ref="AN1603:AN1666" si="207">(AM1603-$AO$3)/($AO$2-$AO$3)</f>
        <v>0</v>
      </c>
      <c r="AO1603" s="3"/>
      <c r="AP1603">
        <v>0</v>
      </c>
      <c r="AQ1603" t="s">
        <v>48</v>
      </c>
      <c r="AR1603">
        <v>61104005</v>
      </c>
      <c r="AS1603" t="s">
        <v>47</v>
      </c>
      <c r="AT1603" s="2" t="s">
        <v>0</v>
      </c>
      <c r="AU1603" s="1">
        <f t="shared" si="203"/>
        <v>0.23170764261498628</v>
      </c>
      <c r="AV1603" s="1">
        <f t="shared" si="204"/>
        <v>0.16550545901070449</v>
      </c>
      <c r="AW1603" s="1">
        <f t="shared" si="205"/>
        <v>9.9303275406422684E-2</v>
      </c>
    </row>
    <row r="1604" spans="1:49" x14ac:dyDescent="0.2">
      <c r="A1604">
        <v>1602</v>
      </c>
      <c r="B1604" t="s">
        <v>18238</v>
      </c>
      <c r="C1604" t="s">
        <v>18237</v>
      </c>
      <c r="F1604" t="s">
        <v>18236</v>
      </c>
      <c r="G1604" t="s">
        <v>5</v>
      </c>
      <c r="H1604" t="s">
        <v>4</v>
      </c>
      <c r="I1604" t="s">
        <v>18235</v>
      </c>
      <c r="J1604">
        <v>60030804</v>
      </c>
      <c r="K1604" t="s">
        <v>18234</v>
      </c>
      <c r="L1604" t="s">
        <v>1627</v>
      </c>
      <c r="M1604" t="s">
        <v>89</v>
      </c>
      <c r="N1604">
        <v>1</v>
      </c>
      <c r="O1604" t="s">
        <v>18233</v>
      </c>
      <c r="P1604">
        <v>14628224900</v>
      </c>
      <c r="Q1604">
        <v>60030804</v>
      </c>
      <c r="R1604" s="7">
        <v>42614</v>
      </c>
      <c r="S1604" s="8">
        <f t="shared" si="200"/>
        <v>2016</v>
      </c>
      <c r="T1604" s="8">
        <v>2016</v>
      </c>
      <c r="U1604" s="8">
        <f t="shared" si="201"/>
        <v>6</v>
      </c>
      <c r="V1604" s="7">
        <v>42614</v>
      </c>
      <c r="W1604" t="s">
        <v>18232</v>
      </c>
      <c r="X1604" s="2">
        <v>0.20200000000000001</v>
      </c>
      <c r="Y1604" s="6">
        <f t="shared" si="206"/>
        <v>5.392274632284243E-3</v>
      </c>
      <c r="AA1604">
        <v>22031693</v>
      </c>
      <c r="AB1604">
        <v>21100795207</v>
      </c>
      <c r="AD1604" t="s">
        <v>2</v>
      </c>
      <c r="AE1604">
        <v>4</v>
      </c>
      <c r="AF1604">
        <v>3</v>
      </c>
      <c r="AH1604" t="s">
        <v>18231</v>
      </c>
      <c r="AI1604" t="s">
        <v>18230</v>
      </c>
      <c r="AJ1604" t="s">
        <v>18229</v>
      </c>
      <c r="AK1604" t="s">
        <v>18228</v>
      </c>
      <c r="AL1604">
        <v>0</v>
      </c>
      <c r="AM1604" s="5">
        <f t="shared" si="202"/>
        <v>0</v>
      </c>
      <c r="AN1604" s="4">
        <f t="shared" si="207"/>
        <v>0</v>
      </c>
      <c r="AO1604" s="3"/>
      <c r="AP1604">
        <v>1</v>
      </c>
      <c r="AR1604" t="s">
        <v>1</v>
      </c>
      <c r="AT1604" s="2" t="s">
        <v>0</v>
      </c>
      <c r="AU1604" s="1">
        <f t="shared" si="203"/>
        <v>0.37745922425989697</v>
      </c>
      <c r="AV1604" s="1">
        <f t="shared" si="204"/>
        <v>0.26961373161421215</v>
      </c>
      <c r="AW1604" s="1">
        <f t="shared" si="205"/>
        <v>0.16176823896852729</v>
      </c>
    </row>
    <row r="1605" spans="1:49" x14ac:dyDescent="0.2">
      <c r="A1605">
        <v>1603</v>
      </c>
      <c r="B1605" t="s">
        <v>18227</v>
      </c>
      <c r="C1605" t="s">
        <v>18226</v>
      </c>
      <c r="F1605" t="s">
        <v>18225</v>
      </c>
      <c r="G1605" t="s">
        <v>5</v>
      </c>
      <c r="H1605" t="s">
        <v>4</v>
      </c>
      <c r="I1605" t="s">
        <v>18224</v>
      </c>
      <c r="J1605">
        <v>60010618</v>
      </c>
      <c r="K1605" t="s">
        <v>1553</v>
      </c>
      <c r="L1605" t="s">
        <v>1552</v>
      </c>
      <c r="M1605" t="s">
        <v>34</v>
      </c>
      <c r="N1605">
        <v>4</v>
      </c>
      <c r="O1605" t="s">
        <v>18223</v>
      </c>
      <c r="P1605" t="s">
        <v>18222</v>
      </c>
      <c r="Q1605" t="s">
        <v>1840</v>
      </c>
      <c r="R1605" s="7">
        <v>42614</v>
      </c>
      <c r="S1605" s="8">
        <f t="shared" si="200"/>
        <v>2016</v>
      </c>
      <c r="T1605" s="8">
        <v>2016</v>
      </c>
      <c r="U1605" s="8">
        <f t="shared" si="201"/>
        <v>6</v>
      </c>
      <c r="V1605" s="7">
        <v>42614</v>
      </c>
      <c r="W1605" t="s">
        <v>484</v>
      </c>
      <c r="X1605" s="2" t="s">
        <v>0</v>
      </c>
      <c r="Y1605" s="6" t="e">
        <f t="shared" si="206"/>
        <v>#VALUE!</v>
      </c>
      <c r="AA1605">
        <v>9746846</v>
      </c>
      <c r="AB1605">
        <v>21100201522</v>
      </c>
      <c r="AC1605">
        <v>9745645</v>
      </c>
      <c r="AD1605" t="s">
        <v>2</v>
      </c>
      <c r="AE1605">
        <v>9</v>
      </c>
      <c r="AF1605">
        <v>36</v>
      </c>
      <c r="AG1605">
        <v>86223</v>
      </c>
      <c r="AI1605" t="s">
        <v>18221</v>
      </c>
      <c r="AJ1605" t="s">
        <v>18220</v>
      </c>
      <c r="AK1605" t="s">
        <v>18219</v>
      </c>
      <c r="AL1605">
        <v>1</v>
      </c>
      <c r="AM1605" s="5">
        <f t="shared" si="202"/>
        <v>0.16666666666666666</v>
      </c>
      <c r="AN1605" s="4">
        <f t="shared" si="207"/>
        <v>2.5242963523917705E-4</v>
      </c>
      <c r="AO1605" s="3"/>
      <c r="AP1605">
        <v>1</v>
      </c>
      <c r="AR1605" t="s">
        <v>1</v>
      </c>
      <c r="AT1605" s="2" t="s">
        <v>0</v>
      </c>
      <c r="AU1605" s="1" t="e">
        <f t="shared" si="203"/>
        <v>#VALUE!</v>
      </c>
      <c r="AV1605" s="1" t="e">
        <f t="shared" si="204"/>
        <v>#VALUE!</v>
      </c>
      <c r="AW1605" s="1" t="e">
        <f t="shared" si="205"/>
        <v>#VALUE!</v>
      </c>
    </row>
    <row r="1606" spans="1:49" x14ac:dyDescent="0.2">
      <c r="A1606">
        <v>1604</v>
      </c>
      <c r="B1606" t="s">
        <v>18218</v>
      </c>
      <c r="C1606" t="s">
        <v>18217</v>
      </c>
      <c r="D1606" t="s">
        <v>18216</v>
      </c>
      <c r="F1606" t="s">
        <v>18215</v>
      </c>
      <c r="G1606" t="s">
        <v>5</v>
      </c>
      <c r="H1606" t="s">
        <v>4</v>
      </c>
      <c r="I1606" t="s">
        <v>18214</v>
      </c>
      <c r="J1606">
        <v>60021944</v>
      </c>
      <c r="K1606" t="s">
        <v>11800</v>
      </c>
      <c r="L1606" t="s">
        <v>1727</v>
      </c>
      <c r="M1606" t="s">
        <v>332</v>
      </c>
      <c r="N1606">
        <v>2</v>
      </c>
      <c r="O1606" t="s">
        <v>18213</v>
      </c>
      <c r="P1606" t="s">
        <v>18212</v>
      </c>
      <c r="Q1606" t="s">
        <v>18211</v>
      </c>
      <c r="R1606" s="7">
        <v>42614</v>
      </c>
      <c r="S1606" s="8">
        <f t="shared" si="200"/>
        <v>2016</v>
      </c>
      <c r="T1606" s="8">
        <v>2016</v>
      </c>
      <c r="U1606" s="8">
        <f t="shared" si="201"/>
        <v>6</v>
      </c>
      <c r="V1606" s="7">
        <v>42614</v>
      </c>
      <c r="W1606" t="s">
        <v>18210</v>
      </c>
      <c r="X1606" s="2">
        <v>0.31900000000000001</v>
      </c>
      <c r="Y1606" s="6">
        <f t="shared" si="206"/>
        <v>8.5155228103894719E-3</v>
      </c>
      <c r="AA1606">
        <v>24681458</v>
      </c>
      <c r="AB1606">
        <v>21100777184</v>
      </c>
      <c r="AC1606" t="s">
        <v>18209</v>
      </c>
      <c r="AD1606" t="s">
        <v>2</v>
      </c>
      <c r="AE1606">
        <v>50</v>
      </c>
      <c r="AF1606">
        <v>5</v>
      </c>
      <c r="AH1606" t="s">
        <v>1626</v>
      </c>
      <c r="AI1606" t="s">
        <v>18208</v>
      </c>
      <c r="AJ1606" t="s">
        <v>18207</v>
      </c>
      <c r="AK1606" t="s">
        <v>18206</v>
      </c>
      <c r="AL1606">
        <v>3</v>
      </c>
      <c r="AM1606" s="5">
        <f t="shared" si="202"/>
        <v>0.5</v>
      </c>
      <c r="AN1606" s="4">
        <f t="shared" si="207"/>
        <v>7.572889057175312E-4</v>
      </c>
      <c r="AO1606" s="3"/>
      <c r="AP1606">
        <v>1</v>
      </c>
      <c r="AR1606" t="s">
        <v>1</v>
      </c>
      <c r="AT1606" s="2" t="s">
        <v>0</v>
      </c>
      <c r="AU1606" s="1">
        <f t="shared" si="203"/>
        <v>0.61880526389878898</v>
      </c>
      <c r="AV1606" s="1">
        <f t="shared" si="204"/>
        <v>0.46364058580535011</v>
      </c>
      <c r="AW1606" s="1">
        <f t="shared" si="205"/>
        <v>0.3084759077119113</v>
      </c>
    </row>
    <row r="1607" spans="1:49" x14ac:dyDescent="0.2">
      <c r="A1607">
        <v>1605</v>
      </c>
      <c r="B1607" t="s">
        <v>18205</v>
      </c>
      <c r="F1607" t="s">
        <v>18204</v>
      </c>
      <c r="G1607" t="s">
        <v>5</v>
      </c>
      <c r="H1607" t="s">
        <v>4</v>
      </c>
      <c r="I1607" t="s">
        <v>490</v>
      </c>
      <c r="J1607">
        <v>60009962</v>
      </c>
      <c r="K1607" t="s">
        <v>18203</v>
      </c>
      <c r="L1607" t="s">
        <v>18202</v>
      </c>
      <c r="M1607" t="s">
        <v>138</v>
      </c>
      <c r="N1607">
        <v>2</v>
      </c>
      <c r="O1607" t="s">
        <v>18201</v>
      </c>
      <c r="P1607" t="s">
        <v>18200</v>
      </c>
      <c r="Q1607" t="s">
        <v>18199</v>
      </c>
      <c r="R1607" s="7">
        <v>42614</v>
      </c>
      <c r="S1607" s="8">
        <f t="shared" si="200"/>
        <v>2016</v>
      </c>
      <c r="T1607" s="8">
        <v>2016</v>
      </c>
      <c r="U1607" s="8">
        <f t="shared" si="201"/>
        <v>6</v>
      </c>
      <c r="V1607" s="7" t="s">
        <v>18198</v>
      </c>
      <c r="W1607" t="s">
        <v>1286</v>
      </c>
      <c r="X1607" s="2">
        <v>0.152</v>
      </c>
      <c r="Y1607" s="6">
        <f t="shared" si="206"/>
        <v>4.0575531886495285E-3</v>
      </c>
      <c r="AA1607">
        <v>21801843</v>
      </c>
      <c r="AB1607">
        <v>21100332206</v>
      </c>
      <c r="AC1607">
        <v>22898131</v>
      </c>
      <c r="AD1607" t="s">
        <v>2</v>
      </c>
      <c r="AE1607">
        <v>8</v>
      </c>
      <c r="AF1607">
        <v>9</v>
      </c>
      <c r="AH1607" t="s">
        <v>18197</v>
      </c>
      <c r="AI1607" t="s">
        <v>18196</v>
      </c>
      <c r="AJ1607" t="s">
        <v>18195</v>
      </c>
      <c r="AK1607" t="s">
        <v>18194</v>
      </c>
      <c r="AL1607">
        <v>2</v>
      </c>
      <c r="AM1607" s="5">
        <f t="shared" si="202"/>
        <v>0.33333333333333331</v>
      </c>
      <c r="AN1607" s="4">
        <f t="shared" si="207"/>
        <v>5.048592704783541E-4</v>
      </c>
      <c r="AO1607" s="3"/>
      <c r="AP1607">
        <v>0</v>
      </c>
      <c r="AR1607" t="s">
        <v>1</v>
      </c>
      <c r="AT1607" s="2" t="s">
        <v>0</v>
      </c>
      <c r="AU1607" s="1">
        <f t="shared" si="203"/>
        <v>0.2991745013198176</v>
      </c>
      <c r="AV1607" s="1">
        <f t="shared" si="204"/>
        <v>0.22812062295639413</v>
      </c>
      <c r="AW1607" s="1">
        <f t="shared" si="205"/>
        <v>0.15706674459297063</v>
      </c>
    </row>
    <row r="1608" spans="1:49" x14ac:dyDescent="0.2">
      <c r="A1608">
        <v>1606</v>
      </c>
      <c r="B1608" t="s">
        <v>18193</v>
      </c>
      <c r="C1608" t="s">
        <v>18192</v>
      </c>
      <c r="F1608" t="s">
        <v>18191</v>
      </c>
      <c r="G1608" t="s">
        <v>5</v>
      </c>
      <c r="H1608" t="s">
        <v>4</v>
      </c>
      <c r="I1608" t="s">
        <v>18190</v>
      </c>
      <c r="J1608" t="s">
        <v>18189</v>
      </c>
      <c r="K1608" t="s">
        <v>18188</v>
      </c>
      <c r="L1608" t="s">
        <v>18187</v>
      </c>
      <c r="M1608" t="s">
        <v>306</v>
      </c>
      <c r="N1608">
        <v>6</v>
      </c>
      <c r="O1608" t="s">
        <v>18186</v>
      </c>
      <c r="P1608" t="s">
        <v>18185</v>
      </c>
      <c r="Q1608" t="s">
        <v>18184</v>
      </c>
      <c r="R1608" s="7">
        <v>42614</v>
      </c>
      <c r="S1608" s="8">
        <f t="shared" si="200"/>
        <v>2016</v>
      </c>
      <c r="T1608" s="8">
        <v>2016</v>
      </c>
      <c r="U1608" s="8">
        <f t="shared" si="201"/>
        <v>6</v>
      </c>
      <c r="V1608" s="7">
        <v>42614</v>
      </c>
      <c r="W1608" t="s">
        <v>2487</v>
      </c>
      <c r="X1608" s="2">
        <v>0.74099999999999999</v>
      </c>
      <c r="Y1608" s="6">
        <f t="shared" si="206"/>
        <v>1.9780571794666454E-2</v>
      </c>
      <c r="AA1608">
        <v>7403224</v>
      </c>
      <c r="AB1608">
        <v>12341</v>
      </c>
      <c r="AC1608">
        <v>15208540</v>
      </c>
      <c r="AD1608" t="s">
        <v>2</v>
      </c>
      <c r="AE1608">
        <v>33</v>
      </c>
      <c r="AF1608">
        <v>9</v>
      </c>
      <c r="AH1608" t="s">
        <v>18183</v>
      </c>
      <c r="AI1608" t="s">
        <v>18182</v>
      </c>
      <c r="AK1608" t="s">
        <v>18181</v>
      </c>
      <c r="AL1608">
        <v>3</v>
      </c>
      <c r="AM1608" s="5">
        <f t="shared" si="202"/>
        <v>0.5</v>
      </c>
      <c r="AN1608" s="4">
        <f t="shared" si="207"/>
        <v>7.572889057175312E-4</v>
      </c>
      <c r="AO1608" s="3"/>
      <c r="AP1608">
        <v>0</v>
      </c>
      <c r="AR1608" t="s">
        <v>1</v>
      </c>
      <c r="AT1608" s="2" t="s">
        <v>0</v>
      </c>
      <c r="AU1608" s="1">
        <f t="shared" si="203"/>
        <v>1.4073586927981776</v>
      </c>
      <c r="AV1608" s="1">
        <f t="shared" si="204"/>
        <v>1.0268930350191992</v>
      </c>
      <c r="AW1608" s="1">
        <f t="shared" si="205"/>
        <v>0.64642737724022081</v>
      </c>
    </row>
    <row r="1609" spans="1:49" x14ac:dyDescent="0.2">
      <c r="A1609">
        <v>1607</v>
      </c>
      <c r="B1609" t="s">
        <v>18180</v>
      </c>
      <c r="C1609" t="s">
        <v>18179</v>
      </c>
      <c r="D1609" t="s">
        <v>18178</v>
      </c>
      <c r="F1609" t="s">
        <v>18177</v>
      </c>
      <c r="G1609" t="s">
        <v>5</v>
      </c>
      <c r="H1609" t="s">
        <v>4</v>
      </c>
      <c r="I1609" t="s">
        <v>4202</v>
      </c>
      <c r="J1609" t="s">
        <v>18176</v>
      </c>
      <c r="K1609" t="s">
        <v>18175</v>
      </c>
      <c r="L1609" t="s">
        <v>18174</v>
      </c>
      <c r="M1609" t="s">
        <v>185</v>
      </c>
      <c r="N1609">
        <v>5</v>
      </c>
      <c r="O1609" t="s">
        <v>18173</v>
      </c>
      <c r="P1609" t="s">
        <v>18172</v>
      </c>
      <c r="Q1609" t="s">
        <v>18171</v>
      </c>
      <c r="R1609" s="7">
        <v>42614</v>
      </c>
      <c r="S1609" s="8">
        <f t="shared" si="200"/>
        <v>2016</v>
      </c>
      <c r="T1609" s="8">
        <v>2016</v>
      </c>
      <c r="U1609" s="8">
        <f t="shared" si="201"/>
        <v>6</v>
      </c>
      <c r="V1609" s="7">
        <v>42614</v>
      </c>
      <c r="W1609" t="s">
        <v>252</v>
      </c>
      <c r="X1609" s="2">
        <v>0.54700000000000004</v>
      </c>
      <c r="Y1609" s="6">
        <f t="shared" si="206"/>
        <v>1.4601852593363766E-2</v>
      </c>
      <c r="AA1609">
        <v>14348411</v>
      </c>
      <c r="AB1609">
        <v>17683</v>
      </c>
      <c r="AC1609">
        <v>16180399</v>
      </c>
      <c r="AD1609" t="s">
        <v>2</v>
      </c>
      <c r="AE1609">
        <v>70</v>
      </c>
      <c r="AF1609">
        <v>9</v>
      </c>
      <c r="AH1609" t="s">
        <v>18170</v>
      </c>
      <c r="AI1609" t="s">
        <v>18169</v>
      </c>
      <c r="AJ1609" t="s">
        <v>18168</v>
      </c>
      <c r="AK1609" t="s">
        <v>18167</v>
      </c>
      <c r="AL1609">
        <v>28</v>
      </c>
      <c r="AM1609" s="5">
        <f t="shared" si="202"/>
        <v>4.666666666666667</v>
      </c>
      <c r="AN1609" s="4">
        <f t="shared" si="207"/>
        <v>7.0680297866969584E-3</v>
      </c>
      <c r="AO1609" s="3"/>
      <c r="AP1609">
        <v>0</v>
      </c>
      <c r="AR1609" t="s">
        <v>1</v>
      </c>
      <c r="AT1609" s="2" t="s">
        <v>0</v>
      </c>
      <c r="AU1609" s="1">
        <f t="shared" si="203"/>
        <v>1.2341705751363723</v>
      </c>
      <c r="AV1609" s="1">
        <f t="shared" si="204"/>
        <v>1.0834941190030363</v>
      </c>
      <c r="AW1609" s="1">
        <f t="shared" si="205"/>
        <v>0.93281766286970014</v>
      </c>
    </row>
    <row r="1610" spans="1:49" x14ac:dyDescent="0.2">
      <c r="A1610">
        <v>1608</v>
      </c>
      <c r="B1610" t="s">
        <v>18166</v>
      </c>
      <c r="C1610" t="s">
        <v>18165</v>
      </c>
      <c r="E1610">
        <v>27540087</v>
      </c>
      <c r="F1610" t="s">
        <v>18164</v>
      </c>
      <c r="G1610" t="s">
        <v>5</v>
      </c>
      <c r="H1610" t="s">
        <v>4</v>
      </c>
      <c r="I1610" t="s">
        <v>18163</v>
      </c>
      <c r="J1610" t="s">
        <v>18162</v>
      </c>
      <c r="K1610" t="s">
        <v>18161</v>
      </c>
      <c r="L1610" t="s">
        <v>18160</v>
      </c>
      <c r="M1610" t="s">
        <v>183</v>
      </c>
      <c r="N1610">
        <v>4</v>
      </c>
      <c r="O1610" t="s">
        <v>18159</v>
      </c>
      <c r="P1610" t="s">
        <v>18158</v>
      </c>
      <c r="Q1610" t="s">
        <v>18157</v>
      </c>
      <c r="R1610" s="7">
        <v>42614</v>
      </c>
      <c r="S1610" s="8">
        <f t="shared" si="200"/>
        <v>2016</v>
      </c>
      <c r="T1610" s="8">
        <v>2016</v>
      </c>
      <c r="U1610" s="8">
        <f t="shared" si="201"/>
        <v>6</v>
      </c>
      <c r="V1610" s="7">
        <v>42614</v>
      </c>
      <c r="W1610" t="s">
        <v>12747</v>
      </c>
      <c r="X1610" s="2">
        <v>1.702</v>
      </c>
      <c r="Y1610" s="6">
        <f t="shared" si="206"/>
        <v>4.5433917941325647E-2</v>
      </c>
      <c r="AB1610">
        <v>19700182013</v>
      </c>
      <c r="AC1610">
        <v>17596653</v>
      </c>
      <c r="AD1610" t="s">
        <v>2</v>
      </c>
      <c r="AE1610">
        <v>8</v>
      </c>
      <c r="AF1610">
        <v>9</v>
      </c>
      <c r="AH1610" t="s">
        <v>18156</v>
      </c>
      <c r="AI1610" t="s">
        <v>18155</v>
      </c>
      <c r="AJ1610" t="s">
        <v>18154</v>
      </c>
      <c r="AK1610" t="s">
        <v>18153</v>
      </c>
      <c r="AL1610">
        <v>13</v>
      </c>
      <c r="AM1610" s="5">
        <f t="shared" si="202"/>
        <v>2.1666666666666665</v>
      </c>
      <c r="AN1610" s="4">
        <f t="shared" si="207"/>
        <v>3.2815852581093018E-3</v>
      </c>
      <c r="AO1610" s="3"/>
      <c r="AP1610">
        <v>1</v>
      </c>
      <c r="AR1610" t="s">
        <v>1</v>
      </c>
      <c r="AT1610" s="2">
        <v>3.4159999999999999</v>
      </c>
      <c r="AU1610" s="1">
        <f t="shared" si="203"/>
        <v>3.2788218136360738</v>
      </c>
      <c r="AV1610" s="1">
        <f t="shared" si="204"/>
        <v>2.4357751599717474</v>
      </c>
      <c r="AW1610" s="1">
        <f t="shared" si="205"/>
        <v>1.5927285063074206</v>
      </c>
    </row>
    <row r="1611" spans="1:49" x14ac:dyDescent="0.2">
      <c r="A1611">
        <v>1609</v>
      </c>
      <c r="B1611" t="s">
        <v>18152</v>
      </c>
      <c r="F1611" t="s">
        <v>18151</v>
      </c>
      <c r="G1611" t="s">
        <v>5</v>
      </c>
      <c r="H1611" t="s">
        <v>4</v>
      </c>
      <c r="I1611" t="s">
        <v>18150</v>
      </c>
      <c r="J1611" t="s">
        <v>18145</v>
      </c>
      <c r="K1611" t="s">
        <v>18149</v>
      </c>
      <c r="L1611" t="s">
        <v>18148</v>
      </c>
      <c r="M1611" t="s">
        <v>412</v>
      </c>
      <c r="N1611">
        <v>2</v>
      </c>
      <c r="O1611" t="s">
        <v>18147</v>
      </c>
      <c r="P1611" t="s">
        <v>18146</v>
      </c>
      <c r="Q1611" t="s">
        <v>18145</v>
      </c>
      <c r="R1611" s="7">
        <v>42614</v>
      </c>
      <c r="S1611" s="8">
        <f t="shared" si="200"/>
        <v>2016</v>
      </c>
      <c r="T1611" s="8">
        <v>2016</v>
      </c>
      <c r="U1611" s="8">
        <f t="shared" si="201"/>
        <v>6</v>
      </c>
      <c r="V1611" s="7">
        <v>42614</v>
      </c>
      <c r="W1611" t="s">
        <v>18137</v>
      </c>
      <c r="X1611" s="2">
        <v>0.185</v>
      </c>
      <c r="Y1611" s="6">
        <f t="shared" si="206"/>
        <v>4.9384693414484399E-3</v>
      </c>
      <c r="AA1611">
        <v>20612079</v>
      </c>
      <c r="AB1611">
        <v>19900191878</v>
      </c>
      <c r="AC1611">
        <v>20612125</v>
      </c>
      <c r="AD1611" t="s">
        <v>2</v>
      </c>
      <c r="AE1611">
        <v>8</v>
      </c>
      <c r="AF1611">
        <v>3</v>
      </c>
      <c r="AH1611" s="10">
        <v>44538</v>
      </c>
      <c r="AI1611" t="s">
        <v>18144</v>
      </c>
      <c r="AJ1611" t="s">
        <v>18143</v>
      </c>
      <c r="AK1611" t="s">
        <v>18142</v>
      </c>
      <c r="AL1611">
        <v>5</v>
      </c>
      <c r="AM1611" s="5">
        <f t="shared" si="202"/>
        <v>0.83333333333333337</v>
      </c>
      <c r="AN1611" s="4">
        <f t="shared" si="207"/>
        <v>1.2621481761958854E-3</v>
      </c>
      <c r="AO1611" s="3"/>
      <c r="AP1611">
        <v>0</v>
      </c>
      <c r="AR1611" t="s">
        <v>1</v>
      </c>
      <c r="AT1611" s="2" t="s">
        <v>0</v>
      </c>
      <c r="AU1611" s="1">
        <f t="shared" si="203"/>
        <v>0.38355729918726733</v>
      </c>
      <c r="AV1611" s="1">
        <f t="shared" si="204"/>
        <v>0.31003087588221628</v>
      </c>
      <c r="AW1611" s="1">
        <f t="shared" si="205"/>
        <v>0.23650445257716515</v>
      </c>
    </row>
    <row r="1612" spans="1:49" x14ac:dyDescent="0.2">
      <c r="A1612">
        <v>1610</v>
      </c>
      <c r="B1612" t="s">
        <v>18141</v>
      </c>
      <c r="F1612" t="s">
        <v>18140</v>
      </c>
      <c r="G1612" t="s">
        <v>5</v>
      </c>
      <c r="H1612" t="s">
        <v>4</v>
      </c>
      <c r="I1612" t="s">
        <v>5281</v>
      </c>
      <c r="J1612">
        <v>60010080</v>
      </c>
      <c r="K1612" t="s">
        <v>184</v>
      </c>
      <c r="L1612" t="s">
        <v>125</v>
      </c>
      <c r="M1612" t="s">
        <v>67</v>
      </c>
      <c r="N1612">
        <v>2</v>
      </c>
      <c r="O1612" t="s">
        <v>18139</v>
      </c>
      <c r="P1612" t="s">
        <v>18138</v>
      </c>
      <c r="Q1612" t="s">
        <v>1193</v>
      </c>
      <c r="R1612" s="7">
        <v>42614</v>
      </c>
      <c r="S1612" s="8">
        <f t="shared" si="200"/>
        <v>2016</v>
      </c>
      <c r="T1612" s="8">
        <v>2016</v>
      </c>
      <c r="U1612" s="8">
        <f t="shared" si="201"/>
        <v>6</v>
      </c>
      <c r="V1612" s="7">
        <v>42614</v>
      </c>
      <c r="W1612" t="s">
        <v>18137</v>
      </c>
      <c r="X1612" s="2">
        <v>0.185</v>
      </c>
      <c r="Y1612" s="6">
        <f t="shared" si="206"/>
        <v>4.9384693414484399E-3</v>
      </c>
      <c r="AA1612">
        <v>20612079</v>
      </c>
      <c r="AB1612">
        <v>19900191878</v>
      </c>
      <c r="AC1612">
        <v>20612125</v>
      </c>
      <c r="AD1612" t="s">
        <v>2</v>
      </c>
      <c r="AE1612">
        <v>8</v>
      </c>
      <c r="AF1612">
        <v>3</v>
      </c>
      <c r="AH1612" t="s">
        <v>18136</v>
      </c>
      <c r="AI1612" t="s">
        <v>18135</v>
      </c>
      <c r="AJ1612" t="s">
        <v>18134</v>
      </c>
      <c r="AK1612" t="s">
        <v>18133</v>
      </c>
      <c r="AL1612">
        <v>0</v>
      </c>
      <c r="AM1612" s="5">
        <f t="shared" si="202"/>
        <v>0</v>
      </c>
      <c r="AN1612" s="4">
        <f t="shared" si="207"/>
        <v>0</v>
      </c>
      <c r="AO1612" s="3"/>
      <c r="AP1612">
        <v>0</v>
      </c>
      <c r="AR1612" t="s">
        <v>1</v>
      </c>
      <c r="AT1612" s="2" t="s">
        <v>0</v>
      </c>
      <c r="AU1612" s="1">
        <f t="shared" si="203"/>
        <v>0.34569285390139076</v>
      </c>
      <c r="AV1612" s="1">
        <f t="shared" si="204"/>
        <v>0.24692346707242199</v>
      </c>
      <c r="AW1612" s="1">
        <f t="shared" si="205"/>
        <v>0.1481540802434532</v>
      </c>
    </row>
    <row r="1613" spans="1:49" x14ac:dyDescent="0.2">
      <c r="A1613">
        <v>1611</v>
      </c>
      <c r="B1613" t="s">
        <v>18132</v>
      </c>
      <c r="C1613" t="s">
        <v>18131</v>
      </c>
      <c r="D1613" t="s">
        <v>18130</v>
      </c>
      <c r="E1613">
        <v>27664780</v>
      </c>
      <c r="F1613" t="s">
        <v>18129</v>
      </c>
      <c r="G1613" t="s">
        <v>5</v>
      </c>
      <c r="H1613" t="s">
        <v>4</v>
      </c>
      <c r="I1613" t="s">
        <v>18128</v>
      </c>
      <c r="J1613" t="s">
        <v>397</v>
      </c>
      <c r="K1613" t="s">
        <v>396</v>
      </c>
      <c r="L1613" t="s">
        <v>395</v>
      </c>
      <c r="M1613" t="s">
        <v>394</v>
      </c>
      <c r="N1613">
        <v>5</v>
      </c>
      <c r="O1613" t="s">
        <v>18127</v>
      </c>
      <c r="P1613" t="s">
        <v>18126</v>
      </c>
      <c r="Q1613" t="s">
        <v>18125</v>
      </c>
      <c r="R1613" s="7">
        <v>42614</v>
      </c>
      <c r="S1613" s="8">
        <f t="shared" si="200"/>
        <v>2016</v>
      </c>
      <c r="T1613" s="8">
        <v>2016</v>
      </c>
      <c r="U1613" s="8">
        <f t="shared" si="201"/>
        <v>6</v>
      </c>
      <c r="V1613" s="7">
        <v>42614</v>
      </c>
      <c r="W1613" t="s">
        <v>463</v>
      </c>
      <c r="X1613" s="2">
        <v>0.998</v>
      </c>
      <c r="Y1613" s="6">
        <f t="shared" si="206"/>
        <v>2.664104001494888E-2</v>
      </c>
      <c r="AA1613">
        <v>14678039</v>
      </c>
      <c r="AB1613">
        <v>19156</v>
      </c>
      <c r="AC1613">
        <v>18735495</v>
      </c>
      <c r="AD1613" t="s">
        <v>2</v>
      </c>
      <c r="AE1613">
        <v>45</v>
      </c>
      <c r="AF1613">
        <v>5</v>
      </c>
      <c r="AH1613" t="s">
        <v>18124</v>
      </c>
      <c r="AI1613" t="s">
        <v>18123</v>
      </c>
      <c r="AJ1613" t="s">
        <v>18122</v>
      </c>
      <c r="AK1613" t="s">
        <v>18121</v>
      </c>
      <c r="AL1613">
        <v>14</v>
      </c>
      <c r="AM1613" s="5">
        <f t="shared" si="202"/>
        <v>2.3333333333333335</v>
      </c>
      <c r="AN1613" s="4">
        <f t="shared" si="207"/>
        <v>3.5340148933484792E-3</v>
      </c>
      <c r="AO1613" s="3"/>
      <c r="AP1613">
        <v>0</v>
      </c>
      <c r="AR1613" t="s">
        <v>1</v>
      </c>
      <c r="AT1613" s="2" t="s">
        <v>0</v>
      </c>
      <c r="AU1613" s="1">
        <f t="shared" si="203"/>
        <v>1.9708932478468759</v>
      </c>
      <c r="AV1613" s="1">
        <f t="shared" si="204"/>
        <v>1.5087527454148679</v>
      </c>
      <c r="AW1613" s="1">
        <f t="shared" si="205"/>
        <v>1.0466122429828599</v>
      </c>
    </row>
    <row r="1614" spans="1:49" x14ac:dyDescent="0.2">
      <c r="A1614">
        <v>1612</v>
      </c>
      <c r="B1614" t="s">
        <v>18120</v>
      </c>
      <c r="F1614" t="s">
        <v>18119</v>
      </c>
      <c r="G1614" t="s">
        <v>5</v>
      </c>
      <c r="H1614" t="s">
        <v>4</v>
      </c>
      <c r="I1614" t="s">
        <v>18118</v>
      </c>
      <c r="J1614" t="s">
        <v>3030</v>
      </c>
      <c r="K1614" t="s">
        <v>3032</v>
      </c>
      <c r="L1614" t="s">
        <v>3031</v>
      </c>
      <c r="M1614" t="s">
        <v>183</v>
      </c>
      <c r="N1614">
        <v>6</v>
      </c>
      <c r="O1614" t="s">
        <v>18117</v>
      </c>
      <c r="P1614" t="s">
        <v>18116</v>
      </c>
      <c r="Q1614" t="s">
        <v>18115</v>
      </c>
      <c r="R1614" s="7">
        <v>42614</v>
      </c>
      <c r="S1614" s="8">
        <f t="shared" si="200"/>
        <v>2016</v>
      </c>
      <c r="T1614" s="8">
        <v>2016</v>
      </c>
      <c r="U1614" s="8">
        <f t="shared" si="201"/>
        <v>6</v>
      </c>
      <c r="V1614" s="7">
        <v>42614</v>
      </c>
      <c r="W1614" t="s">
        <v>583</v>
      </c>
      <c r="X1614" s="2">
        <v>0.23799999999999999</v>
      </c>
      <c r="Y1614" s="6">
        <f t="shared" si="206"/>
        <v>6.353274071701236E-3</v>
      </c>
      <c r="AB1614">
        <v>21100200825</v>
      </c>
      <c r="AC1614">
        <v>18196608</v>
      </c>
      <c r="AD1614" t="s">
        <v>2</v>
      </c>
      <c r="AE1614">
        <v>11</v>
      </c>
      <c r="AF1614">
        <v>17</v>
      </c>
      <c r="AH1614" t="s">
        <v>18114</v>
      </c>
      <c r="AI1614" t="s">
        <v>18113</v>
      </c>
      <c r="AJ1614" t="s">
        <v>18112</v>
      </c>
      <c r="AK1614" t="s">
        <v>18111</v>
      </c>
      <c r="AL1614">
        <v>14</v>
      </c>
      <c r="AM1614" s="5">
        <f t="shared" si="202"/>
        <v>2.3333333333333335</v>
      </c>
      <c r="AN1614" s="4">
        <f t="shared" si="207"/>
        <v>3.5340148933484792E-3</v>
      </c>
      <c r="AO1614" s="3"/>
      <c r="AP1614">
        <v>0</v>
      </c>
      <c r="AR1614" t="s">
        <v>1</v>
      </c>
      <c r="AT1614" s="2" t="s">
        <v>0</v>
      </c>
      <c r="AU1614" s="1">
        <f t="shared" si="203"/>
        <v>0.55074963181954084</v>
      </c>
      <c r="AV1614" s="1">
        <f t="shared" si="204"/>
        <v>0.49436444825248571</v>
      </c>
      <c r="AW1614" s="1">
        <f t="shared" si="205"/>
        <v>0.43797926468543058</v>
      </c>
    </row>
    <row r="1615" spans="1:49" x14ac:dyDescent="0.2">
      <c r="A1615">
        <v>1613</v>
      </c>
      <c r="B1615" t="s">
        <v>18110</v>
      </c>
      <c r="C1615" t="s">
        <v>18109</v>
      </c>
      <c r="F1615" t="s">
        <v>18108</v>
      </c>
      <c r="G1615" t="s">
        <v>5</v>
      </c>
      <c r="H1615" t="s">
        <v>4</v>
      </c>
      <c r="I1615" t="s">
        <v>18107</v>
      </c>
      <c r="J1615">
        <v>60101968</v>
      </c>
      <c r="K1615" t="s">
        <v>18106</v>
      </c>
      <c r="L1615" t="s">
        <v>506</v>
      </c>
      <c r="M1615" t="s">
        <v>404</v>
      </c>
      <c r="N1615">
        <v>1</v>
      </c>
      <c r="O1615" t="s">
        <v>18105</v>
      </c>
      <c r="P1615">
        <v>6505949307</v>
      </c>
      <c r="Q1615">
        <v>60101968</v>
      </c>
      <c r="R1615" s="7">
        <v>42614</v>
      </c>
      <c r="S1615" s="8">
        <f t="shared" si="200"/>
        <v>2016</v>
      </c>
      <c r="T1615" s="8">
        <v>2016</v>
      </c>
      <c r="U1615" s="8">
        <f t="shared" si="201"/>
        <v>6</v>
      </c>
      <c r="V1615" s="7">
        <v>42614</v>
      </c>
      <c r="W1615" t="s">
        <v>18104</v>
      </c>
      <c r="X1615" s="2">
        <v>0.255</v>
      </c>
      <c r="Y1615" s="6">
        <f t="shared" si="206"/>
        <v>6.8070793625370392E-3</v>
      </c>
      <c r="AA1615">
        <v>10630740</v>
      </c>
      <c r="AB1615">
        <v>13617</v>
      </c>
      <c r="AD1615" t="s">
        <v>2</v>
      </c>
      <c r="AE1615">
        <v>42</v>
      </c>
      <c r="AF1615">
        <v>5</v>
      </c>
      <c r="AH1615" t="s">
        <v>15290</v>
      </c>
      <c r="AI1615" t="s">
        <v>18103</v>
      </c>
      <c r="AJ1615" t="s">
        <v>18102</v>
      </c>
      <c r="AK1615" t="s">
        <v>18101</v>
      </c>
      <c r="AL1615">
        <v>2</v>
      </c>
      <c r="AM1615" s="5">
        <f t="shared" si="202"/>
        <v>0.33333333333333331</v>
      </c>
      <c r="AN1615" s="4">
        <f t="shared" si="207"/>
        <v>5.048592704783541E-4</v>
      </c>
      <c r="AO1615" s="3"/>
      <c r="AP1615">
        <v>0</v>
      </c>
      <c r="AR1615" t="s">
        <v>1</v>
      </c>
      <c r="AT1615" s="2">
        <v>0.621</v>
      </c>
      <c r="AU1615" s="1">
        <f t="shared" si="203"/>
        <v>0.49164133349194339</v>
      </c>
      <c r="AV1615" s="1">
        <f t="shared" si="204"/>
        <v>0.36559693165076967</v>
      </c>
      <c r="AW1615" s="1">
        <f t="shared" si="205"/>
        <v>0.23955252980959596</v>
      </c>
    </row>
    <row r="1616" spans="1:49" x14ac:dyDescent="0.2">
      <c r="A1616">
        <v>1614</v>
      </c>
      <c r="B1616" t="s">
        <v>18100</v>
      </c>
      <c r="C1616" t="s">
        <v>18099</v>
      </c>
      <c r="F1616" t="s">
        <v>18098</v>
      </c>
      <c r="G1616" t="s">
        <v>5</v>
      </c>
      <c r="H1616" t="s">
        <v>4</v>
      </c>
      <c r="I1616" t="s">
        <v>1654</v>
      </c>
      <c r="J1616">
        <v>60025578</v>
      </c>
      <c r="K1616" t="s">
        <v>132</v>
      </c>
      <c r="L1616" t="s">
        <v>131</v>
      </c>
      <c r="M1616" t="s">
        <v>67</v>
      </c>
      <c r="N1616">
        <v>4</v>
      </c>
      <c r="O1616" t="s">
        <v>18097</v>
      </c>
      <c r="P1616" t="s">
        <v>18096</v>
      </c>
      <c r="Q1616" t="s">
        <v>130</v>
      </c>
      <c r="R1616" s="7">
        <v>42614</v>
      </c>
      <c r="S1616" s="8">
        <f t="shared" si="200"/>
        <v>2016</v>
      </c>
      <c r="T1616" s="8">
        <v>2016</v>
      </c>
      <c r="U1616" s="8">
        <f t="shared" si="201"/>
        <v>6</v>
      </c>
      <c r="V1616" s="7">
        <v>42614</v>
      </c>
      <c r="W1616" t="s">
        <v>2297</v>
      </c>
      <c r="X1616" s="2">
        <v>0.318</v>
      </c>
      <c r="Y1616" s="6">
        <f t="shared" si="206"/>
        <v>8.4888283815167786E-3</v>
      </c>
      <c r="AA1616">
        <v>16878132</v>
      </c>
      <c r="AB1616">
        <v>19700182334</v>
      </c>
      <c r="AC1616">
        <v>16878140</v>
      </c>
      <c r="AD1616" t="s">
        <v>2</v>
      </c>
      <c r="AE1616">
        <v>8</v>
      </c>
      <c r="AF1616">
        <v>10</v>
      </c>
      <c r="AH1616" s="10">
        <v>44378</v>
      </c>
      <c r="AI1616" t="s">
        <v>18095</v>
      </c>
      <c r="AJ1616" t="s">
        <v>18094</v>
      </c>
      <c r="AK1616" t="s">
        <v>18093</v>
      </c>
      <c r="AL1616">
        <v>10</v>
      </c>
      <c r="AM1616" s="5">
        <f t="shared" si="202"/>
        <v>1.6666666666666667</v>
      </c>
      <c r="AN1616" s="4">
        <f t="shared" si="207"/>
        <v>2.5242963523917708E-3</v>
      </c>
      <c r="AO1616" s="3"/>
      <c r="AP1616">
        <v>1</v>
      </c>
      <c r="AQ1616" t="s">
        <v>48</v>
      </c>
      <c r="AR1616" t="s">
        <v>18092</v>
      </c>
      <c r="AS1616" t="s">
        <v>47</v>
      </c>
      <c r="AT1616" s="2">
        <v>1.3160000000000001</v>
      </c>
      <c r="AU1616" s="1">
        <f t="shared" si="203"/>
        <v>0.66994687727792768</v>
      </c>
      <c r="AV1616" s="1">
        <f t="shared" si="204"/>
        <v>0.55065623669542751</v>
      </c>
      <c r="AW1616" s="1">
        <f t="shared" si="205"/>
        <v>0.4313655961129273</v>
      </c>
    </row>
    <row r="1617" spans="1:49" x14ac:dyDescent="0.2">
      <c r="A1617">
        <v>1615</v>
      </c>
      <c r="B1617" t="s">
        <v>18091</v>
      </c>
      <c r="C1617" t="s">
        <v>18090</v>
      </c>
      <c r="F1617" t="s">
        <v>18089</v>
      </c>
      <c r="G1617" t="s">
        <v>5</v>
      </c>
      <c r="H1617" t="s">
        <v>4</v>
      </c>
      <c r="I1617" t="s">
        <v>18088</v>
      </c>
      <c r="J1617">
        <v>60011047</v>
      </c>
      <c r="K1617" t="s">
        <v>2877</v>
      </c>
      <c r="L1617" t="s">
        <v>2956</v>
      </c>
      <c r="M1617" t="s">
        <v>289</v>
      </c>
      <c r="N1617">
        <v>2</v>
      </c>
      <c r="O1617" t="s">
        <v>18087</v>
      </c>
      <c r="P1617" t="s">
        <v>18086</v>
      </c>
      <c r="Q1617" t="s">
        <v>18085</v>
      </c>
      <c r="R1617" s="7">
        <v>42614</v>
      </c>
      <c r="S1617" s="8">
        <f t="shared" si="200"/>
        <v>2016</v>
      </c>
      <c r="T1617" s="8">
        <v>2016</v>
      </c>
      <c r="U1617" s="8">
        <f t="shared" si="201"/>
        <v>6</v>
      </c>
      <c r="V1617" s="7">
        <v>42614</v>
      </c>
      <c r="W1617" t="s">
        <v>639</v>
      </c>
      <c r="X1617" s="2">
        <v>0.67100000000000004</v>
      </c>
      <c r="Y1617" s="6">
        <f t="shared" si="206"/>
        <v>1.7911961773577855E-2</v>
      </c>
      <c r="AA1617">
        <v>138746</v>
      </c>
      <c r="AB1617">
        <v>19811</v>
      </c>
      <c r="AD1617" t="s">
        <v>2</v>
      </c>
      <c r="AE1617">
        <v>109</v>
      </c>
      <c r="AF1617">
        <v>5</v>
      </c>
      <c r="AH1617" t="s">
        <v>18084</v>
      </c>
      <c r="AI1617" t="s">
        <v>18083</v>
      </c>
      <c r="AJ1617" t="s">
        <v>18082</v>
      </c>
      <c r="AK1617" t="s">
        <v>18081</v>
      </c>
      <c r="AL1617">
        <v>1</v>
      </c>
      <c r="AM1617" s="5">
        <f t="shared" si="202"/>
        <v>0.16666666666666666</v>
      </c>
      <c r="AN1617" s="4">
        <f t="shared" si="207"/>
        <v>2.5242963523917705E-4</v>
      </c>
      <c r="AO1617" s="3"/>
      <c r="AP1617">
        <v>0</v>
      </c>
      <c r="AQ1617" t="s">
        <v>342</v>
      </c>
      <c r="AR1617">
        <v>26304014</v>
      </c>
      <c r="AS1617" t="s">
        <v>283</v>
      </c>
      <c r="AT1617" s="2" t="s">
        <v>0</v>
      </c>
      <c r="AU1617" s="1">
        <f t="shared" si="203"/>
        <v>1.261410213207625</v>
      </c>
      <c r="AV1617" s="1">
        <f t="shared" si="204"/>
        <v>0.90821957044085155</v>
      </c>
      <c r="AW1617" s="1">
        <f t="shared" si="205"/>
        <v>0.55502892767407808</v>
      </c>
    </row>
    <row r="1618" spans="1:49" x14ac:dyDescent="0.2">
      <c r="A1618">
        <v>1616</v>
      </c>
      <c r="B1618" t="s">
        <v>18080</v>
      </c>
      <c r="F1618" t="s">
        <v>18079</v>
      </c>
      <c r="G1618" t="s">
        <v>5</v>
      </c>
      <c r="H1618" t="s">
        <v>4</v>
      </c>
      <c r="I1618" t="s">
        <v>18078</v>
      </c>
      <c r="J1618">
        <v>60010618</v>
      </c>
      <c r="K1618" t="s">
        <v>1553</v>
      </c>
      <c r="L1618" t="s">
        <v>1552</v>
      </c>
      <c r="M1618" t="s">
        <v>34</v>
      </c>
      <c r="N1618">
        <v>2</v>
      </c>
      <c r="O1618" t="s">
        <v>18077</v>
      </c>
      <c r="P1618" t="s">
        <v>18076</v>
      </c>
      <c r="Q1618" t="s">
        <v>1551</v>
      </c>
      <c r="R1618" s="7">
        <v>42614</v>
      </c>
      <c r="S1618" s="8">
        <f t="shared" si="200"/>
        <v>2016</v>
      </c>
      <c r="T1618" s="8">
        <v>2016</v>
      </c>
      <c r="U1618" s="8">
        <f t="shared" si="201"/>
        <v>6</v>
      </c>
      <c r="V1618" s="7">
        <v>42614</v>
      </c>
      <c r="W1618" t="s">
        <v>18075</v>
      </c>
      <c r="X1618" s="2" t="s">
        <v>0</v>
      </c>
      <c r="Y1618" s="6" t="e">
        <f t="shared" si="206"/>
        <v>#VALUE!</v>
      </c>
      <c r="AB1618">
        <v>19700201471</v>
      </c>
      <c r="AC1618" t="s">
        <v>18074</v>
      </c>
      <c r="AD1618" t="s">
        <v>2</v>
      </c>
      <c r="AE1618">
        <v>8</v>
      </c>
      <c r="AF1618">
        <v>3</v>
      </c>
      <c r="AH1618" t="s">
        <v>18073</v>
      </c>
      <c r="AI1618" t="s">
        <v>18072</v>
      </c>
      <c r="AJ1618" t="s">
        <v>18071</v>
      </c>
      <c r="AK1618" t="s">
        <v>18070</v>
      </c>
      <c r="AL1618">
        <v>0</v>
      </c>
      <c r="AM1618" s="5">
        <f t="shared" si="202"/>
        <v>0</v>
      </c>
      <c r="AN1618" s="4">
        <f t="shared" si="207"/>
        <v>0</v>
      </c>
      <c r="AO1618" s="3"/>
      <c r="AP1618">
        <v>0</v>
      </c>
      <c r="AR1618" t="s">
        <v>1</v>
      </c>
      <c r="AT1618" s="2" t="s">
        <v>0</v>
      </c>
      <c r="AU1618" s="1" t="e">
        <f t="shared" si="203"/>
        <v>#VALUE!</v>
      </c>
      <c r="AV1618" s="1" t="e">
        <f t="shared" si="204"/>
        <v>#VALUE!</v>
      </c>
      <c r="AW1618" s="1" t="e">
        <f t="shared" si="205"/>
        <v>#VALUE!</v>
      </c>
    </row>
    <row r="1619" spans="1:49" x14ac:dyDescent="0.2">
      <c r="A1619">
        <v>1617</v>
      </c>
      <c r="B1619" t="s">
        <v>18069</v>
      </c>
      <c r="C1619" t="s">
        <v>18068</v>
      </c>
      <c r="F1619" t="s">
        <v>18067</v>
      </c>
      <c r="G1619" t="s">
        <v>5</v>
      </c>
      <c r="H1619" t="s">
        <v>4</v>
      </c>
      <c r="I1619" t="s">
        <v>18066</v>
      </c>
      <c r="J1619">
        <v>60013959</v>
      </c>
      <c r="K1619" t="s">
        <v>18065</v>
      </c>
      <c r="L1619" t="s">
        <v>18064</v>
      </c>
      <c r="M1619" t="s">
        <v>79</v>
      </c>
      <c r="N1619">
        <v>3</v>
      </c>
      <c r="O1619" t="s">
        <v>18063</v>
      </c>
      <c r="P1619" t="s">
        <v>18062</v>
      </c>
      <c r="Q1619" t="s">
        <v>18061</v>
      </c>
      <c r="R1619" s="7">
        <v>42614</v>
      </c>
      <c r="S1619" s="8">
        <f t="shared" si="200"/>
        <v>2016</v>
      </c>
      <c r="T1619" s="8">
        <v>2016</v>
      </c>
      <c r="U1619" s="8">
        <f t="shared" si="201"/>
        <v>6</v>
      </c>
      <c r="V1619" s="7">
        <v>42614</v>
      </c>
      <c r="W1619" t="s">
        <v>639</v>
      </c>
      <c r="X1619" s="2">
        <v>0.67100000000000004</v>
      </c>
      <c r="Y1619" s="6">
        <f t="shared" si="206"/>
        <v>1.7911961773577855E-2</v>
      </c>
      <c r="AA1619">
        <v>138746</v>
      </c>
      <c r="AB1619">
        <v>19811</v>
      </c>
      <c r="AD1619" t="s">
        <v>2</v>
      </c>
      <c r="AE1619">
        <v>109</v>
      </c>
      <c r="AF1619">
        <v>5</v>
      </c>
      <c r="AH1619" t="s">
        <v>18060</v>
      </c>
      <c r="AI1619" t="s">
        <v>18059</v>
      </c>
      <c r="AJ1619" t="s">
        <v>18058</v>
      </c>
      <c r="AK1619" t="s">
        <v>18057</v>
      </c>
      <c r="AL1619">
        <v>20</v>
      </c>
      <c r="AM1619" s="5">
        <f t="shared" si="202"/>
        <v>3.3333333333333335</v>
      </c>
      <c r="AN1619" s="4">
        <f t="shared" si="207"/>
        <v>5.0485927047835416E-3</v>
      </c>
      <c r="AO1619" s="3"/>
      <c r="AP1619">
        <v>0</v>
      </c>
      <c r="AQ1619" t="s">
        <v>44</v>
      </c>
      <c r="AR1619">
        <v>1553100</v>
      </c>
      <c r="AS1619" t="s">
        <v>43</v>
      </c>
      <c r="AT1619" s="2" t="s">
        <v>0</v>
      </c>
      <c r="AU1619" s="1">
        <f t="shared" si="203"/>
        <v>1.405295105293956</v>
      </c>
      <c r="AV1619" s="1">
        <f t="shared" si="204"/>
        <v>1.1480277239180698</v>
      </c>
      <c r="AW1619" s="1">
        <f t="shared" si="205"/>
        <v>0.8907603425421835</v>
      </c>
    </row>
    <row r="1620" spans="1:49" x14ac:dyDescent="0.2">
      <c r="A1620">
        <v>1618</v>
      </c>
      <c r="B1620" t="s">
        <v>18056</v>
      </c>
      <c r="C1620" t="s">
        <v>18055</v>
      </c>
      <c r="F1620" t="s">
        <v>18054</v>
      </c>
      <c r="G1620" t="s">
        <v>5</v>
      </c>
      <c r="H1620" t="s">
        <v>4</v>
      </c>
      <c r="I1620" t="s">
        <v>18053</v>
      </c>
      <c r="J1620" t="s">
        <v>18052</v>
      </c>
      <c r="K1620" t="s">
        <v>18051</v>
      </c>
      <c r="L1620" t="s">
        <v>18050</v>
      </c>
      <c r="M1620" t="s">
        <v>824</v>
      </c>
      <c r="N1620">
        <v>3</v>
      </c>
      <c r="O1620" t="s">
        <v>18049</v>
      </c>
      <c r="P1620" t="s">
        <v>18048</v>
      </c>
      <c r="Q1620" t="s">
        <v>18047</v>
      </c>
      <c r="R1620" s="7">
        <v>42614</v>
      </c>
      <c r="S1620" s="8">
        <f t="shared" si="200"/>
        <v>2016</v>
      </c>
      <c r="T1620" s="8">
        <v>2016</v>
      </c>
      <c r="U1620" s="8">
        <f t="shared" si="201"/>
        <v>6</v>
      </c>
      <c r="V1620" s="7">
        <v>42614</v>
      </c>
      <c r="W1620" t="s">
        <v>826</v>
      </c>
      <c r="X1620" s="2">
        <v>0.50800000000000001</v>
      </c>
      <c r="Y1620" s="6">
        <f t="shared" si="206"/>
        <v>1.356076986732869E-2</v>
      </c>
      <c r="AA1620">
        <v>16735447</v>
      </c>
      <c r="AB1620">
        <v>19700177325</v>
      </c>
      <c r="AD1620" t="s">
        <v>2</v>
      </c>
      <c r="AE1620">
        <v>13</v>
      </c>
      <c r="AF1620">
        <v>9</v>
      </c>
      <c r="AG1620">
        <v>7582292</v>
      </c>
      <c r="AH1620" s="9">
        <v>45261</v>
      </c>
      <c r="AI1620" t="s">
        <v>18046</v>
      </c>
      <c r="AJ1620" t="s">
        <v>18045</v>
      </c>
      <c r="AK1620" t="s">
        <v>18044</v>
      </c>
      <c r="AL1620">
        <v>6</v>
      </c>
      <c r="AM1620" s="5">
        <f t="shared" si="202"/>
        <v>1</v>
      </c>
      <c r="AN1620" s="4">
        <f t="shared" si="207"/>
        <v>1.5145778114350624E-3</v>
      </c>
      <c r="AO1620" s="3"/>
      <c r="AP1620">
        <v>0</v>
      </c>
      <c r="AR1620" t="s">
        <v>1</v>
      </c>
      <c r="AT1620" s="2">
        <v>2.6880000000000002</v>
      </c>
      <c r="AU1620" s="1">
        <f t="shared" si="203"/>
        <v>0.99469122505606022</v>
      </c>
      <c r="AV1620" s="1">
        <f t="shared" si="204"/>
        <v>0.75376738393818765</v>
      </c>
      <c r="AW1620" s="1">
        <f t="shared" si="205"/>
        <v>0.51284354282031508</v>
      </c>
    </row>
    <row r="1621" spans="1:49" x14ac:dyDescent="0.2">
      <c r="A1621">
        <v>1619</v>
      </c>
      <c r="B1621" t="s">
        <v>18043</v>
      </c>
      <c r="C1621" t="s">
        <v>18042</v>
      </c>
      <c r="F1621" t="s">
        <v>18041</v>
      </c>
      <c r="G1621" t="s">
        <v>5</v>
      </c>
      <c r="H1621" t="s">
        <v>4</v>
      </c>
      <c r="I1621" t="s">
        <v>1525</v>
      </c>
      <c r="J1621" t="s">
        <v>18040</v>
      </c>
      <c r="K1621" t="s">
        <v>18039</v>
      </c>
      <c r="L1621" t="s">
        <v>18038</v>
      </c>
      <c r="M1621" t="s">
        <v>18037</v>
      </c>
      <c r="N1621">
        <v>5</v>
      </c>
      <c r="O1621" t="s">
        <v>18036</v>
      </c>
      <c r="P1621" t="s">
        <v>18035</v>
      </c>
      <c r="Q1621" t="s">
        <v>18034</v>
      </c>
      <c r="R1621" s="7">
        <v>42614</v>
      </c>
      <c r="S1621" s="8">
        <f t="shared" si="200"/>
        <v>2016</v>
      </c>
      <c r="T1621" s="8">
        <v>2016</v>
      </c>
      <c r="U1621" s="8">
        <f t="shared" si="201"/>
        <v>6</v>
      </c>
      <c r="V1621" s="7">
        <v>42614</v>
      </c>
      <c r="W1621" t="s">
        <v>54</v>
      </c>
      <c r="X1621" s="2">
        <v>0.33500000000000002</v>
      </c>
      <c r="Y1621" s="6">
        <f t="shared" si="206"/>
        <v>8.94263367235258E-3</v>
      </c>
      <c r="AA1621">
        <v>10964290</v>
      </c>
      <c r="AB1621">
        <v>18201</v>
      </c>
      <c r="AC1621" t="s">
        <v>53</v>
      </c>
      <c r="AD1621" t="s">
        <v>2</v>
      </c>
      <c r="AE1621">
        <v>26</v>
      </c>
      <c r="AF1621">
        <v>7</v>
      </c>
      <c r="AH1621" t="s">
        <v>18033</v>
      </c>
      <c r="AI1621" t="s">
        <v>18032</v>
      </c>
      <c r="AJ1621" t="s">
        <v>18031</v>
      </c>
      <c r="AK1621" t="s">
        <v>18030</v>
      </c>
      <c r="AL1621">
        <v>7</v>
      </c>
      <c r="AM1621" s="5">
        <f t="shared" si="202"/>
        <v>1.1666666666666667</v>
      </c>
      <c r="AN1621" s="4">
        <f t="shared" si="207"/>
        <v>1.7670074466742396E-3</v>
      </c>
      <c r="AO1621" s="3"/>
      <c r="AP1621">
        <v>0</v>
      </c>
      <c r="AQ1621" t="s">
        <v>48</v>
      </c>
      <c r="AR1621" t="s">
        <v>1523</v>
      </c>
      <c r="AS1621" t="s">
        <v>47</v>
      </c>
      <c r="AT1621" s="2">
        <v>1.694</v>
      </c>
      <c r="AU1621" s="1">
        <f t="shared" si="203"/>
        <v>0.67899458046490779</v>
      </c>
      <c r="AV1621" s="1">
        <f t="shared" si="204"/>
        <v>0.53548205595134102</v>
      </c>
      <c r="AW1621" s="1">
        <f t="shared" si="205"/>
        <v>0.39196953143777419</v>
      </c>
    </row>
    <row r="1622" spans="1:49" x14ac:dyDescent="0.2">
      <c r="A1622">
        <v>1620</v>
      </c>
      <c r="B1622" t="s">
        <v>18029</v>
      </c>
      <c r="C1622" t="s">
        <v>18028</v>
      </c>
      <c r="D1622" t="s">
        <v>18027</v>
      </c>
      <c r="F1622" t="s">
        <v>18026</v>
      </c>
      <c r="G1622" t="s">
        <v>5</v>
      </c>
      <c r="H1622" t="s">
        <v>4</v>
      </c>
      <c r="I1622" t="s">
        <v>1282</v>
      </c>
      <c r="J1622" t="s">
        <v>18025</v>
      </c>
      <c r="K1622" t="s">
        <v>18024</v>
      </c>
      <c r="L1622" t="s">
        <v>18023</v>
      </c>
      <c r="M1622" t="s">
        <v>1302</v>
      </c>
      <c r="N1622">
        <v>4</v>
      </c>
      <c r="O1622" t="s">
        <v>18022</v>
      </c>
      <c r="P1622" t="s">
        <v>18021</v>
      </c>
      <c r="Q1622" t="s">
        <v>18020</v>
      </c>
      <c r="R1622" s="7">
        <v>42614</v>
      </c>
      <c r="S1622" s="8">
        <f t="shared" si="200"/>
        <v>2016</v>
      </c>
      <c r="T1622" s="8">
        <v>2016</v>
      </c>
      <c r="U1622" s="8">
        <f t="shared" si="201"/>
        <v>6</v>
      </c>
      <c r="V1622" s="7">
        <v>42614</v>
      </c>
      <c r="W1622" t="s">
        <v>2416</v>
      </c>
      <c r="X1622" s="2">
        <v>0.35399999999999998</v>
      </c>
      <c r="Y1622" s="6">
        <f t="shared" si="206"/>
        <v>9.4498278209337715E-3</v>
      </c>
      <c r="AA1622">
        <v>18744907</v>
      </c>
      <c r="AB1622">
        <v>11300153720</v>
      </c>
      <c r="AD1622" t="s">
        <v>2</v>
      </c>
      <c r="AE1622">
        <v>20</v>
      </c>
      <c r="AH1622" t="s">
        <v>18019</v>
      </c>
      <c r="AI1622" t="s">
        <v>18018</v>
      </c>
      <c r="AJ1622" t="s">
        <v>18017</v>
      </c>
      <c r="AK1622" t="s">
        <v>18016</v>
      </c>
      <c r="AL1622">
        <v>7</v>
      </c>
      <c r="AM1622" s="5">
        <f t="shared" si="202"/>
        <v>1.1666666666666667</v>
      </c>
      <c r="AN1622" s="4">
        <f t="shared" si="207"/>
        <v>1.7670074466742396E-3</v>
      </c>
      <c r="AO1622" s="3"/>
      <c r="AP1622">
        <v>0</v>
      </c>
      <c r="AR1622">
        <v>61372093</v>
      </c>
      <c r="AT1622" s="2">
        <v>1.81</v>
      </c>
      <c r="AU1622" s="1">
        <f t="shared" si="203"/>
        <v>0.7144981708655912</v>
      </c>
      <c r="AV1622" s="1">
        <f t="shared" si="204"/>
        <v>0.56084176338040059</v>
      </c>
      <c r="AW1622" s="1">
        <f t="shared" si="205"/>
        <v>0.40718535589520982</v>
      </c>
    </row>
    <row r="1623" spans="1:49" x14ac:dyDescent="0.2">
      <c r="A1623">
        <v>1621</v>
      </c>
      <c r="B1623" t="s">
        <v>18015</v>
      </c>
      <c r="C1623" t="s">
        <v>18014</v>
      </c>
      <c r="F1623" t="s">
        <v>18013</v>
      </c>
      <c r="G1623" t="s">
        <v>5</v>
      </c>
      <c r="H1623" t="s">
        <v>4</v>
      </c>
      <c r="I1623" t="s">
        <v>1582</v>
      </c>
      <c r="J1623" t="s">
        <v>2350</v>
      </c>
      <c r="K1623" t="s">
        <v>2349</v>
      </c>
      <c r="L1623" t="s">
        <v>2348</v>
      </c>
      <c r="M1623" t="s">
        <v>2347</v>
      </c>
      <c r="N1623">
        <v>5</v>
      </c>
      <c r="O1623" t="s">
        <v>18012</v>
      </c>
      <c r="P1623" t="s">
        <v>18011</v>
      </c>
      <c r="Q1623" t="s">
        <v>18010</v>
      </c>
      <c r="R1623" s="7">
        <v>42614</v>
      </c>
      <c r="S1623" s="8">
        <f t="shared" si="200"/>
        <v>2016</v>
      </c>
      <c r="T1623" s="8">
        <v>2016</v>
      </c>
      <c r="U1623" s="8">
        <f t="shared" si="201"/>
        <v>6</v>
      </c>
      <c r="V1623" s="7">
        <v>42614</v>
      </c>
      <c r="W1623" t="s">
        <v>54</v>
      </c>
      <c r="X1623" s="2">
        <v>0.33500000000000002</v>
      </c>
      <c r="Y1623" s="6">
        <f t="shared" si="206"/>
        <v>8.94263367235258E-3</v>
      </c>
      <c r="AA1623">
        <v>10964290</v>
      </c>
      <c r="AB1623">
        <v>18201</v>
      </c>
      <c r="AC1623" t="s">
        <v>53</v>
      </c>
      <c r="AD1623" t="s">
        <v>2</v>
      </c>
      <c r="AE1623">
        <v>26</v>
      </c>
      <c r="AF1623">
        <v>7</v>
      </c>
      <c r="AH1623" t="s">
        <v>18009</v>
      </c>
      <c r="AI1623" t="s">
        <v>18008</v>
      </c>
      <c r="AJ1623" t="s">
        <v>18007</v>
      </c>
      <c r="AK1623" t="s">
        <v>18006</v>
      </c>
      <c r="AL1623">
        <v>2</v>
      </c>
      <c r="AM1623" s="5">
        <f t="shared" si="202"/>
        <v>0.33333333333333331</v>
      </c>
      <c r="AN1623" s="4">
        <f t="shared" si="207"/>
        <v>5.048592704783541E-4</v>
      </c>
      <c r="AO1623" s="3"/>
      <c r="AP1623">
        <v>0</v>
      </c>
      <c r="AR1623" t="s">
        <v>1</v>
      </c>
      <c r="AT1623" s="2">
        <v>1.694</v>
      </c>
      <c r="AU1623" s="1">
        <f t="shared" si="203"/>
        <v>0.64113013517903128</v>
      </c>
      <c r="AV1623" s="1">
        <f t="shared" si="204"/>
        <v>0.47237464714154676</v>
      </c>
      <c r="AW1623" s="1">
        <f t="shared" si="205"/>
        <v>0.30361915910406218</v>
      </c>
    </row>
    <row r="1624" spans="1:49" x14ac:dyDescent="0.2">
      <c r="A1624">
        <v>1622</v>
      </c>
      <c r="B1624" t="s">
        <v>18005</v>
      </c>
      <c r="C1624" t="s">
        <v>18004</v>
      </c>
      <c r="F1624" t="s">
        <v>18003</v>
      </c>
      <c r="G1624" t="s">
        <v>5</v>
      </c>
      <c r="H1624" t="s">
        <v>4</v>
      </c>
      <c r="I1624" t="s">
        <v>1525</v>
      </c>
      <c r="J1624" t="s">
        <v>18002</v>
      </c>
      <c r="K1624" t="s">
        <v>18001</v>
      </c>
      <c r="L1624" t="s">
        <v>18000</v>
      </c>
      <c r="M1624" t="s">
        <v>17999</v>
      </c>
      <c r="N1624">
        <v>4</v>
      </c>
      <c r="O1624" t="s">
        <v>17998</v>
      </c>
      <c r="P1624" t="s">
        <v>17997</v>
      </c>
      <c r="Q1624" t="s">
        <v>17996</v>
      </c>
      <c r="R1624" s="7">
        <v>42614</v>
      </c>
      <c r="S1624" s="8">
        <f t="shared" si="200"/>
        <v>2016</v>
      </c>
      <c r="T1624" s="8">
        <v>2016</v>
      </c>
      <c r="U1624" s="8">
        <f t="shared" si="201"/>
        <v>6</v>
      </c>
      <c r="V1624" s="7">
        <v>42614</v>
      </c>
      <c r="W1624" t="s">
        <v>54</v>
      </c>
      <c r="X1624" s="2">
        <v>0.33500000000000002</v>
      </c>
      <c r="Y1624" s="6">
        <f t="shared" si="206"/>
        <v>8.94263367235258E-3</v>
      </c>
      <c r="AA1624">
        <v>10964290</v>
      </c>
      <c r="AB1624">
        <v>18201</v>
      </c>
      <c r="AC1624" t="s">
        <v>53</v>
      </c>
      <c r="AD1624" t="s">
        <v>2</v>
      </c>
      <c r="AE1624">
        <v>26</v>
      </c>
      <c r="AF1624">
        <v>7</v>
      </c>
      <c r="AH1624" t="s">
        <v>17995</v>
      </c>
      <c r="AI1624" t="s">
        <v>17994</v>
      </c>
      <c r="AJ1624" t="s">
        <v>17993</v>
      </c>
      <c r="AK1624" t="s">
        <v>17992</v>
      </c>
      <c r="AL1624">
        <v>5</v>
      </c>
      <c r="AM1624" s="5">
        <f t="shared" si="202"/>
        <v>0.83333333333333337</v>
      </c>
      <c r="AN1624" s="4">
        <f t="shared" si="207"/>
        <v>1.2621481761958854E-3</v>
      </c>
      <c r="AO1624" s="3"/>
      <c r="AP1624">
        <v>0</v>
      </c>
      <c r="AQ1624" t="s">
        <v>48</v>
      </c>
      <c r="AR1624" t="s">
        <v>1523</v>
      </c>
      <c r="AS1624" t="s">
        <v>47</v>
      </c>
      <c r="AT1624" s="2">
        <v>1.694</v>
      </c>
      <c r="AU1624" s="1">
        <f t="shared" si="203"/>
        <v>0.6638488023505571</v>
      </c>
      <c r="AV1624" s="1">
        <f t="shared" si="204"/>
        <v>0.51023909242742327</v>
      </c>
      <c r="AW1624" s="1">
        <f t="shared" si="205"/>
        <v>0.35662938250428938</v>
      </c>
    </row>
    <row r="1625" spans="1:49" x14ac:dyDescent="0.2">
      <c r="A1625">
        <v>1623</v>
      </c>
      <c r="B1625" t="s">
        <v>17991</v>
      </c>
      <c r="C1625" t="s">
        <v>17990</v>
      </c>
      <c r="F1625" t="s">
        <v>17989</v>
      </c>
      <c r="G1625" t="s">
        <v>5</v>
      </c>
      <c r="H1625" t="s">
        <v>4</v>
      </c>
      <c r="I1625" t="s">
        <v>17988</v>
      </c>
      <c r="J1625" t="s">
        <v>17987</v>
      </c>
      <c r="K1625" t="s">
        <v>17986</v>
      </c>
      <c r="L1625" t="s">
        <v>17985</v>
      </c>
      <c r="M1625" t="s">
        <v>1316</v>
      </c>
      <c r="N1625">
        <v>3</v>
      </c>
      <c r="O1625" t="s">
        <v>17984</v>
      </c>
      <c r="P1625" t="s">
        <v>17983</v>
      </c>
      <c r="Q1625" t="s">
        <v>17982</v>
      </c>
      <c r="R1625" s="7">
        <v>42614</v>
      </c>
      <c r="S1625" s="8">
        <f t="shared" si="200"/>
        <v>2016</v>
      </c>
      <c r="T1625" s="8">
        <v>2016</v>
      </c>
      <c r="U1625" s="8">
        <f t="shared" si="201"/>
        <v>6</v>
      </c>
      <c r="V1625" s="7">
        <v>42614</v>
      </c>
      <c r="W1625" t="s">
        <v>54</v>
      </c>
      <c r="X1625" s="2">
        <v>0.33500000000000002</v>
      </c>
      <c r="Y1625" s="6">
        <f t="shared" si="206"/>
        <v>8.94263367235258E-3</v>
      </c>
      <c r="AA1625">
        <v>10964290</v>
      </c>
      <c r="AB1625">
        <v>18201</v>
      </c>
      <c r="AC1625" t="s">
        <v>53</v>
      </c>
      <c r="AD1625" t="s">
        <v>2</v>
      </c>
      <c r="AE1625">
        <v>26</v>
      </c>
      <c r="AF1625">
        <v>7</v>
      </c>
      <c r="AH1625" t="s">
        <v>17981</v>
      </c>
      <c r="AI1625" t="s">
        <v>17980</v>
      </c>
      <c r="AJ1625" t="s">
        <v>17979</v>
      </c>
      <c r="AK1625" t="s">
        <v>17978</v>
      </c>
      <c r="AL1625">
        <v>4</v>
      </c>
      <c r="AM1625" s="5">
        <f t="shared" si="202"/>
        <v>0.66666666666666663</v>
      </c>
      <c r="AN1625" s="4">
        <f t="shared" si="207"/>
        <v>1.0097185409567082E-3</v>
      </c>
      <c r="AO1625" s="3"/>
      <c r="AP1625">
        <v>0</v>
      </c>
      <c r="AQ1625" t="s">
        <v>17977</v>
      </c>
      <c r="AR1625" t="s">
        <v>17976</v>
      </c>
      <c r="AS1625" t="s">
        <v>17975</v>
      </c>
      <c r="AT1625" s="2">
        <v>1.694</v>
      </c>
      <c r="AU1625" s="1">
        <f t="shared" si="203"/>
        <v>0.65627591329338175</v>
      </c>
      <c r="AV1625" s="1">
        <f t="shared" si="204"/>
        <v>0.49761761066546439</v>
      </c>
      <c r="AW1625" s="1">
        <f t="shared" si="205"/>
        <v>0.33895930803754698</v>
      </c>
    </row>
    <row r="1626" spans="1:49" x14ac:dyDescent="0.2">
      <c r="A1626">
        <v>1624</v>
      </c>
      <c r="B1626" t="s">
        <v>17974</v>
      </c>
      <c r="C1626" t="s">
        <v>17973</v>
      </c>
      <c r="E1626">
        <v>27606688</v>
      </c>
      <c r="F1626" t="s">
        <v>17972</v>
      </c>
      <c r="G1626" t="s">
        <v>5</v>
      </c>
      <c r="H1626" t="s">
        <v>4</v>
      </c>
      <c r="I1626" t="s">
        <v>17971</v>
      </c>
      <c r="J1626" t="s">
        <v>17970</v>
      </c>
      <c r="K1626" t="s">
        <v>17969</v>
      </c>
      <c r="L1626" t="s">
        <v>17968</v>
      </c>
      <c r="M1626" t="s">
        <v>17967</v>
      </c>
      <c r="N1626">
        <v>7</v>
      </c>
      <c r="O1626" t="s">
        <v>17966</v>
      </c>
      <c r="P1626" t="s">
        <v>17965</v>
      </c>
      <c r="Q1626" t="s">
        <v>17964</v>
      </c>
      <c r="R1626" s="7">
        <v>42614</v>
      </c>
      <c r="S1626" s="8">
        <f t="shared" si="200"/>
        <v>2016</v>
      </c>
      <c r="T1626" s="8">
        <v>2016</v>
      </c>
      <c r="U1626" s="8">
        <f t="shared" si="201"/>
        <v>6</v>
      </c>
      <c r="V1626" s="7">
        <v>42614</v>
      </c>
      <c r="W1626" t="s">
        <v>485</v>
      </c>
      <c r="X1626" s="2">
        <v>0.99</v>
      </c>
      <c r="Y1626" s="6">
        <f t="shared" si="206"/>
        <v>2.6427484583967327E-2</v>
      </c>
      <c r="AB1626">
        <v>10600153309</v>
      </c>
      <c r="AC1626">
        <v>19326203</v>
      </c>
      <c r="AD1626" t="s">
        <v>2</v>
      </c>
      <c r="AE1626">
        <v>11</v>
      </c>
      <c r="AF1626">
        <v>9</v>
      </c>
      <c r="AG1626" t="s">
        <v>17963</v>
      </c>
      <c r="AI1626" t="s">
        <v>17962</v>
      </c>
      <c r="AK1626" t="s">
        <v>17961</v>
      </c>
      <c r="AL1626">
        <v>16</v>
      </c>
      <c r="AM1626" s="5">
        <f t="shared" si="202"/>
        <v>2.6666666666666665</v>
      </c>
      <c r="AN1626" s="4">
        <f t="shared" si="207"/>
        <v>4.0388741638268328E-3</v>
      </c>
      <c r="AO1626" s="3"/>
      <c r="AP1626">
        <v>1</v>
      </c>
      <c r="AQ1626" t="s">
        <v>17960</v>
      </c>
      <c r="AR1626" t="s">
        <v>1</v>
      </c>
      <c r="AS1626" t="s">
        <v>17959</v>
      </c>
      <c r="AT1626" s="2">
        <v>3.24</v>
      </c>
      <c r="AU1626" s="1">
        <f t="shared" si="203"/>
        <v>1.9710901457925176</v>
      </c>
      <c r="AV1626" s="1">
        <f t="shared" si="204"/>
        <v>1.5233179373897079</v>
      </c>
      <c r="AW1626" s="1">
        <f t="shared" si="205"/>
        <v>1.0755457289868979</v>
      </c>
    </row>
    <row r="1627" spans="1:49" x14ac:dyDescent="0.2">
      <c r="A1627">
        <v>1625</v>
      </c>
      <c r="B1627" t="s">
        <v>17958</v>
      </c>
      <c r="C1627" t="s">
        <v>17957</v>
      </c>
      <c r="F1627" t="s">
        <v>17956</v>
      </c>
      <c r="G1627" t="s">
        <v>5</v>
      </c>
      <c r="H1627" t="s">
        <v>4</v>
      </c>
      <c r="I1627" t="s">
        <v>17955</v>
      </c>
      <c r="J1627">
        <v>60017060</v>
      </c>
      <c r="K1627" t="s">
        <v>1307</v>
      </c>
      <c r="L1627" t="s">
        <v>337</v>
      </c>
      <c r="M1627" t="s">
        <v>67</v>
      </c>
      <c r="N1627">
        <v>5</v>
      </c>
      <c r="O1627" t="s">
        <v>17954</v>
      </c>
      <c r="P1627" t="s">
        <v>17953</v>
      </c>
      <c r="Q1627" t="s">
        <v>17952</v>
      </c>
      <c r="R1627" s="7">
        <v>42614</v>
      </c>
      <c r="S1627" s="8">
        <f t="shared" si="200"/>
        <v>2016</v>
      </c>
      <c r="T1627" s="8">
        <v>2016</v>
      </c>
      <c r="U1627" s="8">
        <f t="shared" si="201"/>
        <v>6</v>
      </c>
      <c r="V1627" s="7">
        <v>42614</v>
      </c>
      <c r="W1627" t="s">
        <v>2529</v>
      </c>
      <c r="X1627" s="2">
        <v>0.13100000000000001</v>
      </c>
      <c r="Y1627" s="6">
        <f t="shared" si="206"/>
        <v>3.4969701823229496E-3</v>
      </c>
      <c r="AA1627">
        <v>10066748</v>
      </c>
      <c r="AB1627">
        <v>12667</v>
      </c>
      <c r="AD1627" t="s">
        <v>2</v>
      </c>
      <c r="AE1627">
        <v>22</v>
      </c>
      <c r="AF1627">
        <v>3</v>
      </c>
      <c r="AH1627" t="s">
        <v>17951</v>
      </c>
      <c r="AI1627" t="s">
        <v>17950</v>
      </c>
      <c r="AJ1627" t="s">
        <v>17949</v>
      </c>
      <c r="AK1627" t="s">
        <v>17948</v>
      </c>
      <c r="AL1627">
        <v>0</v>
      </c>
      <c r="AM1627" s="5">
        <f t="shared" si="202"/>
        <v>0</v>
      </c>
      <c r="AN1627" s="4">
        <f t="shared" si="207"/>
        <v>0</v>
      </c>
      <c r="AO1627" s="3"/>
      <c r="AP1627">
        <v>0</v>
      </c>
      <c r="AQ1627" t="s">
        <v>48</v>
      </c>
      <c r="AR1627">
        <v>2014509102205</v>
      </c>
      <c r="AS1627" t="s">
        <v>47</v>
      </c>
      <c r="AT1627" s="2" t="s">
        <v>0</v>
      </c>
      <c r="AU1627" s="1">
        <f t="shared" si="203"/>
        <v>0.24478791276260647</v>
      </c>
      <c r="AV1627" s="1">
        <f t="shared" si="204"/>
        <v>0.17484850911614747</v>
      </c>
      <c r="AW1627" s="1">
        <f t="shared" si="205"/>
        <v>0.10490910546968849</v>
      </c>
    </row>
    <row r="1628" spans="1:49" x14ac:dyDescent="0.2">
      <c r="A1628">
        <v>1626</v>
      </c>
      <c r="B1628" t="s">
        <v>17947</v>
      </c>
      <c r="C1628" t="s">
        <v>17946</v>
      </c>
      <c r="F1628" t="s">
        <v>17945</v>
      </c>
      <c r="G1628" t="s">
        <v>5</v>
      </c>
      <c r="H1628" t="s">
        <v>4</v>
      </c>
      <c r="I1628" t="s">
        <v>17944</v>
      </c>
      <c r="J1628" t="s">
        <v>17943</v>
      </c>
      <c r="K1628" t="s">
        <v>17942</v>
      </c>
      <c r="L1628" t="s">
        <v>17941</v>
      </c>
      <c r="M1628" t="s">
        <v>17940</v>
      </c>
      <c r="N1628">
        <v>6</v>
      </c>
      <c r="O1628" t="s">
        <v>17939</v>
      </c>
      <c r="P1628" t="s">
        <v>17938</v>
      </c>
      <c r="Q1628" t="s">
        <v>17937</v>
      </c>
      <c r="R1628" s="7">
        <v>42614</v>
      </c>
      <c r="S1628" s="8">
        <f t="shared" si="200"/>
        <v>2016</v>
      </c>
      <c r="T1628" s="8">
        <v>2016</v>
      </c>
      <c r="U1628" s="8">
        <f t="shared" si="201"/>
        <v>6</v>
      </c>
      <c r="V1628" s="7">
        <v>42614</v>
      </c>
      <c r="W1628" t="s">
        <v>485</v>
      </c>
      <c r="X1628" s="2">
        <v>0.99</v>
      </c>
      <c r="Y1628" s="6">
        <f t="shared" si="206"/>
        <v>2.6427484583967327E-2</v>
      </c>
      <c r="AB1628">
        <v>10600153309</v>
      </c>
      <c r="AC1628">
        <v>19326203</v>
      </c>
      <c r="AD1628" t="s">
        <v>2</v>
      </c>
      <c r="AE1628">
        <v>11</v>
      </c>
      <c r="AF1628">
        <v>9</v>
      </c>
      <c r="AG1628" t="s">
        <v>17936</v>
      </c>
      <c r="AI1628" t="s">
        <v>17935</v>
      </c>
      <c r="AK1628" t="s">
        <v>17934</v>
      </c>
      <c r="AL1628">
        <v>53</v>
      </c>
      <c r="AM1628" s="5">
        <f t="shared" si="202"/>
        <v>8.8333333333333339</v>
      </c>
      <c r="AN1628" s="4">
        <f t="shared" si="207"/>
        <v>1.3378770667676386E-2</v>
      </c>
      <c r="AO1628" s="3"/>
      <c r="AP1628">
        <v>1</v>
      </c>
      <c r="AR1628" t="s">
        <v>1</v>
      </c>
      <c r="AT1628" s="2">
        <v>3.24</v>
      </c>
      <c r="AU1628" s="1">
        <f t="shared" si="203"/>
        <v>2.2512870409080046</v>
      </c>
      <c r="AV1628" s="1">
        <f t="shared" si="204"/>
        <v>1.9903127625821855</v>
      </c>
      <c r="AW1628" s="1">
        <f t="shared" si="205"/>
        <v>1.7293384842563666</v>
      </c>
    </row>
    <row r="1629" spans="1:49" x14ac:dyDescent="0.2">
      <c r="A1629">
        <v>1627</v>
      </c>
      <c r="B1629" t="s">
        <v>17933</v>
      </c>
      <c r="C1629" t="s">
        <v>17932</v>
      </c>
      <c r="F1629" t="s">
        <v>17931</v>
      </c>
      <c r="G1629" t="s">
        <v>5</v>
      </c>
      <c r="H1629" t="s">
        <v>4</v>
      </c>
      <c r="I1629" t="s">
        <v>17930</v>
      </c>
      <c r="J1629" t="s">
        <v>17929</v>
      </c>
      <c r="K1629" t="s">
        <v>17928</v>
      </c>
      <c r="L1629" t="s">
        <v>17927</v>
      </c>
      <c r="M1629" t="s">
        <v>49</v>
      </c>
      <c r="N1629">
        <v>2</v>
      </c>
      <c r="O1629" t="s">
        <v>17926</v>
      </c>
      <c r="P1629" t="s">
        <v>17925</v>
      </c>
      <c r="Q1629" t="s">
        <v>17924</v>
      </c>
      <c r="R1629" s="7">
        <v>42614</v>
      </c>
      <c r="S1629" s="8">
        <f t="shared" si="200"/>
        <v>2016</v>
      </c>
      <c r="T1629" s="8">
        <v>2016</v>
      </c>
      <c r="U1629" s="8">
        <f t="shared" si="201"/>
        <v>6</v>
      </c>
      <c r="V1629" s="7">
        <v>42614</v>
      </c>
      <c r="W1629" t="s">
        <v>17923</v>
      </c>
      <c r="X1629" s="2" t="s">
        <v>0</v>
      </c>
      <c r="Y1629" s="6" t="e">
        <f t="shared" si="206"/>
        <v>#VALUE!</v>
      </c>
      <c r="AA1629" t="s">
        <v>17922</v>
      </c>
      <c r="AB1629">
        <v>19201</v>
      </c>
      <c r="AC1629">
        <v>15461971</v>
      </c>
      <c r="AD1629" t="s">
        <v>2</v>
      </c>
      <c r="AE1629">
        <v>14</v>
      </c>
      <c r="AF1629">
        <v>9</v>
      </c>
      <c r="AH1629" t="s">
        <v>17921</v>
      </c>
      <c r="AI1629" t="s">
        <v>17920</v>
      </c>
      <c r="AJ1629" t="s">
        <v>17919</v>
      </c>
      <c r="AK1629" t="s">
        <v>17918</v>
      </c>
      <c r="AL1629">
        <v>1</v>
      </c>
      <c r="AM1629" s="5">
        <f t="shared" si="202"/>
        <v>0.16666666666666666</v>
      </c>
      <c r="AN1629" s="4">
        <f t="shared" si="207"/>
        <v>2.5242963523917705E-4</v>
      </c>
      <c r="AO1629" s="3"/>
      <c r="AP1629">
        <v>0</v>
      </c>
      <c r="AR1629" t="s">
        <v>1</v>
      </c>
      <c r="AT1629" s="2" t="s">
        <v>0</v>
      </c>
      <c r="AU1629" s="1" t="e">
        <f t="shared" si="203"/>
        <v>#VALUE!</v>
      </c>
      <c r="AV1629" s="1" t="e">
        <f t="shared" si="204"/>
        <v>#VALUE!</v>
      </c>
      <c r="AW1629" s="1" t="e">
        <f t="shared" si="205"/>
        <v>#VALUE!</v>
      </c>
    </row>
    <row r="1630" spans="1:49" x14ac:dyDescent="0.2">
      <c r="A1630">
        <v>1628</v>
      </c>
      <c r="B1630" t="s">
        <v>17917</v>
      </c>
      <c r="C1630" t="s">
        <v>17916</v>
      </c>
      <c r="F1630" t="s">
        <v>17915</v>
      </c>
      <c r="G1630" t="s">
        <v>5</v>
      </c>
      <c r="H1630" t="s">
        <v>4</v>
      </c>
      <c r="I1630" t="s">
        <v>2809</v>
      </c>
      <c r="J1630" t="s">
        <v>17914</v>
      </c>
      <c r="K1630" t="s">
        <v>2808</v>
      </c>
      <c r="L1630" t="s">
        <v>17913</v>
      </c>
      <c r="M1630" t="s">
        <v>412</v>
      </c>
      <c r="N1630">
        <v>7</v>
      </c>
      <c r="O1630" t="s">
        <v>2807</v>
      </c>
      <c r="P1630" t="s">
        <v>2806</v>
      </c>
      <c r="Q1630" t="s">
        <v>17912</v>
      </c>
      <c r="R1630" s="7">
        <v>42614</v>
      </c>
      <c r="S1630" s="8">
        <f t="shared" si="200"/>
        <v>2016</v>
      </c>
      <c r="T1630" s="8">
        <v>2016</v>
      </c>
      <c r="U1630" s="8">
        <f t="shared" si="201"/>
        <v>6</v>
      </c>
      <c r="V1630" s="7">
        <v>42614</v>
      </c>
      <c r="W1630" t="s">
        <v>2805</v>
      </c>
      <c r="X1630" s="2">
        <v>0.318</v>
      </c>
      <c r="Y1630" s="6">
        <f t="shared" si="206"/>
        <v>8.4888283815167786E-3</v>
      </c>
      <c r="AA1630">
        <v>338443</v>
      </c>
      <c r="AB1630">
        <v>27160</v>
      </c>
      <c r="AC1630">
        <v>15739120</v>
      </c>
      <c r="AD1630" t="s">
        <v>2</v>
      </c>
      <c r="AE1630">
        <v>59</v>
      </c>
      <c r="AF1630">
        <v>4</v>
      </c>
      <c r="AH1630" t="s">
        <v>17911</v>
      </c>
      <c r="AI1630" t="s">
        <v>17910</v>
      </c>
      <c r="AK1630" t="s">
        <v>17909</v>
      </c>
      <c r="AL1630">
        <v>2</v>
      </c>
      <c r="AM1630" s="5">
        <f t="shared" si="202"/>
        <v>0.33333333333333331</v>
      </c>
      <c r="AN1630" s="4">
        <f t="shared" si="207"/>
        <v>5.048592704783541E-4</v>
      </c>
      <c r="AO1630" s="3"/>
      <c r="AP1630">
        <v>0</v>
      </c>
      <c r="AR1630" t="s">
        <v>1</v>
      </c>
      <c r="AT1630" s="2">
        <v>0.77</v>
      </c>
      <c r="AU1630" s="1">
        <f t="shared" si="203"/>
        <v>0.60936376482052512</v>
      </c>
      <c r="AV1630" s="1">
        <f t="shared" si="204"/>
        <v>0.44968438259975668</v>
      </c>
      <c r="AW1630" s="1">
        <f t="shared" si="205"/>
        <v>0.29000500037898813</v>
      </c>
    </row>
    <row r="1631" spans="1:49" x14ac:dyDescent="0.2">
      <c r="A1631">
        <v>1629</v>
      </c>
      <c r="B1631" t="s">
        <v>17908</v>
      </c>
      <c r="C1631" t="s">
        <v>17907</v>
      </c>
      <c r="F1631" t="s">
        <v>17906</v>
      </c>
      <c r="G1631" t="s">
        <v>5</v>
      </c>
      <c r="H1631" t="s">
        <v>4</v>
      </c>
      <c r="I1631" t="s">
        <v>17905</v>
      </c>
      <c r="J1631">
        <v>60000221</v>
      </c>
      <c r="K1631" t="s">
        <v>1591</v>
      </c>
      <c r="L1631" t="s">
        <v>1590</v>
      </c>
      <c r="M1631" t="s">
        <v>79</v>
      </c>
      <c r="N1631">
        <v>3</v>
      </c>
      <c r="O1631" t="s">
        <v>17904</v>
      </c>
      <c r="P1631" t="s">
        <v>17903</v>
      </c>
      <c r="Q1631" t="s">
        <v>1589</v>
      </c>
      <c r="R1631" s="7">
        <v>42614</v>
      </c>
      <c r="S1631" s="8">
        <f t="shared" si="200"/>
        <v>2016</v>
      </c>
      <c r="T1631" s="8">
        <v>2016</v>
      </c>
      <c r="U1631" s="8">
        <f t="shared" si="201"/>
        <v>6</v>
      </c>
      <c r="V1631" s="7">
        <v>42614</v>
      </c>
      <c r="W1631" t="s">
        <v>6152</v>
      </c>
      <c r="X1631" s="2">
        <v>0</v>
      </c>
      <c r="Y1631" s="6">
        <f t="shared" si="206"/>
        <v>0</v>
      </c>
      <c r="AA1631">
        <v>21699380</v>
      </c>
      <c r="AB1631">
        <v>21101038512</v>
      </c>
      <c r="AC1631">
        <v>21699402</v>
      </c>
      <c r="AD1631" t="s">
        <v>2</v>
      </c>
      <c r="AE1631">
        <v>121</v>
      </c>
      <c r="AF1631">
        <v>9</v>
      </c>
      <c r="AH1631" t="s">
        <v>17902</v>
      </c>
      <c r="AI1631" t="s">
        <v>17901</v>
      </c>
      <c r="AJ1631" t="s">
        <v>17900</v>
      </c>
      <c r="AK1631" t="s">
        <v>17899</v>
      </c>
      <c r="AL1631">
        <v>20</v>
      </c>
      <c r="AM1631" s="5">
        <f t="shared" si="202"/>
        <v>3.3333333333333335</v>
      </c>
      <c r="AN1631" s="4">
        <f t="shared" si="207"/>
        <v>5.0485927047835416E-3</v>
      </c>
      <c r="AO1631" s="3"/>
      <c r="AP1631">
        <v>0</v>
      </c>
      <c r="AR1631" t="s">
        <v>1</v>
      </c>
      <c r="AT1631" s="2" t="s">
        <v>0</v>
      </c>
      <c r="AU1631" s="1">
        <f t="shared" si="203"/>
        <v>0.15145778114350625</v>
      </c>
      <c r="AV1631" s="1">
        <f t="shared" si="204"/>
        <v>0.25242963523917705</v>
      </c>
      <c r="AW1631" s="1">
        <f t="shared" si="205"/>
        <v>0.35340148933484788</v>
      </c>
    </row>
    <row r="1632" spans="1:49" x14ac:dyDescent="0.2">
      <c r="A1632">
        <v>1630</v>
      </c>
      <c r="B1632" t="s">
        <v>17898</v>
      </c>
      <c r="C1632" t="s">
        <v>17897</v>
      </c>
      <c r="F1632" t="s">
        <v>17896</v>
      </c>
      <c r="G1632" t="s">
        <v>5</v>
      </c>
      <c r="H1632" t="s">
        <v>4</v>
      </c>
      <c r="I1632" t="s">
        <v>17895</v>
      </c>
      <c r="J1632">
        <v>60068535</v>
      </c>
      <c r="K1632" t="s">
        <v>1170</v>
      </c>
      <c r="L1632" t="s">
        <v>1103</v>
      </c>
      <c r="M1632" t="s">
        <v>1102</v>
      </c>
      <c r="N1632">
        <v>1</v>
      </c>
      <c r="O1632" t="s">
        <v>17894</v>
      </c>
      <c r="P1632">
        <v>8410056400</v>
      </c>
      <c r="Q1632">
        <v>60068535</v>
      </c>
      <c r="R1632" s="7">
        <v>42614</v>
      </c>
      <c r="S1632" s="8">
        <f t="shared" si="200"/>
        <v>2016</v>
      </c>
      <c r="T1632" s="8">
        <v>2016</v>
      </c>
      <c r="U1632" s="8">
        <f t="shared" si="201"/>
        <v>6</v>
      </c>
      <c r="V1632" s="7">
        <v>42614</v>
      </c>
      <c r="W1632" t="s">
        <v>1156</v>
      </c>
      <c r="X1632" s="2">
        <v>0.185</v>
      </c>
      <c r="Y1632" s="6">
        <f t="shared" si="206"/>
        <v>4.9384693414484399E-3</v>
      </c>
      <c r="AA1632">
        <v>7352727</v>
      </c>
      <c r="AB1632">
        <v>32478</v>
      </c>
      <c r="AD1632" t="s">
        <v>2</v>
      </c>
      <c r="AE1632">
        <v>59</v>
      </c>
      <c r="AF1632">
        <v>9</v>
      </c>
      <c r="AH1632" t="s">
        <v>17893</v>
      </c>
      <c r="AI1632" t="s">
        <v>17892</v>
      </c>
      <c r="AK1632" t="s">
        <v>17891</v>
      </c>
      <c r="AL1632">
        <v>2</v>
      </c>
      <c r="AM1632" s="5">
        <f t="shared" si="202"/>
        <v>0.33333333333333331</v>
      </c>
      <c r="AN1632" s="4">
        <f t="shared" si="207"/>
        <v>5.048592704783541E-4</v>
      </c>
      <c r="AO1632" s="3"/>
      <c r="AP1632">
        <v>0</v>
      </c>
      <c r="AR1632" t="s">
        <v>1</v>
      </c>
      <c r="AT1632" s="2" t="s">
        <v>0</v>
      </c>
      <c r="AU1632" s="1">
        <f t="shared" si="203"/>
        <v>0.36083863201574135</v>
      </c>
      <c r="AV1632" s="1">
        <f t="shared" si="204"/>
        <v>0.27216643059633971</v>
      </c>
      <c r="AW1632" s="1">
        <f t="shared" si="205"/>
        <v>0.183494229176938</v>
      </c>
    </row>
    <row r="1633" spans="1:49" x14ac:dyDescent="0.2">
      <c r="A1633">
        <v>1631</v>
      </c>
      <c r="B1633" t="s">
        <v>17890</v>
      </c>
      <c r="C1633" t="s">
        <v>17889</v>
      </c>
      <c r="D1633" t="s">
        <v>17888</v>
      </c>
      <c r="F1633" t="s">
        <v>17887</v>
      </c>
      <c r="G1633" t="s">
        <v>5</v>
      </c>
      <c r="H1633" t="s">
        <v>4</v>
      </c>
      <c r="I1633" t="s">
        <v>17886</v>
      </c>
      <c r="J1633">
        <v>60030823</v>
      </c>
      <c r="K1633" t="s">
        <v>17885</v>
      </c>
      <c r="L1633" t="s">
        <v>17884</v>
      </c>
      <c r="M1633" t="s">
        <v>182</v>
      </c>
      <c r="N1633">
        <v>2</v>
      </c>
      <c r="O1633" t="s">
        <v>17883</v>
      </c>
      <c r="P1633" t="s">
        <v>17882</v>
      </c>
      <c r="Q1633" t="s">
        <v>17881</v>
      </c>
      <c r="R1633" s="7">
        <v>42614</v>
      </c>
      <c r="S1633" s="8">
        <f t="shared" si="200"/>
        <v>2016</v>
      </c>
      <c r="T1633" s="8">
        <v>2016</v>
      </c>
      <c r="U1633" s="8">
        <f t="shared" si="201"/>
        <v>6</v>
      </c>
      <c r="V1633" s="7">
        <v>42614</v>
      </c>
      <c r="W1633" t="s">
        <v>17880</v>
      </c>
      <c r="X1633" s="2">
        <v>0.44500000000000001</v>
      </c>
      <c r="Y1633" s="6">
        <f t="shared" si="206"/>
        <v>1.1879020848348951E-2</v>
      </c>
      <c r="AA1633">
        <v>262714</v>
      </c>
      <c r="AB1633">
        <v>26717</v>
      </c>
      <c r="AD1633" t="s">
        <v>2</v>
      </c>
      <c r="AE1633">
        <v>64</v>
      </c>
      <c r="AH1633" t="s">
        <v>17879</v>
      </c>
      <c r="AI1633" t="s">
        <v>17878</v>
      </c>
      <c r="AJ1633" t="s">
        <v>17877</v>
      </c>
      <c r="AK1633" t="s">
        <v>17876</v>
      </c>
      <c r="AL1633">
        <v>4</v>
      </c>
      <c r="AM1633" s="5">
        <f t="shared" si="202"/>
        <v>0.66666666666666663</v>
      </c>
      <c r="AN1633" s="4">
        <f t="shared" si="207"/>
        <v>1.0097185409567082E-3</v>
      </c>
      <c r="AO1633" s="3"/>
      <c r="AP1633">
        <v>0</v>
      </c>
      <c r="AR1633" t="s">
        <v>1</v>
      </c>
      <c r="AT1633" s="2">
        <v>1.589</v>
      </c>
      <c r="AU1633" s="1">
        <f t="shared" si="203"/>
        <v>0.86182301561312769</v>
      </c>
      <c r="AV1633" s="1">
        <f t="shared" si="204"/>
        <v>0.64443696946528295</v>
      </c>
      <c r="AW1633" s="1">
        <f t="shared" si="205"/>
        <v>0.42705092331743805</v>
      </c>
    </row>
    <row r="1634" spans="1:49" x14ac:dyDescent="0.2">
      <c r="A1634">
        <v>1632</v>
      </c>
      <c r="B1634" t="s">
        <v>17875</v>
      </c>
      <c r="C1634" t="s">
        <v>17874</v>
      </c>
      <c r="D1634" t="s">
        <v>17873</v>
      </c>
      <c r="E1634">
        <v>27566426</v>
      </c>
      <c r="F1634" t="s">
        <v>17872</v>
      </c>
      <c r="G1634" t="s">
        <v>5</v>
      </c>
      <c r="H1634" t="s">
        <v>4</v>
      </c>
      <c r="I1634" t="s">
        <v>17871</v>
      </c>
      <c r="J1634">
        <v>60027550</v>
      </c>
      <c r="K1634" t="s">
        <v>1858</v>
      </c>
      <c r="L1634" t="s">
        <v>1857</v>
      </c>
      <c r="M1634" t="s">
        <v>79</v>
      </c>
      <c r="N1634">
        <v>5</v>
      </c>
      <c r="O1634" t="s">
        <v>17870</v>
      </c>
      <c r="P1634" t="s">
        <v>17869</v>
      </c>
      <c r="Q1634" t="s">
        <v>17868</v>
      </c>
      <c r="R1634" s="7">
        <v>42614</v>
      </c>
      <c r="S1634" s="8">
        <f t="shared" si="200"/>
        <v>2016</v>
      </c>
      <c r="T1634" s="8">
        <v>2016</v>
      </c>
      <c r="U1634" s="8">
        <f t="shared" si="201"/>
        <v>6</v>
      </c>
      <c r="V1634" s="7">
        <v>42614</v>
      </c>
      <c r="W1634" t="s">
        <v>17867</v>
      </c>
      <c r="X1634" s="2">
        <v>0.97899999999999998</v>
      </c>
      <c r="Y1634" s="6">
        <f t="shared" si="206"/>
        <v>2.6133845866367689E-2</v>
      </c>
      <c r="AA1634">
        <v>10510443</v>
      </c>
      <c r="AB1634">
        <v>17243</v>
      </c>
      <c r="AC1634">
        <v>15357732</v>
      </c>
      <c r="AD1634" t="s">
        <v>2</v>
      </c>
      <c r="AE1634">
        <v>27</v>
      </c>
      <c r="AF1634">
        <v>9</v>
      </c>
      <c r="AH1634" t="s">
        <v>17866</v>
      </c>
      <c r="AI1634" t="s">
        <v>17865</v>
      </c>
      <c r="AK1634" t="s">
        <v>17864</v>
      </c>
      <c r="AL1634">
        <v>13</v>
      </c>
      <c r="AM1634" s="5">
        <f t="shared" si="202"/>
        <v>2.1666666666666665</v>
      </c>
      <c r="AN1634" s="4">
        <f t="shared" si="207"/>
        <v>3.2815852581093018E-3</v>
      </c>
      <c r="AO1634" s="3"/>
      <c r="AP1634">
        <v>0</v>
      </c>
      <c r="AR1634" t="s">
        <v>1</v>
      </c>
      <c r="AT1634" s="2" t="s">
        <v>0</v>
      </c>
      <c r="AU1634" s="1">
        <f t="shared" si="203"/>
        <v>1.9278167683890173</v>
      </c>
      <c r="AV1634" s="1">
        <f t="shared" si="204"/>
        <v>1.4707715562238495</v>
      </c>
      <c r="AW1634" s="1">
        <f t="shared" si="205"/>
        <v>1.0137263440586817</v>
      </c>
    </row>
    <row r="1635" spans="1:49" x14ac:dyDescent="0.2">
      <c r="A1635">
        <v>1633</v>
      </c>
      <c r="B1635" t="s">
        <v>17863</v>
      </c>
      <c r="C1635" t="s">
        <v>17862</v>
      </c>
      <c r="F1635" t="s">
        <v>17861</v>
      </c>
      <c r="G1635" t="s">
        <v>5</v>
      </c>
      <c r="H1635" t="s">
        <v>4</v>
      </c>
      <c r="I1635" t="s">
        <v>17860</v>
      </c>
      <c r="J1635" t="s">
        <v>17859</v>
      </c>
      <c r="K1635" t="s">
        <v>17858</v>
      </c>
      <c r="L1635" t="s">
        <v>17857</v>
      </c>
      <c r="M1635" t="s">
        <v>2706</v>
      </c>
      <c r="N1635">
        <v>9</v>
      </c>
      <c r="O1635" t="s">
        <v>17856</v>
      </c>
      <c r="P1635" t="s">
        <v>17855</v>
      </c>
      <c r="Q1635" t="s">
        <v>17854</v>
      </c>
      <c r="R1635" s="7">
        <v>42614</v>
      </c>
      <c r="S1635" s="8">
        <f t="shared" si="200"/>
        <v>2016</v>
      </c>
      <c r="T1635" s="8">
        <v>2016</v>
      </c>
      <c r="U1635" s="8">
        <f t="shared" si="201"/>
        <v>6</v>
      </c>
      <c r="V1635" s="7">
        <v>42614</v>
      </c>
      <c r="W1635" t="s">
        <v>17853</v>
      </c>
      <c r="X1635" s="2">
        <v>5.3239999999999998</v>
      </c>
      <c r="Y1635" s="6">
        <f t="shared" si="206"/>
        <v>0.14212113931822429</v>
      </c>
      <c r="AA1635">
        <v>10404651</v>
      </c>
      <c r="AB1635">
        <v>16594</v>
      </c>
      <c r="AC1635" t="s">
        <v>17852</v>
      </c>
      <c r="AD1635" t="s">
        <v>2</v>
      </c>
      <c r="AE1635">
        <v>28</v>
      </c>
      <c r="AF1635">
        <v>9</v>
      </c>
      <c r="AH1635" t="s">
        <v>17851</v>
      </c>
      <c r="AI1635" t="s">
        <v>17850</v>
      </c>
      <c r="AK1635" t="s">
        <v>17849</v>
      </c>
      <c r="AL1635">
        <v>15</v>
      </c>
      <c r="AM1635" s="5">
        <f t="shared" si="202"/>
        <v>2.5</v>
      </c>
      <c r="AN1635" s="4">
        <f t="shared" si="207"/>
        <v>3.7864445285876562E-3</v>
      </c>
      <c r="AO1635" s="3"/>
      <c r="AP1635">
        <v>1</v>
      </c>
      <c r="AQ1635" t="s">
        <v>342</v>
      </c>
      <c r="AR1635" t="s">
        <v>17848</v>
      </c>
      <c r="AS1635" t="s">
        <v>283</v>
      </c>
      <c r="AT1635" s="2">
        <v>11.276999999999999</v>
      </c>
      <c r="AU1635" s="1">
        <f t="shared" si="203"/>
        <v>10.06207308813333</v>
      </c>
      <c r="AV1635" s="1">
        <f t="shared" si="204"/>
        <v>7.2953791923405964</v>
      </c>
      <c r="AW1635" s="1">
        <f t="shared" si="205"/>
        <v>4.5286852965478648</v>
      </c>
    </row>
    <row r="1636" spans="1:49" x14ac:dyDescent="0.2">
      <c r="A1636">
        <v>1634</v>
      </c>
      <c r="B1636" t="s">
        <v>17847</v>
      </c>
      <c r="C1636" t="s">
        <v>17846</v>
      </c>
      <c r="F1636" t="s">
        <v>17845</v>
      </c>
      <c r="G1636" t="s">
        <v>5</v>
      </c>
      <c r="H1636" t="s">
        <v>4</v>
      </c>
      <c r="I1636" t="s">
        <v>2136</v>
      </c>
      <c r="J1636" t="s">
        <v>17844</v>
      </c>
      <c r="K1636" t="s">
        <v>17843</v>
      </c>
      <c r="L1636" t="s">
        <v>17842</v>
      </c>
      <c r="M1636" t="s">
        <v>101</v>
      </c>
      <c r="N1636">
        <v>5</v>
      </c>
      <c r="O1636" t="s">
        <v>17841</v>
      </c>
      <c r="P1636" t="s">
        <v>17840</v>
      </c>
      <c r="Q1636" t="s">
        <v>17839</v>
      </c>
      <c r="R1636" s="7">
        <v>42614</v>
      </c>
      <c r="S1636" s="8">
        <f t="shared" si="200"/>
        <v>2016</v>
      </c>
      <c r="T1636" s="8">
        <v>2016</v>
      </c>
      <c r="U1636" s="8">
        <f t="shared" si="201"/>
        <v>6</v>
      </c>
      <c r="V1636" s="7">
        <v>42614</v>
      </c>
      <c r="W1636" t="s">
        <v>2493</v>
      </c>
      <c r="X1636" s="2">
        <v>0.29199999999999998</v>
      </c>
      <c r="Y1636" s="6">
        <f t="shared" si="206"/>
        <v>7.7947732308267263E-3</v>
      </c>
      <c r="AA1636" t="s">
        <v>2492</v>
      </c>
      <c r="AB1636">
        <v>20500195078</v>
      </c>
      <c r="AC1636">
        <v>20932480</v>
      </c>
      <c r="AD1636" t="s">
        <v>2</v>
      </c>
      <c r="AE1636">
        <v>17</v>
      </c>
      <c r="AF1636">
        <v>3</v>
      </c>
      <c r="AH1636" t="s">
        <v>17838</v>
      </c>
      <c r="AI1636" t="s">
        <v>17837</v>
      </c>
      <c r="AJ1636" t="s">
        <v>17836</v>
      </c>
      <c r="AK1636" t="s">
        <v>17835</v>
      </c>
      <c r="AL1636">
        <v>1</v>
      </c>
      <c r="AM1636" s="5">
        <f t="shared" si="202"/>
        <v>0.16666666666666666</v>
      </c>
      <c r="AN1636" s="4">
        <f t="shared" si="207"/>
        <v>2.5242963523917705E-4</v>
      </c>
      <c r="AO1636" s="3"/>
      <c r="AP1636">
        <v>1</v>
      </c>
      <c r="AR1636" t="s">
        <v>1</v>
      </c>
      <c r="AT1636" s="2">
        <v>0.90200000000000002</v>
      </c>
      <c r="AU1636" s="1">
        <f t="shared" si="203"/>
        <v>0.55320701521504612</v>
      </c>
      <c r="AV1636" s="1">
        <f t="shared" si="204"/>
        <v>0.40236014330329517</v>
      </c>
      <c r="AW1636" s="1">
        <f t="shared" si="205"/>
        <v>0.25151327139154417</v>
      </c>
    </row>
    <row r="1637" spans="1:49" x14ac:dyDescent="0.2">
      <c r="A1637">
        <v>1635</v>
      </c>
      <c r="B1637" t="s">
        <v>17834</v>
      </c>
      <c r="C1637" t="s">
        <v>17833</v>
      </c>
      <c r="D1637" t="s">
        <v>17832</v>
      </c>
      <c r="F1637" t="s">
        <v>17831</v>
      </c>
      <c r="G1637" t="s">
        <v>5</v>
      </c>
      <c r="H1637" t="s">
        <v>4</v>
      </c>
      <c r="I1637" t="s">
        <v>17830</v>
      </c>
      <c r="J1637" t="s">
        <v>805</v>
      </c>
      <c r="K1637" t="s">
        <v>804</v>
      </c>
      <c r="L1637" t="s">
        <v>803</v>
      </c>
      <c r="M1637" t="s">
        <v>49</v>
      </c>
      <c r="N1637">
        <v>4</v>
      </c>
      <c r="O1637" t="s">
        <v>17829</v>
      </c>
      <c r="P1637" t="s">
        <v>17828</v>
      </c>
      <c r="Q1637" t="s">
        <v>17827</v>
      </c>
      <c r="R1637" s="7">
        <v>42614</v>
      </c>
      <c r="S1637" s="8">
        <f t="shared" si="200"/>
        <v>2016</v>
      </c>
      <c r="T1637" s="8">
        <v>2016</v>
      </c>
      <c r="U1637" s="8">
        <f t="shared" si="201"/>
        <v>6</v>
      </c>
      <c r="V1637" s="7">
        <v>42614</v>
      </c>
      <c r="W1637" t="s">
        <v>2416</v>
      </c>
      <c r="X1637" s="2">
        <v>0.35399999999999998</v>
      </c>
      <c r="Y1637" s="6">
        <f t="shared" si="206"/>
        <v>9.4498278209337715E-3</v>
      </c>
      <c r="AA1637">
        <v>18744907</v>
      </c>
      <c r="AB1637">
        <v>11300153720</v>
      </c>
      <c r="AD1637" t="s">
        <v>2</v>
      </c>
      <c r="AE1637">
        <v>20</v>
      </c>
      <c r="AH1637" t="s">
        <v>17826</v>
      </c>
      <c r="AI1637" t="s">
        <v>17825</v>
      </c>
      <c r="AJ1637" t="s">
        <v>17824</v>
      </c>
      <c r="AK1637" t="s">
        <v>17823</v>
      </c>
      <c r="AL1637">
        <v>5</v>
      </c>
      <c r="AM1637" s="5">
        <f t="shared" si="202"/>
        <v>0.83333333333333337</v>
      </c>
      <c r="AN1637" s="4">
        <f t="shared" si="207"/>
        <v>1.2621481761958854E-3</v>
      </c>
      <c r="AO1637" s="3"/>
      <c r="AP1637">
        <v>0</v>
      </c>
      <c r="AQ1637" t="s">
        <v>48</v>
      </c>
      <c r="AR1637" t="s">
        <v>472</v>
      </c>
      <c r="AS1637" t="s">
        <v>47</v>
      </c>
      <c r="AT1637" s="2">
        <v>1.81</v>
      </c>
      <c r="AU1637" s="1">
        <f t="shared" si="203"/>
        <v>0.6993523927512405</v>
      </c>
      <c r="AV1637" s="1">
        <f t="shared" si="204"/>
        <v>0.53559879985648284</v>
      </c>
      <c r="AW1637" s="1">
        <f t="shared" si="205"/>
        <v>0.37184520696172507</v>
      </c>
    </row>
    <row r="1638" spans="1:49" x14ac:dyDescent="0.2">
      <c r="A1638">
        <v>1636</v>
      </c>
      <c r="B1638" t="s">
        <v>17822</v>
      </c>
      <c r="C1638" t="s">
        <v>17821</v>
      </c>
      <c r="F1638" t="s">
        <v>17820</v>
      </c>
      <c r="G1638" t="s">
        <v>5</v>
      </c>
      <c r="H1638" t="s">
        <v>4</v>
      </c>
      <c r="I1638" t="s">
        <v>17819</v>
      </c>
      <c r="J1638">
        <v>60091645</v>
      </c>
      <c r="K1638" t="s">
        <v>1215</v>
      </c>
      <c r="L1638" t="s">
        <v>261</v>
      </c>
      <c r="M1638" t="s">
        <v>258</v>
      </c>
      <c r="N1638">
        <v>3</v>
      </c>
      <c r="O1638" t="s">
        <v>17818</v>
      </c>
      <c r="P1638" t="s">
        <v>17817</v>
      </c>
      <c r="Q1638" t="s">
        <v>2035</v>
      </c>
      <c r="R1638" s="7">
        <v>42614</v>
      </c>
      <c r="S1638" s="8">
        <f t="shared" si="200"/>
        <v>2016</v>
      </c>
      <c r="T1638" s="8">
        <v>2016</v>
      </c>
      <c r="U1638" s="8">
        <f t="shared" si="201"/>
        <v>6</v>
      </c>
      <c r="V1638" s="7">
        <v>42614</v>
      </c>
      <c r="W1638" t="s">
        <v>3209</v>
      </c>
      <c r="X1638" s="2">
        <v>0.214</v>
      </c>
      <c r="Y1638" s="6">
        <f t="shared" si="206"/>
        <v>5.7126077787565737E-3</v>
      </c>
      <c r="AA1638">
        <v>21791074</v>
      </c>
      <c r="AB1638">
        <v>20500195068</v>
      </c>
      <c r="AD1638" t="s">
        <v>2</v>
      </c>
      <c r="AE1638">
        <v>15</v>
      </c>
      <c r="AF1638">
        <v>3</v>
      </c>
      <c r="AH1638" t="s">
        <v>17816</v>
      </c>
      <c r="AI1638" t="s">
        <v>17815</v>
      </c>
      <c r="AJ1638" t="s">
        <v>17814</v>
      </c>
      <c r="AK1638" t="s">
        <v>17813</v>
      </c>
      <c r="AL1638">
        <v>0</v>
      </c>
      <c r="AM1638" s="5">
        <f t="shared" si="202"/>
        <v>0</v>
      </c>
      <c r="AN1638" s="4">
        <f t="shared" si="207"/>
        <v>0</v>
      </c>
      <c r="AO1638" s="3"/>
      <c r="AP1638">
        <v>1</v>
      </c>
      <c r="AR1638" t="s">
        <v>1</v>
      </c>
      <c r="AT1638" s="2" t="s">
        <v>0</v>
      </c>
      <c r="AU1638" s="1">
        <f t="shared" si="203"/>
        <v>0.39988254451296018</v>
      </c>
      <c r="AV1638" s="1">
        <f t="shared" si="204"/>
        <v>0.28563038893782866</v>
      </c>
      <c r="AW1638" s="1">
        <f t="shared" si="205"/>
        <v>0.1713782333626972</v>
      </c>
    </row>
    <row r="1639" spans="1:49" x14ac:dyDescent="0.2">
      <c r="A1639">
        <v>1637</v>
      </c>
      <c r="B1639" t="s">
        <v>17812</v>
      </c>
      <c r="C1639" t="s">
        <v>17811</v>
      </c>
      <c r="F1639" t="s">
        <v>17810</v>
      </c>
      <c r="G1639" t="s">
        <v>5</v>
      </c>
      <c r="H1639" t="s">
        <v>4</v>
      </c>
      <c r="I1639" t="s">
        <v>17809</v>
      </c>
      <c r="J1639" t="s">
        <v>17808</v>
      </c>
      <c r="K1639" t="s">
        <v>17807</v>
      </c>
      <c r="L1639" t="s">
        <v>17806</v>
      </c>
      <c r="M1639" t="s">
        <v>599</v>
      </c>
      <c r="N1639">
        <v>2</v>
      </c>
      <c r="O1639" t="s">
        <v>17805</v>
      </c>
      <c r="P1639" t="s">
        <v>17804</v>
      </c>
      <c r="Q1639" t="s">
        <v>17803</v>
      </c>
      <c r="R1639" s="7">
        <v>42614</v>
      </c>
      <c r="S1639" s="8">
        <f t="shared" si="200"/>
        <v>2016</v>
      </c>
      <c r="T1639" s="8">
        <v>2016</v>
      </c>
      <c r="U1639" s="8">
        <f t="shared" si="201"/>
        <v>6</v>
      </c>
      <c r="V1639" s="7">
        <v>42614</v>
      </c>
      <c r="W1639" t="s">
        <v>3209</v>
      </c>
      <c r="X1639" s="2">
        <v>0.214</v>
      </c>
      <c r="Y1639" s="6">
        <f t="shared" si="206"/>
        <v>5.7126077787565737E-3</v>
      </c>
      <c r="AA1639">
        <v>21791074</v>
      </c>
      <c r="AB1639">
        <v>20500195068</v>
      </c>
      <c r="AD1639" t="s">
        <v>2</v>
      </c>
      <c r="AE1639">
        <v>15</v>
      </c>
      <c r="AF1639">
        <v>3</v>
      </c>
      <c r="AH1639" t="s">
        <v>17802</v>
      </c>
      <c r="AI1639" t="s">
        <v>17801</v>
      </c>
      <c r="AJ1639" t="s">
        <v>17800</v>
      </c>
      <c r="AK1639" t="s">
        <v>17799</v>
      </c>
      <c r="AL1639">
        <v>7</v>
      </c>
      <c r="AM1639" s="5">
        <f t="shared" si="202"/>
        <v>1.1666666666666667</v>
      </c>
      <c r="AN1639" s="4">
        <f t="shared" si="207"/>
        <v>1.7670074466742396E-3</v>
      </c>
      <c r="AO1639" s="3"/>
      <c r="AP1639">
        <v>1</v>
      </c>
      <c r="AR1639" t="s">
        <v>1</v>
      </c>
      <c r="AT1639" s="2" t="s">
        <v>0</v>
      </c>
      <c r="AU1639" s="1">
        <f t="shared" si="203"/>
        <v>0.45289276791318733</v>
      </c>
      <c r="AV1639" s="1">
        <f t="shared" si="204"/>
        <v>0.37398076127154067</v>
      </c>
      <c r="AW1639" s="1">
        <f t="shared" si="205"/>
        <v>0.29506875462989396</v>
      </c>
    </row>
    <row r="1640" spans="1:49" x14ac:dyDescent="0.2">
      <c r="A1640">
        <v>1638</v>
      </c>
      <c r="B1640" t="s">
        <v>17798</v>
      </c>
      <c r="C1640" t="s">
        <v>17797</v>
      </c>
      <c r="F1640" t="s">
        <v>17796</v>
      </c>
      <c r="G1640" t="s">
        <v>5</v>
      </c>
      <c r="H1640" t="s">
        <v>4</v>
      </c>
      <c r="I1640" t="s">
        <v>17795</v>
      </c>
      <c r="J1640">
        <v>60012835</v>
      </c>
      <c r="K1640" t="s">
        <v>59</v>
      </c>
      <c r="L1640" t="s">
        <v>58</v>
      </c>
      <c r="M1640" t="s">
        <v>57</v>
      </c>
      <c r="N1640">
        <v>4</v>
      </c>
      <c r="O1640" t="s">
        <v>17794</v>
      </c>
      <c r="P1640" t="s">
        <v>17793</v>
      </c>
      <c r="Q1640" t="s">
        <v>17792</v>
      </c>
      <c r="R1640" s="7">
        <v>42614</v>
      </c>
      <c r="S1640" s="8">
        <f t="shared" si="200"/>
        <v>2016</v>
      </c>
      <c r="T1640" s="8">
        <v>2016</v>
      </c>
      <c r="U1640" s="8">
        <f t="shared" si="201"/>
        <v>6</v>
      </c>
      <c r="V1640" s="7">
        <v>42614</v>
      </c>
      <c r="W1640" t="s">
        <v>3209</v>
      </c>
      <c r="X1640" s="2">
        <v>0.214</v>
      </c>
      <c r="Y1640" s="6">
        <f t="shared" si="206"/>
        <v>5.7126077787565737E-3</v>
      </c>
      <c r="AA1640">
        <v>21791074</v>
      </c>
      <c r="AB1640">
        <v>20500195068</v>
      </c>
      <c r="AD1640" t="s">
        <v>2</v>
      </c>
      <c r="AE1640">
        <v>15</v>
      </c>
      <c r="AF1640">
        <v>3</v>
      </c>
      <c r="AH1640" t="s">
        <v>17791</v>
      </c>
      <c r="AI1640" t="s">
        <v>17790</v>
      </c>
      <c r="AJ1640" t="s">
        <v>17789</v>
      </c>
      <c r="AK1640" t="s">
        <v>17788</v>
      </c>
      <c r="AL1640">
        <v>4</v>
      </c>
      <c r="AM1640" s="5">
        <f t="shared" si="202"/>
        <v>0.66666666666666663</v>
      </c>
      <c r="AN1640" s="4">
        <f t="shared" si="207"/>
        <v>1.0097185409567082E-3</v>
      </c>
      <c r="AO1640" s="3"/>
      <c r="AP1640">
        <v>1</v>
      </c>
      <c r="AR1640" t="s">
        <v>1</v>
      </c>
      <c r="AT1640" s="2" t="s">
        <v>0</v>
      </c>
      <c r="AU1640" s="1">
        <f t="shared" si="203"/>
        <v>0.4301741007416614</v>
      </c>
      <c r="AV1640" s="1">
        <f t="shared" si="204"/>
        <v>0.3361163159856641</v>
      </c>
      <c r="AW1640" s="1">
        <f t="shared" si="205"/>
        <v>0.24205853122966681</v>
      </c>
    </row>
    <row r="1641" spans="1:49" x14ac:dyDescent="0.2">
      <c r="A1641">
        <v>1639</v>
      </c>
      <c r="B1641" t="s">
        <v>17787</v>
      </c>
      <c r="C1641" t="s">
        <v>17786</v>
      </c>
      <c r="F1641" t="s">
        <v>17785</v>
      </c>
      <c r="G1641" t="s">
        <v>5</v>
      </c>
      <c r="H1641" t="s">
        <v>4</v>
      </c>
      <c r="I1641" t="s">
        <v>17784</v>
      </c>
      <c r="J1641" t="s">
        <v>17783</v>
      </c>
      <c r="K1641" t="s">
        <v>17782</v>
      </c>
      <c r="L1641" t="s">
        <v>17781</v>
      </c>
      <c r="M1641" t="s">
        <v>1480</v>
      </c>
      <c r="N1641">
        <v>4</v>
      </c>
      <c r="O1641" t="s">
        <v>17780</v>
      </c>
      <c r="P1641" t="s">
        <v>17779</v>
      </c>
      <c r="Q1641" t="s">
        <v>17778</v>
      </c>
      <c r="R1641" s="7">
        <v>42614</v>
      </c>
      <c r="S1641" s="8">
        <f t="shared" si="200"/>
        <v>2016</v>
      </c>
      <c r="T1641" s="8">
        <v>2016</v>
      </c>
      <c r="U1641" s="8">
        <f t="shared" si="201"/>
        <v>6</v>
      </c>
      <c r="V1641" s="7">
        <v>42614</v>
      </c>
      <c r="W1641" t="s">
        <v>2137</v>
      </c>
      <c r="X1641" s="2">
        <v>0.16400000000000001</v>
      </c>
      <c r="Y1641" s="6">
        <f t="shared" si="206"/>
        <v>4.3778863351218601E-3</v>
      </c>
      <c r="AA1641">
        <v>19907710</v>
      </c>
      <c r="AB1641">
        <v>19400158806</v>
      </c>
      <c r="AD1641" t="s">
        <v>2</v>
      </c>
      <c r="AE1641">
        <v>48</v>
      </c>
      <c r="AF1641">
        <v>3</v>
      </c>
      <c r="AH1641" t="s">
        <v>2359</v>
      </c>
      <c r="AI1641" t="s">
        <v>17777</v>
      </c>
      <c r="AJ1641" t="s">
        <v>17776</v>
      </c>
      <c r="AK1641" t="s">
        <v>17775</v>
      </c>
      <c r="AL1641">
        <v>1</v>
      </c>
      <c r="AM1641" s="5">
        <f t="shared" si="202"/>
        <v>0.16666666666666666</v>
      </c>
      <c r="AN1641" s="4">
        <f t="shared" si="207"/>
        <v>2.5242963523917705E-4</v>
      </c>
      <c r="AO1641" s="3"/>
      <c r="AP1641">
        <v>0</v>
      </c>
      <c r="AR1641" t="s">
        <v>1</v>
      </c>
      <c r="AT1641" s="2" t="s">
        <v>0</v>
      </c>
      <c r="AU1641" s="1">
        <f t="shared" si="203"/>
        <v>0.31402493251570551</v>
      </c>
      <c r="AV1641" s="1">
        <f t="shared" si="204"/>
        <v>0.23151579851805187</v>
      </c>
      <c r="AW1641" s="1">
        <f t="shared" si="205"/>
        <v>0.14900666452039821</v>
      </c>
    </row>
    <row r="1642" spans="1:49" x14ac:dyDescent="0.2">
      <c r="A1642">
        <v>1640</v>
      </c>
      <c r="B1642" t="s">
        <v>17774</v>
      </c>
      <c r="C1642" t="s">
        <v>17773</v>
      </c>
      <c r="F1642" t="s">
        <v>17772</v>
      </c>
      <c r="G1642" t="s">
        <v>5</v>
      </c>
      <c r="H1642" t="s">
        <v>4</v>
      </c>
      <c r="I1642" t="s">
        <v>2936</v>
      </c>
      <c r="J1642">
        <v>60014982</v>
      </c>
      <c r="K1642" t="s">
        <v>1836</v>
      </c>
      <c r="L1642" t="s">
        <v>1422</v>
      </c>
      <c r="M1642" t="s">
        <v>62</v>
      </c>
      <c r="N1642">
        <v>2</v>
      </c>
      <c r="O1642" t="s">
        <v>17771</v>
      </c>
      <c r="P1642" t="s">
        <v>17770</v>
      </c>
      <c r="Q1642" t="s">
        <v>1835</v>
      </c>
      <c r="R1642" s="7">
        <v>42614</v>
      </c>
      <c r="S1642" s="8">
        <f t="shared" si="200"/>
        <v>2016</v>
      </c>
      <c r="T1642" s="8">
        <v>2016</v>
      </c>
      <c r="U1642" s="8">
        <f t="shared" si="201"/>
        <v>6</v>
      </c>
      <c r="V1642" s="7">
        <v>42614</v>
      </c>
      <c r="W1642" t="s">
        <v>2137</v>
      </c>
      <c r="X1642" s="2">
        <v>0.16400000000000001</v>
      </c>
      <c r="Y1642" s="6">
        <f t="shared" si="206"/>
        <v>4.3778863351218601E-3</v>
      </c>
      <c r="AA1642">
        <v>19907710</v>
      </c>
      <c r="AB1642">
        <v>19400158806</v>
      </c>
      <c r="AD1642" t="s">
        <v>2</v>
      </c>
      <c r="AE1642">
        <v>48</v>
      </c>
      <c r="AF1642">
        <v>3</v>
      </c>
      <c r="AH1642" t="s">
        <v>17769</v>
      </c>
      <c r="AI1642" t="s">
        <v>17768</v>
      </c>
      <c r="AJ1642" t="s">
        <v>17767</v>
      </c>
      <c r="AK1642" t="s">
        <v>17766</v>
      </c>
      <c r="AL1642">
        <v>3</v>
      </c>
      <c r="AM1642" s="5">
        <f t="shared" si="202"/>
        <v>0.5</v>
      </c>
      <c r="AN1642" s="4">
        <f t="shared" si="207"/>
        <v>7.572889057175312E-4</v>
      </c>
      <c r="AO1642" s="3"/>
      <c r="AP1642">
        <v>0</v>
      </c>
      <c r="AR1642" t="s">
        <v>1</v>
      </c>
      <c r="AT1642" s="2" t="s">
        <v>0</v>
      </c>
      <c r="AU1642" s="1">
        <f t="shared" si="203"/>
        <v>0.32917071063005615</v>
      </c>
      <c r="AV1642" s="1">
        <f t="shared" si="204"/>
        <v>0.25675876204196957</v>
      </c>
      <c r="AW1642" s="1">
        <f t="shared" si="205"/>
        <v>0.18434681345388299</v>
      </c>
    </row>
    <row r="1643" spans="1:49" x14ac:dyDescent="0.2">
      <c r="A1643">
        <v>1641</v>
      </c>
      <c r="B1643" t="s">
        <v>17765</v>
      </c>
      <c r="C1643" t="s">
        <v>17764</v>
      </c>
      <c r="F1643" t="s">
        <v>17763</v>
      </c>
      <c r="G1643" t="s">
        <v>5</v>
      </c>
      <c r="H1643" t="s">
        <v>4</v>
      </c>
      <c r="I1643" t="s">
        <v>17762</v>
      </c>
      <c r="J1643" t="s">
        <v>17761</v>
      </c>
      <c r="K1643" t="s">
        <v>17760</v>
      </c>
      <c r="L1643" t="s">
        <v>17759</v>
      </c>
      <c r="M1643" t="s">
        <v>1317</v>
      </c>
      <c r="N1643">
        <v>4</v>
      </c>
      <c r="O1643" t="s">
        <v>17758</v>
      </c>
      <c r="P1643" t="s">
        <v>17757</v>
      </c>
      <c r="Q1643" t="s">
        <v>17756</v>
      </c>
      <c r="R1643" s="7">
        <v>42614</v>
      </c>
      <c r="S1643" s="8">
        <f t="shared" si="200"/>
        <v>2016</v>
      </c>
      <c r="T1643" s="8">
        <v>2016</v>
      </c>
      <c r="U1643" s="8">
        <f t="shared" si="201"/>
        <v>6</v>
      </c>
      <c r="V1643" s="7">
        <v>42614</v>
      </c>
      <c r="W1643" t="s">
        <v>3209</v>
      </c>
      <c r="X1643" s="2">
        <v>0.214</v>
      </c>
      <c r="Y1643" s="6">
        <f t="shared" si="206"/>
        <v>5.7126077787565737E-3</v>
      </c>
      <c r="AA1643">
        <v>21791074</v>
      </c>
      <c r="AB1643">
        <v>20500195068</v>
      </c>
      <c r="AD1643" t="s">
        <v>2</v>
      </c>
      <c r="AE1643">
        <v>15</v>
      </c>
      <c r="AF1643">
        <v>3</v>
      </c>
      <c r="AH1643" t="s">
        <v>17755</v>
      </c>
      <c r="AI1643" t="s">
        <v>17754</v>
      </c>
      <c r="AJ1643" t="s">
        <v>17753</v>
      </c>
      <c r="AK1643" t="s">
        <v>17752</v>
      </c>
      <c r="AL1643">
        <v>13</v>
      </c>
      <c r="AM1643" s="5">
        <f t="shared" si="202"/>
        <v>2.1666666666666665</v>
      </c>
      <c r="AN1643" s="4">
        <f t="shared" si="207"/>
        <v>3.2815852581093018E-3</v>
      </c>
      <c r="AO1643" s="3"/>
      <c r="AP1643">
        <v>1</v>
      </c>
      <c r="AR1643" t="s">
        <v>1</v>
      </c>
      <c r="AT1643" s="2" t="s">
        <v>0</v>
      </c>
      <c r="AU1643" s="1">
        <f t="shared" si="203"/>
        <v>0.49833010225623919</v>
      </c>
      <c r="AV1643" s="1">
        <f t="shared" si="204"/>
        <v>0.44970965184329381</v>
      </c>
      <c r="AW1643" s="1">
        <f t="shared" si="205"/>
        <v>0.40108920143034832</v>
      </c>
    </row>
    <row r="1644" spans="1:49" x14ac:dyDescent="0.2">
      <c r="A1644">
        <v>1642</v>
      </c>
      <c r="B1644" t="s">
        <v>17751</v>
      </c>
      <c r="C1644" t="s">
        <v>17750</v>
      </c>
      <c r="F1644" t="s">
        <v>17749</v>
      </c>
      <c r="G1644" t="s">
        <v>5</v>
      </c>
      <c r="H1644" t="s">
        <v>4</v>
      </c>
      <c r="I1644" t="s">
        <v>17748</v>
      </c>
      <c r="J1644" t="s">
        <v>17747</v>
      </c>
      <c r="K1644" t="s">
        <v>17746</v>
      </c>
      <c r="L1644" t="s">
        <v>17745</v>
      </c>
      <c r="M1644" t="s">
        <v>375</v>
      </c>
      <c r="N1644">
        <v>5</v>
      </c>
      <c r="O1644" t="s">
        <v>17744</v>
      </c>
      <c r="P1644" t="s">
        <v>17743</v>
      </c>
      <c r="Q1644" t="s">
        <v>17742</v>
      </c>
      <c r="R1644" s="7">
        <v>42614</v>
      </c>
      <c r="S1644" s="8">
        <f t="shared" si="200"/>
        <v>2016</v>
      </c>
      <c r="T1644" s="8">
        <v>2016</v>
      </c>
      <c r="U1644" s="8">
        <f t="shared" si="201"/>
        <v>6</v>
      </c>
      <c r="V1644" s="7">
        <v>42614</v>
      </c>
      <c r="W1644" t="s">
        <v>2135</v>
      </c>
      <c r="X1644" s="2">
        <v>2.823</v>
      </c>
      <c r="Y1644" s="6">
        <f t="shared" si="206"/>
        <v>7.5358372707615917E-2</v>
      </c>
      <c r="AA1644">
        <v>1636804</v>
      </c>
      <c r="AB1644">
        <v>17249</v>
      </c>
      <c r="AD1644" t="s">
        <v>2</v>
      </c>
      <c r="AE1644">
        <v>54</v>
      </c>
      <c r="AF1644">
        <v>9</v>
      </c>
      <c r="AG1644">
        <v>7565254</v>
      </c>
      <c r="AH1644" t="s">
        <v>1888</v>
      </c>
      <c r="AI1644" t="s">
        <v>17741</v>
      </c>
      <c r="AK1644" t="s">
        <v>17740</v>
      </c>
      <c r="AL1644">
        <v>4</v>
      </c>
      <c r="AM1644" s="5">
        <f t="shared" si="202"/>
        <v>0.66666666666666663</v>
      </c>
      <c r="AN1644" s="4">
        <f t="shared" si="207"/>
        <v>1.0097185409567082E-3</v>
      </c>
      <c r="AO1644" s="3"/>
      <c r="AP1644">
        <v>0</v>
      </c>
      <c r="AR1644" t="s">
        <v>1</v>
      </c>
      <c r="AT1644" s="2">
        <v>9.6189999999999998</v>
      </c>
      <c r="AU1644" s="1">
        <f t="shared" si="203"/>
        <v>5.3053776457618147</v>
      </c>
      <c r="AV1644" s="1">
        <f t="shared" si="204"/>
        <v>3.8184045624286309</v>
      </c>
      <c r="AW1644" s="1">
        <f t="shared" si="205"/>
        <v>2.3314314790954471</v>
      </c>
    </row>
    <row r="1645" spans="1:49" x14ac:dyDescent="0.2">
      <c r="A1645">
        <v>1643</v>
      </c>
      <c r="B1645" t="s">
        <v>17739</v>
      </c>
      <c r="C1645" t="s">
        <v>17738</v>
      </c>
      <c r="F1645" t="s">
        <v>17737</v>
      </c>
      <c r="G1645" t="s">
        <v>5</v>
      </c>
      <c r="H1645" t="s">
        <v>4</v>
      </c>
      <c r="I1645" t="s">
        <v>17736</v>
      </c>
      <c r="J1645" t="s">
        <v>17735</v>
      </c>
      <c r="K1645" t="s">
        <v>17734</v>
      </c>
      <c r="L1645" t="s">
        <v>17733</v>
      </c>
      <c r="M1645" t="s">
        <v>3012</v>
      </c>
      <c r="N1645">
        <v>8</v>
      </c>
      <c r="O1645" t="s">
        <v>17732</v>
      </c>
      <c r="P1645" t="s">
        <v>17731</v>
      </c>
      <c r="Q1645" t="s">
        <v>17730</v>
      </c>
      <c r="R1645" s="7">
        <v>42614</v>
      </c>
      <c r="S1645" s="8">
        <f t="shared" si="200"/>
        <v>2016</v>
      </c>
      <c r="T1645" s="8">
        <v>2016</v>
      </c>
      <c r="U1645" s="8">
        <f t="shared" si="201"/>
        <v>6</v>
      </c>
      <c r="V1645" s="7">
        <v>42614</v>
      </c>
      <c r="W1645" t="s">
        <v>2135</v>
      </c>
      <c r="X1645" s="2">
        <v>2.823</v>
      </c>
      <c r="Y1645" s="6">
        <f t="shared" si="206"/>
        <v>7.5358372707615917E-2</v>
      </c>
      <c r="AA1645">
        <v>1636804</v>
      </c>
      <c r="AB1645">
        <v>17249</v>
      </c>
      <c r="AD1645" t="s">
        <v>2</v>
      </c>
      <c r="AE1645">
        <v>54</v>
      </c>
      <c r="AF1645">
        <v>9</v>
      </c>
      <c r="AG1645">
        <v>7565192</v>
      </c>
      <c r="AH1645" t="s">
        <v>60</v>
      </c>
      <c r="AI1645" t="s">
        <v>17729</v>
      </c>
      <c r="AK1645" t="s">
        <v>17728</v>
      </c>
      <c r="AL1645">
        <v>145</v>
      </c>
      <c r="AM1645" s="5">
        <f t="shared" si="202"/>
        <v>24.166666666666668</v>
      </c>
      <c r="AN1645" s="4">
        <f t="shared" si="207"/>
        <v>3.660229710968068E-2</v>
      </c>
      <c r="AO1645" s="3"/>
      <c r="AP1645">
        <v>0</v>
      </c>
      <c r="AR1645" t="s">
        <v>1</v>
      </c>
      <c r="AT1645" s="2">
        <v>9.6189999999999998</v>
      </c>
      <c r="AU1645" s="1">
        <f t="shared" si="203"/>
        <v>6.373155002823534</v>
      </c>
      <c r="AV1645" s="1">
        <f t="shared" si="204"/>
        <v>5.5980334908648306</v>
      </c>
      <c r="AW1645" s="1">
        <f t="shared" si="205"/>
        <v>4.8229119789061246</v>
      </c>
    </row>
    <row r="1646" spans="1:49" x14ac:dyDescent="0.2">
      <c r="A1646">
        <v>1644</v>
      </c>
      <c r="B1646" t="s">
        <v>17727</v>
      </c>
      <c r="F1646" t="s">
        <v>17726</v>
      </c>
      <c r="G1646" t="s">
        <v>5</v>
      </c>
      <c r="H1646" t="s">
        <v>4</v>
      </c>
      <c r="I1646" t="s">
        <v>17725</v>
      </c>
      <c r="J1646">
        <v>60011023</v>
      </c>
      <c r="K1646" t="s">
        <v>2960</v>
      </c>
      <c r="L1646" t="s">
        <v>2959</v>
      </c>
      <c r="M1646" t="s">
        <v>34</v>
      </c>
      <c r="N1646">
        <v>6</v>
      </c>
      <c r="O1646" t="s">
        <v>17724</v>
      </c>
      <c r="P1646" t="s">
        <v>17723</v>
      </c>
      <c r="Q1646" t="s">
        <v>17722</v>
      </c>
      <c r="R1646" s="7">
        <v>42614</v>
      </c>
      <c r="S1646" s="8">
        <f t="shared" si="200"/>
        <v>2016</v>
      </c>
      <c r="T1646" s="8">
        <v>2016</v>
      </c>
      <c r="U1646" s="8">
        <f t="shared" si="201"/>
        <v>6</v>
      </c>
      <c r="V1646" s="7">
        <v>42614</v>
      </c>
      <c r="W1646" t="s">
        <v>17721</v>
      </c>
      <c r="X1646" s="2">
        <v>0.20100000000000001</v>
      </c>
      <c r="Y1646" s="6">
        <f t="shared" si="206"/>
        <v>5.3655802034115489E-3</v>
      </c>
      <c r="AA1646">
        <v>195596</v>
      </c>
      <c r="AB1646">
        <v>28036</v>
      </c>
      <c r="AD1646" t="s">
        <v>2</v>
      </c>
      <c r="AE1646">
        <v>54</v>
      </c>
      <c r="AF1646">
        <v>9</v>
      </c>
      <c r="AH1646" t="s">
        <v>17720</v>
      </c>
      <c r="AI1646" t="s">
        <v>17719</v>
      </c>
      <c r="AJ1646" t="s">
        <v>17718</v>
      </c>
      <c r="AK1646" t="s">
        <v>17717</v>
      </c>
      <c r="AL1646">
        <v>3</v>
      </c>
      <c r="AM1646" s="5">
        <f t="shared" si="202"/>
        <v>0.5</v>
      </c>
      <c r="AN1646" s="4">
        <f t="shared" si="207"/>
        <v>7.572889057175312E-4</v>
      </c>
      <c r="AO1646" s="3"/>
      <c r="AP1646">
        <v>0</v>
      </c>
      <c r="AR1646" t="s">
        <v>1</v>
      </c>
      <c r="AT1646" s="2" t="s">
        <v>0</v>
      </c>
      <c r="AU1646" s="1">
        <f t="shared" si="203"/>
        <v>0.39830928141033434</v>
      </c>
      <c r="AV1646" s="1">
        <f t="shared" si="204"/>
        <v>0.30614345545645399</v>
      </c>
      <c r="AW1646" s="1">
        <f t="shared" si="205"/>
        <v>0.21397762950257365</v>
      </c>
    </row>
    <row r="1647" spans="1:49" x14ac:dyDescent="0.2">
      <c r="A1647">
        <v>1645</v>
      </c>
      <c r="B1647" t="s">
        <v>17716</v>
      </c>
      <c r="C1647" t="s">
        <v>17715</v>
      </c>
      <c r="F1647" t="s">
        <v>17714</v>
      </c>
      <c r="G1647" t="s">
        <v>5</v>
      </c>
      <c r="H1647" t="s">
        <v>4</v>
      </c>
      <c r="I1647" t="s">
        <v>8350</v>
      </c>
      <c r="J1647">
        <v>60016930</v>
      </c>
      <c r="K1647" t="s">
        <v>613</v>
      </c>
      <c r="L1647" t="s">
        <v>264</v>
      </c>
      <c r="M1647" t="s">
        <v>67</v>
      </c>
      <c r="N1647">
        <v>5</v>
      </c>
      <c r="O1647" t="s">
        <v>17713</v>
      </c>
      <c r="P1647" t="s">
        <v>17712</v>
      </c>
      <c r="Q1647" t="s">
        <v>612</v>
      </c>
      <c r="R1647" s="7">
        <v>42614</v>
      </c>
      <c r="S1647" s="8">
        <f t="shared" si="200"/>
        <v>2016</v>
      </c>
      <c r="T1647" s="8">
        <v>2016</v>
      </c>
      <c r="U1647" s="8">
        <f t="shared" si="201"/>
        <v>6</v>
      </c>
      <c r="V1647" s="7">
        <v>42614</v>
      </c>
      <c r="W1647" t="s">
        <v>554</v>
      </c>
      <c r="X1647" s="2">
        <v>1.365</v>
      </c>
      <c r="Y1647" s="6">
        <f t="shared" si="206"/>
        <v>3.6437895411227675E-2</v>
      </c>
      <c r="AA1647">
        <v>189545</v>
      </c>
      <c r="AB1647">
        <v>17393</v>
      </c>
      <c r="AD1647" t="s">
        <v>2</v>
      </c>
      <c r="AE1647">
        <v>65</v>
      </c>
      <c r="AF1647">
        <v>9</v>
      </c>
      <c r="AG1647">
        <v>7302060</v>
      </c>
      <c r="AH1647" t="s">
        <v>17711</v>
      </c>
      <c r="AI1647" t="s">
        <v>17710</v>
      </c>
      <c r="AJ1647" t="s">
        <v>17709</v>
      </c>
      <c r="AK1647" t="s">
        <v>17708</v>
      </c>
      <c r="AL1647">
        <v>39</v>
      </c>
      <c r="AM1647" s="5">
        <f t="shared" si="202"/>
        <v>6.5</v>
      </c>
      <c r="AN1647" s="4">
        <f t="shared" si="207"/>
        <v>9.8447557743279058E-3</v>
      </c>
      <c r="AO1647" s="3"/>
      <c r="AP1647">
        <v>0</v>
      </c>
      <c r="AR1647" t="s">
        <v>1</v>
      </c>
      <c r="AT1647" s="2" t="s">
        <v>0</v>
      </c>
      <c r="AU1647" s="1">
        <f t="shared" si="203"/>
        <v>2.8459953520157741</v>
      </c>
      <c r="AV1647" s="1">
        <f t="shared" si="204"/>
        <v>2.3141325592777791</v>
      </c>
      <c r="AW1647" s="1">
        <f t="shared" si="205"/>
        <v>1.7822697665397835</v>
      </c>
    </row>
    <row r="1648" spans="1:49" x14ac:dyDescent="0.2">
      <c r="A1648">
        <v>1646</v>
      </c>
      <c r="B1648" t="s">
        <v>17707</v>
      </c>
      <c r="C1648" t="s">
        <v>17706</v>
      </c>
      <c r="F1648" t="s">
        <v>17705</v>
      </c>
      <c r="G1648" t="s">
        <v>5</v>
      </c>
      <c r="H1648" t="s">
        <v>4</v>
      </c>
      <c r="I1648" t="s">
        <v>17704</v>
      </c>
      <c r="J1648" t="s">
        <v>1864</v>
      </c>
      <c r="K1648" t="s">
        <v>1863</v>
      </c>
      <c r="L1648" t="s">
        <v>803</v>
      </c>
      <c r="M1648" t="s">
        <v>49</v>
      </c>
      <c r="N1648">
        <v>5</v>
      </c>
      <c r="O1648" t="s">
        <v>17703</v>
      </c>
      <c r="P1648" t="s">
        <v>17702</v>
      </c>
      <c r="Q1648" t="s">
        <v>17701</v>
      </c>
      <c r="R1648" s="7">
        <v>42614</v>
      </c>
      <c r="S1648" s="8">
        <f t="shared" si="200"/>
        <v>2016</v>
      </c>
      <c r="T1648" s="8">
        <v>2016</v>
      </c>
      <c r="U1648" s="8">
        <f t="shared" si="201"/>
        <v>6</v>
      </c>
      <c r="V1648" s="7">
        <v>42614</v>
      </c>
      <c r="W1648" t="s">
        <v>554</v>
      </c>
      <c r="X1648" s="2">
        <v>1.365</v>
      </c>
      <c r="Y1648" s="6">
        <f t="shared" si="206"/>
        <v>3.6437895411227675E-2</v>
      </c>
      <c r="AA1648">
        <v>189545</v>
      </c>
      <c r="AB1648">
        <v>17393</v>
      </c>
      <c r="AD1648" t="s">
        <v>2</v>
      </c>
      <c r="AE1648">
        <v>65</v>
      </c>
      <c r="AF1648">
        <v>9</v>
      </c>
      <c r="AG1648">
        <v>7328319</v>
      </c>
      <c r="AH1648" t="s">
        <v>17700</v>
      </c>
      <c r="AI1648" t="s">
        <v>17699</v>
      </c>
      <c r="AJ1648" t="s">
        <v>17698</v>
      </c>
      <c r="AK1648" t="s">
        <v>17697</v>
      </c>
      <c r="AL1648">
        <v>14</v>
      </c>
      <c r="AM1648" s="5">
        <f t="shared" si="202"/>
        <v>2.3333333333333335</v>
      </c>
      <c r="AN1648" s="4">
        <f t="shared" si="207"/>
        <v>3.5340148933484792E-3</v>
      </c>
      <c r="AO1648" s="3"/>
      <c r="AP1648">
        <v>0</v>
      </c>
      <c r="AQ1648" t="s">
        <v>48</v>
      </c>
      <c r="AR1648">
        <v>61201218</v>
      </c>
      <c r="AS1648" t="s">
        <v>47</v>
      </c>
      <c r="AT1648" s="2" t="s">
        <v>0</v>
      </c>
      <c r="AU1648" s="1">
        <f t="shared" si="203"/>
        <v>2.6566731255863911</v>
      </c>
      <c r="AV1648" s="1">
        <f t="shared" si="204"/>
        <v>1.9985955152288077</v>
      </c>
      <c r="AW1648" s="1">
        <f t="shared" si="205"/>
        <v>1.3405179048712237</v>
      </c>
    </row>
    <row r="1649" spans="1:49" x14ac:dyDescent="0.2">
      <c r="A1649">
        <v>1647</v>
      </c>
      <c r="B1649" t="s">
        <v>17696</v>
      </c>
      <c r="C1649" t="s">
        <v>17695</v>
      </c>
      <c r="F1649" t="s">
        <v>17694</v>
      </c>
      <c r="G1649" t="s">
        <v>5</v>
      </c>
      <c r="H1649" t="s">
        <v>4</v>
      </c>
      <c r="I1649" t="s">
        <v>17693</v>
      </c>
      <c r="J1649" t="s">
        <v>17692</v>
      </c>
      <c r="K1649" t="s">
        <v>17691</v>
      </c>
      <c r="L1649" t="s">
        <v>17690</v>
      </c>
      <c r="M1649" t="s">
        <v>17689</v>
      </c>
      <c r="N1649">
        <v>4</v>
      </c>
      <c r="O1649" t="s">
        <v>17688</v>
      </c>
      <c r="P1649" t="s">
        <v>17687</v>
      </c>
      <c r="Q1649" t="s">
        <v>17686</v>
      </c>
      <c r="R1649" s="7">
        <v>42614</v>
      </c>
      <c r="S1649" s="8">
        <f t="shared" si="200"/>
        <v>2016</v>
      </c>
      <c r="T1649" s="8">
        <v>2016</v>
      </c>
      <c r="U1649" s="8">
        <f t="shared" si="201"/>
        <v>6</v>
      </c>
      <c r="V1649" s="7">
        <v>42614</v>
      </c>
      <c r="W1649" t="s">
        <v>17685</v>
      </c>
      <c r="X1649" s="2">
        <v>1.3480000000000001</v>
      </c>
      <c r="Y1649" s="6">
        <f t="shared" si="206"/>
        <v>3.598409012039188E-2</v>
      </c>
      <c r="AA1649">
        <v>10543139</v>
      </c>
      <c r="AB1649">
        <v>27298</v>
      </c>
      <c r="AC1649">
        <v>10959289</v>
      </c>
      <c r="AD1649" t="s">
        <v>2</v>
      </c>
      <c r="AE1649">
        <v>73</v>
      </c>
      <c r="AF1649">
        <v>9</v>
      </c>
      <c r="AH1649" t="s">
        <v>17684</v>
      </c>
      <c r="AI1649" t="s">
        <v>17683</v>
      </c>
      <c r="AJ1649" t="s">
        <v>17682</v>
      </c>
      <c r="AK1649" t="s">
        <v>17681</v>
      </c>
      <c r="AL1649">
        <v>1</v>
      </c>
      <c r="AM1649" s="5">
        <f t="shared" si="202"/>
        <v>0.16666666666666666</v>
      </c>
      <c r="AN1649" s="4">
        <f t="shared" si="207"/>
        <v>2.5242963523917705E-4</v>
      </c>
      <c r="AO1649" s="3"/>
      <c r="AP1649">
        <v>1</v>
      </c>
      <c r="AR1649" t="s">
        <v>1</v>
      </c>
      <c r="AT1649" s="2">
        <v>3.593</v>
      </c>
      <c r="AU1649" s="1">
        <f t="shared" si="203"/>
        <v>2.5264591974846069</v>
      </c>
      <c r="AV1649" s="1">
        <f t="shared" si="204"/>
        <v>1.811825987781553</v>
      </c>
      <c r="AW1649" s="1">
        <f t="shared" si="205"/>
        <v>1.0971927780784987</v>
      </c>
    </row>
    <row r="1650" spans="1:49" x14ac:dyDescent="0.2">
      <c r="A1650">
        <v>1648</v>
      </c>
      <c r="B1650" t="s">
        <v>17680</v>
      </c>
      <c r="C1650" t="s">
        <v>17679</v>
      </c>
      <c r="F1650" t="s">
        <v>17678</v>
      </c>
      <c r="G1650" t="s">
        <v>5</v>
      </c>
      <c r="H1650" t="s">
        <v>4</v>
      </c>
      <c r="I1650" t="s">
        <v>17677</v>
      </c>
      <c r="J1650">
        <v>60032325</v>
      </c>
      <c r="K1650" t="s">
        <v>3301</v>
      </c>
      <c r="L1650" t="s">
        <v>3300</v>
      </c>
      <c r="M1650" t="s">
        <v>289</v>
      </c>
      <c r="N1650">
        <v>1</v>
      </c>
      <c r="O1650" t="s">
        <v>17676</v>
      </c>
      <c r="P1650">
        <v>57220820347</v>
      </c>
      <c r="Q1650">
        <v>60032325</v>
      </c>
      <c r="R1650" s="7">
        <v>42614</v>
      </c>
      <c r="S1650" s="8">
        <f t="shared" si="200"/>
        <v>2016</v>
      </c>
      <c r="T1650" s="8">
        <v>2016</v>
      </c>
      <c r="U1650" s="8">
        <f t="shared" si="201"/>
        <v>6</v>
      </c>
      <c r="V1650" s="7">
        <v>42614</v>
      </c>
      <c r="W1650" t="s">
        <v>554</v>
      </c>
      <c r="X1650" s="2">
        <v>1.365</v>
      </c>
      <c r="Y1650" s="6">
        <f t="shared" si="206"/>
        <v>3.6437895411227675E-2</v>
      </c>
      <c r="AA1650">
        <v>189545</v>
      </c>
      <c r="AB1650">
        <v>17393</v>
      </c>
      <c r="AD1650" t="s">
        <v>2</v>
      </c>
      <c r="AE1650">
        <v>65</v>
      </c>
      <c r="AF1650">
        <v>9</v>
      </c>
      <c r="AG1650">
        <v>7283660</v>
      </c>
      <c r="AH1650" t="s">
        <v>17675</v>
      </c>
      <c r="AI1650" t="s">
        <v>17674</v>
      </c>
      <c r="AJ1650" t="s">
        <v>17673</v>
      </c>
      <c r="AK1650" t="s">
        <v>17672</v>
      </c>
      <c r="AL1650">
        <v>4</v>
      </c>
      <c r="AM1650" s="5">
        <f t="shared" si="202"/>
        <v>0.66666666666666663</v>
      </c>
      <c r="AN1650" s="4">
        <f t="shared" si="207"/>
        <v>1.0097185409567082E-3</v>
      </c>
      <c r="AO1650" s="3"/>
      <c r="AP1650">
        <v>0</v>
      </c>
      <c r="AR1650" t="s">
        <v>1</v>
      </c>
      <c r="AT1650" s="2" t="s">
        <v>0</v>
      </c>
      <c r="AU1650" s="1">
        <f t="shared" si="203"/>
        <v>2.5809442350146381</v>
      </c>
      <c r="AV1650" s="1">
        <f t="shared" si="204"/>
        <v>1.8723806976092192</v>
      </c>
      <c r="AW1650" s="1">
        <f t="shared" si="205"/>
        <v>1.1638171602037997</v>
      </c>
    </row>
    <row r="1651" spans="1:49" x14ac:dyDescent="0.2">
      <c r="A1651">
        <v>1649</v>
      </c>
      <c r="B1651" t="s">
        <v>17671</v>
      </c>
      <c r="C1651" t="s">
        <v>17670</v>
      </c>
      <c r="F1651" t="s">
        <v>17669</v>
      </c>
      <c r="G1651" t="s">
        <v>5</v>
      </c>
      <c r="H1651" t="s">
        <v>4</v>
      </c>
      <c r="I1651" t="s">
        <v>17668</v>
      </c>
      <c r="J1651" t="s">
        <v>17667</v>
      </c>
      <c r="K1651" t="s">
        <v>17666</v>
      </c>
      <c r="L1651" t="s">
        <v>17665</v>
      </c>
      <c r="M1651" t="s">
        <v>17664</v>
      </c>
      <c r="N1651">
        <v>4</v>
      </c>
      <c r="O1651" t="s">
        <v>17663</v>
      </c>
      <c r="P1651" t="s">
        <v>17662</v>
      </c>
      <c r="Q1651" t="s">
        <v>17661</v>
      </c>
      <c r="R1651" s="7">
        <v>42614</v>
      </c>
      <c r="S1651" s="8">
        <f t="shared" si="200"/>
        <v>2016</v>
      </c>
      <c r="T1651" s="8">
        <v>2016</v>
      </c>
      <c r="U1651" s="8">
        <f t="shared" si="201"/>
        <v>6</v>
      </c>
      <c r="V1651" s="7">
        <v>42614</v>
      </c>
      <c r="W1651" t="s">
        <v>554</v>
      </c>
      <c r="X1651" s="2">
        <v>1.365</v>
      </c>
      <c r="Y1651" s="6">
        <f t="shared" si="206"/>
        <v>3.6437895411227675E-2</v>
      </c>
      <c r="AA1651">
        <v>189545</v>
      </c>
      <c r="AB1651">
        <v>17393</v>
      </c>
      <c r="AD1651" t="s">
        <v>2</v>
      </c>
      <c r="AE1651">
        <v>65</v>
      </c>
      <c r="AF1651">
        <v>9</v>
      </c>
      <c r="AG1651">
        <v>7317781</v>
      </c>
      <c r="AH1651" t="s">
        <v>17660</v>
      </c>
      <c r="AI1651" t="s">
        <v>17659</v>
      </c>
      <c r="AJ1651" t="s">
        <v>17658</v>
      </c>
      <c r="AK1651" t="s">
        <v>17657</v>
      </c>
      <c r="AL1651">
        <v>4</v>
      </c>
      <c r="AM1651" s="5">
        <f t="shared" si="202"/>
        <v>0.66666666666666663</v>
      </c>
      <c r="AN1651" s="4">
        <f t="shared" si="207"/>
        <v>1.0097185409567082E-3</v>
      </c>
      <c r="AO1651" s="3"/>
      <c r="AP1651">
        <v>0</v>
      </c>
      <c r="AQ1651" t="s">
        <v>1089</v>
      </c>
      <c r="AR1651" t="s">
        <v>17656</v>
      </c>
      <c r="AS1651" t="s">
        <v>1088</v>
      </c>
      <c r="AT1651" s="2" t="s">
        <v>0</v>
      </c>
      <c r="AU1651" s="1">
        <f t="shared" si="203"/>
        <v>2.5809442350146381</v>
      </c>
      <c r="AV1651" s="1">
        <f t="shared" si="204"/>
        <v>1.8723806976092192</v>
      </c>
      <c r="AW1651" s="1">
        <f t="shared" si="205"/>
        <v>1.1638171602037997</v>
      </c>
    </row>
    <row r="1652" spans="1:49" x14ac:dyDescent="0.2">
      <c r="A1652">
        <v>1650</v>
      </c>
      <c r="B1652" t="s">
        <v>17655</v>
      </c>
      <c r="C1652" t="s">
        <v>17654</v>
      </c>
      <c r="F1652" t="s">
        <v>17653</v>
      </c>
      <c r="G1652" t="s">
        <v>5</v>
      </c>
      <c r="H1652" t="s">
        <v>4</v>
      </c>
      <c r="I1652" t="s">
        <v>17652</v>
      </c>
      <c r="J1652" t="s">
        <v>17651</v>
      </c>
      <c r="K1652" t="s">
        <v>17650</v>
      </c>
      <c r="L1652" t="s">
        <v>17649</v>
      </c>
      <c r="M1652" t="s">
        <v>17648</v>
      </c>
      <c r="N1652">
        <v>5</v>
      </c>
      <c r="O1652" t="s">
        <v>17647</v>
      </c>
      <c r="P1652" t="s">
        <v>17646</v>
      </c>
      <c r="Q1652" t="s">
        <v>17645</v>
      </c>
      <c r="R1652" s="7">
        <v>42614</v>
      </c>
      <c r="S1652" s="8">
        <f t="shared" si="200"/>
        <v>2016</v>
      </c>
      <c r="T1652" s="8">
        <v>2016</v>
      </c>
      <c r="U1652" s="8">
        <f t="shared" si="201"/>
        <v>6</v>
      </c>
      <c r="V1652" s="7">
        <v>42614</v>
      </c>
      <c r="W1652" t="s">
        <v>554</v>
      </c>
      <c r="X1652" s="2">
        <v>1.365</v>
      </c>
      <c r="Y1652" s="6">
        <f t="shared" si="206"/>
        <v>3.6437895411227675E-2</v>
      </c>
      <c r="AA1652">
        <v>189545</v>
      </c>
      <c r="AB1652">
        <v>17393</v>
      </c>
      <c r="AD1652" t="s">
        <v>2</v>
      </c>
      <c r="AE1652">
        <v>65</v>
      </c>
      <c r="AF1652">
        <v>9</v>
      </c>
      <c r="AG1652">
        <v>7302604</v>
      </c>
      <c r="AH1652" t="s">
        <v>17644</v>
      </c>
      <c r="AI1652" t="s">
        <v>17643</v>
      </c>
      <c r="AJ1652" t="s">
        <v>17642</v>
      </c>
      <c r="AK1652" t="s">
        <v>17641</v>
      </c>
      <c r="AL1652">
        <v>4</v>
      </c>
      <c r="AM1652" s="5">
        <f t="shared" si="202"/>
        <v>0.66666666666666663</v>
      </c>
      <c r="AN1652" s="4">
        <f t="shared" si="207"/>
        <v>1.0097185409567082E-3</v>
      </c>
      <c r="AO1652" s="3"/>
      <c r="AP1652">
        <v>0</v>
      </c>
      <c r="AQ1652" t="s">
        <v>48</v>
      </c>
      <c r="AR1652">
        <v>61371075</v>
      </c>
      <c r="AS1652" t="s">
        <v>47</v>
      </c>
      <c r="AT1652" s="2" t="s">
        <v>0</v>
      </c>
      <c r="AU1652" s="1">
        <f t="shared" si="203"/>
        <v>2.5809442350146381</v>
      </c>
      <c r="AV1652" s="1">
        <f t="shared" si="204"/>
        <v>1.8723806976092192</v>
      </c>
      <c r="AW1652" s="1">
        <f t="shared" si="205"/>
        <v>1.1638171602037997</v>
      </c>
    </row>
    <row r="1653" spans="1:49" x14ac:dyDescent="0.2">
      <c r="A1653">
        <v>1651</v>
      </c>
      <c r="B1653" t="s">
        <v>17640</v>
      </c>
      <c r="C1653" t="s">
        <v>17639</v>
      </c>
      <c r="F1653" t="s">
        <v>17638</v>
      </c>
      <c r="G1653" t="s">
        <v>5</v>
      </c>
      <c r="H1653" t="s">
        <v>4</v>
      </c>
      <c r="I1653" t="s">
        <v>546</v>
      </c>
      <c r="J1653" t="s">
        <v>17637</v>
      </c>
      <c r="K1653" t="s">
        <v>17636</v>
      </c>
      <c r="L1653" t="s">
        <v>17635</v>
      </c>
      <c r="M1653" t="s">
        <v>145</v>
      </c>
      <c r="N1653">
        <v>4</v>
      </c>
      <c r="O1653" t="s">
        <v>17634</v>
      </c>
      <c r="P1653" t="s">
        <v>17633</v>
      </c>
      <c r="Q1653" t="s">
        <v>17632</v>
      </c>
      <c r="R1653" s="7">
        <v>42614</v>
      </c>
      <c r="S1653" s="8">
        <f t="shared" si="200"/>
        <v>2016</v>
      </c>
      <c r="T1653" s="8">
        <v>2016</v>
      </c>
      <c r="U1653" s="8">
        <f t="shared" si="201"/>
        <v>6</v>
      </c>
      <c r="V1653" s="7">
        <v>42614</v>
      </c>
      <c r="W1653" t="s">
        <v>554</v>
      </c>
      <c r="X1653" s="2">
        <v>1.365</v>
      </c>
      <c r="Y1653" s="6">
        <f t="shared" si="206"/>
        <v>3.6437895411227675E-2</v>
      </c>
      <c r="AA1653">
        <v>189545</v>
      </c>
      <c r="AB1653">
        <v>17393</v>
      </c>
      <c r="AD1653" t="s">
        <v>2</v>
      </c>
      <c r="AE1653">
        <v>65</v>
      </c>
      <c r="AF1653">
        <v>9</v>
      </c>
      <c r="AG1653">
        <v>7286848</v>
      </c>
      <c r="AH1653" t="s">
        <v>17631</v>
      </c>
      <c r="AI1653" t="s">
        <v>17630</v>
      </c>
      <c r="AJ1653" t="s">
        <v>17629</v>
      </c>
      <c r="AK1653" t="s">
        <v>17628</v>
      </c>
      <c r="AL1653">
        <v>5</v>
      </c>
      <c r="AM1653" s="5">
        <f t="shared" si="202"/>
        <v>0.83333333333333337</v>
      </c>
      <c r="AN1653" s="4">
        <f t="shared" si="207"/>
        <v>1.2621481761958854E-3</v>
      </c>
      <c r="AO1653" s="3"/>
      <c r="AP1653">
        <v>0</v>
      </c>
      <c r="AR1653" t="s">
        <v>1</v>
      </c>
      <c r="AT1653" s="2" t="s">
        <v>0</v>
      </c>
      <c r="AU1653" s="1">
        <f t="shared" si="203"/>
        <v>2.5885171240718137</v>
      </c>
      <c r="AV1653" s="1">
        <f t="shared" si="204"/>
        <v>1.8850021793711778</v>
      </c>
      <c r="AW1653" s="1">
        <f t="shared" si="205"/>
        <v>1.1814872346705423</v>
      </c>
    </row>
    <row r="1654" spans="1:49" x14ac:dyDescent="0.2">
      <c r="A1654">
        <v>1652</v>
      </c>
      <c r="B1654" t="s">
        <v>17627</v>
      </c>
      <c r="C1654" t="s">
        <v>17626</v>
      </c>
      <c r="F1654" t="s">
        <v>17625</v>
      </c>
      <c r="G1654" t="s">
        <v>5</v>
      </c>
      <c r="H1654" t="s">
        <v>4</v>
      </c>
      <c r="I1654" t="s">
        <v>1489</v>
      </c>
      <c r="J1654" t="s">
        <v>17624</v>
      </c>
      <c r="K1654" t="s">
        <v>17623</v>
      </c>
      <c r="L1654" t="s">
        <v>17622</v>
      </c>
      <c r="M1654" t="s">
        <v>1175</v>
      </c>
      <c r="N1654">
        <v>3</v>
      </c>
      <c r="O1654" t="s">
        <v>17621</v>
      </c>
      <c r="P1654" t="s">
        <v>17620</v>
      </c>
      <c r="Q1654" t="s">
        <v>17619</v>
      </c>
      <c r="R1654" s="7">
        <v>42614</v>
      </c>
      <c r="S1654" s="8">
        <f t="shared" si="200"/>
        <v>2016</v>
      </c>
      <c r="T1654" s="8">
        <v>2016</v>
      </c>
      <c r="U1654" s="8">
        <f t="shared" si="201"/>
        <v>6</v>
      </c>
      <c r="V1654" s="7">
        <v>42614</v>
      </c>
      <c r="W1654" t="s">
        <v>554</v>
      </c>
      <c r="X1654" s="2">
        <v>1.365</v>
      </c>
      <c r="Y1654" s="6">
        <f t="shared" si="206"/>
        <v>3.6437895411227675E-2</v>
      </c>
      <c r="AA1654">
        <v>189545</v>
      </c>
      <c r="AB1654">
        <v>17393</v>
      </c>
      <c r="AD1654" t="s">
        <v>2</v>
      </c>
      <c r="AE1654">
        <v>65</v>
      </c>
      <c r="AF1654">
        <v>9</v>
      </c>
      <c r="AG1654">
        <v>7295638</v>
      </c>
      <c r="AH1654" t="s">
        <v>17618</v>
      </c>
      <c r="AI1654" t="s">
        <v>17617</v>
      </c>
      <c r="AJ1654" t="s">
        <v>17616</v>
      </c>
      <c r="AK1654" t="s">
        <v>17615</v>
      </c>
      <c r="AL1654">
        <v>1</v>
      </c>
      <c r="AM1654" s="5">
        <f t="shared" si="202"/>
        <v>0.16666666666666666</v>
      </c>
      <c r="AN1654" s="4">
        <f t="shared" si="207"/>
        <v>2.5242963523917705E-4</v>
      </c>
      <c r="AO1654" s="3"/>
      <c r="AP1654">
        <v>0</v>
      </c>
      <c r="AQ1654" t="s">
        <v>135</v>
      </c>
      <c r="AR1654" t="s">
        <v>17614</v>
      </c>
      <c r="AS1654" t="s">
        <v>134</v>
      </c>
      <c r="AT1654" s="2" t="s">
        <v>0</v>
      </c>
      <c r="AU1654" s="1">
        <f t="shared" si="203"/>
        <v>2.5582255678431123</v>
      </c>
      <c r="AV1654" s="1">
        <f t="shared" si="204"/>
        <v>1.8345162523233427</v>
      </c>
      <c r="AW1654" s="1">
        <f t="shared" si="205"/>
        <v>1.1108069368035725</v>
      </c>
    </row>
    <row r="1655" spans="1:49" x14ac:dyDescent="0.2">
      <c r="A1655">
        <v>1653</v>
      </c>
      <c r="B1655" t="s">
        <v>17613</v>
      </c>
      <c r="C1655" t="s">
        <v>17612</v>
      </c>
      <c r="E1655">
        <v>27617442</v>
      </c>
      <c r="F1655" t="s">
        <v>17611</v>
      </c>
      <c r="G1655" t="s">
        <v>5</v>
      </c>
      <c r="H1655" t="s">
        <v>4</v>
      </c>
      <c r="I1655" t="s">
        <v>17610</v>
      </c>
      <c r="J1655">
        <v>60026695</v>
      </c>
      <c r="K1655" t="s">
        <v>17609</v>
      </c>
      <c r="L1655" t="s">
        <v>17608</v>
      </c>
      <c r="M1655" t="s">
        <v>79</v>
      </c>
      <c r="N1655">
        <v>4</v>
      </c>
      <c r="O1655" t="s">
        <v>17607</v>
      </c>
      <c r="P1655" t="s">
        <v>17606</v>
      </c>
      <c r="Q1655" t="s">
        <v>17605</v>
      </c>
      <c r="R1655" s="7">
        <v>42614</v>
      </c>
      <c r="S1655" s="8">
        <f t="shared" si="200"/>
        <v>2016</v>
      </c>
      <c r="T1655" s="8">
        <v>2016</v>
      </c>
      <c r="U1655" s="8">
        <f t="shared" si="201"/>
        <v>6</v>
      </c>
      <c r="V1655" s="7">
        <v>42614</v>
      </c>
      <c r="W1655" t="s">
        <v>485</v>
      </c>
      <c r="X1655" s="2">
        <v>0.99</v>
      </c>
      <c r="Y1655" s="6">
        <f t="shared" si="206"/>
        <v>2.6427484583967327E-2</v>
      </c>
      <c r="AB1655">
        <v>10600153309</v>
      </c>
      <c r="AC1655">
        <v>19326203</v>
      </c>
      <c r="AD1655" t="s">
        <v>2</v>
      </c>
      <c r="AE1655">
        <v>11</v>
      </c>
      <c r="AF1655">
        <v>9</v>
      </c>
      <c r="AG1655" t="s">
        <v>17604</v>
      </c>
      <c r="AI1655" t="s">
        <v>17603</v>
      </c>
      <c r="AK1655" t="s">
        <v>17602</v>
      </c>
      <c r="AL1655">
        <v>11</v>
      </c>
      <c r="AM1655" s="5">
        <f t="shared" si="202"/>
        <v>1.8333333333333333</v>
      </c>
      <c r="AN1655" s="4">
        <f t="shared" si="207"/>
        <v>2.7767259876309478E-3</v>
      </c>
      <c r="AO1655" s="3"/>
      <c r="AP1655">
        <v>1</v>
      </c>
      <c r="AQ1655" t="s">
        <v>2294</v>
      </c>
      <c r="AR1655" t="s">
        <v>17601</v>
      </c>
      <c r="AS1655" t="s">
        <v>2293</v>
      </c>
      <c r="AT1655" s="2">
        <v>3.24</v>
      </c>
      <c r="AU1655" s="1">
        <f t="shared" si="203"/>
        <v>1.9332257005066411</v>
      </c>
      <c r="AV1655" s="1">
        <f t="shared" si="204"/>
        <v>1.4602105285799136</v>
      </c>
      <c r="AW1655" s="1">
        <f t="shared" si="205"/>
        <v>0.98719535665318603</v>
      </c>
    </row>
    <row r="1656" spans="1:49" x14ac:dyDescent="0.2">
      <c r="A1656">
        <v>1654</v>
      </c>
      <c r="B1656" t="s">
        <v>17600</v>
      </c>
      <c r="C1656" t="s">
        <v>17599</v>
      </c>
      <c r="F1656" t="s">
        <v>17598</v>
      </c>
      <c r="G1656" t="s">
        <v>5</v>
      </c>
      <c r="H1656" t="s">
        <v>4</v>
      </c>
      <c r="I1656" t="s">
        <v>17597</v>
      </c>
      <c r="J1656">
        <v>60107290</v>
      </c>
      <c r="K1656" t="s">
        <v>17596</v>
      </c>
      <c r="L1656" t="s">
        <v>17595</v>
      </c>
      <c r="M1656" t="s">
        <v>138</v>
      </c>
      <c r="N1656">
        <v>2</v>
      </c>
      <c r="O1656" t="s">
        <v>17594</v>
      </c>
      <c r="P1656" t="s">
        <v>17593</v>
      </c>
      <c r="Q1656" t="s">
        <v>17592</v>
      </c>
      <c r="R1656" s="7">
        <v>42614</v>
      </c>
      <c r="S1656" s="8">
        <f t="shared" si="200"/>
        <v>2016</v>
      </c>
      <c r="T1656" s="8">
        <v>2016</v>
      </c>
      <c r="U1656" s="8">
        <f t="shared" si="201"/>
        <v>6</v>
      </c>
      <c r="V1656" s="7">
        <v>42614</v>
      </c>
      <c r="W1656" t="s">
        <v>554</v>
      </c>
      <c r="X1656" s="2">
        <v>1.365</v>
      </c>
      <c r="Y1656" s="6">
        <f t="shared" si="206"/>
        <v>3.6437895411227675E-2</v>
      </c>
      <c r="AA1656">
        <v>189545</v>
      </c>
      <c r="AB1656">
        <v>17393</v>
      </c>
      <c r="AD1656" t="s">
        <v>2</v>
      </c>
      <c r="AE1656">
        <v>65</v>
      </c>
      <c r="AF1656">
        <v>9</v>
      </c>
      <c r="AG1656">
        <v>7286855</v>
      </c>
      <c r="AH1656" t="s">
        <v>17591</v>
      </c>
      <c r="AI1656" t="s">
        <v>17590</v>
      </c>
      <c r="AJ1656" t="s">
        <v>17589</v>
      </c>
      <c r="AK1656" t="s">
        <v>17588</v>
      </c>
      <c r="AL1656">
        <v>6</v>
      </c>
      <c r="AM1656" s="5">
        <f t="shared" si="202"/>
        <v>1</v>
      </c>
      <c r="AN1656" s="4">
        <f t="shared" si="207"/>
        <v>1.5145778114350624E-3</v>
      </c>
      <c r="AO1656" s="3"/>
      <c r="AP1656">
        <v>0</v>
      </c>
      <c r="AR1656" t="s">
        <v>1</v>
      </c>
      <c r="AT1656" s="2" t="s">
        <v>0</v>
      </c>
      <c r="AU1656" s="1">
        <f t="shared" si="203"/>
        <v>2.5960900131289888</v>
      </c>
      <c r="AV1656" s="1">
        <f t="shared" si="204"/>
        <v>1.8976236611331367</v>
      </c>
      <c r="AW1656" s="1">
        <f t="shared" si="205"/>
        <v>1.1991573091372845</v>
      </c>
    </row>
    <row r="1657" spans="1:49" x14ac:dyDescent="0.2">
      <c r="A1657">
        <v>1655</v>
      </c>
      <c r="B1657" t="s">
        <v>17587</v>
      </c>
      <c r="C1657" t="s">
        <v>17586</v>
      </c>
      <c r="F1657" t="s">
        <v>17585</v>
      </c>
      <c r="G1657" t="s">
        <v>5</v>
      </c>
      <c r="H1657" t="s">
        <v>4</v>
      </c>
      <c r="I1657" t="s">
        <v>17584</v>
      </c>
      <c r="J1657" t="s">
        <v>17583</v>
      </c>
      <c r="K1657" t="s">
        <v>17582</v>
      </c>
      <c r="L1657" t="s">
        <v>17581</v>
      </c>
      <c r="M1657" t="s">
        <v>1048</v>
      </c>
      <c r="N1657">
        <v>3</v>
      </c>
      <c r="O1657" t="s">
        <v>17580</v>
      </c>
      <c r="P1657" t="s">
        <v>17579</v>
      </c>
      <c r="Q1657" t="s">
        <v>17578</v>
      </c>
      <c r="R1657" s="7">
        <v>42614</v>
      </c>
      <c r="S1657" s="8">
        <f t="shared" si="200"/>
        <v>2016</v>
      </c>
      <c r="T1657" s="8">
        <v>2016</v>
      </c>
      <c r="U1657" s="8">
        <f t="shared" si="201"/>
        <v>6</v>
      </c>
      <c r="V1657" s="7">
        <v>42614</v>
      </c>
      <c r="W1657" t="s">
        <v>554</v>
      </c>
      <c r="X1657" s="2">
        <v>1.365</v>
      </c>
      <c r="Y1657" s="6">
        <f t="shared" si="206"/>
        <v>3.6437895411227675E-2</v>
      </c>
      <c r="AA1657">
        <v>189545</v>
      </c>
      <c r="AB1657">
        <v>17393</v>
      </c>
      <c r="AD1657" t="s">
        <v>2</v>
      </c>
      <c r="AE1657">
        <v>65</v>
      </c>
      <c r="AF1657">
        <v>9</v>
      </c>
      <c r="AG1657">
        <v>7328754</v>
      </c>
      <c r="AH1657" t="s">
        <v>17577</v>
      </c>
      <c r="AI1657" t="s">
        <v>17576</v>
      </c>
      <c r="AJ1657" t="s">
        <v>17575</v>
      </c>
      <c r="AK1657" t="s">
        <v>17574</v>
      </c>
      <c r="AL1657">
        <v>1</v>
      </c>
      <c r="AM1657" s="5">
        <f t="shared" si="202"/>
        <v>0.16666666666666666</v>
      </c>
      <c r="AN1657" s="4">
        <f t="shared" si="207"/>
        <v>2.5242963523917705E-4</v>
      </c>
      <c r="AO1657" s="3"/>
      <c r="AP1657">
        <v>0</v>
      </c>
      <c r="AR1657" t="s">
        <v>1</v>
      </c>
      <c r="AT1657" s="2" t="s">
        <v>0</v>
      </c>
      <c r="AU1657" s="1">
        <f t="shared" si="203"/>
        <v>2.5582255678431123</v>
      </c>
      <c r="AV1657" s="1">
        <f t="shared" si="204"/>
        <v>1.8345162523233427</v>
      </c>
      <c r="AW1657" s="1">
        <f t="shared" si="205"/>
        <v>1.1108069368035725</v>
      </c>
    </row>
    <row r="1658" spans="1:49" x14ac:dyDescent="0.2">
      <c r="A1658">
        <v>1656</v>
      </c>
      <c r="B1658" t="s">
        <v>17573</v>
      </c>
      <c r="C1658" t="s">
        <v>17572</v>
      </c>
      <c r="F1658" t="s">
        <v>17571</v>
      </c>
      <c r="G1658" t="s">
        <v>5</v>
      </c>
      <c r="H1658" t="s">
        <v>4</v>
      </c>
      <c r="I1658" t="s">
        <v>1322</v>
      </c>
      <c r="J1658" t="s">
        <v>17570</v>
      </c>
      <c r="K1658" t="s">
        <v>17569</v>
      </c>
      <c r="L1658" t="s">
        <v>17568</v>
      </c>
      <c r="M1658" t="s">
        <v>8941</v>
      </c>
      <c r="N1658">
        <v>4</v>
      </c>
      <c r="O1658" t="s">
        <v>17567</v>
      </c>
      <c r="P1658" t="s">
        <v>17566</v>
      </c>
      <c r="Q1658" t="s">
        <v>17565</v>
      </c>
      <c r="R1658" s="7">
        <v>42614</v>
      </c>
      <c r="S1658" s="8">
        <f t="shared" si="200"/>
        <v>2016</v>
      </c>
      <c r="T1658" s="8">
        <v>2016</v>
      </c>
      <c r="U1658" s="8">
        <f t="shared" si="201"/>
        <v>6</v>
      </c>
      <c r="V1658" s="7">
        <v>42614</v>
      </c>
      <c r="W1658" t="s">
        <v>554</v>
      </c>
      <c r="X1658" s="2">
        <v>1.365</v>
      </c>
      <c r="Y1658" s="6">
        <f t="shared" si="206"/>
        <v>3.6437895411227675E-2</v>
      </c>
      <c r="AA1658">
        <v>189545</v>
      </c>
      <c r="AB1658">
        <v>17393</v>
      </c>
      <c r="AD1658" t="s">
        <v>2</v>
      </c>
      <c r="AE1658">
        <v>65</v>
      </c>
      <c r="AF1658">
        <v>9</v>
      </c>
      <c r="AG1658">
        <v>7283653</v>
      </c>
      <c r="AH1658" t="s">
        <v>17564</v>
      </c>
      <c r="AI1658" t="s">
        <v>17563</v>
      </c>
      <c r="AJ1658" t="s">
        <v>17562</v>
      </c>
      <c r="AK1658" t="s">
        <v>17561</v>
      </c>
      <c r="AL1658">
        <v>25</v>
      </c>
      <c r="AM1658" s="5">
        <f t="shared" si="202"/>
        <v>4.166666666666667</v>
      </c>
      <c r="AN1658" s="4">
        <f t="shared" si="207"/>
        <v>6.310740880979427E-3</v>
      </c>
      <c r="AO1658" s="3"/>
      <c r="AP1658">
        <v>0</v>
      </c>
      <c r="AQ1658" t="s">
        <v>48</v>
      </c>
      <c r="AR1658">
        <v>61172092</v>
      </c>
      <c r="AS1658" t="s">
        <v>47</v>
      </c>
      <c r="AT1658" s="2" t="s">
        <v>0</v>
      </c>
      <c r="AU1658" s="1">
        <f t="shared" si="203"/>
        <v>2.7399749052153197</v>
      </c>
      <c r="AV1658" s="1">
        <f t="shared" si="204"/>
        <v>2.137431814610355</v>
      </c>
      <c r="AW1658" s="1">
        <f t="shared" si="205"/>
        <v>1.5348887240053901</v>
      </c>
    </row>
    <row r="1659" spans="1:49" x14ac:dyDescent="0.2">
      <c r="A1659">
        <v>1657</v>
      </c>
      <c r="B1659" t="s">
        <v>17560</v>
      </c>
      <c r="C1659" t="s">
        <v>17559</v>
      </c>
      <c r="F1659" t="s">
        <v>17558</v>
      </c>
      <c r="G1659" t="s">
        <v>5</v>
      </c>
      <c r="H1659" t="s">
        <v>4</v>
      </c>
      <c r="I1659" t="s">
        <v>17557</v>
      </c>
      <c r="J1659">
        <v>60024350</v>
      </c>
      <c r="K1659" t="s">
        <v>338</v>
      </c>
      <c r="L1659" t="s">
        <v>337</v>
      </c>
      <c r="M1659" t="s">
        <v>67</v>
      </c>
      <c r="N1659">
        <v>4</v>
      </c>
      <c r="O1659" t="s">
        <v>17556</v>
      </c>
      <c r="P1659" t="s">
        <v>17555</v>
      </c>
      <c r="Q1659" t="s">
        <v>901</v>
      </c>
      <c r="R1659" s="7">
        <v>42614</v>
      </c>
      <c r="S1659" s="8">
        <f t="shared" si="200"/>
        <v>2016</v>
      </c>
      <c r="T1659" s="8">
        <v>2016</v>
      </c>
      <c r="U1659" s="8">
        <f t="shared" si="201"/>
        <v>6</v>
      </c>
      <c r="V1659" s="7">
        <v>42614</v>
      </c>
      <c r="W1659" t="s">
        <v>554</v>
      </c>
      <c r="X1659" s="2">
        <v>1.365</v>
      </c>
      <c r="Y1659" s="6">
        <f t="shared" si="206"/>
        <v>3.6437895411227675E-2</v>
      </c>
      <c r="AA1659">
        <v>189545</v>
      </c>
      <c r="AB1659">
        <v>17393</v>
      </c>
      <c r="AD1659" t="s">
        <v>2</v>
      </c>
      <c r="AE1659">
        <v>65</v>
      </c>
      <c r="AF1659">
        <v>9</v>
      </c>
      <c r="AG1659">
        <v>7296695</v>
      </c>
      <c r="AH1659" t="s">
        <v>17554</v>
      </c>
      <c r="AI1659" t="s">
        <v>17553</v>
      </c>
      <c r="AJ1659" t="s">
        <v>17552</v>
      </c>
      <c r="AK1659" t="s">
        <v>17551</v>
      </c>
      <c r="AL1659">
        <v>54</v>
      </c>
      <c r="AM1659" s="5">
        <f t="shared" si="202"/>
        <v>9</v>
      </c>
      <c r="AN1659" s="4">
        <f t="shared" si="207"/>
        <v>1.3631200302915562E-2</v>
      </c>
      <c r="AO1659" s="3"/>
      <c r="AP1659">
        <v>0</v>
      </c>
      <c r="AR1659" t="s">
        <v>1</v>
      </c>
      <c r="AT1659" s="2" t="s">
        <v>0</v>
      </c>
      <c r="AU1659" s="1">
        <f t="shared" si="203"/>
        <v>2.9595886878734037</v>
      </c>
      <c r="AV1659" s="1">
        <f t="shared" si="204"/>
        <v>2.5034547857071621</v>
      </c>
      <c r="AW1659" s="1">
        <f t="shared" si="205"/>
        <v>2.0473208835409191</v>
      </c>
    </row>
    <row r="1660" spans="1:49" x14ac:dyDescent="0.2">
      <c r="A1660">
        <v>1658</v>
      </c>
      <c r="B1660" t="s">
        <v>17550</v>
      </c>
      <c r="C1660" t="s">
        <v>17549</v>
      </c>
      <c r="F1660" t="s">
        <v>17548</v>
      </c>
      <c r="G1660" t="s">
        <v>5</v>
      </c>
      <c r="H1660" t="s">
        <v>4</v>
      </c>
      <c r="I1660" t="s">
        <v>17547</v>
      </c>
      <c r="J1660" t="s">
        <v>5667</v>
      </c>
      <c r="K1660" t="s">
        <v>5666</v>
      </c>
      <c r="L1660" t="s">
        <v>5665</v>
      </c>
      <c r="M1660" t="s">
        <v>22</v>
      </c>
      <c r="N1660">
        <v>5</v>
      </c>
      <c r="O1660" t="s">
        <v>17546</v>
      </c>
      <c r="P1660" t="s">
        <v>17545</v>
      </c>
      <c r="Q1660" t="s">
        <v>17544</v>
      </c>
      <c r="R1660" s="7">
        <v>42614</v>
      </c>
      <c r="S1660" s="8">
        <f t="shared" si="200"/>
        <v>2016</v>
      </c>
      <c r="T1660" s="8">
        <v>2016</v>
      </c>
      <c r="U1660" s="8">
        <f t="shared" si="201"/>
        <v>6</v>
      </c>
      <c r="V1660" s="7">
        <v>42614</v>
      </c>
      <c r="W1660" t="s">
        <v>554</v>
      </c>
      <c r="X1660" s="2">
        <v>1.365</v>
      </c>
      <c r="Y1660" s="6">
        <f t="shared" si="206"/>
        <v>3.6437895411227675E-2</v>
      </c>
      <c r="AA1660">
        <v>189545</v>
      </c>
      <c r="AB1660">
        <v>17393</v>
      </c>
      <c r="AD1660" t="s">
        <v>2</v>
      </c>
      <c r="AE1660">
        <v>65</v>
      </c>
      <c r="AF1660">
        <v>9</v>
      </c>
      <c r="AG1660">
        <v>7317589</v>
      </c>
      <c r="AH1660" t="s">
        <v>17543</v>
      </c>
      <c r="AI1660" t="s">
        <v>17542</v>
      </c>
      <c r="AJ1660" t="s">
        <v>17541</v>
      </c>
      <c r="AK1660" t="s">
        <v>17540</v>
      </c>
      <c r="AL1660">
        <v>4</v>
      </c>
      <c r="AM1660" s="5">
        <f t="shared" si="202"/>
        <v>0.66666666666666663</v>
      </c>
      <c r="AN1660" s="4">
        <f t="shared" si="207"/>
        <v>1.0097185409567082E-3</v>
      </c>
      <c r="AO1660" s="3"/>
      <c r="AP1660">
        <v>0</v>
      </c>
      <c r="AR1660" t="s">
        <v>1</v>
      </c>
      <c r="AT1660" s="2" t="s">
        <v>0</v>
      </c>
      <c r="AU1660" s="1">
        <f t="shared" si="203"/>
        <v>2.5809442350146381</v>
      </c>
      <c r="AV1660" s="1">
        <f t="shared" si="204"/>
        <v>1.8723806976092192</v>
      </c>
      <c r="AW1660" s="1">
        <f t="shared" si="205"/>
        <v>1.1638171602037997</v>
      </c>
    </row>
    <row r="1661" spans="1:49" x14ac:dyDescent="0.2">
      <c r="A1661">
        <v>1659</v>
      </c>
      <c r="B1661" t="s">
        <v>17539</v>
      </c>
      <c r="C1661" t="s">
        <v>17538</v>
      </c>
      <c r="F1661" t="s">
        <v>17537</v>
      </c>
      <c r="G1661" t="s">
        <v>5</v>
      </c>
      <c r="H1661" t="s">
        <v>4</v>
      </c>
      <c r="I1661" t="s">
        <v>3297</v>
      </c>
      <c r="J1661" t="s">
        <v>589</v>
      </c>
      <c r="K1661" t="s">
        <v>588</v>
      </c>
      <c r="L1661" t="s">
        <v>587</v>
      </c>
      <c r="M1661" t="s">
        <v>586</v>
      </c>
      <c r="N1661">
        <v>4</v>
      </c>
      <c r="O1661" t="s">
        <v>17536</v>
      </c>
      <c r="P1661" t="s">
        <v>17535</v>
      </c>
      <c r="Q1661" t="s">
        <v>17534</v>
      </c>
      <c r="R1661" s="7">
        <v>42614</v>
      </c>
      <c r="S1661" s="8">
        <f t="shared" si="200"/>
        <v>2016</v>
      </c>
      <c r="T1661" s="8">
        <v>2016</v>
      </c>
      <c r="U1661" s="8">
        <f t="shared" si="201"/>
        <v>6</v>
      </c>
      <c r="V1661" s="7">
        <v>42614</v>
      </c>
      <c r="W1661" t="s">
        <v>554</v>
      </c>
      <c r="X1661" s="2">
        <v>1.365</v>
      </c>
      <c r="Y1661" s="6">
        <f t="shared" si="206"/>
        <v>3.6437895411227675E-2</v>
      </c>
      <c r="AA1661">
        <v>189545</v>
      </c>
      <c r="AB1661">
        <v>17393</v>
      </c>
      <c r="AD1661" t="s">
        <v>2</v>
      </c>
      <c r="AE1661">
        <v>65</v>
      </c>
      <c r="AF1661">
        <v>9</v>
      </c>
      <c r="AG1661">
        <v>7314973</v>
      </c>
      <c r="AH1661" t="s">
        <v>17533</v>
      </c>
      <c r="AI1661" t="s">
        <v>17532</v>
      </c>
      <c r="AJ1661" t="s">
        <v>17531</v>
      </c>
      <c r="AK1661" t="s">
        <v>17530</v>
      </c>
      <c r="AL1661">
        <v>40</v>
      </c>
      <c r="AM1661" s="5">
        <f t="shared" si="202"/>
        <v>6.666666666666667</v>
      </c>
      <c r="AN1661" s="4">
        <f t="shared" si="207"/>
        <v>1.0097185409567083E-2</v>
      </c>
      <c r="AO1661" s="3"/>
      <c r="AP1661">
        <v>0</v>
      </c>
      <c r="AR1661" t="s">
        <v>1</v>
      </c>
      <c r="AT1661" s="2" t="s">
        <v>0</v>
      </c>
      <c r="AU1661" s="1">
        <f t="shared" si="203"/>
        <v>2.8535682410729497</v>
      </c>
      <c r="AV1661" s="1">
        <f t="shared" si="204"/>
        <v>2.326754041039738</v>
      </c>
      <c r="AW1661" s="1">
        <f t="shared" si="205"/>
        <v>1.7999398410065259</v>
      </c>
    </row>
    <row r="1662" spans="1:49" x14ac:dyDescent="0.2">
      <c r="A1662">
        <v>1660</v>
      </c>
      <c r="B1662" t="s">
        <v>17529</v>
      </c>
      <c r="C1662" t="s">
        <v>17528</v>
      </c>
      <c r="F1662" t="s">
        <v>17527</v>
      </c>
      <c r="G1662" t="s">
        <v>5</v>
      </c>
      <c r="H1662" t="s">
        <v>4</v>
      </c>
      <c r="I1662" t="s">
        <v>17526</v>
      </c>
      <c r="J1662" t="s">
        <v>17525</v>
      </c>
      <c r="K1662" t="s">
        <v>17524</v>
      </c>
      <c r="L1662" t="s">
        <v>17523</v>
      </c>
      <c r="M1662" t="s">
        <v>1309</v>
      </c>
      <c r="N1662">
        <v>4</v>
      </c>
      <c r="O1662" t="s">
        <v>17522</v>
      </c>
      <c r="P1662" t="s">
        <v>17521</v>
      </c>
      <c r="Q1662" t="s">
        <v>17520</v>
      </c>
      <c r="R1662" s="7">
        <v>42614</v>
      </c>
      <c r="S1662" s="8">
        <f t="shared" si="200"/>
        <v>2016</v>
      </c>
      <c r="T1662" s="8">
        <v>2016</v>
      </c>
      <c r="U1662" s="8">
        <f t="shared" si="201"/>
        <v>6</v>
      </c>
      <c r="V1662" s="7">
        <v>42614</v>
      </c>
      <c r="W1662" t="s">
        <v>554</v>
      </c>
      <c r="X1662" s="2">
        <v>1.365</v>
      </c>
      <c r="Y1662" s="6">
        <f t="shared" si="206"/>
        <v>3.6437895411227675E-2</v>
      </c>
      <c r="AA1662">
        <v>189545</v>
      </c>
      <c r="AB1662">
        <v>17393</v>
      </c>
      <c r="AD1662" t="s">
        <v>2</v>
      </c>
      <c r="AE1662">
        <v>65</v>
      </c>
      <c r="AF1662">
        <v>9</v>
      </c>
      <c r="AG1662">
        <v>7328334</v>
      </c>
      <c r="AH1662" t="s">
        <v>17519</v>
      </c>
      <c r="AI1662" t="s">
        <v>17518</v>
      </c>
      <c r="AJ1662" t="s">
        <v>17517</v>
      </c>
      <c r="AK1662" t="s">
        <v>17516</v>
      </c>
      <c r="AL1662">
        <v>24</v>
      </c>
      <c r="AM1662" s="5">
        <f t="shared" si="202"/>
        <v>4</v>
      </c>
      <c r="AN1662" s="4">
        <f t="shared" si="207"/>
        <v>6.0583112457402496E-3</v>
      </c>
      <c r="AO1662" s="3"/>
      <c r="AP1662">
        <v>0</v>
      </c>
      <c r="AR1662" t="s">
        <v>1</v>
      </c>
      <c r="AT1662" s="2" t="s">
        <v>0</v>
      </c>
      <c r="AU1662" s="1">
        <f t="shared" si="203"/>
        <v>2.7324020161581442</v>
      </c>
      <c r="AV1662" s="1">
        <f t="shared" si="204"/>
        <v>2.1248103328483965</v>
      </c>
      <c r="AW1662" s="1">
        <f t="shared" si="205"/>
        <v>1.5172186495386475</v>
      </c>
    </row>
    <row r="1663" spans="1:49" x14ac:dyDescent="0.2">
      <c r="A1663">
        <v>1661</v>
      </c>
      <c r="B1663" t="s">
        <v>17515</v>
      </c>
      <c r="C1663" t="s">
        <v>17514</v>
      </c>
      <c r="F1663" t="s">
        <v>17513</v>
      </c>
      <c r="G1663" t="s">
        <v>5</v>
      </c>
      <c r="H1663" t="s">
        <v>4</v>
      </c>
      <c r="I1663" t="s">
        <v>17512</v>
      </c>
      <c r="J1663" t="s">
        <v>17511</v>
      </c>
      <c r="K1663" t="s">
        <v>17510</v>
      </c>
      <c r="L1663" t="s">
        <v>17509</v>
      </c>
      <c r="M1663" t="s">
        <v>530</v>
      </c>
      <c r="N1663">
        <v>8</v>
      </c>
      <c r="O1663" t="s">
        <v>17508</v>
      </c>
      <c r="P1663" t="s">
        <v>17507</v>
      </c>
      <c r="Q1663" t="s">
        <v>17506</v>
      </c>
      <c r="R1663" s="7">
        <v>42614</v>
      </c>
      <c r="S1663" s="8">
        <f t="shared" si="200"/>
        <v>2016</v>
      </c>
      <c r="T1663" s="8">
        <v>2016</v>
      </c>
      <c r="U1663" s="8">
        <f t="shared" si="201"/>
        <v>6</v>
      </c>
      <c r="V1663" s="7">
        <v>42614</v>
      </c>
      <c r="W1663" t="s">
        <v>349</v>
      </c>
      <c r="X1663" s="2">
        <v>0.40600000000000003</v>
      </c>
      <c r="Y1663" s="6">
        <f t="shared" si="206"/>
        <v>1.0837938122313874E-2</v>
      </c>
      <c r="AA1663">
        <v>20959184</v>
      </c>
      <c r="AB1663">
        <v>21100409130</v>
      </c>
      <c r="AC1663">
        <v>20959230</v>
      </c>
      <c r="AD1663" t="s">
        <v>2</v>
      </c>
      <c r="AE1663">
        <v>17</v>
      </c>
      <c r="AF1663">
        <v>9</v>
      </c>
      <c r="AH1663" t="s">
        <v>17505</v>
      </c>
      <c r="AI1663" t="s">
        <v>17504</v>
      </c>
      <c r="AJ1663" t="s">
        <v>17503</v>
      </c>
      <c r="AK1663" t="s">
        <v>17502</v>
      </c>
      <c r="AL1663">
        <v>1</v>
      </c>
      <c r="AM1663" s="5">
        <f t="shared" si="202"/>
        <v>0.16666666666666666</v>
      </c>
      <c r="AN1663" s="4">
        <f t="shared" si="207"/>
        <v>2.5242963523917705E-4</v>
      </c>
      <c r="AO1663" s="3"/>
      <c r="AP1663">
        <v>0</v>
      </c>
      <c r="AR1663" t="s">
        <v>1</v>
      </c>
      <c r="AT1663" s="2" t="s">
        <v>0</v>
      </c>
      <c r="AU1663" s="1">
        <f t="shared" si="203"/>
        <v>0.76622855761914643</v>
      </c>
      <c r="AV1663" s="1">
        <f t="shared" si="204"/>
        <v>0.55451838787765262</v>
      </c>
      <c r="AW1663" s="1">
        <f t="shared" si="205"/>
        <v>0.34280821813615864</v>
      </c>
    </row>
    <row r="1664" spans="1:49" x14ac:dyDescent="0.2">
      <c r="A1664">
        <v>1662</v>
      </c>
      <c r="B1664" t="s">
        <v>17501</v>
      </c>
      <c r="C1664" t="s">
        <v>17500</v>
      </c>
      <c r="F1664" t="s">
        <v>17499</v>
      </c>
      <c r="G1664" t="s">
        <v>5</v>
      </c>
      <c r="H1664" t="s">
        <v>4</v>
      </c>
      <c r="I1664" t="s">
        <v>2710</v>
      </c>
      <c r="J1664" t="s">
        <v>17498</v>
      </c>
      <c r="K1664" t="s">
        <v>17497</v>
      </c>
      <c r="L1664" t="s">
        <v>17496</v>
      </c>
      <c r="M1664" t="s">
        <v>17495</v>
      </c>
      <c r="N1664">
        <v>7</v>
      </c>
      <c r="O1664" t="s">
        <v>17494</v>
      </c>
      <c r="P1664" t="s">
        <v>17493</v>
      </c>
      <c r="Q1664" t="s">
        <v>17492</v>
      </c>
      <c r="R1664" s="7">
        <v>42614</v>
      </c>
      <c r="S1664" s="8">
        <f t="shared" si="200"/>
        <v>2016</v>
      </c>
      <c r="T1664" s="8">
        <v>2016</v>
      </c>
      <c r="U1664" s="8">
        <f t="shared" si="201"/>
        <v>6</v>
      </c>
      <c r="V1664" s="7">
        <v>42614</v>
      </c>
      <c r="W1664" t="s">
        <v>349</v>
      </c>
      <c r="X1664" s="2">
        <v>0.40600000000000003</v>
      </c>
      <c r="Y1664" s="6">
        <f t="shared" si="206"/>
        <v>1.0837938122313874E-2</v>
      </c>
      <c r="AA1664">
        <v>20959184</v>
      </c>
      <c r="AB1664">
        <v>21100409130</v>
      </c>
      <c r="AC1664">
        <v>20959230</v>
      </c>
      <c r="AD1664" t="s">
        <v>2</v>
      </c>
      <c r="AE1664">
        <v>17</v>
      </c>
      <c r="AF1664">
        <v>9</v>
      </c>
      <c r="AH1664" t="s">
        <v>17491</v>
      </c>
      <c r="AI1664" t="s">
        <v>17490</v>
      </c>
      <c r="AJ1664" t="s">
        <v>17489</v>
      </c>
      <c r="AK1664" t="s">
        <v>17488</v>
      </c>
      <c r="AL1664">
        <v>8</v>
      </c>
      <c r="AM1664" s="5">
        <f t="shared" si="202"/>
        <v>1.3333333333333333</v>
      </c>
      <c r="AN1664" s="4">
        <f t="shared" si="207"/>
        <v>2.0194370819134164E-3</v>
      </c>
      <c r="AO1664" s="3"/>
      <c r="AP1664">
        <v>0</v>
      </c>
      <c r="AR1664" t="s">
        <v>1</v>
      </c>
      <c r="AT1664" s="2" t="s">
        <v>0</v>
      </c>
      <c r="AU1664" s="1">
        <f t="shared" si="203"/>
        <v>0.81923878101937353</v>
      </c>
      <c r="AV1664" s="1">
        <f t="shared" si="204"/>
        <v>0.64286876021136452</v>
      </c>
      <c r="AW1664" s="1">
        <f t="shared" si="205"/>
        <v>0.4664987394033554</v>
      </c>
    </row>
    <row r="1665" spans="1:49" x14ac:dyDescent="0.2">
      <c r="A1665">
        <v>1663</v>
      </c>
      <c r="B1665" t="s">
        <v>17487</v>
      </c>
      <c r="C1665" t="s">
        <v>17486</v>
      </c>
      <c r="D1665" t="s">
        <v>17485</v>
      </c>
      <c r="F1665" t="s">
        <v>17484</v>
      </c>
      <c r="G1665" t="s">
        <v>5</v>
      </c>
      <c r="H1665" t="s">
        <v>4</v>
      </c>
      <c r="I1665" t="s">
        <v>17483</v>
      </c>
      <c r="J1665">
        <v>60016835</v>
      </c>
      <c r="K1665" t="s">
        <v>556</v>
      </c>
      <c r="L1665" t="s">
        <v>264</v>
      </c>
      <c r="M1665" t="s">
        <v>67</v>
      </c>
      <c r="N1665">
        <v>2</v>
      </c>
      <c r="O1665" t="s">
        <v>17482</v>
      </c>
      <c r="P1665" t="s">
        <v>17481</v>
      </c>
      <c r="Q1665" t="s">
        <v>17480</v>
      </c>
      <c r="R1665" s="7">
        <v>42614</v>
      </c>
      <c r="S1665" s="8">
        <f t="shared" si="200"/>
        <v>2016</v>
      </c>
      <c r="T1665" s="8">
        <v>2016</v>
      </c>
      <c r="U1665" s="8">
        <f t="shared" si="201"/>
        <v>6</v>
      </c>
      <c r="V1665" s="7">
        <v>42614</v>
      </c>
      <c r="W1665" t="s">
        <v>227</v>
      </c>
      <c r="X1665" s="2">
        <v>0.48199999999999998</v>
      </c>
      <c r="Y1665" s="6">
        <f t="shared" si="206"/>
        <v>1.2866714716638637E-2</v>
      </c>
      <c r="AA1665">
        <v>304026</v>
      </c>
      <c r="AB1665">
        <v>110152</v>
      </c>
      <c r="AD1665" t="s">
        <v>2</v>
      </c>
      <c r="AE1665">
        <v>127</v>
      </c>
      <c r="AF1665">
        <v>18</v>
      </c>
      <c r="AH1665" t="s">
        <v>17479</v>
      </c>
      <c r="AI1665" t="s">
        <v>17478</v>
      </c>
      <c r="AJ1665" t="s">
        <v>17477</v>
      </c>
      <c r="AK1665" t="s">
        <v>17476</v>
      </c>
      <c r="AL1665">
        <v>4</v>
      </c>
      <c r="AM1665" s="5">
        <f t="shared" si="202"/>
        <v>0.66666666666666663</v>
      </c>
      <c r="AN1665" s="4">
        <f t="shared" si="207"/>
        <v>1.0097185409567082E-3</v>
      </c>
      <c r="AO1665" s="3"/>
      <c r="AP1665">
        <v>1</v>
      </c>
      <c r="AR1665" t="s">
        <v>1</v>
      </c>
      <c r="AT1665" s="2">
        <v>2.4430000000000001</v>
      </c>
      <c r="AU1665" s="1">
        <f t="shared" si="203"/>
        <v>0.93096158639340587</v>
      </c>
      <c r="AV1665" s="1">
        <f t="shared" si="204"/>
        <v>0.69382166287976721</v>
      </c>
      <c r="AW1665" s="1">
        <f t="shared" si="205"/>
        <v>0.45668173936612866</v>
      </c>
    </row>
    <row r="1666" spans="1:49" x14ac:dyDescent="0.2">
      <c r="A1666">
        <v>1664</v>
      </c>
      <c r="B1666" t="s">
        <v>17475</v>
      </c>
      <c r="C1666" t="s">
        <v>17474</v>
      </c>
      <c r="F1666" t="s">
        <v>17473</v>
      </c>
      <c r="G1666" t="s">
        <v>5</v>
      </c>
      <c r="H1666" t="s">
        <v>4</v>
      </c>
      <c r="I1666" t="s">
        <v>17472</v>
      </c>
      <c r="J1666" t="s">
        <v>17471</v>
      </c>
      <c r="K1666" t="s">
        <v>17470</v>
      </c>
      <c r="L1666" t="s">
        <v>17469</v>
      </c>
      <c r="M1666" t="s">
        <v>17468</v>
      </c>
      <c r="N1666">
        <v>4</v>
      </c>
      <c r="O1666" t="s">
        <v>17467</v>
      </c>
      <c r="P1666" t="s">
        <v>17466</v>
      </c>
      <c r="Q1666" t="s">
        <v>17465</v>
      </c>
      <c r="R1666" s="7">
        <v>42614</v>
      </c>
      <c r="S1666" s="8">
        <f t="shared" ref="S1666:S1729" si="208">YEAR(R1666)</f>
        <v>2016</v>
      </c>
      <c r="T1666" s="8">
        <v>2016</v>
      </c>
      <c r="U1666" s="8">
        <f t="shared" ref="U1666:U1729" si="209">2022-T1666</f>
        <v>6</v>
      </c>
      <c r="V1666" s="7" t="s">
        <v>17464</v>
      </c>
      <c r="W1666" t="s">
        <v>17463</v>
      </c>
      <c r="X1666" s="2">
        <v>2.5459999999999998</v>
      </c>
      <c r="Y1666" s="6">
        <f t="shared" si="206"/>
        <v>6.7964015909879605E-2</v>
      </c>
      <c r="AA1666">
        <v>8908044</v>
      </c>
      <c r="AB1666">
        <v>27239</v>
      </c>
      <c r="AD1666" t="s">
        <v>2</v>
      </c>
      <c r="AE1666">
        <v>30</v>
      </c>
      <c r="AF1666">
        <v>5</v>
      </c>
      <c r="AG1666">
        <v>7579026</v>
      </c>
      <c r="AH1666" t="s">
        <v>17462</v>
      </c>
      <c r="AI1666" t="s">
        <v>17461</v>
      </c>
      <c r="AK1666" t="s">
        <v>17460</v>
      </c>
      <c r="AL1666">
        <v>15</v>
      </c>
      <c r="AM1666" s="5">
        <f t="shared" ref="AM1666:AM1729" si="210">AL1666/U1666</f>
        <v>2.5</v>
      </c>
      <c r="AN1666" s="4">
        <f t="shared" si="207"/>
        <v>3.7864445285876562E-3</v>
      </c>
      <c r="AO1666" s="3"/>
      <c r="AP1666">
        <v>0</v>
      </c>
      <c r="AR1666" t="s">
        <v>1</v>
      </c>
      <c r="AT1666" s="2">
        <v>10.693</v>
      </c>
      <c r="AU1666" s="1">
        <f t="shared" ref="AU1666:AU1729" si="211">(Y1666*0.7+AN1666*0.3)*100</f>
        <v>4.8710744495492024</v>
      </c>
      <c r="AV1666" s="1">
        <f t="shared" ref="AV1666:AV1729" si="212">(Y1666*0.5+AN1666*0.5)*100</f>
        <v>3.5875230219233631</v>
      </c>
      <c r="AW1666" s="1">
        <f t="shared" ref="AW1666:AW1729" si="213">(Y1666*0.3+AN1666*0.7)*100</f>
        <v>2.3039715942975243</v>
      </c>
    </row>
    <row r="1667" spans="1:49" x14ac:dyDescent="0.2">
      <c r="A1667">
        <v>1665</v>
      </c>
      <c r="B1667" t="s">
        <v>17459</v>
      </c>
      <c r="F1667" t="s">
        <v>17458</v>
      </c>
      <c r="G1667" t="s">
        <v>5</v>
      </c>
      <c r="H1667" t="s">
        <v>4</v>
      </c>
      <c r="I1667" t="s">
        <v>17457</v>
      </c>
      <c r="J1667">
        <v>60027709</v>
      </c>
      <c r="K1667" t="s">
        <v>698</v>
      </c>
      <c r="L1667" t="s">
        <v>148</v>
      </c>
      <c r="M1667" t="s">
        <v>62</v>
      </c>
      <c r="N1667">
        <v>2</v>
      </c>
      <c r="O1667" t="s">
        <v>17456</v>
      </c>
      <c r="P1667" t="s">
        <v>17455</v>
      </c>
      <c r="Q1667" t="s">
        <v>1140</v>
      </c>
      <c r="R1667" s="7">
        <v>42614</v>
      </c>
      <c r="S1667" s="8">
        <f t="shared" si="208"/>
        <v>2016</v>
      </c>
      <c r="T1667" s="8">
        <v>2016</v>
      </c>
      <c r="U1667" s="8">
        <f t="shared" si="209"/>
        <v>6</v>
      </c>
      <c r="V1667" s="7">
        <v>42614</v>
      </c>
      <c r="W1667" t="s">
        <v>494</v>
      </c>
      <c r="X1667" s="2">
        <v>0.216</v>
      </c>
      <c r="Y1667" s="6">
        <f t="shared" ref="Y1667:Y1730" si="214">(X1667-$Z$3)/($Z$2-$Z$3)</f>
        <v>5.765996636501962E-3</v>
      </c>
      <c r="AA1667">
        <v>10544887</v>
      </c>
      <c r="AB1667">
        <v>13200</v>
      </c>
      <c r="AD1667" t="s">
        <v>2</v>
      </c>
      <c r="AE1667">
        <v>31</v>
      </c>
      <c r="AF1667">
        <v>9</v>
      </c>
      <c r="AH1667" t="s">
        <v>17454</v>
      </c>
      <c r="AI1667" t="s">
        <v>17453</v>
      </c>
      <c r="AJ1667" t="s">
        <v>17452</v>
      </c>
      <c r="AK1667" t="s">
        <v>17451</v>
      </c>
      <c r="AL1667">
        <v>12</v>
      </c>
      <c r="AM1667" s="5">
        <f t="shared" si="210"/>
        <v>2</v>
      </c>
      <c r="AN1667" s="4">
        <f t="shared" ref="AN1667:AN1730" si="215">(AM1667-$AO$3)/($AO$2-$AO$3)</f>
        <v>3.0291556228701248E-3</v>
      </c>
      <c r="AO1667" s="3"/>
      <c r="AP1667">
        <v>0</v>
      </c>
      <c r="AR1667" t="s">
        <v>1</v>
      </c>
      <c r="AT1667" s="2" t="s">
        <v>0</v>
      </c>
      <c r="AU1667" s="1">
        <f t="shared" si="211"/>
        <v>0.49449443324124098</v>
      </c>
      <c r="AV1667" s="1">
        <f t="shared" si="212"/>
        <v>0.43975761296860433</v>
      </c>
      <c r="AW1667" s="1">
        <f t="shared" si="213"/>
        <v>0.38502079269596762</v>
      </c>
    </row>
    <row r="1668" spans="1:49" x14ac:dyDescent="0.2">
      <c r="A1668">
        <v>1666</v>
      </c>
      <c r="B1668" t="s">
        <v>17450</v>
      </c>
      <c r="F1668" t="s">
        <v>17449</v>
      </c>
      <c r="G1668" t="s">
        <v>5</v>
      </c>
      <c r="H1668" t="s">
        <v>4</v>
      </c>
      <c r="I1668" t="s">
        <v>687</v>
      </c>
      <c r="J1668">
        <v>60023380</v>
      </c>
      <c r="K1668" t="s">
        <v>602</v>
      </c>
      <c r="L1668" t="s">
        <v>601</v>
      </c>
      <c r="M1668" t="s">
        <v>67</v>
      </c>
      <c r="N1668">
        <v>4</v>
      </c>
      <c r="O1668" t="s">
        <v>17448</v>
      </c>
      <c r="P1668" t="s">
        <v>17447</v>
      </c>
      <c r="Q1668" t="s">
        <v>17446</v>
      </c>
      <c r="R1668" s="7">
        <v>42614</v>
      </c>
      <c r="S1668" s="8">
        <f t="shared" si="208"/>
        <v>2016</v>
      </c>
      <c r="T1668" s="8">
        <v>2016</v>
      </c>
      <c r="U1668" s="8">
        <f t="shared" si="209"/>
        <v>6</v>
      </c>
      <c r="V1668" s="7">
        <v>42614</v>
      </c>
      <c r="W1668" t="s">
        <v>494</v>
      </c>
      <c r="X1668" s="2">
        <v>0.216</v>
      </c>
      <c r="Y1668" s="6">
        <f t="shared" si="214"/>
        <v>5.765996636501962E-3</v>
      </c>
      <c r="AA1668">
        <v>10544887</v>
      </c>
      <c r="AB1668">
        <v>13200</v>
      </c>
      <c r="AD1668" t="s">
        <v>2</v>
      </c>
      <c r="AE1668">
        <v>31</v>
      </c>
      <c r="AF1668">
        <v>9</v>
      </c>
      <c r="AH1668" t="s">
        <v>17445</v>
      </c>
      <c r="AI1668" t="s">
        <v>17444</v>
      </c>
      <c r="AJ1668" t="s">
        <v>17443</v>
      </c>
      <c r="AK1668" t="s">
        <v>17442</v>
      </c>
      <c r="AL1668">
        <v>6</v>
      </c>
      <c r="AM1668" s="5">
        <f t="shared" si="210"/>
        <v>1</v>
      </c>
      <c r="AN1668" s="4">
        <f t="shared" si="215"/>
        <v>1.5145778114350624E-3</v>
      </c>
      <c r="AO1668" s="3"/>
      <c r="AP1668">
        <v>0</v>
      </c>
      <c r="AR1668" t="s">
        <v>1</v>
      </c>
      <c r="AT1668" s="2" t="s">
        <v>0</v>
      </c>
      <c r="AU1668" s="1">
        <f t="shared" si="211"/>
        <v>0.44905709889818912</v>
      </c>
      <c r="AV1668" s="1">
        <f t="shared" si="212"/>
        <v>0.36402872239685119</v>
      </c>
      <c r="AW1668" s="1">
        <f t="shared" si="213"/>
        <v>0.2790003458955132</v>
      </c>
    </row>
    <row r="1669" spans="1:49" x14ac:dyDescent="0.2">
      <c r="A1669">
        <v>1667</v>
      </c>
      <c r="B1669" t="s">
        <v>17441</v>
      </c>
      <c r="C1669" t="s">
        <v>17440</v>
      </c>
      <c r="F1669" t="s">
        <v>17439</v>
      </c>
      <c r="G1669" t="s">
        <v>5</v>
      </c>
      <c r="H1669" t="s">
        <v>4</v>
      </c>
      <c r="I1669" t="s">
        <v>17438</v>
      </c>
      <c r="J1669" t="s">
        <v>17437</v>
      </c>
      <c r="K1669" t="s">
        <v>17436</v>
      </c>
      <c r="L1669" t="s">
        <v>17435</v>
      </c>
      <c r="M1669" t="s">
        <v>17434</v>
      </c>
      <c r="N1669">
        <v>12</v>
      </c>
      <c r="O1669" t="s">
        <v>17433</v>
      </c>
      <c r="P1669" t="s">
        <v>17432</v>
      </c>
      <c r="Q1669" t="s">
        <v>17431</v>
      </c>
      <c r="R1669" s="7">
        <v>42614</v>
      </c>
      <c r="S1669" s="8">
        <f t="shared" si="208"/>
        <v>2016</v>
      </c>
      <c r="T1669" s="8">
        <v>2016</v>
      </c>
      <c r="U1669" s="8">
        <f t="shared" si="209"/>
        <v>6</v>
      </c>
      <c r="V1669" s="7">
        <v>42614</v>
      </c>
      <c r="W1669" t="s">
        <v>2115</v>
      </c>
      <c r="X1669" s="2">
        <v>0.439</v>
      </c>
      <c r="Y1669" s="6">
        <f t="shared" si="214"/>
        <v>1.1718854275112784E-2</v>
      </c>
      <c r="AA1669">
        <v>10637729</v>
      </c>
      <c r="AB1669">
        <v>26760</v>
      </c>
      <c r="AD1669" t="s">
        <v>2</v>
      </c>
      <c r="AE1669">
        <v>60</v>
      </c>
      <c r="AF1669">
        <v>9</v>
      </c>
      <c r="AH1669" t="s">
        <v>17430</v>
      </c>
      <c r="AI1669" t="s">
        <v>17429</v>
      </c>
      <c r="AK1669" t="s">
        <v>17428</v>
      </c>
      <c r="AL1669">
        <v>11</v>
      </c>
      <c r="AM1669" s="5">
        <f t="shared" si="210"/>
        <v>1.8333333333333333</v>
      </c>
      <c r="AN1669" s="4">
        <f t="shared" si="215"/>
        <v>2.7767259876309478E-3</v>
      </c>
      <c r="AO1669" s="3"/>
      <c r="AP1669">
        <v>0</v>
      </c>
      <c r="AR1669" t="s">
        <v>1</v>
      </c>
      <c r="AT1669" s="2">
        <v>0.98</v>
      </c>
      <c r="AU1669" s="1">
        <f t="shared" si="211"/>
        <v>0.90362157888682326</v>
      </c>
      <c r="AV1669" s="1">
        <f t="shared" si="212"/>
        <v>0.72477901313718662</v>
      </c>
      <c r="AW1669" s="1">
        <f t="shared" si="213"/>
        <v>0.54593644738754987</v>
      </c>
    </row>
    <row r="1670" spans="1:49" x14ac:dyDescent="0.2">
      <c r="A1670">
        <v>1668</v>
      </c>
      <c r="B1670" t="s">
        <v>17427</v>
      </c>
      <c r="C1670" t="s">
        <v>17426</v>
      </c>
      <c r="F1670" t="s">
        <v>17425</v>
      </c>
      <c r="G1670" t="s">
        <v>5</v>
      </c>
      <c r="H1670" t="s">
        <v>4</v>
      </c>
      <c r="I1670" t="s">
        <v>17424</v>
      </c>
      <c r="J1670">
        <v>60103926</v>
      </c>
      <c r="K1670" t="s">
        <v>17423</v>
      </c>
      <c r="L1670" t="s">
        <v>1563</v>
      </c>
      <c r="M1670" t="s">
        <v>67</v>
      </c>
      <c r="N1670">
        <v>5</v>
      </c>
      <c r="O1670" t="s">
        <v>17422</v>
      </c>
      <c r="P1670" t="s">
        <v>17421</v>
      </c>
      <c r="Q1670" t="s">
        <v>17420</v>
      </c>
      <c r="R1670" s="7">
        <v>42614</v>
      </c>
      <c r="S1670" s="8">
        <f t="shared" si="208"/>
        <v>2016</v>
      </c>
      <c r="T1670" s="8">
        <v>2016</v>
      </c>
      <c r="U1670" s="8">
        <f t="shared" si="209"/>
        <v>6</v>
      </c>
      <c r="V1670" s="7">
        <v>42614</v>
      </c>
      <c r="W1670" t="s">
        <v>654</v>
      </c>
      <c r="X1670" s="2">
        <v>0.32400000000000001</v>
      </c>
      <c r="Y1670" s="6">
        <f t="shared" si="214"/>
        <v>8.6489949547529435E-3</v>
      </c>
      <c r="AA1670">
        <v>15501329</v>
      </c>
      <c r="AB1670">
        <v>5800173381</v>
      </c>
      <c r="AC1670">
        <v>15501477</v>
      </c>
      <c r="AD1670" t="s">
        <v>2</v>
      </c>
      <c r="AE1670">
        <v>12</v>
      </c>
      <c r="AF1670">
        <v>9</v>
      </c>
      <c r="AI1670" t="s">
        <v>17419</v>
      </c>
      <c r="AJ1670" t="s">
        <v>17418</v>
      </c>
      <c r="AK1670" t="s">
        <v>17417</v>
      </c>
      <c r="AL1670">
        <v>1</v>
      </c>
      <c r="AM1670" s="5">
        <f t="shared" si="210"/>
        <v>0.16666666666666666</v>
      </c>
      <c r="AN1670" s="4">
        <f t="shared" si="215"/>
        <v>2.5242963523917705E-4</v>
      </c>
      <c r="AO1670" s="3"/>
      <c r="AP1670">
        <v>1</v>
      </c>
      <c r="AR1670" t="s">
        <v>1</v>
      </c>
      <c r="AT1670" s="2">
        <v>1.64</v>
      </c>
      <c r="AU1670" s="1">
        <f t="shared" si="211"/>
        <v>0.61300253588988129</v>
      </c>
      <c r="AV1670" s="1">
        <f t="shared" si="212"/>
        <v>0.44507122949960604</v>
      </c>
      <c r="AW1670" s="1">
        <f t="shared" si="213"/>
        <v>0.27713992310933067</v>
      </c>
    </row>
    <row r="1671" spans="1:49" x14ac:dyDescent="0.2">
      <c r="A1671">
        <v>1669</v>
      </c>
      <c r="B1671" t="s">
        <v>17416</v>
      </c>
      <c r="F1671" t="s">
        <v>17415</v>
      </c>
      <c r="G1671" t="s">
        <v>5</v>
      </c>
      <c r="H1671" t="s">
        <v>4</v>
      </c>
      <c r="I1671" t="s">
        <v>1194</v>
      </c>
      <c r="J1671" t="s">
        <v>17414</v>
      </c>
      <c r="K1671" t="s">
        <v>17413</v>
      </c>
      <c r="L1671" t="s">
        <v>17412</v>
      </c>
      <c r="M1671" t="s">
        <v>49</v>
      </c>
      <c r="N1671">
        <v>6</v>
      </c>
      <c r="O1671" t="s">
        <v>17411</v>
      </c>
      <c r="P1671" t="s">
        <v>17410</v>
      </c>
      <c r="Q1671" t="s">
        <v>17409</v>
      </c>
      <c r="R1671" s="7">
        <v>42614</v>
      </c>
      <c r="S1671" s="8">
        <f t="shared" si="208"/>
        <v>2016</v>
      </c>
      <c r="T1671" s="8">
        <v>2016</v>
      </c>
      <c r="U1671" s="8">
        <f t="shared" si="209"/>
        <v>6</v>
      </c>
      <c r="V1671" s="7">
        <v>42614</v>
      </c>
      <c r="W1671" t="s">
        <v>494</v>
      </c>
      <c r="X1671" s="2">
        <v>0.216</v>
      </c>
      <c r="Y1671" s="6">
        <f t="shared" si="214"/>
        <v>5.765996636501962E-3</v>
      </c>
      <c r="AA1671">
        <v>10544887</v>
      </c>
      <c r="AB1671">
        <v>13200</v>
      </c>
      <c r="AD1671" t="s">
        <v>2</v>
      </c>
      <c r="AE1671">
        <v>31</v>
      </c>
      <c r="AF1671">
        <v>9</v>
      </c>
      <c r="AH1671" t="s">
        <v>17408</v>
      </c>
      <c r="AI1671" t="s">
        <v>17407</v>
      </c>
      <c r="AJ1671" t="s">
        <v>17406</v>
      </c>
      <c r="AK1671" t="s">
        <v>17405</v>
      </c>
      <c r="AL1671">
        <v>0</v>
      </c>
      <c r="AM1671" s="5">
        <f t="shared" si="210"/>
        <v>0</v>
      </c>
      <c r="AN1671" s="4">
        <f t="shared" si="215"/>
        <v>0</v>
      </c>
      <c r="AO1671" s="3"/>
      <c r="AP1671">
        <v>0</v>
      </c>
      <c r="AQ1671" t="s">
        <v>48</v>
      </c>
      <c r="AR1671">
        <v>61571154</v>
      </c>
      <c r="AS1671" t="s">
        <v>47</v>
      </c>
      <c r="AT1671" s="2" t="s">
        <v>0</v>
      </c>
      <c r="AU1671" s="1">
        <f t="shared" si="211"/>
        <v>0.40361976455513726</v>
      </c>
      <c r="AV1671" s="1">
        <f t="shared" si="212"/>
        <v>0.28829983182509811</v>
      </c>
      <c r="AW1671" s="1">
        <f t="shared" si="213"/>
        <v>0.17297989909505887</v>
      </c>
    </row>
    <row r="1672" spans="1:49" x14ac:dyDescent="0.2">
      <c r="A1672">
        <v>1670</v>
      </c>
      <c r="B1672" t="s">
        <v>17404</v>
      </c>
      <c r="F1672" t="s">
        <v>17403</v>
      </c>
      <c r="G1672" t="s">
        <v>5</v>
      </c>
      <c r="H1672" t="s">
        <v>4</v>
      </c>
      <c r="I1672" t="s">
        <v>207</v>
      </c>
      <c r="J1672" t="s">
        <v>17402</v>
      </c>
      <c r="K1672" t="s">
        <v>17401</v>
      </c>
      <c r="L1672" t="s">
        <v>17400</v>
      </c>
      <c r="M1672" t="s">
        <v>17399</v>
      </c>
      <c r="N1672">
        <v>1</v>
      </c>
      <c r="O1672" t="s">
        <v>17398</v>
      </c>
      <c r="P1672">
        <v>36350785300</v>
      </c>
      <c r="Q1672" t="s">
        <v>17397</v>
      </c>
      <c r="R1672" s="7">
        <v>42614</v>
      </c>
      <c r="S1672" s="8">
        <f t="shared" si="208"/>
        <v>2016</v>
      </c>
      <c r="T1672" s="8">
        <v>2016</v>
      </c>
      <c r="U1672" s="8">
        <f t="shared" si="209"/>
        <v>6</v>
      </c>
      <c r="V1672" s="7">
        <v>42614</v>
      </c>
      <c r="W1672" t="s">
        <v>494</v>
      </c>
      <c r="X1672" s="2">
        <v>0.216</v>
      </c>
      <c r="Y1672" s="6">
        <f t="shared" si="214"/>
        <v>5.765996636501962E-3</v>
      </c>
      <c r="AA1672">
        <v>10544887</v>
      </c>
      <c r="AB1672">
        <v>13200</v>
      </c>
      <c r="AD1672" t="s">
        <v>2</v>
      </c>
      <c r="AE1672">
        <v>31</v>
      </c>
      <c r="AF1672">
        <v>9</v>
      </c>
      <c r="AH1672" t="s">
        <v>12564</v>
      </c>
      <c r="AI1672" t="s">
        <v>17396</v>
      </c>
      <c r="AJ1672" t="s">
        <v>17395</v>
      </c>
      <c r="AK1672" t="s">
        <v>17394</v>
      </c>
      <c r="AL1672">
        <v>0</v>
      </c>
      <c r="AM1672" s="5">
        <f t="shared" si="210"/>
        <v>0</v>
      </c>
      <c r="AN1672" s="4">
        <f t="shared" si="215"/>
        <v>0</v>
      </c>
      <c r="AO1672" s="3"/>
      <c r="AP1672">
        <v>0</v>
      </c>
      <c r="AR1672" t="s">
        <v>1</v>
      </c>
      <c r="AT1672" s="2" t="s">
        <v>0</v>
      </c>
      <c r="AU1672" s="1">
        <f t="shared" si="211"/>
        <v>0.40361976455513726</v>
      </c>
      <c r="AV1672" s="1">
        <f t="shared" si="212"/>
        <v>0.28829983182509811</v>
      </c>
      <c r="AW1672" s="1">
        <f t="shared" si="213"/>
        <v>0.17297989909505887</v>
      </c>
    </row>
    <row r="1673" spans="1:49" x14ac:dyDescent="0.2">
      <c r="A1673">
        <v>1671</v>
      </c>
      <c r="B1673" t="s">
        <v>17393</v>
      </c>
      <c r="F1673" t="s">
        <v>17392</v>
      </c>
      <c r="G1673" t="s">
        <v>5</v>
      </c>
      <c r="H1673" t="s">
        <v>4</v>
      </c>
      <c r="I1673" t="s">
        <v>17391</v>
      </c>
      <c r="J1673">
        <v>60009550</v>
      </c>
      <c r="K1673" t="s">
        <v>17390</v>
      </c>
      <c r="L1673" t="s">
        <v>17389</v>
      </c>
      <c r="M1673" t="s">
        <v>79</v>
      </c>
      <c r="N1673">
        <v>1</v>
      </c>
      <c r="O1673" t="s">
        <v>17388</v>
      </c>
      <c r="P1673">
        <v>6505763425</v>
      </c>
      <c r="Q1673">
        <v>60009550</v>
      </c>
      <c r="R1673" s="7">
        <v>42614</v>
      </c>
      <c r="S1673" s="8">
        <f t="shared" si="208"/>
        <v>2016</v>
      </c>
      <c r="T1673" s="8">
        <v>2016</v>
      </c>
      <c r="U1673" s="8">
        <f t="shared" si="209"/>
        <v>6</v>
      </c>
      <c r="V1673" s="7">
        <v>42614</v>
      </c>
      <c r="W1673" t="s">
        <v>494</v>
      </c>
      <c r="X1673" s="2">
        <v>0.216</v>
      </c>
      <c r="Y1673" s="6">
        <f t="shared" si="214"/>
        <v>5.765996636501962E-3</v>
      </c>
      <c r="AA1673">
        <v>10544887</v>
      </c>
      <c r="AB1673">
        <v>13200</v>
      </c>
      <c r="AD1673" t="s">
        <v>2</v>
      </c>
      <c r="AE1673">
        <v>31</v>
      </c>
      <c r="AF1673">
        <v>9</v>
      </c>
      <c r="AH1673" t="s">
        <v>17387</v>
      </c>
      <c r="AI1673" t="s">
        <v>17386</v>
      </c>
      <c r="AJ1673" t="s">
        <v>17385</v>
      </c>
      <c r="AK1673" t="s">
        <v>17384</v>
      </c>
      <c r="AL1673">
        <v>1</v>
      </c>
      <c r="AM1673" s="5">
        <f t="shared" si="210"/>
        <v>0.16666666666666666</v>
      </c>
      <c r="AN1673" s="4">
        <f t="shared" si="215"/>
        <v>2.5242963523917705E-4</v>
      </c>
      <c r="AO1673" s="3"/>
      <c r="AP1673">
        <v>0</v>
      </c>
      <c r="AR1673" t="s">
        <v>1</v>
      </c>
      <c r="AT1673" s="2" t="s">
        <v>0</v>
      </c>
      <c r="AU1673" s="1">
        <f t="shared" si="211"/>
        <v>0.41119265361231261</v>
      </c>
      <c r="AV1673" s="1">
        <f t="shared" si="212"/>
        <v>0.30092131358705698</v>
      </c>
      <c r="AW1673" s="1">
        <f t="shared" si="213"/>
        <v>0.19064997356180124</v>
      </c>
    </row>
    <row r="1674" spans="1:49" x14ac:dyDescent="0.2">
      <c r="A1674">
        <v>1672</v>
      </c>
      <c r="B1674" t="s">
        <v>17383</v>
      </c>
      <c r="F1674" t="s">
        <v>17382</v>
      </c>
      <c r="G1674" t="s">
        <v>5</v>
      </c>
      <c r="H1674" t="s">
        <v>4</v>
      </c>
      <c r="I1674" t="s">
        <v>1620</v>
      </c>
      <c r="J1674" t="s">
        <v>17381</v>
      </c>
      <c r="K1674" t="s">
        <v>17380</v>
      </c>
      <c r="L1674" t="s">
        <v>17379</v>
      </c>
      <c r="M1674" t="s">
        <v>17378</v>
      </c>
      <c r="N1674">
        <v>8</v>
      </c>
      <c r="O1674" t="s">
        <v>17377</v>
      </c>
      <c r="P1674" t="s">
        <v>17376</v>
      </c>
      <c r="Q1674" t="s">
        <v>17375</v>
      </c>
      <c r="R1674" s="7">
        <v>42614</v>
      </c>
      <c r="S1674" s="8">
        <f t="shared" si="208"/>
        <v>2016</v>
      </c>
      <c r="T1674" s="8">
        <v>2016</v>
      </c>
      <c r="U1674" s="8">
        <f t="shared" si="209"/>
        <v>6</v>
      </c>
      <c r="V1674" s="7">
        <v>42614</v>
      </c>
      <c r="W1674" t="s">
        <v>494</v>
      </c>
      <c r="X1674" s="2">
        <v>0.216</v>
      </c>
      <c r="Y1674" s="6">
        <f t="shared" si="214"/>
        <v>5.765996636501962E-3</v>
      </c>
      <c r="AA1674">
        <v>10544887</v>
      </c>
      <c r="AB1674">
        <v>13200</v>
      </c>
      <c r="AD1674" t="s">
        <v>2</v>
      </c>
      <c r="AE1674">
        <v>31</v>
      </c>
      <c r="AF1674">
        <v>9</v>
      </c>
      <c r="AH1674" t="s">
        <v>17374</v>
      </c>
      <c r="AI1674" t="s">
        <v>17373</v>
      </c>
      <c r="AJ1674" t="s">
        <v>17372</v>
      </c>
      <c r="AK1674" t="s">
        <v>17371</v>
      </c>
      <c r="AL1674">
        <v>6</v>
      </c>
      <c r="AM1674" s="5">
        <f t="shared" si="210"/>
        <v>1</v>
      </c>
      <c r="AN1674" s="4">
        <f t="shared" si="215"/>
        <v>1.5145778114350624E-3</v>
      </c>
      <c r="AO1674" s="3"/>
      <c r="AP1674">
        <v>0</v>
      </c>
      <c r="AR1674" t="s">
        <v>1</v>
      </c>
      <c r="AT1674" s="2" t="s">
        <v>0</v>
      </c>
      <c r="AU1674" s="1">
        <f t="shared" si="211"/>
        <v>0.44905709889818912</v>
      </c>
      <c r="AV1674" s="1">
        <f t="shared" si="212"/>
        <v>0.36402872239685119</v>
      </c>
      <c r="AW1674" s="1">
        <f t="shared" si="213"/>
        <v>0.2790003458955132</v>
      </c>
    </row>
    <row r="1675" spans="1:49" x14ac:dyDescent="0.2">
      <c r="A1675">
        <v>1673</v>
      </c>
      <c r="B1675" t="s">
        <v>17370</v>
      </c>
      <c r="F1675" t="s">
        <v>17369</v>
      </c>
      <c r="G1675" t="s">
        <v>5</v>
      </c>
      <c r="H1675" t="s">
        <v>4</v>
      </c>
      <c r="I1675" t="s">
        <v>17368</v>
      </c>
      <c r="J1675" t="s">
        <v>17367</v>
      </c>
      <c r="K1675" t="s">
        <v>17366</v>
      </c>
      <c r="L1675" t="s">
        <v>17365</v>
      </c>
      <c r="M1675" t="s">
        <v>17364</v>
      </c>
      <c r="N1675">
        <v>5</v>
      </c>
      <c r="O1675" t="s">
        <v>17363</v>
      </c>
      <c r="P1675" t="s">
        <v>17362</v>
      </c>
      <c r="Q1675" t="s">
        <v>17361</v>
      </c>
      <c r="R1675" s="7">
        <v>42614</v>
      </c>
      <c r="S1675" s="8">
        <f t="shared" si="208"/>
        <v>2016</v>
      </c>
      <c r="T1675" s="8">
        <v>2016</v>
      </c>
      <c r="U1675" s="8">
        <f t="shared" si="209"/>
        <v>6</v>
      </c>
      <c r="V1675" s="7">
        <v>42614</v>
      </c>
      <c r="W1675" t="s">
        <v>494</v>
      </c>
      <c r="X1675" s="2">
        <v>0.216</v>
      </c>
      <c r="Y1675" s="6">
        <f t="shared" si="214"/>
        <v>5.765996636501962E-3</v>
      </c>
      <c r="AA1675">
        <v>10544887</v>
      </c>
      <c r="AB1675">
        <v>13200</v>
      </c>
      <c r="AD1675" t="s">
        <v>2</v>
      </c>
      <c r="AE1675">
        <v>31</v>
      </c>
      <c r="AF1675">
        <v>9</v>
      </c>
      <c r="AH1675" t="s">
        <v>8386</v>
      </c>
      <c r="AI1675" t="s">
        <v>17360</v>
      </c>
      <c r="AJ1675" t="s">
        <v>17359</v>
      </c>
      <c r="AK1675" t="s">
        <v>17358</v>
      </c>
      <c r="AL1675">
        <v>8</v>
      </c>
      <c r="AM1675" s="5">
        <f t="shared" si="210"/>
        <v>1.3333333333333333</v>
      </c>
      <c r="AN1675" s="4">
        <f t="shared" si="215"/>
        <v>2.0194370819134164E-3</v>
      </c>
      <c r="AO1675" s="3"/>
      <c r="AP1675">
        <v>0</v>
      </c>
      <c r="AR1675" t="s">
        <v>1</v>
      </c>
      <c r="AT1675" s="2" t="s">
        <v>0</v>
      </c>
      <c r="AU1675" s="1">
        <f t="shared" si="211"/>
        <v>0.46420287701253976</v>
      </c>
      <c r="AV1675" s="1">
        <f t="shared" si="212"/>
        <v>0.38927168592076894</v>
      </c>
      <c r="AW1675" s="1">
        <f t="shared" si="213"/>
        <v>0.31434049482899801</v>
      </c>
    </row>
    <row r="1676" spans="1:49" x14ac:dyDescent="0.2">
      <c r="A1676">
        <v>1674</v>
      </c>
      <c r="B1676" t="s">
        <v>17357</v>
      </c>
      <c r="C1676" t="s">
        <v>17356</v>
      </c>
      <c r="D1676" t="s">
        <v>17355</v>
      </c>
      <c r="E1676">
        <v>27212269</v>
      </c>
      <c r="F1676" t="s">
        <v>17354</v>
      </c>
      <c r="G1676" t="s">
        <v>5</v>
      </c>
      <c r="H1676" t="s">
        <v>4</v>
      </c>
      <c r="I1676" t="s">
        <v>17353</v>
      </c>
      <c r="J1676">
        <v>60106137</v>
      </c>
      <c r="K1676" t="s">
        <v>17352</v>
      </c>
      <c r="L1676" t="s">
        <v>3222</v>
      </c>
      <c r="M1676" t="s">
        <v>725</v>
      </c>
      <c r="N1676">
        <v>2</v>
      </c>
      <c r="O1676" t="s">
        <v>17351</v>
      </c>
      <c r="P1676" t="s">
        <v>17350</v>
      </c>
      <c r="Q1676" t="s">
        <v>17349</v>
      </c>
      <c r="R1676" s="7">
        <v>42614</v>
      </c>
      <c r="S1676" s="8">
        <f t="shared" si="208"/>
        <v>2016</v>
      </c>
      <c r="T1676" s="8">
        <v>2016</v>
      </c>
      <c r="U1676" s="8">
        <f t="shared" si="209"/>
        <v>6</v>
      </c>
      <c r="V1676" s="7">
        <v>42614</v>
      </c>
      <c r="W1676" t="s">
        <v>17348</v>
      </c>
      <c r="X1676" s="2">
        <v>1.7150000000000001</v>
      </c>
      <c r="Y1676" s="6">
        <f t="shared" si="214"/>
        <v>4.5780945516670675E-2</v>
      </c>
      <c r="AA1676">
        <v>1674889</v>
      </c>
      <c r="AB1676">
        <v>18408</v>
      </c>
      <c r="AC1676">
        <v>18792596</v>
      </c>
      <c r="AD1676" t="s">
        <v>2</v>
      </c>
      <c r="AE1676">
        <v>1863</v>
      </c>
      <c r="AF1676">
        <v>9</v>
      </c>
      <c r="AH1676" t="s">
        <v>17347</v>
      </c>
      <c r="AI1676" t="s">
        <v>17346</v>
      </c>
      <c r="AJ1676" t="s">
        <v>17345</v>
      </c>
      <c r="AK1676" t="s">
        <v>17344</v>
      </c>
      <c r="AL1676">
        <v>6</v>
      </c>
      <c r="AM1676" s="5">
        <f t="shared" si="210"/>
        <v>1</v>
      </c>
      <c r="AN1676" s="4">
        <f t="shared" si="215"/>
        <v>1.5145778114350624E-3</v>
      </c>
      <c r="AO1676" s="3"/>
      <c r="AP1676">
        <v>1</v>
      </c>
      <c r="AQ1676" t="s">
        <v>2226</v>
      </c>
      <c r="AR1676" t="s">
        <v>17343</v>
      </c>
      <c r="AS1676" t="s">
        <v>17342</v>
      </c>
      <c r="AT1676" s="2" t="s">
        <v>0</v>
      </c>
      <c r="AU1676" s="1">
        <f t="shared" si="211"/>
        <v>3.2501035205099988</v>
      </c>
      <c r="AV1676" s="1">
        <f t="shared" si="212"/>
        <v>2.3647761664052869</v>
      </c>
      <c r="AW1676" s="1">
        <f t="shared" si="213"/>
        <v>1.4794488123005747</v>
      </c>
    </row>
    <row r="1677" spans="1:49" x14ac:dyDescent="0.2">
      <c r="A1677">
        <v>1675</v>
      </c>
      <c r="B1677" t="s">
        <v>17341</v>
      </c>
      <c r="C1677" t="s">
        <v>17340</v>
      </c>
      <c r="F1677" t="s">
        <v>17339</v>
      </c>
      <c r="G1677" t="s">
        <v>5</v>
      </c>
      <c r="H1677" t="s">
        <v>4</v>
      </c>
      <c r="I1677" t="s">
        <v>26</v>
      </c>
      <c r="J1677" t="s">
        <v>25</v>
      </c>
      <c r="K1677" t="s">
        <v>24</v>
      </c>
      <c r="L1677" t="s">
        <v>23</v>
      </c>
      <c r="M1677" t="s">
        <v>22</v>
      </c>
      <c r="N1677">
        <v>3</v>
      </c>
      <c r="O1677" t="s">
        <v>21</v>
      </c>
      <c r="P1677" t="s">
        <v>20</v>
      </c>
      <c r="Q1677" t="s">
        <v>19</v>
      </c>
      <c r="R1677" s="7">
        <v>42614</v>
      </c>
      <c r="S1677" s="8">
        <f t="shared" si="208"/>
        <v>2016</v>
      </c>
      <c r="T1677" s="8">
        <v>2016</v>
      </c>
      <c r="U1677" s="8">
        <f t="shared" si="209"/>
        <v>6</v>
      </c>
      <c r="V1677" s="7">
        <v>42614</v>
      </c>
      <c r="W1677" t="s">
        <v>17338</v>
      </c>
      <c r="X1677" s="2">
        <v>0.30299999999999999</v>
      </c>
      <c r="Y1677" s="6">
        <f t="shared" si="214"/>
        <v>8.0884119484263637E-3</v>
      </c>
      <c r="AA1677">
        <v>21553289</v>
      </c>
      <c r="AB1677">
        <v>21100283718</v>
      </c>
      <c r="AC1677">
        <v>21553297</v>
      </c>
      <c r="AD1677" t="s">
        <v>2</v>
      </c>
      <c r="AE1677">
        <v>6</v>
      </c>
      <c r="AF1677">
        <v>3</v>
      </c>
      <c r="AH1677" t="s">
        <v>17337</v>
      </c>
      <c r="AI1677" t="s">
        <v>17336</v>
      </c>
      <c r="AJ1677" t="s">
        <v>17335</v>
      </c>
      <c r="AK1677" t="s">
        <v>17334</v>
      </c>
      <c r="AL1677">
        <v>0</v>
      </c>
      <c r="AM1677" s="5">
        <f t="shared" si="210"/>
        <v>0</v>
      </c>
      <c r="AN1677" s="4">
        <f t="shared" si="215"/>
        <v>0</v>
      </c>
      <c r="AO1677" s="3"/>
      <c r="AP1677">
        <v>1</v>
      </c>
      <c r="AQ1677" t="s">
        <v>116</v>
      </c>
      <c r="AR1677" t="s">
        <v>17333</v>
      </c>
      <c r="AS1677" t="s">
        <v>114</v>
      </c>
      <c r="AT1677" s="2" t="s">
        <v>0</v>
      </c>
      <c r="AU1677" s="1">
        <f t="shared" si="211"/>
        <v>0.56618883638984541</v>
      </c>
      <c r="AV1677" s="1">
        <f t="shared" si="212"/>
        <v>0.4044205974213182</v>
      </c>
      <c r="AW1677" s="1">
        <f t="shared" si="213"/>
        <v>0.2426523584527909</v>
      </c>
    </row>
    <row r="1678" spans="1:49" x14ac:dyDescent="0.2">
      <c r="A1678">
        <v>1676</v>
      </c>
      <c r="B1678" t="s">
        <v>17332</v>
      </c>
      <c r="C1678" t="s">
        <v>17331</v>
      </c>
      <c r="F1678" t="s">
        <v>17330</v>
      </c>
      <c r="G1678" t="s">
        <v>5</v>
      </c>
      <c r="H1678" t="s">
        <v>4</v>
      </c>
      <c r="I1678" t="s">
        <v>487</v>
      </c>
      <c r="J1678" t="s">
        <v>17329</v>
      </c>
      <c r="K1678" t="s">
        <v>17328</v>
      </c>
      <c r="L1678" t="s">
        <v>17327</v>
      </c>
      <c r="M1678" t="s">
        <v>530</v>
      </c>
      <c r="N1678">
        <v>7</v>
      </c>
      <c r="O1678" t="s">
        <v>17326</v>
      </c>
      <c r="P1678" t="s">
        <v>17325</v>
      </c>
      <c r="Q1678" t="s">
        <v>17324</v>
      </c>
      <c r="R1678" s="7">
        <v>42614</v>
      </c>
      <c r="S1678" s="8">
        <f t="shared" si="208"/>
        <v>2016</v>
      </c>
      <c r="T1678" s="8">
        <v>2016</v>
      </c>
      <c r="U1678" s="8">
        <f t="shared" si="209"/>
        <v>6</v>
      </c>
      <c r="V1678" s="7">
        <v>42614</v>
      </c>
      <c r="W1678" t="s">
        <v>330</v>
      </c>
      <c r="X1678" s="2">
        <v>0.188</v>
      </c>
      <c r="Y1678" s="6">
        <f t="shared" si="214"/>
        <v>5.0185526280665223E-3</v>
      </c>
      <c r="AA1678">
        <v>9168508</v>
      </c>
      <c r="AB1678">
        <v>26076</v>
      </c>
      <c r="AC1678">
        <v>17451337</v>
      </c>
      <c r="AD1678" t="s">
        <v>2</v>
      </c>
      <c r="AE1678" t="s">
        <v>329</v>
      </c>
      <c r="AF1678">
        <v>9</v>
      </c>
      <c r="AH1678" t="s">
        <v>17323</v>
      </c>
      <c r="AI1678" t="s">
        <v>17322</v>
      </c>
      <c r="AJ1678" t="s">
        <v>17321</v>
      </c>
      <c r="AK1678" t="s">
        <v>17320</v>
      </c>
      <c r="AL1678">
        <v>3</v>
      </c>
      <c r="AM1678" s="5">
        <f t="shared" si="210"/>
        <v>0.5</v>
      </c>
      <c r="AN1678" s="4">
        <f t="shared" si="215"/>
        <v>7.572889057175312E-4</v>
      </c>
      <c r="AO1678" s="3"/>
      <c r="AP1678">
        <v>0</v>
      </c>
      <c r="AQ1678" t="s">
        <v>48</v>
      </c>
      <c r="AR1678" t="s">
        <v>472</v>
      </c>
      <c r="AS1678" t="s">
        <v>47</v>
      </c>
      <c r="AT1678" s="2" t="s">
        <v>0</v>
      </c>
      <c r="AU1678" s="1">
        <f t="shared" si="211"/>
        <v>0.37401735113618245</v>
      </c>
      <c r="AV1678" s="1">
        <f t="shared" si="212"/>
        <v>0.2887920766892027</v>
      </c>
      <c r="AW1678" s="1">
        <f t="shared" si="213"/>
        <v>0.20356680224222287</v>
      </c>
    </row>
    <row r="1679" spans="1:49" x14ac:dyDescent="0.2">
      <c r="A1679">
        <v>1677</v>
      </c>
      <c r="B1679" t="s">
        <v>17319</v>
      </c>
      <c r="C1679" t="s">
        <v>17318</v>
      </c>
      <c r="F1679" t="s">
        <v>17317</v>
      </c>
      <c r="G1679" t="s">
        <v>5</v>
      </c>
      <c r="H1679" t="s">
        <v>4</v>
      </c>
      <c r="I1679" t="s">
        <v>762</v>
      </c>
      <c r="J1679">
        <v>60005244</v>
      </c>
      <c r="K1679" t="s">
        <v>126</v>
      </c>
      <c r="L1679" t="s">
        <v>125</v>
      </c>
      <c r="M1679" t="s">
        <v>67</v>
      </c>
      <c r="N1679">
        <v>6</v>
      </c>
      <c r="O1679" t="s">
        <v>17316</v>
      </c>
      <c r="P1679" t="s">
        <v>17315</v>
      </c>
      <c r="Q1679" t="s">
        <v>17314</v>
      </c>
      <c r="R1679" s="7">
        <v>42614</v>
      </c>
      <c r="S1679" s="8">
        <f t="shared" si="208"/>
        <v>2016</v>
      </c>
      <c r="T1679" s="8">
        <v>2016</v>
      </c>
      <c r="U1679" s="8">
        <f t="shared" si="209"/>
        <v>6</v>
      </c>
      <c r="V1679" s="7">
        <v>42614</v>
      </c>
      <c r="W1679" t="s">
        <v>330</v>
      </c>
      <c r="X1679" s="2">
        <v>0.188</v>
      </c>
      <c r="Y1679" s="6">
        <f t="shared" si="214"/>
        <v>5.0185526280665223E-3</v>
      </c>
      <c r="AA1679">
        <v>9168508</v>
      </c>
      <c r="AB1679">
        <v>26076</v>
      </c>
      <c r="AC1679">
        <v>17451337</v>
      </c>
      <c r="AD1679" t="s">
        <v>2</v>
      </c>
      <c r="AE1679" t="s">
        <v>329</v>
      </c>
      <c r="AF1679">
        <v>9</v>
      </c>
      <c r="AH1679" t="s">
        <v>17313</v>
      </c>
      <c r="AI1679" t="s">
        <v>17312</v>
      </c>
      <c r="AJ1679" t="s">
        <v>17311</v>
      </c>
      <c r="AK1679" t="s">
        <v>17310</v>
      </c>
      <c r="AL1679">
        <v>3</v>
      </c>
      <c r="AM1679" s="5">
        <f t="shared" si="210"/>
        <v>0.5</v>
      </c>
      <c r="AN1679" s="4">
        <f t="shared" si="215"/>
        <v>7.572889057175312E-4</v>
      </c>
      <c r="AO1679" s="3"/>
      <c r="AP1679">
        <v>0</v>
      </c>
      <c r="AR1679" t="s">
        <v>1</v>
      </c>
      <c r="AT1679" s="2" t="s">
        <v>0</v>
      </c>
      <c r="AU1679" s="1">
        <f t="shared" si="211"/>
        <v>0.37401735113618245</v>
      </c>
      <c r="AV1679" s="1">
        <f t="shared" si="212"/>
        <v>0.2887920766892027</v>
      </c>
      <c r="AW1679" s="1">
        <f t="shared" si="213"/>
        <v>0.20356680224222287</v>
      </c>
    </row>
    <row r="1680" spans="1:49" x14ac:dyDescent="0.2">
      <c r="A1680">
        <v>1678</v>
      </c>
      <c r="B1680" t="s">
        <v>17309</v>
      </c>
      <c r="C1680" t="s">
        <v>17308</v>
      </c>
      <c r="F1680" t="s">
        <v>17307</v>
      </c>
      <c r="G1680" t="s">
        <v>5</v>
      </c>
      <c r="H1680" t="s">
        <v>4</v>
      </c>
      <c r="I1680" t="s">
        <v>4882</v>
      </c>
      <c r="J1680">
        <v>60014840</v>
      </c>
      <c r="K1680" t="s">
        <v>17306</v>
      </c>
      <c r="L1680" t="s">
        <v>594</v>
      </c>
      <c r="M1680" t="s">
        <v>138</v>
      </c>
      <c r="N1680">
        <v>2</v>
      </c>
      <c r="O1680" t="s">
        <v>17305</v>
      </c>
      <c r="P1680" t="s">
        <v>17304</v>
      </c>
      <c r="Q1680" t="s">
        <v>17303</v>
      </c>
      <c r="R1680" s="7">
        <v>42614</v>
      </c>
      <c r="S1680" s="8">
        <f t="shared" si="208"/>
        <v>2016</v>
      </c>
      <c r="T1680" s="8">
        <v>2016</v>
      </c>
      <c r="U1680" s="8">
        <f t="shared" si="209"/>
        <v>6</v>
      </c>
      <c r="V1680" s="7">
        <v>42614</v>
      </c>
      <c r="W1680" t="s">
        <v>330</v>
      </c>
      <c r="X1680" s="2">
        <v>0.188</v>
      </c>
      <c r="Y1680" s="6">
        <f t="shared" si="214"/>
        <v>5.0185526280665223E-3</v>
      </c>
      <c r="AA1680">
        <v>9168508</v>
      </c>
      <c r="AB1680">
        <v>26076</v>
      </c>
      <c r="AC1680">
        <v>17451337</v>
      </c>
      <c r="AD1680" t="s">
        <v>2</v>
      </c>
      <c r="AE1680" t="s">
        <v>329</v>
      </c>
      <c r="AF1680">
        <v>9</v>
      </c>
      <c r="AH1680" t="s">
        <v>17302</v>
      </c>
      <c r="AI1680" t="s">
        <v>17301</v>
      </c>
      <c r="AJ1680" t="s">
        <v>17300</v>
      </c>
      <c r="AK1680" t="s">
        <v>17299</v>
      </c>
      <c r="AL1680">
        <v>0</v>
      </c>
      <c r="AM1680" s="5">
        <f t="shared" si="210"/>
        <v>0</v>
      </c>
      <c r="AN1680" s="4">
        <f t="shared" si="215"/>
        <v>0</v>
      </c>
      <c r="AO1680" s="3"/>
      <c r="AP1680">
        <v>0</v>
      </c>
      <c r="AR1680" t="s">
        <v>1</v>
      </c>
      <c r="AT1680" s="2" t="s">
        <v>0</v>
      </c>
      <c r="AU1680" s="1">
        <f t="shared" si="211"/>
        <v>0.35129868396465652</v>
      </c>
      <c r="AV1680" s="1">
        <f t="shared" si="212"/>
        <v>0.25092763140332613</v>
      </c>
      <c r="AW1680" s="1">
        <f t="shared" si="213"/>
        <v>0.15055657884199566</v>
      </c>
    </row>
    <row r="1681" spans="1:49" x14ac:dyDescent="0.2">
      <c r="A1681">
        <v>1679</v>
      </c>
      <c r="B1681" t="s">
        <v>17298</v>
      </c>
      <c r="C1681" t="s">
        <v>17297</v>
      </c>
      <c r="F1681" t="s">
        <v>17296</v>
      </c>
      <c r="G1681" t="s">
        <v>5</v>
      </c>
      <c r="H1681" t="s">
        <v>4</v>
      </c>
      <c r="I1681" t="s">
        <v>17295</v>
      </c>
      <c r="J1681">
        <v>60016299</v>
      </c>
      <c r="K1681" t="s">
        <v>2929</v>
      </c>
      <c r="L1681" t="s">
        <v>17294</v>
      </c>
      <c r="M1681" t="s">
        <v>108</v>
      </c>
      <c r="N1681">
        <v>2</v>
      </c>
      <c r="O1681" t="s">
        <v>17293</v>
      </c>
      <c r="P1681" t="s">
        <v>17292</v>
      </c>
      <c r="Q1681" t="s">
        <v>17291</v>
      </c>
      <c r="R1681" s="7">
        <v>42614</v>
      </c>
      <c r="S1681" s="8">
        <f t="shared" si="208"/>
        <v>2016</v>
      </c>
      <c r="T1681" s="8">
        <v>2016</v>
      </c>
      <c r="U1681" s="8">
        <f t="shared" si="209"/>
        <v>6</v>
      </c>
      <c r="V1681" s="7">
        <v>42614</v>
      </c>
      <c r="W1681" t="s">
        <v>3241</v>
      </c>
      <c r="X1681" s="2">
        <v>0.19400000000000001</v>
      </c>
      <c r="Y1681" s="6">
        <f t="shared" si="214"/>
        <v>5.1787192013026881E-3</v>
      </c>
      <c r="AA1681" t="s">
        <v>3240</v>
      </c>
      <c r="AB1681">
        <v>19798</v>
      </c>
      <c r="AC1681">
        <v>21623236</v>
      </c>
      <c r="AD1681" t="s">
        <v>2</v>
      </c>
      <c r="AE1681">
        <v>126</v>
      </c>
      <c r="AF1681">
        <v>2</v>
      </c>
      <c r="AH1681" t="s">
        <v>17290</v>
      </c>
      <c r="AI1681" t="s">
        <v>17289</v>
      </c>
      <c r="AJ1681" t="s">
        <v>17288</v>
      </c>
      <c r="AK1681" t="s">
        <v>17287</v>
      </c>
      <c r="AL1681">
        <v>0</v>
      </c>
      <c r="AM1681" s="5">
        <f t="shared" si="210"/>
        <v>0</v>
      </c>
      <c r="AN1681" s="4">
        <f t="shared" si="215"/>
        <v>0</v>
      </c>
      <c r="AO1681" s="3"/>
      <c r="AP1681">
        <v>0</v>
      </c>
      <c r="AR1681" t="s">
        <v>1</v>
      </c>
      <c r="AT1681" s="2">
        <v>0.35899999999999999</v>
      </c>
      <c r="AU1681" s="1">
        <f t="shared" si="211"/>
        <v>0.36251034409118815</v>
      </c>
      <c r="AV1681" s="1">
        <f t="shared" si="212"/>
        <v>0.25893596006513442</v>
      </c>
      <c r="AW1681" s="1">
        <f t="shared" si="213"/>
        <v>0.15536157603908066</v>
      </c>
    </row>
    <row r="1682" spans="1:49" x14ac:dyDescent="0.2">
      <c r="A1682">
        <v>1680</v>
      </c>
      <c r="B1682" t="s">
        <v>17286</v>
      </c>
      <c r="C1682" t="s">
        <v>17285</v>
      </c>
      <c r="F1682" t="s">
        <v>17284</v>
      </c>
      <c r="G1682" t="s">
        <v>5</v>
      </c>
      <c r="H1682" t="s">
        <v>4</v>
      </c>
      <c r="I1682" t="s">
        <v>17283</v>
      </c>
      <c r="J1682" t="s">
        <v>17282</v>
      </c>
      <c r="K1682" t="s">
        <v>17281</v>
      </c>
      <c r="L1682" t="s">
        <v>17280</v>
      </c>
      <c r="M1682" t="s">
        <v>1187</v>
      </c>
      <c r="N1682">
        <v>4</v>
      </c>
      <c r="O1682" t="s">
        <v>17279</v>
      </c>
      <c r="P1682" t="s">
        <v>17278</v>
      </c>
      <c r="Q1682" t="s">
        <v>17277</v>
      </c>
      <c r="R1682" s="7">
        <v>42614</v>
      </c>
      <c r="S1682" s="8">
        <f t="shared" si="208"/>
        <v>2016</v>
      </c>
      <c r="T1682" s="8">
        <v>2016</v>
      </c>
      <c r="U1682" s="8">
        <f t="shared" si="209"/>
        <v>6</v>
      </c>
      <c r="V1682" s="7">
        <v>42614</v>
      </c>
      <c r="W1682" t="s">
        <v>2494</v>
      </c>
      <c r="X1682" s="2">
        <v>0.40500000000000003</v>
      </c>
      <c r="Y1682" s="6">
        <f t="shared" si="214"/>
        <v>1.0811243693441179E-2</v>
      </c>
      <c r="AA1682">
        <v>154040</v>
      </c>
      <c r="AB1682">
        <v>20335</v>
      </c>
      <c r="AD1682" t="s">
        <v>2</v>
      </c>
      <c r="AE1682">
        <v>99</v>
      </c>
      <c r="AF1682">
        <v>3</v>
      </c>
      <c r="AH1682" t="s">
        <v>17276</v>
      </c>
      <c r="AI1682" t="s">
        <v>17275</v>
      </c>
      <c r="AJ1682" t="s">
        <v>17274</v>
      </c>
      <c r="AK1682" t="s">
        <v>17273</v>
      </c>
      <c r="AL1682">
        <v>0</v>
      </c>
      <c r="AM1682" s="5">
        <f t="shared" si="210"/>
        <v>0</v>
      </c>
      <c r="AN1682" s="4">
        <f t="shared" si="215"/>
        <v>0</v>
      </c>
      <c r="AO1682" s="3"/>
      <c r="AP1682">
        <v>1</v>
      </c>
      <c r="AR1682" t="s">
        <v>1</v>
      </c>
      <c r="AT1682" s="2">
        <v>1.425</v>
      </c>
      <c r="AU1682" s="1">
        <f t="shared" si="211"/>
        <v>0.75678705854088246</v>
      </c>
      <c r="AV1682" s="1">
        <f t="shared" si="212"/>
        <v>0.54056218467205897</v>
      </c>
      <c r="AW1682" s="1">
        <f t="shared" si="213"/>
        <v>0.32433731080323536</v>
      </c>
    </row>
    <row r="1683" spans="1:49" x14ac:dyDescent="0.2">
      <c r="A1683">
        <v>1681</v>
      </c>
      <c r="B1683" t="s">
        <v>17272</v>
      </c>
      <c r="C1683" t="s">
        <v>17271</v>
      </c>
      <c r="F1683" t="s">
        <v>17270</v>
      </c>
      <c r="G1683" t="s">
        <v>5</v>
      </c>
      <c r="H1683" t="s">
        <v>4</v>
      </c>
      <c r="I1683" t="s">
        <v>17269</v>
      </c>
      <c r="J1683">
        <v>60022522</v>
      </c>
      <c r="K1683" t="s">
        <v>17268</v>
      </c>
      <c r="L1683" t="s">
        <v>17267</v>
      </c>
      <c r="M1683" t="s">
        <v>79</v>
      </c>
      <c r="N1683">
        <v>2</v>
      </c>
      <c r="O1683" t="s">
        <v>17266</v>
      </c>
      <c r="P1683" t="s">
        <v>17265</v>
      </c>
      <c r="Q1683" t="s">
        <v>17264</v>
      </c>
      <c r="R1683" s="7">
        <v>42614</v>
      </c>
      <c r="S1683" s="8">
        <f t="shared" si="208"/>
        <v>2016</v>
      </c>
      <c r="T1683" s="8">
        <v>2016</v>
      </c>
      <c r="U1683" s="8">
        <f t="shared" si="209"/>
        <v>6</v>
      </c>
      <c r="V1683" s="7">
        <v>42614</v>
      </c>
      <c r="W1683" t="s">
        <v>17263</v>
      </c>
      <c r="X1683" s="2">
        <v>0.34699999999999998</v>
      </c>
      <c r="Y1683" s="6">
        <f t="shared" si="214"/>
        <v>9.2629668188249116E-3</v>
      </c>
      <c r="AA1683" t="s">
        <v>17262</v>
      </c>
      <c r="AB1683">
        <v>19750</v>
      </c>
      <c r="AD1683" t="s">
        <v>2</v>
      </c>
      <c r="AE1683">
        <v>70</v>
      </c>
      <c r="AF1683">
        <v>3</v>
      </c>
      <c r="AH1683" t="s">
        <v>17261</v>
      </c>
      <c r="AL1683">
        <v>5</v>
      </c>
      <c r="AM1683" s="5">
        <f t="shared" si="210"/>
        <v>0.83333333333333337</v>
      </c>
      <c r="AN1683" s="4">
        <f t="shared" si="215"/>
        <v>1.2621481761958854E-3</v>
      </c>
      <c r="AO1683" s="3"/>
      <c r="AP1683">
        <v>0</v>
      </c>
      <c r="AR1683" t="s">
        <v>1</v>
      </c>
      <c r="AT1683" s="2">
        <v>0.77600000000000002</v>
      </c>
      <c r="AU1683" s="1">
        <f t="shared" si="211"/>
        <v>0.68627212260362036</v>
      </c>
      <c r="AV1683" s="1">
        <f t="shared" si="212"/>
        <v>0.52625574975103984</v>
      </c>
      <c r="AW1683" s="1">
        <f t="shared" si="213"/>
        <v>0.36623937689845931</v>
      </c>
    </row>
    <row r="1684" spans="1:49" x14ac:dyDescent="0.2">
      <c r="A1684">
        <v>1682</v>
      </c>
      <c r="B1684" t="s">
        <v>17260</v>
      </c>
      <c r="C1684" t="s">
        <v>17259</v>
      </c>
      <c r="F1684" t="s">
        <v>17258</v>
      </c>
      <c r="G1684" t="s">
        <v>5</v>
      </c>
      <c r="H1684" t="s">
        <v>4</v>
      </c>
      <c r="I1684" t="s">
        <v>17257</v>
      </c>
      <c r="J1684" t="s">
        <v>17256</v>
      </c>
      <c r="K1684" t="s">
        <v>17255</v>
      </c>
      <c r="L1684" t="s">
        <v>17254</v>
      </c>
      <c r="M1684" t="s">
        <v>17253</v>
      </c>
      <c r="N1684">
        <v>5</v>
      </c>
      <c r="O1684" t="s">
        <v>17252</v>
      </c>
      <c r="P1684" t="s">
        <v>17251</v>
      </c>
      <c r="Q1684" t="s">
        <v>17250</v>
      </c>
      <c r="R1684" s="7">
        <v>42614</v>
      </c>
      <c r="S1684" s="8">
        <f t="shared" si="208"/>
        <v>2016</v>
      </c>
      <c r="T1684" s="8">
        <v>2016</v>
      </c>
      <c r="U1684" s="8">
        <f t="shared" si="209"/>
        <v>6</v>
      </c>
      <c r="V1684" s="7">
        <v>42614</v>
      </c>
      <c r="W1684" t="s">
        <v>17249</v>
      </c>
      <c r="X1684" s="2">
        <v>0.65</v>
      </c>
      <c r="Y1684" s="6">
        <f t="shared" si="214"/>
        <v>1.7351378767251277E-2</v>
      </c>
      <c r="AB1684">
        <v>21100201754</v>
      </c>
      <c r="AC1684">
        <v>21905444</v>
      </c>
      <c r="AD1684" t="s">
        <v>2</v>
      </c>
      <c r="AE1684">
        <v>131</v>
      </c>
      <c r="AF1684">
        <v>9</v>
      </c>
      <c r="AG1684">
        <v>317</v>
      </c>
      <c r="AI1684" t="s">
        <v>17248</v>
      </c>
      <c r="AK1684" t="s">
        <v>17247</v>
      </c>
      <c r="AL1684">
        <v>1</v>
      </c>
      <c r="AM1684" s="5">
        <f t="shared" si="210"/>
        <v>0.16666666666666666</v>
      </c>
      <c r="AN1684" s="4">
        <f t="shared" si="215"/>
        <v>2.5242963523917705E-4</v>
      </c>
      <c r="AO1684" s="3"/>
      <c r="AP1684">
        <v>0</v>
      </c>
      <c r="AR1684" t="s">
        <v>1</v>
      </c>
      <c r="AT1684" s="2">
        <v>3.911</v>
      </c>
      <c r="AU1684" s="1">
        <f t="shared" si="211"/>
        <v>1.2221694027647647</v>
      </c>
      <c r="AV1684" s="1">
        <f t="shared" si="212"/>
        <v>0.88019042012452264</v>
      </c>
      <c r="AW1684" s="1">
        <f t="shared" si="213"/>
        <v>0.53821143748428069</v>
      </c>
    </row>
    <row r="1685" spans="1:49" x14ac:dyDescent="0.2">
      <c r="A1685">
        <v>1683</v>
      </c>
      <c r="B1685" t="s">
        <v>17246</v>
      </c>
      <c r="C1685" t="s">
        <v>17245</v>
      </c>
      <c r="D1685" t="s">
        <v>17244</v>
      </c>
      <c r="F1685" t="s">
        <v>17243</v>
      </c>
      <c r="G1685" t="s">
        <v>5</v>
      </c>
      <c r="H1685" t="s">
        <v>4</v>
      </c>
      <c r="I1685" t="s">
        <v>1493</v>
      </c>
      <c r="J1685" t="s">
        <v>17242</v>
      </c>
      <c r="K1685" t="s">
        <v>17241</v>
      </c>
      <c r="L1685" t="s">
        <v>17240</v>
      </c>
      <c r="M1685" t="s">
        <v>473</v>
      </c>
      <c r="N1685">
        <v>2</v>
      </c>
      <c r="O1685" t="s">
        <v>17239</v>
      </c>
      <c r="P1685" t="s">
        <v>17238</v>
      </c>
      <c r="Q1685" t="s">
        <v>17237</v>
      </c>
      <c r="R1685" s="7">
        <v>42614</v>
      </c>
      <c r="S1685" s="8">
        <f t="shared" si="208"/>
        <v>2016</v>
      </c>
      <c r="T1685" s="8">
        <v>2016</v>
      </c>
      <c r="U1685" s="8">
        <f t="shared" si="209"/>
        <v>6</v>
      </c>
      <c r="V1685" s="7">
        <v>42614</v>
      </c>
      <c r="W1685" t="s">
        <v>1934</v>
      </c>
      <c r="X1685" s="2">
        <v>0.46300000000000002</v>
      </c>
      <c r="Y1685" s="6">
        <f t="shared" si="214"/>
        <v>1.2359520568057447E-2</v>
      </c>
      <c r="AA1685">
        <v>18787789</v>
      </c>
      <c r="AB1685">
        <v>19700174753</v>
      </c>
      <c r="AD1685" t="s">
        <v>2</v>
      </c>
      <c r="AE1685">
        <v>9</v>
      </c>
      <c r="AH1685" t="s">
        <v>367</v>
      </c>
      <c r="AI1685" t="s">
        <v>17236</v>
      </c>
      <c r="AJ1685" t="s">
        <v>17235</v>
      </c>
      <c r="AK1685" t="s">
        <v>17234</v>
      </c>
      <c r="AL1685">
        <v>28</v>
      </c>
      <c r="AM1685" s="5">
        <f t="shared" si="210"/>
        <v>4.666666666666667</v>
      </c>
      <c r="AN1685" s="4">
        <f t="shared" si="215"/>
        <v>7.0680297866969584E-3</v>
      </c>
      <c r="AO1685" s="3"/>
      <c r="AP1685">
        <v>0</v>
      </c>
      <c r="AQ1685" t="s">
        <v>48</v>
      </c>
      <c r="AR1685" t="s">
        <v>17233</v>
      </c>
      <c r="AS1685" t="s">
        <v>47</v>
      </c>
      <c r="AT1685" s="2">
        <v>2.9470000000000001</v>
      </c>
      <c r="AU1685" s="1">
        <f t="shared" si="211"/>
        <v>1.0772073333649299</v>
      </c>
      <c r="AV1685" s="1">
        <f t="shared" si="212"/>
        <v>0.97137751773772019</v>
      </c>
      <c r="AW1685" s="1">
        <f t="shared" si="213"/>
        <v>0.86554770211051058</v>
      </c>
    </row>
    <row r="1686" spans="1:49" x14ac:dyDescent="0.2">
      <c r="A1686">
        <v>1684</v>
      </c>
      <c r="B1686" t="s">
        <v>17232</v>
      </c>
      <c r="C1686" t="s">
        <v>17231</v>
      </c>
      <c r="F1686" t="s">
        <v>17230</v>
      </c>
      <c r="G1686" t="s">
        <v>5</v>
      </c>
      <c r="H1686" t="s">
        <v>4</v>
      </c>
      <c r="I1686" t="s">
        <v>897</v>
      </c>
      <c r="J1686">
        <v>60025278</v>
      </c>
      <c r="K1686" t="s">
        <v>715</v>
      </c>
      <c r="L1686" t="s">
        <v>264</v>
      </c>
      <c r="M1686" t="s">
        <v>67</v>
      </c>
      <c r="N1686">
        <v>4</v>
      </c>
      <c r="O1686" t="s">
        <v>17229</v>
      </c>
      <c r="P1686" t="s">
        <v>17228</v>
      </c>
      <c r="Q1686" t="s">
        <v>714</v>
      </c>
      <c r="R1686" s="7">
        <v>42614</v>
      </c>
      <c r="S1686" s="8">
        <f t="shared" si="208"/>
        <v>2016</v>
      </c>
      <c r="T1686" s="8">
        <v>2016</v>
      </c>
      <c r="U1686" s="8">
        <f t="shared" si="209"/>
        <v>6</v>
      </c>
      <c r="V1686" s="7">
        <v>42614</v>
      </c>
      <c r="W1686" t="s">
        <v>427</v>
      </c>
      <c r="X1686" s="2">
        <v>0.42099999999999999</v>
      </c>
      <c r="Y1686" s="6">
        <f t="shared" si="214"/>
        <v>1.1238354555404288E-2</v>
      </c>
      <c r="AB1686">
        <v>19900193962</v>
      </c>
      <c r="AC1686">
        <v>21583226</v>
      </c>
      <c r="AD1686" t="s">
        <v>2</v>
      </c>
      <c r="AE1686">
        <v>6</v>
      </c>
      <c r="AF1686">
        <v>9</v>
      </c>
      <c r="AG1686">
        <v>95319</v>
      </c>
      <c r="AI1686" t="s">
        <v>17227</v>
      </c>
      <c r="AK1686" t="s">
        <v>17226</v>
      </c>
      <c r="AL1686">
        <v>1</v>
      </c>
      <c r="AM1686" s="5">
        <f t="shared" si="210"/>
        <v>0.16666666666666666</v>
      </c>
      <c r="AN1686" s="4">
        <f t="shared" si="215"/>
        <v>2.5242963523917705E-4</v>
      </c>
      <c r="AO1686" s="3"/>
      <c r="AP1686">
        <v>1</v>
      </c>
      <c r="AQ1686" t="s">
        <v>48</v>
      </c>
      <c r="AR1686" t="s">
        <v>17225</v>
      </c>
      <c r="AS1686" t="s">
        <v>47</v>
      </c>
      <c r="AT1686" s="2">
        <v>1.548</v>
      </c>
      <c r="AU1686" s="1">
        <f t="shared" si="211"/>
        <v>0.79425770793547534</v>
      </c>
      <c r="AV1686" s="1">
        <f t="shared" si="212"/>
        <v>0.5745392095321733</v>
      </c>
      <c r="AW1686" s="1">
        <f t="shared" si="213"/>
        <v>0.35482071112887098</v>
      </c>
    </row>
    <row r="1687" spans="1:49" x14ac:dyDescent="0.2">
      <c r="A1687">
        <v>1685</v>
      </c>
      <c r="B1687" t="s">
        <v>17224</v>
      </c>
      <c r="C1687" t="s">
        <v>17223</v>
      </c>
      <c r="E1687">
        <v>27454111</v>
      </c>
      <c r="F1687" t="s">
        <v>17222</v>
      </c>
      <c r="G1687" t="s">
        <v>5</v>
      </c>
      <c r="H1687" t="s">
        <v>4</v>
      </c>
      <c r="I1687" t="s">
        <v>17221</v>
      </c>
      <c r="J1687" t="s">
        <v>17220</v>
      </c>
      <c r="K1687" t="s">
        <v>17219</v>
      </c>
      <c r="L1687" t="s">
        <v>17218</v>
      </c>
      <c r="M1687" t="s">
        <v>17217</v>
      </c>
      <c r="N1687">
        <v>15</v>
      </c>
      <c r="O1687" t="s">
        <v>17216</v>
      </c>
      <c r="P1687" t="s">
        <v>17215</v>
      </c>
      <c r="Q1687" t="s">
        <v>17214</v>
      </c>
      <c r="R1687" s="7">
        <v>42614</v>
      </c>
      <c r="S1687" s="8">
        <f t="shared" si="208"/>
        <v>2016</v>
      </c>
      <c r="T1687" s="8">
        <v>2016</v>
      </c>
      <c r="U1687" s="8">
        <f t="shared" si="209"/>
        <v>6</v>
      </c>
      <c r="V1687" s="7">
        <v>42614</v>
      </c>
      <c r="W1687" t="s">
        <v>17213</v>
      </c>
      <c r="X1687" s="2">
        <v>0.64400000000000002</v>
      </c>
      <c r="Y1687" s="6">
        <f t="shared" si="214"/>
        <v>1.719121219401511E-2</v>
      </c>
      <c r="AA1687">
        <v>487554</v>
      </c>
      <c r="AB1687">
        <v>25263</v>
      </c>
      <c r="AD1687" t="s">
        <v>2</v>
      </c>
      <c r="AE1687">
        <v>31</v>
      </c>
      <c r="AF1687">
        <v>3</v>
      </c>
      <c r="AH1687" t="s">
        <v>17212</v>
      </c>
      <c r="AI1687" t="s">
        <v>17211</v>
      </c>
      <c r="AJ1687" t="s">
        <v>17210</v>
      </c>
      <c r="AK1687" t="s">
        <v>17209</v>
      </c>
      <c r="AL1687">
        <v>72</v>
      </c>
      <c r="AM1687" s="5">
        <f t="shared" si="210"/>
        <v>12</v>
      </c>
      <c r="AN1687" s="4">
        <f t="shared" si="215"/>
        <v>1.817493373722075E-2</v>
      </c>
      <c r="AO1687" s="3"/>
      <c r="AP1687">
        <v>0</v>
      </c>
      <c r="AR1687" t="s">
        <v>1</v>
      </c>
      <c r="AT1687" s="2">
        <v>3.4580000000000002</v>
      </c>
      <c r="AU1687" s="1">
        <f t="shared" si="211"/>
        <v>1.7486328656976802</v>
      </c>
      <c r="AV1687" s="1">
        <f t="shared" si="212"/>
        <v>1.768307296561793</v>
      </c>
      <c r="AW1687" s="1">
        <f t="shared" si="213"/>
        <v>1.787981727425906</v>
      </c>
    </row>
    <row r="1688" spans="1:49" x14ac:dyDescent="0.2">
      <c r="A1688">
        <v>1686</v>
      </c>
      <c r="B1688" t="s">
        <v>17208</v>
      </c>
      <c r="C1688" t="s">
        <v>17207</v>
      </c>
      <c r="F1688" t="s">
        <v>17206</v>
      </c>
      <c r="G1688" t="s">
        <v>5</v>
      </c>
      <c r="H1688" t="s">
        <v>4</v>
      </c>
      <c r="I1688" t="s">
        <v>17205</v>
      </c>
      <c r="J1688" t="s">
        <v>17204</v>
      </c>
      <c r="K1688" t="s">
        <v>17203</v>
      </c>
      <c r="L1688" t="s">
        <v>17202</v>
      </c>
      <c r="M1688" t="s">
        <v>412</v>
      </c>
      <c r="N1688">
        <v>5</v>
      </c>
      <c r="O1688" t="s">
        <v>17201</v>
      </c>
      <c r="P1688" t="s">
        <v>17200</v>
      </c>
      <c r="Q1688" t="s">
        <v>17199</v>
      </c>
      <c r="R1688" s="7">
        <v>42614</v>
      </c>
      <c r="S1688" s="8">
        <f t="shared" si="208"/>
        <v>2016</v>
      </c>
      <c r="T1688" s="8">
        <v>2016</v>
      </c>
      <c r="U1688" s="8">
        <f t="shared" si="209"/>
        <v>6</v>
      </c>
      <c r="V1688" s="7">
        <v>42614</v>
      </c>
      <c r="W1688" t="s">
        <v>1877</v>
      </c>
      <c r="X1688" s="2" t="s">
        <v>0</v>
      </c>
      <c r="Y1688" s="6" t="e">
        <f t="shared" si="214"/>
        <v>#VALUE!</v>
      </c>
      <c r="AA1688">
        <v>9737006</v>
      </c>
      <c r="AB1688">
        <v>21100244835</v>
      </c>
      <c r="AD1688" t="s">
        <v>2</v>
      </c>
      <c r="AE1688">
        <v>16</v>
      </c>
      <c r="AF1688">
        <v>3</v>
      </c>
      <c r="AH1688" t="s">
        <v>17198</v>
      </c>
      <c r="AI1688" t="s">
        <v>17197</v>
      </c>
      <c r="AJ1688" t="s">
        <v>17196</v>
      </c>
      <c r="AK1688" t="s">
        <v>17195</v>
      </c>
      <c r="AL1688">
        <v>3</v>
      </c>
      <c r="AM1688" s="5">
        <f t="shared" si="210"/>
        <v>0.5</v>
      </c>
      <c r="AN1688" s="4">
        <f t="shared" si="215"/>
        <v>7.572889057175312E-4</v>
      </c>
      <c r="AO1688" s="3"/>
      <c r="AP1688">
        <v>0</v>
      </c>
      <c r="AQ1688" t="s">
        <v>72</v>
      </c>
      <c r="AR1688" t="s">
        <v>17194</v>
      </c>
      <c r="AS1688" t="s">
        <v>71</v>
      </c>
      <c r="AT1688" s="2" t="s">
        <v>0</v>
      </c>
      <c r="AU1688" s="1" t="e">
        <f t="shared" si="211"/>
        <v>#VALUE!</v>
      </c>
      <c r="AV1688" s="1" t="e">
        <f t="shared" si="212"/>
        <v>#VALUE!</v>
      </c>
      <c r="AW1688" s="1" t="e">
        <f t="shared" si="213"/>
        <v>#VALUE!</v>
      </c>
    </row>
    <row r="1689" spans="1:49" x14ac:dyDescent="0.2">
      <c r="A1689">
        <v>1687</v>
      </c>
      <c r="B1689" t="s">
        <v>17193</v>
      </c>
      <c r="C1689" t="s">
        <v>17192</v>
      </c>
      <c r="F1689" t="s">
        <v>17191</v>
      </c>
      <c r="G1689" t="s">
        <v>5</v>
      </c>
      <c r="H1689" t="s">
        <v>4</v>
      </c>
      <c r="I1689" t="s">
        <v>17190</v>
      </c>
      <c r="J1689" t="s">
        <v>1414</v>
      </c>
      <c r="K1689" t="s">
        <v>1413</v>
      </c>
      <c r="L1689" t="s">
        <v>1412</v>
      </c>
      <c r="M1689" t="s">
        <v>183</v>
      </c>
      <c r="N1689">
        <v>7</v>
      </c>
      <c r="O1689" t="s">
        <v>17189</v>
      </c>
      <c r="P1689" t="s">
        <v>17188</v>
      </c>
      <c r="Q1689" t="s">
        <v>17187</v>
      </c>
      <c r="R1689" s="7">
        <v>42614</v>
      </c>
      <c r="S1689" s="8">
        <f t="shared" si="208"/>
        <v>2016</v>
      </c>
      <c r="T1689" s="8">
        <v>2016</v>
      </c>
      <c r="U1689" s="8">
        <f t="shared" si="209"/>
        <v>6</v>
      </c>
      <c r="V1689" s="7">
        <v>42614</v>
      </c>
      <c r="W1689" t="s">
        <v>1877</v>
      </c>
      <c r="X1689" s="2" t="s">
        <v>0</v>
      </c>
      <c r="Y1689" s="6" t="e">
        <f t="shared" si="214"/>
        <v>#VALUE!</v>
      </c>
      <c r="AA1689">
        <v>9737006</v>
      </c>
      <c r="AB1689">
        <v>21100244835</v>
      </c>
      <c r="AD1689" t="s">
        <v>2</v>
      </c>
      <c r="AE1689">
        <v>16</v>
      </c>
      <c r="AF1689">
        <v>3</v>
      </c>
      <c r="AH1689" t="s">
        <v>17186</v>
      </c>
      <c r="AI1689" t="s">
        <v>17185</v>
      </c>
      <c r="AJ1689" t="s">
        <v>17184</v>
      </c>
      <c r="AK1689" t="s">
        <v>17183</v>
      </c>
      <c r="AL1689">
        <v>10</v>
      </c>
      <c r="AM1689" s="5">
        <f t="shared" si="210"/>
        <v>1.6666666666666667</v>
      </c>
      <c r="AN1689" s="4">
        <f t="shared" si="215"/>
        <v>2.5242963523917708E-3</v>
      </c>
      <c r="AO1689" s="3"/>
      <c r="AP1689">
        <v>0</v>
      </c>
      <c r="AR1689" t="s">
        <v>1</v>
      </c>
      <c r="AT1689" s="2" t="s">
        <v>0</v>
      </c>
      <c r="AU1689" s="1" t="e">
        <f t="shared" si="211"/>
        <v>#VALUE!</v>
      </c>
      <c r="AV1689" s="1" t="e">
        <f t="shared" si="212"/>
        <v>#VALUE!</v>
      </c>
      <c r="AW1689" s="1" t="e">
        <f t="shared" si="213"/>
        <v>#VALUE!</v>
      </c>
    </row>
    <row r="1690" spans="1:49" x14ac:dyDescent="0.2">
      <c r="A1690">
        <v>1688</v>
      </c>
      <c r="B1690" t="s">
        <v>17182</v>
      </c>
      <c r="C1690" t="s">
        <v>17181</v>
      </c>
      <c r="F1690" t="s">
        <v>17180</v>
      </c>
      <c r="G1690" t="s">
        <v>5</v>
      </c>
      <c r="H1690" t="s">
        <v>4</v>
      </c>
      <c r="I1690" t="s">
        <v>17179</v>
      </c>
      <c r="J1690">
        <v>60094571</v>
      </c>
      <c r="K1690" t="s">
        <v>1680</v>
      </c>
      <c r="L1690" t="s">
        <v>1679</v>
      </c>
      <c r="M1690" t="s">
        <v>34</v>
      </c>
      <c r="N1690">
        <v>3</v>
      </c>
      <c r="O1690" t="s">
        <v>17178</v>
      </c>
      <c r="P1690" t="s">
        <v>17177</v>
      </c>
      <c r="Q1690" t="s">
        <v>1678</v>
      </c>
      <c r="R1690" s="7">
        <v>42614</v>
      </c>
      <c r="S1690" s="8">
        <f t="shared" si="208"/>
        <v>2016</v>
      </c>
      <c r="T1690" s="8">
        <v>2016</v>
      </c>
      <c r="U1690" s="8">
        <f t="shared" si="209"/>
        <v>6</v>
      </c>
      <c r="V1690" s="7">
        <v>42614</v>
      </c>
      <c r="W1690" t="s">
        <v>1877</v>
      </c>
      <c r="X1690" s="2" t="s">
        <v>0</v>
      </c>
      <c r="Y1690" s="6" t="e">
        <f t="shared" si="214"/>
        <v>#VALUE!</v>
      </c>
      <c r="AA1690">
        <v>9737006</v>
      </c>
      <c r="AB1690">
        <v>21100244835</v>
      </c>
      <c r="AD1690" t="s">
        <v>2</v>
      </c>
      <c r="AE1690">
        <v>16</v>
      </c>
      <c r="AF1690">
        <v>3</v>
      </c>
      <c r="AH1690" t="s">
        <v>17176</v>
      </c>
      <c r="AI1690" t="s">
        <v>17175</v>
      </c>
      <c r="AJ1690" t="s">
        <v>17174</v>
      </c>
      <c r="AK1690" t="s">
        <v>17173</v>
      </c>
      <c r="AL1690">
        <v>0</v>
      </c>
      <c r="AM1690" s="5">
        <f t="shared" si="210"/>
        <v>0</v>
      </c>
      <c r="AN1690" s="4">
        <f t="shared" si="215"/>
        <v>0</v>
      </c>
      <c r="AO1690" s="3"/>
      <c r="AP1690">
        <v>0</v>
      </c>
      <c r="AR1690" t="s">
        <v>1</v>
      </c>
      <c r="AT1690" s="2" t="s">
        <v>0</v>
      </c>
      <c r="AU1690" s="1" t="e">
        <f t="shared" si="211"/>
        <v>#VALUE!</v>
      </c>
      <c r="AV1690" s="1" t="e">
        <f t="shared" si="212"/>
        <v>#VALUE!</v>
      </c>
      <c r="AW1690" s="1" t="e">
        <f t="shared" si="213"/>
        <v>#VALUE!</v>
      </c>
    </row>
    <row r="1691" spans="1:49" x14ac:dyDescent="0.2">
      <c r="A1691">
        <v>1689</v>
      </c>
      <c r="B1691" t="s">
        <v>17172</v>
      </c>
      <c r="C1691" t="s">
        <v>3072</v>
      </c>
      <c r="F1691" t="s">
        <v>17171</v>
      </c>
      <c r="G1691" t="s">
        <v>5</v>
      </c>
      <c r="H1691" t="s">
        <v>4</v>
      </c>
      <c r="I1691" t="s">
        <v>633</v>
      </c>
      <c r="J1691" t="s">
        <v>632</v>
      </c>
      <c r="K1691" t="s">
        <v>631</v>
      </c>
      <c r="L1691" t="s">
        <v>630</v>
      </c>
      <c r="M1691" t="s">
        <v>348</v>
      </c>
      <c r="N1691">
        <v>2</v>
      </c>
      <c r="O1691" t="s">
        <v>629</v>
      </c>
      <c r="P1691" t="s">
        <v>628</v>
      </c>
      <c r="Q1691" t="s">
        <v>627</v>
      </c>
      <c r="R1691" s="7">
        <v>42614</v>
      </c>
      <c r="S1691" s="8">
        <f t="shared" si="208"/>
        <v>2016</v>
      </c>
      <c r="T1691" s="8">
        <v>2016</v>
      </c>
      <c r="U1691" s="8">
        <f t="shared" si="209"/>
        <v>6</v>
      </c>
      <c r="V1691" s="7">
        <v>42614</v>
      </c>
      <c r="W1691" t="s">
        <v>626</v>
      </c>
      <c r="X1691" s="2">
        <v>0.29899999999999999</v>
      </c>
      <c r="Y1691" s="6">
        <f t="shared" si="214"/>
        <v>7.9816342329355871E-3</v>
      </c>
      <c r="AA1691">
        <v>903973</v>
      </c>
      <c r="AB1691">
        <v>21205</v>
      </c>
      <c r="AD1691" t="s">
        <v>2</v>
      </c>
      <c r="AE1691">
        <v>44</v>
      </c>
      <c r="AF1691">
        <v>5</v>
      </c>
      <c r="AH1691" t="s">
        <v>3071</v>
      </c>
      <c r="AI1691" t="s">
        <v>3070</v>
      </c>
      <c r="AJ1691" t="s">
        <v>3069</v>
      </c>
      <c r="AK1691" t="s">
        <v>3068</v>
      </c>
      <c r="AL1691">
        <v>0</v>
      </c>
      <c r="AM1691" s="5">
        <f t="shared" si="210"/>
        <v>0</v>
      </c>
      <c r="AN1691" s="4">
        <f t="shared" si="215"/>
        <v>0</v>
      </c>
      <c r="AO1691" s="3"/>
      <c r="AP1691">
        <v>0</v>
      </c>
      <c r="AR1691" t="s">
        <v>1</v>
      </c>
      <c r="AT1691" s="2">
        <v>1.264</v>
      </c>
      <c r="AU1691" s="1">
        <f t="shared" si="211"/>
        <v>0.55871439630549102</v>
      </c>
      <c r="AV1691" s="1">
        <f t="shared" si="212"/>
        <v>0.39908171164677936</v>
      </c>
      <c r="AW1691" s="1">
        <f t="shared" si="213"/>
        <v>0.23944902698806758</v>
      </c>
    </row>
    <row r="1692" spans="1:49" x14ac:dyDescent="0.2">
      <c r="A1692">
        <v>1690</v>
      </c>
      <c r="B1692" t="s">
        <v>17170</v>
      </c>
      <c r="C1692" t="s">
        <v>17169</v>
      </c>
      <c r="F1692" t="s">
        <v>17168</v>
      </c>
      <c r="G1692" t="s">
        <v>5</v>
      </c>
      <c r="H1692" t="s">
        <v>4</v>
      </c>
      <c r="I1692" t="s">
        <v>1653</v>
      </c>
      <c r="J1692" t="s">
        <v>17167</v>
      </c>
      <c r="K1692" t="s">
        <v>17166</v>
      </c>
      <c r="L1692" t="s">
        <v>17165</v>
      </c>
      <c r="M1692" t="s">
        <v>17164</v>
      </c>
      <c r="N1692">
        <v>4</v>
      </c>
      <c r="O1692" t="s">
        <v>17163</v>
      </c>
      <c r="P1692" t="s">
        <v>17162</v>
      </c>
      <c r="Q1692" t="s">
        <v>17161</v>
      </c>
      <c r="R1692" s="7">
        <v>42614</v>
      </c>
      <c r="S1692" s="8">
        <f t="shared" si="208"/>
        <v>2016</v>
      </c>
      <c r="T1692" s="8">
        <v>2016</v>
      </c>
      <c r="U1692" s="8">
        <f t="shared" si="209"/>
        <v>6</v>
      </c>
      <c r="V1692" s="7">
        <v>42614</v>
      </c>
      <c r="W1692" t="s">
        <v>1860</v>
      </c>
      <c r="X1692" s="2">
        <v>0.63600000000000001</v>
      </c>
      <c r="Y1692" s="6">
        <f t="shared" si="214"/>
        <v>1.6977656763033557E-2</v>
      </c>
      <c r="AA1692">
        <v>14248220</v>
      </c>
      <c r="AB1692">
        <v>130124</v>
      </c>
      <c r="AD1692" t="s">
        <v>2</v>
      </c>
      <c r="AE1692">
        <v>16</v>
      </c>
      <c r="AF1692">
        <v>10</v>
      </c>
      <c r="AG1692">
        <v>1562</v>
      </c>
      <c r="AI1692" t="s">
        <v>17160</v>
      </c>
      <c r="AJ1692" t="s">
        <v>17159</v>
      </c>
      <c r="AK1692" t="s">
        <v>17158</v>
      </c>
      <c r="AL1692">
        <v>2</v>
      </c>
      <c r="AM1692" s="5">
        <f t="shared" si="210"/>
        <v>0.33333333333333331</v>
      </c>
      <c r="AN1692" s="4">
        <f t="shared" si="215"/>
        <v>5.048592704783541E-4</v>
      </c>
      <c r="AO1692" s="3"/>
      <c r="AP1692">
        <v>1</v>
      </c>
      <c r="AQ1692" t="s">
        <v>116</v>
      </c>
      <c r="AR1692" t="s">
        <v>17157</v>
      </c>
      <c r="AS1692" t="s">
        <v>114</v>
      </c>
      <c r="AT1692" s="2" t="s">
        <v>0</v>
      </c>
      <c r="AU1692" s="1">
        <f t="shared" si="211"/>
        <v>1.2035817515266996</v>
      </c>
      <c r="AV1692" s="1">
        <f t="shared" si="212"/>
        <v>0.87412580167559562</v>
      </c>
      <c r="AW1692" s="1">
        <f t="shared" si="213"/>
        <v>0.54466985182449146</v>
      </c>
    </row>
    <row r="1693" spans="1:49" x14ac:dyDescent="0.2">
      <c r="A1693">
        <v>1691</v>
      </c>
      <c r="B1693" t="s">
        <v>17156</v>
      </c>
      <c r="C1693" t="s">
        <v>17155</v>
      </c>
      <c r="F1693" t="s">
        <v>17154</v>
      </c>
      <c r="G1693" t="s">
        <v>5</v>
      </c>
      <c r="H1693" t="s">
        <v>4</v>
      </c>
      <c r="I1693" t="s">
        <v>17153</v>
      </c>
      <c r="J1693">
        <v>60002306</v>
      </c>
      <c r="K1693" t="s">
        <v>553</v>
      </c>
      <c r="L1693" t="s">
        <v>552</v>
      </c>
      <c r="M1693" t="s">
        <v>142</v>
      </c>
      <c r="N1693">
        <v>2</v>
      </c>
      <c r="O1693" t="s">
        <v>17152</v>
      </c>
      <c r="P1693" t="s">
        <v>17151</v>
      </c>
      <c r="Q1693" t="s">
        <v>930</v>
      </c>
      <c r="R1693" s="7">
        <v>42614</v>
      </c>
      <c r="S1693" s="8">
        <f t="shared" si="208"/>
        <v>2016</v>
      </c>
      <c r="T1693" s="8">
        <v>2016</v>
      </c>
      <c r="U1693" s="8">
        <f t="shared" si="209"/>
        <v>6</v>
      </c>
      <c r="V1693" s="7">
        <v>42614</v>
      </c>
      <c r="W1693" t="s">
        <v>1860</v>
      </c>
      <c r="X1693" s="2">
        <v>0.63600000000000001</v>
      </c>
      <c r="Y1693" s="6">
        <f t="shared" si="214"/>
        <v>1.6977656763033557E-2</v>
      </c>
      <c r="AA1693">
        <v>14248220</v>
      </c>
      <c r="AB1693">
        <v>130124</v>
      </c>
      <c r="AD1693" t="s">
        <v>2</v>
      </c>
      <c r="AE1693">
        <v>16</v>
      </c>
      <c r="AF1693">
        <v>10</v>
      </c>
      <c r="AG1693">
        <v>1570</v>
      </c>
      <c r="AI1693" t="s">
        <v>17150</v>
      </c>
      <c r="AJ1693" t="s">
        <v>17149</v>
      </c>
      <c r="AK1693" t="s">
        <v>17148</v>
      </c>
      <c r="AL1693">
        <v>1</v>
      </c>
      <c r="AM1693" s="5">
        <f t="shared" si="210"/>
        <v>0.16666666666666666</v>
      </c>
      <c r="AN1693" s="4">
        <f t="shared" si="215"/>
        <v>2.5242963523917705E-4</v>
      </c>
      <c r="AO1693" s="3"/>
      <c r="AP1693">
        <v>1</v>
      </c>
      <c r="AR1693" t="s">
        <v>1</v>
      </c>
      <c r="AT1693" s="2" t="s">
        <v>0</v>
      </c>
      <c r="AU1693" s="1">
        <f t="shared" si="211"/>
        <v>1.1960088624695242</v>
      </c>
      <c r="AV1693" s="1">
        <f t="shared" si="212"/>
        <v>0.86150431991363663</v>
      </c>
      <c r="AW1693" s="1">
        <f t="shared" si="213"/>
        <v>0.52699977735774917</v>
      </c>
    </row>
    <row r="1694" spans="1:49" x14ac:dyDescent="0.2">
      <c r="A1694">
        <v>1692</v>
      </c>
      <c r="B1694" t="s">
        <v>17147</v>
      </c>
      <c r="C1694" t="s">
        <v>17146</v>
      </c>
      <c r="F1694" t="s">
        <v>17145</v>
      </c>
      <c r="G1694" t="s">
        <v>5</v>
      </c>
      <c r="H1694" t="s">
        <v>4</v>
      </c>
      <c r="I1694" t="s">
        <v>17144</v>
      </c>
      <c r="J1694" t="s">
        <v>17143</v>
      </c>
      <c r="K1694" t="s">
        <v>17142</v>
      </c>
      <c r="L1694" t="s">
        <v>17141</v>
      </c>
      <c r="M1694" t="s">
        <v>17140</v>
      </c>
      <c r="N1694">
        <v>7</v>
      </c>
      <c r="O1694" t="s">
        <v>17139</v>
      </c>
      <c r="P1694" t="s">
        <v>17138</v>
      </c>
      <c r="Q1694" t="s">
        <v>17137</v>
      </c>
      <c r="R1694" s="7">
        <v>42614</v>
      </c>
      <c r="S1694" s="8">
        <f t="shared" si="208"/>
        <v>2016</v>
      </c>
      <c r="T1694" s="8">
        <v>2016</v>
      </c>
      <c r="U1694" s="8">
        <f t="shared" si="209"/>
        <v>6</v>
      </c>
      <c r="V1694" s="7">
        <v>42614</v>
      </c>
      <c r="W1694" t="s">
        <v>355</v>
      </c>
      <c r="X1694" s="2">
        <v>0.60499999999999998</v>
      </c>
      <c r="Y1694" s="6">
        <f t="shared" si="214"/>
        <v>1.6150129467980032E-2</v>
      </c>
      <c r="AA1694">
        <v>346748</v>
      </c>
      <c r="AB1694">
        <v>15563</v>
      </c>
      <c r="AC1694">
        <v>10897623</v>
      </c>
      <c r="AD1694" t="s">
        <v>2</v>
      </c>
      <c r="AE1694">
        <v>87</v>
      </c>
      <c r="AF1694">
        <v>9</v>
      </c>
      <c r="AG1694">
        <v>93506</v>
      </c>
      <c r="AI1694" t="s">
        <v>17136</v>
      </c>
      <c r="AK1694" t="s">
        <v>17135</v>
      </c>
      <c r="AL1694">
        <v>8</v>
      </c>
      <c r="AM1694" s="5">
        <f t="shared" si="210"/>
        <v>1.3333333333333333</v>
      </c>
      <c r="AN1694" s="4">
        <f t="shared" si="215"/>
        <v>2.0194370819134164E-3</v>
      </c>
      <c r="AO1694" s="3"/>
      <c r="AP1694">
        <v>0</v>
      </c>
      <c r="AR1694" t="s">
        <v>1</v>
      </c>
      <c r="AT1694" s="2">
        <v>1.5229999999999999</v>
      </c>
      <c r="AU1694" s="1">
        <f t="shared" si="211"/>
        <v>1.1910921752160046</v>
      </c>
      <c r="AV1694" s="1">
        <f t="shared" si="212"/>
        <v>0.90847832749467239</v>
      </c>
      <c r="AW1694" s="1">
        <f t="shared" si="213"/>
        <v>0.62586447977334014</v>
      </c>
    </row>
    <row r="1695" spans="1:49" x14ac:dyDescent="0.2">
      <c r="A1695">
        <v>1693</v>
      </c>
      <c r="B1695" t="s">
        <v>17134</v>
      </c>
      <c r="C1695" t="s">
        <v>17133</v>
      </c>
      <c r="F1695" t="s">
        <v>17132</v>
      </c>
      <c r="G1695" t="s">
        <v>5</v>
      </c>
      <c r="H1695" t="s">
        <v>4</v>
      </c>
      <c r="I1695" t="s">
        <v>17131</v>
      </c>
      <c r="J1695" t="s">
        <v>17130</v>
      </c>
      <c r="K1695" t="s">
        <v>17129</v>
      </c>
      <c r="L1695" t="s">
        <v>17128</v>
      </c>
      <c r="M1695" t="s">
        <v>1975</v>
      </c>
      <c r="N1695">
        <v>7</v>
      </c>
      <c r="O1695" t="s">
        <v>17127</v>
      </c>
      <c r="P1695" t="s">
        <v>17126</v>
      </c>
      <c r="Q1695" t="s">
        <v>17125</v>
      </c>
      <c r="R1695" s="7">
        <v>42614</v>
      </c>
      <c r="S1695" s="8">
        <f t="shared" si="208"/>
        <v>2016</v>
      </c>
      <c r="T1695" s="8">
        <v>2016</v>
      </c>
      <c r="U1695" s="8">
        <f t="shared" si="209"/>
        <v>6</v>
      </c>
      <c r="V1695" s="7">
        <v>42614</v>
      </c>
      <c r="W1695" t="s">
        <v>1860</v>
      </c>
      <c r="X1695" s="2">
        <v>0.63600000000000001</v>
      </c>
      <c r="Y1695" s="6">
        <f t="shared" si="214"/>
        <v>1.6977656763033557E-2</v>
      </c>
      <c r="AA1695">
        <v>14248220</v>
      </c>
      <c r="AB1695">
        <v>130124</v>
      </c>
      <c r="AD1695" t="s">
        <v>2</v>
      </c>
      <c r="AE1695">
        <v>16</v>
      </c>
      <c r="AF1695">
        <v>10</v>
      </c>
      <c r="AG1695">
        <v>1555</v>
      </c>
      <c r="AI1695" t="s">
        <v>17124</v>
      </c>
      <c r="AJ1695" t="s">
        <v>17123</v>
      </c>
      <c r="AK1695" t="s">
        <v>17122</v>
      </c>
      <c r="AL1695">
        <v>13</v>
      </c>
      <c r="AM1695" s="5">
        <f t="shared" si="210"/>
        <v>2.1666666666666665</v>
      </c>
      <c r="AN1695" s="4">
        <f t="shared" si="215"/>
        <v>3.2815852581093018E-3</v>
      </c>
      <c r="AO1695" s="3"/>
      <c r="AP1695">
        <v>1</v>
      </c>
      <c r="AQ1695" t="s">
        <v>318</v>
      </c>
      <c r="AR1695">
        <v>671650</v>
      </c>
      <c r="AS1695" t="s">
        <v>317</v>
      </c>
      <c r="AT1695" s="2" t="s">
        <v>0</v>
      </c>
      <c r="AU1695" s="1">
        <f t="shared" si="211"/>
        <v>1.2868835311556281</v>
      </c>
      <c r="AV1695" s="1">
        <f t="shared" si="212"/>
        <v>1.012962101057143</v>
      </c>
      <c r="AW1695" s="1">
        <f t="shared" si="213"/>
        <v>0.73904067095865777</v>
      </c>
    </row>
    <row r="1696" spans="1:49" x14ac:dyDescent="0.2">
      <c r="A1696">
        <v>1694</v>
      </c>
      <c r="B1696" t="s">
        <v>17121</v>
      </c>
      <c r="C1696" t="s">
        <v>17120</v>
      </c>
      <c r="F1696" t="s">
        <v>17119</v>
      </c>
      <c r="G1696" t="s">
        <v>5</v>
      </c>
      <c r="H1696" t="s">
        <v>4</v>
      </c>
      <c r="I1696" t="s">
        <v>2370</v>
      </c>
      <c r="J1696">
        <v>60028512</v>
      </c>
      <c r="K1696" t="s">
        <v>17118</v>
      </c>
      <c r="L1696" t="s">
        <v>1217</v>
      </c>
      <c r="M1696" t="s">
        <v>67</v>
      </c>
      <c r="N1696">
        <v>1</v>
      </c>
      <c r="O1696" t="s">
        <v>17117</v>
      </c>
      <c r="P1696">
        <v>36547607400</v>
      </c>
      <c r="Q1696">
        <v>60028512</v>
      </c>
      <c r="R1696" s="7">
        <v>42614</v>
      </c>
      <c r="S1696" s="8">
        <f t="shared" si="208"/>
        <v>2016</v>
      </c>
      <c r="T1696" s="8">
        <v>2016</v>
      </c>
      <c r="U1696" s="8">
        <f t="shared" si="209"/>
        <v>6</v>
      </c>
      <c r="V1696" s="7">
        <v>42614</v>
      </c>
      <c r="W1696" t="s">
        <v>2469</v>
      </c>
      <c r="X1696" s="2">
        <v>0.32500000000000001</v>
      </c>
      <c r="Y1696" s="6">
        <f t="shared" si="214"/>
        <v>8.6756893836256385E-3</v>
      </c>
      <c r="AA1696">
        <v>18629016</v>
      </c>
      <c r="AB1696">
        <v>21100274252</v>
      </c>
      <c r="AC1696">
        <v>18629024</v>
      </c>
      <c r="AD1696" t="s">
        <v>2</v>
      </c>
      <c r="AE1696">
        <v>10</v>
      </c>
      <c r="AF1696">
        <v>3</v>
      </c>
      <c r="AH1696" t="s">
        <v>17116</v>
      </c>
      <c r="AI1696" t="s">
        <v>17115</v>
      </c>
      <c r="AJ1696" t="s">
        <v>17114</v>
      </c>
      <c r="AK1696" t="s">
        <v>17113</v>
      </c>
      <c r="AL1696">
        <v>1</v>
      </c>
      <c r="AM1696" s="5">
        <f t="shared" si="210"/>
        <v>0.16666666666666666</v>
      </c>
      <c r="AN1696" s="4">
        <f t="shared" si="215"/>
        <v>2.5242963523917705E-4</v>
      </c>
      <c r="AO1696" s="3"/>
      <c r="AP1696">
        <v>0</v>
      </c>
      <c r="AQ1696" t="s">
        <v>48</v>
      </c>
      <c r="AR1696">
        <v>61401468</v>
      </c>
      <c r="AS1696" t="s">
        <v>47</v>
      </c>
      <c r="AT1696" s="2" t="s">
        <v>0</v>
      </c>
      <c r="AU1696" s="1">
        <f t="shared" si="211"/>
        <v>0.61487114591097003</v>
      </c>
      <c r="AV1696" s="1">
        <f t="shared" si="212"/>
        <v>0.44640595094324081</v>
      </c>
      <c r="AW1696" s="1">
        <f t="shared" si="213"/>
        <v>0.27794075597551154</v>
      </c>
    </row>
    <row r="1697" spans="1:49" x14ac:dyDescent="0.2">
      <c r="A1697">
        <v>1695</v>
      </c>
      <c r="B1697" t="s">
        <v>17112</v>
      </c>
      <c r="C1697" t="s">
        <v>17111</v>
      </c>
      <c r="F1697" t="s">
        <v>17110</v>
      </c>
      <c r="G1697" t="s">
        <v>5</v>
      </c>
      <c r="H1697" t="s">
        <v>4</v>
      </c>
      <c r="I1697" t="s">
        <v>17109</v>
      </c>
      <c r="J1697" t="s">
        <v>17108</v>
      </c>
      <c r="K1697" t="s">
        <v>17107</v>
      </c>
      <c r="L1697" t="s">
        <v>17106</v>
      </c>
      <c r="M1697" t="s">
        <v>473</v>
      </c>
      <c r="N1697">
        <v>3</v>
      </c>
      <c r="O1697" t="s">
        <v>17105</v>
      </c>
      <c r="P1697" t="s">
        <v>17104</v>
      </c>
      <c r="Q1697" t="s">
        <v>17103</v>
      </c>
      <c r="R1697" s="7">
        <v>42614</v>
      </c>
      <c r="S1697" s="8">
        <f t="shared" si="208"/>
        <v>2016</v>
      </c>
      <c r="T1697" s="8">
        <v>2016</v>
      </c>
      <c r="U1697" s="8">
        <f t="shared" si="209"/>
        <v>6</v>
      </c>
      <c r="V1697" s="7">
        <v>42614</v>
      </c>
      <c r="W1697" t="s">
        <v>1860</v>
      </c>
      <c r="X1697" s="2">
        <v>0.63600000000000001</v>
      </c>
      <c r="Y1697" s="6">
        <f t="shared" si="214"/>
        <v>1.6977656763033557E-2</v>
      </c>
      <c r="AA1697">
        <v>14248220</v>
      </c>
      <c r="AB1697">
        <v>130124</v>
      </c>
      <c r="AD1697" t="s">
        <v>2</v>
      </c>
      <c r="AE1697">
        <v>16</v>
      </c>
      <c r="AF1697">
        <v>10</v>
      </c>
      <c r="AG1697">
        <v>1576</v>
      </c>
      <c r="AI1697" t="s">
        <v>17102</v>
      </c>
      <c r="AJ1697" t="s">
        <v>17101</v>
      </c>
      <c r="AK1697" t="s">
        <v>17100</v>
      </c>
      <c r="AL1697">
        <v>10</v>
      </c>
      <c r="AM1697" s="5">
        <f t="shared" si="210"/>
        <v>1.6666666666666667</v>
      </c>
      <c r="AN1697" s="4">
        <f t="shared" si="215"/>
        <v>2.5242963523917708E-3</v>
      </c>
      <c r="AO1697" s="3"/>
      <c r="AP1697">
        <v>1</v>
      </c>
      <c r="AQ1697" t="s">
        <v>48</v>
      </c>
      <c r="AR1697">
        <v>61272494</v>
      </c>
      <c r="AS1697" t="s">
        <v>47</v>
      </c>
      <c r="AT1697" s="2" t="s">
        <v>0</v>
      </c>
      <c r="AU1697" s="1">
        <f t="shared" si="211"/>
        <v>1.2641648639841021</v>
      </c>
      <c r="AV1697" s="1">
        <f t="shared" si="212"/>
        <v>0.97509765577126639</v>
      </c>
      <c r="AW1697" s="1">
        <f t="shared" si="213"/>
        <v>0.68603044755843068</v>
      </c>
    </row>
    <row r="1698" spans="1:49" x14ac:dyDescent="0.2">
      <c r="A1698">
        <v>1696</v>
      </c>
      <c r="B1698" t="s">
        <v>17099</v>
      </c>
      <c r="C1698" t="s">
        <v>17098</v>
      </c>
      <c r="F1698" t="s">
        <v>17097</v>
      </c>
      <c r="G1698" t="s">
        <v>5</v>
      </c>
      <c r="H1698" t="s">
        <v>4</v>
      </c>
      <c r="I1698" t="s">
        <v>17096</v>
      </c>
      <c r="J1698">
        <v>60030612</v>
      </c>
      <c r="K1698" t="s">
        <v>17095</v>
      </c>
      <c r="L1698" t="s">
        <v>1554</v>
      </c>
      <c r="M1698" t="s">
        <v>79</v>
      </c>
      <c r="N1698">
        <v>2</v>
      </c>
      <c r="O1698" t="s">
        <v>17094</v>
      </c>
      <c r="P1698" t="s">
        <v>17093</v>
      </c>
      <c r="Q1698" t="s">
        <v>17092</v>
      </c>
      <c r="R1698" s="7">
        <v>42614</v>
      </c>
      <c r="S1698" s="8">
        <f t="shared" si="208"/>
        <v>2016</v>
      </c>
      <c r="T1698" s="8">
        <v>2016</v>
      </c>
      <c r="U1698" s="8">
        <f t="shared" si="209"/>
        <v>6</v>
      </c>
      <c r="V1698" s="7">
        <v>42614</v>
      </c>
      <c r="W1698" t="s">
        <v>17091</v>
      </c>
      <c r="X1698" s="2">
        <v>1.956</v>
      </c>
      <c r="Y1698" s="6">
        <f t="shared" si="214"/>
        <v>5.2214302874989987E-2</v>
      </c>
      <c r="AA1698">
        <v>23255870</v>
      </c>
      <c r="AB1698">
        <v>21100358105</v>
      </c>
      <c r="AD1698" t="s">
        <v>2</v>
      </c>
      <c r="AE1698">
        <v>3</v>
      </c>
      <c r="AF1698">
        <v>3</v>
      </c>
      <c r="AG1698">
        <v>7236892</v>
      </c>
      <c r="AH1698" t="s">
        <v>17090</v>
      </c>
      <c r="AI1698" t="s">
        <v>17089</v>
      </c>
      <c r="AJ1698" t="s">
        <v>17088</v>
      </c>
      <c r="AK1698" t="s">
        <v>17087</v>
      </c>
      <c r="AL1698">
        <v>5</v>
      </c>
      <c r="AM1698" s="5">
        <f t="shared" si="210"/>
        <v>0.83333333333333337</v>
      </c>
      <c r="AN1698" s="4">
        <f t="shared" si="215"/>
        <v>1.2621481761958854E-3</v>
      </c>
      <c r="AO1698" s="3"/>
      <c r="AP1698">
        <v>1</v>
      </c>
      <c r="AQ1698" t="s">
        <v>44</v>
      </c>
      <c r="AR1698" t="s">
        <v>17086</v>
      </c>
      <c r="AS1698" t="s">
        <v>43</v>
      </c>
      <c r="AT1698" s="2">
        <v>3.5019999999999998</v>
      </c>
      <c r="AU1698" s="1">
        <f t="shared" si="211"/>
        <v>3.6928656465351755</v>
      </c>
      <c r="AV1698" s="1">
        <f t="shared" si="212"/>
        <v>2.6738225525592934</v>
      </c>
      <c r="AW1698" s="1">
        <f t="shared" si="213"/>
        <v>1.6547794585834115</v>
      </c>
    </row>
    <row r="1699" spans="1:49" x14ac:dyDescent="0.2">
      <c r="A1699">
        <v>1697</v>
      </c>
      <c r="B1699" t="s">
        <v>17085</v>
      </c>
      <c r="C1699" t="s">
        <v>17084</v>
      </c>
      <c r="E1699">
        <v>27412003</v>
      </c>
      <c r="F1699" t="s">
        <v>17083</v>
      </c>
      <c r="G1699" t="s">
        <v>5</v>
      </c>
      <c r="H1699" t="s">
        <v>4</v>
      </c>
      <c r="I1699" t="s">
        <v>17082</v>
      </c>
      <c r="J1699" t="s">
        <v>17081</v>
      </c>
      <c r="K1699" t="s">
        <v>17080</v>
      </c>
      <c r="L1699" t="s">
        <v>17079</v>
      </c>
      <c r="M1699" t="s">
        <v>17078</v>
      </c>
      <c r="N1699">
        <v>3</v>
      </c>
      <c r="O1699" t="s">
        <v>17077</v>
      </c>
      <c r="P1699" t="s">
        <v>17076</v>
      </c>
      <c r="Q1699" t="s">
        <v>17075</v>
      </c>
      <c r="R1699" s="7">
        <v>42614</v>
      </c>
      <c r="S1699" s="8">
        <f t="shared" si="208"/>
        <v>2016</v>
      </c>
      <c r="T1699" s="8">
        <v>2016</v>
      </c>
      <c r="U1699" s="8">
        <f t="shared" si="209"/>
        <v>6</v>
      </c>
      <c r="V1699" s="7">
        <v>42614</v>
      </c>
      <c r="W1699" t="s">
        <v>3102</v>
      </c>
      <c r="X1699" s="2">
        <v>1.367</v>
      </c>
      <c r="Y1699" s="6">
        <f t="shared" si="214"/>
        <v>3.6491284268973065E-2</v>
      </c>
      <c r="AA1699">
        <v>220949</v>
      </c>
      <c r="AB1699">
        <v>29605</v>
      </c>
      <c r="AD1699" t="s">
        <v>2</v>
      </c>
      <c r="AE1699">
        <v>219</v>
      </c>
      <c r="AF1699">
        <v>17</v>
      </c>
      <c r="AH1699" t="s">
        <v>17074</v>
      </c>
      <c r="AI1699" t="s">
        <v>17073</v>
      </c>
      <c r="AJ1699" t="s">
        <v>17072</v>
      </c>
      <c r="AK1699" t="s">
        <v>17071</v>
      </c>
      <c r="AL1699">
        <v>13</v>
      </c>
      <c r="AM1699" s="5">
        <f t="shared" si="210"/>
        <v>2.1666666666666665</v>
      </c>
      <c r="AN1699" s="4">
        <f t="shared" si="215"/>
        <v>3.2815852581093018E-3</v>
      </c>
      <c r="AO1699" s="3"/>
      <c r="AP1699">
        <v>1</v>
      </c>
      <c r="AQ1699" t="s">
        <v>44</v>
      </c>
      <c r="AR1699">
        <v>1556337</v>
      </c>
      <c r="AS1699" t="s">
        <v>43</v>
      </c>
      <c r="AT1699" s="2">
        <v>3.3119999999999998</v>
      </c>
      <c r="AU1699" s="1">
        <f t="shared" si="211"/>
        <v>2.6528374565713935</v>
      </c>
      <c r="AV1699" s="1">
        <f t="shared" si="212"/>
        <v>1.9886434763541183</v>
      </c>
      <c r="AW1699" s="1">
        <f t="shared" si="213"/>
        <v>1.3244494961368432</v>
      </c>
    </row>
    <row r="1700" spans="1:49" x14ac:dyDescent="0.2">
      <c r="A1700">
        <v>1698</v>
      </c>
      <c r="B1700" t="s">
        <v>17070</v>
      </c>
      <c r="C1700" t="s">
        <v>17069</v>
      </c>
      <c r="F1700" t="s">
        <v>17068</v>
      </c>
      <c r="G1700" t="s">
        <v>5</v>
      </c>
      <c r="H1700" t="s">
        <v>4</v>
      </c>
      <c r="I1700" t="s">
        <v>17067</v>
      </c>
      <c r="J1700" t="s">
        <v>17066</v>
      </c>
      <c r="K1700" t="s">
        <v>17065</v>
      </c>
      <c r="L1700" t="s">
        <v>17064</v>
      </c>
      <c r="M1700" t="s">
        <v>17063</v>
      </c>
      <c r="N1700">
        <v>4</v>
      </c>
      <c r="O1700" t="s">
        <v>17062</v>
      </c>
      <c r="P1700" t="s">
        <v>17061</v>
      </c>
      <c r="Q1700" t="s">
        <v>17060</v>
      </c>
      <c r="R1700" s="7">
        <v>42614</v>
      </c>
      <c r="S1700" s="8">
        <f t="shared" si="208"/>
        <v>2016</v>
      </c>
      <c r="T1700" s="8">
        <v>2016</v>
      </c>
      <c r="U1700" s="8">
        <f t="shared" si="209"/>
        <v>6</v>
      </c>
      <c r="V1700" s="7">
        <v>42614</v>
      </c>
      <c r="W1700" t="s">
        <v>648</v>
      </c>
      <c r="X1700" s="2">
        <v>0.371</v>
      </c>
      <c r="Y1700" s="6">
        <f t="shared" si="214"/>
        <v>9.9036331117695747E-3</v>
      </c>
      <c r="AA1700">
        <v>486604</v>
      </c>
      <c r="AB1700">
        <v>28580</v>
      </c>
      <c r="AC1700" t="s">
        <v>647</v>
      </c>
      <c r="AD1700" t="s">
        <v>2</v>
      </c>
      <c r="AE1700">
        <v>51</v>
      </c>
      <c r="AF1700">
        <v>9</v>
      </c>
      <c r="AH1700" t="s">
        <v>17059</v>
      </c>
      <c r="AI1700" t="s">
        <v>17058</v>
      </c>
      <c r="AJ1700" t="s">
        <v>17057</v>
      </c>
      <c r="AK1700" t="s">
        <v>17056</v>
      </c>
      <c r="AL1700">
        <v>45</v>
      </c>
      <c r="AM1700" s="5">
        <f t="shared" si="210"/>
        <v>7.5</v>
      </c>
      <c r="AN1700" s="4">
        <f t="shared" si="215"/>
        <v>1.1359333585762969E-2</v>
      </c>
      <c r="AO1700" s="3"/>
      <c r="AP1700">
        <v>0</v>
      </c>
      <c r="AQ1700" t="s">
        <v>341</v>
      </c>
      <c r="AR1700" t="s">
        <v>17055</v>
      </c>
      <c r="AS1700" t="s">
        <v>340</v>
      </c>
      <c r="AT1700" s="2">
        <v>1.431</v>
      </c>
      <c r="AU1700" s="1">
        <f t="shared" si="211"/>
        <v>1.0340343253967592</v>
      </c>
      <c r="AV1700" s="1">
        <f t="shared" si="212"/>
        <v>1.0631483348766271</v>
      </c>
      <c r="AW1700" s="1">
        <f t="shared" si="213"/>
        <v>1.0922623443564949</v>
      </c>
    </row>
    <row r="1701" spans="1:49" x14ac:dyDescent="0.2">
      <c r="A1701">
        <v>1699</v>
      </c>
      <c r="B1701" t="s">
        <v>17054</v>
      </c>
      <c r="C1701" t="s">
        <v>17053</v>
      </c>
      <c r="F1701" t="s">
        <v>17052</v>
      </c>
      <c r="G1701" t="s">
        <v>5</v>
      </c>
      <c r="H1701" t="s">
        <v>4</v>
      </c>
      <c r="I1701" t="s">
        <v>17051</v>
      </c>
      <c r="J1701">
        <v>60021944</v>
      </c>
      <c r="K1701" t="s">
        <v>11800</v>
      </c>
      <c r="L1701" t="s">
        <v>1727</v>
      </c>
      <c r="M1701" t="s">
        <v>332</v>
      </c>
      <c r="N1701">
        <v>5</v>
      </c>
      <c r="O1701" t="s">
        <v>17050</v>
      </c>
      <c r="P1701" t="s">
        <v>17049</v>
      </c>
      <c r="Q1701" t="s">
        <v>17048</v>
      </c>
      <c r="R1701" s="7">
        <v>42614</v>
      </c>
      <c r="S1701" s="8">
        <f t="shared" si="208"/>
        <v>2016</v>
      </c>
      <c r="T1701" s="8">
        <v>2016</v>
      </c>
      <c r="U1701" s="8">
        <f t="shared" si="209"/>
        <v>6</v>
      </c>
      <c r="V1701" s="7">
        <v>42614</v>
      </c>
      <c r="W1701" t="s">
        <v>2513</v>
      </c>
      <c r="X1701" s="2">
        <v>0.253</v>
      </c>
      <c r="Y1701" s="6">
        <f t="shared" si="214"/>
        <v>6.75369050479165E-3</v>
      </c>
      <c r="AA1701">
        <v>40746</v>
      </c>
      <c r="AB1701">
        <v>50094</v>
      </c>
      <c r="AD1701" t="s">
        <v>2</v>
      </c>
      <c r="AE1701">
        <v>65</v>
      </c>
      <c r="AF1701">
        <v>3</v>
      </c>
      <c r="AH1701" t="s">
        <v>17047</v>
      </c>
      <c r="AI1701" t="s">
        <v>17046</v>
      </c>
      <c r="AJ1701" t="s">
        <v>17045</v>
      </c>
      <c r="AK1701" t="s">
        <v>17044</v>
      </c>
      <c r="AL1701">
        <v>2</v>
      </c>
      <c r="AM1701" s="5">
        <f t="shared" si="210"/>
        <v>0.33333333333333331</v>
      </c>
      <c r="AN1701" s="4">
        <f t="shared" si="215"/>
        <v>5.048592704783541E-4</v>
      </c>
      <c r="AO1701" s="3"/>
      <c r="AP1701">
        <v>1</v>
      </c>
      <c r="AR1701" t="s">
        <v>1</v>
      </c>
      <c r="AT1701" s="2" t="s">
        <v>0</v>
      </c>
      <c r="AU1701" s="1">
        <f t="shared" si="211"/>
        <v>0.48790411344976609</v>
      </c>
      <c r="AV1701" s="1">
        <f t="shared" si="212"/>
        <v>0.36292748876350023</v>
      </c>
      <c r="AW1701" s="1">
        <f t="shared" si="213"/>
        <v>0.23795086407723429</v>
      </c>
    </row>
    <row r="1702" spans="1:49" x14ac:dyDescent="0.2">
      <c r="A1702">
        <v>1700</v>
      </c>
      <c r="B1702" t="s">
        <v>17043</v>
      </c>
      <c r="C1702" t="s">
        <v>17042</v>
      </c>
      <c r="F1702" t="s">
        <v>17041</v>
      </c>
      <c r="G1702" t="s">
        <v>5</v>
      </c>
      <c r="H1702" t="s">
        <v>4</v>
      </c>
      <c r="I1702" t="s">
        <v>778</v>
      </c>
      <c r="J1702">
        <v>60025278</v>
      </c>
      <c r="K1702" t="s">
        <v>715</v>
      </c>
      <c r="L1702" t="s">
        <v>264</v>
      </c>
      <c r="M1702" t="s">
        <v>67</v>
      </c>
      <c r="N1702">
        <v>4</v>
      </c>
      <c r="O1702" t="s">
        <v>17040</v>
      </c>
      <c r="P1702" t="s">
        <v>17039</v>
      </c>
      <c r="Q1702" t="s">
        <v>714</v>
      </c>
      <c r="R1702" s="7">
        <v>42614</v>
      </c>
      <c r="S1702" s="8">
        <f t="shared" si="208"/>
        <v>2016</v>
      </c>
      <c r="T1702" s="8">
        <v>2016</v>
      </c>
      <c r="U1702" s="8">
        <f t="shared" si="209"/>
        <v>6</v>
      </c>
      <c r="V1702" s="7">
        <v>42614</v>
      </c>
      <c r="W1702" t="s">
        <v>3006</v>
      </c>
      <c r="X1702" s="2">
        <v>0.33400000000000002</v>
      </c>
      <c r="Y1702" s="6">
        <f t="shared" si="214"/>
        <v>8.9159392434798868E-3</v>
      </c>
      <c r="AA1702">
        <v>16741056</v>
      </c>
      <c r="AB1702">
        <v>11500153404</v>
      </c>
      <c r="AC1702">
        <v>20583834</v>
      </c>
      <c r="AD1702" t="s">
        <v>2</v>
      </c>
      <c r="AE1702">
        <v>25</v>
      </c>
      <c r="AF1702">
        <v>9</v>
      </c>
      <c r="AG1702">
        <v>90601</v>
      </c>
      <c r="AI1702" t="s">
        <v>17038</v>
      </c>
      <c r="AJ1702" t="s">
        <v>17037</v>
      </c>
      <c r="AK1702" t="s">
        <v>17036</v>
      </c>
      <c r="AL1702">
        <v>9</v>
      </c>
      <c r="AM1702" s="5">
        <f t="shared" si="210"/>
        <v>1.5</v>
      </c>
      <c r="AN1702" s="4">
        <f t="shared" si="215"/>
        <v>2.2718667171525938E-3</v>
      </c>
      <c r="AO1702" s="3"/>
      <c r="AP1702">
        <v>0</v>
      </c>
      <c r="AR1702" t="s">
        <v>1</v>
      </c>
      <c r="AT1702" s="2">
        <v>1.494</v>
      </c>
      <c r="AU1702" s="1">
        <f t="shared" si="211"/>
        <v>0.69227174855816986</v>
      </c>
      <c r="AV1702" s="1">
        <f t="shared" si="212"/>
        <v>0.55939029803162399</v>
      </c>
      <c r="AW1702" s="1">
        <f t="shared" si="213"/>
        <v>0.42650884750507817</v>
      </c>
    </row>
    <row r="1703" spans="1:49" x14ac:dyDescent="0.2">
      <c r="A1703">
        <v>1701</v>
      </c>
      <c r="B1703" t="s">
        <v>17035</v>
      </c>
      <c r="C1703" t="s">
        <v>17034</v>
      </c>
      <c r="F1703" t="s">
        <v>17033</v>
      </c>
      <c r="G1703" t="s">
        <v>5</v>
      </c>
      <c r="H1703" t="s">
        <v>4</v>
      </c>
      <c r="I1703" t="s">
        <v>691</v>
      </c>
      <c r="J1703">
        <v>60069720</v>
      </c>
      <c r="K1703" t="s">
        <v>694</v>
      </c>
      <c r="L1703" t="s">
        <v>131</v>
      </c>
      <c r="M1703" t="s">
        <v>67</v>
      </c>
      <c r="N1703">
        <v>4</v>
      </c>
      <c r="O1703" t="s">
        <v>17032</v>
      </c>
      <c r="P1703" t="s">
        <v>17031</v>
      </c>
      <c r="Q1703" t="s">
        <v>693</v>
      </c>
      <c r="R1703" s="7">
        <v>42614</v>
      </c>
      <c r="S1703" s="8">
        <f t="shared" si="208"/>
        <v>2016</v>
      </c>
      <c r="T1703" s="8">
        <v>2016</v>
      </c>
      <c r="U1703" s="8">
        <f t="shared" si="209"/>
        <v>6</v>
      </c>
      <c r="V1703" s="7">
        <v>42614</v>
      </c>
      <c r="W1703" t="s">
        <v>3006</v>
      </c>
      <c r="X1703" s="2">
        <v>0.33400000000000002</v>
      </c>
      <c r="Y1703" s="6">
        <f t="shared" si="214"/>
        <v>8.9159392434798868E-3</v>
      </c>
      <c r="AA1703">
        <v>16741056</v>
      </c>
      <c r="AB1703">
        <v>11500153404</v>
      </c>
      <c r="AC1703">
        <v>20583834</v>
      </c>
      <c r="AD1703" t="s">
        <v>2</v>
      </c>
      <c r="AE1703">
        <v>25</v>
      </c>
      <c r="AF1703">
        <v>9</v>
      </c>
      <c r="AG1703">
        <v>94101</v>
      </c>
      <c r="AI1703" t="s">
        <v>17030</v>
      </c>
      <c r="AJ1703" t="s">
        <v>17029</v>
      </c>
      <c r="AK1703" t="s">
        <v>17028</v>
      </c>
      <c r="AL1703">
        <v>10</v>
      </c>
      <c r="AM1703" s="5">
        <f t="shared" si="210"/>
        <v>1.6666666666666667</v>
      </c>
      <c r="AN1703" s="4">
        <f t="shared" si="215"/>
        <v>2.5242963523917708E-3</v>
      </c>
      <c r="AO1703" s="3"/>
      <c r="AP1703">
        <v>0</v>
      </c>
      <c r="AQ1703" t="s">
        <v>48</v>
      </c>
      <c r="AR1703">
        <v>61372034</v>
      </c>
      <c r="AS1703" t="s">
        <v>47</v>
      </c>
      <c r="AT1703" s="2">
        <v>1.494</v>
      </c>
      <c r="AU1703" s="1">
        <f t="shared" si="211"/>
        <v>0.6998446376153451</v>
      </c>
      <c r="AV1703" s="1">
        <f t="shared" si="212"/>
        <v>0.57201177979358286</v>
      </c>
      <c r="AW1703" s="1">
        <f t="shared" si="213"/>
        <v>0.44417892197182052</v>
      </c>
    </row>
    <row r="1704" spans="1:49" x14ac:dyDescent="0.2">
      <c r="A1704">
        <v>1702</v>
      </c>
      <c r="B1704" t="s">
        <v>17027</v>
      </c>
      <c r="C1704" t="s">
        <v>17026</v>
      </c>
      <c r="F1704" t="s">
        <v>17025</v>
      </c>
      <c r="G1704" t="s">
        <v>5</v>
      </c>
      <c r="H1704" t="s">
        <v>4</v>
      </c>
      <c r="I1704" t="s">
        <v>17024</v>
      </c>
      <c r="J1704" t="s">
        <v>17023</v>
      </c>
      <c r="K1704" t="s">
        <v>17022</v>
      </c>
      <c r="L1704" t="s">
        <v>17021</v>
      </c>
      <c r="M1704" t="s">
        <v>17020</v>
      </c>
      <c r="N1704">
        <v>7</v>
      </c>
      <c r="O1704" t="s">
        <v>17019</v>
      </c>
      <c r="P1704" t="s">
        <v>17018</v>
      </c>
      <c r="Q1704" t="s">
        <v>17017</v>
      </c>
      <c r="R1704" s="7">
        <v>42614</v>
      </c>
      <c r="S1704" s="8">
        <f t="shared" si="208"/>
        <v>2016</v>
      </c>
      <c r="T1704" s="8">
        <v>2016</v>
      </c>
      <c r="U1704" s="8">
        <f t="shared" si="209"/>
        <v>6</v>
      </c>
      <c r="V1704" s="7">
        <v>42614</v>
      </c>
      <c r="W1704" t="s">
        <v>4481</v>
      </c>
      <c r="X1704" s="2">
        <v>3.778</v>
      </c>
      <c r="Y1704" s="6">
        <f t="shared" si="214"/>
        <v>0.10085155228103895</v>
      </c>
      <c r="AA1704">
        <v>18638880</v>
      </c>
      <c r="AB1704">
        <v>7500153133</v>
      </c>
      <c r="AC1704">
        <v>18638899</v>
      </c>
      <c r="AD1704" t="s">
        <v>2</v>
      </c>
      <c r="AE1704">
        <v>10</v>
      </c>
      <c r="AF1704">
        <v>5</v>
      </c>
      <c r="AH1704" t="s">
        <v>17016</v>
      </c>
      <c r="AI1704" t="s">
        <v>17015</v>
      </c>
      <c r="AJ1704" t="s">
        <v>17014</v>
      </c>
      <c r="AK1704" t="s">
        <v>17013</v>
      </c>
      <c r="AL1704">
        <v>31</v>
      </c>
      <c r="AM1704" s="5">
        <f t="shared" si="210"/>
        <v>5.166666666666667</v>
      </c>
      <c r="AN1704" s="4">
        <f t="shared" si="215"/>
        <v>7.8253186924144898E-3</v>
      </c>
      <c r="AO1704" s="3"/>
      <c r="AP1704">
        <v>1</v>
      </c>
      <c r="AQ1704" t="s">
        <v>229</v>
      </c>
      <c r="AR1704">
        <v>285974</v>
      </c>
      <c r="AS1704" t="s">
        <v>228</v>
      </c>
      <c r="AT1704" s="2" t="s">
        <v>0</v>
      </c>
      <c r="AU1704" s="1">
        <f t="shared" si="211"/>
        <v>7.2943682204451621</v>
      </c>
      <c r="AV1704" s="1">
        <f t="shared" si="212"/>
        <v>5.4338435486726722</v>
      </c>
      <c r="AW1704" s="1">
        <f t="shared" si="213"/>
        <v>3.5733188769001827</v>
      </c>
    </row>
    <row r="1705" spans="1:49" x14ac:dyDescent="0.2">
      <c r="A1705">
        <v>1703</v>
      </c>
      <c r="B1705" t="s">
        <v>17012</v>
      </c>
      <c r="C1705" t="s">
        <v>17011</v>
      </c>
      <c r="F1705" t="s">
        <v>17010</v>
      </c>
      <c r="G1705" t="s">
        <v>5</v>
      </c>
      <c r="H1705" t="s">
        <v>4</v>
      </c>
      <c r="I1705" t="s">
        <v>1329</v>
      </c>
      <c r="J1705" t="s">
        <v>17009</v>
      </c>
      <c r="K1705" t="s">
        <v>17008</v>
      </c>
      <c r="L1705" t="s">
        <v>17007</v>
      </c>
      <c r="M1705" t="s">
        <v>75</v>
      </c>
      <c r="N1705">
        <v>6</v>
      </c>
      <c r="O1705" t="s">
        <v>17006</v>
      </c>
      <c r="P1705" t="s">
        <v>17005</v>
      </c>
      <c r="Q1705" t="s">
        <v>17004</v>
      </c>
      <c r="R1705" s="7">
        <v>42614</v>
      </c>
      <c r="S1705" s="8">
        <f t="shared" si="208"/>
        <v>2016</v>
      </c>
      <c r="T1705" s="8">
        <v>2016</v>
      </c>
      <c r="U1705" s="8">
        <f t="shared" si="209"/>
        <v>6</v>
      </c>
      <c r="V1705" s="7">
        <v>42614</v>
      </c>
      <c r="W1705" t="s">
        <v>17003</v>
      </c>
      <c r="X1705" s="2" t="s">
        <v>0</v>
      </c>
      <c r="Y1705" s="6" t="e">
        <f t="shared" si="214"/>
        <v>#VALUE!</v>
      </c>
      <c r="AA1705">
        <v>224928</v>
      </c>
      <c r="AB1705">
        <v>13552</v>
      </c>
      <c r="AC1705">
        <v>15200469</v>
      </c>
      <c r="AD1705" t="s">
        <v>2</v>
      </c>
      <c r="AE1705">
        <v>73</v>
      </c>
      <c r="AF1705">
        <v>9</v>
      </c>
      <c r="AH1705" t="s">
        <v>17002</v>
      </c>
      <c r="AI1705" t="s">
        <v>17001</v>
      </c>
      <c r="AJ1705" t="s">
        <v>17000</v>
      </c>
      <c r="AK1705" t="s">
        <v>16999</v>
      </c>
      <c r="AL1705">
        <v>23</v>
      </c>
      <c r="AM1705" s="5">
        <f t="shared" si="210"/>
        <v>3.8333333333333335</v>
      </c>
      <c r="AN1705" s="4">
        <f t="shared" si="215"/>
        <v>5.805881610501073E-3</v>
      </c>
      <c r="AO1705" s="3"/>
      <c r="AP1705">
        <v>1</v>
      </c>
      <c r="AR1705" t="s">
        <v>1</v>
      </c>
      <c r="AT1705" s="2">
        <v>3.1840000000000002</v>
      </c>
      <c r="AU1705" s="1" t="e">
        <f t="shared" si="211"/>
        <v>#VALUE!</v>
      </c>
      <c r="AV1705" s="1" t="e">
        <f t="shared" si="212"/>
        <v>#VALUE!</v>
      </c>
      <c r="AW1705" s="1" t="e">
        <f t="shared" si="213"/>
        <v>#VALUE!</v>
      </c>
    </row>
    <row r="1706" spans="1:49" x14ac:dyDescent="0.2">
      <c r="A1706">
        <v>1704</v>
      </c>
      <c r="B1706" t="s">
        <v>16998</v>
      </c>
      <c r="C1706" t="s">
        <v>16997</v>
      </c>
      <c r="F1706" t="s">
        <v>16996</v>
      </c>
      <c r="G1706" t="s">
        <v>5</v>
      </c>
      <c r="H1706" t="s">
        <v>4</v>
      </c>
      <c r="I1706" t="s">
        <v>3224</v>
      </c>
      <c r="J1706">
        <v>60007136</v>
      </c>
      <c r="K1706" t="s">
        <v>3223</v>
      </c>
      <c r="L1706" t="s">
        <v>3222</v>
      </c>
      <c r="M1706" t="s">
        <v>725</v>
      </c>
      <c r="N1706">
        <v>3</v>
      </c>
      <c r="O1706" t="s">
        <v>16995</v>
      </c>
      <c r="P1706" t="s">
        <v>16994</v>
      </c>
      <c r="Q1706" t="s">
        <v>16993</v>
      </c>
      <c r="R1706" s="7">
        <v>42614</v>
      </c>
      <c r="S1706" s="8">
        <f t="shared" si="208"/>
        <v>2016</v>
      </c>
      <c r="T1706" s="8">
        <v>2016</v>
      </c>
      <c r="U1706" s="8">
        <f t="shared" si="209"/>
        <v>6</v>
      </c>
      <c r="V1706" s="7">
        <v>42614</v>
      </c>
      <c r="W1706" t="s">
        <v>818</v>
      </c>
      <c r="X1706" s="2">
        <v>2.0099999999999998</v>
      </c>
      <c r="Y1706" s="6">
        <f t="shared" si="214"/>
        <v>5.3655802034115477E-2</v>
      </c>
      <c r="AA1706">
        <v>15361276</v>
      </c>
      <c r="AB1706">
        <v>18933</v>
      </c>
      <c r="AD1706" t="s">
        <v>2</v>
      </c>
      <c r="AE1706">
        <v>15</v>
      </c>
      <c r="AF1706">
        <v>9</v>
      </c>
      <c r="AG1706">
        <v>7482733</v>
      </c>
      <c r="AH1706" t="s">
        <v>16992</v>
      </c>
      <c r="AI1706" t="s">
        <v>16991</v>
      </c>
      <c r="AJ1706" t="s">
        <v>16990</v>
      </c>
      <c r="AK1706" t="s">
        <v>16989</v>
      </c>
      <c r="AL1706">
        <v>72</v>
      </c>
      <c r="AM1706" s="5">
        <f t="shared" si="210"/>
        <v>12</v>
      </c>
      <c r="AN1706" s="4">
        <f t="shared" si="215"/>
        <v>1.817493373722075E-2</v>
      </c>
      <c r="AO1706" s="3"/>
      <c r="AP1706">
        <v>0</v>
      </c>
      <c r="AQ1706" t="s">
        <v>318</v>
      </c>
      <c r="AR1706">
        <v>641985</v>
      </c>
      <c r="AS1706" t="s">
        <v>317</v>
      </c>
      <c r="AT1706" s="2" t="s">
        <v>0</v>
      </c>
      <c r="AU1706" s="1">
        <f t="shared" si="211"/>
        <v>4.3011541545047054</v>
      </c>
      <c r="AV1706" s="1">
        <f t="shared" si="212"/>
        <v>3.591536788566811</v>
      </c>
      <c r="AW1706" s="1">
        <f t="shared" si="213"/>
        <v>2.8819194226289166</v>
      </c>
    </row>
    <row r="1707" spans="1:49" x14ac:dyDescent="0.2">
      <c r="A1707">
        <v>1705</v>
      </c>
      <c r="B1707" t="s">
        <v>16988</v>
      </c>
      <c r="C1707" t="s">
        <v>16987</v>
      </c>
      <c r="F1707" t="s">
        <v>16986</v>
      </c>
      <c r="G1707" t="s">
        <v>5</v>
      </c>
      <c r="H1707" t="s">
        <v>4</v>
      </c>
      <c r="I1707" t="s">
        <v>16985</v>
      </c>
      <c r="J1707">
        <v>60003122</v>
      </c>
      <c r="K1707" t="s">
        <v>365</v>
      </c>
      <c r="L1707" t="s">
        <v>364</v>
      </c>
      <c r="M1707" t="s">
        <v>142</v>
      </c>
      <c r="N1707">
        <v>2</v>
      </c>
      <c r="O1707" t="s">
        <v>16984</v>
      </c>
      <c r="P1707" t="s">
        <v>16983</v>
      </c>
      <c r="Q1707" t="s">
        <v>363</v>
      </c>
      <c r="R1707" s="7">
        <v>42614</v>
      </c>
      <c r="S1707" s="8">
        <f t="shared" si="208"/>
        <v>2016</v>
      </c>
      <c r="T1707" s="8">
        <v>2016</v>
      </c>
      <c r="U1707" s="8">
        <f t="shared" si="209"/>
        <v>6</v>
      </c>
      <c r="V1707" s="7">
        <v>42614</v>
      </c>
      <c r="W1707" t="s">
        <v>818</v>
      </c>
      <c r="X1707" s="2">
        <v>2.0099999999999998</v>
      </c>
      <c r="Y1707" s="6">
        <f t="shared" si="214"/>
        <v>5.3655802034115477E-2</v>
      </c>
      <c r="AA1707">
        <v>15361276</v>
      </c>
      <c r="AB1707">
        <v>18933</v>
      </c>
      <c r="AD1707" t="s">
        <v>2</v>
      </c>
      <c r="AE1707">
        <v>15</v>
      </c>
      <c r="AF1707">
        <v>9</v>
      </c>
      <c r="AG1707">
        <v>7480399</v>
      </c>
      <c r="AH1707" t="s">
        <v>16982</v>
      </c>
      <c r="AI1707" t="s">
        <v>16981</v>
      </c>
      <c r="AJ1707" t="s">
        <v>16980</v>
      </c>
      <c r="AK1707" t="s">
        <v>16979</v>
      </c>
      <c r="AL1707">
        <v>66</v>
      </c>
      <c r="AM1707" s="5">
        <f t="shared" si="210"/>
        <v>11</v>
      </c>
      <c r="AN1707" s="4">
        <f t="shared" si="215"/>
        <v>1.6660355925785686E-2</v>
      </c>
      <c r="AO1707" s="3"/>
      <c r="AP1707">
        <v>0</v>
      </c>
      <c r="AR1707" t="s">
        <v>1</v>
      </c>
      <c r="AT1707" s="2" t="s">
        <v>0</v>
      </c>
      <c r="AU1707" s="1">
        <f t="shared" si="211"/>
        <v>4.2557168201616538</v>
      </c>
      <c r="AV1707" s="1">
        <f t="shared" si="212"/>
        <v>3.515807897995058</v>
      </c>
      <c r="AW1707" s="1">
        <f t="shared" si="213"/>
        <v>2.7758989758284622</v>
      </c>
    </row>
    <row r="1708" spans="1:49" x14ac:dyDescent="0.2">
      <c r="A1708">
        <v>1706</v>
      </c>
      <c r="B1708" t="s">
        <v>16978</v>
      </c>
      <c r="C1708" t="s">
        <v>16977</v>
      </c>
      <c r="F1708" t="s">
        <v>16976</v>
      </c>
      <c r="G1708" t="s">
        <v>5</v>
      </c>
      <c r="H1708" t="s">
        <v>4</v>
      </c>
      <c r="I1708" t="s">
        <v>6580</v>
      </c>
      <c r="J1708" t="s">
        <v>16975</v>
      </c>
      <c r="K1708" t="s">
        <v>16974</v>
      </c>
      <c r="L1708" t="s">
        <v>16973</v>
      </c>
      <c r="M1708" t="s">
        <v>16972</v>
      </c>
      <c r="N1708">
        <v>4</v>
      </c>
      <c r="O1708" t="s">
        <v>16971</v>
      </c>
      <c r="P1708" t="s">
        <v>16970</v>
      </c>
      <c r="Q1708" t="s">
        <v>16969</v>
      </c>
      <c r="R1708" s="7">
        <v>42614</v>
      </c>
      <c r="S1708" s="8">
        <f t="shared" si="208"/>
        <v>2016</v>
      </c>
      <c r="T1708" s="8">
        <v>2016</v>
      </c>
      <c r="U1708" s="8">
        <f t="shared" si="209"/>
        <v>6</v>
      </c>
      <c r="V1708" s="7">
        <v>42614</v>
      </c>
      <c r="W1708" t="s">
        <v>818</v>
      </c>
      <c r="X1708" s="2">
        <v>2.0099999999999998</v>
      </c>
      <c r="Y1708" s="6">
        <f t="shared" si="214"/>
        <v>5.3655802034115477E-2</v>
      </c>
      <c r="AA1708">
        <v>15361276</v>
      </c>
      <c r="AB1708">
        <v>18933</v>
      </c>
      <c r="AD1708" t="s">
        <v>2</v>
      </c>
      <c r="AE1708">
        <v>15</v>
      </c>
      <c r="AF1708">
        <v>9</v>
      </c>
      <c r="AG1708">
        <v>7478164</v>
      </c>
      <c r="AH1708" t="s">
        <v>16968</v>
      </c>
      <c r="AI1708" t="s">
        <v>16967</v>
      </c>
      <c r="AJ1708" t="s">
        <v>16966</v>
      </c>
      <c r="AK1708" t="s">
        <v>16965</v>
      </c>
      <c r="AL1708">
        <v>69</v>
      </c>
      <c r="AM1708" s="5">
        <f t="shared" si="210"/>
        <v>11.5</v>
      </c>
      <c r="AN1708" s="4">
        <f t="shared" si="215"/>
        <v>1.741764483150322E-2</v>
      </c>
      <c r="AO1708" s="3"/>
      <c r="AP1708">
        <v>0</v>
      </c>
      <c r="AR1708" t="s">
        <v>1</v>
      </c>
      <c r="AT1708" s="2" t="s">
        <v>0</v>
      </c>
      <c r="AU1708" s="1">
        <f t="shared" si="211"/>
        <v>4.27843548733318</v>
      </c>
      <c r="AV1708" s="1">
        <f t="shared" si="212"/>
        <v>3.553672343280935</v>
      </c>
      <c r="AW1708" s="1">
        <f t="shared" si="213"/>
        <v>2.8289091992286894</v>
      </c>
    </row>
    <row r="1709" spans="1:49" x14ac:dyDescent="0.2">
      <c r="A1709">
        <v>1707</v>
      </c>
      <c r="B1709" t="s">
        <v>16964</v>
      </c>
      <c r="C1709" t="s">
        <v>16963</v>
      </c>
      <c r="F1709" t="s">
        <v>16962</v>
      </c>
      <c r="G1709" t="s">
        <v>5</v>
      </c>
      <c r="H1709" t="s">
        <v>4</v>
      </c>
      <c r="I1709" t="s">
        <v>1489</v>
      </c>
      <c r="J1709">
        <v>60013372</v>
      </c>
      <c r="K1709" t="s">
        <v>1271</v>
      </c>
      <c r="L1709" t="s">
        <v>1270</v>
      </c>
      <c r="M1709" t="s">
        <v>79</v>
      </c>
      <c r="N1709">
        <v>2</v>
      </c>
      <c r="O1709" t="s">
        <v>2739</v>
      </c>
      <c r="P1709" t="s">
        <v>2738</v>
      </c>
      <c r="Q1709" t="s">
        <v>1339</v>
      </c>
      <c r="R1709" s="7">
        <v>42614</v>
      </c>
      <c r="S1709" s="8">
        <f t="shared" si="208"/>
        <v>2016</v>
      </c>
      <c r="T1709" s="8">
        <v>2016</v>
      </c>
      <c r="U1709" s="8">
        <f t="shared" si="209"/>
        <v>6</v>
      </c>
      <c r="V1709" s="7">
        <v>42614</v>
      </c>
      <c r="W1709" t="s">
        <v>818</v>
      </c>
      <c r="X1709" s="2">
        <v>2.0099999999999998</v>
      </c>
      <c r="Y1709" s="6">
        <f t="shared" si="214"/>
        <v>5.3655802034115477E-2</v>
      </c>
      <c r="AA1709">
        <v>15361276</v>
      </c>
      <c r="AB1709">
        <v>18933</v>
      </c>
      <c r="AD1709" t="s">
        <v>2</v>
      </c>
      <c r="AE1709">
        <v>15</v>
      </c>
      <c r="AF1709">
        <v>9</v>
      </c>
      <c r="AG1709">
        <v>7491366</v>
      </c>
      <c r="AH1709" t="s">
        <v>16961</v>
      </c>
      <c r="AI1709" t="s">
        <v>16960</v>
      </c>
      <c r="AJ1709" t="s">
        <v>16959</v>
      </c>
      <c r="AK1709" t="s">
        <v>16958</v>
      </c>
      <c r="AL1709">
        <v>8</v>
      </c>
      <c r="AM1709" s="5">
        <f t="shared" si="210"/>
        <v>1.3333333333333333</v>
      </c>
      <c r="AN1709" s="4">
        <f t="shared" si="215"/>
        <v>2.0194370819134164E-3</v>
      </c>
      <c r="AO1709" s="3"/>
      <c r="AP1709">
        <v>0</v>
      </c>
      <c r="AR1709" t="s">
        <v>1</v>
      </c>
      <c r="AT1709" s="2" t="s">
        <v>0</v>
      </c>
      <c r="AU1709" s="1">
        <f t="shared" si="211"/>
        <v>3.8164892548454858</v>
      </c>
      <c r="AV1709" s="1">
        <f t="shared" si="212"/>
        <v>2.7837619558014448</v>
      </c>
      <c r="AW1709" s="1">
        <f t="shared" si="213"/>
        <v>1.7510346567574033</v>
      </c>
    </row>
    <row r="1710" spans="1:49" x14ac:dyDescent="0.2">
      <c r="A1710">
        <v>1708</v>
      </c>
      <c r="B1710" t="s">
        <v>16957</v>
      </c>
      <c r="C1710" t="s">
        <v>16956</v>
      </c>
      <c r="F1710" t="s">
        <v>16955</v>
      </c>
      <c r="G1710" t="s">
        <v>5</v>
      </c>
      <c r="H1710" t="s">
        <v>4</v>
      </c>
      <c r="I1710" t="s">
        <v>876</v>
      </c>
      <c r="J1710" t="s">
        <v>16954</v>
      </c>
      <c r="K1710" t="s">
        <v>16953</v>
      </c>
      <c r="L1710" t="s">
        <v>16952</v>
      </c>
      <c r="M1710" t="s">
        <v>49</v>
      </c>
      <c r="N1710">
        <v>3</v>
      </c>
      <c r="O1710" t="s">
        <v>16951</v>
      </c>
      <c r="P1710" t="s">
        <v>16950</v>
      </c>
      <c r="Q1710" t="s">
        <v>16949</v>
      </c>
      <c r="R1710" s="7">
        <v>42614</v>
      </c>
      <c r="S1710" s="8">
        <f t="shared" si="208"/>
        <v>2016</v>
      </c>
      <c r="T1710" s="8">
        <v>2016</v>
      </c>
      <c r="U1710" s="8">
        <f t="shared" si="209"/>
        <v>6</v>
      </c>
      <c r="V1710" s="7">
        <v>42614</v>
      </c>
      <c r="W1710" t="s">
        <v>557</v>
      </c>
      <c r="X1710" s="2">
        <v>0.92900000000000005</v>
      </c>
      <c r="Y1710" s="6">
        <f t="shared" si="214"/>
        <v>2.4799124422732979E-2</v>
      </c>
      <c r="AA1710">
        <v>10897798</v>
      </c>
      <c r="AB1710">
        <v>18896</v>
      </c>
      <c r="AD1710" t="s">
        <v>2</v>
      </c>
      <c r="AE1710">
        <v>20</v>
      </c>
      <c r="AF1710">
        <v>9</v>
      </c>
      <c r="AG1710">
        <v>7515009</v>
      </c>
      <c r="AH1710" t="s">
        <v>3985</v>
      </c>
      <c r="AI1710" t="s">
        <v>16948</v>
      </c>
      <c r="AJ1710" t="s">
        <v>16947</v>
      </c>
      <c r="AK1710" t="s">
        <v>16946</v>
      </c>
      <c r="AL1710">
        <v>7</v>
      </c>
      <c r="AM1710" s="5">
        <f t="shared" si="210"/>
        <v>1.1666666666666667</v>
      </c>
      <c r="AN1710" s="4">
        <f t="shared" si="215"/>
        <v>1.7670074466742396E-3</v>
      </c>
      <c r="AO1710" s="3"/>
      <c r="AP1710">
        <v>0</v>
      </c>
      <c r="AR1710" t="s">
        <v>1</v>
      </c>
      <c r="AT1710" s="2">
        <v>3.4359999999999999</v>
      </c>
      <c r="AU1710" s="1">
        <f t="shared" si="211"/>
        <v>1.7889489329915358</v>
      </c>
      <c r="AV1710" s="1">
        <f t="shared" si="212"/>
        <v>1.3283065934703611</v>
      </c>
      <c r="AW1710" s="1">
        <f t="shared" si="213"/>
        <v>0.86766425394918612</v>
      </c>
    </row>
    <row r="1711" spans="1:49" x14ac:dyDescent="0.2">
      <c r="A1711">
        <v>1709</v>
      </c>
      <c r="B1711" t="s">
        <v>16945</v>
      </c>
      <c r="C1711" t="s">
        <v>16944</v>
      </c>
      <c r="F1711" t="s">
        <v>16943</v>
      </c>
      <c r="G1711" t="s">
        <v>5</v>
      </c>
      <c r="H1711" t="s">
        <v>4</v>
      </c>
      <c r="I1711" t="s">
        <v>743</v>
      </c>
      <c r="J1711" t="s">
        <v>16942</v>
      </c>
      <c r="K1711" t="s">
        <v>16941</v>
      </c>
      <c r="L1711" t="s">
        <v>16940</v>
      </c>
      <c r="M1711" t="s">
        <v>16939</v>
      </c>
      <c r="N1711">
        <v>3</v>
      </c>
      <c r="O1711" t="s">
        <v>16938</v>
      </c>
      <c r="P1711" t="s">
        <v>16937</v>
      </c>
      <c r="Q1711" t="s">
        <v>16936</v>
      </c>
      <c r="R1711" s="7">
        <v>42614</v>
      </c>
      <c r="S1711" s="8">
        <f t="shared" si="208"/>
        <v>2016</v>
      </c>
      <c r="T1711" s="8">
        <v>2016</v>
      </c>
      <c r="U1711" s="8">
        <f t="shared" si="209"/>
        <v>6</v>
      </c>
      <c r="V1711" s="7">
        <v>42614</v>
      </c>
      <c r="W1711" t="s">
        <v>818</v>
      </c>
      <c r="X1711" s="2">
        <v>2.0099999999999998</v>
      </c>
      <c r="Y1711" s="6">
        <f t="shared" si="214"/>
        <v>5.3655802034115477E-2</v>
      </c>
      <c r="AA1711">
        <v>15361276</v>
      </c>
      <c r="AB1711">
        <v>18933</v>
      </c>
      <c r="AD1711" t="s">
        <v>2</v>
      </c>
      <c r="AE1711">
        <v>15</v>
      </c>
      <c r="AF1711">
        <v>9</v>
      </c>
      <c r="AG1711">
        <v>7478100</v>
      </c>
      <c r="AH1711" t="s">
        <v>16935</v>
      </c>
      <c r="AI1711" t="s">
        <v>16934</v>
      </c>
      <c r="AJ1711" t="s">
        <v>16933</v>
      </c>
      <c r="AK1711" t="s">
        <v>16932</v>
      </c>
      <c r="AL1711">
        <v>4</v>
      </c>
      <c r="AM1711" s="5">
        <f t="shared" si="210"/>
        <v>0.66666666666666663</v>
      </c>
      <c r="AN1711" s="4">
        <f t="shared" si="215"/>
        <v>1.0097185409567082E-3</v>
      </c>
      <c r="AO1711" s="3"/>
      <c r="AP1711">
        <v>0</v>
      </c>
      <c r="AR1711" t="s">
        <v>1</v>
      </c>
      <c r="AT1711" s="2" t="s">
        <v>0</v>
      </c>
      <c r="AU1711" s="1">
        <f t="shared" si="211"/>
        <v>3.786197698616784</v>
      </c>
      <c r="AV1711" s="1">
        <f t="shared" si="212"/>
        <v>2.7332760287536093</v>
      </c>
      <c r="AW1711" s="1">
        <f t="shared" si="213"/>
        <v>1.6803543588904339</v>
      </c>
    </row>
    <row r="1712" spans="1:49" x14ac:dyDescent="0.2">
      <c r="A1712">
        <v>1710</v>
      </c>
      <c r="B1712" t="s">
        <v>16931</v>
      </c>
      <c r="C1712" t="s">
        <v>16930</v>
      </c>
      <c r="F1712" t="s">
        <v>16929</v>
      </c>
      <c r="G1712" t="s">
        <v>5</v>
      </c>
      <c r="H1712" t="s">
        <v>4</v>
      </c>
      <c r="I1712" t="s">
        <v>592</v>
      </c>
      <c r="J1712" t="s">
        <v>16928</v>
      </c>
      <c r="K1712" t="s">
        <v>16927</v>
      </c>
      <c r="L1712" t="s">
        <v>16926</v>
      </c>
      <c r="M1712" t="s">
        <v>299</v>
      </c>
      <c r="N1712">
        <v>3</v>
      </c>
      <c r="O1712" t="s">
        <v>16925</v>
      </c>
      <c r="P1712" t="s">
        <v>16924</v>
      </c>
      <c r="Q1712" t="s">
        <v>16923</v>
      </c>
      <c r="R1712" s="7">
        <v>42614</v>
      </c>
      <c r="S1712" s="8">
        <f t="shared" si="208"/>
        <v>2016</v>
      </c>
      <c r="T1712" s="8">
        <v>2016</v>
      </c>
      <c r="U1712" s="8">
        <f t="shared" si="209"/>
        <v>6</v>
      </c>
      <c r="V1712" s="7">
        <v>42614</v>
      </c>
      <c r="W1712" t="s">
        <v>557</v>
      </c>
      <c r="X1712" s="2">
        <v>0.92900000000000005</v>
      </c>
      <c r="Y1712" s="6">
        <f t="shared" si="214"/>
        <v>2.4799124422732979E-2</v>
      </c>
      <c r="AA1712">
        <v>10897798</v>
      </c>
      <c r="AB1712">
        <v>18896</v>
      </c>
      <c r="AD1712" t="s">
        <v>2</v>
      </c>
      <c r="AE1712">
        <v>20</v>
      </c>
      <c r="AF1712">
        <v>9</v>
      </c>
      <c r="AG1712">
        <v>7501567</v>
      </c>
      <c r="AH1712" t="s">
        <v>16922</v>
      </c>
      <c r="AI1712" t="s">
        <v>16921</v>
      </c>
      <c r="AJ1712" t="s">
        <v>16920</v>
      </c>
      <c r="AK1712" t="s">
        <v>16919</v>
      </c>
      <c r="AL1712">
        <v>12</v>
      </c>
      <c r="AM1712" s="5">
        <f t="shared" si="210"/>
        <v>2</v>
      </c>
      <c r="AN1712" s="4">
        <f t="shared" si="215"/>
        <v>3.0291556228701248E-3</v>
      </c>
      <c r="AO1712" s="3"/>
      <c r="AP1712">
        <v>0</v>
      </c>
      <c r="AR1712" t="s">
        <v>1</v>
      </c>
      <c r="AT1712" s="2">
        <v>3.4359999999999999</v>
      </c>
      <c r="AU1712" s="1">
        <f t="shared" si="211"/>
        <v>1.8268133782774123</v>
      </c>
      <c r="AV1712" s="1">
        <f t="shared" si="212"/>
        <v>1.3914140022801553</v>
      </c>
      <c r="AW1712" s="1">
        <f t="shared" si="213"/>
        <v>0.95601462628289813</v>
      </c>
    </row>
    <row r="1713" spans="1:49" x14ac:dyDescent="0.2">
      <c r="A1713">
        <v>1711</v>
      </c>
      <c r="B1713" t="s">
        <v>16918</v>
      </c>
      <c r="C1713" t="s">
        <v>16917</v>
      </c>
      <c r="F1713" t="s">
        <v>16916</v>
      </c>
      <c r="G1713" t="s">
        <v>5</v>
      </c>
      <c r="H1713" t="s">
        <v>4</v>
      </c>
      <c r="I1713" t="s">
        <v>2620</v>
      </c>
      <c r="J1713" t="s">
        <v>16912</v>
      </c>
      <c r="K1713" t="s">
        <v>16915</v>
      </c>
      <c r="L1713" t="s">
        <v>767</v>
      </c>
      <c r="M1713" t="s">
        <v>49</v>
      </c>
      <c r="N1713">
        <v>2</v>
      </c>
      <c r="O1713" t="s">
        <v>16914</v>
      </c>
      <c r="P1713" t="s">
        <v>16913</v>
      </c>
      <c r="Q1713" t="s">
        <v>16912</v>
      </c>
      <c r="R1713" s="7">
        <v>42614</v>
      </c>
      <c r="S1713" s="8">
        <f t="shared" si="208"/>
        <v>2016</v>
      </c>
      <c r="T1713" s="8">
        <v>2016</v>
      </c>
      <c r="U1713" s="8">
        <f t="shared" si="209"/>
        <v>6</v>
      </c>
      <c r="V1713" s="7">
        <v>42614</v>
      </c>
      <c r="W1713" t="s">
        <v>557</v>
      </c>
      <c r="X1713" s="2">
        <v>0.92900000000000005</v>
      </c>
      <c r="Y1713" s="6">
        <f t="shared" si="214"/>
        <v>2.4799124422732979E-2</v>
      </c>
      <c r="AA1713">
        <v>10897798</v>
      </c>
      <c r="AB1713">
        <v>18896</v>
      </c>
      <c r="AD1713" t="s">
        <v>2</v>
      </c>
      <c r="AE1713">
        <v>20</v>
      </c>
      <c r="AF1713">
        <v>9</v>
      </c>
      <c r="AG1713">
        <v>7501511</v>
      </c>
      <c r="AH1713" t="s">
        <v>16911</v>
      </c>
      <c r="AI1713" t="s">
        <v>16910</v>
      </c>
      <c r="AJ1713" t="s">
        <v>16909</v>
      </c>
      <c r="AK1713" t="s">
        <v>16908</v>
      </c>
      <c r="AL1713">
        <v>5</v>
      </c>
      <c r="AM1713" s="5">
        <f t="shared" si="210"/>
        <v>0.83333333333333337</v>
      </c>
      <c r="AN1713" s="4">
        <f t="shared" si="215"/>
        <v>1.2621481761958854E-3</v>
      </c>
      <c r="AO1713" s="3"/>
      <c r="AP1713">
        <v>0</v>
      </c>
      <c r="AR1713" t="s">
        <v>1</v>
      </c>
      <c r="AT1713" s="2">
        <v>3.4359999999999999</v>
      </c>
      <c r="AU1713" s="1">
        <f t="shared" si="211"/>
        <v>1.7738031548771849</v>
      </c>
      <c r="AV1713" s="1">
        <f t="shared" si="212"/>
        <v>1.3030636299464433</v>
      </c>
      <c r="AW1713" s="1">
        <f t="shared" si="213"/>
        <v>0.83232410501570131</v>
      </c>
    </row>
    <row r="1714" spans="1:49" x14ac:dyDescent="0.2">
      <c r="A1714">
        <v>1712</v>
      </c>
      <c r="B1714" t="s">
        <v>16907</v>
      </c>
      <c r="C1714" t="s">
        <v>16906</v>
      </c>
      <c r="F1714" t="s">
        <v>16905</v>
      </c>
      <c r="G1714" t="s">
        <v>5</v>
      </c>
      <c r="H1714" t="s">
        <v>4</v>
      </c>
      <c r="I1714" t="s">
        <v>16904</v>
      </c>
      <c r="J1714">
        <v>60022461</v>
      </c>
      <c r="K1714" t="s">
        <v>16903</v>
      </c>
      <c r="L1714" t="s">
        <v>16902</v>
      </c>
      <c r="M1714" t="s">
        <v>491</v>
      </c>
      <c r="N1714">
        <v>2</v>
      </c>
      <c r="O1714" t="s">
        <v>16901</v>
      </c>
      <c r="P1714" t="s">
        <v>16900</v>
      </c>
      <c r="Q1714" t="s">
        <v>16899</v>
      </c>
      <c r="R1714" s="7">
        <v>42614</v>
      </c>
      <c r="S1714" s="8">
        <f t="shared" si="208"/>
        <v>2016</v>
      </c>
      <c r="T1714" s="8">
        <v>2016</v>
      </c>
      <c r="U1714" s="8">
        <f t="shared" si="209"/>
        <v>6</v>
      </c>
      <c r="V1714" s="7">
        <v>42614</v>
      </c>
      <c r="W1714" t="s">
        <v>557</v>
      </c>
      <c r="X1714" s="2">
        <v>0.92900000000000005</v>
      </c>
      <c r="Y1714" s="6">
        <f t="shared" si="214"/>
        <v>2.4799124422732979E-2</v>
      </c>
      <c r="AA1714">
        <v>10897798</v>
      </c>
      <c r="AB1714">
        <v>18896</v>
      </c>
      <c r="AD1714" t="s">
        <v>2</v>
      </c>
      <c r="AE1714">
        <v>20</v>
      </c>
      <c r="AF1714">
        <v>9</v>
      </c>
      <c r="AG1714">
        <v>7501585</v>
      </c>
      <c r="AH1714" t="s">
        <v>16898</v>
      </c>
      <c r="AI1714" t="s">
        <v>16897</v>
      </c>
      <c r="AJ1714" t="s">
        <v>16896</v>
      </c>
      <c r="AK1714" t="s">
        <v>16895</v>
      </c>
      <c r="AL1714">
        <v>4</v>
      </c>
      <c r="AM1714" s="5">
        <f t="shared" si="210"/>
        <v>0.66666666666666663</v>
      </c>
      <c r="AN1714" s="4">
        <f t="shared" si="215"/>
        <v>1.0097185409567082E-3</v>
      </c>
      <c r="AO1714" s="3"/>
      <c r="AP1714">
        <v>0</v>
      </c>
      <c r="AR1714" t="s">
        <v>1</v>
      </c>
      <c r="AT1714" s="2">
        <v>3.4359999999999999</v>
      </c>
      <c r="AU1714" s="1">
        <f t="shared" si="211"/>
        <v>1.7662302658200097</v>
      </c>
      <c r="AV1714" s="1">
        <f t="shared" si="212"/>
        <v>1.2904421481844845</v>
      </c>
      <c r="AW1714" s="1">
        <f t="shared" si="213"/>
        <v>0.81465403054895891</v>
      </c>
    </row>
    <row r="1715" spans="1:49" x14ac:dyDescent="0.2">
      <c r="A1715">
        <v>1713</v>
      </c>
      <c r="B1715" t="s">
        <v>16894</v>
      </c>
      <c r="C1715" t="s">
        <v>16893</v>
      </c>
      <c r="F1715" t="s">
        <v>16892</v>
      </c>
      <c r="G1715" t="s">
        <v>5</v>
      </c>
      <c r="H1715" t="s">
        <v>4</v>
      </c>
      <c r="I1715" t="s">
        <v>16891</v>
      </c>
      <c r="J1715" t="s">
        <v>16890</v>
      </c>
      <c r="K1715" t="s">
        <v>16889</v>
      </c>
      <c r="L1715" t="s">
        <v>16888</v>
      </c>
      <c r="M1715" t="s">
        <v>16887</v>
      </c>
      <c r="N1715">
        <v>4</v>
      </c>
      <c r="O1715" t="s">
        <v>16886</v>
      </c>
      <c r="P1715" t="s">
        <v>16885</v>
      </c>
      <c r="Q1715" t="s">
        <v>16884</v>
      </c>
      <c r="R1715" s="7">
        <v>42614</v>
      </c>
      <c r="S1715" s="8">
        <f t="shared" si="208"/>
        <v>2016</v>
      </c>
      <c r="T1715" s="8">
        <v>2016</v>
      </c>
      <c r="U1715" s="8">
        <f t="shared" si="209"/>
        <v>6</v>
      </c>
      <c r="V1715" s="7">
        <v>42614</v>
      </c>
      <c r="W1715" t="s">
        <v>818</v>
      </c>
      <c r="X1715" s="2">
        <v>2.0099999999999998</v>
      </c>
      <c r="Y1715" s="6">
        <f t="shared" si="214"/>
        <v>5.3655802034115477E-2</v>
      </c>
      <c r="AA1715">
        <v>15361276</v>
      </c>
      <c r="AB1715">
        <v>18933</v>
      </c>
      <c r="AD1715" t="s">
        <v>2</v>
      </c>
      <c r="AE1715">
        <v>15</v>
      </c>
      <c r="AF1715">
        <v>9</v>
      </c>
      <c r="AG1715">
        <v>7496844</v>
      </c>
      <c r="AH1715" t="s">
        <v>16883</v>
      </c>
      <c r="AI1715" t="s">
        <v>16882</v>
      </c>
      <c r="AJ1715" t="s">
        <v>16881</v>
      </c>
      <c r="AK1715" t="s">
        <v>16880</v>
      </c>
      <c r="AL1715">
        <v>6</v>
      </c>
      <c r="AM1715" s="5">
        <f t="shared" si="210"/>
        <v>1</v>
      </c>
      <c r="AN1715" s="4">
        <f t="shared" si="215"/>
        <v>1.5145778114350624E-3</v>
      </c>
      <c r="AO1715" s="3"/>
      <c r="AP1715">
        <v>0</v>
      </c>
      <c r="AQ1715" t="s">
        <v>318</v>
      </c>
      <c r="AR1715">
        <v>670896</v>
      </c>
      <c r="AS1715" t="s">
        <v>317</v>
      </c>
      <c r="AT1715" s="2" t="s">
        <v>0</v>
      </c>
      <c r="AU1715" s="1">
        <f t="shared" si="211"/>
        <v>3.8013434767311352</v>
      </c>
      <c r="AV1715" s="1">
        <f t="shared" si="212"/>
        <v>2.7585189922775268</v>
      </c>
      <c r="AW1715" s="1">
        <f t="shared" si="213"/>
        <v>1.7156945078239185</v>
      </c>
    </row>
    <row r="1716" spans="1:49" x14ac:dyDescent="0.2">
      <c r="A1716">
        <v>1714</v>
      </c>
      <c r="B1716" t="s">
        <v>16879</v>
      </c>
      <c r="C1716" t="s">
        <v>16878</v>
      </c>
      <c r="F1716" t="s">
        <v>16877</v>
      </c>
      <c r="G1716" t="s">
        <v>5</v>
      </c>
      <c r="H1716" t="s">
        <v>4</v>
      </c>
      <c r="I1716" t="s">
        <v>2990</v>
      </c>
      <c r="J1716" t="s">
        <v>16876</v>
      </c>
      <c r="K1716" t="s">
        <v>16875</v>
      </c>
      <c r="L1716" t="s">
        <v>16874</v>
      </c>
      <c r="M1716" t="s">
        <v>2819</v>
      </c>
      <c r="N1716">
        <v>4</v>
      </c>
      <c r="O1716" t="s">
        <v>16873</v>
      </c>
      <c r="P1716" t="s">
        <v>16872</v>
      </c>
      <c r="Q1716" t="s">
        <v>16871</v>
      </c>
      <c r="R1716" s="7">
        <v>42614</v>
      </c>
      <c r="S1716" s="8">
        <f t="shared" si="208"/>
        <v>2016</v>
      </c>
      <c r="T1716" s="8">
        <v>2016</v>
      </c>
      <c r="U1716" s="8">
        <f t="shared" si="209"/>
        <v>6</v>
      </c>
      <c r="V1716" s="7">
        <v>42614</v>
      </c>
      <c r="W1716" t="s">
        <v>818</v>
      </c>
      <c r="X1716" s="2">
        <v>2.0099999999999998</v>
      </c>
      <c r="Y1716" s="6">
        <f t="shared" si="214"/>
        <v>5.3655802034115477E-2</v>
      </c>
      <c r="AA1716">
        <v>15361276</v>
      </c>
      <c r="AB1716">
        <v>18933</v>
      </c>
      <c r="AD1716" t="s">
        <v>2</v>
      </c>
      <c r="AE1716">
        <v>15</v>
      </c>
      <c r="AF1716">
        <v>9</v>
      </c>
      <c r="AG1716">
        <v>7496979</v>
      </c>
      <c r="AH1716" t="s">
        <v>16870</v>
      </c>
      <c r="AI1716" t="s">
        <v>16869</v>
      </c>
      <c r="AJ1716" t="s">
        <v>16868</v>
      </c>
      <c r="AK1716" t="s">
        <v>16867</v>
      </c>
      <c r="AL1716">
        <v>35</v>
      </c>
      <c r="AM1716" s="5">
        <f t="shared" si="210"/>
        <v>5.833333333333333</v>
      </c>
      <c r="AN1716" s="4">
        <f t="shared" si="215"/>
        <v>8.8350372333711978E-3</v>
      </c>
      <c r="AO1716" s="3"/>
      <c r="AP1716">
        <v>0</v>
      </c>
      <c r="AQ1716" t="s">
        <v>44</v>
      </c>
      <c r="AR1716" t="s">
        <v>2048</v>
      </c>
      <c r="AS1716" t="s">
        <v>43</v>
      </c>
      <c r="AT1716" s="2" t="s">
        <v>0</v>
      </c>
      <c r="AU1716" s="1">
        <f t="shared" si="211"/>
        <v>4.0209572593892196</v>
      </c>
      <c r="AV1716" s="1">
        <f t="shared" si="212"/>
        <v>3.1245419633743339</v>
      </c>
      <c r="AW1716" s="1">
        <f t="shared" si="213"/>
        <v>2.2281266673594482</v>
      </c>
    </row>
    <row r="1717" spans="1:49" x14ac:dyDescent="0.2">
      <c r="A1717">
        <v>1715</v>
      </c>
      <c r="B1717" t="s">
        <v>16866</v>
      </c>
      <c r="C1717" t="s">
        <v>16865</v>
      </c>
      <c r="F1717" t="s">
        <v>16864</v>
      </c>
      <c r="G1717" t="s">
        <v>5</v>
      </c>
      <c r="H1717" t="s">
        <v>4</v>
      </c>
      <c r="I1717" t="s">
        <v>1160</v>
      </c>
      <c r="J1717" t="s">
        <v>16863</v>
      </c>
      <c r="K1717" t="s">
        <v>16862</v>
      </c>
      <c r="L1717" t="s">
        <v>16861</v>
      </c>
      <c r="M1717" t="s">
        <v>16860</v>
      </c>
      <c r="N1717">
        <v>5</v>
      </c>
      <c r="O1717" t="s">
        <v>16859</v>
      </c>
      <c r="P1717" t="s">
        <v>16858</v>
      </c>
      <c r="Q1717" t="s">
        <v>16857</v>
      </c>
      <c r="R1717" s="7">
        <v>42614</v>
      </c>
      <c r="S1717" s="8">
        <f t="shared" si="208"/>
        <v>2016</v>
      </c>
      <c r="T1717" s="8">
        <v>2016</v>
      </c>
      <c r="U1717" s="8">
        <f t="shared" si="209"/>
        <v>6</v>
      </c>
      <c r="V1717" s="7">
        <v>42614</v>
      </c>
      <c r="W1717" t="s">
        <v>818</v>
      </c>
      <c r="X1717" s="2">
        <v>2.0099999999999998</v>
      </c>
      <c r="Y1717" s="6">
        <f t="shared" si="214"/>
        <v>5.3655802034115477E-2</v>
      </c>
      <c r="AA1717">
        <v>15361276</v>
      </c>
      <c r="AB1717">
        <v>18933</v>
      </c>
      <c r="AD1717" t="s">
        <v>2</v>
      </c>
      <c r="AE1717">
        <v>15</v>
      </c>
      <c r="AF1717">
        <v>9</v>
      </c>
      <c r="AG1717">
        <v>7501561</v>
      </c>
      <c r="AH1717" t="s">
        <v>16856</v>
      </c>
      <c r="AI1717" t="s">
        <v>16855</v>
      </c>
      <c r="AJ1717" t="s">
        <v>16854</v>
      </c>
      <c r="AK1717" t="s">
        <v>16853</v>
      </c>
      <c r="AL1717">
        <v>66</v>
      </c>
      <c r="AM1717" s="5">
        <f t="shared" si="210"/>
        <v>11</v>
      </c>
      <c r="AN1717" s="4">
        <f t="shared" si="215"/>
        <v>1.6660355925785686E-2</v>
      </c>
      <c r="AO1717" s="3"/>
      <c r="AP1717">
        <v>0</v>
      </c>
      <c r="AQ1717" t="s">
        <v>2196</v>
      </c>
      <c r="AR1717">
        <v>61301177</v>
      </c>
      <c r="AS1717" t="s">
        <v>2195</v>
      </c>
      <c r="AT1717" s="2" t="s">
        <v>0</v>
      </c>
      <c r="AU1717" s="1">
        <f t="shared" si="211"/>
        <v>4.2557168201616538</v>
      </c>
      <c r="AV1717" s="1">
        <f t="shared" si="212"/>
        <v>3.515807897995058</v>
      </c>
      <c r="AW1717" s="1">
        <f t="shared" si="213"/>
        <v>2.7758989758284622</v>
      </c>
    </row>
    <row r="1718" spans="1:49" x14ac:dyDescent="0.2">
      <c r="A1718">
        <v>1716</v>
      </c>
      <c r="B1718" t="s">
        <v>16852</v>
      </c>
      <c r="C1718" t="s">
        <v>16851</v>
      </c>
      <c r="F1718" t="s">
        <v>16850</v>
      </c>
      <c r="G1718" t="s">
        <v>5</v>
      </c>
      <c r="H1718" t="s">
        <v>4</v>
      </c>
      <c r="I1718" t="s">
        <v>16849</v>
      </c>
      <c r="J1718" t="s">
        <v>16848</v>
      </c>
      <c r="K1718" t="s">
        <v>16847</v>
      </c>
      <c r="L1718" t="s">
        <v>16846</v>
      </c>
      <c r="M1718" t="s">
        <v>16845</v>
      </c>
      <c r="N1718">
        <v>5</v>
      </c>
      <c r="O1718" t="s">
        <v>16844</v>
      </c>
      <c r="P1718" t="s">
        <v>16843</v>
      </c>
      <c r="Q1718" t="s">
        <v>16842</v>
      </c>
      <c r="R1718" s="7">
        <v>42614</v>
      </c>
      <c r="S1718" s="8">
        <f t="shared" si="208"/>
        <v>2016</v>
      </c>
      <c r="T1718" s="8">
        <v>2016</v>
      </c>
      <c r="U1718" s="8">
        <f t="shared" si="209"/>
        <v>6</v>
      </c>
      <c r="V1718" s="7">
        <v>42614</v>
      </c>
      <c r="W1718" t="s">
        <v>818</v>
      </c>
      <c r="X1718" s="2">
        <v>2.0099999999999998</v>
      </c>
      <c r="Y1718" s="6">
        <f t="shared" si="214"/>
        <v>5.3655802034115477E-2</v>
      </c>
      <c r="AA1718">
        <v>15361276</v>
      </c>
      <c r="AB1718">
        <v>18933</v>
      </c>
      <c r="AD1718" t="s">
        <v>2</v>
      </c>
      <c r="AE1718">
        <v>15</v>
      </c>
      <c r="AF1718">
        <v>9</v>
      </c>
      <c r="AG1718">
        <v>7497499</v>
      </c>
      <c r="AH1718" t="s">
        <v>16841</v>
      </c>
      <c r="AI1718" t="s">
        <v>16840</v>
      </c>
      <c r="AJ1718" t="s">
        <v>16839</v>
      </c>
      <c r="AK1718" t="s">
        <v>16838</v>
      </c>
      <c r="AL1718">
        <v>6</v>
      </c>
      <c r="AM1718" s="5">
        <f t="shared" si="210"/>
        <v>1</v>
      </c>
      <c r="AN1718" s="4">
        <f t="shared" si="215"/>
        <v>1.5145778114350624E-3</v>
      </c>
      <c r="AO1718" s="3"/>
      <c r="AP1718">
        <v>0</v>
      </c>
      <c r="AQ1718" t="s">
        <v>1910</v>
      </c>
      <c r="AR1718" t="s">
        <v>1</v>
      </c>
      <c r="AS1718" t="s">
        <v>2160</v>
      </c>
      <c r="AT1718" s="2" t="s">
        <v>0</v>
      </c>
      <c r="AU1718" s="1">
        <f t="shared" si="211"/>
        <v>3.8013434767311352</v>
      </c>
      <c r="AV1718" s="1">
        <f t="shared" si="212"/>
        <v>2.7585189922775268</v>
      </c>
      <c r="AW1718" s="1">
        <f t="shared" si="213"/>
        <v>1.7156945078239185</v>
      </c>
    </row>
    <row r="1719" spans="1:49" x14ac:dyDescent="0.2">
      <c r="A1719">
        <v>1717</v>
      </c>
      <c r="B1719" t="s">
        <v>16837</v>
      </c>
      <c r="C1719" t="s">
        <v>16836</v>
      </c>
      <c r="F1719" t="s">
        <v>16835</v>
      </c>
      <c r="G1719" t="s">
        <v>5</v>
      </c>
      <c r="H1719" t="s">
        <v>4</v>
      </c>
      <c r="I1719" t="s">
        <v>16834</v>
      </c>
      <c r="J1719" t="s">
        <v>16833</v>
      </c>
      <c r="K1719" t="s">
        <v>16832</v>
      </c>
      <c r="L1719" t="s">
        <v>16831</v>
      </c>
      <c r="M1719" t="s">
        <v>10</v>
      </c>
      <c r="N1719">
        <v>3</v>
      </c>
      <c r="O1719" t="s">
        <v>16830</v>
      </c>
      <c r="P1719" t="s">
        <v>16829</v>
      </c>
      <c r="Q1719" t="s">
        <v>16828</v>
      </c>
      <c r="R1719" s="7">
        <v>42614</v>
      </c>
      <c r="S1719" s="8">
        <f t="shared" si="208"/>
        <v>2016</v>
      </c>
      <c r="T1719" s="8">
        <v>2016</v>
      </c>
      <c r="U1719" s="8">
        <f t="shared" si="209"/>
        <v>6</v>
      </c>
      <c r="V1719" s="7">
        <v>42614</v>
      </c>
      <c r="W1719" t="s">
        <v>818</v>
      </c>
      <c r="X1719" s="2">
        <v>2.0099999999999998</v>
      </c>
      <c r="Y1719" s="6">
        <f t="shared" si="214"/>
        <v>5.3655802034115477E-2</v>
      </c>
      <c r="AA1719">
        <v>15361276</v>
      </c>
      <c r="AB1719">
        <v>18933</v>
      </c>
      <c r="AD1719" t="s">
        <v>2</v>
      </c>
      <c r="AE1719">
        <v>15</v>
      </c>
      <c r="AF1719">
        <v>9</v>
      </c>
      <c r="AG1719">
        <v>7497001</v>
      </c>
      <c r="AH1719" t="s">
        <v>16827</v>
      </c>
      <c r="AI1719" t="s">
        <v>16826</v>
      </c>
      <c r="AJ1719" t="s">
        <v>16825</v>
      </c>
      <c r="AK1719" t="s">
        <v>16824</v>
      </c>
      <c r="AL1719">
        <v>27</v>
      </c>
      <c r="AM1719" s="5">
        <f t="shared" si="210"/>
        <v>4.5</v>
      </c>
      <c r="AN1719" s="4">
        <f t="shared" si="215"/>
        <v>6.815600151457781E-3</v>
      </c>
      <c r="AO1719" s="3"/>
      <c r="AP1719">
        <v>0</v>
      </c>
      <c r="AR1719" t="s">
        <v>1</v>
      </c>
      <c r="AT1719" s="2" t="s">
        <v>0</v>
      </c>
      <c r="AU1719" s="1">
        <f t="shared" si="211"/>
        <v>3.9603741469318168</v>
      </c>
      <c r="AV1719" s="1">
        <f t="shared" si="212"/>
        <v>3.0235701092786629</v>
      </c>
      <c r="AW1719" s="1">
        <f t="shared" si="213"/>
        <v>2.086766071625509</v>
      </c>
    </row>
    <row r="1720" spans="1:49" x14ac:dyDescent="0.2">
      <c r="A1720">
        <v>1718</v>
      </c>
      <c r="B1720" t="s">
        <v>16823</v>
      </c>
      <c r="C1720" t="s">
        <v>16822</v>
      </c>
      <c r="E1720">
        <v>27452956</v>
      </c>
      <c r="F1720" t="s">
        <v>16821</v>
      </c>
      <c r="G1720" t="s">
        <v>5</v>
      </c>
      <c r="H1720" t="s">
        <v>4</v>
      </c>
      <c r="I1720" t="s">
        <v>16820</v>
      </c>
      <c r="J1720" t="s">
        <v>16819</v>
      </c>
      <c r="K1720" t="s">
        <v>16818</v>
      </c>
      <c r="L1720" t="s">
        <v>16817</v>
      </c>
      <c r="M1720" t="s">
        <v>1485</v>
      </c>
      <c r="N1720">
        <v>4</v>
      </c>
      <c r="O1720" t="s">
        <v>16816</v>
      </c>
      <c r="P1720" t="s">
        <v>16815</v>
      </c>
      <c r="Q1720" t="s">
        <v>16814</v>
      </c>
      <c r="R1720" s="7">
        <v>42614</v>
      </c>
      <c r="S1720" s="8">
        <f t="shared" si="208"/>
        <v>2016</v>
      </c>
      <c r="T1720" s="8">
        <v>2016</v>
      </c>
      <c r="U1720" s="8">
        <f t="shared" si="209"/>
        <v>6</v>
      </c>
      <c r="V1720" s="7">
        <v>42614</v>
      </c>
      <c r="W1720" t="s">
        <v>16813</v>
      </c>
      <c r="X1720" s="2">
        <v>1.3460000000000001</v>
      </c>
      <c r="Y1720" s="6">
        <f t="shared" si="214"/>
        <v>3.593070126264649E-2</v>
      </c>
      <c r="AA1720" t="s">
        <v>16812</v>
      </c>
      <c r="AB1720">
        <v>15550</v>
      </c>
      <c r="AC1720">
        <v>14609568</v>
      </c>
      <c r="AD1720" t="s">
        <v>2</v>
      </c>
      <c r="AE1720">
        <v>44</v>
      </c>
      <c r="AF1720">
        <v>6</v>
      </c>
      <c r="AH1720" t="s">
        <v>16811</v>
      </c>
      <c r="AI1720" t="s">
        <v>16810</v>
      </c>
      <c r="AJ1720" t="s">
        <v>16809</v>
      </c>
      <c r="AK1720" t="s">
        <v>16808</v>
      </c>
      <c r="AL1720">
        <v>11</v>
      </c>
      <c r="AM1720" s="5">
        <f t="shared" si="210"/>
        <v>1.8333333333333333</v>
      </c>
      <c r="AN1720" s="4">
        <f t="shared" si="215"/>
        <v>2.7767259876309478E-3</v>
      </c>
      <c r="AO1720" s="3"/>
      <c r="AP1720">
        <v>0</v>
      </c>
      <c r="AR1720" t="s">
        <v>1</v>
      </c>
      <c r="AT1720" s="2">
        <v>3.3860000000000001</v>
      </c>
      <c r="AU1720" s="1">
        <f t="shared" si="211"/>
        <v>2.5984508680141825</v>
      </c>
      <c r="AV1720" s="1">
        <f t="shared" si="212"/>
        <v>1.935371362513872</v>
      </c>
      <c r="AW1720" s="1">
        <f t="shared" si="213"/>
        <v>1.2722918570135611</v>
      </c>
    </row>
    <row r="1721" spans="1:49" x14ac:dyDescent="0.2">
      <c r="A1721">
        <v>1719</v>
      </c>
      <c r="B1721" t="s">
        <v>16807</v>
      </c>
      <c r="C1721" t="s">
        <v>16806</v>
      </c>
      <c r="F1721" t="s">
        <v>16805</v>
      </c>
      <c r="G1721" t="s">
        <v>5</v>
      </c>
      <c r="H1721" t="s">
        <v>4</v>
      </c>
      <c r="I1721" t="s">
        <v>16804</v>
      </c>
      <c r="J1721">
        <v>60029170</v>
      </c>
      <c r="K1721" t="s">
        <v>549</v>
      </c>
      <c r="L1721" t="s">
        <v>548</v>
      </c>
      <c r="M1721" t="s">
        <v>479</v>
      </c>
      <c r="N1721">
        <v>4</v>
      </c>
      <c r="O1721" t="s">
        <v>16803</v>
      </c>
      <c r="P1721" t="s">
        <v>16802</v>
      </c>
      <c r="Q1721" t="s">
        <v>12696</v>
      </c>
      <c r="R1721" s="7">
        <v>42614</v>
      </c>
      <c r="S1721" s="8">
        <f t="shared" si="208"/>
        <v>2016</v>
      </c>
      <c r="T1721" s="8">
        <v>2016</v>
      </c>
      <c r="U1721" s="8">
        <f t="shared" si="209"/>
        <v>6</v>
      </c>
      <c r="V1721" s="7">
        <v>42614</v>
      </c>
      <c r="W1721" t="s">
        <v>3233</v>
      </c>
      <c r="X1721" s="2">
        <v>0.76500000000000001</v>
      </c>
      <c r="Y1721" s="6">
        <f t="shared" si="214"/>
        <v>2.0421238087611118E-2</v>
      </c>
      <c r="AA1721">
        <v>138703</v>
      </c>
      <c r="AB1721">
        <v>19793</v>
      </c>
      <c r="AC1721">
        <v>15707458</v>
      </c>
      <c r="AD1721" t="s">
        <v>2</v>
      </c>
      <c r="AE1721">
        <v>160</v>
      </c>
      <c r="AF1721">
        <v>3</v>
      </c>
      <c r="AH1721" t="s">
        <v>16801</v>
      </c>
      <c r="AI1721" t="s">
        <v>16800</v>
      </c>
      <c r="AJ1721" t="s">
        <v>16799</v>
      </c>
      <c r="AK1721" t="s">
        <v>16798</v>
      </c>
      <c r="AL1721">
        <v>3</v>
      </c>
      <c r="AM1721" s="5">
        <f t="shared" si="210"/>
        <v>0.5</v>
      </c>
      <c r="AN1721" s="4">
        <f t="shared" si="215"/>
        <v>7.572889057175312E-4</v>
      </c>
      <c r="AO1721" s="3"/>
      <c r="AP1721">
        <v>0</v>
      </c>
      <c r="AR1721" t="s">
        <v>1</v>
      </c>
      <c r="AT1721" s="2" t="s">
        <v>0</v>
      </c>
      <c r="AU1721" s="1">
        <f t="shared" si="211"/>
        <v>1.4522053333043039</v>
      </c>
      <c r="AV1721" s="1">
        <f t="shared" si="212"/>
        <v>1.0589263496664325</v>
      </c>
      <c r="AW1721" s="1">
        <f t="shared" si="213"/>
        <v>0.66564736602856067</v>
      </c>
    </row>
    <row r="1722" spans="1:49" x14ac:dyDescent="0.2">
      <c r="A1722">
        <v>1720</v>
      </c>
      <c r="B1722" t="s">
        <v>16797</v>
      </c>
      <c r="C1722" t="s">
        <v>16796</v>
      </c>
      <c r="F1722" t="s">
        <v>16795</v>
      </c>
      <c r="G1722" t="s">
        <v>5</v>
      </c>
      <c r="H1722" t="s">
        <v>4</v>
      </c>
      <c r="I1722" t="s">
        <v>1340</v>
      </c>
      <c r="J1722" t="s">
        <v>16794</v>
      </c>
      <c r="K1722" t="s">
        <v>16793</v>
      </c>
      <c r="L1722" t="s">
        <v>16792</v>
      </c>
      <c r="M1722" t="s">
        <v>46</v>
      </c>
      <c r="N1722">
        <v>3</v>
      </c>
      <c r="O1722" t="s">
        <v>16791</v>
      </c>
      <c r="P1722" t="s">
        <v>16790</v>
      </c>
      <c r="Q1722" t="s">
        <v>16789</v>
      </c>
      <c r="R1722" s="7">
        <v>42614</v>
      </c>
      <c r="S1722" s="8">
        <f t="shared" si="208"/>
        <v>2016</v>
      </c>
      <c r="T1722" s="8">
        <v>2016</v>
      </c>
      <c r="U1722" s="8">
        <f t="shared" si="209"/>
        <v>6</v>
      </c>
      <c r="V1722" s="7">
        <v>42614</v>
      </c>
      <c r="W1722" t="s">
        <v>818</v>
      </c>
      <c r="X1722" s="2">
        <v>2.0099999999999998</v>
      </c>
      <c r="Y1722" s="6">
        <f t="shared" si="214"/>
        <v>5.3655802034115477E-2</v>
      </c>
      <c r="AA1722">
        <v>15361276</v>
      </c>
      <c r="AB1722">
        <v>18933</v>
      </c>
      <c r="AD1722" t="s">
        <v>2</v>
      </c>
      <c r="AE1722">
        <v>15</v>
      </c>
      <c r="AF1722">
        <v>9</v>
      </c>
      <c r="AG1722">
        <v>7491363</v>
      </c>
      <c r="AH1722" t="s">
        <v>16788</v>
      </c>
      <c r="AI1722" t="s">
        <v>16787</v>
      </c>
      <c r="AJ1722" t="s">
        <v>16786</v>
      </c>
      <c r="AK1722" t="s">
        <v>16785</v>
      </c>
      <c r="AL1722">
        <v>105</v>
      </c>
      <c r="AM1722" s="5">
        <f t="shared" si="210"/>
        <v>17.5</v>
      </c>
      <c r="AN1722" s="4">
        <f t="shared" si="215"/>
        <v>2.6505111700113593E-2</v>
      </c>
      <c r="AO1722" s="3"/>
      <c r="AP1722">
        <v>0</v>
      </c>
      <c r="AQ1722" t="s">
        <v>44</v>
      </c>
      <c r="AR1722">
        <v>1319556</v>
      </c>
      <c r="AS1722" t="s">
        <v>43</v>
      </c>
      <c r="AT1722" s="2" t="s">
        <v>0</v>
      </c>
      <c r="AU1722" s="1">
        <f t="shared" si="211"/>
        <v>4.5510594933914907</v>
      </c>
      <c r="AV1722" s="1">
        <f t="shared" si="212"/>
        <v>4.0080456867114531</v>
      </c>
      <c r="AW1722" s="1">
        <f t="shared" si="213"/>
        <v>3.4650318800314164</v>
      </c>
    </row>
    <row r="1723" spans="1:49" x14ac:dyDescent="0.2">
      <c r="A1723">
        <v>1721</v>
      </c>
      <c r="B1723" t="s">
        <v>16784</v>
      </c>
      <c r="C1723" t="s">
        <v>16783</v>
      </c>
      <c r="F1723" t="s">
        <v>16782</v>
      </c>
      <c r="G1723" t="s">
        <v>5</v>
      </c>
      <c r="H1723" t="s">
        <v>4</v>
      </c>
      <c r="I1723" t="s">
        <v>531</v>
      </c>
      <c r="J1723" t="s">
        <v>16781</v>
      </c>
      <c r="K1723" t="s">
        <v>16780</v>
      </c>
      <c r="L1723" t="s">
        <v>16779</v>
      </c>
      <c r="M1723" t="s">
        <v>16778</v>
      </c>
      <c r="N1723">
        <v>3</v>
      </c>
      <c r="O1723" t="s">
        <v>16777</v>
      </c>
      <c r="P1723" t="s">
        <v>16776</v>
      </c>
      <c r="Q1723" t="s">
        <v>16775</v>
      </c>
      <c r="R1723" s="7">
        <v>42614</v>
      </c>
      <c r="S1723" s="8">
        <f t="shared" si="208"/>
        <v>2016</v>
      </c>
      <c r="T1723" s="8">
        <v>2016</v>
      </c>
      <c r="U1723" s="8">
        <f t="shared" si="209"/>
        <v>6</v>
      </c>
      <c r="V1723" s="7">
        <v>42614</v>
      </c>
      <c r="W1723" t="s">
        <v>557</v>
      </c>
      <c r="X1723" s="2">
        <v>0.92900000000000005</v>
      </c>
      <c r="Y1723" s="6">
        <f t="shared" si="214"/>
        <v>2.4799124422732979E-2</v>
      </c>
      <c r="AA1723">
        <v>10897798</v>
      </c>
      <c r="AB1723">
        <v>18896</v>
      </c>
      <c r="AD1723" t="s">
        <v>2</v>
      </c>
      <c r="AE1723">
        <v>20</v>
      </c>
      <c r="AF1723">
        <v>9</v>
      </c>
      <c r="AG1723">
        <v>7488204</v>
      </c>
      <c r="AH1723" t="s">
        <v>16774</v>
      </c>
      <c r="AI1723" t="s">
        <v>16773</v>
      </c>
      <c r="AJ1723" t="s">
        <v>16772</v>
      </c>
      <c r="AK1723" t="s">
        <v>16771</v>
      </c>
      <c r="AL1723">
        <v>4</v>
      </c>
      <c r="AM1723" s="5">
        <f t="shared" si="210"/>
        <v>0.66666666666666663</v>
      </c>
      <c r="AN1723" s="4">
        <f t="shared" si="215"/>
        <v>1.0097185409567082E-3</v>
      </c>
      <c r="AO1723" s="3"/>
      <c r="AP1723">
        <v>0</v>
      </c>
      <c r="AQ1723" t="s">
        <v>48</v>
      </c>
      <c r="AR1723">
        <v>61401240</v>
      </c>
      <c r="AS1723" t="s">
        <v>47</v>
      </c>
      <c r="AT1723" s="2">
        <v>3.4359999999999999</v>
      </c>
      <c r="AU1723" s="1">
        <f t="shared" si="211"/>
        <v>1.7662302658200097</v>
      </c>
      <c r="AV1723" s="1">
        <f t="shared" si="212"/>
        <v>1.2904421481844845</v>
      </c>
      <c r="AW1723" s="1">
        <f t="shared" si="213"/>
        <v>0.81465403054895891</v>
      </c>
    </row>
    <row r="1724" spans="1:49" x14ac:dyDescent="0.2">
      <c r="A1724">
        <v>1722</v>
      </c>
      <c r="B1724" t="s">
        <v>16770</v>
      </c>
      <c r="C1724" t="s">
        <v>16769</v>
      </c>
      <c r="F1724" t="s">
        <v>16768</v>
      </c>
      <c r="G1724" t="s">
        <v>5</v>
      </c>
      <c r="H1724" t="s">
        <v>4</v>
      </c>
      <c r="I1724" t="s">
        <v>16767</v>
      </c>
      <c r="J1724" t="s">
        <v>16766</v>
      </c>
      <c r="K1724" t="s">
        <v>16765</v>
      </c>
      <c r="L1724" t="s">
        <v>16764</v>
      </c>
      <c r="M1724" t="s">
        <v>16763</v>
      </c>
      <c r="N1724">
        <v>5</v>
      </c>
      <c r="O1724" t="s">
        <v>16762</v>
      </c>
      <c r="P1724" t="s">
        <v>16761</v>
      </c>
      <c r="Q1724" t="s">
        <v>16760</v>
      </c>
      <c r="R1724" s="7">
        <v>42614</v>
      </c>
      <c r="S1724" s="8">
        <f t="shared" si="208"/>
        <v>2016</v>
      </c>
      <c r="T1724" s="8">
        <v>2016</v>
      </c>
      <c r="U1724" s="8">
        <f t="shared" si="209"/>
        <v>6</v>
      </c>
      <c r="V1724" s="7">
        <v>42614</v>
      </c>
      <c r="W1724" t="s">
        <v>2105</v>
      </c>
      <c r="X1724" s="2">
        <v>2.3759999999999999</v>
      </c>
      <c r="Y1724" s="6">
        <f t="shared" si="214"/>
        <v>6.3425963001521576E-2</v>
      </c>
      <c r="AA1724" t="s">
        <v>2104</v>
      </c>
      <c r="AB1724">
        <v>26765</v>
      </c>
      <c r="AC1724">
        <v>15384357</v>
      </c>
      <c r="AD1724" t="s">
        <v>2</v>
      </c>
      <c r="AE1724">
        <v>828</v>
      </c>
      <c r="AF1724">
        <v>1</v>
      </c>
      <c r="AG1724">
        <v>50</v>
      </c>
      <c r="AI1724" t="s">
        <v>16759</v>
      </c>
      <c r="AJ1724" t="s">
        <v>16758</v>
      </c>
      <c r="AK1724" t="s">
        <v>16757</v>
      </c>
      <c r="AL1724">
        <v>13</v>
      </c>
      <c r="AM1724" s="5">
        <f t="shared" si="210"/>
        <v>2.1666666666666665</v>
      </c>
      <c r="AN1724" s="4">
        <f t="shared" si="215"/>
        <v>3.2815852581093018E-3</v>
      </c>
      <c r="AO1724" s="3"/>
      <c r="AP1724">
        <v>0</v>
      </c>
      <c r="AQ1724" t="s">
        <v>44</v>
      </c>
      <c r="AR1724">
        <v>1413231</v>
      </c>
      <c r="AS1724" t="s">
        <v>43</v>
      </c>
      <c r="AT1724" s="2">
        <v>5.8739999999999997</v>
      </c>
      <c r="AU1724" s="1">
        <f t="shared" si="211"/>
        <v>4.5382649678497886</v>
      </c>
      <c r="AV1724" s="1">
        <f t="shared" si="212"/>
        <v>3.3353774129815439</v>
      </c>
      <c r="AW1724" s="1">
        <f t="shared" si="213"/>
        <v>2.1324898581132983</v>
      </c>
    </row>
    <row r="1725" spans="1:49" x14ac:dyDescent="0.2">
      <c r="A1725">
        <v>1723</v>
      </c>
      <c r="B1725" t="s">
        <v>16756</v>
      </c>
      <c r="C1725" t="s">
        <v>16755</v>
      </c>
      <c r="F1725" t="s">
        <v>16754</v>
      </c>
      <c r="G1725" t="s">
        <v>5</v>
      </c>
      <c r="H1725" t="s">
        <v>4</v>
      </c>
      <c r="I1725" t="s">
        <v>16753</v>
      </c>
      <c r="J1725" t="s">
        <v>16752</v>
      </c>
      <c r="K1725" t="s">
        <v>16751</v>
      </c>
      <c r="L1725" t="s">
        <v>11358</v>
      </c>
      <c r="M1725" t="s">
        <v>414</v>
      </c>
      <c r="N1725">
        <v>3</v>
      </c>
      <c r="O1725" t="s">
        <v>16750</v>
      </c>
      <c r="P1725" t="s">
        <v>16749</v>
      </c>
      <c r="Q1725" t="s">
        <v>16748</v>
      </c>
      <c r="R1725" s="7">
        <v>42614</v>
      </c>
      <c r="S1725" s="8">
        <f t="shared" si="208"/>
        <v>2016</v>
      </c>
      <c r="T1725" s="8">
        <v>2016</v>
      </c>
      <c r="U1725" s="8">
        <f t="shared" si="209"/>
        <v>6</v>
      </c>
      <c r="V1725" s="7">
        <v>42614</v>
      </c>
      <c r="W1725" t="s">
        <v>1091</v>
      </c>
      <c r="X1725" s="2">
        <v>1.6519999999999999</v>
      </c>
      <c r="Y1725" s="6">
        <f t="shared" si="214"/>
        <v>4.409919649769093E-2</v>
      </c>
      <c r="AA1725" t="s">
        <v>1090</v>
      </c>
      <c r="AB1725">
        <v>17337</v>
      </c>
      <c r="AD1725" t="s">
        <v>2</v>
      </c>
      <c r="AE1725">
        <v>64</v>
      </c>
      <c r="AF1725">
        <v>9</v>
      </c>
      <c r="AG1725">
        <v>7497453</v>
      </c>
      <c r="AH1725" t="s">
        <v>16747</v>
      </c>
      <c r="AI1725" t="s">
        <v>16746</v>
      </c>
      <c r="AJ1725" t="s">
        <v>16745</v>
      </c>
      <c r="AK1725" t="s">
        <v>16744</v>
      </c>
      <c r="AL1725">
        <v>11</v>
      </c>
      <c r="AM1725" s="5">
        <f t="shared" si="210"/>
        <v>1.8333333333333333</v>
      </c>
      <c r="AN1725" s="4">
        <f t="shared" si="215"/>
        <v>2.7767259876309478E-3</v>
      </c>
      <c r="AO1725" s="3"/>
      <c r="AP1725">
        <v>0</v>
      </c>
      <c r="AR1725" t="s">
        <v>1</v>
      </c>
      <c r="AT1725" s="2" t="s">
        <v>0</v>
      </c>
      <c r="AU1725" s="1">
        <f t="shared" si="211"/>
        <v>3.1702455344672935</v>
      </c>
      <c r="AV1725" s="1">
        <f t="shared" si="212"/>
        <v>2.3437961242660941</v>
      </c>
      <c r="AW1725" s="1">
        <f t="shared" si="213"/>
        <v>1.5173467140648942</v>
      </c>
    </row>
    <row r="1726" spans="1:49" x14ac:dyDescent="0.2">
      <c r="A1726">
        <v>1724</v>
      </c>
      <c r="B1726" t="s">
        <v>16743</v>
      </c>
      <c r="C1726" t="s">
        <v>16742</v>
      </c>
      <c r="F1726" t="s">
        <v>16741</v>
      </c>
      <c r="G1726" t="s">
        <v>5</v>
      </c>
      <c r="H1726" t="s">
        <v>4</v>
      </c>
      <c r="I1726" t="s">
        <v>1691</v>
      </c>
      <c r="J1726" t="s">
        <v>1690</v>
      </c>
      <c r="K1726" t="s">
        <v>1689</v>
      </c>
      <c r="L1726" t="s">
        <v>1688</v>
      </c>
      <c r="M1726" t="s">
        <v>247</v>
      </c>
      <c r="N1726">
        <v>2</v>
      </c>
      <c r="O1726" t="s">
        <v>16740</v>
      </c>
      <c r="P1726" t="s">
        <v>16739</v>
      </c>
      <c r="Q1726" t="s">
        <v>16738</v>
      </c>
      <c r="R1726" s="7">
        <v>42614</v>
      </c>
      <c r="S1726" s="8">
        <f t="shared" si="208"/>
        <v>2016</v>
      </c>
      <c r="T1726" s="8">
        <v>2016</v>
      </c>
      <c r="U1726" s="8">
        <f t="shared" si="209"/>
        <v>6</v>
      </c>
      <c r="V1726" s="7">
        <v>42614</v>
      </c>
      <c r="W1726" t="s">
        <v>1091</v>
      </c>
      <c r="X1726" s="2">
        <v>1.6519999999999999</v>
      </c>
      <c r="Y1726" s="6">
        <f t="shared" si="214"/>
        <v>4.409919649769093E-2</v>
      </c>
      <c r="AA1726" t="s">
        <v>1090</v>
      </c>
      <c r="AB1726">
        <v>17337</v>
      </c>
      <c r="AD1726" t="s">
        <v>2</v>
      </c>
      <c r="AE1726">
        <v>64</v>
      </c>
      <c r="AF1726">
        <v>9</v>
      </c>
      <c r="AG1726">
        <v>7484716</v>
      </c>
      <c r="AH1726" t="s">
        <v>16737</v>
      </c>
      <c r="AI1726" t="s">
        <v>16736</v>
      </c>
      <c r="AJ1726" t="s">
        <v>16735</v>
      </c>
      <c r="AK1726" t="s">
        <v>16734</v>
      </c>
      <c r="AL1726">
        <v>4</v>
      </c>
      <c r="AM1726" s="5">
        <f t="shared" si="210"/>
        <v>0.66666666666666663</v>
      </c>
      <c r="AN1726" s="4">
        <f t="shared" si="215"/>
        <v>1.0097185409567082E-3</v>
      </c>
      <c r="AO1726" s="3"/>
      <c r="AP1726">
        <v>0</v>
      </c>
      <c r="AQ1726" t="s">
        <v>255</v>
      </c>
      <c r="AR1726" t="s">
        <v>1</v>
      </c>
      <c r="AS1726" t="s">
        <v>960</v>
      </c>
      <c r="AT1726" s="2" t="s">
        <v>0</v>
      </c>
      <c r="AU1726" s="1">
        <f t="shared" si="211"/>
        <v>3.1172353110670663</v>
      </c>
      <c r="AV1726" s="1">
        <f t="shared" si="212"/>
        <v>2.2554457519323821</v>
      </c>
      <c r="AW1726" s="1">
        <f t="shared" si="213"/>
        <v>1.3936561927976974</v>
      </c>
    </row>
    <row r="1727" spans="1:49" x14ac:dyDescent="0.2">
      <c r="A1727">
        <v>1725</v>
      </c>
      <c r="B1727" t="s">
        <v>16733</v>
      </c>
      <c r="C1727" t="s">
        <v>16732</v>
      </c>
      <c r="F1727" t="s">
        <v>16731</v>
      </c>
      <c r="G1727" t="s">
        <v>5</v>
      </c>
      <c r="H1727" t="s">
        <v>4</v>
      </c>
      <c r="I1727" t="s">
        <v>16730</v>
      </c>
      <c r="J1727">
        <v>60088583</v>
      </c>
      <c r="K1727" t="s">
        <v>764</v>
      </c>
      <c r="L1727" t="s">
        <v>125</v>
      </c>
      <c r="M1727" t="s">
        <v>67</v>
      </c>
      <c r="N1727">
        <v>4</v>
      </c>
      <c r="O1727" t="s">
        <v>16729</v>
      </c>
      <c r="P1727" t="s">
        <v>16728</v>
      </c>
      <c r="Q1727" t="s">
        <v>2722</v>
      </c>
      <c r="R1727" s="7">
        <v>42614</v>
      </c>
      <c r="S1727" s="8">
        <f t="shared" si="208"/>
        <v>2016</v>
      </c>
      <c r="T1727" s="8">
        <v>2016</v>
      </c>
      <c r="U1727" s="8">
        <f t="shared" si="209"/>
        <v>6</v>
      </c>
      <c r="V1727" s="7">
        <v>42614</v>
      </c>
      <c r="W1727" t="s">
        <v>1908</v>
      </c>
      <c r="X1727" s="2">
        <v>0.35499999999999998</v>
      </c>
      <c r="Y1727" s="6">
        <f t="shared" si="214"/>
        <v>9.4765222498064648E-3</v>
      </c>
      <c r="AA1727">
        <v>17518628</v>
      </c>
      <c r="AB1727">
        <v>5300152202</v>
      </c>
      <c r="AD1727" t="s">
        <v>2</v>
      </c>
      <c r="AE1727">
        <v>10</v>
      </c>
      <c r="AF1727">
        <v>13</v>
      </c>
      <c r="AH1727" t="s">
        <v>16727</v>
      </c>
      <c r="AI1727" t="s">
        <v>16726</v>
      </c>
      <c r="AK1727" t="s">
        <v>16725</v>
      </c>
      <c r="AL1727">
        <v>7</v>
      </c>
      <c r="AM1727" s="5">
        <f t="shared" si="210"/>
        <v>1.1666666666666667</v>
      </c>
      <c r="AN1727" s="4">
        <f t="shared" si="215"/>
        <v>1.7670074466742396E-3</v>
      </c>
      <c r="AO1727" s="3"/>
      <c r="AP1727">
        <v>0</v>
      </c>
      <c r="AR1727" t="s">
        <v>1</v>
      </c>
      <c r="AT1727" s="2">
        <v>1.542</v>
      </c>
      <c r="AU1727" s="1">
        <f t="shared" si="211"/>
        <v>0.71636678088667971</v>
      </c>
      <c r="AV1727" s="1">
        <f t="shared" si="212"/>
        <v>0.56217648482403526</v>
      </c>
      <c r="AW1727" s="1">
        <f t="shared" si="213"/>
        <v>0.40798618876139064</v>
      </c>
    </row>
    <row r="1728" spans="1:49" x14ac:dyDescent="0.2">
      <c r="A1728">
        <v>1726</v>
      </c>
      <c r="B1728" t="s">
        <v>16724</v>
      </c>
      <c r="C1728" t="s">
        <v>16723</v>
      </c>
      <c r="F1728" t="s">
        <v>16722</v>
      </c>
      <c r="G1728" t="s">
        <v>5</v>
      </c>
      <c r="H1728" t="s">
        <v>4</v>
      </c>
      <c r="I1728" t="s">
        <v>2863</v>
      </c>
      <c r="J1728" t="s">
        <v>16721</v>
      </c>
      <c r="K1728" t="s">
        <v>16720</v>
      </c>
      <c r="L1728" t="s">
        <v>16719</v>
      </c>
      <c r="M1728" t="s">
        <v>1471</v>
      </c>
      <c r="N1728">
        <v>3</v>
      </c>
      <c r="O1728" t="s">
        <v>16718</v>
      </c>
      <c r="P1728" t="s">
        <v>16717</v>
      </c>
      <c r="Q1728" t="s">
        <v>16716</v>
      </c>
      <c r="R1728" s="7">
        <v>42614</v>
      </c>
      <c r="S1728" s="8">
        <f t="shared" si="208"/>
        <v>2016</v>
      </c>
      <c r="T1728" s="8">
        <v>2016</v>
      </c>
      <c r="U1728" s="8">
        <f t="shared" si="209"/>
        <v>6</v>
      </c>
      <c r="V1728" s="7">
        <v>42614</v>
      </c>
      <c r="W1728" t="s">
        <v>1091</v>
      </c>
      <c r="X1728" s="2">
        <v>1.6519999999999999</v>
      </c>
      <c r="Y1728" s="6">
        <f t="shared" si="214"/>
        <v>4.409919649769093E-2</v>
      </c>
      <c r="AA1728" t="s">
        <v>1090</v>
      </c>
      <c r="AB1728">
        <v>17337</v>
      </c>
      <c r="AD1728" t="s">
        <v>2</v>
      </c>
      <c r="AE1728">
        <v>64</v>
      </c>
      <c r="AF1728">
        <v>9</v>
      </c>
      <c r="AG1728">
        <v>7508926</v>
      </c>
      <c r="AH1728" t="s">
        <v>16715</v>
      </c>
      <c r="AI1728" t="s">
        <v>16714</v>
      </c>
      <c r="AJ1728" t="s">
        <v>16713</v>
      </c>
      <c r="AK1728" t="s">
        <v>16712</v>
      </c>
      <c r="AL1728">
        <v>5</v>
      </c>
      <c r="AM1728" s="5">
        <f t="shared" si="210"/>
        <v>0.83333333333333337</v>
      </c>
      <c r="AN1728" s="4">
        <f t="shared" si="215"/>
        <v>1.2621481761958854E-3</v>
      </c>
      <c r="AO1728" s="3"/>
      <c r="AP1728">
        <v>0</v>
      </c>
      <c r="AR1728" t="s">
        <v>1</v>
      </c>
      <c r="AT1728" s="2" t="s">
        <v>0</v>
      </c>
      <c r="AU1728" s="1">
        <f t="shared" si="211"/>
        <v>3.1248082001242414</v>
      </c>
      <c r="AV1728" s="1">
        <f t="shared" si="212"/>
        <v>2.268067233694341</v>
      </c>
      <c r="AW1728" s="1">
        <f t="shared" si="213"/>
        <v>1.4113262672644398</v>
      </c>
    </row>
    <row r="1729" spans="1:49" x14ac:dyDescent="0.2">
      <c r="A1729">
        <v>1727</v>
      </c>
      <c r="B1729" t="s">
        <v>16711</v>
      </c>
      <c r="C1729" t="s">
        <v>16710</v>
      </c>
      <c r="F1729" t="s">
        <v>16709</v>
      </c>
      <c r="G1729" t="s">
        <v>5</v>
      </c>
      <c r="H1729" t="s">
        <v>4</v>
      </c>
      <c r="I1729" t="s">
        <v>1054</v>
      </c>
      <c r="J1729">
        <v>60103561</v>
      </c>
      <c r="K1729" t="s">
        <v>1053</v>
      </c>
      <c r="L1729" t="s">
        <v>1052</v>
      </c>
      <c r="M1729" t="s">
        <v>34</v>
      </c>
      <c r="N1729">
        <v>2</v>
      </c>
      <c r="O1729" t="s">
        <v>1051</v>
      </c>
      <c r="P1729" t="s">
        <v>1050</v>
      </c>
      <c r="Q1729" t="s">
        <v>1049</v>
      </c>
      <c r="R1729" s="7">
        <v>42614</v>
      </c>
      <c r="S1729" s="8">
        <f t="shared" si="208"/>
        <v>2016</v>
      </c>
      <c r="T1729" s="8">
        <v>2016</v>
      </c>
      <c r="U1729" s="8">
        <f t="shared" si="209"/>
        <v>6</v>
      </c>
      <c r="V1729" s="7">
        <v>42614</v>
      </c>
      <c r="W1729" t="s">
        <v>1091</v>
      </c>
      <c r="X1729" s="2">
        <v>1.6519999999999999</v>
      </c>
      <c r="Y1729" s="6">
        <f t="shared" si="214"/>
        <v>4.409919649769093E-2</v>
      </c>
      <c r="AA1729" t="s">
        <v>1090</v>
      </c>
      <c r="AB1729">
        <v>17337</v>
      </c>
      <c r="AD1729" t="s">
        <v>2</v>
      </c>
      <c r="AE1729">
        <v>64</v>
      </c>
      <c r="AF1729">
        <v>9</v>
      </c>
      <c r="AG1729">
        <v>7486970</v>
      </c>
      <c r="AH1729" t="s">
        <v>16708</v>
      </c>
      <c r="AI1729" t="s">
        <v>16707</v>
      </c>
      <c r="AJ1729" t="s">
        <v>16706</v>
      </c>
      <c r="AK1729" t="s">
        <v>16705</v>
      </c>
      <c r="AL1729">
        <v>21</v>
      </c>
      <c r="AM1729" s="5">
        <f t="shared" si="210"/>
        <v>3.5</v>
      </c>
      <c r="AN1729" s="4">
        <f t="shared" si="215"/>
        <v>5.301022340022719E-3</v>
      </c>
      <c r="AO1729" s="3"/>
      <c r="AP1729">
        <v>0</v>
      </c>
      <c r="AR1729" t="s">
        <v>1</v>
      </c>
      <c r="AT1729" s="2" t="s">
        <v>0</v>
      </c>
      <c r="AU1729" s="1">
        <f t="shared" si="211"/>
        <v>3.2459744250390465</v>
      </c>
      <c r="AV1729" s="1">
        <f t="shared" si="212"/>
        <v>2.4700109418856826</v>
      </c>
      <c r="AW1729" s="1">
        <f t="shared" si="213"/>
        <v>1.694047458732318</v>
      </c>
    </row>
    <row r="1730" spans="1:49" x14ac:dyDescent="0.2">
      <c r="A1730">
        <v>1728</v>
      </c>
      <c r="B1730" t="s">
        <v>16704</v>
      </c>
      <c r="C1730" t="s">
        <v>16703</v>
      </c>
      <c r="F1730" t="s">
        <v>16702</v>
      </c>
      <c r="G1730" t="s">
        <v>5</v>
      </c>
      <c r="H1730" t="s">
        <v>4</v>
      </c>
      <c r="I1730" t="s">
        <v>2460</v>
      </c>
      <c r="J1730" t="s">
        <v>16701</v>
      </c>
      <c r="K1730" t="s">
        <v>16700</v>
      </c>
      <c r="L1730" t="s">
        <v>16699</v>
      </c>
      <c r="M1730" t="s">
        <v>16698</v>
      </c>
      <c r="N1730">
        <v>7</v>
      </c>
      <c r="O1730" t="s">
        <v>16697</v>
      </c>
      <c r="P1730" t="s">
        <v>16696</v>
      </c>
      <c r="Q1730" t="s">
        <v>16695</v>
      </c>
      <c r="R1730" s="7">
        <v>42614</v>
      </c>
      <c r="S1730" s="8">
        <f t="shared" ref="S1730:S1793" si="216">YEAR(R1730)</f>
        <v>2016</v>
      </c>
      <c r="T1730" s="8">
        <v>2016</v>
      </c>
      <c r="U1730" s="8">
        <f t="shared" ref="U1730:U1793" si="217">2022-T1730</f>
        <v>6</v>
      </c>
      <c r="V1730" s="7">
        <v>42614</v>
      </c>
      <c r="W1730" t="s">
        <v>1091</v>
      </c>
      <c r="X1730" s="2">
        <v>1.6519999999999999</v>
      </c>
      <c r="Y1730" s="6">
        <f t="shared" si="214"/>
        <v>4.409919649769093E-2</v>
      </c>
      <c r="AA1730" t="s">
        <v>1090</v>
      </c>
      <c r="AB1730">
        <v>17337</v>
      </c>
      <c r="AD1730" t="s">
        <v>2</v>
      </c>
      <c r="AE1730">
        <v>64</v>
      </c>
      <c r="AF1730">
        <v>9</v>
      </c>
      <c r="AG1730">
        <v>7500124</v>
      </c>
      <c r="AH1730" t="s">
        <v>16694</v>
      </c>
      <c r="AI1730" t="s">
        <v>16693</v>
      </c>
      <c r="AJ1730" t="s">
        <v>16692</v>
      </c>
      <c r="AK1730" t="s">
        <v>16691</v>
      </c>
      <c r="AL1730">
        <v>70</v>
      </c>
      <c r="AM1730" s="5">
        <f t="shared" ref="AM1730:AM1793" si="218">AL1730/U1730</f>
        <v>11.666666666666666</v>
      </c>
      <c r="AN1730" s="4">
        <f t="shared" si="215"/>
        <v>1.7670074466742396E-2</v>
      </c>
      <c r="AO1730" s="3"/>
      <c r="AP1730">
        <v>0</v>
      </c>
      <c r="AR1730" t="s">
        <v>1</v>
      </c>
      <c r="AT1730" s="2" t="s">
        <v>0</v>
      </c>
      <c r="AU1730" s="1">
        <f t="shared" ref="AU1730:AU1793" si="219">(Y1730*0.7+AN1730*0.3)*100</f>
        <v>3.617045988840637</v>
      </c>
      <c r="AV1730" s="1">
        <f t="shared" ref="AV1730:AV1793" si="220">(Y1730*0.5+AN1730*0.5)*100</f>
        <v>3.0884635482216662</v>
      </c>
      <c r="AW1730" s="1">
        <f t="shared" ref="AW1730:AW1793" si="221">(Y1730*0.3+AN1730*0.7)*100</f>
        <v>2.5598811076026955</v>
      </c>
    </row>
    <row r="1731" spans="1:49" x14ac:dyDescent="0.2">
      <c r="A1731">
        <v>1729</v>
      </c>
      <c r="B1731" t="s">
        <v>16690</v>
      </c>
      <c r="C1731" t="s">
        <v>16689</v>
      </c>
      <c r="F1731" t="s">
        <v>16688</v>
      </c>
      <c r="G1731" t="s">
        <v>5</v>
      </c>
      <c r="H1731" t="s">
        <v>4</v>
      </c>
      <c r="I1731" t="s">
        <v>890</v>
      </c>
      <c r="J1731">
        <v>60025578</v>
      </c>
      <c r="K1731" t="s">
        <v>132</v>
      </c>
      <c r="L1731" t="s">
        <v>131</v>
      </c>
      <c r="M1731" t="s">
        <v>67</v>
      </c>
      <c r="N1731">
        <v>3</v>
      </c>
      <c r="O1731" t="s">
        <v>889</v>
      </c>
      <c r="P1731" t="s">
        <v>888</v>
      </c>
      <c r="Q1731" t="s">
        <v>439</v>
      </c>
      <c r="R1731" s="7">
        <v>42614</v>
      </c>
      <c r="S1731" s="8">
        <f t="shared" si="216"/>
        <v>2016</v>
      </c>
      <c r="T1731" s="8">
        <v>2016</v>
      </c>
      <c r="U1731" s="8">
        <f t="shared" si="217"/>
        <v>6</v>
      </c>
      <c r="V1731" s="7">
        <v>42614</v>
      </c>
      <c r="W1731" t="s">
        <v>1091</v>
      </c>
      <c r="X1731" s="2">
        <v>1.6519999999999999</v>
      </c>
      <c r="Y1731" s="6">
        <f t="shared" ref="Y1731:Y1794" si="222">(X1731-$Z$3)/($Z$2-$Z$3)</f>
        <v>4.409919649769093E-2</v>
      </c>
      <c r="AA1731" t="s">
        <v>1090</v>
      </c>
      <c r="AB1731">
        <v>17337</v>
      </c>
      <c r="AD1731" t="s">
        <v>2</v>
      </c>
      <c r="AE1731">
        <v>64</v>
      </c>
      <c r="AF1731">
        <v>9</v>
      </c>
      <c r="AG1731">
        <v>7508936</v>
      </c>
      <c r="AH1731" t="s">
        <v>16687</v>
      </c>
      <c r="AI1731" t="s">
        <v>16686</v>
      </c>
      <c r="AJ1731" t="s">
        <v>16685</v>
      </c>
      <c r="AK1731" t="s">
        <v>16684</v>
      </c>
      <c r="AL1731">
        <v>61</v>
      </c>
      <c r="AM1731" s="5">
        <f t="shared" si="218"/>
        <v>10.166666666666666</v>
      </c>
      <c r="AN1731" s="4">
        <f t="shared" ref="AN1731:AN1794" si="223">(AM1731-$AO$3)/($AO$2-$AO$3)</f>
        <v>1.5398207749589801E-2</v>
      </c>
      <c r="AO1731" s="3"/>
      <c r="AP1731">
        <v>0</v>
      </c>
      <c r="AQ1731" t="s">
        <v>48</v>
      </c>
      <c r="AR1731">
        <v>61372001</v>
      </c>
      <c r="AS1731" t="s">
        <v>47</v>
      </c>
      <c r="AT1731" s="2" t="s">
        <v>0</v>
      </c>
      <c r="AU1731" s="1">
        <f t="shared" si="219"/>
        <v>3.5488899873260591</v>
      </c>
      <c r="AV1731" s="1">
        <f t="shared" si="220"/>
        <v>2.9748702123640363</v>
      </c>
      <c r="AW1731" s="1">
        <f t="shared" si="221"/>
        <v>2.4008504374020139</v>
      </c>
    </row>
    <row r="1732" spans="1:49" x14ac:dyDescent="0.2">
      <c r="A1732">
        <v>1730</v>
      </c>
      <c r="B1732" t="s">
        <v>16683</v>
      </c>
      <c r="C1732" t="s">
        <v>16682</v>
      </c>
      <c r="F1732" t="s">
        <v>16681</v>
      </c>
      <c r="G1732" t="s">
        <v>5</v>
      </c>
      <c r="H1732" t="s">
        <v>4</v>
      </c>
      <c r="I1732" t="s">
        <v>967</v>
      </c>
      <c r="J1732" t="s">
        <v>16680</v>
      </c>
      <c r="K1732" t="s">
        <v>16679</v>
      </c>
      <c r="L1732" t="s">
        <v>16678</v>
      </c>
      <c r="M1732" t="s">
        <v>16677</v>
      </c>
      <c r="N1732">
        <v>4</v>
      </c>
      <c r="O1732" t="s">
        <v>965</v>
      </c>
      <c r="P1732" t="s">
        <v>964</v>
      </c>
      <c r="Q1732" t="s">
        <v>16676</v>
      </c>
      <c r="R1732" s="7">
        <v>42614</v>
      </c>
      <c r="S1732" s="8">
        <f t="shared" si="216"/>
        <v>2016</v>
      </c>
      <c r="T1732" s="8">
        <v>2016</v>
      </c>
      <c r="U1732" s="8">
        <f t="shared" si="217"/>
        <v>6</v>
      </c>
      <c r="V1732" s="7">
        <v>42614</v>
      </c>
      <c r="W1732" t="s">
        <v>1091</v>
      </c>
      <c r="X1732" s="2">
        <v>1.6519999999999999</v>
      </c>
      <c r="Y1732" s="6">
        <f t="shared" si="222"/>
        <v>4.409919649769093E-2</v>
      </c>
      <c r="AA1732" t="s">
        <v>1090</v>
      </c>
      <c r="AB1732">
        <v>17337</v>
      </c>
      <c r="AD1732" t="s">
        <v>2</v>
      </c>
      <c r="AE1732">
        <v>64</v>
      </c>
      <c r="AF1732">
        <v>9</v>
      </c>
      <c r="AG1732">
        <v>7482777</v>
      </c>
      <c r="AH1732" t="s">
        <v>16675</v>
      </c>
      <c r="AI1732" t="s">
        <v>16674</v>
      </c>
      <c r="AJ1732" t="s">
        <v>16673</v>
      </c>
      <c r="AK1732" t="s">
        <v>16672</v>
      </c>
      <c r="AL1732">
        <v>39</v>
      </c>
      <c r="AM1732" s="5">
        <f t="shared" si="218"/>
        <v>6.5</v>
      </c>
      <c r="AN1732" s="4">
        <f t="shared" si="223"/>
        <v>9.8447557743279058E-3</v>
      </c>
      <c r="AO1732" s="3"/>
      <c r="AP1732">
        <v>0</v>
      </c>
      <c r="AR1732" t="s">
        <v>1</v>
      </c>
      <c r="AT1732" s="2" t="s">
        <v>0</v>
      </c>
      <c r="AU1732" s="1">
        <f t="shared" si="219"/>
        <v>3.3822864280682019</v>
      </c>
      <c r="AV1732" s="1">
        <f t="shared" si="220"/>
        <v>2.6971976136009417</v>
      </c>
      <c r="AW1732" s="1">
        <f t="shared" si="221"/>
        <v>2.012108799133681</v>
      </c>
    </row>
    <row r="1733" spans="1:49" x14ac:dyDescent="0.2">
      <c r="A1733">
        <v>1731</v>
      </c>
      <c r="B1733" t="s">
        <v>16671</v>
      </c>
      <c r="C1733" t="s">
        <v>16670</v>
      </c>
      <c r="F1733" t="s">
        <v>16669</v>
      </c>
      <c r="G1733" t="s">
        <v>5</v>
      </c>
      <c r="H1733" t="s">
        <v>4</v>
      </c>
      <c r="I1733" t="s">
        <v>16668</v>
      </c>
      <c r="J1733" t="s">
        <v>16667</v>
      </c>
      <c r="K1733" t="s">
        <v>16666</v>
      </c>
      <c r="L1733" t="s">
        <v>16665</v>
      </c>
      <c r="M1733" t="s">
        <v>16664</v>
      </c>
      <c r="N1733">
        <v>7</v>
      </c>
      <c r="O1733" t="s">
        <v>16663</v>
      </c>
      <c r="P1733" t="s">
        <v>16662</v>
      </c>
      <c r="Q1733" t="s">
        <v>16661</v>
      </c>
      <c r="R1733" s="7">
        <v>42614</v>
      </c>
      <c r="S1733" s="8">
        <f t="shared" si="216"/>
        <v>2016</v>
      </c>
      <c r="T1733" s="8">
        <v>2016</v>
      </c>
      <c r="U1733" s="8">
        <f t="shared" si="217"/>
        <v>6</v>
      </c>
      <c r="V1733" s="7">
        <v>42614</v>
      </c>
      <c r="W1733" t="s">
        <v>1091</v>
      </c>
      <c r="X1733" s="2">
        <v>1.6519999999999999</v>
      </c>
      <c r="Y1733" s="6">
        <f t="shared" si="222"/>
        <v>4.409919649769093E-2</v>
      </c>
      <c r="AA1733" t="s">
        <v>1090</v>
      </c>
      <c r="AB1733">
        <v>17337</v>
      </c>
      <c r="AD1733" t="s">
        <v>2</v>
      </c>
      <c r="AE1733">
        <v>64</v>
      </c>
      <c r="AF1733">
        <v>9</v>
      </c>
      <c r="AG1733">
        <v>7502172</v>
      </c>
      <c r="AH1733" t="s">
        <v>16660</v>
      </c>
      <c r="AI1733" t="s">
        <v>16659</v>
      </c>
      <c r="AJ1733" t="s">
        <v>16658</v>
      </c>
      <c r="AK1733" t="s">
        <v>16657</v>
      </c>
      <c r="AL1733">
        <v>51</v>
      </c>
      <c r="AM1733" s="5">
        <f t="shared" si="218"/>
        <v>8.5</v>
      </c>
      <c r="AN1733" s="4">
        <f t="shared" si="223"/>
        <v>1.2873911397198031E-2</v>
      </c>
      <c r="AO1733" s="3"/>
      <c r="AP1733">
        <v>0</v>
      </c>
      <c r="AQ1733" t="s">
        <v>1089</v>
      </c>
      <c r="AR1733" t="s">
        <v>16656</v>
      </c>
      <c r="AS1733" t="s">
        <v>1088</v>
      </c>
      <c r="AT1733" s="2" t="s">
        <v>0</v>
      </c>
      <c r="AU1733" s="1">
        <f t="shared" si="219"/>
        <v>3.4731610967543061</v>
      </c>
      <c r="AV1733" s="1">
        <f t="shared" si="220"/>
        <v>2.8486553947444482</v>
      </c>
      <c r="AW1733" s="1">
        <f t="shared" si="221"/>
        <v>2.2241496927345903</v>
      </c>
    </row>
    <row r="1734" spans="1:49" x14ac:dyDescent="0.2">
      <c r="A1734">
        <v>1732</v>
      </c>
      <c r="B1734" t="s">
        <v>16655</v>
      </c>
      <c r="C1734" t="s">
        <v>16654</v>
      </c>
      <c r="F1734" t="s">
        <v>16653</v>
      </c>
      <c r="G1734" t="s">
        <v>5</v>
      </c>
      <c r="H1734" t="s">
        <v>4</v>
      </c>
      <c r="I1734" t="s">
        <v>16652</v>
      </c>
      <c r="J1734">
        <v>60003500</v>
      </c>
      <c r="K1734" t="s">
        <v>747</v>
      </c>
      <c r="L1734" t="s">
        <v>746</v>
      </c>
      <c r="M1734" t="s">
        <v>79</v>
      </c>
      <c r="N1734">
        <v>3</v>
      </c>
      <c r="O1734" t="s">
        <v>16651</v>
      </c>
      <c r="P1734" t="s">
        <v>16650</v>
      </c>
      <c r="Q1734" t="s">
        <v>745</v>
      </c>
      <c r="R1734" s="7">
        <v>42614</v>
      </c>
      <c r="S1734" s="8">
        <f t="shared" si="216"/>
        <v>2016</v>
      </c>
      <c r="T1734" s="8">
        <v>2016</v>
      </c>
      <c r="U1734" s="8">
        <f t="shared" si="217"/>
        <v>6</v>
      </c>
      <c r="V1734" s="7">
        <v>42614</v>
      </c>
      <c r="W1734" t="s">
        <v>1091</v>
      </c>
      <c r="X1734" s="2">
        <v>1.6519999999999999</v>
      </c>
      <c r="Y1734" s="6">
        <f t="shared" si="222"/>
        <v>4.409919649769093E-2</v>
      </c>
      <c r="AA1734" t="s">
        <v>1090</v>
      </c>
      <c r="AB1734">
        <v>17337</v>
      </c>
      <c r="AD1734" t="s">
        <v>2</v>
      </c>
      <c r="AE1734">
        <v>64</v>
      </c>
      <c r="AF1734">
        <v>9</v>
      </c>
      <c r="AG1734">
        <v>7497598</v>
      </c>
      <c r="AH1734" t="s">
        <v>16649</v>
      </c>
      <c r="AI1734" t="s">
        <v>16648</v>
      </c>
      <c r="AJ1734" t="s">
        <v>16647</v>
      </c>
      <c r="AK1734" t="s">
        <v>16646</v>
      </c>
      <c r="AL1734">
        <v>23</v>
      </c>
      <c r="AM1734" s="5">
        <f t="shared" si="218"/>
        <v>3.8333333333333335</v>
      </c>
      <c r="AN1734" s="4">
        <f t="shared" si="223"/>
        <v>5.805881610501073E-3</v>
      </c>
      <c r="AO1734" s="3"/>
      <c r="AP1734">
        <v>0</v>
      </c>
      <c r="AR1734" t="s">
        <v>1</v>
      </c>
      <c r="AT1734" s="2" t="s">
        <v>0</v>
      </c>
      <c r="AU1734" s="1">
        <f t="shared" si="219"/>
        <v>3.2611202031533977</v>
      </c>
      <c r="AV1734" s="1">
        <f t="shared" si="220"/>
        <v>2.4952539054096001</v>
      </c>
      <c r="AW1734" s="1">
        <f t="shared" si="221"/>
        <v>1.7293876076658026</v>
      </c>
    </row>
    <row r="1735" spans="1:49" x14ac:dyDescent="0.2">
      <c r="A1735">
        <v>1733</v>
      </c>
      <c r="B1735" t="s">
        <v>16645</v>
      </c>
      <c r="C1735" t="s">
        <v>16644</v>
      </c>
      <c r="F1735" t="s">
        <v>16643</v>
      </c>
      <c r="G1735" t="s">
        <v>5</v>
      </c>
      <c r="H1735" t="s">
        <v>4</v>
      </c>
      <c r="I1735" t="s">
        <v>16642</v>
      </c>
      <c r="J1735" t="s">
        <v>16641</v>
      </c>
      <c r="K1735" t="s">
        <v>16640</v>
      </c>
      <c r="L1735" t="s">
        <v>398</v>
      </c>
      <c r="M1735" t="s">
        <v>298</v>
      </c>
      <c r="N1735">
        <v>2</v>
      </c>
      <c r="O1735" t="s">
        <v>16639</v>
      </c>
      <c r="P1735" t="s">
        <v>16638</v>
      </c>
      <c r="Q1735" t="s">
        <v>16637</v>
      </c>
      <c r="R1735" s="7">
        <v>42614</v>
      </c>
      <c r="S1735" s="8">
        <f t="shared" si="216"/>
        <v>2016</v>
      </c>
      <c r="T1735" s="8">
        <v>2016</v>
      </c>
      <c r="U1735" s="8">
        <f t="shared" si="217"/>
        <v>6</v>
      </c>
      <c r="V1735" s="7">
        <v>42614</v>
      </c>
      <c r="W1735" t="s">
        <v>2088</v>
      </c>
      <c r="X1735" s="2">
        <v>0.91100000000000003</v>
      </c>
      <c r="Y1735" s="6">
        <f t="shared" si="222"/>
        <v>2.4318624703024479E-2</v>
      </c>
      <c r="AA1735">
        <v>18820778</v>
      </c>
      <c r="AB1735">
        <v>13300154702</v>
      </c>
      <c r="AC1735">
        <v>18820786</v>
      </c>
      <c r="AD1735" t="s">
        <v>2</v>
      </c>
      <c r="AE1735">
        <v>9</v>
      </c>
      <c r="AF1735">
        <v>9</v>
      </c>
      <c r="AG1735">
        <v>92401</v>
      </c>
      <c r="AI1735" t="s">
        <v>16636</v>
      </c>
      <c r="AK1735" t="s">
        <v>16635</v>
      </c>
      <c r="AL1735">
        <v>12</v>
      </c>
      <c r="AM1735" s="5">
        <f t="shared" si="218"/>
        <v>2</v>
      </c>
      <c r="AN1735" s="4">
        <f t="shared" si="223"/>
        <v>3.0291556228701248E-3</v>
      </c>
      <c r="AO1735" s="3"/>
      <c r="AP1735">
        <v>0</v>
      </c>
      <c r="AR1735" t="s">
        <v>1</v>
      </c>
      <c r="AT1735" s="2">
        <v>2.895</v>
      </c>
      <c r="AU1735" s="1">
        <f t="shared" si="219"/>
        <v>1.7931783978978173</v>
      </c>
      <c r="AV1735" s="1">
        <f t="shared" si="220"/>
        <v>1.3673890162947302</v>
      </c>
      <c r="AW1735" s="1">
        <f t="shared" si="221"/>
        <v>0.94159963469164309</v>
      </c>
    </row>
    <row r="1736" spans="1:49" x14ac:dyDescent="0.2">
      <c r="A1736">
        <v>1734</v>
      </c>
      <c r="B1736" t="s">
        <v>16634</v>
      </c>
      <c r="C1736" t="s">
        <v>16633</v>
      </c>
      <c r="F1736" t="s">
        <v>16632</v>
      </c>
      <c r="G1736" t="s">
        <v>5</v>
      </c>
      <c r="H1736" t="s">
        <v>4</v>
      </c>
      <c r="I1736" t="s">
        <v>16391</v>
      </c>
      <c r="J1736" t="s">
        <v>16631</v>
      </c>
      <c r="K1736" t="s">
        <v>16630</v>
      </c>
      <c r="L1736" t="s">
        <v>16629</v>
      </c>
      <c r="M1736" t="s">
        <v>16628</v>
      </c>
      <c r="N1736">
        <v>5</v>
      </c>
      <c r="O1736" t="s">
        <v>16627</v>
      </c>
      <c r="P1736" t="s">
        <v>16626</v>
      </c>
      <c r="Q1736" t="s">
        <v>16625</v>
      </c>
      <c r="R1736" s="7">
        <v>42614</v>
      </c>
      <c r="S1736" s="8">
        <f t="shared" si="216"/>
        <v>2016</v>
      </c>
      <c r="T1736" s="8">
        <v>2016</v>
      </c>
      <c r="U1736" s="8">
        <f t="shared" si="217"/>
        <v>6</v>
      </c>
      <c r="V1736" s="7">
        <v>42614</v>
      </c>
      <c r="W1736" t="s">
        <v>1091</v>
      </c>
      <c r="X1736" s="2">
        <v>1.6519999999999999</v>
      </c>
      <c r="Y1736" s="6">
        <f t="shared" si="222"/>
        <v>4.409919649769093E-2</v>
      </c>
      <c r="AA1736" t="s">
        <v>1090</v>
      </c>
      <c r="AB1736">
        <v>17337</v>
      </c>
      <c r="AD1736" t="s">
        <v>2</v>
      </c>
      <c r="AE1736">
        <v>64</v>
      </c>
      <c r="AF1736">
        <v>9</v>
      </c>
      <c r="AG1736">
        <v>7508983</v>
      </c>
      <c r="AH1736" t="s">
        <v>16624</v>
      </c>
      <c r="AI1736" t="s">
        <v>16623</v>
      </c>
      <c r="AJ1736" t="s">
        <v>16622</v>
      </c>
      <c r="AK1736" t="s">
        <v>16621</v>
      </c>
      <c r="AL1736">
        <v>120</v>
      </c>
      <c r="AM1736" s="5">
        <f t="shared" si="218"/>
        <v>20</v>
      </c>
      <c r="AN1736" s="4">
        <f t="shared" si="223"/>
        <v>3.029155622870125E-2</v>
      </c>
      <c r="AO1736" s="3"/>
      <c r="AP1736">
        <v>0</v>
      </c>
      <c r="AQ1736" t="s">
        <v>1063</v>
      </c>
      <c r="AR1736" t="s">
        <v>16620</v>
      </c>
      <c r="AS1736" t="s">
        <v>1598</v>
      </c>
      <c r="AT1736" s="2" t="s">
        <v>0</v>
      </c>
      <c r="AU1736" s="1">
        <f t="shared" si="219"/>
        <v>3.9956904416994026</v>
      </c>
      <c r="AV1736" s="1">
        <f t="shared" si="220"/>
        <v>3.7195376363196084</v>
      </c>
      <c r="AW1736" s="1">
        <f t="shared" si="221"/>
        <v>3.4433848309398147</v>
      </c>
    </row>
    <row r="1737" spans="1:49" x14ac:dyDescent="0.2">
      <c r="A1737">
        <v>1735</v>
      </c>
      <c r="B1737" t="s">
        <v>16619</v>
      </c>
      <c r="C1737" t="s">
        <v>16618</v>
      </c>
      <c r="F1737" t="s">
        <v>16617</v>
      </c>
      <c r="G1737" t="s">
        <v>5</v>
      </c>
      <c r="H1737" t="s">
        <v>4</v>
      </c>
      <c r="I1737" t="s">
        <v>16616</v>
      </c>
      <c r="J1737" t="s">
        <v>16615</v>
      </c>
      <c r="K1737" t="s">
        <v>16614</v>
      </c>
      <c r="L1737" t="s">
        <v>16613</v>
      </c>
      <c r="M1737" t="s">
        <v>16612</v>
      </c>
      <c r="N1737">
        <v>7</v>
      </c>
      <c r="O1737" t="s">
        <v>16611</v>
      </c>
      <c r="P1737" t="s">
        <v>16610</v>
      </c>
      <c r="Q1737" t="s">
        <v>16609</v>
      </c>
      <c r="R1737" s="7">
        <v>42614</v>
      </c>
      <c r="S1737" s="8">
        <f t="shared" si="216"/>
        <v>2016</v>
      </c>
      <c r="T1737" s="8">
        <v>2016</v>
      </c>
      <c r="U1737" s="8">
        <f t="shared" si="217"/>
        <v>6</v>
      </c>
      <c r="V1737" s="7">
        <v>42614</v>
      </c>
      <c r="W1737" t="s">
        <v>1091</v>
      </c>
      <c r="X1737" s="2">
        <v>1.6519999999999999</v>
      </c>
      <c r="Y1737" s="6">
        <f t="shared" si="222"/>
        <v>4.409919649769093E-2</v>
      </c>
      <c r="AA1737" t="s">
        <v>1090</v>
      </c>
      <c r="AB1737">
        <v>17337</v>
      </c>
      <c r="AD1737" t="s">
        <v>2</v>
      </c>
      <c r="AE1737">
        <v>64</v>
      </c>
      <c r="AF1737">
        <v>9</v>
      </c>
      <c r="AG1737">
        <v>7496961</v>
      </c>
      <c r="AH1737" t="s">
        <v>16608</v>
      </c>
      <c r="AI1737" t="s">
        <v>16607</v>
      </c>
      <c r="AJ1737" t="s">
        <v>16606</v>
      </c>
      <c r="AK1737" t="s">
        <v>16605</v>
      </c>
      <c r="AL1737">
        <v>40</v>
      </c>
      <c r="AM1737" s="5">
        <f t="shared" si="218"/>
        <v>6.666666666666667</v>
      </c>
      <c r="AN1737" s="4">
        <f t="shared" si="223"/>
        <v>1.0097185409567083E-2</v>
      </c>
      <c r="AO1737" s="3"/>
      <c r="AP1737">
        <v>0</v>
      </c>
      <c r="AQ1737" t="s">
        <v>1086</v>
      </c>
      <c r="AR1737" t="s">
        <v>16604</v>
      </c>
      <c r="AS1737" t="s">
        <v>1085</v>
      </c>
      <c r="AT1737" s="2" t="s">
        <v>0</v>
      </c>
      <c r="AU1737" s="1">
        <f t="shared" si="219"/>
        <v>3.3898593171253775</v>
      </c>
      <c r="AV1737" s="1">
        <f t="shared" si="220"/>
        <v>2.7098190953629007</v>
      </c>
      <c r="AW1737" s="1">
        <f t="shared" si="221"/>
        <v>2.0297788736004234</v>
      </c>
    </row>
    <row r="1738" spans="1:49" x14ac:dyDescent="0.2">
      <c r="A1738">
        <v>1736</v>
      </c>
      <c r="B1738" t="s">
        <v>16603</v>
      </c>
      <c r="C1738" t="s">
        <v>16602</v>
      </c>
      <c r="F1738" t="s">
        <v>16601</v>
      </c>
      <c r="G1738" t="s">
        <v>5</v>
      </c>
      <c r="H1738" t="s">
        <v>4</v>
      </c>
      <c r="I1738" t="s">
        <v>251</v>
      </c>
      <c r="J1738" t="s">
        <v>16600</v>
      </c>
      <c r="K1738" t="s">
        <v>16599</v>
      </c>
      <c r="L1738" t="s">
        <v>11127</v>
      </c>
      <c r="M1738" t="s">
        <v>11126</v>
      </c>
      <c r="N1738">
        <v>3</v>
      </c>
      <c r="O1738" t="s">
        <v>16598</v>
      </c>
      <c r="P1738" t="s">
        <v>16597</v>
      </c>
      <c r="Q1738" t="s">
        <v>16596</v>
      </c>
      <c r="R1738" s="7">
        <v>42614</v>
      </c>
      <c r="S1738" s="8">
        <f t="shared" si="216"/>
        <v>2016</v>
      </c>
      <c r="T1738" s="8">
        <v>2016</v>
      </c>
      <c r="U1738" s="8">
        <f t="shared" si="217"/>
        <v>6</v>
      </c>
      <c r="V1738" s="7">
        <v>42614</v>
      </c>
      <c r="W1738" t="s">
        <v>1091</v>
      </c>
      <c r="X1738" s="2">
        <v>1.6519999999999999</v>
      </c>
      <c r="Y1738" s="6">
        <f t="shared" si="222"/>
        <v>4.409919649769093E-2</v>
      </c>
      <c r="AA1738" t="s">
        <v>1090</v>
      </c>
      <c r="AB1738">
        <v>17337</v>
      </c>
      <c r="AD1738" t="s">
        <v>2</v>
      </c>
      <c r="AE1738">
        <v>64</v>
      </c>
      <c r="AF1738">
        <v>9</v>
      </c>
      <c r="AG1738">
        <v>7508907</v>
      </c>
      <c r="AH1738" t="s">
        <v>16595</v>
      </c>
      <c r="AI1738" t="s">
        <v>16594</v>
      </c>
      <c r="AJ1738" t="s">
        <v>16593</v>
      </c>
      <c r="AK1738" t="s">
        <v>16592</v>
      </c>
      <c r="AL1738">
        <v>10</v>
      </c>
      <c r="AM1738" s="5">
        <f t="shared" si="218"/>
        <v>1.6666666666666667</v>
      </c>
      <c r="AN1738" s="4">
        <f t="shared" si="223"/>
        <v>2.5242963523917708E-3</v>
      </c>
      <c r="AO1738" s="3"/>
      <c r="AP1738">
        <v>0</v>
      </c>
      <c r="AR1738" t="s">
        <v>1</v>
      </c>
      <c r="AT1738" s="2" t="s">
        <v>0</v>
      </c>
      <c r="AU1738" s="1">
        <f t="shared" si="219"/>
        <v>3.1626726454101179</v>
      </c>
      <c r="AV1738" s="1">
        <f t="shared" si="220"/>
        <v>2.3311746425041351</v>
      </c>
      <c r="AW1738" s="1">
        <f t="shared" si="221"/>
        <v>1.4996766395981516</v>
      </c>
    </row>
    <row r="1739" spans="1:49" x14ac:dyDescent="0.2">
      <c r="A1739">
        <v>1737</v>
      </c>
      <c r="B1739" t="s">
        <v>16591</v>
      </c>
      <c r="C1739" t="s">
        <v>16590</v>
      </c>
      <c r="F1739" t="s">
        <v>16589</v>
      </c>
      <c r="G1739" t="s">
        <v>5</v>
      </c>
      <c r="H1739" t="s">
        <v>4</v>
      </c>
      <c r="I1739" t="s">
        <v>3172</v>
      </c>
      <c r="J1739" t="s">
        <v>3171</v>
      </c>
      <c r="K1739" t="s">
        <v>3170</v>
      </c>
      <c r="L1739" t="s">
        <v>3169</v>
      </c>
      <c r="M1739" t="s">
        <v>3168</v>
      </c>
      <c r="N1739">
        <v>10</v>
      </c>
      <c r="O1739" t="s">
        <v>16588</v>
      </c>
      <c r="P1739" t="s">
        <v>16587</v>
      </c>
      <c r="Q1739" t="s">
        <v>16586</v>
      </c>
      <c r="R1739" s="7">
        <v>42614</v>
      </c>
      <c r="S1739" s="8">
        <f t="shared" si="216"/>
        <v>2016</v>
      </c>
      <c r="T1739" s="8">
        <v>2016</v>
      </c>
      <c r="U1739" s="8">
        <f t="shared" si="217"/>
        <v>6</v>
      </c>
      <c r="V1739" s="7">
        <v>42614</v>
      </c>
      <c r="W1739" t="s">
        <v>1091</v>
      </c>
      <c r="X1739" s="2">
        <v>1.6519999999999999</v>
      </c>
      <c r="Y1739" s="6">
        <f t="shared" si="222"/>
        <v>4.409919649769093E-2</v>
      </c>
      <c r="AA1739" t="s">
        <v>1090</v>
      </c>
      <c r="AB1739">
        <v>17337</v>
      </c>
      <c r="AD1739" t="s">
        <v>2</v>
      </c>
      <c r="AE1739">
        <v>64</v>
      </c>
      <c r="AF1739">
        <v>9</v>
      </c>
      <c r="AG1739">
        <v>7482758</v>
      </c>
      <c r="AH1739" t="s">
        <v>16585</v>
      </c>
      <c r="AI1739" t="s">
        <v>16584</v>
      </c>
      <c r="AJ1739" t="s">
        <v>16583</v>
      </c>
      <c r="AK1739" t="s">
        <v>16582</v>
      </c>
      <c r="AL1739">
        <v>84</v>
      </c>
      <c r="AM1739" s="5">
        <f t="shared" si="218"/>
        <v>14</v>
      </c>
      <c r="AN1739" s="4">
        <f t="shared" si="223"/>
        <v>2.1204089360090876E-2</v>
      </c>
      <c r="AO1739" s="3"/>
      <c r="AP1739">
        <v>0</v>
      </c>
      <c r="AQ1739" t="s">
        <v>278</v>
      </c>
      <c r="AR1739" t="s">
        <v>5008</v>
      </c>
      <c r="AS1739" t="s">
        <v>276</v>
      </c>
      <c r="AT1739" s="2" t="s">
        <v>0</v>
      </c>
      <c r="AU1739" s="1">
        <f t="shared" si="219"/>
        <v>3.723066435641091</v>
      </c>
      <c r="AV1739" s="1">
        <f t="shared" si="220"/>
        <v>3.2651642928890903</v>
      </c>
      <c r="AW1739" s="1">
        <f t="shared" si="221"/>
        <v>2.8072621501370887</v>
      </c>
    </row>
    <row r="1740" spans="1:49" x14ac:dyDescent="0.2">
      <c r="A1740">
        <v>1738</v>
      </c>
      <c r="B1740" t="s">
        <v>16581</v>
      </c>
      <c r="C1740" t="s">
        <v>16580</v>
      </c>
      <c r="F1740" t="s">
        <v>16579</v>
      </c>
      <c r="G1740" t="s">
        <v>5</v>
      </c>
      <c r="H1740" t="s">
        <v>4</v>
      </c>
      <c r="I1740" t="s">
        <v>977</v>
      </c>
      <c r="J1740">
        <v>60025578</v>
      </c>
      <c r="K1740" t="s">
        <v>132</v>
      </c>
      <c r="L1740" t="s">
        <v>131</v>
      </c>
      <c r="M1740" t="s">
        <v>67</v>
      </c>
      <c r="N1740">
        <v>4</v>
      </c>
      <c r="O1740" t="s">
        <v>16578</v>
      </c>
      <c r="P1740" t="s">
        <v>16577</v>
      </c>
      <c r="Q1740" t="s">
        <v>130</v>
      </c>
      <c r="R1740" s="7">
        <v>42614</v>
      </c>
      <c r="S1740" s="8">
        <f t="shared" si="216"/>
        <v>2016</v>
      </c>
      <c r="T1740" s="8">
        <v>2016</v>
      </c>
      <c r="U1740" s="8">
        <f t="shared" si="217"/>
        <v>6</v>
      </c>
      <c r="V1740" s="7">
        <v>42614</v>
      </c>
      <c r="W1740" t="s">
        <v>1091</v>
      </c>
      <c r="X1740" s="2">
        <v>1.6519999999999999</v>
      </c>
      <c r="Y1740" s="6">
        <f t="shared" si="222"/>
        <v>4.409919649769093E-2</v>
      </c>
      <c r="AA1740" t="s">
        <v>1090</v>
      </c>
      <c r="AB1740">
        <v>17337</v>
      </c>
      <c r="AD1740" t="s">
        <v>2</v>
      </c>
      <c r="AE1740">
        <v>64</v>
      </c>
      <c r="AF1740">
        <v>9</v>
      </c>
      <c r="AG1740">
        <v>7482766</v>
      </c>
      <c r="AH1740" t="s">
        <v>16576</v>
      </c>
      <c r="AI1740" t="s">
        <v>16575</v>
      </c>
      <c r="AJ1740" t="s">
        <v>16574</v>
      </c>
      <c r="AK1740" t="s">
        <v>16573</v>
      </c>
      <c r="AL1740">
        <v>28</v>
      </c>
      <c r="AM1740" s="5">
        <f t="shared" si="218"/>
        <v>4.666666666666667</v>
      </c>
      <c r="AN1740" s="4">
        <f t="shared" si="223"/>
        <v>7.0680297866969584E-3</v>
      </c>
      <c r="AO1740" s="3"/>
      <c r="AP1740">
        <v>0</v>
      </c>
      <c r="AR1740">
        <v>61201022</v>
      </c>
      <c r="AS1740" t="s">
        <v>47</v>
      </c>
      <c r="AT1740" s="2" t="s">
        <v>0</v>
      </c>
      <c r="AU1740" s="1">
        <f t="shared" si="219"/>
        <v>3.2989846484392737</v>
      </c>
      <c r="AV1740" s="1">
        <f t="shared" si="220"/>
        <v>2.5583613142193946</v>
      </c>
      <c r="AW1740" s="1">
        <f t="shared" si="221"/>
        <v>1.8177379799995146</v>
      </c>
    </row>
    <row r="1741" spans="1:49" x14ac:dyDescent="0.2">
      <c r="A1741">
        <v>1739</v>
      </c>
      <c r="B1741" t="s">
        <v>16572</v>
      </c>
      <c r="C1741" t="s">
        <v>16571</v>
      </c>
      <c r="F1741" t="s">
        <v>16570</v>
      </c>
      <c r="G1741" t="s">
        <v>5</v>
      </c>
      <c r="H1741" t="s">
        <v>4</v>
      </c>
      <c r="I1741" t="s">
        <v>16569</v>
      </c>
      <c r="J1741" t="s">
        <v>16568</v>
      </c>
      <c r="K1741" t="s">
        <v>16567</v>
      </c>
      <c r="L1741" t="s">
        <v>16566</v>
      </c>
      <c r="M1741" t="s">
        <v>394</v>
      </c>
      <c r="N1741">
        <v>3</v>
      </c>
      <c r="O1741" t="s">
        <v>16565</v>
      </c>
      <c r="P1741" t="s">
        <v>16564</v>
      </c>
      <c r="Q1741" t="s">
        <v>16563</v>
      </c>
      <c r="R1741" s="7">
        <v>42614</v>
      </c>
      <c r="S1741" s="8">
        <f t="shared" si="216"/>
        <v>2016</v>
      </c>
      <c r="T1741" s="8">
        <v>2016</v>
      </c>
      <c r="U1741" s="8">
        <f t="shared" si="217"/>
        <v>6</v>
      </c>
      <c r="V1741" s="7">
        <v>42614</v>
      </c>
      <c r="W1741" t="s">
        <v>1091</v>
      </c>
      <c r="X1741" s="2">
        <v>1.6519999999999999</v>
      </c>
      <c r="Y1741" s="6">
        <f t="shared" si="222"/>
        <v>4.409919649769093E-2</v>
      </c>
      <c r="AA1741" t="s">
        <v>1090</v>
      </c>
      <c r="AB1741">
        <v>17337</v>
      </c>
      <c r="AD1741" t="s">
        <v>2</v>
      </c>
      <c r="AE1741">
        <v>64</v>
      </c>
      <c r="AF1741">
        <v>9</v>
      </c>
      <c r="AG1741">
        <v>7502084</v>
      </c>
      <c r="AH1741" t="s">
        <v>16562</v>
      </c>
      <c r="AI1741" t="s">
        <v>16561</v>
      </c>
      <c r="AJ1741" t="s">
        <v>16560</v>
      </c>
      <c r="AK1741" t="s">
        <v>16559</v>
      </c>
      <c r="AL1741">
        <v>32</v>
      </c>
      <c r="AM1741" s="5">
        <f t="shared" si="218"/>
        <v>5.333333333333333</v>
      </c>
      <c r="AN1741" s="4">
        <f t="shared" si="223"/>
        <v>8.0777483276536655E-3</v>
      </c>
      <c r="AO1741" s="3"/>
      <c r="AP1741">
        <v>0</v>
      </c>
      <c r="AR1741" t="s">
        <v>1</v>
      </c>
      <c r="AT1741" s="2" t="s">
        <v>0</v>
      </c>
      <c r="AU1741" s="1">
        <f t="shared" si="219"/>
        <v>3.3292762046679747</v>
      </c>
      <c r="AV1741" s="1">
        <f t="shared" si="220"/>
        <v>2.6088472412672297</v>
      </c>
      <c r="AW1741" s="1">
        <f t="shared" si="221"/>
        <v>1.8884182778664844</v>
      </c>
    </row>
    <row r="1742" spans="1:49" x14ac:dyDescent="0.2">
      <c r="A1742">
        <v>1740</v>
      </c>
      <c r="B1742" t="s">
        <v>16558</v>
      </c>
      <c r="C1742" t="s">
        <v>16557</v>
      </c>
      <c r="F1742" t="s">
        <v>16556</v>
      </c>
      <c r="G1742" t="s">
        <v>5</v>
      </c>
      <c r="H1742" t="s">
        <v>4</v>
      </c>
      <c r="I1742" t="s">
        <v>16555</v>
      </c>
      <c r="J1742" t="s">
        <v>16549</v>
      </c>
      <c r="K1742" t="s">
        <v>16554</v>
      </c>
      <c r="L1742" t="s">
        <v>16553</v>
      </c>
      <c r="M1742" t="s">
        <v>16552</v>
      </c>
      <c r="N1742">
        <v>2</v>
      </c>
      <c r="O1742" t="s">
        <v>16551</v>
      </c>
      <c r="P1742" t="s">
        <v>16550</v>
      </c>
      <c r="Q1742" t="s">
        <v>16549</v>
      </c>
      <c r="R1742" s="7">
        <v>42614</v>
      </c>
      <c r="S1742" s="8">
        <f t="shared" si="216"/>
        <v>2016</v>
      </c>
      <c r="T1742" s="8">
        <v>2016</v>
      </c>
      <c r="U1742" s="8">
        <f t="shared" si="217"/>
        <v>6</v>
      </c>
      <c r="V1742" s="7">
        <v>42614</v>
      </c>
      <c r="W1742" t="s">
        <v>297</v>
      </c>
      <c r="X1742" s="2">
        <v>0.21099999999999999</v>
      </c>
      <c r="Y1742" s="6">
        <f t="shared" si="222"/>
        <v>5.6325244921384904E-3</v>
      </c>
      <c r="AA1742">
        <v>9168516</v>
      </c>
      <c r="AB1742">
        <v>18936</v>
      </c>
      <c r="AC1742">
        <v>17451345</v>
      </c>
      <c r="AD1742" t="s">
        <v>2</v>
      </c>
      <c r="AE1742" t="s">
        <v>296</v>
      </c>
      <c r="AF1742">
        <v>9</v>
      </c>
      <c r="AH1742" t="s">
        <v>16548</v>
      </c>
      <c r="AI1742" t="s">
        <v>16547</v>
      </c>
      <c r="AJ1742" t="s">
        <v>16546</v>
      </c>
      <c r="AK1742" t="s">
        <v>16545</v>
      </c>
      <c r="AL1742">
        <v>0</v>
      </c>
      <c r="AM1742" s="5">
        <f t="shared" si="218"/>
        <v>0</v>
      </c>
      <c r="AN1742" s="4">
        <f t="shared" si="223"/>
        <v>0</v>
      </c>
      <c r="AO1742" s="3"/>
      <c r="AP1742">
        <v>0</v>
      </c>
      <c r="AQ1742" t="s">
        <v>408</v>
      </c>
      <c r="AR1742" t="s">
        <v>16544</v>
      </c>
      <c r="AS1742" t="s">
        <v>407</v>
      </c>
      <c r="AT1742" s="2">
        <v>0.52500000000000002</v>
      </c>
      <c r="AU1742" s="1">
        <f t="shared" si="219"/>
        <v>0.39427671444969431</v>
      </c>
      <c r="AV1742" s="1">
        <f t="shared" si="220"/>
        <v>0.28162622460692455</v>
      </c>
      <c r="AW1742" s="1">
        <f t="shared" si="221"/>
        <v>0.1689757347641547</v>
      </c>
    </row>
    <row r="1743" spans="1:49" x14ac:dyDescent="0.2">
      <c r="A1743">
        <v>1741</v>
      </c>
      <c r="B1743" t="s">
        <v>16543</v>
      </c>
      <c r="C1743" t="s">
        <v>16542</v>
      </c>
      <c r="F1743" t="s">
        <v>16541</v>
      </c>
      <c r="G1743" t="s">
        <v>5</v>
      </c>
      <c r="H1743" t="s">
        <v>4</v>
      </c>
      <c r="I1743" t="s">
        <v>16540</v>
      </c>
      <c r="J1743">
        <v>60103680</v>
      </c>
      <c r="K1743" t="s">
        <v>16539</v>
      </c>
      <c r="L1743" t="s">
        <v>16538</v>
      </c>
      <c r="M1743" t="s">
        <v>289</v>
      </c>
      <c r="N1743">
        <v>3</v>
      </c>
      <c r="O1743" t="s">
        <v>16537</v>
      </c>
      <c r="P1743" t="s">
        <v>16536</v>
      </c>
      <c r="Q1743" t="s">
        <v>16535</v>
      </c>
      <c r="R1743" s="7">
        <v>42614</v>
      </c>
      <c r="S1743" s="8">
        <f t="shared" si="216"/>
        <v>2016</v>
      </c>
      <c r="T1743" s="8">
        <v>2016</v>
      </c>
      <c r="U1743" s="8">
        <f t="shared" si="217"/>
        <v>6</v>
      </c>
      <c r="V1743" s="7">
        <v>42614</v>
      </c>
      <c r="W1743" t="s">
        <v>297</v>
      </c>
      <c r="X1743" s="2">
        <v>0.21099999999999999</v>
      </c>
      <c r="Y1743" s="6">
        <f t="shared" si="222"/>
        <v>5.6325244921384904E-3</v>
      </c>
      <c r="AA1743">
        <v>9168516</v>
      </c>
      <c r="AB1743">
        <v>18936</v>
      </c>
      <c r="AC1743">
        <v>17451345</v>
      </c>
      <c r="AD1743" t="s">
        <v>2</v>
      </c>
      <c r="AE1743" t="s">
        <v>296</v>
      </c>
      <c r="AF1743">
        <v>9</v>
      </c>
      <c r="AH1743" t="s">
        <v>16534</v>
      </c>
      <c r="AI1743" t="s">
        <v>16533</v>
      </c>
      <c r="AJ1743" t="s">
        <v>16532</v>
      </c>
      <c r="AK1743" t="s">
        <v>16531</v>
      </c>
      <c r="AL1743">
        <v>3</v>
      </c>
      <c r="AM1743" s="5">
        <f t="shared" si="218"/>
        <v>0.5</v>
      </c>
      <c r="AN1743" s="4">
        <f t="shared" si="223"/>
        <v>7.572889057175312E-4</v>
      </c>
      <c r="AO1743" s="3"/>
      <c r="AP1743">
        <v>0</v>
      </c>
      <c r="AR1743" t="s">
        <v>1</v>
      </c>
      <c r="AT1743" s="2">
        <v>0.52500000000000002</v>
      </c>
      <c r="AU1743" s="1">
        <f t="shared" si="219"/>
        <v>0.41699538162122024</v>
      </c>
      <c r="AV1743" s="1">
        <f t="shared" si="220"/>
        <v>0.31949066989280112</v>
      </c>
      <c r="AW1743" s="1">
        <f t="shared" si="221"/>
        <v>0.22198595816438188</v>
      </c>
    </row>
    <row r="1744" spans="1:49" x14ac:dyDescent="0.2">
      <c r="A1744">
        <v>1742</v>
      </c>
      <c r="B1744" t="s">
        <v>16530</v>
      </c>
      <c r="C1744" t="s">
        <v>16529</v>
      </c>
      <c r="F1744" t="s">
        <v>16528</v>
      </c>
      <c r="G1744" t="s">
        <v>5</v>
      </c>
      <c r="H1744" t="s">
        <v>4</v>
      </c>
      <c r="I1744" t="s">
        <v>2815</v>
      </c>
      <c r="J1744">
        <v>60005510</v>
      </c>
      <c r="K1744" t="s">
        <v>1006</v>
      </c>
      <c r="L1744" t="s">
        <v>1005</v>
      </c>
      <c r="M1744" t="s">
        <v>1004</v>
      </c>
      <c r="N1744">
        <v>2</v>
      </c>
      <c r="O1744" t="s">
        <v>16527</v>
      </c>
      <c r="P1744" t="s">
        <v>16526</v>
      </c>
      <c r="Q1744" t="s">
        <v>1003</v>
      </c>
      <c r="R1744" s="7">
        <v>42614</v>
      </c>
      <c r="S1744" s="8">
        <f t="shared" si="216"/>
        <v>2016</v>
      </c>
      <c r="T1744" s="8">
        <v>2016</v>
      </c>
      <c r="U1744" s="8">
        <f t="shared" si="217"/>
        <v>6</v>
      </c>
      <c r="V1744" s="7">
        <v>42614</v>
      </c>
      <c r="W1744" t="s">
        <v>1091</v>
      </c>
      <c r="X1744" s="2">
        <v>1.6519999999999999</v>
      </c>
      <c r="Y1744" s="6">
        <f t="shared" si="222"/>
        <v>4.409919649769093E-2</v>
      </c>
      <c r="AA1744" t="s">
        <v>1090</v>
      </c>
      <c r="AB1744">
        <v>17337</v>
      </c>
      <c r="AD1744" t="s">
        <v>2</v>
      </c>
      <c r="AE1744">
        <v>64</v>
      </c>
      <c r="AF1744">
        <v>9</v>
      </c>
      <c r="AG1744">
        <v>7497456</v>
      </c>
      <c r="AH1744" t="s">
        <v>16525</v>
      </c>
      <c r="AI1744" t="s">
        <v>16524</v>
      </c>
      <c r="AJ1744" t="s">
        <v>16523</v>
      </c>
      <c r="AK1744" t="s">
        <v>16522</v>
      </c>
      <c r="AL1744">
        <v>21</v>
      </c>
      <c r="AM1744" s="5">
        <f t="shared" si="218"/>
        <v>3.5</v>
      </c>
      <c r="AN1744" s="4">
        <f t="shared" si="223"/>
        <v>5.301022340022719E-3</v>
      </c>
      <c r="AO1744" s="3"/>
      <c r="AP1744">
        <v>0</v>
      </c>
      <c r="AR1744" t="s">
        <v>1</v>
      </c>
      <c r="AT1744" s="2" t="s">
        <v>0</v>
      </c>
      <c r="AU1744" s="1">
        <f t="shared" si="219"/>
        <v>3.2459744250390465</v>
      </c>
      <c r="AV1744" s="1">
        <f t="shared" si="220"/>
        <v>2.4700109418856826</v>
      </c>
      <c r="AW1744" s="1">
        <f t="shared" si="221"/>
        <v>1.694047458732318</v>
      </c>
    </row>
    <row r="1745" spans="1:49" x14ac:dyDescent="0.2">
      <c r="A1745">
        <v>1743</v>
      </c>
      <c r="B1745" t="s">
        <v>16521</v>
      </c>
      <c r="C1745" t="s">
        <v>16520</v>
      </c>
      <c r="F1745" t="s">
        <v>16519</v>
      </c>
      <c r="G1745" t="s">
        <v>5</v>
      </c>
      <c r="H1745" t="s">
        <v>4</v>
      </c>
      <c r="I1745" t="s">
        <v>16518</v>
      </c>
      <c r="J1745" t="s">
        <v>16517</v>
      </c>
      <c r="K1745" t="s">
        <v>16516</v>
      </c>
      <c r="L1745" t="s">
        <v>16515</v>
      </c>
      <c r="M1745" t="s">
        <v>16514</v>
      </c>
      <c r="N1745">
        <v>5</v>
      </c>
      <c r="O1745" t="s">
        <v>16513</v>
      </c>
      <c r="P1745" t="s">
        <v>16512</v>
      </c>
      <c r="Q1745" t="s">
        <v>16511</v>
      </c>
      <c r="R1745" s="7">
        <v>42614</v>
      </c>
      <c r="S1745" s="8">
        <f t="shared" si="216"/>
        <v>2016</v>
      </c>
      <c r="T1745" s="8">
        <v>2016</v>
      </c>
      <c r="U1745" s="8">
        <f t="shared" si="217"/>
        <v>6</v>
      </c>
      <c r="V1745" s="7">
        <v>42614</v>
      </c>
      <c r="W1745" t="s">
        <v>1091</v>
      </c>
      <c r="X1745" s="2">
        <v>1.6519999999999999</v>
      </c>
      <c r="Y1745" s="6">
        <f t="shared" si="222"/>
        <v>4.409919649769093E-2</v>
      </c>
      <c r="AA1745" t="s">
        <v>1090</v>
      </c>
      <c r="AB1745">
        <v>17337</v>
      </c>
      <c r="AD1745" t="s">
        <v>2</v>
      </c>
      <c r="AE1745">
        <v>64</v>
      </c>
      <c r="AF1745">
        <v>9</v>
      </c>
      <c r="AG1745">
        <v>7500074</v>
      </c>
      <c r="AH1745" t="s">
        <v>16510</v>
      </c>
      <c r="AI1745" t="s">
        <v>16509</v>
      </c>
      <c r="AJ1745" t="s">
        <v>16508</v>
      </c>
      <c r="AK1745" t="s">
        <v>16507</v>
      </c>
      <c r="AL1745">
        <v>92</v>
      </c>
      <c r="AM1745" s="5">
        <f t="shared" si="218"/>
        <v>15.333333333333334</v>
      </c>
      <c r="AN1745" s="4">
        <f t="shared" si="223"/>
        <v>2.3223526442004292E-2</v>
      </c>
      <c r="AO1745" s="3"/>
      <c r="AP1745">
        <v>0</v>
      </c>
      <c r="AQ1745" t="s">
        <v>116</v>
      </c>
      <c r="AR1745" t="s">
        <v>2519</v>
      </c>
      <c r="AS1745" t="s">
        <v>114</v>
      </c>
      <c r="AT1745" s="2" t="s">
        <v>0</v>
      </c>
      <c r="AU1745" s="1">
        <f t="shared" si="219"/>
        <v>3.7836495480984937</v>
      </c>
      <c r="AV1745" s="1">
        <f t="shared" si="220"/>
        <v>3.3661361469847613</v>
      </c>
      <c r="AW1745" s="1">
        <f t="shared" si="221"/>
        <v>2.9486227458710283</v>
      </c>
    </row>
    <row r="1746" spans="1:49" x14ac:dyDescent="0.2">
      <c r="A1746">
        <v>1744</v>
      </c>
      <c r="B1746" t="s">
        <v>16506</v>
      </c>
      <c r="C1746" t="s">
        <v>16505</v>
      </c>
      <c r="F1746" t="s">
        <v>16504</v>
      </c>
      <c r="G1746" t="s">
        <v>5</v>
      </c>
      <c r="H1746" t="s">
        <v>4</v>
      </c>
      <c r="I1746" t="s">
        <v>16503</v>
      </c>
      <c r="J1746" t="s">
        <v>10914</v>
      </c>
      <c r="K1746" t="s">
        <v>10913</v>
      </c>
      <c r="L1746" t="s">
        <v>517</v>
      </c>
      <c r="M1746" t="s">
        <v>327</v>
      </c>
      <c r="N1746">
        <v>2</v>
      </c>
      <c r="O1746" t="s">
        <v>16502</v>
      </c>
      <c r="P1746" t="s">
        <v>16501</v>
      </c>
      <c r="Q1746" t="s">
        <v>10914</v>
      </c>
      <c r="R1746" s="7">
        <v>42614</v>
      </c>
      <c r="S1746" s="8">
        <f t="shared" si="216"/>
        <v>2016</v>
      </c>
      <c r="T1746" s="8">
        <v>2016</v>
      </c>
      <c r="U1746" s="8">
        <f t="shared" si="217"/>
        <v>6</v>
      </c>
      <c r="V1746" s="7">
        <v>42614</v>
      </c>
      <c r="W1746" t="s">
        <v>1091</v>
      </c>
      <c r="X1746" s="2">
        <v>1.6519999999999999</v>
      </c>
      <c r="Y1746" s="6">
        <f t="shared" si="222"/>
        <v>4.409919649769093E-2</v>
      </c>
      <c r="AA1746" t="s">
        <v>1090</v>
      </c>
      <c r="AB1746">
        <v>17337</v>
      </c>
      <c r="AD1746" t="s">
        <v>2</v>
      </c>
      <c r="AE1746">
        <v>64</v>
      </c>
      <c r="AF1746">
        <v>9</v>
      </c>
      <c r="AG1746">
        <v>7509686</v>
      </c>
      <c r="AH1746" t="s">
        <v>16500</v>
      </c>
      <c r="AI1746" t="s">
        <v>16499</v>
      </c>
      <c r="AJ1746" t="s">
        <v>16498</v>
      </c>
      <c r="AK1746" t="s">
        <v>16497</v>
      </c>
      <c r="AL1746">
        <v>14</v>
      </c>
      <c r="AM1746" s="5">
        <f t="shared" si="218"/>
        <v>2.3333333333333335</v>
      </c>
      <c r="AN1746" s="4">
        <f t="shared" si="223"/>
        <v>3.5340148933484792E-3</v>
      </c>
      <c r="AO1746" s="3"/>
      <c r="AP1746">
        <v>0</v>
      </c>
      <c r="AR1746" t="s">
        <v>1</v>
      </c>
      <c r="AT1746" s="2" t="s">
        <v>0</v>
      </c>
      <c r="AU1746" s="1">
        <f t="shared" si="219"/>
        <v>3.1929642016388198</v>
      </c>
      <c r="AV1746" s="1">
        <f t="shared" si="220"/>
        <v>2.3816605695519706</v>
      </c>
      <c r="AW1746" s="1">
        <f t="shared" si="221"/>
        <v>1.5703569374651214</v>
      </c>
    </row>
    <row r="1747" spans="1:49" x14ac:dyDescent="0.2">
      <c r="A1747">
        <v>1745</v>
      </c>
      <c r="B1747" t="s">
        <v>16496</v>
      </c>
      <c r="C1747" t="s">
        <v>16495</v>
      </c>
      <c r="F1747" t="s">
        <v>16494</v>
      </c>
      <c r="G1747" t="s">
        <v>5</v>
      </c>
      <c r="H1747" t="s">
        <v>4</v>
      </c>
      <c r="I1747" t="s">
        <v>876</v>
      </c>
      <c r="J1747">
        <v>60017991</v>
      </c>
      <c r="K1747" t="s">
        <v>1423</v>
      </c>
      <c r="L1747" t="s">
        <v>1422</v>
      </c>
      <c r="M1747" t="s">
        <v>62</v>
      </c>
      <c r="N1747">
        <v>2</v>
      </c>
      <c r="O1747" t="s">
        <v>16493</v>
      </c>
      <c r="P1747" t="s">
        <v>16492</v>
      </c>
      <c r="Q1747" t="s">
        <v>1421</v>
      </c>
      <c r="R1747" s="7">
        <v>42614</v>
      </c>
      <c r="S1747" s="8">
        <f t="shared" si="216"/>
        <v>2016</v>
      </c>
      <c r="T1747" s="8">
        <v>2016</v>
      </c>
      <c r="U1747" s="8">
        <f t="shared" si="217"/>
        <v>6</v>
      </c>
      <c r="V1747" s="7">
        <v>42614</v>
      </c>
      <c r="W1747" t="s">
        <v>1091</v>
      </c>
      <c r="X1747" s="2">
        <v>1.6519999999999999</v>
      </c>
      <c r="Y1747" s="6">
        <f t="shared" si="222"/>
        <v>4.409919649769093E-2</v>
      </c>
      <c r="AA1747" t="s">
        <v>1090</v>
      </c>
      <c r="AB1747">
        <v>17337</v>
      </c>
      <c r="AD1747" t="s">
        <v>2</v>
      </c>
      <c r="AE1747">
        <v>64</v>
      </c>
      <c r="AF1747">
        <v>9</v>
      </c>
      <c r="AG1747">
        <v>7497493</v>
      </c>
      <c r="AH1747" t="s">
        <v>16491</v>
      </c>
      <c r="AI1747" t="s">
        <v>16490</v>
      </c>
      <c r="AJ1747" t="s">
        <v>16489</v>
      </c>
      <c r="AK1747" t="s">
        <v>16488</v>
      </c>
      <c r="AL1747">
        <v>31</v>
      </c>
      <c r="AM1747" s="5">
        <f t="shared" si="218"/>
        <v>5.166666666666667</v>
      </c>
      <c r="AN1747" s="4">
        <f t="shared" si="223"/>
        <v>7.8253186924144898E-3</v>
      </c>
      <c r="AO1747" s="3"/>
      <c r="AP1747">
        <v>0</v>
      </c>
      <c r="AQ1747" t="s">
        <v>255</v>
      </c>
      <c r="AR1747" t="s">
        <v>16487</v>
      </c>
      <c r="AS1747" t="s">
        <v>960</v>
      </c>
      <c r="AT1747" s="2" t="s">
        <v>0</v>
      </c>
      <c r="AU1747" s="1">
        <f t="shared" si="219"/>
        <v>3.3217033156107996</v>
      </c>
      <c r="AV1747" s="1">
        <f t="shared" si="220"/>
        <v>2.5962257595052711</v>
      </c>
      <c r="AW1747" s="1">
        <f t="shared" si="221"/>
        <v>1.870748203399742</v>
      </c>
    </row>
    <row r="1748" spans="1:49" x14ac:dyDescent="0.2">
      <c r="A1748">
        <v>1746</v>
      </c>
      <c r="B1748" t="s">
        <v>16486</v>
      </c>
      <c r="C1748" t="s">
        <v>16485</v>
      </c>
      <c r="F1748" t="s">
        <v>16484</v>
      </c>
      <c r="G1748" t="s">
        <v>5</v>
      </c>
      <c r="H1748" t="s">
        <v>4</v>
      </c>
      <c r="I1748" t="s">
        <v>16483</v>
      </c>
      <c r="J1748">
        <v>60117547</v>
      </c>
      <c r="K1748" t="s">
        <v>16482</v>
      </c>
      <c r="L1748" t="s">
        <v>911</v>
      </c>
      <c r="M1748" t="s">
        <v>872</v>
      </c>
      <c r="N1748">
        <v>4</v>
      </c>
      <c r="O1748" t="s">
        <v>16481</v>
      </c>
      <c r="P1748" t="s">
        <v>16480</v>
      </c>
      <c r="Q1748" t="s">
        <v>16479</v>
      </c>
      <c r="R1748" s="7">
        <v>42614</v>
      </c>
      <c r="S1748" s="8">
        <f t="shared" si="216"/>
        <v>2016</v>
      </c>
      <c r="T1748" s="8">
        <v>2016</v>
      </c>
      <c r="U1748" s="8">
        <f t="shared" si="217"/>
        <v>6</v>
      </c>
      <c r="V1748" s="7">
        <v>42614</v>
      </c>
      <c r="W1748" t="s">
        <v>1091</v>
      </c>
      <c r="X1748" s="2">
        <v>1.6519999999999999</v>
      </c>
      <c r="Y1748" s="6">
        <f t="shared" si="222"/>
        <v>4.409919649769093E-2</v>
      </c>
      <c r="AA1748" t="s">
        <v>1090</v>
      </c>
      <c r="AB1748">
        <v>17337</v>
      </c>
      <c r="AD1748" t="s">
        <v>2</v>
      </c>
      <c r="AE1748">
        <v>64</v>
      </c>
      <c r="AF1748">
        <v>9</v>
      </c>
      <c r="AG1748">
        <v>7502101</v>
      </c>
      <c r="AH1748" t="s">
        <v>16478</v>
      </c>
      <c r="AI1748" t="s">
        <v>16477</v>
      </c>
      <c r="AJ1748" t="s">
        <v>16476</v>
      </c>
      <c r="AK1748" t="s">
        <v>16475</v>
      </c>
      <c r="AL1748">
        <v>17</v>
      </c>
      <c r="AM1748" s="5">
        <f t="shared" si="218"/>
        <v>2.8333333333333335</v>
      </c>
      <c r="AN1748" s="4">
        <f t="shared" si="223"/>
        <v>4.2913037990660102E-3</v>
      </c>
      <c r="AO1748" s="3"/>
      <c r="AP1748">
        <v>0</v>
      </c>
      <c r="AQ1748" t="s">
        <v>1063</v>
      </c>
      <c r="AR1748" t="s">
        <v>16474</v>
      </c>
      <c r="AS1748" t="s">
        <v>1598</v>
      </c>
      <c r="AT1748" s="2" t="s">
        <v>0</v>
      </c>
      <c r="AU1748" s="1">
        <f t="shared" si="219"/>
        <v>3.2156828688103456</v>
      </c>
      <c r="AV1748" s="1">
        <f t="shared" si="220"/>
        <v>2.4195250148378471</v>
      </c>
      <c r="AW1748" s="1">
        <f t="shared" si="221"/>
        <v>1.6233671608653486</v>
      </c>
    </row>
    <row r="1749" spans="1:49" x14ac:dyDescent="0.2">
      <c r="A1749">
        <v>1747</v>
      </c>
      <c r="B1749" t="s">
        <v>16473</v>
      </c>
      <c r="C1749" t="s">
        <v>16472</v>
      </c>
      <c r="F1749" t="s">
        <v>16471</v>
      </c>
      <c r="G1749" t="s">
        <v>5</v>
      </c>
      <c r="H1749" t="s">
        <v>4</v>
      </c>
      <c r="I1749" t="s">
        <v>16470</v>
      </c>
      <c r="J1749" t="s">
        <v>16469</v>
      </c>
      <c r="K1749" t="s">
        <v>16468</v>
      </c>
      <c r="L1749" t="s">
        <v>1621</v>
      </c>
      <c r="M1749" t="s">
        <v>105</v>
      </c>
      <c r="N1749">
        <v>4</v>
      </c>
      <c r="O1749" t="s">
        <v>16467</v>
      </c>
      <c r="P1749" t="s">
        <v>16466</v>
      </c>
      <c r="Q1749" t="s">
        <v>16465</v>
      </c>
      <c r="R1749" s="7">
        <v>42614</v>
      </c>
      <c r="S1749" s="8">
        <f t="shared" si="216"/>
        <v>2016</v>
      </c>
      <c r="T1749" s="8">
        <v>2016</v>
      </c>
      <c r="U1749" s="8">
        <f t="shared" si="217"/>
        <v>6</v>
      </c>
      <c r="V1749" s="7">
        <v>42614</v>
      </c>
      <c r="W1749" t="s">
        <v>1091</v>
      </c>
      <c r="X1749" s="2">
        <v>1.6519999999999999</v>
      </c>
      <c r="Y1749" s="6">
        <f t="shared" si="222"/>
        <v>4.409919649769093E-2</v>
      </c>
      <c r="AA1749" t="s">
        <v>1090</v>
      </c>
      <c r="AB1749">
        <v>17337</v>
      </c>
      <c r="AD1749" t="s">
        <v>2</v>
      </c>
      <c r="AE1749">
        <v>64</v>
      </c>
      <c r="AF1749">
        <v>9</v>
      </c>
      <c r="AG1749">
        <v>7497474</v>
      </c>
      <c r="AH1749" t="s">
        <v>16464</v>
      </c>
      <c r="AI1749" t="s">
        <v>16463</v>
      </c>
      <c r="AJ1749" t="s">
        <v>16462</v>
      </c>
      <c r="AK1749" t="s">
        <v>16461</v>
      </c>
      <c r="AL1749">
        <v>8</v>
      </c>
      <c r="AM1749" s="5">
        <f t="shared" si="218"/>
        <v>1.3333333333333333</v>
      </c>
      <c r="AN1749" s="4">
        <f t="shared" si="223"/>
        <v>2.0194370819134164E-3</v>
      </c>
      <c r="AO1749" s="3"/>
      <c r="AP1749">
        <v>0</v>
      </c>
      <c r="AR1749" t="s">
        <v>1</v>
      </c>
      <c r="AT1749" s="2" t="s">
        <v>0</v>
      </c>
      <c r="AU1749" s="1">
        <f t="shared" si="219"/>
        <v>3.1475268672957677</v>
      </c>
      <c r="AV1749" s="1">
        <f t="shared" si="220"/>
        <v>2.3059316789802176</v>
      </c>
      <c r="AW1749" s="1">
        <f t="shared" si="221"/>
        <v>1.464336490664667</v>
      </c>
    </row>
    <row r="1750" spans="1:49" x14ac:dyDescent="0.2">
      <c r="A1750">
        <v>1748</v>
      </c>
      <c r="B1750" t="s">
        <v>16460</v>
      </c>
      <c r="C1750" t="s">
        <v>16459</v>
      </c>
      <c r="F1750" t="s">
        <v>16458</v>
      </c>
      <c r="G1750" t="s">
        <v>5</v>
      </c>
      <c r="H1750" t="s">
        <v>4</v>
      </c>
      <c r="I1750" t="s">
        <v>16457</v>
      </c>
      <c r="J1750" t="s">
        <v>1571</v>
      </c>
      <c r="K1750" t="s">
        <v>1570</v>
      </c>
      <c r="L1750" t="s">
        <v>1569</v>
      </c>
      <c r="M1750" t="s">
        <v>49</v>
      </c>
      <c r="N1750">
        <v>5</v>
      </c>
      <c r="O1750" t="s">
        <v>16456</v>
      </c>
      <c r="P1750" t="s">
        <v>16455</v>
      </c>
      <c r="Q1750" t="s">
        <v>16454</v>
      </c>
      <c r="R1750" s="7">
        <v>42614</v>
      </c>
      <c r="S1750" s="8">
        <f t="shared" si="216"/>
        <v>2016</v>
      </c>
      <c r="T1750" s="8">
        <v>2016</v>
      </c>
      <c r="U1750" s="8">
        <f t="shared" si="217"/>
        <v>6</v>
      </c>
      <c r="V1750" s="7">
        <v>42614</v>
      </c>
      <c r="W1750" t="s">
        <v>2858</v>
      </c>
      <c r="X1750" s="2">
        <v>0.66800000000000004</v>
      </c>
      <c r="Y1750" s="6">
        <f t="shared" si="222"/>
        <v>1.7831878486959774E-2</v>
      </c>
      <c r="AA1750" t="s">
        <v>2857</v>
      </c>
      <c r="AB1750">
        <v>29593</v>
      </c>
      <c r="AC1750">
        <v>21553165</v>
      </c>
      <c r="AD1750" t="s">
        <v>2</v>
      </c>
      <c r="AE1750">
        <v>55</v>
      </c>
      <c r="AF1750">
        <v>25</v>
      </c>
      <c r="AH1750" t="s">
        <v>16453</v>
      </c>
      <c r="AI1750" t="s">
        <v>16452</v>
      </c>
      <c r="AK1750" t="s">
        <v>16451</v>
      </c>
      <c r="AL1750">
        <v>11</v>
      </c>
      <c r="AM1750" s="5">
        <f t="shared" si="218"/>
        <v>1.8333333333333333</v>
      </c>
      <c r="AN1750" s="4">
        <f t="shared" si="223"/>
        <v>2.7767259876309478E-3</v>
      </c>
      <c r="AO1750" s="3"/>
      <c r="AP1750">
        <v>0</v>
      </c>
      <c r="AQ1750" t="s">
        <v>48</v>
      </c>
      <c r="AR1750">
        <v>61308099</v>
      </c>
      <c r="AS1750" t="s">
        <v>47</v>
      </c>
      <c r="AT1750" s="2">
        <v>1.98</v>
      </c>
      <c r="AU1750" s="1">
        <f t="shared" si="219"/>
        <v>1.3315332737161125</v>
      </c>
      <c r="AV1750" s="1">
        <f t="shared" si="220"/>
        <v>1.030430223729536</v>
      </c>
      <c r="AW1750" s="1">
        <f t="shared" si="221"/>
        <v>0.72932717374295952</v>
      </c>
    </row>
    <row r="1751" spans="1:49" x14ac:dyDescent="0.2">
      <c r="A1751">
        <v>1749</v>
      </c>
      <c r="B1751" t="s">
        <v>16450</v>
      </c>
      <c r="C1751" t="s">
        <v>16449</v>
      </c>
      <c r="F1751" t="s">
        <v>16448</v>
      </c>
      <c r="G1751" t="s">
        <v>5</v>
      </c>
      <c r="H1751" t="s">
        <v>4</v>
      </c>
      <c r="I1751" t="s">
        <v>16447</v>
      </c>
      <c r="J1751">
        <v>60016004</v>
      </c>
      <c r="K1751" t="s">
        <v>16446</v>
      </c>
      <c r="L1751" t="s">
        <v>16445</v>
      </c>
      <c r="M1751" t="s">
        <v>108</v>
      </c>
      <c r="N1751">
        <v>1</v>
      </c>
      <c r="O1751" t="s">
        <v>16444</v>
      </c>
      <c r="P1751">
        <v>55695509200</v>
      </c>
      <c r="Q1751">
        <v>60016004</v>
      </c>
      <c r="R1751" s="7">
        <v>42614</v>
      </c>
      <c r="S1751" s="8">
        <f t="shared" si="216"/>
        <v>2016</v>
      </c>
      <c r="T1751" s="8">
        <v>2016</v>
      </c>
      <c r="U1751" s="8">
        <f t="shared" si="217"/>
        <v>6</v>
      </c>
      <c r="V1751" s="7">
        <v>42614</v>
      </c>
      <c r="W1751" t="s">
        <v>1908</v>
      </c>
      <c r="X1751" s="2">
        <v>0.35499999999999998</v>
      </c>
      <c r="Y1751" s="6">
        <f t="shared" si="222"/>
        <v>9.4765222498064648E-3</v>
      </c>
      <c r="AA1751">
        <v>17518628</v>
      </c>
      <c r="AB1751">
        <v>5300152202</v>
      </c>
      <c r="AD1751" t="s">
        <v>2</v>
      </c>
      <c r="AE1751">
        <v>10</v>
      </c>
      <c r="AF1751">
        <v>13</v>
      </c>
      <c r="AH1751" t="s">
        <v>16443</v>
      </c>
      <c r="AI1751" t="s">
        <v>16442</v>
      </c>
      <c r="AK1751" t="s">
        <v>16441</v>
      </c>
      <c r="AL1751">
        <v>5</v>
      </c>
      <c r="AM1751" s="5">
        <f t="shared" si="218"/>
        <v>0.83333333333333337</v>
      </c>
      <c r="AN1751" s="4">
        <f t="shared" si="223"/>
        <v>1.2621481761958854E-3</v>
      </c>
      <c r="AO1751" s="3"/>
      <c r="AP1751">
        <v>0</v>
      </c>
      <c r="AR1751" t="s">
        <v>1</v>
      </c>
      <c r="AT1751" s="2">
        <v>1.542</v>
      </c>
      <c r="AU1751" s="1">
        <f t="shared" si="219"/>
        <v>0.70122100277232902</v>
      </c>
      <c r="AV1751" s="1">
        <f t="shared" si="220"/>
        <v>0.53693352130011751</v>
      </c>
      <c r="AW1751" s="1">
        <f t="shared" si="221"/>
        <v>0.37264603982790589</v>
      </c>
    </row>
    <row r="1752" spans="1:49" x14ac:dyDescent="0.2">
      <c r="A1752">
        <v>1750</v>
      </c>
      <c r="B1752" t="s">
        <v>16440</v>
      </c>
      <c r="C1752" t="s">
        <v>16439</v>
      </c>
      <c r="F1752" t="s">
        <v>16438</v>
      </c>
      <c r="G1752" t="s">
        <v>5</v>
      </c>
      <c r="H1752" t="s">
        <v>4</v>
      </c>
      <c r="I1752" t="s">
        <v>16437</v>
      </c>
      <c r="J1752" t="s">
        <v>16436</v>
      </c>
      <c r="K1752" t="s">
        <v>16435</v>
      </c>
      <c r="L1752" t="s">
        <v>16434</v>
      </c>
      <c r="M1752" t="s">
        <v>298</v>
      </c>
      <c r="N1752">
        <v>2</v>
      </c>
      <c r="O1752" t="s">
        <v>16433</v>
      </c>
      <c r="P1752" t="s">
        <v>16432</v>
      </c>
      <c r="Q1752" t="s">
        <v>16431</v>
      </c>
      <c r="R1752" s="7">
        <v>42614</v>
      </c>
      <c r="S1752" s="8">
        <f t="shared" si="216"/>
        <v>2016</v>
      </c>
      <c r="T1752" s="8">
        <v>2016</v>
      </c>
      <c r="U1752" s="8">
        <f t="shared" si="217"/>
        <v>6</v>
      </c>
      <c r="V1752" s="7">
        <v>42614</v>
      </c>
      <c r="W1752" t="s">
        <v>297</v>
      </c>
      <c r="X1752" s="2">
        <v>0.21099999999999999</v>
      </c>
      <c r="Y1752" s="6">
        <f t="shared" si="222"/>
        <v>5.6325244921384904E-3</v>
      </c>
      <c r="AA1752">
        <v>9168516</v>
      </c>
      <c r="AB1752">
        <v>18936</v>
      </c>
      <c r="AC1752">
        <v>17451345</v>
      </c>
      <c r="AD1752" t="s">
        <v>2</v>
      </c>
      <c r="AE1752" t="s">
        <v>296</v>
      </c>
      <c r="AF1752">
        <v>9</v>
      </c>
      <c r="AH1752" t="s">
        <v>16430</v>
      </c>
      <c r="AI1752" t="s">
        <v>16429</v>
      </c>
      <c r="AJ1752" t="s">
        <v>16428</v>
      </c>
      <c r="AK1752" t="s">
        <v>16427</v>
      </c>
      <c r="AL1752">
        <v>0</v>
      </c>
      <c r="AM1752" s="5">
        <f t="shared" si="218"/>
        <v>0</v>
      </c>
      <c r="AN1752" s="4">
        <f t="shared" si="223"/>
        <v>0</v>
      </c>
      <c r="AO1752" s="3"/>
      <c r="AP1752">
        <v>0</v>
      </c>
      <c r="AQ1752" t="s">
        <v>284</v>
      </c>
      <c r="AR1752">
        <v>26420337</v>
      </c>
      <c r="AS1752" t="s">
        <v>283</v>
      </c>
      <c r="AT1752" s="2">
        <v>0.52500000000000002</v>
      </c>
      <c r="AU1752" s="1">
        <f t="shared" si="219"/>
        <v>0.39427671444969431</v>
      </c>
      <c r="AV1752" s="1">
        <f t="shared" si="220"/>
        <v>0.28162622460692455</v>
      </c>
      <c r="AW1752" s="1">
        <f t="shared" si="221"/>
        <v>0.1689757347641547</v>
      </c>
    </row>
    <row r="1753" spans="1:49" x14ac:dyDescent="0.2">
      <c r="A1753">
        <v>1751</v>
      </c>
      <c r="B1753" t="s">
        <v>16426</v>
      </c>
      <c r="C1753" t="s">
        <v>16425</v>
      </c>
      <c r="F1753" t="s">
        <v>16424</v>
      </c>
      <c r="G1753" t="s">
        <v>5</v>
      </c>
      <c r="H1753" t="s">
        <v>4</v>
      </c>
      <c r="I1753" t="s">
        <v>982</v>
      </c>
      <c r="J1753" t="s">
        <v>16423</v>
      </c>
      <c r="K1753" t="s">
        <v>16422</v>
      </c>
      <c r="L1753" t="s">
        <v>16421</v>
      </c>
      <c r="M1753" t="s">
        <v>1522</v>
      </c>
      <c r="N1753">
        <v>7</v>
      </c>
      <c r="O1753" t="s">
        <v>16420</v>
      </c>
      <c r="P1753" t="s">
        <v>16419</v>
      </c>
      <c r="Q1753" t="s">
        <v>16418</v>
      </c>
      <c r="R1753" s="7">
        <v>42614</v>
      </c>
      <c r="S1753" s="8">
        <f t="shared" si="216"/>
        <v>2016</v>
      </c>
      <c r="T1753" s="8">
        <v>2016</v>
      </c>
      <c r="U1753" s="8">
        <f t="shared" si="217"/>
        <v>6</v>
      </c>
      <c r="V1753" s="7">
        <v>42614</v>
      </c>
      <c r="W1753" t="s">
        <v>1091</v>
      </c>
      <c r="X1753" s="2">
        <v>1.6519999999999999</v>
      </c>
      <c r="Y1753" s="6">
        <f t="shared" si="222"/>
        <v>4.409919649769093E-2</v>
      </c>
      <c r="AA1753" t="s">
        <v>1090</v>
      </c>
      <c r="AB1753">
        <v>17337</v>
      </c>
      <c r="AD1753" t="s">
        <v>2</v>
      </c>
      <c r="AE1753">
        <v>64</v>
      </c>
      <c r="AF1753">
        <v>9</v>
      </c>
      <c r="AG1753">
        <v>7497488</v>
      </c>
      <c r="AH1753" t="s">
        <v>16417</v>
      </c>
      <c r="AI1753" t="s">
        <v>16416</v>
      </c>
      <c r="AJ1753" t="s">
        <v>16415</v>
      </c>
      <c r="AK1753" t="s">
        <v>16414</v>
      </c>
      <c r="AL1753">
        <v>194</v>
      </c>
      <c r="AM1753" s="5">
        <f t="shared" si="218"/>
        <v>32.333333333333336</v>
      </c>
      <c r="AN1753" s="4">
        <f t="shared" si="223"/>
        <v>4.8971349236400355E-2</v>
      </c>
      <c r="AO1753" s="3"/>
      <c r="AP1753">
        <v>0</v>
      </c>
      <c r="AQ1753" t="s">
        <v>48</v>
      </c>
      <c r="AR1753" t="s">
        <v>1523</v>
      </c>
      <c r="AS1753" t="s">
        <v>47</v>
      </c>
      <c r="AT1753" s="2" t="s">
        <v>0</v>
      </c>
      <c r="AU1753" s="1">
        <f t="shared" si="219"/>
        <v>4.5560842319303756</v>
      </c>
      <c r="AV1753" s="1">
        <f t="shared" si="220"/>
        <v>4.6535272867045645</v>
      </c>
      <c r="AW1753" s="1">
        <f t="shared" si="221"/>
        <v>4.7509703414787525</v>
      </c>
    </row>
    <row r="1754" spans="1:49" x14ac:dyDescent="0.2">
      <c r="A1754">
        <v>1752</v>
      </c>
      <c r="B1754" t="s">
        <v>16413</v>
      </c>
      <c r="C1754" t="s">
        <v>16412</v>
      </c>
      <c r="F1754" t="s">
        <v>16411</v>
      </c>
      <c r="G1754" t="s">
        <v>5</v>
      </c>
      <c r="H1754" t="s">
        <v>4</v>
      </c>
      <c r="I1754" t="s">
        <v>1974</v>
      </c>
      <c r="J1754">
        <v>60016849</v>
      </c>
      <c r="K1754" t="s">
        <v>1047</v>
      </c>
      <c r="L1754" t="s">
        <v>1046</v>
      </c>
      <c r="M1754" t="s">
        <v>142</v>
      </c>
      <c r="N1754">
        <v>2</v>
      </c>
      <c r="O1754" t="s">
        <v>16410</v>
      </c>
      <c r="P1754" t="s">
        <v>16409</v>
      </c>
      <c r="Q1754" t="s">
        <v>1045</v>
      </c>
      <c r="R1754" s="7">
        <v>42614</v>
      </c>
      <c r="S1754" s="8">
        <f t="shared" si="216"/>
        <v>2016</v>
      </c>
      <c r="T1754" s="8">
        <v>2016</v>
      </c>
      <c r="U1754" s="8">
        <f t="shared" si="217"/>
        <v>6</v>
      </c>
      <c r="V1754" s="7">
        <v>42614</v>
      </c>
      <c r="W1754" t="s">
        <v>1091</v>
      </c>
      <c r="X1754" s="2">
        <v>1.6519999999999999</v>
      </c>
      <c r="Y1754" s="6">
        <f t="shared" si="222"/>
        <v>4.409919649769093E-2</v>
      </c>
      <c r="AA1754" t="s">
        <v>1090</v>
      </c>
      <c r="AB1754">
        <v>17337</v>
      </c>
      <c r="AD1754" t="s">
        <v>2</v>
      </c>
      <c r="AE1754">
        <v>64</v>
      </c>
      <c r="AF1754">
        <v>9</v>
      </c>
      <c r="AG1754">
        <v>7506314</v>
      </c>
      <c r="AH1754" t="s">
        <v>16408</v>
      </c>
      <c r="AI1754" t="s">
        <v>16407</v>
      </c>
      <c r="AJ1754" t="s">
        <v>16406</v>
      </c>
      <c r="AK1754" t="s">
        <v>16405</v>
      </c>
      <c r="AL1754">
        <v>125</v>
      </c>
      <c r="AM1754" s="5">
        <f t="shared" si="218"/>
        <v>20.833333333333332</v>
      </c>
      <c r="AN1754" s="4">
        <f t="shared" si="223"/>
        <v>3.1553704404897132E-2</v>
      </c>
      <c r="AO1754" s="3"/>
      <c r="AP1754">
        <v>0</v>
      </c>
      <c r="AQ1754" t="s">
        <v>173</v>
      </c>
      <c r="AR1754" t="s">
        <v>1</v>
      </c>
      <c r="AS1754" t="s">
        <v>172</v>
      </c>
      <c r="AT1754" s="2" t="s">
        <v>0</v>
      </c>
      <c r="AU1754" s="1">
        <f t="shared" si="219"/>
        <v>4.0335548869852786</v>
      </c>
      <c r="AV1754" s="1">
        <f t="shared" si="220"/>
        <v>3.7826450451294029</v>
      </c>
      <c r="AW1754" s="1">
        <f t="shared" si="221"/>
        <v>3.5317352032735267</v>
      </c>
    </row>
    <row r="1755" spans="1:49" x14ac:dyDescent="0.2">
      <c r="A1755">
        <v>1753</v>
      </c>
      <c r="B1755" t="s">
        <v>16404</v>
      </c>
      <c r="C1755" t="s">
        <v>16403</v>
      </c>
      <c r="F1755" t="s">
        <v>16402</v>
      </c>
      <c r="G1755" t="s">
        <v>5</v>
      </c>
      <c r="H1755" t="s">
        <v>4</v>
      </c>
      <c r="I1755" t="s">
        <v>2867</v>
      </c>
      <c r="J1755">
        <v>60000221</v>
      </c>
      <c r="K1755" t="s">
        <v>1591</v>
      </c>
      <c r="L1755" t="s">
        <v>1590</v>
      </c>
      <c r="M1755" t="s">
        <v>79</v>
      </c>
      <c r="N1755">
        <v>3</v>
      </c>
      <c r="O1755" t="s">
        <v>16401</v>
      </c>
      <c r="P1755" t="s">
        <v>16400</v>
      </c>
      <c r="Q1755" t="s">
        <v>1589</v>
      </c>
      <c r="R1755" s="7">
        <v>42614</v>
      </c>
      <c r="S1755" s="8">
        <f t="shared" si="216"/>
        <v>2016</v>
      </c>
      <c r="T1755" s="8">
        <v>2016</v>
      </c>
      <c r="U1755" s="8">
        <f t="shared" si="217"/>
        <v>6</v>
      </c>
      <c r="V1755" s="7">
        <v>42614</v>
      </c>
      <c r="W1755" t="s">
        <v>1091</v>
      </c>
      <c r="X1755" s="2">
        <v>1.6519999999999999</v>
      </c>
      <c r="Y1755" s="6">
        <f t="shared" si="222"/>
        <v>4.409919649769093E-2</v>
      </c>
      <c r="AA1755" t="s">
        <v>1090</v>
      </c>
      <c r="AB1755">
        <v>17337</v>
      </c>
      <c r="AD1755" t="s">
        <v>2</v>
      </c>
      <c r="AE1755">
        <v>64</v>
      </c>
      <c r="AF1755">
        <v>9</v>
      </c>
      <c r="AG1755">
        <v>7497604</v>
      </c>
      <c r="AH1755" t="s">
        <v>16399</v>
      </c>
      <c r="AI1755" t="s">
        <v>16398</v>
      </c>
      <c r="AJ1755" t="s">
        <v>16397</v>
      </c>
      <c r="AK1755" t="s">
        <v>16396</v>
      </c>
      <c r="AL1755">
        <v>11</v>
      </c>
      <c r="AM1755" s="5">
        <f t="shared" si="218"/>
        <v>1.8333333333333333</v>
      </c>
      <c r="AN1755" s="4">
        <f t="shared" si="223"/>
        <v>2.7767259876309478E-3</v>
      </c>
      <c r="AO1755" s="3"/>
      <c r="AP1755">
        <v>0</v>
      </c>
      <c r="AQ1755" t="s">
        <v>942</v>
      </c>
      <c r="AR1755" t="s">
        <v>16395</v>
      </c>
      <c r="AS1755" t="s">
        <v>940</v>
      </c>
      <c r="AT1755" s="2" t="s">
        <v>0</v>
      </c>
      <c r="AU1755" s="1">
        <f t="shared" si="219"/>
        <v>3.1702455344672935</v>
      </c>
      <c r="AV1755" s="1">
        <f t="shared" si="220"/>
        <v>2.3437961242660941</v>
      </c>
      <c r="AW1755" s="1">
        <f t="shared" si="221"/>
        <v>1.5173467140648942</v>
      </c>
    </row>
    <row r="1756" spans="1:49" x14ac:dyDescent="0.2">
      <c r="A1756">
        <v>1754</v>
      </c>
      <c r="B1756" t="s">
        <v>16394</v>
      </c>
      <c r="C1756" t="s">
        <v>16393</v>
      </c>
      <c r="F1756" t="s">
        <v>16392</v>
      </c>
      <c r="G1756" t="s">
        <v>5</v>
      </c>
      <c r="H1756" t="s">
        <v>4</v>
      </c>
      <c r="I1756" t="s">
        <v>16391</v>
      </c>
      <c r="J1756" t="s">
        <v>16390</v>
      </c>
      <c r="K1756" t="s">
        <v>16389</v>
      </c>
      <c r="L1756" t="s">
        <v>16388</v>
      </c>
      <c r="M1756" t="s">
        <v>394</v>
      </c>
      <c r="N1756">
        <v>4</v>
      </c>
      <c r="O1756" t="s">
        <v>16387</v>
      </c>
      <c r="P1756" t="s">
        <v>16386</v>
      </c>
      <c r="Q1756" t="s">
        <v>16385</v>
      </c>
      <c r="R1756" s="7">
        <v>42614</v>
      </c>
      <c r="S1756" s="8">
        <f t="shared" si="216"/>
        <v>2016</v>
      </c>
      <c r="T1756" s="8">
        <v>2016</v>
      </c>
      <c r="U1756" s="8">
        <f t="shared" si="217"/>
        <v>6</v>
      </c>
      <c r="V1756" s="7">
        <v>42614</v>
      </c>
      <c r="W1756" t="s">
        <v>1091</v>
      </c>
      <c r="X1756" s="2">
        <v>1.6519999999999999</v>
      </c>
      <c r="Y1756" s="6">
        <f t="shared" si="222"/>
        <v>4.409919649769093E-2</v>
      </c>
      <c r="AA1756" t="s">
        <v>1090</v>
      </c>
      <c r="AB1756">
        <v>17337</v>
      </c>
      <c r="AD1756" t="s">
        <v>2</v>
      </c>
      <c r="AE1756">
        <v>64</v>
      </c>
      <c r="AF1756">
        <v>9</v>
      </c>
      <c r="AG1756">
        <v>7509680</v>
      </c>
      <c r="AH1756" t="s">
        <v>16384</v>
      </c>
      <c r="AI1756" t="s">
        <v>16383</v>
      </c>
      <c r="AJ1756" t="s">
        <v>16382</v>
      </c>
      <c r="AK1756" t="s">
        <v>16381</v>
      </c>
      <c r="AL1756">
        <v>52</v>
      </c>
      <c r="AM1756" s="5">
        <f t="shared" si="218"/>
        <v>8.6666666666666661</v>
      </c>
      <c r="AN1756" s="4">
        <f t="shared" si="223"/>
        <v>1.3126341032437207E-2</v>
      </c>
      <c r="AO1756" s="3"/>
      <c r="AP1756">
        <v>0</v>
      </c>
      <c r="AQ1756" t="s">
        <v>16380</v>
      </c>
      <c r="AR1756" t="s">
        <v>16379</v>
      </c>
      <c r="AS1756" t="s">
        <v>16378</v>
      </c>
      <c r="AT1756" s="2" t="s">
        <v>0</v>
      </c>
      <c r="AU1756" s="1">
        <f t="shared" si="219"/>
        <v>3.4807339858114816</v>
      </c>
      <c r="AV1756" s="1">
        <f t="shared" si="220"/>
        <v>2.8612768765064067</v>
      </c>
      <c r="AW1756" s="1">
        <f t="shared" si="221"/>
        <v>2.2418197672013322</v>
      </c>
    </row>
    <row r="1757" spans="1:49" x14ac:dyDescent="0.2">
      <c r="A1757">
        <v>1755</v>
      </c>
      <c r="B1757" t="s">
        <v>16377</v>
      </c>
      <c r="C1757" t="s">
        <v>16376</v>
      </c>
      <c r="F1757" t="s">
        <v>16375</v>
      </c>
      <c r="G1757" t="s">
        <v>5</v>
      </c>
      <c r="H1757" t="s">
        <v>4</v>
      </c>
      <c r="I1757" t="s">
        <v>16374</v>
      </c>
      <c r="J1757">
        <v>60021666</v>
      </c>
      <c r="K1757" t="s">
        <v>1538</v>
      </c>
      <c r="L1757" t="s">
        <v>125</v>
      </c>
      <c r="M1757" t="s">
        <v>67</v>
      </c>
      <c r="N1757">
        <v>3</v>
      </c>
      <c r="O1757" t="s">
        <v>16373</v>
      </c>
      <c r="P1757" t="s">
        <v>16372</v>
      </c>
      <c r="Q1757" t="s">
        <v>2309</v>
      </c>
      <c r="R1757" s="7">
        <v>42614</v>
      </c>
      <c r="S1757" s="8">
        <f t="shared" si="216"/>
        <v>2016</v>
      </c>
      <c r="T1757" s="8">
        <v>2016</v>
      </c>
      <c r="U1757" s="8">
        <f t="shared" si="217"/>
        <v>6</v>
      </c>
      <c r="V1757" s="7">
        <v>42614</v>
      </c>
      <c r="W1757" t="s">
        <v>1448</v>
      </c>
      <c r="X1757" s="2">
        <v>1.524</v>
      </c>
      <c r="Y1757" s="6">
        <f t="shared" si="222"/>
        <v>4.0682309601986065E-2</v>
      </c>
      <c r="AA1757">
        <v>1469592</v>
      </c>
      <c r="AB1757">
        <v>12863</v>
      </c>
      <c r="AC1757">
        <v>15394794</v>
      </c>
      <c r="AD1757" t="s">
        <v>2</v>
      </c>
      <c r="AE1757">
        <v>41</v>
      </c>
      <c r="AF1757">
        <v>17</v>
      </c>
      <c r="AH1757" t="s">
        <v>16371</v>
      </c>
      <c r="AI1757" t="s">
        <v>16370</v>
      </c>
      <c r="AK1757" t="s">
        <v>16369</v>
      </c>
      <c r="AL1757">
        <v>18</v>
      </c>
      <c r="AM1757" s="5">
        <f t="shared" si="218"/>
        <v>3</v>
      </c>
      <c r="AN1757" s="4">
        <f t="shared" si="223"/>
        <v>4.5437334343051876E-3</v>
      </c>
      <c r="AO1757" s="3"/>
      <c r="AP1757">
        <v>0</v>
      </c>
      <c r="AQ1757" t="s">
        <v>48</v>
      </c>
      <c r="AR1757">
        <v>61401201</v>
      </c>
      <c r="AS1757" t="s">
        <v>47</v>
      </c>
      <c r="AT1757" s="2">
        <v>3.7759999999999998</v>
      </c>
      <c r="AU1757" s="1">
        <f t="shared" si="219"/>
        <v>2.98407367516818</v>
      </c>
      <c r="AV1757" s="1">
        <f t="shared" si="220"/>
        <v>2.2613021518145628</v>
      </c>
      <c r="AW1757" s="1">
        <f t="shared" si="221"/>
        <v>1.5385306284609452</v>
      </c>
    </row>
    <row r="1758" spans="1:49" x14ac:dyDescent="0.2">
      <c r="A1758">
        <v>1756</v>
      </c>
      <c r="B1758" t="s">
        <v>16368</v>
      </c>
      <c r="C1758" t="s">
        <v>16367</v>
      </c>
      <c r="F1758" t="s">
        <v>16366</v>
      </c>
      <c r="G1758" t="s">
        <v>5</v>
      </c>
      <c r="H1758" t="s">
        <v>4</v>
      </c>
      <c r="I1758" t="s">
        <v>868</v>
      </c>
      <c r="J1758" t="s">
        <v>16365</v>
      </c>
      <c r="K1758" t="s">
        <v>16364</v>
      </c>
      <c r="L1758" t="s">
        <v>16363</v>
      </c>
      <c r="M1758" t="s">
        <v>867</v>
      </c>
      <c r="N1758">
        <v>6</v>
      </c>
      <c r="O1758" t="s">
        <v>866</v>
      </c>
      <c r="P1758" t="s">
        <v>865</v>
      </c>
      <c r="Q1758" t="s">
        <v>16362</v>
      </c>
      <c r="R1758" s="7">
        <v>42614</v>
      </c>
      <c r="S1758" s="8">
        <f t="shared" si="216"/>
        <v>2016</v>
      </c>
      <c r="T1758" s="8">
        <v>2016</v>
      </c>
      <c r="U1758" s="8">
        <f t="shared" si="217"/>
        <v>6</v>
      </c>
      <c r="V1758" s="7">
        <v>42614</v>
      </c>
      <c r="W1758" t="s">
        <v>1091</v>
      </c>
      <c r="X1758" s="2">
        <v>1.6519999999999999</v>
      </c>
      <c r="Y1758" s="6">
        <f t="shared" si="222"/>
        <v>4.409919649769093E-2</v>
      </c>
      <c r="AA1758" t="s">
        <v>1090</v>
      </c>
      <c r="AB1758">
        <v>17337</v>
      </c>
      <c r="AD1758" t="s">
        <v>2</v>
      </c>
      <c r="AE1758">
        <v>64</v>
      </c>
      <c r="AF1758">
        <v>9</v>
      </c>
      <c r="AG1758">
        <v>7502105</v>
      </c>
      <c r="AH1758" t="s">
        <v>16361</v>
      </c>
      <c r="AI1758" t="s">
        <v>16360</v>
      </c>
      <c r="AJ1758" t="s">
        <v>16359</v>
      </c>
      <c r="AK1758" t="s">
        <v>16358</v>
      </c>
      <c r="AL1758">
        <v>15</v>
      </c>
      <c r="AM1758" s="5">
        <f t="shared" si="218"/>
        <v>2.5</v>
      </c>
      <c r="AN1758" s="4">
        <f t="shared" si="223"/>
        <v>3.7864445285876562E-3</v>
      </c>
      <c r="AO1758" s="3"/>
      <c r="AP1758">
        <v>0</v>
      </c>
      <c r="AR1758" t="s">
        <v>1</v>
      </c>
      <c r="AT1758" s="2" t="s">
        <v>0</v>
      </c>
      <c r="AU1758" s="1">
        <f t="shared" si="219"/>
        <v>3.2005370906959949</v>
      </c>
      <c r="AV1758" s="1">
        <f t="shared" si="220"/>
        <v>2.3942820513139291</v>
      </c>
      <c r="AW1758" s="1">
        <f t="shared" si="221"/>
        <v>1.5880270119318636</v>
      </c>
    </row>
    <row r="1759" spans="1:49" x14ac:dyDescent="0.2">
      <c r="A1759">
        <v>1757</v>
      </c>
      <c r="B1759" t="s">
        <v>16357</v>
      </c>
      <c r="C1759" t="s">
        <v>16356</v>
      </c>
      <c r="F1759" t="s">
        <v>16355</v>
      </c>
      <c r="G1759" t="s">
        <v>5</v>
      </c>
      <c r="H1759" t="s">
        <v>4</v>
      </c>
      <c r="I1759" t="s">
        <v>16354</v>
      </c>
      <c r="J1759">
        <v>60012835</v>
      </c>
      <c r="K1759" t="s">
        <v>59</v>
      </c>
      <c r="L1759" t="s">
        <v>58</v>
      </c>
      <c r="M1759" t="s">
        <v>57</v>
      </c>
      <c r="N1759">
        <v>2</v>
      </c>
      <c r="O1759" t="s">
        <v>16353</v>
      </c>
      <c r="P1759" t="s">
        <v>16352</v>
      </c>
      <c r="Q1759" t="s">
        <v>56</v>
      </c>
      <c r="R1759" s="7">
        <v>42614</v>
      </c>
      <c r="S1759" s="8">
        <f t="shared" si="216"/>
        <v>2016</v>
      </c>
      <c r="T1759" s="8">
        <v>2016</v>
      </c>
      <c r="U1759" s="8">
        <f t="shared" si="217"/>
        <v>6</v>
      </c>
      <c r="V1759" s="7">
        <v>42614</v>
      </c>
      <c r="W1759" t="s">
        <v>1091</v>
      </c>
      <c r="X1759" s="2">
        <v>1.6519999999999999</v>
      </c>
      <c r="Y1759" s="6">
        <f t="shared" si="222"/>
        <v>4.409919649769093E-2</v>
      </c>
      <c r="AA1759" t="s">
        <v>1090</v>
      </c>
      <c r="AB1759">
        <v>17337</v>
      </c>
      <c r="AD1759" t="s">
        <v>2</v>
      </c>
      <c r="AE1759">
        <v>64</v>
      </c>
      <c r="AF1759">
        <v>9</v>
      </c>
      <c r="AG1759">
        <v>7497516</v>
      </c>
      <c r="AH1759" t="s">
        <v>16351</v>
      </c>
      <c r="AI1759" t="s">
        <v>16350</v>
      </c>
      <c r="AJ1759" t="s">
        <v>16349</v>
      </c>
      <c r="AK1759" t="s">
        <v>16348</v>
      </c>
      <c r="AL1759">
        <v>26</v>
      </c>
      <c r="AM1759" s="5">
        <f t="shared" si="218"/>
        <v>4.333333333333333</v>
      </c>
      <c r="AN1759" s="4">
        <f t="shared" si="223"/>
        <v>6.5631705162186036E-3</v>
      </c>
      <c r="AO1759" s="3"/>
      <c r="AP1759">
        <v>0</v>
      </c>
      <c r="AR1759" t="s">
        <v>1</v>
      </c>
      <c r="AT1759" s="2" t="s">
        <v>0</v>
      </c>
      <c r="AU1759" s="1">
        <f t="shared" si="219"/>
        <v>3.2838388703249235</v>
      </c>
      <c r="AV1759" s="1">
        <f t="shared" si="220"/>
        <v>2.5331183506954766</v>
      </c>
      <c r="AW1759" s="1">
        <f t="shared" si="221"/>
        <v>1.78239783106603</v>
      </c>
    </row>
    <row r="1760" spans="1:49" x14ac:dyDescent="0.2">
      <c r="A1760">
        <v>1758</v>
      </c>
      <c r="B1760" t="s">
        <v>16347</v>
      </c>
      <c r="C1760" t="s">
        <v>16346</v>
      </c>
      <c r="F1760" t="s">
        <v>16345</v>
      </c>
      <c r="G1760" t="s">
        <v>5</v>
      </c>
      <c r="H1760" t="s">
        <v>4</v>
      </c>
      <c r="I1760" t="s">
        <v>1918</v>
      </c>
      <c r="J1760" t="s">
        <v>16344</v>
      </c>
      <c r="K1760" t="s">
        <v>16343</v>
      </c>
      <c r="L1760" t="s">
        <v>16342</v>
      </c>
      <c r="M1760" t="s">
        <v>49</v>
      </c>
      <c r="N1760">
        <v>7</v>
      </c>
      <c r="O1760" t="s">
        <v>16341</v>
      </c>
      <c r="P1760" t="s">
        <v>16340</v>
      </c>
      <c r="Q1760" t="s">
        <v>16339</v>
      </c>
      <c r="R1760" s="7">
        <v>42614</v>
      </c>
      <c r="S1760" s="8">
        <f t="shared" si="216"/>
        <v>2016</v>
      </c>
      <c r="T1760" s="8">
        <v>2016</v>
      </c>
      <c r="U1760" s="8">
        <f t="shared" si="217"/>
        <v>6</v>
      </c>
      <c r="V1760" s="7">
        <v>42614</v>
      </c>
      <c r="W1760" t="s">
        <v>1091</v>
      </c>
      <c r="X1760" s="2">
        <v>1.6519999999999999</v>
      </c>
      <c r="Y1760" s="6">
        <f t="shared" si="222"/>
        <v>4.409919649769093E-2</v>
      </c>
      <c r="AA1760" t="s">
        <v>1090</v>
      </c>
      <c r="AB1760">
        <v>17337</v>
      </c>
      <c r="AD1760" t="s">
        <v>2</v>
      </c>
      <c r="AE1760">
        <v>64</v>
      </c>
      <c r="AF1760">
        <v>9</v>
      </c>
      <c r="AG1760">
        <v>7508989</v>
      </c>
      <c r="AH1760" t="s">
        <v>16338</v>
      </c>
      <c r="AI1760" t="s">
        <v>16337</v>
      </c>
      <c r="AJ1760" t="s">
        <v>16336</v>
      </c>
      <c r="AK1760" t="s">
        <v>16335</v>
      </c>
      <c r="AL1760">
        <v>120</v>
      </c>
      <c r="AM1760" s="5">
        <f t="shared" si="218"/>
        <v>20</v>
      </c>
      <c r="AN1760" s="4">
        <f t="shared" si="223"/>
        <v>3.029155622870125E-2</v>
      </c>
      <c r="AO1760" s="3"/>
      <c r="AP1760">
        <v>0</v>
      </c>
      <c r="AQ1760" t="s">
        <v>48</v>
      </c>
      <c r="AR1760">
        <v>61302149</v>
      </c>
      <c r="AS1760" t="s">
        <v>47</v>
      </c>
      <c r="AT1760" s="2" t="s">
        <v>0</v>
      </c>
      <c r="AU1760" s="1">
        <f t="shared" si="219"/>
        <v>3.9956904416994026</v>
      </c>
      <c r="AV1760" s="1">
        <f t="shared" si="220"/>
        <v>3.7195376363196084</v>
      </c>
      <c r="AW1760" s="1">
        <f t="shared" si="221"/>
        <v>3.4433848309398147</v>
      </c>
    </row>
    <row r="1761" spans="1:49" x14ac:dyDescent="0.2">
      <c r="A1761">
        <v>1759</v>
      </c>
      <c r="B1761" t="s">
        <v>16334</v>
      </c>
      <c r="C1761" t="s">
        <v>16333</v>
      </c>
      <c r="F1761" t="s">
        <v>16332</v>
      </c>
      <c r="G1761" t="s">
        <v>5</v>
      </c>
      <c r="H1761" t="s">
        <v>4</v>
      </c>
      <c r="I1761" t="s">
        <v>3198</v>
      </c>
      <c r="J1761">
        <v>60017161</v>
      </c>
      <c r="K1761" t="s">
        <v>2771</v>
      </c>
      <c r="L1761" t="s">
        <v>1005</v>
      </c>
      <c r="M1761" t="s">
        <v>1004</v>
      </c>
      <c r="N1761">
        <v>3</v>
      </c>
      <c r="O1761" t="s">
        <v>16331</v>
      </c>
      <c r="P1761" t="s">
        <v>16330</v>
      </c>
      <c r="Q1761" t="s">
        <v>16329</v>
      </c>
      <c r="R1761" s="7">
        <v>42614</v>
      </c>
      <c r="S1761" s="8">
        <f t="shared" si="216"/>
        <v>2016</v>
      </c>
      <c r="T1761" s="8">
        <v>2016</v>
      </c>
      <c r="U1761" s="8">
        <f t="shared" si="217"/>
        <v>6</v>
      </c>
      <c r="V1761" s="7">
        <v>42614</v>
      </c>
      <c r="W1761" t="s">
        <v>1091</v>
      </c>
      <c r="X1761" s="2">
        <v>1.6519999999999999</v>
      </c>
      <c r="Y1761" s="6">
        <f t="shared" si="222"/>
        <v>4.409919649769093E-2</v>
      </c>
      <c r="AA1761" t="s">
        <v>1090</v>
      </c>
      <c r="AB1761">
        <v>17337</v>
      </c>
      <c r="AD1761" t="s">
        <v>2</v>
      </c>
      <c r="AE1761">
        <v>64</v>
      </c>
      <c r="AF1761">
        <v>9</v>
      </c>
      <c r="AG1761">
        <v>7482800</v>
      </c>
      <c r="AH1761" t="s">
        <v>16328</v>
      </c>
      <c r="AI1761" t="s">
        <v>16327</v>
      </c>
      <c r="AJ1761" t="s">
        <v>16326</v>
      </c>
      <c r="AK1761" t="s">
        <v>16325</v>
      </c>
      <c r="AL1761">
        <v>17</v>
      </c>
      <c r="AM1761" s="5">
        <f t="shared" si="218"/>
        <v>2.8333333333333335</v>
      </c>
      <c r="AN1761" s="4">
        <f t="shared" si="223"/>
        <v>4.2913037990660102E-3</v>
      </c>
      <c r="AO1761" s="3"/>
      <c r="AP1761">
        <v>0</v>
      </c>
      <c r="AR1761" t="s">
        <v>1</v>
      </c>
      <c r="AT1761" s="2" t="s">
        <v>0</v>
      </c>
      <c r="AU1761" s="1">
        <f t="shared" si="219"/>
        <v>3.2156828688103456</v>
      </c>
      <c r="AV1761" s="1">
        <f t="shared" si="220"/>
        <v>2.4195250148378471</v>
      </c>
      <c r="AW1761" s="1">
        <f t="shared" si="221"/>
        <v>1.6233671608653486</v>
      </c>
    </row>
    <row r="1762" spans="1:49" x14ac:dyDescent="0.2">
      <c r="A1762">
        <v>1760</v>
      </c>
      <c r="B1762" t="s">
        <v>16324</v>
      </c>
      <c r="C1762" t="s">
        <v>16323</v>
      </c>
      <c r="F1762" t="s">
        <v>16322</v>
      </c>
      <c r="G1762" t="s">
        <v>5</v>
      </c>
      <c r="H1762" t="s">
        <v>4</v>
      </c>
      <c r="I1762" t="s">
        <v>1070</v>
      </c>
      <c r="J1762">
        <v>60069720</v>
      </c>
      <c r="K1762" t="s">
        <v>694</v>
      </c>
      <c r="L1762" t="s">
        <v>131</v>
      </c>
      <c r="M1762" t="s">
        <v>67</v>
      </c>
      <c r="N1762">
        <v>7</v>
      </c>
      <c r="O1762" t="s">
        <v>16321</v>
      </c>
      <c r="P1762" t="s">
        <v>16320</v>
      </c>
      <c r="Q1762" t="s">
        <v>2790</v>
      </c>
      <c r="R1762" s="7">
        <v>42614</v>
      </c>
      <c r="S1762" s="8">
        <f t="shared" si="216"/>
        <v>2016</v>
      </c>
      <c r="T1762" s="8">
        <v>2016</v>
      </c>
      <c r="U1762" s="8">
        <f t="shared" si="217"/>
        <v>6</v>
      </c>
      <c r="V1762" s="7">
        <v>42614</v>
      </c>
      <c r="W1762" t="s">
        <v>1091</v>
      </c>
      <c r="X1762" s="2">
        <v>1.6519999999999999</v>
      </c>
      <c r="Y1762" s="6">
        <f t="shared" si="222"/>
        <v>4.409919649769093E-2</v>
      </c>
      <c r="AA1762" t="s">
        <v>1090</v>
      </c>
      <c r="AB1762">
        <v>17337</v>
      </c>
      <c r="AD1762" t="s">
        <v>2</v>
      </c>
      <c r="AE1762">
        <v>64</v>
      </c>
      <c r="AF1762">
        <v>9</v>
      </c>
      <c r="AG1762">
        <v>7497506</v>
      </c>
      <c r="AH1762" t="s">
        <v>16319</v>
      </c>
      <c r="AI1762" t="s">
        <v>16318</v>
      </c>
      <c r="AJ1762" t="s">
        <v>16317</v>
      </c>
      <c r="AK1762" t="s">
        <v>16316</v>
      </c>
      <c r="AL1762">
        <v>17</v>
      </c>
      <c r="AM1762" s="5">
        <f t="shared" si="218"/>
        <v>2.8333333333333335</v>
      </c>
      <c r="AN1762" s="4">
        <f t="shared" si="223"/>
        <v>4.2913037990660102E-3</v>
      </c>
      <c r="AO1762" s="3"/>
      <c r="AP1762">
        <v>0</v>
      </c>
      <c r="AQ1762" t="s">
        <v>48</v>
      </c>
      <c r="AR1762">
        <v>61331005</v>
      </c>
      <c r="AS1762" t="s">
        <v>47</v>
      </c>
      <c r="AT1762" s="2" t="s">
        <v>0</v>
      </c>
      <c r="AU1762" s="1">
        <f t="shared" si="219"/>
        <v>3.2156828688103456</v>
      </c>
      <c r="AV1762" s="1">
        <f t="shared" si="220"/>
        <v>2.4195250148378471</v>
      </c>
      <c r="AW1762" s="1">
        <f t="shared" si="221"/>
        <v>1.6233671608653486</v>
      </c>
    </row>
    <row r="1763" spans="1:49" x14ac:dyDescent="0.2">
      <c r="A1763">
        <v>1761</v>
      </c>
      <c r="B1763" t="s">
        <v>16315</v>
      </c>
      <c r="C1763" t="s">
        <v>16314</v>
      </c>
      <c r="F1763" t="s">
        <v>16313</v>
      </c>
      <c r="G1763" t="s">
        <v>5</v>
      </c>
      <c r="H1763" t="s">
        <v>4</v>
      </c>
      <c r="I1763" t="s">
        <v>1239</v>
      </c>
      <c r="J1763">
        <v>60016835</v>
      </c>
      <c r="K1763" t="s">
        <v>556</v>
      </c>
      <c r="L1763" t="s">
        <v>264</v>
      </c>
      <c r="M1763" t="s">
        <v>67</v>
      </c>
      <c r="N1763">
        <v>5</v>
      </c>
      <c r="O1763" t="s">
        <v>16312</v>
      </c>
      <c r="P1763" t="s">
        <v>16311</v>
      </c>
      <c r="Q1763" t="s">
        <v>555</v>
      </c>
      <c r="R1763" s="7">
        <v>42614</v>
      </c>
      <c r="S1763" s="8">
        <f t="shared" si="216"/>
        <v>2016</v>
      </c>
      <c r="T1763" s="8">
        <v>2016</v>
      </c>
      <c r="U1763" s="8">
        <f t="shared" si="217"/>
        <v>6</v>
      </c>
      <c r="V1763" s="7">
        <v>42614</v>
      </c>
      <c r="W1763" t="s">
        <v>1091</v>
      </c>
      <c r="X1763" s="2">
        <v>1.6519999999999999</v>
      </c>
      <c r="Y1763" s="6">
        <f t="shared" si="222"/>
        <v>4.409919649769093E-2</v>
      </c>
      <c r="AA1763" t="s">
        <v>1090</v>
      </c>
      <c r="AB1763">
        <v>17337</v>
      </c>
      <c r="AD1763" t="s">
        <v>2</v>
      </c>
      <c r="AE1763">
        <v>64</v>
      </c>
      <c r="AF1763">
        <v>9</v>
      </c>
      <c r="AG1763">
        <v>7508984</v>
      </c>
      <c r="AH1763" t="s">
        <v>16310</v>
      </c>
      <c r="AI1763" t="s">
        <v>16309</v>
      </c>
      <c r="AJ1763" t="s">
        <v>16308</v>
      </c>
      <c r="AK1763" t="s">
        <v>16307</v>
      </c>
      <c r="AL1763">
        <v>40</v>
      </c>
      <c r="AM1763" s="5">
        <f t="shared" si="218"/>
        <v>6.666666666666667</v>
      </c>
      <c r="AN1763" s="4">
        <f t="shared" si="223"/>
        <v>1.0097185409567083E-2</v>
      </c>
      <c r="AO1763" s="3"/>
      <c r="AP1763">
        <v>0</v>
      </c>
      <c r="AR1763" t="s">
        <v>1</v>
      </c>
      <c r="AT1763" s="2" t="s">
        <v>0</v>
      </c>
      <c r="AU1763" s="1">
        <f t="shared" si="219"/>
        <v>3.3898593171253775</v>
      </c>
      <c r="AV1763" s="1">
        <f t="shared" si="220"/>
        <v>2.7098190953629007</v>
      </c>
      <c r="AW1763" s="1">
        <f t="shared" si="221"/>
        <v>2.0297788736004234</v>
      </c>
    </row>
    <row r="1764" spans="1:49" x14ac:dyDescent="0.2">
      <c r="A1764">
        <v>1762</v>
      </c>
      <c r="B1764" t="s">
        <v>16306</v>
      </c>
      <c r="C1764" t="s">
        <v>16305</v>
      </c>
      <c r="F1764" t="s">
        <v>16304</v>
      </c>
      <c r="G1764" t="s">
        <v>5</v>
      </c>
      <c r="H1764" t="s">
        <v>4</v>
      </c>
      <c r="I1764" t="s">
        <v>16303</v>
      </c>
      <c r="J1764" t="s">
        <v>16302</v>
      </c>
      <c r="K1764" t="s">
        <v>16301</v>
      </c>
      <c r="L1764" t="s">
        <v>16300</v>
      </c>
      <c r="M1764" t="s">
        <v>1845</v>
      </c>
      <c r="N1764">
        <v>6</v>
      </c>
      <c r="O1764" t="s">
        <v>16299</v>
      </c>
      <c r="P1764" t="s">
        <v>16298</v>
      </c>
      <c r="Q1764" t="s">
        <v>16297</v>
      </c>
      <c r="R1764" s="7">
        <v>42614</v>
      </c>
      <c r="S1764" s="8">
        <f t="shared" si="216"/>
        <v>2016</v>
      </c>
      <c r="T1764" s="8">
        <v>2016</v>
      </c>
      <c r="U1764" s="8">
        <f t="shared" si="217"/>
        <v>6</v>
      </c>
      <c r="V1764" s="7">
        <v>42614</v>
      </c>
      <c r="W1764" t="s">
        <v>1091</v>
      </c>
      <c r="X1764" s="2">
        <v>1.6519999999999999</v>
      </c>
      <c r="Y1764" s="6">
        <f t="shared" si="222"/>
        <v>4.409919649769093E-2</v>
      </c>
      <c r="AA1764" t="s">
        <v>1090</v>
      </c>
      <c r="AB1764">
        <v>17337</v>
      </c>
      <c r="AD1764" t="s">
        <v>2</v>
      </c>
      <c r="AE1764">
        <v>64</v>
      </c>
      <c r="AF1764">
        <v>9</v>
      </c>
      <c r="AG1764">
        <v>7497530</v>
      </c>
      <c r="AH1764" t="s">
        <v>16296</v>
      </c>
      <c r="AI1764" t="s">
        <v>16295</v>
      </c>
      <c r="AJ1764" t="s">
        <v>16294</v>
      </c>
      <c r="AK1764" t="s">
        <v>16293</v>
      </c>
      <c r="AL1764">
        <v>25</v>
      </c>
      <c r="AM1764" s="5">
        <f t="shared" si="218"/>
        <v>4.166666666666667</v>
      </c>
      <c r="AN1764" s="4">
        <f t="shared" si="223"/>
        <v>6.310740880979427E-3</v>
      </c>
      <c r="AO1764" s="3"/>
      <c r="AP1764">
        <v>0</v>
      </c>
      <c r="AR1764" t="s">
        <v>1</v>
      </c>
      <c r="AT1764" s="2" t="s">
        <v>0</v>
      </c>
      <c r="AU1764" s="1">
        <f t="shared" si="219"/>
        <v>3.2762659812677479</v>
      </c>
      <c r="AV1764" s="1">
        <f t="shared" si="220"/>
        <v>2.5204968689335181</v>
      </c>
      <c r="AW1764" s="1">
        <f t="shared" si="221"/>
        <v>1.7647277565992876</v>
      </c>
    </row>
    <row r="1765" spans="1:49" x14ac:dyDescent="0.2">
      <c r="A1765">
        <v>1763</v>
      </c>
      <c r="B1765" t="s">
        <v>16292</v>
      </c>
      <c r="C1765" t="s">
        <v>16291</v>
      </c>
      <c r="F1765" t="s">
        <v>16290</v>
      </c>
      <c r="G1765" t="s">
        <v>5</v>
      </c>
      <c r="H1765" t="s">
        <v>4</v>
      </c>
      <c r="I1765" t="s">
        <v>16289</v>
      </c>
      <c r="J1765" t="s">
        <v>16288</v>
      </c>
      <c r="K1765" t="s">
        <v>16287</v>
      </c>
      <c r="L1765" t="s">
        <v>16286</v>
      </c>
      <c r="M1765" t="s">
        <v>16285</v>
      </c>
      <c r="N1765">
        <v>3</v>
      </c>
      <c r="O1765" t="s">
        <v>16284</v>
      </c>
      <c r="P1765" t="s">
        <v>16283</v>
      </c>
      <c r="Q1765" t="s">
        <v>16282</v>
      </c>
      <c r="R1765" s="7">
        <v>42614</v>
      </c>
      <c r="S1765" s="8">
        <f t="shared" si="216"/>
        <v>2016</v>
      </c>
      <c r="T1765" s="8">
        <v>2016</v>
      </c>
      <c r="U1765" s="8">
        <f t="shared" si="217"/>
        <v>6</v>
      </c>
      <c r="V1765" s="7">
        <v>42614</v>
      </c>
      <c r="W1765" t="s">
        <v>1091</v>
      </c>
      <c r="X1765" s="2">
        <v>1.6519999999999999</v>
      </c>
      <c r="Y1765" s="6">
        <f t="shared" si="222"/>
        <v>4.409919649769093E-2</v>
      </c>
      <c r="AA1765" t="s">
        <v>1090</v>
      </c>
      <c r="AB1765">
        <v>17337</v>
      </c>
      <c r="AD1765" t="s">
        <v>2</v>
      </c>
      <c r="AE1765">
        <v>64</v>
      </c>
      <c r="AF1765">
        <v>9</v>
      </c>
      <c r="AG1765">
        <v>7502135</v>
      </c>
      <c r="AH1765" t="s">
        <v>16281</v>
      </c>
      <c r="AI1765" t="s">
        <v>16280</v>
      </c>
      <c r="AJ1765" t="s">
        <v>16279</v>
      </c>
      <c r="AK1765" t="s">
        <v>16278</v>
      </c>
      <c r="AL1765">
        <v>15</v>
      </c>
      <c r="AM1765" s="5">
        <f t="shared" si="218"/>
        <v>2.5</v>
      </c>
      <c r="AN1765" s="4">
        <f t="shared" si="223"/>
        <v>3.7864445285876562E-3</v>
      </c>
      <c r="AO1765" s="3"/>
      <c r="AP1765">
        <v>0</v>
      </c>
      <c r="AQ1765" t="s">
        <v>2644</v>
      </c>
      <c r="AR1765" t="s">
        <v>16277</v>
      </c>
      <c r="AS1765" t="s">
        <v>2642</v>
      </c>
      <c r="AT1765" s="2" t="s">
        <v>0</v>
      </c>
      <c r="AU1765" s="1">
        <f t="shared" si="219"/>
        <v>3.2005370906959949</v>
      </c>
      <c r="AV1765" s="1">
        <f t="shared" si="220"/>
        <v>2.3942820513139291</v>
      </c>
      <c r="AW1765" s="1">
        <f t="shared" si="221"/>
        <v>1.5880270119318636</v>
      </c>
    </row>
    <row r="1766" spans="1:49" x14ac:dyDescent="0.2">
      <c r="A1766">
        <v>1764</v>
      </c>
      <c r="B1766" t="s">
        <v>16276</v>
      </c>
      <c r="C1766" t="s">
        <v>16275</v>
      </c>
      <c r="F1766" t="s">
        <v>16274</v>
      </c>
      <c r="G1766" t="s">
        <v>5</v>
      </c>
      <c r="H1766" t="s">
        <v>4</v>
      </c>
      <c r="I1766" t="s">
        <v>1272</v>
      </c>
      <c r="J1766" t="s">
        <v>16273</v>
      </c>
      <c r="K1766" t="s">
        <v>16272</v>
      </c>
      <c r="L1766" t="s">
        <v>16271</v>
      </c>
      <c r="M1766" t="s">
        <v>46</v>
      </c>
      <c r="N1766">
        <v>2</v>
      </c>
      <c r="O1766" t="s">
        <v>16270</v>
      </c>
      <c r="P1766" t="s">
        <v>16269</v>
      </c>
      <c r="Q1766" t="s">
        <v>16268</v>
      </c>
      <c r="R1766" s="7">
        <v>42614</v>
      </c>
      <c r="S1766" s="8">
        <f t="shared" si="216"/>
        <v>2016</v>
      </c>
      <c r="T1766" s="8">
        <v>2016</v>
      </c>
      <c r="U1766" s="8">
        <f t="shared" si="217"/>
        <v>6</v>
      </c>
      <c r="V1766" s="7">
        <v>42614</v>
      </c>
      <c r="W1766" t="s">
        <v>1091</v>
      </c>
      <c r="X1766" s="2">
        <v>1.6519999999999999</v>
      </c>
      <c r="Y1766" s="6">
        <f t="shared" si="222"/>
        <v>4.409919649769093E-2</v>
      </c>
      <c r="AA1766" t="s">
        <v>1090</v>
      </c>
      <c r="AB1766">
        <v>17337</v>
      </c>
      <c r="AD1766" t="s">
        <v>2</v>
      </c>
      <c r="AE1766">
        <v>64</v>
      </c>
      <c r="AF1766">
        <v>9</v>
      </c>
      <c r="AG1766">
        <v>7497524</v>
      </c>
      <c r="AH1766" t="s">
        <v>16267</v>
      </c>
      <c r="AI1766" t="s">
        <v>16266</v>
      </c>
      <c r="AJ1766" t="s">
        <v>16265</v>
      </c>
      <c r="AK1766" t="s">
        <v>16264</v>
      </c>
      <c r="AL1766">
        <v>3</v>
      </c>
      <c r="AM1766" s="5">
        <f t="shared" si="218"/>
        <v>0.5</v>
      </c>
      <c r="AN1766" s="4">
        <f t="shared" si="223"/>
        <v>7.572889057175312E-4</v>
      </c>
      <c r="AO1766" s="3"/>
      <c r="AP1766">
        <v>0</v>
      </c>
      <c r="AR1766" t="s">
        <v>1</v>
      </c>
      <c r="AT1766" s="2" t="s">
        <v>0</v>
      </c>
      <c r="AU1766" s="1">
        <f t="shared" si="219"/>
        <v>3.1096624220098912</v>
      </c>
      <c r="AV1766" s="1">
        <f t="shared" si="220"/>
        <v>2.2428242701704231</v>
      </c>
      <c r="AW1766" s="1">
        <f t="shared" si="221"/>
        <v>1.375986118330955</v>
      </c>
    </row>
    <row r="1767" spans="1:49" x14ac:dyDescent="0.2">
      <c r="A1767">
        <v>1765</v>
      </c>
      <c r="B1767" t="s">
        <v>16263</v>
      </c>
      <c r="C1767" t="s">
        <v>16262</v>
      </c>
      <c r="F1767" t="s">
        <v>16261</v>
      </c>
      <c r="G1767" t="s">
        <v>5</v>
      </c>
      <c r="H1767" t="s">
        <v>4</v>
      </c>
      <c r="I1767" t="s">
        <v>2166</v>
      </c>
      <c r="J1767" t="s">
        <v>16260</v>
      </c>
      <c r="K1767" t="s">
        <v>16259</v>
      </c>
      <c r="L1767" t="s">
        <v>16258</v>
      </c>
      <c r="M1767" t="s">
        <v>16257</v>
      </c>
      <c r="N1767">
        <v>6</v>
      </c>
      <c r="O1767" t="s">
        <v>16256</v>
      </c>
      <c r="P1767" t="s">
        <v>16255</v>
      </c>
      <c r="Q1767" t="s">
        <v>16254</v>
      </c>
      <c r="R1767" s="7">
        <v>42614</v>
      </c>
      <c r="S1767" s="8">
        <f t="shared" si="216"/>
        <v>2016</v>
      </c>
      <c r="T1767" s="8">
        <v>2016</v>
      </c>
      <c r="U1767" s="8">
        <f t="shared" si="217"/>
        <v>6</v>
      </c>
      <c r="V1767" s="7">
        <v>42614</v>
      </c>
      <c r="W1767" t="s">
        <v>1091</v>
      </c>
      <c r="X1767" s="2">
        <v>1.6519999999999999</v>
      </c>
      <c r="Y1767" s="6">
        <f t="shared" si="222"/>
        <v>4.409919649769093E-2</v>
      </c>
      <c r="AA1767" t="s">
        <v>1090</v>
      </c>
      <c r="AB1767">
        <v>17337</v>
      </c>
      <c r="AD1767" t="s">
        <v>2</v>
      </c>
      <c r="AE1767">
        <v>64</v>
      </c>
      <c r="AF1767">
        <v>9</v>
      </c>
      <c r="AG1767">
        <v>7497564</v>
      </c>
      <c r="AH1767" t="s">
        <v>16253</v>
      </c>
      <c r="AI1767" t="s">
        <v>16252</v>
      </c>
      <c r="AJ1767" t="s">
        <v>16251</v>
      </c>
      <c r="AK1767" t="s">
        <v>16250</v>
      </c>
      <c r="AL1767">
        <v>18</v>
      </c>
      <c r="AM1767" s="5">
        <f t="shared" si="218"/>
        <v>3</v>
      </c>
      <c r="AN1767" s="4">
        <f t="shared" si="223"/>
        <v>4.5437334343051876E-3</v>
      </c>
      <c r="AO1767" s="3"/>
      <c r="AP1767">
        <v>0</v>
      </c>
      <c r="AR1767" t="s">
        <v>1</v>
      </c>
      <c r="AT1767" s="2" t="s">
        <v>0</v>
      </c>
      <c r="AU1767" s="1">
        <f t="shared" si="219"/>
        <v>3.2232557578675207</v>
      </c>
      <c r="AV1767" s="1">
        <f t="shared" si="220"/>
        <v>2.4321464965998061</v>
      </c>
      <c r="AW1767" s="1">
        <f t="shared" si="221"/>
        <v>1.641037235332091</v>
      </c>
    </row>
    <row r="1768" spans="1:49" x14ac:dyDescent="0.2">
      <c r="A1768">
        <v>1766</v>
      </c>
      <c r="B1768" t="s">
        <v>16249</v>
      </c>
      <c r="C1768" t="s">
        <v>16248</v>
      </c>
      <c r="F1768" t="s">
        <v>16247</v>
      </c>
      <c r="G1768" t="s">
        <v>5</v>
      </c>
      <c r="H1768" t="s">
        <v>4</v>
      </c>
      <c r="I1768" t="s">
        <v>16246</v>
      </c>
      <c r="J1768" t="s">
        <v>16245</v>
      </c>
      <c r="K1768" t="s">
        <v>16244</v>
      </c>
      <c r="L1768" t="s">
        <v>16243</v>
      </c>
      <c r="M1768" t="s">
        <v>16242</v>
      </c>
      <c r="N1768">
        <v>4</v>
      </c>
      <c r="O1768" t="s">
        <v>16241</v>
      </c>
      <c r="P1768" t="s">
        <v>16240</v>
      </c>
      <c r="Q1768" t="s">
        <v>16239</v>
      </c>
      <c r="R1768" s="7">
        <v>42614</v>
      </c>
      <c r="S1768" s="8">
        <f t="shared" si="216"/>
        <v>2016</v>
      </c>
      <c r="T1768" s="8">
        <v>2016</v>
      </c>
      <c r="U1768" s="8">
        <f t="shared" si="217"/>
        <v>6</v>
      </c>
      <c r="V1768" s="7">
        <v>42614</v>
      </c>
      <c r="W1768" t="s">
        <v>297</v>
      </c>
      <c r="X1768" s="2">
        <v>0.21099999999999999</v>
      </c>
      <c r="Y1768" s="6">
        <f t="shared" si="222"/>
        <v>5.6325244921384904E-3</v>
      </c>
      <c r="AA1768">
        <v>9168516</v>
      </c>
      <c r="AB1768">
        <v>18936</v>
      </c>
      <c r="AC1768">
        <v>17451345</v>
      </c>
      <c r="AD1768" t="s">
        <v>2</v>
      </c>
      <c r="AE1768" t="s">
        <v>296</v>
      </c>
      <c r="AF1768">
        <v>9</v>
      </c>
      <c r="AH1768" t="s">
        <v>16238</v>
      </c>
      <c r="AI1768" t="s">
        <v>16237</v>
      </c>
      <c r="AJ1768" t="s">
        <v>16236</v>
      </c>
      <c r="AK1768" t="s">
        <v>16235</v>
      </c>
      <c r="AL1768">
        <v>1</v>
      </c>
      <c r="AM1768" s="5">
        <f t="shared" si="218"/>
        <v>0.16666666666666666</v>
      </c>
      <c r="AN1768" s="4">
        <f t="shared" si="223"/>
        <v>2.5242963523917705E-4</v>
      </c>
      <c r="AO1768" s="3"/>
      <c r="AP1768">
        <v>0</v>
      </c>
      <c r="AR1768" t="s">
        <v>1</v>
      </c>
      <c r="AT1768" s="2">
        <v>0.52500000000000002</v>
      </c>
      <c r="AU1768" s="1">
        <f t="shared" si="219"/>
        <v>0.4018496035068696</v>
      </c>
      <c r="AV1768" s="1">
        <f t="shared" si="220"/>
        <v>0.29424770636888337</v>
      </c>
      <c r="AW1768" s="1">
        <f t="shared" si="221"/>
        <v>0.1866458092308971</v>
      </c>
    </row>
    <row r="1769" spans="1:49" x14ac:dyDescent="0.2">
      <c r="A1769">
        <v>1767</v>
      </c>
      <c r="B1769" t="s">
        <v>16234</v>
      </c>
      <c r="C1769" t="s">
        <v>16233</v>
      </c>
      <c r="F1769" t="s">
        <v>16232</v>
      </c>
      <c r="G1769" t="s">
        <v>5</v>
      </c>
      <c r="H1769" t="s">
        <v>4</v>
      </c>
      <c r="I1769" t="s">
        <v>16231</v>
      </c>
      <c r="J1769" t="s">
        <v>16230</v>
      </c>
      <c r="K1769" t="s">
        <v>16229</v>
      </c>
      <c r="L1769" t="s">
        <v>16228</v>
      </c>
      <c r="M1769" t="s">
        <v>321</v>
      </c>
      <c r="N1769">
        <v>4</v>
      </c>
      <c r="O1769" t="s">
        <v>16227</v>
      </c>
      <c r="P1769" t="s">
        <v>16226</v>
      </c>
      <c r="Q1769" t="s">
        <v>16225</v>
      </c>
      <c r="R1769" s="7">
        <v>42614</v>
      </c>
      <c r="S1769" s="8">
        <f t="shared" si="216"/>
        <v>2016</v>
      </c>
      <c r="T1769" s="8">
        <v>2016</v>
      </c>
      <c r="U1769" s="8">
        <f t="shared" si="217"/>
        <v>6</v>
      </c>
      <c r="V1769" s="7">
        <v>42614</v>
      </c>
      <c r="W1769" t="s">
        <v>16224</v>
      </c>
      <c r="X1769" s="2">
        <v>0.498</v>
      </c>
      <c r="Y1769" s="6">
        <f t="shared" si="222"/>
        <v>1.3293825578601747E-2</v>
      </c>
      <c r="AA1769" t="s">
        <v>16223</v>
      </c>
      <c r="AB1769">
        <v>28492</v>
      </c>
      <c r="AC1769">
        <v>19383789</v>
      </c>
      <c r="AD1769" t="s">
        <v>2</v>
      </c>
      <c r="AE1769">
        <v>35</v>
      </c>
      <c r="AF1769">
        <v>9</v>
      </c>
      <c r="AH1769" t="s">
        <v>16222</v>
      </c>
      <c r="AI1769" t="s">
        <v>16221</v>
      </c>
      <c r="AJ1769" t="s">
        <v>16220</v>
      </c>
      <c r="AK1769" t="s">
        <v>16219</v>
      </c>
      <c r="AL1769">
        <v>27</v>
      </c>
      <c r="AM1769" s="5">
        <f t="shared" si="218"/>
        <v>4.5</v>
      </c>
      <c r="AN1769" s="4">
        <f t="shared" si="223"/>
        <v>6.815600151457781E-3</v>
      </c>
      <c r="AO1769" s="3"/>
      <c r="AP1769">
        <v>0</v>
      </c>
      <c r="AR1769" t="s">
        <v>1</v>
      </c>
      <c r="AT1769" s="2" t="s">
        <v>0</v>
      </c>
      <c r="AU1769" s="1">
        <f t="shared" si="219"/>
        <v>1.1350357950458558</v>
      </c>
      <c r="AV1769" s="1">
        <f t="shared" si="220"/>
        <v>1.0054712865029765</v>
      </c>
      <c r="AW1769" s="1">
        <f t="shared" si="221"/>
        <v>0.87590677796009697</v>
      </c>
    </row>
    <row r="1770" spans="1:49" x14ac:dyDescent="0.2">
      <c r="A1770">
        <v>1768</v>
      </c>
      <c r="B1770" t="s">
        <v>16218</v>
      </c>
      <c r="C1770" t="s">
        <v>16217</v>
      </c>
      <c r="F1770" t="s">
        <v>16216</v>
      </c>
      <c r="G1770" t="s">
        <v>5</v>
      </c>
      <c r="H1770" t="s">
        <v>4</v>
      </c>
      <c r="I1770" t="s">
        <v>16215</v>
      </c>
      <c r="J1770">
        <v>60017691</v>
      </c>
      <c r="K1770" t="s">
        <v>16214</v>
      </c>
      <c r="L1770" t="s">
        <v>16213</v>
      </c>
      <c r="M1770" t="s">
        <v>79</v>
      </c>
      <c r="N1770">
        <v>4</v>
      </c>
      <c r="O1770" t="s">
        <v>16212</v>
      </c>
      <c r="P1770" t="s">
        <v>16211</v>
      </c>
      <c r="Q1770" t="s">
        <v>16210</v>
      </c>
      <c r="R1770" s="7">
        <v>42614</v>
      </c>
      <c r="S1770" s="8">
        <f t="shared" si="216"/>
        <v>2016</v>
      </c>
      <c r="T1770" s="8">
        <v>2016</v>
      </c>
      <c r="U1770" s="8">
        <f t="shared" si="217"/>
        <v>6</v>
      </c>
      <c r="V1770" s="7">
        <v>42614</v>
      </c>
      <c r="W1770" t="s">
        <v>16209</v>
      </c>
      <c r="X1770" s="2">
        <v>0.63600000000000001</v>
      </c>
      <c r="Y1770" s="6">
        <f t="shared" si="222"/>
        <v>1.6977656763033557E-2</v>
      </c>
      <c r="AA1770">
        <v>221201</v>
      </c>
      <c r="AB1770">
        <v>22875</v>
      </c>
      <c r="AC1770">
        <v>19383746</v>
      </c>
      <c r="AD1770" t="s">
        <v>2</v>
      </c>
      <c r="AE1770">
        <v>114</v>
      </c>
      <c r="AF1770">
        <v>5</v>
      </c>
      <c r="AH1770" t="s">
        <v>16208</v>
      </c>
      <c r="AI1770" t="s">
        <v>16207</v>
      </c>
      <c r="AJ1770" t="s">
        <v>16206</v>
      </c>
      <c r="AK1770" t="s">
        <v>16205</v>
      </c>
      <c r="AL1770">
        <v>9</v>
      </c>
      <c r="AM1770" s="5">
        <f t="shared" si="218"/>
        <v>1.5</v>
      </c>
      <c r="AN1770" s="4">
        <f t="shared" si="223"/>
        <v>2.2718667171525938E-3</v>
      </c>
      <c r="AO1770" s="3"/>
      <c r="AP1770">
        <v>1</v>
      </c>
      <c r="AR1770" t="s">
        <v>1</v>
      </c>
      <c r="AT1770" s="2">
        <v>2.0470000000000002</v>
      </c>
      <c r="AU1770" s="1">
        <f t="shared" si="219"/>
        <v>1.2565919749269268</v>
      </c>
      <c r="AV1770" s="1">
        <f t="shared" si="220"/>
        <v>0.96247617400930763</v>
      </c>
      <c r="AW1770" s="1">
        <f t="shared" si="221"/>
        <v>0.66836037309168828</v>
      </c>
    </row>
    <row r="1771" spans="1:49" x14ac:dyDescent="0.2">
      <c r="A1771">
        <v>1769</v>
      </c>
      <c r="B1771" t="s">
        <v>16204</v>
      </c>
      <c r="C1771" t="s">
        <v>16203</v>
      </c>
      <c r="F1771" t="s">
        <v>16202</v>
      </c>
      <c r="G1771" t="s">
        <v>5</v>
      </c>
      <c r="H1771" t="s">
        <v>4</v>
      </c>
      <c r="I1771" t="s">
        <v>6481</v>
      </c>
      <c r="J1771" t="s">
        <v>6480</v>
      </c>
      <c r="K1771" t="s">
        <v>6479</v>
      </c>
      <c r="L1771" t="s">
        <v>6478</v>
      </c>
      <c r="M1771" t="s">
        <v>6477</v>
      </c>
      <c r="N1771">
        <v>5</v>
      </c>
      <c r="O1771" t="s">
        <v>16201</v>
      </c>
      <c r="P1771" t="s">
        <v>16200</v>
      </c>
      <c r="Q1771" t="s">
        <v>16199</v>
      </c>
      <c r="R1771" s="7">
        <v>42614</v>
      </c>
      <c r="S1771" s="8">
        <f t="shared" si="216"/>
        <v>2016</v>
      </c>
      <c r="T1771" s="8">
        <v>2016</v>
      </c>
      <c r="U1771" s="8">
        <f t="shared" si="217"/>
        <v>6</v>
      </c>
      <c r="V1771" s="7">
        <v>42614</v>
      </c>
      <c r="W1771" t="s">
        <v>1174</v>
      </c>
      <c r="X1771" s="2">
        <v>0.94</v>
      </c>
      <c r="Y1771" s="6">
        <f t="shared" si="222"/>
        <v>2.5092763140332611E-2</v>
      </c>
      <c r="AA1771">
        <v>15311309</v>
      </c>
      <c r="AB1771">
        <v>17295</v>
      </c>
      <c r="AD1771" t="s">
        <v>2</v>
      </c>
      <c r="AE1771">
        <v>26</v>
      </c>
      <c r="AF1771">
        <v>9</v>
      </c>
      <c r="AG1771">
        <v>7548297</v>
      </c>
      <c r="AH1771" t="s">
        <v>16198</v>
      </c>
      <c r="AI1771" t="s">
        <v>16197</v>
      </c>
      <c r="AJ1771" t="s">
        <v>16196</v>
      </c>
      <c r="AK1771" t="s">
        <v>16195</v>
      </c>
      <c r="AL1771">
        <v>15</v>
      </c>
      <c r="AM1771" s="5">
        <f t="shared" si="218"/>
        <v>2.5</v>
      </c>
      <c r="AN1771" s="4">
        <f t="shared" si="223"/>
        <v>3.7864445285876562E-3</v>
      </c>
      <c r="AO1771" s="3"/>
      <c r="AP1771">
        <v>0</v>
      </c>
      <c r="AR1771" t="s">
        <v>1</v>
      </c>
      <c r="AT1771" s="2" t="s">
        <v>0</v>
      </c>
      <c r="AU1771" s="1">
        <f t="shared" si="219"/>
        <v>1.8700867556809122</v>
      </c>
      <c r="AV1771" s="1">
        <f t="shared" si="220"/>
        <v>1.4439603834460133</v>
      </c>
      <c r="AW1771" s="1">
        <f t="shared" si="221"/>
        <v>1.0178340112111142</v>
      </c>
    </row>
    <row r="1772" spans="1:49" x14ac:dyDescent="0.2">
      <c r="A1772">
        <v>1770</v>
      </c>
      <c r="B1772" t="s">
        <v>16194</v>
      </c>
      <c r="C1772" t="s">
        <v>16193</v>
      </c>
      <c r="F1772" t="s">
        <v>16192</v>
      </c>
      <c r="G1772" t="s">
        <v>5</v>
      </c>
      <c r="H1772" t="s">
        <v>4</v>
      </c>
      <c r="I1772" t="s">
        <v>16191</v>
      </c>
      <c r="J1772" t="s">
        <v>16190</v>
      </c>
      <c r="K1772" t="s">
        <v>16189</v>
      </c>
      <c r="L1772" t="s">
        <v>16188</v>
      </c>
      <c r="M1772" t="s">
        <v>298</v>
      </c>
      <c r="N1772">
        <v>4</v>
      </c>
      <c r="O1772" t="s">
        <v>16187</v>
      </c>
      <c r="P1772" t="s">
        <v>16186</v>
      </c>
      <c r="Q1772" t="s">
        <v>16185</v>
      </c>
      <c r="R1772" s="7">
        <v>42614</v>
      </c>
      <c r="S1772" s="8">
        <f t="shared" si="216"/>
        <v>2016</v>
      </c>
      <c r="T1772" s="8">
        <v>2016</v>
      </c>
      <c r="U1772" s="8">
        <f t="shared" si="217"/>
        <v>6</v>
      </c>
      <c r="V1772" s="7">
        <v>42614</v>
      </c>
      <c r="W1772" t="s">
        <v>2113</v>
      </c>
      <c r="X1772" s="2">
        <v>0.75</v>
      </c>
      <c r="Y1772" s="6">
        <f t="shared" si="222"/>
        <v>2.0020821654520703E-2</v>
      </c>
      <c r="AA1772" t="s">
        <v>2112</v>
      </c>
      <c r="AB1772">
        <v>29221</v>
      </c>
      <c r="AC1772">
        <v>10897674</v>
      </c>
      <c r="AD1772" t="s">
        <v>2</v>
      </c>
      <c r="AE1772">
        <v>23</v>
      </c>
      <c r="AF1772">
        <v>9</v>
      </c>
      <c r="AG1772">
        <v>93504</v>
      </c>
      <c r="AI1772" t="s">
        <v>16184</v>
      </c>
      <c r="AK1772" t="s">
        <v>16183</v>
      </c>
      <c r="AL1772">
        <v>13</v>
      </c>
      <c r="AM1772" s="5">
        <f t="shared" si="218"/>
        <v>2.1666666666666665</v>
      </c>
      <c r="AN1772" s="4">
        <f t="shared" si="223"/>
        <v>3.2815852581093018E-3</v>
      </c>
      <c r="AO1772" s="3"/>
      <c r="AP1772">
        <v>0</v>
      </c>
      <c r="AQ1772" t="s">
        <v>284</v>
      </c>
      <c r="AR1772">
        <v>26246035</v>
      </c>
      <c r="AS1772" t="s">
        <v>283</v>
      </c>
      <c r="AT1772" s="2">
        <v>2.0230000000000001</v>
      </c>
      <c r="AU1772" s="1">
        <f t="shared" si="219"/>
        <v>1.4999050735597284</v>
      </c>
      <c r="AV1772" s="1">
        <f t="shared" si="220"/>
        <v>1.1651203456315002</v>
      </c>
      <c r="AW1772" s="1">
        <f t="shared" si="221"/>
        <v>0.83033561770327213</v>
      </c>
    </row>
    <row r="1773" spans="1:49" x14ac:dyDescent="0.2">
      <c r="A1773">
        <v>1771</v>
      </c>
      <c r="B1773" t="s">
        <v>16182</v>
      </c>
      <c r="C1773" t="s">
        <v>16181</v>
      </c>
      <c r="F1773" t="s">
        <v>16180</v>
      </c>
      <c r="G1773" t="s">
        <v>5</v>
      </c>
      <c r="H1773" t="s">
        <v>4</v>
      </c>
      <c r="I1773" t="s">
        <v>16179</v>
      </c>
      <c r="J1773">
        <v>60117753</v>
      </c>
      <c r="K1773" t="s">
        <v>1474</v>
      </c>
      <c r="L1773" t="s">
        <v>678</v>
      </c>
      <c r="M1773" t="s">
        <v>67</v>
      </c>
      <c r="N1773">
        <v>7</v>
      </c>
      <c r="O1773" t="s">
        <v>16178</v>
      </c>
      <c r="P1773" t="s">
        <v>16177</v>
      </c>
      <c r="Q1773" t="s">
        <v>16176</v>
      </c>
      <c r="R1773" s="7">
        <v>42614</v>
      </c>
      <c r="S1773" s="8">
        <f t="shared" si="216"/>
        <v>2016</v>
      </c>
      <c r="T1773" s="8">
        <v>2016</v>
      </c>
      <c r="U1773" s="8">
        <f t="shared" si="217"/>
        <v>6</v>
      </c>
      <c r="V1773" s="7">
        <v>42614</v>
      </c>
      <c r="W1773" t="s">
        <v>1174</v>
      </c>
      <c r="X1773" s="2">
        <v>0.94</v>
      </c>
      <c r="Y1773" s="6">
        <f t="shared" si="222"/>
        <v>2.5092763140332611E-2</v>
      </c>
      <c r="AA1773">
        <v>15311309</v>
      </c>
      <c r="AB1773">
        <v>17295</v>
      </c>
      <c r="AD1773" t="s">
        <v>2</v>
      </c>
      <c r="AE1773">
        <v>26</v>
      </c>
      <c r="AF1773">
        <v>9</v>
      </c>
      <c r="AG1773">
        <v>7548309</v>
      </c>
      <c r="AH1773" t="s">
        <v>16175</v>
      </c>
      <c r="AI1773" t="s">
        <v>16174</v>
      </c>
      <c r="AJ1773" t="s">
        <v>16173</v>
      </c>
      <c r="AK1773" t="s">
        <v>16172</v>
      </c>
      <c r="AL1773">
        <v>28</v>
      </c>
      <c r="AM1773" s="5">
        <f t="shared" si="218"/>
        <v>4.666666666666667</v>
      </c>
      <c r="AN1773" s="4">
        <f t="shared" si="223"/>
        <v>7.0680297866969584E-3</v>
      </c>
      <c r="AO1773" s="3"/>
      <c r="AP1773">
        <v>0</v>
      </c>
      <c r="AR1773" t="s">
        <v>1</v>
      </c>
      <c r="AT1773" s="2" t="s">
        <v>0</v>
      </c>
      <c r="AU1773" s="1">
        <f t="shared" si="219"/>
        <v>1.9685343134241913</v>
      </c>
      <c r="AV1773" s="1">
        <f t="shared" si="220"/>
        <v>1.6080396463514786</v>
      </c>
      <c r="AW1773" s="1">
        <f t="shared" si="221"/>
        <v>1.2475449792787654</v>
      </c>
    </row>
    <row r="1774" spans="1:49" x14ac:dyDescent="0.2">
      <c r="A1774">
        <v>1772</v>
      </c>
      <c r="B1774" t="s">
        <v>16171</v>
      </c>
      <c r="C1774" t="s">
        <v>16170</v>
      </c>
      <c r="F1774" t="s">
        <v>16169</v>
      </c>
      <c r="G1774" t="s">
        <v>5</v>
      </c>
      <c r="H1774" t="s">
        <v>4</v>
      </c>
      <c r="I1774" t="s">
        <v>531</v>
      </c>
      <c r="J1774" t="s">
        <v>1198</v>
      </c>
      <c r="K1774" t="s">
        <v>1197</v>
      </c>
      <c r="L1774" t="s">
        <v>1196</v>
      </c>
      <c r="M1774" t="s">
        <v>1195</v>
      </c>
      <c r="N1774">
        <v>7</v>
      </c>
      <c r="O1774" t="s">
        <v>16168</v>
      </c>
      <c r="P1774" t="s">
        <v>16167</v>
      </c>
      <c r="Q1774" t="s">
        <v>16166</v>
      </c>
      <c r="R1774" s="7">
        <v>42614</v>
      </c>
      <c r="S1774" s="8">
        <f t="shared" si="216"/>
        <v>2016</v>
      </c>
      <c r="T1774" s="8">
        <v>2016</v>
      </c>
      <c r="U1774" s="8">
        <f t="shared" si="217"/>
        <v>6</v>
      </c>
      <c r="V1774" s="7">
        <v>42614</v>
      </c>
      <c r="W1774" t="s">
        <v>16165</v>
      </c>
      <c r="X1774" s="2" t="s">
        <v>0</v>
      </c>
      <c r="Y1774" s="6" t="e">
        <f t="shared" si="222"/>
        <v>#VALUE!</v>
      </c>
      <c r="AA1774">
        <v>405175</v>
      </c>
      <c r="AB1774">
        <v>17159</v>
      </c>
      <c r="AD1774" t="s">
        <v>2</v>
      </c>
      <c r="AE1774">
        <v>86</v>
      </c>
      <c r="AF1774">
        <v>15</v>
      </c>
      <c r="AH1774" t="s">
        <v>16164</v>
      </c>
      <c r="AI1774" t="s">
        <v>16163</v>
      </c>
      <c r="AJ1774" t="s">
        <v>16162</v>
      </c>
      <c r="AK1774" t="s">
        <v>16161</v>
      </c>
      <c r="AL1774">
        <v>8</v>
      </c>
      <c r="AM1774" s="5">
        <f t="shared" si="218"/>
        <v>1.3333333333333333</v>
      </c>
      <c r="AN1774" s="4">
        <f t="shared" si="223"/>
        <v>2.0194370819134164E-3</v>
      </c>
      <c r="AO1774" s="3"/>
      <c r="AP1774">
        <v>0</v>
      </c>
      <c r="AR1774" t="s">
        <v>1</v>
      </c>
      <c r="AT1774" s="2">
        <v>1.82</v>
      </c>
      <c r="AU1774" s="1" t="e">
        <f t="shared" si="219"/>
        <v>#VALUE!</v>
      </c>
      <c r="AV1774" s="1" t="e">
        <f t="shared" si="220"/>
        <v>#VALUE!</v>
      </c>
      <c r="AW1774" s="1" t="e">
        <f t="shared" si="221"/>
        <v>#VALUE!</v>
      </c>
    </row>
    <row r="1775" spans="1:49" x14ac:dyDescent="0.2">
      <c r="A1775">
        <v>1773</v>
      </c>
      <c r="B1775" t="s">
        <v>16160</v>
      </c>
      <c r="C1775" t="s">
        <v>16159</v>
      </c>
      <c r="E1775">
        <v>27609094</v>
      </c>
      <c r="F1775" t="s">
        <v>16158</v>
      </c>
      <c r="G1775" t="s">
        <v>5</v>
      </c>
      <c r="H1775" t="s">
        <v>4</v>
      </c>
      <c r="I1775" t="s">
        <v>16157</v>
      </c>
      <c r="J1775" t="s">
        <v>16156</v>
      </c>
      <c r="K1775" t="s">
        <v>16155</v>
      </c>
      <c r="L1775" t="s">
        <v>16154</v>
      </c>
      <c r="M1775" t="s">
        <v>16153</v>
      </c>
      <c r="N1775">
        <v>7</v>
      </c>
      <c r="O1775" t="s">
        <v>16152</v>
      </c>
      <c r="P1775" t="s">
        <v>16151</v>
      </c>
      <c r="Q1775" t="s">
        <v>16150</v>
      </c>
      <c r="R1775" s="7">
        <v>42614</v>
      </c>
      <c r="S1775" s="8">
        <f t="shared" si="216"/>
        <v>2016</v>
      </c>
      <c r="T1775" s="8">
        <v>2016</v>
      </c>
      <c r="U1775" s="8">
        <f t="shared" si="217"/>
        <v>6</v>
      </c>
      <c r="V1775" s="7">
        <v>42614</v>
      </c>
      <c r="W1775" t="s">
        <v>16149</v>
      </c>
      <c r="X1775" s="2">
        <v>0.63300000000000001</v>
      </c>
      <c r="Y1775" s="6">
        <f t="shared" si="222"/>
        <v>1.6897573476415472E-2</v>
      </c>
      <c r="AA1775">
        <v>19348630</v>
      </c>
      <c r="AB1775">
        <v>19200156922</v>
      </c>
      <c r="AC1775">
        <v>15594106</v>
      </c>
      <c r="AD1775" t="s">
        <v>2</v>
      </c>
      <c r="AE1775">
        <v>11</v>
      </c>
      <c r="AF1775">
        <v>3</v>
      </c>
      <c r="AG1775">
        <v>31013</v>
      </c>
      <c r="AI1775" t="s">
        <v>16148</v>
      </c>
      <c r="AK1775" t="s">
        <v>16147</v>
      </c>
      <c r="AL1775">
        <v>10</v>
      </c>
      <c r="AM1775" s="5">
        <f t="shared" si="218"/>
        <v>1.6666666666666667</v>
      </c>
      <c r="AN1775" s="4">
        <f t="shared" si="223"/>
        <v>2.5242963523917708E-3</v>
      </c>
      <c r="AO1775" s="3"/>
      <c r="AP1775">
        <v>0</v>
      </c>
      <c r="AR1775" t="s">
        <v>1</v>
      </c>
      <c r="AT1775" s="2">
        <v>2.456</v>
      </c>
      <c r="AU1775" s="1">
        <f t="shared" si="219"/>
        <v>1.2585590339208359</v>
      </c>
      <c r="AV1775" s="1">
        <f t="shared" si="220"/>
        <v>0.97109349144036217</v>
      </c>
      <c r="AW1775" s="1">
        <f t="shared" si="221"/>
        <v>0.6836279489598881</v>
      </c>
    </row>
    <row r="1776" spans="1:49" x14ac:dyDescent="0.2">
      <c r="A1776">
        <v>1774</v>
      </c>
      <c r="B1776" t="s">
        <v>16146</v>
      </c>
      <c r="C1776" t="s">
        <v>16145</v>
      </c>
      <c r="F1776" t="s">
        <v>16144</v>
      </c>
      <c r="G1776" t="s">
        <v>5</v>
      </c>
      <c r="H1776" t="s">
        <v>4</v>
      </c>
      <c r="I1776" t="s">
        <v>16143</v>
      </c>
      <c r="J1776">
        <v>60014618</v>
      </c>
      <c r="K1776" t="s">
        <v>16142</v>
      </c>
      <c r="L1776" t="s">
        <v>540</v>
      </c>
      <c r="M1776" t="s">
        <v>539</v>
      </c>
      <c r="N1776">
        <v>3</v>
      </c>
      <c r="O1776" t="s">
        <v>16141</v>
      </c>
      <c r="P1776" t="s">
        <v>16140</v>
      </c>
      <c r="Q1776" t="s">
        <v>16139</v>
      </c>
      <c r="R1776" s="7">
        <v>42614</v>
      </c>
      <c r="S1776" s="8">
        <f t="shared" si="216"/>
        <v>2016</v>
      </c>
      <c r="T1776" s="8">
        <v>2016</v>
      </c>
      <c r="U1776" s="8">
        <f t="shared" si="217"/>
        <v>6</v>
      </c>
      <c r="V1776" s="7">
        <v>42614</v>
      </c>
      <c r="W1776" t="s">
        <v>16138</v>
      </c>
      <c r="X1776" s="2">
        <v>0.28199999999999997</v>
      </c>
      <c r="Y1776" s="6">
        <f t="shared" si="222"/>
        <v>7.527828942099783E-3</v>
      </c>
      <c r="AA1776">
        <v>21909385</v>
      </c>
      <c r="AB1776">
        <v>21100228317</v>
      </c>
      <c r="AD1776" t="s">
        <v>2</v>
      </c>
      <c r="AE1776">
        <v>7</v>
      </c>
      <c r="AF1776">
        <v>3</v>
      </c>
      <c r="AH1776" t="s">
        <v>16137</v>
      </c>
      <c r="AI1776" t="s">
        <v>16136</v>
      </c>
      <c r="AJ1776" t="s">
        <v>16135</v>
      </c>
      <c r="AK1776" t="s">
        <v>16134</v>
      </c>
      <c r="AL1776">
        <v>2</v>
      </c>
      <c r="AM1776" s="5">
        <f t="shared" si="218"/>
        <v>0.33333333333333331</v>
      </c>
      <c r="AN1776" s="4">
        <f t="shared" si="223"/>
        <v>5.048592704783541E-4</v>
      </c>
      <c r="AO1776" s="3"/>
      <c r="AP1776">
        <v>0</v>
      </c>
      <c r="AR1776" t="s">
        <v>1</v>
      </c>
      <c r="AT1776" s="2">
        <v>1.6830000000000001</v>
      </c>
      <c r="AU1776" s="1">
        <f t="shared" si="219"/>
        <v>0.54209380406133545</v>
      </c>
      <c r="AV1776" s="1">
        <f t="shared" si="220"/>
        <v>0.40163441062890687</v>
      </c>
      <c r="AW1776" s="1">
        <f t="shared" si="221"/>
        <v>0.26117501719647829</v>
      </c>
    </row>
    <row r="1777" spans="1:49" x14ac:dyDescent="0.2">
      <c r="A1777">
        <v>1775</v>
      </c>
      <c r="B1777" t="s">
        <v>16133</v>
      </c>
      <c r="C1777" t="s">
        <v>16132</v>
      </c>
      <c r="F1777" t="s">
        <v>16131</v>
      </c>
      <c r="G1777" t="s">
        <v>5</v>
      </c>
      <c r="H1777" t="s">
        <v>4</v>
      </c>
      <c r="I1777" t="s">
        <v>16130</v>
      </c>
      <c r="J1777" t="s">
        <v>16129</v>
      </c>
      <c r="K1777" t="s">
        <v>16128</v>
      </c>
      <c r="L1777" t="s">
        <v>16127</v>
      </c>
      <c r="M1777" t="s">
        <v>2178</v>
      </c>
      <c r="N1777">
        <v>3</v>
      </c>
      <c r="O1777" t="s">
        <v>16126</v>
      </c>
      <c r="P1777" t="s">
        <v>16125</v>
      </c>
      <c r="Q1777" t="s">
        <v>16124</v>
      </c>
      <c r="R1777" s="7">
        <v>42614</v>
      </c>
      <c r="S1777" s="8">
        <f t="shared" si="216"/>
        <v>2016</v>
      </c>
      <c r="T1777" s="8">
        <v>2016</v>
      </c>
      <c r="U1777" s="8">
        <f t="shared" si="217"/>
        <v>6</v>
      </c>
      <c r="V1777" s="7">
        <v>42614</v>
      </c>
      <c r="W1777" t="s">
        <v>554</v>
      </c>
      <c r="X1777" s="2">
        <v>1.365</v>
      </c>
      <c r="Y1777" s="6">
        <f t="shared" si="222"/>
        <v>3.6437895411227675E-2</v>
      </c>
      <c r="AA1777">
        <v>189545</v>
      </c>
      <c r="AB1777">
        <v>17393</v>
      </c>
      <c r="AD1777" t="s">
        <v>2</v>
      </c>
      <c r="AE1777">
        <v>65</v>
      </c>
      <c r="AF1777">
        <v>9</v>
      </c>
      <c r="AG1777">
        <v>7298445</v>
      </c>
      <c r="AH1777" t="s">
        <v>16123</v>
      </c>
      <c r="AI1777" t="s">
        <v>16122</v>
      </c>
      <c r="AJ1777" t="s">
        <v>16121</v>
      </c>
      <c r="AK1777" t="s">
        <v>16120</v>
      </c>
      <c r="AL1777">
        <v>53</v>
      </c>
      <c r="AM1777" s="5">
        <f t="shared" si="218"/>
        <v>8.8333333333333339</v>
      </c>
      <c r="AN1777" s="4">
        <f t="shared" si="223"/>
        <v>1.3378770667676386E-2</v>
      </c>
      <c r="AO1777" s="3"/>
      <c r="AP1777">
        <v>0</v>
      </c>
      <c r="AQ1777" t="s">
        <v>278</v>
      </c>
      <c r="AR1777" t="s">
        <v>2282</v>
      </c>
      <c r="AS1777" t="s">
        <v>276</v>
      </c>
      <c r="AT1777" s="2" t="s">
        <v>0</v>
      </c>
      <c r="AU1777" s="1">
        <f t="shared" si="219"/>
        <v>2.9520157988162286</v>
      </c>
      <c r="AV1777" s="1">
        <f t="shared" si="220"/>
        <v>2.4908333039452031</v>
      </c>
      <c r="AW1777" s="1">
        <f t="shared" si="221"/>
        <v>2.0296508090741772</v>
      </c>
    </row>
    <row r="1778" spans="1:49" x14ac:dyDescent="0.2">
      <c r="A1778">
        <v>1776</v>
      </c>
      <c r="B1778" t="s">
        <v>16119</v>
      </c>
      <c r="C1778" t="s">
        <v>16118</v>
      </c>
      <c r="F1778" t="s">
        <v>16117</v>
      </c>
      <c r="G1778" t="s">
        <v>5</v>
      </c>
      <c r="H1778" t="s">
        <v>4</v>
      </c>
      <c r="I1778" t="s">
        <v>16116</v>
      </c>
      <c r="J1778" t="s">
        <v>16115</v>
      </c>
      <c r="K1778" t="s">
        <v>16114</v>
      </c>
      <c r="L1778" t="s">
        <v>16113</v>
      </c>
      <c r="M1778" t="s">
        <v>183</v>
      </c>
      <c r="N1778">
        <v>3</v>
      </c>
      <c r="O1778" t="s">
        <v>16112</v>
      </c>
      <c r="P1778" t="s">
        <v>16111</v>
      </c>
      <c r="Q1778" t="s">
        <v>16110</v>
      </c>
      <c r="R1778" s="7">
        <v>42614</v>
      </c>
      <c r="S1778" s="8">
        <f t="shared" si="216"/>
        <v>2016</v>
      </c>
      <c r="T1778" s="8">
        <v>2016</v>
      </c>
      <c r="U1778" s="8">
        <f t="shared" si="217"/>
        <v>6</v>
      </c>
      <c r="V1778" s="7">
        <v>42614</v>
      </c>
      <c r="W1778" t="s">
        <v>366</v>
      </c>
      <c r="X1778" s="2">
        <v>0.2</v>
      </c>
      <c r="Y1778" s="6">
        <f t="shared" si="222"/>
        <v>5.3388857745388539E-3</v>
      </c>
      <c r="AA1778">
        <v>161136</v>
      </c>
      <c r="AB1778">
        <v>16718</v>
      </c>
      <c r="AC1778">
        <v>21916349</v>
      </c>
      <c r="AD1778" t="s">
        <v>2</v>
      </c>
      <c r="AE1778">
        <v>70</v>
      </c>
      <c r="AF1778" s="10">
        <v>44478</v>
      </c>
      <c r="AH1778" t="s">
        <v>16109</v>
      </c>
      <c r="AI1778" t="s">
        <v>16108</v>
      </c>
      <c r="AJ1778" t="s">
        <v>16107</v>
      </c>
      <c r="AK1778" t="s">
        <v>16106</v>
      </c>
      <c r="AL1778">
        <v>4</v>
      </c>
      <c r="AM1778" s="5">
        <f t="shared" si="218"/>
        <v>0.66666666666666663</v>
      </c>
      <c r="AN1778" s="4">
        <f t="shared" si="223"/>
        <v>1.0097185409567082E-3</v>
      </c>
      <c r="AO1778" s="3"/>
      <c r="AP1778">
        <v>0</v>
      </c>
      <c r="AR1778" t="s">
        <v>1</v>
      </c>
      <c r="AT1778" s="2">
        <v>0.72599999999999998</v>
      </c>
      <c r="AU1778" s="1">
        <f t="shared" si="219"/>
        <v>0.40401356044642101</v>
      </c>
      <c r="AV1778" s="1">
        <f t="shared" si="220"/>
        <v>0.31743021577477809</v>
      </c>
      <c r="AW1778" s="1">
        <f t="shared" si="221"/>
        <v>0.2308468711031352</v>
      </c>
    </row>
    <row r="1779" spans="1:49" x14ac:dyDescent="0.2">
      <c r="A1779">
        <v>1777</v>
      </c>
      <c r="B1779" t="s">
        <v>16105</v>
      </c>
      <c r="C1779" t="s">
        <v>16104</v>
      </c>
      <c r="F1779" t="s">
        <v>16103</v>
      </c>
      <c r="G1779" t="s">
        <v>5</v>
      </c>
      <c r="H1779" t="s">
        <v>4</v>
      </c>
      <c r="I1779" t="s">
        <v>268</v>
      </c>
      <c r="J1779">
        <v>60005465</v>
      </c>
      <c r="K1779" t="s">
        <v>162</v>
      </c>
      <c r="L1779" t="s">
        <v>161</v>
      </c>
      <c r="M1779" t="s">
        <v>67</v>
      </c>
      <c r="N1779">
        <v>4</v>
      </c>
      <c r="O1779" t="s">
        <v>16102</v>
      </c>
      <c r="P1779" t="s">
        <v>16101</v>
      </c>
      <c r="Q1779" t="s">
        <v>386</v>
      </c>
      <c r="R1779" s="7">
        <v>42614</v>
      </c>
      <c r="S1779" s="8">
        <f t="shared" si="216"/>
        <v>2016</v>
      </c>
      <c r="T1779" s="8">
        <v>2016</v>
      </c>
      <c r="U1779" s="8">
        <f t="shared" si="217"/>
        <v>6</v>
      </c>
      <c r="V1779" s="7">
        <v>42614</v>
      </c>
      <c r="W1779" t="s">
        <v>366</v>
      </c>
      <c r="X1779" s="2">
        <v>0.2</v>
      </c>
      <c r="Y1779" s="6">
        <f t="shared" si="222"/>
        <v>5.3388857745388539E-3</v>
      </c>
      <c r="AA1779">
        <v>161136</v>
      </c>
      <c r="AB1779">
        <v>16718</v>
      </c>
      <c r="AC1779">
        <v>21916349</v>
      </c>
      <c r="AD1779" t="s">
        <v>2</v>
      </c>
      <c r="AE1779">
        <v>70</v>
      </c>
      <c r="AF1779" s="10">
        <v>44478</v>
      </c>
      <c r="AH1779" t="s">
        <v>3063</v>
      </c>
      <c r="AI1779" t="s">
        <v>16100</v>
      </c>
      <c r="AJ1779" t="s">
        <v>16099</v>
      </c>
      <c r="AK1779" t="s">
        <v>16098</v>
      </c>
      <c r="AL1779">
        <v>2</v>
      </c>
      <c r="AM1779" s="5">
        <f t="shared" si="218"/>
        <v>0.33333333333333331</v>
      </c>
      <c r="AN1779" s="4">
        <f t="shared" si="223"/>
        <v>5.048592704783541E-4</v>
      </c>
      <c r="AO1779" s="3"/>
      <c r="AP1779">
        <v>0</v>
      </c>
      <c r="AR1779" t="s">
        <v>1</v>
      </c>
      <c r="AT1779" s="2">
        <v>0.72599999999999998</v>
      </c>
      <c r="AU1779" s="1">
        <f t="shared" si="219"/>
        <v>0.38886778233207031</v>
      </c>
      <c r="AV1779" s="1">
        <f t="shared" si="220"/>
        <v>0.2921872522508604</v>
      </c>
      <c r="AW1779" s="1">
        <f t="shared" si="221"/>
        <v>0.1955067221696504</v>
      </c>
    </row>
    <row r="1780" spans="1:49" x14ac:dyDescent="0.2">
      <c r="A1780">
        <v>1778</v>
      </c>
      <c r="B1780" t="s">
        <v>16097</v>
      </c>
      <c r="C1780" t="s">
        <v>16096</v>
      </c>
      <c r="F1780" t="s">
        <v>16095</v>
      </c>
      <c r="G1780" t="s">
        <v>5</v>
      </c>
      <c r="H1780" t="s">
        <v>4</v>
      </c>
      <c r="I1780" t="s">
        <v>16094</v>
      </c>
      <c r="J1780">
        <v>60001439</v>
      </c>
      <c r="K1780" t="s">
        <v>538</v>
      </c>
      <c r="L1780" t="s">
        <v>537</v>
      </c>
      <c r="M1780" t="s">
        <v>79</v>
      </c>
      <c r="N1780">
        <v>2</v>
      </c>
      <c r="O1780" t="s">
        <v>16093</v>
      </c>
      <c r="P1780" t="s">
        <v>16092</v>
      </c>
      <c r="Q1780" t="s">
        <v>873</v>
      </c>
      <c r="R1780" s="7">
        <v>42614</v>
      </c>
      <c r="S1780" s="8">
        <f t="shared" si="216"/>
        <v>2016</v>
      </c>
      <c r="T1780" s="8">
        <v>2016</v>
      </c>
      <c r="U1780" s="8">
        <f t="shared" si="217"/>
        <v>6</v>
      </c>
      <c r="V1780" s="7">
        <v>42614</v>
      </c>
      <c r="W1780" t="s">
        <v>16091</v>
      </c>
      <c r="X1780" s="2">
        <v>1.2270000000000001</v>
      </c>
      <c r="Y1780" s="6">
        <f t="shared" si="222"/>
        <v>3.2754064226795873E-2</v>
      </c>
      <c r="AA1780">
        <v>14759217</v>
      </c>
      <c r="AB1780">
        <v>4700152204</v>
      </c>
      <c r="AC1780">
        <v>17413168</v>
      </c>
      <c r="AD1780" t="s">
        <v>2</v>
      </c>
      <c r="AE1780">
        <v>15</v>
      </c>
      <c r="AF1780">
        <v>5</v>
      </c>
      <c r="AH1780" t="s">
        <v>3303</v>
      </c>
      <c r="AI1780" t="s">
        <v>16090</v>
      </c>
      <c r="AJ1780" t="s">
        <v>16089</v>
      </c>
      <c r="AK1780" t="s">
        <v>16088</v>
      </c>
      <c r="AL1780">
        <v>18</v>
      </c>
      <c r="AM1780" s="5">
        <f t="shared" si="218"/>
        <v>3</v>
      </c>
      <c r="AN1780" s="4">
        <f t="shared" si="223"/>
        <v>4.5437334343051876E-3</v>
      </c>
      <c r="AO1780" s="3"/>
      <c r="AP1780">
        <v>0</v>
      </c>
      <c r="AR1780" t="s">
        <v>1</v>
      </c>
      <c r="AT1780" s="2" t="s">
        <v>0</v>
      </c>
      <c r="AU1780" s="1">
        <f t="shared" si="219"/>
        <v>2.4290964989048667</v>
      </c>
      <c r="AV1780" s="1">
        <f t="shared" si="220"/>
        <v>1.8648898830550531</v>
      </c>
      <c r="AW1780" s="1">
        <f t="shared" si="221"/>
        <v>1.3006832672052393</v>
      </c>
    </row>
    <row r="1781" spans="1:49" x14ac:dyDescent="0.2">
      <c r="A1781">
        <v>1779</v>
      </c>
      <c r="B1781" t="s">
        <v>16087</v>
      </c>
      <c r="C1781" t="s">
        <v>16086</v>
      </c>
      <c r="F1781" t="s">
        <v>16085</v>
      </c>
      <c r="G1781" t="s">
        <v>5</v>
      </c>
      <c r="H1781" t="s">
        <v>4</v>
      </c>
      <c r="I1781" t="s">
        <v>16084</v>
      </c>
      <c r="J1781">
        <v>60006288</v>
      </c>
      <c r="K1781" t="s">
        <v>658</v>
      </c>
      <c r="L1781" t="s">
        <v>657</v>
      </c>
      <c r="M1781" t="s">
        <v>656</v>
      </c>
      <c r="N1781">
        <v>2</v>
      </c>
      <c r="O1781" t="s">
        <v>16083</v>
      </c>
      <c r="P1781" t="s">
        <v>16082</v>
      </c>
      <c r="Q1781" t="s">
        <v>16081</v>
      </c>
      <c r="R1781" s="7">
        <v>42614</v>
      </c>
      <c r="S1781" s="8">
        <f t="shared" si="216"/>
        <v>2016</v>
      </c>
      <c r="T1781" s="8">
        <v>2016</v>
      </c>
      <c r="U1781" s="8">
        <f t="shared" si="217"/>
        <v>6</v>
      </c>
      <c r="V1781" s="7">
        <v>42614</v>
      </c>
      <c r="W1781" t="s">
        <v>828</v>
      </c>
      <c r="X1781" s="2">
        <v>0.79900000000000004</v>
      </c>
      <c r="Y1781" s="6">
        <f t="shared" si="222"/>
        <v>2.1328848669282724E-2</v>
      </c>
      <c r="AA1781">
        <v>15497747</v>
      </c>
      <c r="AB1781">
        <v>9500153930</v>
      </c>
      <c r="AD1781" t="s">
        <v>2</v>
      </c>
      <c r="AE1781">
        <v>63</v>
      </c>
      <c r="AF1781">
        <v>9</v>
      </c>
      <c r="AG1781">
        <v>7419883</v>
      </c>
      <c r="AH1781" t="s">
        <v>16080</v>
      </c>
      <c r="AI1781" t="s">
        <v>16079</v>
      </c>
      <c r="AJ1781" t="s">
        <v>16078</v>
      </c>
      <c r="AK1781" t="s">
        <v>16077</v>
      </c>
      <c r="AL1781">
        <v>11</v>
      </c>
      <c r="AM1781" s="5">
        <f t="shared" si="218"/>
        <v>1.8333333333333333</v>
      </c>
      <c r="AN1781" s="4">
        <f t="shared" si="223"/>
        <v>2.7767259876309478E-3</v>
      </c>
      <c r="AO1781" s="3"/>
      <c r="AP1781">
        <v>0</v>
      </c>
      <c r="AR1781" t="s">
        <v>1</v>
      </c>
      <c r="AT1781" s="2" t="s">
        <v>0</v>
      </c>
      <c r="AU1781" s="1">
        <f t="shared" si="219"/>
        <v>1.576321186478719</v>
      </c>
      <c r="AV1781" s="1">
        <f t="shared" si="220"/>
        <v>1.2052787328456835</v>
      </c>
      <c r="AW1781" s="1">
        <f t="shared" si="221"/>
        <v>0.83423627921264798</v>
      </c>
    </row>
    <row r="1782" spans="1:49" x14ac:dyDescent="0.2">
      <c r="A1782">
        <v>1780</v>
      </c>
      <c r="B1782" t="s">
        <v>16076</v>
      </c>
      <c r="F1782" t="s">
        <v>16075</v>
      </c>
      <c r="G1782" t="s">
        <v>5</v>
      </c>
      <c r="H1782" t="s">
        <v>4</v>
      </c>
      <c r="I1782" t="s">
        <v>14680</v>
      </c>
      <c r="J1782">
        <v>60107380</v>
      </c>
      <c r="K1782" t="s">
        <v>2546</v>
      </c>
      <c r="L1782" t="s">
        <v>2545</v>
      </c>
      <c r="M1782" t="s">
        <v>34</v>
      </c>
      <c r="N1782">
        <v>2</v>
      </c>
      <c r="O1782" t="s">
        <v>16074</v>
      </c>
      <c r="P1782" t="s">
        <v>16073</v>
      </c>
      <c r="Q1782" t="s">
        <v>16072</v>
      </c>
      <c r="R1782" s="7">
        <v>42614</v>
      </c>
      <c r="S1782" s="8">
        <f t="shared" si="216"/>
        <v>2016</v>
      </c>
      <c r="T1782" s="8">
        <v>2016</v>
      </c>
      <c r="U1782" s="8">
        <f t="shared" si="217"/>
        <v>6</v>
      </c>
      <c r="V1782" s="7">
        <v>42614</v>
      </c>
      <c r="W1782" t="s">
        <v>351</v>
      </c>
      <c r="X1782" s="2">
        <v>0.224</v>
      </c>
      <c r="Y1782" s="6">
        <f t="shared" si="222"/>
        <v>5.9795520674835161E-3</v>
      </c>
      <c r="AA1782">
        <v>18234690</v>
      </c>
      <c r="AB1782">
        <v>18200156709</v>
      </c>
      <c r="AD1782" t="s">
        <v>2</v>
      </c>
      <c r="AE1782">
        <v>11</v>
      </c>
      <c r="AF1782">
        <v>9</v>
      </c>
      <c r="AH1782" t="s">
        <v>16071</v>
      </c>
      <c r="AI1782" t="s">
        <v>16070</v>
      </c>
      <c r="AJ1782" t="s">
        <v>16069</v>
      </c>
      <c r="AK1782" t="s">
        <v>16068</v>
      </c>
      <c r="AL1782">
        <v>1</v>
      </c>
      <c r="AM1782" s="5">
        <f t="shared" si="218"/>
        <v>0.16666666666666666</v>
      </c>
      <c r="AN1782" s="4">
        <f t="shared" si="223"/>
        <v>2.5242963523917705E-4</v>
      </c>
      <c r="AO1782" s="3"/>
      <c r="AP1782">
        <v>0</v>
      </c>
      <c r="AR1782" t="s">
        <v>1</v>
      </c>
      <c r="AT1782" s="2" t="s">
        <v>0</v>
      </c>
      <c r="AU1782" s="1">
        <f t="shared" si="219"/>
        <v>0.42614153378102138</v>
      </c>
      <c r="AV1782" s="1">
        <f t="shared" si="220"/>
        <v>0.31159908513613466</v>
      </c>
      <c r="AW1782" s="1">
        <f t="shared" si="221"/>
        <v>0.19705663649124788</v>
      </c>
    </row>
    <row r="1783" spans="1:49" x14ac:dyDescent="0.2">
      <c r="A1783">
        <v>1781</v>
      </c>
      <c r="B1783" t="s">
        <v>16067</v>
      </c>
      <c r="C1783" t="s">
        <v>16066</v>
      </c>
      <c r="F1783" t="s">
        <v>16065</v>
      </c>
      <c r="G1783" t="s">
        <v>5</v>
      </c>
      <c r="H1783" t="s">
        <v>4</v>
      </c>
      <c r="I1783" t="s">
        <v>2489</v>
      </c>
      <c r="J1783">
        <v>60003977</v>
      </c>
      <c r="K1783" t="s">
        <v>263</v>
      </c>
      <c r="L1783" t="s">
        <v>131</v>
      </c>
      <c r="M1783" t="s">
        <v>67</v>
      </c>
      <c r="N1783">
        <v>4</v>
      </c>
      <c r="O1783" t="s">
        <v>16064</v>
      </c>
      <c r="P1783" t="s">
        <v>16063</v>
      </c>
      <c r="Q1783" t="s">
        <v>2586</v>
      </c>
      <c r="R1783" s="7">
        <v>42614</v>
      </c>
      <c r="S1783" s="8">
        <f t="shared" si="216"/>
        <v>2016</v>
      </c>
      <c r="T1783" s="8">
        <v>2016</v>
      </c>
      <c r="U1783" s="8">
        <f t="shared" si="217"/>
        <v>6</v>
      </c>
      <c r="V1783" s="7">
        <v>42614</v>
      </c>
      <c r="W1783" t="s">
        <v>366</v>
      </c>
      <c r="X1783" s="2">
        <v>0.2</v>
      </c>
      <c r="Y1783" s="6">
        <f t="shared" si="222"/>
        <v>5.3388857745388539E-3</v>
      </c>
      <c r="AA1783">
        <v>161136</v>
      </c>
      <c r="AB1783">
        <v>16718</v>
      </c>
      <c r="AC1783">
        <v>21916349</v>
      </c>
      <c r="AD1783" t="s">
        <v>2</v>
      </c>
      <c r="AE1783">
        <v>70</v>
      </c>
      <c r="AF1783" s="10">
        <v>44478</v>
      </c>
      <c r="AH1783" t="s">
        <v>16062</v>
      </c>
      <c r="AI1783" t="s">
        <v>16061</v>
      </c>
      <c r="AJ1783" t="s">
        <v>16060</v>
      </c>
      <c r="AK1783" t="s">
        <v>16059</v>
      </c>
      <c r="AL1783">
        <v>0</v>
      </c>
      <c r="AM1783" s="5">
        <f t="shared" si="218"/>
        <v>0</v>
      </c>
      <c r="AN1783" s="4">
        <f t="shared" si="223"/>
        <v>0</v>
      </c>
      <c r="AO1783" s="3"/>
      <c r="AP1783">
        <v>0</v>
      </c>
      <c r="AR1783" t="s">
        <v>1</v>
      </c>
      <c r="AT1783" s="2">
        <v>0.72599999999999998</v>
      </c>
      <c r="AU1783" s="1">
        <f t="shared" si="219"/>
        <v>0.37372200421771973</v>
      </c>
      <c r="AV1783" s="1">
        <f t="shared" si="220"/>
        <v>0.2669442887269427</v>
      </c>
      <c r="AW1783" s="1">
        <f t="shared" si="221"/>
        <v>0.16016657323616562</v>
      </c>
    </row>
    <row r="1784" spans="1:49" x14ac:dyDescent="0.2">
      <c r="A1784">
        <v>1782</v>
      </c>
      <c r="B1784" t="s">
        <v>16058</v>
      </c>
      <c r="C1784" t="s">
        <v>16057</v>
      </c>
      <c r="F1784" t="s">
        <v>16056</v>
      </c>
      <c r="G1784" t="s">
        <v>5</v>
      </c>
      <c r="H1784" t="s">
        <v>4</v>
      </c>
      <c r="I1784" t="s">
        <v>16055</v>
      </c>
      <c r="J1784">
        <v>60000060</v>
      </c>
      <c r="K1784" t="s">
        <v>16054</v>
      </c>
      <c r="L1784" t="s">
        <v>16053</v>
      </c>
      <c r="M1784" t="s">
        <v>79</v>
      </c>
      <c r="N1784">
        <v>2</v>
      </c>
      <c r="O1784" t="s">
        <v>16052</v>
      </c>
      <c r="P1784" t="s">
        <v>16051</v>
      </c>
      <c r="Q1784" t="s">
        <v>16050</v>
      </c>
      <c r="R1784" s="7">
        <v>42614</v>
      </c>
      <c r="S1784" s="8">
        <f t="shared" si="216"/>
        <v>2016</v>
      </c>
      <c r="T1784" s="8">
        <v>2016</v>
      </c>
      <c r="U1784" s="8">
        <f t="shared" si="217"/>
        <v>6</v>
      </c>
      <c r="V1784" s="7">
        <v>42614</v>
      </c>
      <c r="W1784" t="s">
        <v>1752</v>
      </c>
      <c r="X1784" s="2">
        <v>0.81499999999999995</v>
      </c>
      <c r="Y1784" s="6">
        <f t="shared" si="222"/>
        <v>2.1755959531245827E-2</v>
      </c>
      <c r="AA1784">
        <v>10709908</v>
      </c>
      <c r="AB1784">
        <v>17316</v>
      </c>
      <c r="AD1784" t="s">
        <v>2</v>
      </c>
      <c r="AE1784">
        <v>23</v>
      </c>
      <c r="AF1784">
        <v>9</v>
      </c>
      <c r="AG1784">
        <v>7470236</v>
      </c>
      <c r="AH1784" t="s">
        <v>16049</v>
      </c>
      <c r="AI1784" t="s">
        <v>16048</v>
      </c>
      <c r="AJ1784" t="s">
        <v>16047</v>
      </c>
      <c r="AK1784" t="s">
        <v>16046</v>
      </c>
      <c r="AL1784">
        <v>8</v>
      </c>
      <c r="AM1784" s="5">
        <f t="shared" si="218"/>
        <v>1.3333333333333333</v>
      </c>
      <c r="AN1784" s="4">
        <f t="shared" si="223"/>
        <v>2.0194370819134164E-3</v>
      </c>
      <c r="AO1784" s="3"/>
      <c r="AP1784">
        <v>0</v>
      </c>
      <c r="AQ1784" t="s">
        <v>44</v>
      </c>
      <c r="AR1784">
        <v>1405579</v>
      </c>
      <c r="AS1784" t="s">
        <v>43</v>
      </c>
      <c r="AT1784" s="2">
        <v>3.109</v>
      </c>
      <c r="AU1784" s="1">
        <f t="shared" si="219"/>
        <v>1.5835002796446105</v>
      </c>
      <c r="AV1784" s="1">
        <f t="shared" si="220"/>
        <v>1.1887698306579622</v>
      </c>
      <c r="AW1784" s="1">
        <f t="shared" si="221"/>
        <v>0.79403938167131383</v>
      </c>
    </row>
    <row r="1785" spans="1:49" x14ac:dyDescent="0.2">
      <c r="A1785">
        <v>1783</v>
      </c>
      <c r="B1785" t="s">
        <v>16045</v>
      </c>
      <c r="C1785" t="s">
        <v>16044</v>
      </c>
      <c r="F1785" t="s">
        <v>16043</v>
      </c>
      <c r="G1785" t="s">
        <v>5</v>
      </c>
      <c r="H1785" t="s">
        <v>4</v>
      </c>
      <c r="I1785" t="s">
        <v>1813</v>
      </c>
      <c r="J1785">
        <v>60005244</v>
      </c>
      <c r="K1785" t="s">
        <v>126</v>
      </c>
      <c r="L1785" t="s">
        <v>125</v>
      </c>
      <c r="M1785" t="s">
        <v>67</v>
      </c>
      <c r="N1785">
        <v>5</v>
      </c>
      <c r="O1785" t="s">
        <v>16042</v>
      </c>
      <c r="P1785" t="s">
        <v>16041</v>
      </c>
      <c r="Q1785" t="s">
        <v>1410</v>
      </c>
      <c r="R1785" s="7">
        <v>42614</v>
      </c>
      <c r="S1785" s="8">
        <f t="shared" si="216"/>
        <v>2016</v>
      </c>
      <c r="T1785" s="8">
        <v>2016</v>
      </c>
      <c r="U1785" s="8">
        <f t="shared" si="217"/>
        <v>6</v>
      </c>
      <c r="V1785" s="7">
        <v>42614</v>
      </c>
      <c r="W1785" t="s">
        <v>1752</v>
      </c>
      <c r="X1785" s="2">
        <v>0.81499999999999995</v>
      </c>
      <c r="Y1785" s="6">
        <f t="shared" si="222"/>
        <v>2.1755959531245827E-2</v>
      </c>
      <c r="AA1785">
        <v>10709908</v>
      </c>
      <c r="AB1785">
        <v>17316</v>
      </c>
      <c r="AD1785" t="s">
        <v>2</v>
      </c>
      <c r="AE1785">
        <v>23</v>
      </c>
      <c r="AF1785">
        <v>9</v>
      </c>
      <c r="AG1785">
        <v>7506342</v>
      </c>
      <c r="AH1785" t="s">
        <v>16040</v>
      </c>
      <c r="AI1785" t="s">
        <v>16039</v>
      </c>
      <c r="AJ1785" t="s">
        <v>16038</v>
      </c>
      <c r="AK1785" t="s">
        <v>16037</v>
      </c>
      <c r="AL1785">
        <v>18</v>
      </c>
      <c r="AM1785" s="5">
        <f t="shared" si="218"/>
        <v>3</v>
      </c>
      <c r="AN1785" s="4">
        <f t="shared" si="223"/>
        <v>4.5437334343051876E-3</v>
      </c>
      <c r="AO1785" s="3"/>
      <c r="AP1785">
        <v>0</v>
      </c>
      <c r="AQ1785" t="s">
        <v>48</v>
      </c>
      <c r="AR1785" t="s">
        <v>16036</v>
      </c>
      <c r="AS1785" t="s">
        <v>47</v>
      </c>
      <c r="AT1785" s="2">
        <v>3.109</v>
      </c>
      <c r="AU1785" s="1">
        <f t="shared" si="219"/>
        <v>1.6592291702163635</v>
      </c>
      <c r="AV1785" s="1">
        <f t="shared" si="220"/>
        <v>1.3149846482775507</v>
      </c>
      <c r="AW1785" s="1">
        <f t="shared" si="221"/>
        <v>0.97074012633873785</v>
      </c>
    </row>
    <row r="1786" spans="1:49" x14ac:dyDescent="0.2">
      <c r="A1786">
        <v>1784</v>
      </c>
      <c r="B1786" t="s">
        <v>16035</v>
      </c>
      <c r="F1786" t="s">
        <v>16034</v>
      </c>
      <c r="G1786" t="s">
        <v>5</v>
      </c>
      <c r="H1786" t="s">
        <v>4</v>
      </c>
      <c r="I1786" t="s">
        <v>16033</v>
      </c>
      <c r="J1786" t="s">
        <v>16032</v>
      </c>
      <c r="K1786" t="s">
        <v>16031</v>
      </c>
      <c r="L1786" t="s">
        <v>16030</v>
      </c>
      <c r="M1786" t="s">
        <v>185</v>
      </c>
      <c r="N1786">
        <v>5</v>
      </c>
      <c r="O1786" t="s">
        <v>16029</v>
      </c>
      <c r="P1786" t="s">
        <v>16028</v>
      </c>
      <c r="Q1786" t="s">
        <v>16027</v>
      </c>
      <c r="R1786" s="7">
        <v>42614</v>
      </c>
      <c r="S1786" s="8">
        <f t="shared" si="216"/>
        <v>2016</v>
      </c>
      <c r="T1786" s="8">
        <v>2016</v>
      </c>
      <c r="U1786" s="8">
        <f t="shared" si="217"/>
        <v>6</v>
      </c>
      <c r="V1786" s="7">
        <v>42614</v>
      </c>
      <c r="W1786" t="s">
        <v>16026</v>
      </c>
      <c r="X1786" s="2">
        <v>0.30199999999999999</v>
      </c>
      <c r="Y1786" s="6">
        <f t="shared" si="222"/>
        <v>8.0617175195536687E-3</v>
      </c>
      <c r="AB1786">
        <v>21100390407</v>
      </c>
      <c r="AC1786">
        <v>22517200</v>
      </c>
      <c r="AD1786" t="s">
        <v>2</v>
      </c>
      <c r="AE1786">
        <v>6</v>
      </c>
      <c r="AF1786">
        <v>3</v>
      </c>
      <c r="AH1786" t="s">
        <v>2132</v>
      </c>
      <c r="AI1786" t="s">
        <v>16025</v>
      </c>
      <c r="AJ1786" t="s">
        <v>16024</v>
      </c>
      <c r="AK1786" t="s">
        <v>16023</v>
      </c>
      <c r="AL1786">
        <v>10</v>
      </c>
      <c r="AM1786" s="5">
        <f t="shared" si="218"/>
        <v>1.6666666666666667</v>
      </c>
      <c r="AN1786" s="4">
        <f t="shared" si="223"/>
        <v>2.5242963523917708E-3</v>
      </c>
      <c r="AO1786" s="3"/>
      <c r="AP1786">
        <v>0</v>
      </c>
      <c r="AR1786" t="s">
        <v>1</v>
      </c>
      <c r="AT1786" s="2" t="s">
        <v>0</v>
      </c>
      <c r="AU1786" s="1">
        <f t="shared" si="219"/>
        <v>0.64004911694050992</v>
      </c>
      <c r="AV1786" s="1">
        <f t="shared" si="220"/>
        <v>0.52930069359727194</v>
      </c>
      <c r="AW1786" s="1">
        <f t="shared" si="221"/>
        <v>0.41855227025403396</v>
      </c>
    </row>
    <row r="1787" spans="1:49" x14ac:dyDescent="0.2">
      <c r="A1787">
        <v>1785</v>
      </c>
      <c r="B1787" t="s">
        <v>16022</v>
      </c>
      <c r="C1787" t="s">
        <v>16021</v>
      </c>
      <c r="F1787" t="s">
        <v>16020</v>
      </c>
      <c r="G1787" t="s">
        <v>5</v>
      </c>
      <c r="H1787" t="s">
        <v>4</v>
      </c>
      <c r="I1787" t="s">
        <v>16019</v>
      </c>
      <c r="J1787" t="s">
        <v>16018</v>
      </c>
      <c r="K1787" t="s">
        <v>16017</v>
      </c>
      <c r="L1787" t="s">
        <v>16016</v>
      </c>
      <c r="M1787" t="s">
        <v>16015</v>
      </c>
      <c r="N1787">
        <v>18</v>
      </c>
      <c r="O1787" t="s">
        <v>16014</v>
      </c>
      <c r="P1787" t="s">
        <v>16013</v>
      </c>
      <c r="Q1787" t="s">
        <v>16012</v>
      </c>
      <c r="R1787" s="7">
        <v>42614</v>
      </c>
      <c r="S1787" s="8">
        <f t="shared" si="216"/>
        <v>2016</v>
      </c>
      <c r="T1787" s="8">
        <v>2016</v>
      </c>
      <c r="U1787" s="8">
        <f t="shared" si="217"/>
        <v>6</v>
      </c>
      <c r="V1787" s="7">
        <v>42614</v>
      </c>
      <c r="W1787" t="s">
        <v>1939</v>
      </c>
      <c r="X1787" s="2">
        <v>5.5590000000000002</v>
      </c>
      <c r="Y1787" s="6">
        <f t="shared" si="222"/>
        <v>0.14839433010330744</v>
      </c>
      <c r="AB1787">
        <v>19700182758</v>
      </c>
      <c r="AC1787">
        <v>20411723</v>
      </c>
      <c r="AD1787" t="s">
        <v>2</v>
      </c>
      <c r="AE1787">
        <v>7</v>
      </c>
      <c r="AG1787">
        <v>12657</v>
      </c>
      <c r="AI1787" t="s">
        <v>16011</v>
      </c>
      <c r="AK1787" t="s">
        <v>16010</v>
      </c>
      <c r="AL1787">
        <v>47</v>
      </c>
      <c r="AM1787" s="5">
        <f t="shared" si="218"/>
        <v>7.833333333333333</v>
      </c>
      <c r="AN1787" s="4">
        <f t="shared" si="223"/>
        <v>1.1864192856241322E-2</v>
      </c>
      <c r="AO1787" s="3"/>
      <c r="AP1787">
        <v>1</v>
      </c>
      <c r="AQ1787" t="s">
        <v>16009</v>
      </c>
      <c r="AR1787">
        <v>229927</v>
      </c>
      <c r="AS1787" t="s">
        <v>16008</v>
      </c>
      <c r="AT1787" s="2">
        <v>14.919</v>
      </c>
      <c r="AU1787" s="1">
        <f t="shared" si="219"/>
        <v>10.743528892918761</v>
      </c>
      <c r="AV1787" s="1">
        <f t="shared" si="220"/>
        <v>8.0129261479774385</v>
      </c>
      <c r="AW1787" s="1">
        <f t="shared" si="221"/>
        <v>5.2823234030361155</v>
      </c>
    </row>
    <row r="1788" spans="1:49" x14ac:dyDescent="0.2">
      <c r="A1788">
        <v>1786</v>
      </c>
      <c r="B1788" t="s">
        <v>16007</v>
      </c>
      <c r="C1788" t="s">
        <v>16006</v>
      </c>
      <c r="F1788" t="s">
        <v>16005</v>
      </c>
      <c r="G1788" t="s">
        <v>5</v>
      </c>
      <c r="H1788" t="s">
        <v>4</v>
      </c>
      <c r="I1788" t="s">
        <v>16004</v>
      </c>
      <c r="J1788" t="s">
        <v>16003</v>
      </c>
      <c r="K1788" t="s">
        <v>16002</v>
      </c>
      <c r="L1788" t="s">
        <v>16001</v>
      </c>
      <c r="M1788" t="s">
        <v>298</v>
      </c>
      <c r="N1788">
        <v>4</v>
      </c>
      <c r="O1788" t="s">
        <v>16000</v>
      </c>
      <c r="P1788" t="s">
        <v>15999</v>
      </c>
      <c r="Q1788" t="s">
        <v>15998</v>
      </c>
      <c r="R1788" s="7">
        <v>42614</v>
      </c>
      <c r="S1788" s="8">
        <f t="shared" si="216"/>
        <v>2016</v>
      </c>
      <c r="T1788" s="8">
        <v>2016</v>
      </c>
      <c r="U1788" s="8">
        <f t="shared" si="217"/>
        <v>6</v>
      </c>
      <c r="V1788" s="7">
        <v>42614</v>
      </c>
      <c r="W1788" t="s">
        <v>345</v>
      </c>
      <c r="X1788" s="2">
        <v>0.182</v>
      </c>
      <c r="Y1788" s="6">
        <f t="shared" si="222"/>
        <v>4.8583860548303574E-3</v>
      </c>
      <c r="AA1788">
        <v>9168524</v>
      </c>
      <c r="AB1788">
        <v>26075</v>
      </c>
      <c r="AC1788">
        <v>17451353</v>
      </c>
      <c r="AD1788" t="s">
        <v>2</v>
      </c>
      <c r="AE1788" t="s">
        <v>344</v>
      </c>
      <c r="AF1788">
        <v>9</v>
      </c>
      <c r="AH1788" t="s">
        <v>15997</v>
      </c>
      <c r="AI1788" t="s">
        <v>15996</v>
      </c>
      <c r="AJ1788" t="s">
        <v>15995</v>
      </c>
      <c r="AK1788" t="s">
        <v>15994</v>
      </c>
      <c r="AL1788">
        <v>0</v>
      </c>
      <c r="AM1788" s="5">
        <f t="shared" si="218"/>
        <v>0</v>
      </c>
      <c r="AN1788" s="4">
        <f t="shared" si="223"/>
        <v>0</v>
      </c>
      <c r="AO1788" s="3"/>
      <c r="AP1788">
        <v>0</v>
      </c>
      <c r="AR1788" t="s">
        <v>1</v>
      </c>
      <c r="AT1788" s="2">
        <v>0.35199999999999998</v>
      </c>
      <c r="AU1788" s="1">
        <f t="shared" si="219"/>
        <v>0.340087023838125</v>
      </c>
      <c r="AV1788" s="1">
        <f t="shared" si="220"/>
        <v>0.24291930274151788</v>
      </c>
      <c r="AW1788" s="1">
        <f t="shared" si="221"/>
        <v>0.14575158164491073</v>
      </c>
    </row>
    <row r="1789" spans="1:49" x14ac:dyDescent="0.2">
      <c r="A1789">
        <v>1787</v>
      </c>
      <c r="B1789" t="s">
        <v>15993</v>
      </c>
      <c r="C1789" t="s">
        <v>15992</v>
      </c>
      <c r="F1789" t="s">
        <v>15991</v>
      </c>
      <c r="G1789" t="s">
        <v>5</v>
      </c>
      <c r="H1789" t="s">
        <v>4</v>
      </c>
      <c r="I1789" t="s">
        <v>15990</v>
      </c>
      <c r="J1789" t="s">
        <v>15989</v>
      </c>
      <c r="K1789" t="s">
        <v>15988</v>
      </c>
      <c r="L1789" t="s">
        <v>15987</v>
      </c>
      <c r="M1789" t="s">
        <v>623</v>
      </c>
      <c r="N1789">
        <v>2</v>
      </c>
      <c r="O1789" t="s">
        <v>15986</v>
      </c>
      <c r="P1789" t="s">
        <v>15985</v>
      </c>
      <c r="Q1789" t="s">
        <v>15984</v>
      </c>
      <c r="R1789" s="7">
        <v>42614</v>
      </c>
      <c r="S1789" s="8">
        <f t="shared" si="216"/>
        <v>2016</v>
      </c>
      <c r="T1789" s="8">
        <v>2016</v>
      </c>
      <c r="U1789" s="8">
        <f t="shared" si="217"/>
        <v>6</v>
      </c>
      <c r="V1789" s="7">
        <v>42614</v>
      </c>
      <c r="W1789" t="s">
        <v>287</v>
      </c>
      <c r="X1789" s="2">
        <v>2.137</v>
      </c>
      <c r="Y1789" s="6">
        <f t="shared" si="222"/>
        <v>5.7045994500947654E-2</v>
      </c>
      <c r="AA1789">
        <v>46361</v>
      </c>
      <c r="AB1789">
        <v>26750</v>
      </c>
      <c r="AC1789">
        <v>14320746</v>
      </c>
      <c r="AD1789" t="s">
        <v>2</v>
      </c>
      <c r="AE1789">
        <v>593</v>
      </c>
      <c r="AG1789" t="s">
        <v>15983</v>
      </c>
      <c r="AI1789" t="s">
        <v>15982</v>
      </c>
      <c r="AJ1789" t="s">
        <v>15981</v>
      </c>
      <c r="AK1789" t="s">
        <v>15980</v>
      </c>
      <c r="AL1789">
        <v>1</v>
      </c>
      <c r="AM1789" s="5">
        <f t="shared" si="218"/>
        <v>0.16666666666666666</v>
      </c>
      <c r="AN1789" s="4">
        <f t="shared" si="223"/>
        <v>2.5242963523917705E-4</v>
      </c>
      <c r="AO1789" s="3"/>
      <c r="AP1789">
        <v>1</v>
      </c>
      <c r="AQ1789" t="s">
        <v>229</v>
      </c>
      <c r="AR1789">
        <v>617199</v>
      </c>
      <c r="AS1789" t="s">
        <v>228</v>
      </c>
      <c r="AT1789" s="2" t="s">
        <v>0</v>
      </c>
      <c r="AU1789" s="1">
        <f t="shared" si="219"/>
        <v>4.0007925041235106</v>
      </c>
      <c r="AV1789" s="1">
        <f t="shared" si="220"/>
        <v>2.8649212068093415</v>
      </c>
      <c r="AW1789" s="1">
        <f t="shared" si="221"/>
        <v>1.7290499094951717</v>
      </c>
    </row>
    <row r="1790" spans="1:49" x14ac:dyDescent="0.2">
      <c r="A1790">
        <v>1788</v>
      </c>
      <c r="B1790" t="s">
        <v>15979</v>
      </c>
      <c r="C1790" t="s">
        <v>15978</v>
      </c>
      <c r="E1790">
        <v>27586434</v>
      </c>
      <c r="F1790" t="s">
        <v>15977</v>
      </c>
      <c r="G1790" t="s">
        <v>5</v>
      </c>
      <c r="H1790" t="s">
        <v>4</v>
      </c>
      <c r="I1790" t="s">
        <v>15976</v>
      </c>
      <c r="J1790" t="s">
        <v>15975</v>
      </c>
      <c r="K1790" t="s">
        <v>15974</v>
      </c>
      <c r="L1790" t="s">
        <v>15973</v>
      </c>
      <c r="M1790" t="s">
        <v>15972</v>
      </c>
      <c r="N1790">
        <v>5</v>
      </c>
      <c r="O1790" t="s">
        <v>15971</v>
      </c>
      <c r="P1790" t="s">
        <v>15970</v>
      </c>
      <c r="Q1790" t="s">
        <v>15969</v>
      </c>
      <c r="R1790" s="7">
        <v>42614</v>
      </c>
      <c r="S1790" s="8">
        <f t="shared" si="216"/>
        <v>2016</v>
      </c>
      <c r="T1790" s="8">
        <v>2016</v>
      </c>
      <c r="U1790" s="8">
        <f t="shared" si="217"/>
        <v>6</v>
      </c>
      <c r="V1790" s="7">
        <v>42614</v>
      </c>
      <c r="W1790" t="s">
        <v>415</v>
      </c>
      <c r="X1790" s="2">
        <v>0.85499999999999998</v>
      </c>
      <c r="Y1790" s="6">
        <f t="shared" si="222"/>
        <v>2.28237366861536E-2</v>
      </c>
      <c r="AA1790">
        <v>980331</v>
      </c>
      <c r="AB1790">
        <v>23342</v>
      </c>
      <c r="AC1790">
        <v>15731561</v>
      </c>
      <c r="AD1790" t="s">
        <v>2</v>
      </c>
      <c r="AE1790">
        <v>42</v>
      </c>
      <c r="AF1790">
        <v>9</v>
      </c>
      <c r="AH1790" t="s">
        <v>15968</v>
      </c>
      <c r="AI1790" t="s">
        <v>15967</v>
      </c>
      <c r="AJ1790" t="s">
        <v>15966</v>
      </c>
      <c r="AK1790" t="s">
        <v>15965</v>
      </c>
      <c r="AL1790">
        <v>25</v>
      </c>
      <c r="AM1790" s="5">
        <f t="shared" si="218"/>
        <v>4.166666666666667</v>
      </c>
      <c r="AN1790" s="4">
        <f t="shared" si="223"/>
        <v>6.310740880979427E-3</v>
      </c>
      <c r="AO1790" s="3"/>
      <c r="AP1790">
        <v>0</v>
      </c>
      <c r="AQ1790" t="s">
        <v>15964</v>
      </c>
      <c r="AR1790" t="s">
        <v>15963</v>
      </c>
      <c r="AS1790" t="s">
        <v>15962</v>
      </c>
      <c r="AT1790" s="2">
        <v>2.6259999999999999</v>
      </c>
      <c r="AU1790" s="1">
        <f t="shared" si="219"/>
        <v>1.7869837944601348</v>
      </c>
      <c r="AV1790" s="1">
        <f t="shared" si="220"/>
        <v>1.4567238783566514</v>
      </c>
      <c r="AW1790" s="1">
        <f t="shared" si="221"/>
        <v>1.1264639622531678</v>
      </c>
    </row>
    <row r="1791" spans="1:49" x14ac:dyDescent="0.2">
      <c r="A1791">
        <v>1789</v>
      </c>
      <c r="B1791" t="s">
        <v>15961</v>
      </c>
      <c r="C1791" t="s">
        <v>15960</v>
      </c>
      <c r="F1791" t="s">
        <v>15959</v>
      </c>
      <c r="G1791" t="s">
        <v>5</v>
      </c>
      <c r="H1791" t="s">
        <v>4</v>
      </c>
      <c r="I1791" t="s">
        <v>663</v>
      </c>
      <c r="J1791">
        <v>60069720</v>
      </c>
      <c r="K1791" t="s">
        <v>694</v>
      </c>
      <c r="L1791" t="s">
        <v>131</v>
      </c>
      <c r="M1791" t="s">
        <v>67</v>
      </c>
      <c r="N1791">
        <v>5</v>
      </c>
      <c r="O1791" t="s">
        <v>15958</v>
      </c>
      <c r="P1791" t="s">
        <v>15957</v>
      </c>
      <c r="Q1791" t="s">
        <v>779</v>
      </c>
      <c r="R1791" s="7">
        <v>42614</v>
      </c>
      <c r="S1791" s="8">
        <f t="shared" si="216"/>
        <v>2016</v>
      </c>
      <c r="T1791" s="8">
        <v>2016</v>
      </c>
      <c r="U1791" s="8">
        <f t="shared" si="217"/>
        <v>6</v>
      </c>
      <c r="V1791" s="7">
        <v>42614</v>
      </c>
      <c r="W1791" t="s">
        <v>235</v>
      </c>
      <c r="X1791" s="2">
        <v>0.48499999999999999</v>
      </c>
      <c r="Y1791" s="6">
        <f t="shared" si="222"/>
        <v>1.294679800325672E-2</v>
      </c>
      <c r="AA1791">
        <v>9478396</v>
      </c>
      <c r="AB1791">
        <v>27027</v>
      </c>
      <c r="AC1791">
        <v>14320630</v>
      </c>
      <c r="AD1791" t="s">
        <v>2</v>
      </c>
      <c r="AE1791">
        <v>122</v>
      </c>
      <c r="AF1791">
        <v>9</v>
      </c>
      <c r="AG1791">
        <v>851</v>
      </c>
      <c r="AI1791" t="s">
        <v>15956</v>
      </c>
      <c r="AK1791" t="s">
        <v>15955</v>
      </c>
      <c r="AL1791">
        <v>5</v>
      </c>
      <c r="AM1791" s="5">
        <f t="shared" si="218"/>
        <v>0.83333333333333337</v>
      </c>
      <c r="AN1791" s="4">
        <f t="shared" si="223"/>
        <v>1.2621481761958854E-3</v>
      </c>
      <c r="AO1791" s="3"/>
      <c r="AP1791">
        <v>0</v>
      </c>
      <c r="AQ1791" t="s">
        <v>48</v>
      </c>
      <c r="AR1791">
        <v>11274389</v>
      </c>
      <c r="AS1791" t="s">
        <v>47</v>
      </c>
      <c r="AT1791" s="2" t="s">
        <v>0</v>
      </c>
      <c r="AU1791" s="1">
        <f t="shared" si="219"/>
        <v>0.94414030551384698</v>
      </c>
      <c r="AV1791" s="1">
        <f t="shared" si="220"/>
        <v>0.71044730897263031</v>
      </c>
      <c r="AW1791" s="1">
        <f t="shared" si="221"/>
        <v>0.47675431243141364</v>
      </c>
    </row>
    <row r="1792" spans="1:49" x14ac:dyDescent="0.2">
      <c r="A1792">
        <v>1790</v>
      </c>
      <c r="B1792" t="s">
        <v>15954</v>
      </c>
      <c r="C1792" t="s">
        <v>15953</v>
      </c>
      <c r="F1792" t="s">
        <v>15952</v>
      </c>
      <c r="G1792" t="s">
        <v>5</v>
      </c>
      <c r="H1792" t="s">
        <v>4</v>
      </c>
      <c r="I1792" t="s">
        <v>15951</v>
      </c>
      <c r="N1792">
        <v>2</v>
      </c>
      <c r="O1792" t="s">
        <v>15950</v>
      </c>
      <c r="P1792" t="s">
        <v>15949</v>
      </c>
      <c r="Q1792" t="s">
        <v>1000</v>
      </c>
      <c r="R1792" s="7">
        <v>42614</v>
      </c>
      <c r="S1792" s="8">
        <f t="shared" si="216"/>
        <v>2016</v>
      </c>
      <c r="T1792" s="8">
        <v>2016</v>
      </c>
      <c r="U1792" s="8">
        <f t="shared" si="217"/>
        <v>6</v>
      </c>
      <c r="V1792" s="7">
        <v>42614</v>
      </c>
      <c r="W1792" t="s">
        <v>2721</v>
      </c>
      <c r="X1792" s="2">
        <v>0.22500000000000001</v>
      </c>
      <c r="Y1792" s="6">
        <f t="shared" si="222"/>
        <v>6.0062464963562111E-3</v>
      </c>
      <c r="AA1792">
        <v>189235</v>
      </c>
      <c r="AB1792">
        <v>17318</v>
      </c>
      <c r="AC1792">
        <v>19399340</v>
      </c>
      <c r="AD1792" t="s">
        <v>2</v>
      </c>
      <c r="AE1792">
        <v>53</v>
      </c>
      <c r="AF1792">
        <v>9</v>
      </c>
      <c r="AG1792">
        <v>7551351</v>
      </c>
      <c r="AH1792" t="s">
        <v>15948</v>
      </c>
      <c r="AI1792" t="s">
        <v>15947</v>
      </c>
      <c r="AK1792" t="s">
        <v>15946</v>
      </c>
      <c r="AL1792">
        <v>6</v>
      </c>
      <c r="AM1792" s="5">
        <f t="shared" si="218"/>
        <v>1</v>
      </c>
      <c r="AN1792" s="4">
        <f t="shared" si="223"/>
        <v>1.5145778114350624E-3</v>
      </c>
      <c r="AO1792" s="3"/>
      <c r="AP1792">
        <v>0</v>
      </c>
      <c r="AR1792" t="s">
        <v>1</v>
      </c>
      <c r="AT1792" s="2">
        <v>2.875</v>
      </c>
      <c r="AU1792" s="1">
        <f t="shared" si="219"/>
        <v>0.46587458908798662</v>
      </c>
      <c r="AV1792" s="1">
        <f t="shared" si="220"/>
        <v>0.3760412153895637</v>
      </c>
      <c r="AW1792" s="1">
        <f t="shared" si="221"/>
        <v>0.28620784169114072</v>
      </c>
    </row>
    <row r="1793" spans="1:49" x14ac:dyDescent="0.2">
      <c r="A1793">
        <v>1791</v>
      </c>
      <c r="B1793" t="s">
        <v>15945</v>
      </c>
      <c r="C1793" t="s">
        <v>15944</v>
      </c>
      <c r="F1793" t="s">
        <v>15943</v>
      </c>
      <c r="G1793" t="s">
        <v>5</v>
      </c>
      <c r="H1793" t="s">
        <v>4</v>
      </c>
      <c r="I1793" t="s">
        <v>15942</v>
      </c>
      <c r="J1793">
        <v>60026914</v>
      </c>
      <c r="K1793" t="s">
        <v>2894</v>
      </c>
      <c r="L1793" t="s">
        <v>1703</v>
      </c>
      <c r="M1793" t="s">
        <v>57</v>
      </c>
      <c r="N1793">
        <v>2</v>
      </c>
      <c r="O1793" t="s">
        <v>15941</v>
      </c>
      <c r="P1793" t="s">
        <v>15940</v>
      </c>
      <c r="Q1793" t="s">
        <v>15939</v>
      </c>
      <c r="R1793" s="7">
        <v>42614</v>
      </c>
      <c r="S1793" s="8">
        <f t="shared" si="216"/>
        <v>2016</v>
      </c>
      <c r="T1793" s="8">
        <v>2016</v>
      </c>
      <c r="U1793" s="8">
        <f t="shared" si="217"/>
        <v>6</v>
      </c>
      <c r="V1793" s="7">
        <v>42614</v>
      </c>
      <c r="W1793" t="s">
        <v>380</v>
      </c>
      <c r="X1793" s="2">
        <v>0.41799999999999998</v>
      </c>
      <c r="Y1793" s="6">
        <f t="shared" si="222"/>
        <v>1.1158271268786204E-2</v>
      </c>
      <c r="AA1793">
        <v>17518822</v>
      </c>
      <c r="AB1793">
        <v>5300152720</v>
      </c>
      <c r="AD1793" t="s">
        <v>2</v>
      </c>
      <c r="AE1793">
        <v>10</v>
      </c>
      <c r="AF1793">
        <v>6</v>
      </c>
      <c r="AH1793" t="s">
        <v>15938</v>
      </c>
      <c r="AI1793" t="s">
        <v>15937</v>
      </c>
      <c r="AK1793" t="s">
        <v>15936</v>
      </c>
      <c r="AL1793">
        <v>10</v>
      </c>
      <c r="AM1793" s="5">
        <f t="shared" si="218"/>
        <v>1.6666666666666667</v>
      </c>
      <c r="AN1793" s="4">
        <f t="shared" si="223"/>
        <v>2.5242963523917708E-3</v>
      </c>
      <c r="AO1793" s="3"/>
      <c r="AP1793">
        <v>0</v>
      </c>
      <c r="AR1793" t="s">
        <v>1</v>
      </c>
      <c r="AT1793" s="2" t="s">
        <v>0</v>
      </c>
      <c r="AU1793" s="1">
        <f t="shared" si="219"/>
        <v>0.85680787938678737</v>
      </c>
      <c r="AV1793" s="1">
        <f t="shared" si="220"/>
        <v>0.68412838105889873</v>
      </c>
      <c r="AW1793" s="1">
        <f t="shared" si="221"/>
        <v>0.51144888273101008</v>
      </c>
    </row>
    <row r="1794" spans="1:49" x14ac:dyDescent="0.2">
      <c r="A1794">
        <v>1792</v>
      </c>
      <c r="B1794" t="s">
        <v>15935</v>
      </c>
      <c r="C1794" t="s">
        <v>15934</v>
      </c>
      <c r="F1794" t="s">
        <v>15933</v>
      </c>
      <c r="G1794" t="s">
        <v>5</v>
      </c>
      <c r="H1794" t="s">
        <v>4</v>
      </c>
      <c r="I1794" t="s">
        <v>1493</v>
      </c>
      <c r="J1794">
        <v>60013789</v>
      </c>
      <c r="K1794" t="s">
        <v>1492</v>
      </c>
      <c r="L1794" t="s">
        <v>264</v>
      </c>
      <c r="M1794" t="s">
        <v>67</v>
      </c>
      <c r="N1794">
        <v>4</v>
      </c>
      <c r="O1794" t="s">
        <v>15932</v>
      </c>
      <c r="P1794" t="s">
        <v>15931</v>
      </c>
      <c r="Q1794" t="s">
        <v>1781</v>
      </c>
      <c r="R1794" s="7">
        <v>42614</v>
      </c>
      <c r="S1794" s="8">
        <f t="shared" ref="S1794:S1857" si="224">YEAR(R1794)</f>
        <v>2016</v>
      </c>
      <c r="T1794" s="8">
        <v>2016</v>
      </c>
      <c r="U1794" s="8">
        <f t="shared" ref="U1794:U1857" si="225">2022-T1794</f>
        <v>6</v>
      </c>
      <c r="V1794" s="7">
        <v>42614</v>
      </c>
      <c r="W1794" t="s">
        <v>699</v>
      </c>
      <c r="X1794" s="2">
        <v>0.62</v>
      </c>
      <c r="Y1794" s="6">
        <f t="shared" si="222"/>
        <v>1.6550545901070447E-2</v>
      </c>
      <c r="AA1794">
        <v>189464</v>
      </c>
      <c r="AB1794">
        <v>17364</v>
      </c>
      <c r="AD1794" t="s">
        <v>2</v>
      </c>
      <c r="AE1794">
        <v>52</v>
      </c>
      <c r="AF1794">
        <v>9</v>
      </c>
      <c r="AG1794">
        <v>7478045</v>
      </c>
      <c r="AI1794" t="s">
        <v>15930</v>
      </c>
      <c r="AJ1794" t="s">
        <v>15929</v>
      </c>
      <c r="AK1794" t="s">
        <v>15928</v>
      </c>
      <c r="AL1794">
        <v>0</v>
      </c>
      <c r="AM1794" s="5">
        <f t="shared" ref="AM1794:AM1857" si="226">AL1794/U1794</f>
        <v>0</v>
      </c>
      <c r="AN1794" s="4">
        <f t="shared" si="223"/>
        <v>0</v>
      </c>
      <c r="AO1794" s="3"/>
      <c r="AP1794">
        <v>0</v>
      </c>
      <c r="AR1794" t="s">
        <v>1</v>
      </c>
      <c r="AT1794" s="2">
        <v>1.7</v>
      </c>
      <c r="AU1794" s="1">
        <f t="shared" ref="AU1794:AU1857" si="227">(Y1794*0.7+AN1794*0.3)*100</f>
        <v>1.1585382130749313</v>
      </c>
      <c r="AV1794" s="1">
        <f t="shared" ref="AV1794:AV1857" si="228">(Y1794*0.5+AN1794*0.5)*100</f>
        <v>0.8275272950535224</v>
      </c>
      <c r="AW1794" s="1">
        <f t="shared" ref="AW1794:AW1857" si="229">(Y1794*0.3+AN1794*0.7)*100</f>
        <v>0.49651637703211338</v>
      </c>
    </row>
    <row r="1795" spans="1:49" x14ac:dyDescent="0.2">
      <c r="A1795">
        <v>1793</v>
      </c>
      <c r="B1795" t="s">
        <v>15927</v>
      </c>
      <c r="C1795" t="s">
        <v>15926</v>
      </c>
      <c r="F1795" t="s">
        <v>15925</v>
      </c>
      <c r="G1795" t="s">
        <v>5</v>
      </c>
      <c r="H1795" t="s">
        <v>4</v>
      </c>
      <c r="I1795" t="s">
        <v>2828</v>
      </c>
      <c r="J1795">
        <v>60024350</v>
      </c>
      <c r="K1795" t="s">
        <v>338</v>
      </c>
      <c r="L1795" t="s">
        <v>337</v>
      </c>
      <c r="M1795" t="s">
        <v>67</v>
      </c>
      <c r="N1795">
        <v>5</v>
      </c>
      <c r="O1795" t="s">
        <v>15924</v>
      </c>
      <c r="P1795" t="s">
        <v>15923</v>
      </c>
      <c r="Q1795" t="s">
        <v>2768</v>
      </c>
      <c r="R1795" s="7">
        <v>42614</v>
      </c>
      <c r="S1795" s="8">
        <f t="shared" si="224"/>
        <v>2016</v>
      </c>
      <c r="T1795" s="8">
        <v>2016</v>
      </c>
      <c r="U1795" s="8">
        <f t="shared" si="225"/>
        <v>6</v>
      </c>
      <c r="V1795" s="7">
        <v>42614</v>
      </c>
      <c r="W1795" t="s">
        <v>1174</v>
      </c>
      <c r="X1795" s="2">
        <v>0.94</v>
      </c>
      <c r="Y1795" s="6">
        <f t="shared" ref="Y1795:Y1858" si="230">(X1795-$Z$3)/($Z$2-$Z$3)</f>
        <v>2.5092763140332611E-2</v>
      </c>
      <c r="AA1795">
        <v>15311309</v>
      </c>
      <c r="AB1795">
        <v>17295</v>
      </c>
      <c r="AD1795" t="s">
        <v>2</v>
      </c>
      <c r="AE1795">
        <v>26</v>
      </c>
      <c r="AF1795">
        <v>9</v>
      </c>
      <c r="AG1795">
        <v>7552491</v>
      </c>
      <c r="AH1795" t="s">
        <v>15922</v>
      </c>
      <c r="AI1795" t="s">
        <v>15921</v>
      </c>
      <c r="AJ1795" t="s">
        <v>15920</v>
      </c>
      <c r="AK1795" t="s">
        <v>15919</v>
      </c>
      <c r="AL1795">
        <v>1</v>
      </c>
      <c r="AM1795" s="5">
        <f t="shared" si="226"/>
        <v>0.16666666666666666</v>
      </c>
      <c r="AN1795" s="4">
        <f t="shared" ref="AN1795:AN1858" si="231">(AM1795-$AO$3)/($AO$2-$AO$3)</f>
        <v>2.5242963523917705E-4</v>
      </c>
      <c r="AO1795" s="3"/>
      <c r="AP1795">
        <v>0</v>
      </c>
      <c r="AQ1795" t="s">
        <v>48</v>
      </c>
      <c r="AR1795">
        <v>61401485</v>
      </c>
      <c r="AS1795" t="s">
        <v>47</v>
      </c>
      <c r="AT1795" s="2" t="s">
        <v>0</v>
      </c>
      <c r="AU1795" s="1">
        <f t="shared" si="227"/>
        <v>1.764066308880458</v>
      </c>
      <c r="AV1795" s="1">
        <f t="shared" si="228"/>
        <v>1.2672596387785893</v>
      </c>
      <c r="AW1795" s="1">
        <f t="shared" si="229"/>
        <v>0.77045296867672075</v>
      </c>
    </row>
    <row r="1796" spans="1:49" x14ac:dyDescent="0.2">
      <c r="A1796">
        <v>1794</v>
      </c>
      <c r="B1796" t="s">
        <v>15918</v>
      </c>
      <c r="C1796" t="s">
        <v>15917</v>
      </c>
      <c r="F1796" t="s">
        <v>15916</v>
      </c>
      <c r="G1796" t="s">
        <v>5</v>
      </c>
      <c r="H1796" t="s">
        <v>4</v>
      </c>
      <c r="I1796" t="s">
        <v>638</v>
      </c>
      <c r="J1796">
        <v>60007511</v>
      </c>
      <c r="K1796" t="s">
        <v>1973</v>
      </c>
      <c r="L1796" t="s">
        <v>223</v>
      </c>
      <c r="M1796" t="s">
        <v>138</v>
      </c>
      <c r="N1796">
        <v>4</v>
      </c>
      <c r="O1796" t="s">
        <v>15915</v>
      </c>
      <c r="P1796" t="s">
        <v>15914</v>
      </c>
      <c r="Q1796" t="s">
        <v>15913</v>
      </c>
      <c r="R1796" s="7">
        <v>42614</v>
      </c>
      <c r="S1796" s="8">
        <f t="shared" si="224"/>
        <v>2016</v>
      </c>
      <c r="T1796" s="8">
        <v>2016</v>
      </c>
      <c r="U1796" s="8">
        <f t="shared" si="225"/>
        <v>6</v>
      </c>
      <c r="V1796" s="7">
        <v>42614</v>
      </c>
      <c r="W1796" t="s">
        <v>1860</v>
      </c>
      <c r="X1796" s="2">
        <v>0.63600000000000001</v>
      </c>
      <c r="Y1796" s="6">
        <f t="shared" si="230"/>
        <v>1.6977656763033557E-2</v>
      </c>
      <c r="AA1796">
        <v>14248220</v>
      </c>
      <c r="AB1796">
        <v>130124</v>
      </c>
      <c r="AD1796" t="s">
        <v>2</v>
      </c>
      <c r="AE1796">
        <v>16</v>
      </c>
      <c r="AF1796">
        <v>9</v>
      </c>
      <c r="AG1796">
        <v>1349</v>
      </c>
      <c r="AI1796" t="s">
        <v>15912</v>
      </c>
      <c r="AJ1796" t="s">
        <v>15911</v>
      </c>
      <c r="AK1796" t="s">
        <v>15910</v>
      </c>
      <c r="AL1796">
        <v>15</v>
      </c>
      <c r="AM1796" s="5">
        <f t="shared" si="226"/>
        <v>2.5</v>
      </c>
      <c r="AN1796" s="4">
        <f t="shared" si="231"/>
        <v>3.7864445285876562E-3</v>
      </c>
      <c r="AO1796" s="3"/>
      <c r="AP1796">
        <v>1</v>
      </c>
      <c r="AQ1796" t="s">
        <v>408</v>
      </c>
      <c r="AR1796" t="s">
        <v>1972</v>
      </c>
      <c r="AS1796" t="s">
        <v>407</v>
      </c>
      <c r="AT1796" s="2" t="s">
        <v>0</v>
      </c>
      <c r="AU1796" s="1">
        <f t="shared" si="227"/>
        <v>1.3020293092699788</v>
      </c>
      <c r="AV1796" s="1">
        <f t="shared" si="228"/>
        <v>1.0382050645810608</v>
      </c>
      <c r="AW1796" s="1">
        <f t="shared" si="229"/>
        <v>0.77438081989214258</v>
      </c>
    </row>
    <row r="1797" spans="1:49" x14ac:dyDescent="0.2">
      <c r="A1797">
        <v>1795</v>
      </c>
      <c r="B1797" t="s">
        <v>15909</v>
      </c>
      <c r="C1797" t="s">
        <v>15908</v>
      </c>
      <c r="F1797" t="s">
        <v>15907</v>
      </c>
      <c r="G1797" t="s">
        <v>5</v>
      </c>
      <c r="H1797" t="s">
        <v>4</v>
      </c>
      <c r="I1797" t="s">
        <v>15906</v>
      </c>
      <c r="J1797" t="s">
        <v>15905</v>
      </c>
      <c r="K1797" t="s">
        <v>15904</v>
      </c>
      <c r="L1797" t="s">
        <v>519</v>
      </c>
      <c r="M1797" t="s">
        <v>49</v>
      </c>
      <c r="N1797">
        <v>10</v>
      </c>
      <c r="O1797" t="s">
        <v>15903</v>
      </c>
      <c r="P1797" t="s">
        <v>15902</v>
      </c>
      <c r="Q1797" t="s">
        <v>15901</v>
      </c>
      <c r="R1797" s="7">
        <v>42614</v>
      </c>
      <c r="S1797" s="8">
        <f t="shared" si="224"/>
        <v>2016</v>
      </c>
      <c r="T1797" s="8">
        <v>2016</v>
      </c>
      <c r="U1797" s="8">
        <f t="shared" si="225"/>
        <v>6</v>
      </c>
      <c r="V1797" s="7">
        <v>42614</v>
      </c>
      <c r="W1797" t="s">
        <v>15900</v>
      </c>
      <c r="X1797" s="2">
        <v>0.47799999999999998</v>
      </c>
      <c r="Y1797" s="6">
        <f t="shared" si="230"/>
        <v>1.275993700114786E-2</v>
      </c>
      <c r="AA1797">
        <v>16749251</v>
      </c>
      <c r="AB1797">
        <v>19700180840</v>
      </c>
      <c r="AC1797">
        <v>21907439</v>
      </c>
      <c r="AD1797" t="s">
        <v>2</v>
      </c>
      <c r="AE1797">
        <v>6</v>
      </c>
      <c r="AF1797">
        <v>3</v>
      </c>
      <c r="AH1797" t="s">
        <v>15899</v>
      </c>
      <c r="AI1797" t="s">
        <v>15898</v>
      </c>
      <c r="AJ1797" t="s">
        <v>15897</v>
      </c>
      <c r="AK1797" t="s">
        <v>15896</v>
      </c>
      <c r="AL1797">
        <v>6</v>
      </c>
      <c r="AM1797" s="5">
        <f t="shared" si="226"/>
        <v>1</v>
      </c>
      <c r="AN1797" s="4">
        <f t="shared" si="231"/>
        <v>1.5145778114350624E-3</v>
      </c>
      <c r="AO1797" s="3"/>
      <c r="AP1797">
        <v>1</v>
      </c>
      <c r="AR1797" t="s">
        <v>1</v>
      </c>
      <c r="AT1797" s="2">
        <v>2.4329999999999998</v>
      </c>
      <c r="AU1797" s="1">
        <f t="shared" si="227"/>
        <v>0.93863292442340207</v>
      </c>
      <c r="AV1797" s="1">
        <f t="shared" si="228"/>
        <v>0.71372574062914618</v>
      </c>
      <c r="AW1797" s="1">
        <f t="shared" si="229"/>
        <v>0.48881855683489017</v>
      </c>
    </row>
    <row r="1798" spans="1:49" x14ac:dyDescent="0.2">
      <c r="A1798">
        <v>1796</v>
      </c>
      <c r="B1798" t="s">
        <v>15895</v>
      </c>
      <c r="C1798" t="s">
        <v>15894</v>
      </c>
      <c r="F1798" t="s">
        <v>15893</v>
      </c>
      <c r="G1798" t="s">
        <v>5</v>
      </c>
      <c r="H1798" t="s">
        <v>4</v>
      </c>
      <c r="I1798" t="s">
        <v>15892</v>
      </c>
      <c r="J1798" t="s">
        <v>15891</v>
      </c>
      <c r="K1798" t="s">
        <v>15890</v>
      </c>
      <c r="L1798" t="s">
        <v>15889</v>
      </c>
      <c r="M1798" t="s">
        <v>464</v>
      </c>
      <c r="N1798">
        <v>5</v>
      </c>
      <c r="O1798" t="s">
        <v>15888</v>
      </c>
      <c r="P1798" t="s">
        <v>15887</v>
      </c>
      <c r="Q1798" t="s">
        <v>15886</v>
      </c>
      <c r="R1798" s="7">
        <v>42614</v>
      </c>
      <c r="S1798" s="8">
        <f t="shared" si="224"/>
        <v>2016</v>
      </c>
      <c r="T1798" s="8">
        <v>2016</v>
      </c>
      <c r="U1798" s="8">
        <f t="shared" si="225"/>
        <v>6</v>
      </c>
      <c r="V1798" s="7">
        <v>42614</v>
      </c>
      <c r="W1798" t="s">
        <v>15885</v>
      </c>
      <c r="X1798" s="2">
        <v>0.51300000000000001</v>
      </c>
      <c r="Y1798" s="6">
        <f t="shared" si="230"/>
        <v>1.369424201169216E-2</v>
      </c>
      <c r="AA1798">
        <v>1959298</v>
      </c>
      <c r="AB1798">
        <v>21179</v>
      </c>
      <c r="AC1798">
        <v>15734862</v>
      </c>
      <c r="AD1798" t="s">
        <v>2</v>
      </c>
      <c r="AE1798">
        <v>35</v>
      </c>
      <c r="AF1798">
        <v>3</v>
      </c>
      <c r="AG1798">
        <v>47</v>
      </c>
      <c r="AI1798" t="s">
        <v>15884</v>
      </c>
      <c r="AJ1798" t="s">
        <v>15883</v>
      </c>
      <c r="AK1798" t="s">
        <v>15882</v>
      </c>
      <c r="AL1798">
        <v>10</v>
      </c>
      <c r="AM1798" s="5">
        <f t="shared" si="226"/>
        <v>1.6666666666666667</v>
      </c>
      <c r="AN1798" s="4">
        <f t="shared" si="231"/>
        <v>2.5242963523917708E-3</v>
      </c>
      <c r="AO1798" s="3"/>
      <c r="AP1798">
        <v>0</v>
      </c>
      <c r="AR1798" t="s">
        <v>1</v>
      </c>
      <c r="AT1798" s="2">
        <v>1.9950000000000001</v>
      </c>
      <c r="AU1798" s="1">
        <f t="shared" si="227"/>
        <v>1.0343258313902042</v>
      </c>
      <c r="AV1798" s="1">
        <f t="shared" si="228"/>
        <v>0.81092691820419649</v>
      </c>
      <c r="AW1798" s="1">
        <f t="shared" si="229"/>
        <v>0.58752800501818869</v>
      </c>
    </row>
    <row r="1799" spans="1:49" x14ac:dyDescent="0.2">
      <c r="A1799">
        <v>1797</v>
      </c>
      <c r="B1799" t="s">
        <v>15881</v>
      </c>
      <c r="C1799" t="s">
        <v>15880</v>
      </c>
      <c r="E1799">
        <v>27191947</v>
      </c>
      <c r="F1799" t="s">
        <v>15879</v>
      </c>
      <c r="G1799" t="s">
        <v>5</v>
      </c>
      <c r="H1799" t="s">
        <v>4</v>
      </c>
      <c r="I1799" t="s">
        <v>15878</v>
      </c>
      <c r="J1799" t="s">
        <v>15877</v>
      </c>
      <c r="K1799" t="s">
        <v>15876</v>
      </c>
      <c r="L1799" t="s">
        <v>15875</v>
      </c>
      <c r="M1799" t="s">
        <v>15874</v>
      </c>
      <c r="N1799">
        <v>8</v>
      </c>
      <c r="O1799" t="s">
        <v>15873</v>
      </c>
      <c r="P1799" t="s">
        <v>15872</v>
      </c>
      <c r="Q1799" t="s">
        <v>15871</v>
      </c>
      <c r="R1799" s="7">
        <v>42614</v>
      </c>
      <c r="S1799" s="8">
        <f t="shared" si="224"/>
        <v>2016</v>
      </c>
      <c r="T1799" s="8">
        <v>2016</v>
      </c>
      <c r="U1799" s="8">
        <f t="shared" si="225"/>
        <v>6</v>
      </c>
      <c r="V1799" s="7">
        <v>42614</v>
      </c>
      <c r="W1799" t="s">
        <v>15860</v>
      </c>
      <c r="X1799" s="2">
        <v>1.278</v>
      </c>
      <c r="Y1799" s="6">
        <f t="shared" si="230"/>
        <v>3.4115480099303278E-2</v>
      </c>
      <c r="AA1799">
        <v>9523480</v>
      </c>
      <c r="AB1799">
        <v>17304</v>
      </c>
      <c r="AC1799">
        <v>10991492</v>
      </c>
      <c r="AD1799" t="s">
        <v>2</v>
      </c>
      <c r="AE1799">
        <v>29</v>
      </c>
      <c r="AF1799">
        <v>9</v>
      </c>
      <c r="AH1799" t="s">
        <v>15870</v>
      </c>
      <c r="AI1799" t="s">
        <v>15869</v>
      </c>
      <c r="AJ1799" t="s">
        <v>15868</v>
      </c>
      <c r="AK1799" t="s">
        <v>15867</v>
      </c>
      <c r="AL1799">
        <v>5</v>
      </c>
      <c r="AM1799" s="5">
        <f t="shared" si="226"/>
        <v>0.83333333333333337</v>
      </c>
      <c r="AN1799" s="4">
        <f t="shared" si="231"/>
        <v>1.2621481761958854E-3</v>
      </c>
      <c r="AO1799" s="3"/>
      <c r="AP1799">
        <v>0</v>
      </c>
      <c r="AQ1799" t="s">
        <v>1558</v>
      </c>
      <c r="AR1799">
        <v>143715</v>
      </c>
      <c r="AS1799" t="s">
        <v>2562</v>
      </c>
      <c r="AT1799" s="2">
        <v>4.0439999999999996</v>
      </c>
      <c r="AU1799" s="1">
        <f t="shared" si="227"/>
        <v>2.4259480522371057</v>
      </c>
      <c r="AV1799" s="1">
        <f t="shared" si="228"/>
        <v>1.768881413774958</v>
      </c>
      <c r="AW1799" s="1">
        <f t="shared" si="229"/>
        <v>1.1118147753128103</v>
      </c>
    </row>
    <row r="1800" spans="1:49" x14ac:dyDescent="0.2">
      <c r="A1800">
        <v>1798</v>
      </c>
      <c r="B1800" t="s">
        <v>15866</v>
      </c>
      <c r="C1800" t="s">
        <v>15865</v>
      </c>
      <c r="E1800">
        <v>26278544</v>
      </c>
      <c r="F1800" t="s">
        <v>15864</v>
      </c>
      <c r="G1800" t="s">
        <v>5</v>
      </c>
      <c r="H1800" t="s">
        <v>4</v>
      </c>
      <c r="I1800" t="s">
        <v>2343</v>
      </c>
      <c r="J1800">
        <v>60032724</v>
      </c>
      <c r="K1800" t="s">
        <v>5070</v>
      </c>
      <c r="L1800" t="s">
        <v>5069</v>
      </c>
      <c r="M1800" t="s">
        <v>656</v>
      </c>
      <c r="N1800">
        <v>3</v>
      </c>
      <c r="O1800" t="s">
        <v>15863</v>
      </c>
      <c r="P1800" t="s">
        <v>15862</v>
      </c>
      <c r="Q1800" t="s">
        <v>15861</v>
      </c>
      <c r="R1800" s="7">
        <v>42614</v>
      </c>
      <c r="S1800" s="8">
        <f t="shared" si="224"/>
        <v>2016</v>
      </c>
      <c r="T1800" s="8">
        <v>2016</v>
      </c>
      <c r="U1800" s="8">
        <f t="shared" si="225"/>
        <v>6</v>
      </c>
      <c r="V1800" s="7">
        <v>42614</v>
      </c>
      <c r="W1800" t="s">
        <v>15860</v>
      </c>
      <c r="X1800" s="2">
        <v>1.278</v>
      </c>
      <c r="Y1800" s="6">
        <f t="shared" si="230"/>
        <v>3.4115480099303278E-2</v>
      </c>
      <c r="AA1800">
        <v>9523480</v>
      </c>
      <c r="AB1800">
        <v>17304</v>
      </c>
      <c r="AC1800">
        <v>10991492</v>
      </c>
      <c r="AD1800" t="s">
        <v>2</v>
      </c>
      <c r="AE1800">
        <v>29</v>
      </c>
      <c r="AF1800">
        <v>9</v>
      </c>
      <c r="AH1800" t="s">
        <v>15859</v>
      </c>
      <c r="AI1800" t="s">
        <v>15858</v>
      </c>
      <c r="AJ1800" t="s">
        <v>15857</v>
      </c>
      <c r="AK1800" t="s">
        <v>15856</v>
      </c>
      <c r="AL1800">
        <v>44</v>
      </c>
      <c r="AM1800" s="5">
        <f t="shared" si="226"/>
        <v>7.333333333333333</v>
      </c>
      <c r="AN1800" s="4">
        <f t="shared" si="231"/>
        <v>1.1106903950523791E-2</v>
      </c>
      <c r="AO1800" s="3"/>
      <c r="AP1800">
        <v>0</v>
      </c>
      <c r="AR1800" t="s">
        <v>1</v>
      </c>
      <c r="AT1800" s="2">
        <v>4.0439999999999996</v>
      </c>
      <c r="AU1800" s="1">
        <f t="shared" si="227"/>
        <v>2.7212907254669432</v>
      </c>
      <c r="AV1800" s="1">
        <f t="shared" si="228"/>
        <v>2.2611192024913533</v>
      </c>
      <c r="AW1800" s="1">
        <f t="shared" si="229"/>
        <v>1.8009476795157637</v>
      </c>
    </row>
    <row r="1801" spans="1:49" x14ac:dyDescent="0.2">
      <c r="A1801">
        <v>1799</v>
      </c>
      <c r="B1801" t="s">
        <v>15855</v>
      </c>
      <c r="C1801" t="s">
        <v>15854</v>
      </c>
      <c r="F1801" t="s">
        <v>15853</v>
      </c>
      <c r="G1801" t="s">
        <v>5</v>
      </c>
      <c r="H1801" t="s">
        <v>4</v>
      </c>
      <c r="I1801" t="s">
        <v>10148</v>
      </c>
      <c r="J1801">
        <v>60006514</v>
      </c>
      <c r="K1801" t="s">
        <v>10147</v>
      </c>
      <c r="L1801" t="s">
        <v>10146</v>
      </c>
      <c r="M1801" t="s">
        <v>79</v>
      </c>
      <c r="N1801">
        <v>5</v>
      </c>
      <c r="O1801" t="s">
        <v>15852</v>
      </c>
      <c r="P1801" t="s">
        <v>15851</v>
      </c>
      <c r="Q1801" t="s">
        <v>14766</v>
      </c>
      <c r="R1801" s="7">
        <v>42614</v>
      </c>
      <c r="S1801" s="8">
        <f t="shared" si="224"/>
        <v>2016</v>
      </c>
      <c r="T1801" s="8">
        <v>2016</v>
      </c>
      <c r="U1801" s="8">
        <f t="shared" si="225"/>
        <v>6</v>
      </c>
      <c r="V1801" s="7">
        <v>42614</v>
      </c>
      <c r="W1801" t="s">
        <v>15850</v>
      </c>
      <c r="X1801" s="2" t="s">
        <v>0</v>
      </c>
      <c r="Y1801" s="6" t="e">
        <f t="shared" si="230"/>
        <v>#VALUE!</v>
      </c>
      <c r="AA1801">
        <v>10840699</v>
      </c>
      <c r="AB1801">
        <v>16284</v>
      </c>
      <c r="AD1801" t="s">
        <v>2</v>
      </c>
      <c r="AE1801">
        <v>21</v>
      </c>
      <c r="AF1801">
        <v>9</v>
      </c>
      <c r="AG1801">
        <v>4016028</v>
      </c>
      <c r="AI1801" t="s">
        <v>15849</v>
      </c>
      <c r="AJ1801" t="s">
        <v>15848</v>
      </c>
      <c r="AK1801" t="s">
        <v>15847</v>
      </c>
      <c r="AL1801">
        <v>9</v>
      </c>
      <c r="AM1801" s="5">
        <f t="shared" si="226"/>
        <v>1.5</v>
      </c>
      <c r="AN1801" s="4">
        <f t="shared" si="231"/>
        <v>2.2718667171525938E-3</v>
      </c>
      <c r="AO1801" s="3"/>
      <c r="AP1801">
        <v>0</v>
      </c>
      <c r="AR1801" t="s">
        <v>1</v>
      </c>
      <c r="AT1801" s="2">
        <v>2.0640000000000001</v>
      </c>
      <c r="AU1801" s="1" t="e">
        <f t="shared" si="227"/>
        <v>#VALUE!</v>
      </c>
      <c r="AV1801" s="1" t="e">
        <f t="shared" si="228"/>
        <v>#VALUE!</v>
      </c>
      <c r="AW1801" s="1" t="e">
        <f t="shared" si="229"/>
        <v>#VALUE!</v>
      </c>
    </row>
    <row r="1802" spans="1:49" x14ac:dyDescent="0.2">
      <c r="A1802">
        <v>1800</v>
      </c>
      <c r="B1802" t="s">
        <v>15846</v>
      </c>
      <c r="C1802" t="s">
        <v>15845</v>
      </c>
      <c r="F1802" t="s">
        <v>15844</v>
      </c>
      <c r="G1802" t="s">
        <v>5</v>
      </c>
      <c r="H1802" t="s">
        <v>4</v>
      </c>
      <c r="I1802" t="s">
        <v>15843</v>
      </c>
      <c r="J1802" t="s">
        <v>15842</v>
      </c>
      <c r="K1802" t="s">
        <v>15841</v>
      </c>
      <c r="L1802" t="s">
        <v>15840</v>
      </c>
      <c r="M1802" t="s">
        <v>446</v>
      </c>
      <c r="N1802">
        <v>4</v>
      </c>
      <c r="O1802" t="s">
        <v>15839</v>
      </c>
      <c r="P1802" t="s">
        <v>15838</v>
      </c>
      <c r="Q1802" t="s">
        <v>15837</v>
      </c>
      <c r="R1802" s="7">
        <v>42614</v>
      </c>
      <c r="S1802" s="8">
        <f t="shared" si="224"/>
        <v>2016</v>
      </c>
      <c r="T1802" s="8">
        <v>2016</v>
      </c>
      <c r="U1802" s="8">
        <f t="shared" si="225"/>
        <v>6</v>
      </c>
      <c r="V1802" s="7">
        <v>42614</v>
      </c>
      <c r="W1802" t="s">
        <v>10267</v>
      </c>
      <c r="X1802" s="2">
        <v>0.36</v>
      </c>
      <c r="Y1802" s="6">
        <f t="shared" si="230"/>
        <v>9.6099943941699364E-3</v>
      </c>
      <c r="AA1802" t="s">
        <v>10266</v>
      </c>
      <c r="AB1802">
        <v>13951</v>
      </c>
      <c r="AC1802">
        <v>21914281</v>
      </c>
      <c r="AD1802" t="s">
        <v>2</v>
      </c>
      <c r="AE1802">
        <v>41</v>
      </c>
      <c r="AF1802">
        <v>9</v>
      </c>
      <c r="AH1802" t="s">
        <v>15836</v>
      </c>
      <c r="AI1802" t="s">
        <v>15835</v>
      </c>
      <c r="AJ1802" t="s">
        <v>15834</v>
      </c>
      <c r="AK1802" t="s">
        <v>15833</v>
      </c>
      <c r="AL1802">
        <v>5</v>
      </c>
      <c r="AM1802" s="5">
        <f t="shared" si="226"/>
        <v>0.83333333333333337</v>
      </c>
      <c r="AN1802" s="4">
        <f t="shared" si="231"/>
        <v>1.2621481761958854E-3</v>
      </c>
      <c r="AO1802" s="3"/>
      <c r="AP1802">
        <v>0</v>
      </c>
      <c r="AR1802" t="s">
        <v>1</v>
      </c>
      <c r="AT1802" s="2" t="s">
        <v>0</v>
      </c>
      <c r="AU1802" s="1">
        <f t="shared" si="227"/>
        <v>0.71056405287777202</v>
      </c>
      <c r="AV1802" s="1">
        <f t="shared" si="228"/>
        <v>0.54360712851829107</v>
      </c>
      <c r="AW1802" s="1">
        <f t="shared" si="229"/>
        <v>0.37665020415881006</v>
      </c>
    </row>
    <row r="1803" spans="1:49" x14ac:dyDescent="0.2">
      <c r="A1803">
        <v>1801</v>
      </c>
      <c r="B1803" t="s">
        <v>15832</v>
      </c>
      <c r="C1803" t="s">
        <v>15831</v>
      </c>
      <c r="F1803" t="s">
        <v>15830</v>
      </c>
      <c r="G1803" t="s">
        <v>5</v>
      </c>
      <c r="H1803" t="s">
        <v>4</v>
      </c>
      <c r="I1803" t="s">
        <v>15829</v>
      </c>
      <c r="J1803" t="s">
        <v>2950</v>
      </c>
      <c r="K1803" t="s">
        <v>2949</v>
      </c>
      <c r="L1803" t="s">
        <v>2948</v>
      </c>
      <c r="M1803" t="s">
        <v>2947</v>
      </c>
      <c r="N1803">
        <v>4</v>
      </c>
      <c r="O1803" t="s">
        <v>15828</v>
      </c>
      <c r="P1803" t="s">
        <v>15827</v>
      </c>
      <c r="Q1803" t="s">
        <v>2946</v>
      </c>
      <c r="R1803" s="7">
        <v>42614</v>
      </c>
      <c r="S1803" s="8">
        <f t="shared" si="224"/>
        <v>2016</v>
      </c>
      <c r="T1803" s="8">
        <v>2016</v>
      </c>
      <c r="U1803" s="8">
        <f t="shared" si="225"/>
        <v>6</v>
      </c>
      <c r="V1803" s="7">
        <v>42614</v>
      </c>
      <c r="W1803" t="s">
        <v>10267</v>
      </c>
      <c r="X1803" s="2">
        <v>0.36</v>
      </c>
      <c r="Y1803" s="6">
        <f t="shared" si="230"/>
        <v>9.6099943941699364E-3</v>
      </c>
      <c r="AA1803" t="s">
        <v>10266</v>
      </c>
      <c r="AB1803">
        <v>13951</v>
      </c>
      <c r="AC1803">
        <v>21914281</v>
      </c>
      <c r="AD1803" t="s">
        <v>2</v>
      </c>
      <c r="AE1803">
        <v>41</v>
      </c>
      <c r="AF1803">
        <v>9</v>
      </c>
      <c r="AH1803" t="s">
        <v>15826</v>
      </c>
      <c r="AI1803" t="s">
        <v>15825</v>
      </c>
      <c r="AJ1803" t="s">
        <v>15824</v>
      </c>
      <c r="AK1803" t="s">
        <v>15823</v>
      </c>
      <c r="AL1803">
        <v>5</v>
      </c>
      <c r="AM1803" s="5">
        <f t="shared" si="226"/>
        <v>0.83333333333333337</v>
      </c>
      <c r="AN1803" s="4">
        <f t="shared" si="231"/>
        <v>1.2621481761958854E-3</v>
      </c>
      <c r="AO1803" s="3"/>
      <c r="AP1803">
        <v>0</v>
      </c>
      <c r="AR1803" t="s">
        <v>1</v>
      </c>
      <c r="AT1803" s="2" t="s">
        <v>0</v>
      </c>
      <c r="AU1803" s="1">
        <f t="shared" si="227"/>
        <v>0.71056405287777202</v>
      </c>
      <c r="AV1803" s="1">
        <f t="shared" si="228"/>
        <v>0.54360712851829107</v>
      </c>
      <c r="AW1803" s="1">
        <f t="shared" si="229"/>
        <v>0.37665020415881006</v>
      </c>
    </row>
    <row r="1804" spans="1:49" x14ac:dyDescent="0.2">
      <c r="A1804">
        <v>1802</v>
      </c>
      <c r="B1804" t="s">
        <v>15822</v>
      </c>
      <c r="C1804" t="s">
        <v>15821</v>
      </c>
      <c r="F1804" t="s">
        <v>15820</v>
      </c>
      <c r="G1804" t="s">
        <v>5</v>
      </c>
      <c r="H1804" t="s">
        <v>4</v>
      </c>
      <c r="I1804" t="s">
        <v>15819</v>
      </c>
      <c r="J1804">
        <v>60087352</v>
      </c>
      <c r="K1804" t="s">
        <v>4523</v>
      </c>
      <c r="L1804" t="s">
        <v>4522</v>
      </c>
      <c r="M1804" t="s">
        <v>458</v>
      </c>
      <c r="N1804">
        <v>1</v>
      </c>
      <c r="O1804" t="s">
        <v>15818</v>
      </c>
      <c r="P1804">
        <v>16417751400</v>
      </c>
      <c r="Q1804">
        <v>60087352</v>
      </c>
      <c r="R1804" s="7">
        <v>42614</v>
      </c>
      <c r="S1804" s="8">
        <f t="shared" si="224"/>
        <v>2016</v>
      </c>
      <c r="T1804" s="8">
        <v>2016</v>
      </c>
      <c r="U1804" s="8">
        <f t="shared" si="225"/>
        <v>6</v>
      </c>
      <c r="V1804" s="7">
        <v>42614</v>
      </c>
      <c r="W1804" t="s">
        <v>10267</v>
      </c>
      <c r="X1804" s="2">
        <v>0.36</v>
      </c>
      <c r="Y1804" s="6">
        <f t="shared" si="230"/>
        <v>9.6099943941699364E-3</v>
      </c>
      <c r="AA1804" t="s">
        <v>10266</v>
      </c>
      <c r="AB1804">
        <v>13951</v>
      </c>
      <c r="AC1804">
        <v>21914281</v>
      </c>
      <c r="AD1804" t="s">
        <v>2</v>
      </c>
      <c r="AE1804">
        <v>41</v>
      </c>
      <c r="AF1804">
        <v>9</v>
      </c>
      <c r="AH1804" t="s">
        <v>15817</v>
      </c>
      <c r="AI1804" t="s">
        <v>15816</v>
      </c>
      <c r="AJ1804" t="s">
        <v>15815</v>
      </c>
      <c r="AK1804" t="s">
        <v>15814</v>
      </c>
      <c r="AL1804">
        <v>10</v>
      </c>
      <c r="AM1804" s="5">
        <f t="shared" si="226"/>
        <v>1.6666666666666667</v>
      </c>
      <c r="AN1804" s="4">
        <f t="shared" si="231"/>
        <v>2.5242963523917708E-3</v>
      </c>
      <c r="AO1804" s="3"/>
      <c r="AP1804">
        <v>0</v>
      </c>
      <c r="AR1804" t="s">
        <v>1</v>
      </c>
      <c r="AT1804" s="2" t="s">
        <v>0</v>
      </c>
      <c r="AU1804" s="1">
        <f t="shared" si="227"/>
        <v>0.74842849816364865</v>
      </c>
      <c r="AV1804" s="1">
        <f t="shared" si="228"/>
        <v>0.60671453732808533</v>
      </c>
      <c r="AW1804" s="1">
        <f t="shared" si="229"/>
        <v>0.46500057649252208</v>
      </c>
    </row>
    <row r="1805" spans="1:49" x14ac:dyDescent="0.2">
      <c r="A1805">
        <v>1803</v>
      </c>
      <c r="B1805" t="s">
        <v>15813</v>
      </c>
      <c r="C1805" t="s">
        <v>15812</v>
      </c>
      <c r="F1805" t="s">
        <v>15811</v>
      </c>
      <c r="G1805" t="s">
        <v>5</v>
      </c>
      <c r="H1805" t="s">
        <v>4</v>
      </c>
      <c r="I1805" t="s">
        <v>15810</v>
      </c>
      <c r="J1805" t="s">
        <v>15809</v>
      </c>
      <c r="K1805" t="s">
        <v>15808</v>
      </c>
      <c r="L1805" t="s">
        <v>2841</v>
      </c>
      <c r="M1805" t="s">
        <v>171</v>
      </c>
      <c r="N1805">
        <v>3</v>
      </c>
      <c r="O1805" t="s">
        <v>15807</v>
      </c>
      <c r="P1805" t="s">
        <v>15806</v>
      </c>
      <c r="Q1805" t="s">
        <v>15805</v>
      </c>
      <c r="R1805" s="7">
        <v>42614</v>
      </c>
      <c r="S1805" s="8">
        <f t="shared" si="224"/>
        <v>2016</v>
      </c>
      <c r="T1805" s="8">
        <v>2016</v>
      </c>
      <c r="U1805" s="8">
        <f t="shared" si="225"/>
        <v>6</v>
      </c>
      <c r="V1805" s="7">
        <v>42614</v>
      </c>
      <c r="W1805" t="s">
        <v>10267</v>
      </c>
      <c r="X1805" s="2">
        <v>0.36</v>
      </c>
      <c r="Y1805" s="6">
        <f t="shared" si="230"/>
        <v>9.6099943941699364E-3</v>
      </c>
      <c r="AA1805" t="s">
        <v>10266</v>
      </c>
      <c r="AB1805">
        <v>13951</v>
      </c>
      <c r="AC1805">
        <v>21914281</v>
      </c>
      <c r="AD1805" t="s">
        <v>2</v>
      </c>
      <c r="AE1805">
        <v>41</v>
      </c>
      <c r="AF1805">
        <v>9</v>
      </c>
      <c r="AH1805" t="s">
        <v>15804</v>
      </c>
      <c r="AI1805" t="s">
        <v>15803</v>
      </c>
      <c r="AJ1805" t="s">
        <v>15802</v>
      </c>
      <c r="AK1805" t="s">
        <v>15801</v>
      </c>
      <c r="AL1805">
        <v>1</v>
      </c>
      <c r="AM1805" s="5">
        <f t="shared" si="226"/>
        <v>0.16666666666666666</v>
      </c>
      <c r="AN1805" s="4">
        <f t="shared" si="231"/>
        <v>2.5242963523917705E-4</v>
      </c>
      <c r="AO1805" s="3"/>
      <c r="AP1805">
        <v>0</v>
      </c>
      <c r="AR1805" t="s">
        <v>1</v>
      </c>
      <c r="AT1805" s="2" t="s">
        <v>0</v>
      </c>
      <c r="AU1805" s="1">
        <f t="shared" si="227"/>
        <v>0.68027249664907086</v>
      </c>
      <c r="AV1805" s="1">
        <f t="shared" si="228"/>
        <v>0.49312120147045568</v>
      </c>
      <c r="AW1805" s="1">
        <f t="shared" si="229"/>
        <v>0.30596990629184045</v>
      </c>
    </row>
    <row r="1806" spans="1:49" x14ac:dyDescent="0.2">
      <c r="A1806">
        <v>1804</v>
      </c>
      <c r="B1806" t="s">
        <v>15800</v>
      </c>
      <c r="C1806" t="s">
        <v>15799</v>
      </c>
      <c r="F1806" t="s">
        <v>15798</v>
      </c>
      <c r="G1806" t="s">
        <v>5</v>
      </c>
      <c r="H1806" t="s">
        <v>4</v>
      </c>
      <c r="I1806" t="s">
        <v>11644</v>
      </c>
      <c r="J1806" t="s">
        <v>15797</v>
      </c>
      <c r="K1806" t="s">
        <v>15796</v>
      </c>
      <c r="L1806" t="s">
        <v>15795</v>
      </c>
      <c r="M1806" t="s">
        <v>1409</v>
      </c>
      <c r="N1806">
        <v>3</v>
      </c>
      <c r="O1806" t="s">
        <v>15794</v>
      </c>
      <c r="P1806" t="s">
        <v>15793</v>
      </c>
      <c r="Q1806" t="s">
        <v>15792</v>
      </c>
      <c r="R1806" s="7">
        <v>42614</v>
      </c>
      <c r="S1806" s="8">
        <f t="shared" si="224"/>
        <v>2016</v>
      </c>
      <c r="T1806" s="8">
        <v>2016</v>
      </c>
      <c r="U1806" s="8">
        <f t="shared" si="225"/>
        <v>6</v>
      </c>
      <c r="V1806" s="7">
        <v>42614</v>
      </c>
      <c r="W1806" t="s">
        <v>10267</v>
      </c>
      <c r="X1806" s="2">
        <v>0.36</v>
      </c>
      <c r="Y1806" s="6">
        <f t="shared" si="230"/>
        <v>9.6099943941699364E-3</v>
      </c>
      <c r="AA1806" t="s">
        <v>10266</v>
      </c>
      <c r="AB1806">
        <v>13951</v>
      </c>
      <c r="AC1806">
        <v>21914281</v>
      </c>
      <c r="AD1806" t="s">
        <v>2</v>
      </c>
      <c r="AE1806">
        <v>41</v>
      </c>
      <c r="AF1806">
        <v>9</v>
      </c>
      <c r="AH1806" t="s">
        <v>15791</v>
      </c>
      <c r="AI1806" t="s">
        <v>15790</v>
      </c>
      <c r="AJ1806" t="s">
        <v>15789</v>
      </c>
      <c r="AK1806" t="s">
        <v>15788</v>
      </c>
      <c r="AL1806">
        <v>13</v>
      </c>
      <c r="AM1806" s="5">
        <f t="shared" si="226"/>
        <v>2.1666666666666665</v>
      </c>
      <c r="AN1806" s="4">
        <f t="shared" si="231"/>
        <v>3.2815852581093018E-3</v>
      </c>
      <c r="AO1806" s="3"/>
      <c r="AP1806">
        <v>0</v>
      </c>
      <c r="AR1806" t="s">
        <v>1</v>
      </c>
      <c r="AT1806" s="2" t="s">
        <v>0</v>
      </c>
      <c r="AU1806" s="1">
        <f t="shared" si="227"/>
        <v>0.77114716533517447</v>
      </c>
      <c r="AV1806" s="1">
        <f t="shared" si="228"/>
        <v>0.64457898261396185</v>
      </c>
      <c r="AW1806" s="1">
        <f t="shared" si="229"/>
        <v>0.51801079989274923</v>
      </c>
    </row>
    <row r="1807" spans="1:49" x14ac:dyDescent="0.2">
      <c r="A1807">
        <v>1805</v>
      </c>
      <c r="B1807" t="s">
        <v>15787</v>
      </c>
      <c r="C1807" t="s">
        <v>15786</v>
      </c>
      <c r="F1807" t="s">
        <v>15785</v>
      </c>
      <c r="G1807" t="s">
        <v>5</v>
      </c>
      <c r="H1807" t="s">
        <v>4</v>
      </c>
      <c r="I1807" t="s">
        <v>2111</v>
      </c>
      <c r="J1807" t="s">
        <v>2332</v>
      </c>
      <c r="K1807" t="s">
        <v>2331</v>
      </c>
      <c r="L1807" t="s">
        <v>2330</v>
      </c>
      <c r="M1807" t="s">
        <v>348</v>
      </c>
      <c r="N1807">
        <v>2</v>
      </c>
      <c r="O1807" t="s">
        <v>2110</v>
      </c>
      <c r="P1807" t="s">
        <v>2109</v>
      </c>
      <c r="Q1807" t="s">
        <v>2328</v>
      </c>
      <c r="R1807" s="7">
        <v>42614</v>
      </c>
      <c r="S1807" s="8">
        <f t="shared" si="224"/>
        <v>2016</v>
      </c>
      <c r="T1807" s="8">
        <v>2016</v>
      </c>
      <c r="U1807" s="8">
        <f t="shared" si="225"/>
        <v>6</v>
      </c>
      <c r="V1807" s="7">
        <v>42614</v>
      </c>
      <c r="W1807" t="s">
        <v>416</v>
      </c>
      <c r="X1807" s="2">
        <v>0.42</v>
      </c>
      <c r="Y1807" s="6">
        <f t="shared" si="230"/>
        <v>1.1211660126531593E-2</v>
      </c>
      <c r="AA1807">
        <v>15308669</v>
      </c>
      <c r="AB1807">
        <v>17543</v>
      </c>
      <c r="AC1807">
        <v>15308677</v>
      </c>
      <c r="AD1807" t="s">
        <v>2</v>
      </c>
      <c r="AE1807">
        <v>16</v>
      </c>
      <c r="AF1807">
        <v>13</v>
      </c>
      <c r="AH1807" t="s">
        <v>15784</v>
      </c>
      <c r="AI1807" t="s">
        <v>15783</v>
      </c>
      <c r="AJ1807" t="s">
        <v>15782</v>
      </c>
      <c r="AK1807" t="s">
        <v>15781</v>
      </c>
      <c r="AL1807">
        <v>1</v>
      </c>
      <c r="AM1807" s="5">
        <f t="shared" si="226"/>
        <v>0.16666666666666666</v>
      </c>
      <c r="AN1807" s="4">
        <f t="shared" si="231"/>
        <v>2.5242963523917705E-4</v>
      </c>
      <c r="AO1807" s="3"/>
      <c r="AP1807">
        <v>0</v>
      </c>
      <c r="AR1807" t="s">
        <v>1</v>
      </c>
      <c r="AT1807" s="2" t="s">
        <v>0</v>
      </c>
      <c r="AU1807" s="1">
        <f t="shared" si="227"/>
        <v>0.79238909791438661</v>
      </c>
      <c r="AV1807" s="1">
        <f t="shared" si="228"/>
        <v>0.57320448808853852</v>
      </c>
      <c r="AW1807" s="1">
        <f t="shared" si="229"/>
        <v>0.3540198782626901</v>
      </c>
    </row>
    <row r="1808" spans="1:49" x14ac:dyDescent="0.2">
      <c r="A1808">
        <v>1806</v>
      </c>
      <c r="B1808" t="s">
        <v>15780</v>
      </c>
      <c r="C1808" t="s">
        <v>15779</v>
      </c>
      <c r="F1808" t="s">
        <v>15778</v>
      </c>
      <c r="G1808" t="s">
        <v>5</v>
      </c>
      <c r="H1808" t="s">
        <v>4</v>
      </c>
      <c r="I1808" t="s">
        <v>15777</v>
      </c>
      <c r="J1808">
        <v>60018926</v>
      </c>
      <c r="K1808" t="s">
        <v>14994</v>
      </c>
      <c r="L1808" t="s">
        <v>1554</v>
      </c>
      <c r="M1808" t="s">
        <v>79</v>
      </c>
      <c r="N1808">
        <v>3</v>
      </c>
      <c r="O1808" t="s">
        <v>15776</v>
      </c>
      <c r="P1808" t="s">
        <v>15775</v>
      </c>
      <c r="Q1808" t="s">
        <v>15774</v>
      </c>
      <c r="R1808" s="7">
        <v>42614</v>
      </c>
      <c r="S1808" s="8">
        <f t="shared" si="224"/>
        <v>2016</v>
      </c>
      <c r="T1808" s="8">
        <v>2016</v>
      </c>
      <c r="U1808" s="8">
        <f t="shared" si="225"/>
        <v>6</v>
      </c>
      <c r="V1808" s="7">
        <v>42614</v>
      </c>
      <c r="W1808" t="s">
        <v>54</v>
      </c>
      <c r="X1808" s="2">
        <v>0.33500000000000002</v>
      </c>
      <c r="Y1808" s="6">
        <f t="shared" si="230"/>
        <v>8.94263367235258E-3</v>
      </c>
      <c r="AA1808">
        <v>10964290</v>
      </c>
      <c r="AB1808">
        <v>18201</v>
      </c>
      <c r="AC1808" t="s">
        <v>53</v>
      </c>
      <c r="AD1808" t="s">
        <v>2</v>
      </c>
      <c r="AE1808">
        <v>26</v>
      </c>
      <c r="AF1808">
        <v>7</v>
      </c>
      <c r="AH1808" t="s">
        <v>2372</v>
      </c>
      <c r="AI1808" t="s">
        <v>15773</v>
      </c>
      <c r="AJ1808" t="s">
        <v>15772</v>
      </c>
      <c r="AK1808" t="s">
        <v>15771</v>
      </c>
      <c r="AL1808">
        <v>4</v>
      </c>
      <c r="AM1808" s="5">
        <f t="shared" si="226"/>
        <v>0.66666666666666663</v>
      </c>
      <c r="AN1808" s="4">
        <f t="shared" si="231"/>
        <v>1.0097185409567082E-3</v>
      </c>
      <c r="AO1808" s="3"/>
      <c r="AP1808">
        <v>0</v>
      </c>
      <c r="AR1808" t="s">
        <v>1</v>
      </c>
      <c r="AT1808" s="2">
        <v>1.694</v>
      </c>
      <c r="AU1808" s="1">
        <f t="shared" si="227"/>
        <v>0.65627591329338175</v>
      </c>
      <c r="AV1808" s="1">
        <f t="shared" si="228"/>
        <v>0.49761761066546439</v>
      </c>
      <c r="AW1808" s="1">
        <f t="shared" si="229"/>
        <v>0.33895930803754698</v>
      </c>
    </row>
    <row r="1809" spans="1:49" x14ac:dyDescent="0.2">
      <c r="A1809">
        <v>1807</v>
      </c>
      <c r="B1809" t="s">
        <v>15770</v>
      </c>
      <c r="C1809" t="s">
        <v>15769</v>
      </c>
      <c r="F1809" t="s">
        <v>15768</v>
      </c>
      <c r="G1809" t="s">
        <v>5</v>
      </c>
      <c r="H1809" t="s">
        <v>4</v>
      </c>
      <c r="I1809" t="s">
        <v>15767</v>
      </c>
      <c r="J1809" t="s">
        <v>15766</v>
      </c>
      <c r="K1809" t="s">
        <v>15765</v>
      </c>
      <c r="L1809" t="s">
        <v>15764</v>
      </c>
      <c r="M1809" t="s">
        <v>2756</v>
      </c>
      <c r="N1809">
        <v>3</v>
      </c>
      <c r="O1809" t="s">
        <v>15763</v>
      </c>
      <c r="P1809" t="s">
        <v>15762</v>
      </c>
      <c r="Q1809" t="s">
        <v>15761</v>
      </c>
      <c r="R1809" s="7">
        <v>42614</v>
      </c>
      <c r="S1809" s="8">
        <f t="shared" si="224"/>
        <v>2016</v>
      </c>
      <c r="T1809" s="8">
        <v>2016</v>
      </c>
      <c r="U1809" s="8">
        <f t="shared" si="225"/>
        <v>6</v>
      </c>
      <c r="V1809" s="7">
        <v>42614</v>
      </c>
      <c r="W1809" t="s">
        <v>15760</v>
      </c>
      <c r="X1809" s="2">
        <v>1.786</v>
      </c>
      <c r="Y1809" s="6">
        <f t="shared" si="230"/>
        <v>4.7676249966631966E-2</v>
      </c>
      <c r="AA1809">
        <v>2783649</v>
      </c>
      <c r="AB1809">
        <v>18050</v>
      </c>
      <c r="AC1809">
        <v>17413176</v>
      </c>
      <c r="AD1809" t="s">
        <v>2</v>
      </c>
      <c r="AE1809">
        <v>35</v>
      </c>
      <c r="AF1809">
        <v>10</v>
      </c>
      <c r="AH1809" t="s">
        <v>15759</v>
      </c>
      <c r="AI1809" t="s">
        <v>15758</v>
      </c>
      <c r="AJ1809" t="s">
        <v>15757</v>
      </c>
      <c r="AK1809" t="s">
        <v>15756</v>
      </c>
      <c r="AL1809">
        <v>23</v>
      </c>
      <c r="AM1809" s="5">
        <f t="shared" si="226"/>
        <v>3.8333333333333335</v>
      </c>
      <c r="AN1809" s="4">
        <f t="shared" si="231"/>
        <v>5.805881610501073E-3</v>
      </c>
      <c r="AO1809" s="3"/>
      <c r="AP1809">
        <v>0</v>
      </c>
      <c r="AQ1809" t="s">
        <v>44</v>
      </c>
      <c r="AR1809" t="s">
        <v>15755</v>
      </c>
      <c r="AS1809" t="s">
        <v>43</v>
      </c>
      <c r="AT1809" s="2" t="s">
        <v>0</v>
      </c>
      <c r="AU1809" s="1">
        <f t="shared" si="227"/>
        <v>3.5115139459792699</v>
      </c>
      <c r="AV1809" s="1">
        <f t="shared" si="228"/>
        <v>2.674106578856652</v>
      </c>
      <c r="AW1809" s="1">
        <f t="shared" si="229"/>
        <v>1.8366992117340337</v>
      </c>
    </row>
    <row r="1810" spans="1:49" x14ac:dyDescent="0.2">
      <c r="A1810">
        <v>1808</v>
      </c>
      <c r="B1810" t="s">
        <v>15754</v>
      </c>
      <c r="C1810" t="s">
        <v>15753</v>
      </c>
      <c r="F1810" t="s">
        <v>15752</v>
      </c>
      <c r="G1810" t="s">
        <v>5</v>
      </c>
      <c r="H1810" t="s">
        <v>4</v>
      </c>
      <c r="I1810" t="s">
        <v>452</v>
      </c>
      <c r="J1810" t="s">
        <v>2914</v>
      </c>
      <c r="K1810" t="s">
        <v>2913</v>
      </c>
      <c r="L1810" t="s">
        <v>705</v>
      </c>
      <c r="M1810" t="s">
        <v>183</v>
      </c>
      <c r="N1810">
        <v>2</v>
      </c>
      <c r="O1810" t="s">
        <v>15751</v>
      </c>
      <c r="P1810" t="s">
        <v>1202</v>
      </c>
      <c r="Q1810" t="s">
        <v>2914</v>
      </c>
      <c r="R1810" s="7">
        <v>42614</v>
      </c>
      <c r="S1810" s="8">
        <f t="shared" si="224"/>
        <v>2016</v>
      </c>
      <c r="T1810" s="8">
        <v>2016</v>
      </c>
      <c r="U1810" s="8">
        <f t="shared" si="225"/>
        <v>6</v>
      </c>
      <c r="V1810" s="7">
        <v>42614</v>
      </c>
      <c r="W1810" t="s">
        <v>2437</v>
      </c>
      <c r="X1810" s="2">
        <v>0.38600000000000001</v>
      </c>
      <c r="Y1810" s="6">
        <f t="shared" si="230"/>
        <v>1.0304049544859988E-2</v>
      </c>
      <c r="AA1810">
        <v>9467076</v>
      </c>
      <c r="AB1810">
        <v>26738</v>
      </c>
      <c r="AD1810" t="s">
        <v>2</v>
      </c>
      <c r="AE1810">
        <v>22</v>
      </c>
      <c r="AF1810">
        <v>9</v>
      </c>
      <c r="AH1810" t="s">
        <v>15750</v>
      </c>
      <c r="AI1810" t="s">
        <v>15749</v>
      </c>
      <c r="AK1810" t="s">
        <v>15748</v>
      </c>
      <c r="AL1810">
        <v>25</v>
      </c>
      <c r="AM1810" s="5">
        <f t="shared" si="226"/>
        <v>4.166666666666667</v>
      </c>
      <c r="AN1810" s="4">
        <f t="shared" si="231"/>
        <v>6.310740880979427E-3</v>
      </c>
      <c r="AO1810" s="3"/>
      <c r="AP1810">
        <v>0</v>
      </c>
      <c r="AR1810" t="s">
        <v>1</v>
      </c>
      <c r="AT1810" s="2" t="s">
        <v>0</v>
      </c>
      <c r="AU1810" s="1">
        <f t="shared" si="227"/>
        <v>0.91060569456958185</v>
      </c>
      <c r="AV1810" s="1">
        <f t="shared" si="228"/>
        <v>0.83073952129197082</v>
      </c>
      <c r="AW1810" s="1">
        <f t="shared" si="229"/>
        <v>0.75087334801435945</v>
      </c>
    </row>
    <row r="1811" spans="1:49" x14ac:dyDescent="0.2">
      <c r="A1811">
        <v>1809</v>
      </c>
      <c r="B1811" t="s">
        <v>15747</v>
      </c>
      <c r="C1811" t="s">
        <v>15746</v>
      </c>
      <c r="E1811">
        <v>27544534</v>
      </c>
      <c r="F1811" t="s">
        <v>15745</v>
      </c>
      <c r="G1811" t="s">
        <v>5</v>
      </c>
      <c r="H1811" t="s">
        <v>4</v>
      </c>
      <c r="I1811" t="s">
        <v>15744</v>
      </c>
      <c r="J1811" t="s">
        <v>15743</v>
      </c>
      <c r="K1811" t="s">
        <v>15742</v>
      </c>
      <c r="L1811" t="s">
        <v>15741</v>
      </c>
      <c r="M1811" t="s">
        <v>15740</v>
      </c>
      <c r="N1811">
        <v>5</v>
      </c>
      <c r="O1811" t="s">
        <v>15739</v>
      </c>
      <c r="P1811" t="s">
        <v>15738</v>
      </c>
      <c r="Q1811" t="s">
        <v>15737</v>
      </c>
      <c r="R1811" s="7">
        <v>42614</v>
      </c>
      <c r="S1811" s="8">
        <f t="shared" si="224"/>
        <v>2016</v>
      </c>
      <c r="T1811" s="8">
        <v>2016</v>
      </c>
      <c r="U1811" s="8">
        <f t="shared" si="225"/>
        <v>6</v>
      </c>
      <c r="V1811" s="7">
        <v>42614</v>
      </c>
      <c r="W1811" t="s">
        <v>415</v>
      </c>
      <c r="X1811" s="2">
        <v>0.85499999999999998</v>
      </c>
      <c r="Y1811" s="6">
        <f t="shared" si="230"/>
        <v>2.28237366861536E-2</v>
      </c>
      <c r="AA1811">
        <v>980331</v>
      </c>
      <c r="AB1811">
        <v>23342</v>
      </c>
      <c r="AC1811">
        <v>15731561</v>
      </c>
      <c r="AD1811" t="s">
        <v>2</v>
      </c>
      <c r="AE1811">
        <v>42</v>
      </c>
      <c r="AF1811">
        <v>9</v>
      </c>
      <c r="AH1811" t="s">
        <v>15736</v>
      </c>
      <c r="AI1811" t="s">
        <v>15735</v>
      </c>
      <c r="AJ1811" t="s">
        <v>15734</v>
      </c>
      <c r="AK1811" t="s">
        <v>15733</v>
      </c>
      <c r="AL1811">
        <v>5</v>
      </c>
      <c r="AM1811" s="5">
        <f t="shared" si="226"/>
        <v>0.83333333333333337</v>
      </c>
      <c r="AN1811" s="4">
        <f t="shared" si="231"/>
        <v>1.2621481761958854E-3</v>
      </c>
      <c r="AO1811" s="3"/>
      <c r="AP1811">
        <v>0</v>
      </c>
      <c r="AQ1811" t="s">
        <v>9279</v>
      </c>
      <c r="AR1811" t="s">
        <v>15732</v>
      </c>
      <c r="AS1811" t="s">
        <v>9277</v>
      </c>
      <c r="AT1811" s="2">
        <v>2.6259999999999999</v>
      </c>
      <c r="AU1811" s="1">
        <f t="shared" si="227"/>
        <v>1.6355260133166283</v>
      </c>
      <c r="AV1811" s="1">
        <f t="shared" si="228"/>
        <v>1.2042942431174744</v>
      </c>
      <c r="AW1811" s="1">
        <f t="shared" si="229"/>
        <v>0.77306247291831998</v>
      </c>
    </row>
    <row r="1812" spans="1:49" x14ac:dyDescent="0.2">
      <c r="A1812">
        <v>1810</v>
      </c>
      <c r="B1812" t="s">
        <v>15731</v>
      </c>
      <c r="C1812" t="s">
        <v>15730</v>
      </c>
      <c r="F1812" t="s">
        <v>15729</v>
      </c>
      <c r="G1812" t="s">
        <v>5</v>
      </c>
      <c r="H1812" t="s">
        <v>4</v>
      </c>
      <c r="I1812" t="s">
        <v>384</v>
      </c>
      <c r="J1812" t="s">
        <v>15728</v>
      </c>
      <c r="K1812" t="s">
        <v>15727</v>
      </c>
      <c r="L1812" t="s">
        <v>15726</v>
      </c>
      <c r="M1812" t="s">
        <v>473</v>
      </c>
      <c r="N1812">
        <v>12</v>
      </c>
      <c r="O1812" t="s">
        <v>15725</v>
      </c>
      <c r="P1812" t="s">
        <v>15724</v>
      </c>
      <c r="Q1812" t="s">
        <v>15723</v>
      </c>
      <c r="R1812" s="7">
        <v>42614</v>
      </c>
      <c r="S1812" s="8">
        <f t="shared" si="224"/>
        <v>2016</v>
      </c>
      <c r="T1812" s="8">
        <v>2016</v>
      </c>
      <c r="U1812" s="8">
        <f t="shared" si="225"/>
        <v>6</v>
      </c>
      <c r="V1812" s="7">
        <v>42614</v>
      </c>
      <c r="W1812" t="s">
        <v>246</v>
      </c>
      <c r="X1812" s="2">
        <v>0.46</v>
      </c>
      <c r="Y1812" s="6">
        <f t="shared" si="230"/>
        <v>1.2279437281439364E-2</v>
      </c>
      <c r="AA1812">
        <v>933813</v>
      </c>
      <c r="AB1812">
        <v>28031</v>
      </c>
      <c r="AD1812" t="s">
        <v>2</v>
      </c>
      <c r="AE1812">
        <v>44</v>
      </c>
      <c r="AF1812">
        <v>9</v>
      </c>
      <c r="AG1812">
        <v>7546841</v>
      </c>
      <c r="AH1812" t="s">
        <v>15722</v>
      </c>
      <c r="AI1812" t="s">
        <v>15721</v>
      </c>
      <c r="AJ1812" t="s">
        <v>15720</v>
      </c>
      <c r="AK1812" t="s">
        <v>15719</v>
      </c>
      <c r="AL1812">
        <v>1</v>
      </c>
      <c r="AM1812" s="5">
        <f t="shared" si="226"/>
        <v>0.16666666666666666</v>
      </c>
      <c r="AN1812" s="4">
        <f t="shared" si="231"/>
        <v>2.5242963523917705E-4</v>
      </c>
      <c r="AO1812" s="3"/>
      <c r="AP1812">
        <v>1</v>
      </c>
      <c r="AR1812" t="s">
        <v>1</v>
      </c>
      <c r="AT1812" s="2">
        <v>1.222</v>
      </c>
      <c r="AU1812" s="1">
        <f t="shared" si="227"/>
        <v>0.86713349875793055</v>
      </c>
      <c r="AV1812" s="1">
        <f t="shared" si="228"/>
        <v>0.62659334583392701</v>
      </c>
      <c r="AW1812" s="1">
        <f t="shared" si="229"/>
        <v>0.38605319290992329</v>
      </c>
    </row>
    <row r="1813" spans="1:49" x14ac:dyDescent="0.2">
      <c r="A1813">
        <v>1811</v>
      </c>
      <c r="B1813" t="s">
        <v>15718</v>
      </c>
      <c r="C1813" t="s">
        <v>15717</v>
      </c>
      <c r="D1813" t="s">
        <v>15716</v>
      </c>
      <c r="F1813" t="s">
        <v>15715</v>
      </c>
      <c r="G1813" t="s">
        <v>5</v>
      </c>
      <c r="H1813" t="s">
        <v>4</v>
      </c>
      <c r="I1813" t="s">
        <v>691</v>
      </c>
      <c r="J1813">
        <v>60025578</v>
      </c>
      <c r="K1813" t="s">
        <v>132</v>
      </c>
      <c r="L1813" t="s">
        <v>131</v>
      </c>
      <c r="M1813" t="s">
        <v>67</v>
      </c>
      <c r="N1813">
        <v>3</v>
      </c>
      <c r="O1813" t="s">
        <v>15714</v>
      </c>
      <c r="P1813" t="s">
        <v>15713</v>
      </c>
      <c r="Q1813" t="s">
        <v>439</v>
      </c>
      <c r="R1813" s="7">
        <v>42614</v>
      </c>
      <c r="S1813" s="8">
        <f t="shared" si="224"/>
        <v>2016</v>
      </c>
      <c r="T1813" s="8">
        <v>2016</v>
      </c>
      <c r="U1813" s="8">
        <f t="shared" si="225"/>
        <v>6</v>
      </c>
      <c r="V1813" s="7">
        <v>42614</v>
      </c>
      <c r="W1813" t="s">
        <v>129</v>
      </c>
      <c r="X1813" s="2">
        <v>1.2769999999999999</v>
      </c>
      <c r="Y1813" s="6">
        <f t="shared" si="230"/>
        <v>3.4088785670430582E-2</v>
      </c>
      <c r="AA1813">
        <v>12709638</v>
      </c>
      <c r="AB1813">
        <v>12507</v>
      </c>
      <c r="AD1813" t="s">
        <v>2</v>
      </c>
      <c r="AE1813">
        <v>56</v>
      </c>
      <c r="AH1813" t="s">
        <v>15712</v>
      </c>
      <c r="AI1813" t="s">
        <v>15711</v>
      </c>
      <c r="AJ1813" t="s">
        <v>15710</v>
      </c>
      <c r="AK1813" t="s">
        <v>15709</v>
      </c>
      <c r="AL1813">
        <v>10</v>
      </c>
      <c r="AM1813" s="5">
        <f t="shared" si="226"/>
        <v>1.6666666666666667</v>
      </c>
      <c r="AN1813" s="4">
        <f t="shared" si="231"/>
        <v>2.5242963523917708E-3</v>
      </c>
      <c r="AO1813" s="3"/>
      <c r="AP1813">
        <v>0</v>
      </c>
      <c r="AQ1813" t="s">
        <v>48</v>
      </c>
      <c r="AR1813">
        <v>51375360</v>
      </c>
      <c r="AS1813" t="s">
        <v>47</v>
      </c>
      <c r="AT1813" s="2">
        <v>5.1070000000000002</v>
      </c>
      <c r="AU1813" s="1">
        <f t="shared" si="227"/>
        <v>2.4619438875018935</v>
      </c>
      <c r="AV1813" s="1">
        <f t="shared" si="228"/>
        <v>1.8306541011411177</v>
      </c>
      <c r="AW1813" s="1">
        <f t="shared" si="229"/>
        <v>1.1993643147803414</v>
      </c>
    </row>
    <row r="1814" spans="1:49" x14ac:dyDescent="0.2">
      <c r="A1814">
        <v>1812</v>
      </c>
      <c r="B1814" t="s">
        <v>15708</v>
      </c>
      <c r="C1814" t="s">
        <v>15707</v>
      </c>
      <c r="F1814" t="s">
        <v>15706</v>
      </c>
      <c r="G1814" t="s">
        <v>5</v>
      </c>
      <c r="H1814" t="s">
        <v>4</v>
      </c>
      <c r="I1814" t="s">
        <v>685</v>
      </c>
      <c r="J1814">
        <v>60028891</v>
      </c>
      <c r="K1814" t="s">
        <v>15705</v>
      </c>
      <c r="L1814" t="s">
        <v>131</v>
      </c>
      <c r="M1814" t="s">
        <v>67</v>
      </c>
      <c r="N1814">
        <v>1</v>
      </c>
      <c r="O1814" t="s">
        <v>15704</v>
      </c>
      <c r="P1814">
        <v>56532096300</v>
      </c>
      <c r="Q1814">
        <v>60028891</v>
      </c>
      <c r="R1814" s="7">
        <v>42614</v>
      </c>
      <c r="S1814" s="8">
        <f t="shared" si="224"/>
        <v>2016</v>
      </c>
      <c r="T1814" s="8">
        <v>2016</v>
      </c>
      <c r="U1814" s="8">
        <f t="shared" si="225"/>
        <v>6</v>
      </c>
      <c r="V1814" s="7">
        <v>42614</v>
      </c>
      <c r="W1814" t="s">
        <v>15703</v>
      </c>
      <c r="X1814" s="2">
        <v>0.63100000000000001</v>
      </c>
      <c r="Y1814" s="6">
        <f t="shared" si="230"/>
        <v>1.6844184618670086E-2</v>
      </c>
      <c r="AA1814">
        <v>2506335</v>
      </c>
      <c r="AB1814">
        <v>27688</v>
      </c>
      <c r="AC1814">
        <v>9737758</v>
      </c>
      <c r="AD1814" t="s">
        <v>2</v>
      </c>
      <c r="AE1814">
        <v>37</v>
      </c>
      <c r="AF1814">
        <v>3</v>
      </c>
      <c r="AG1814">
        <v>19</v>
      </c>
      <c r="AI1814" t="s">
        <v>15702</v>
      </c>
      <c r="AJ1814" t="s">
        <v>15701</v>
      </c>
      <c r="AK1814" t="s">
        <v>15700</v>
      </c>
      <c r="AL1814">
        <v>5</v>
      </c>
      <c r="AM1814" s="5">
        <f t="shared" si="226"/>
        <v>0.83333333333333337</v>
      </c>
      <c r="AN1814" s="4">
        <f t="shared" si="231"/>
        <v>1.2621481761958854E-3</v>
      </c>
      <c r="AO1814" s="3"/>
      <c r="AP1814">
        <v>0</v>
      </c>
      <c r="AR1814" t="s">
        <v>15699</v>
      </c>
      <c r="AS1814" t="s">
        <v>15698</v>
      </c>
      <c r="AT1814" s="2" t="s">
        <v>0</v>
      </c>
      <c r="AU1814" s="1">
        <f t="shared" si="227"/>
        <v>1.2169573685927824</v>
      </c>
      <c r="AV1814" s="1">
        <f t="shared" si="228"/>
        <v>0.90531663974329857</v>
      </c>
      <c r="AW1814" s="1">
        <f t="shared" si="229"/>
        <v>0.59367591089381444</v>
      </c>
    </row>
    <row r="1815" spans="1:49" x14ac:dyDescent="0.2">
      <c r="A1815">
        <v>1813</v>
      </c>
      <c r="B1815" t="s">
        <v>15697</v>
      </c>
      <c r="C1815" t="s">
        <v>15696</v>
      </c>
      <c r="F1815" t="s">
        <v>15695</v>
      </c>
      <c r="G1815" t="s">
        <v>5</v>
      </c>
      <c r="H1815" t="s">
        <v>4</v>
      </c>
      <c r="I1815" t="s">
        <v>15694</v>
      </c>
      <c r="J1815" t="s">
        <v>15693</v>
      </c>
      <c r="K1815" t="s">
        <v>15692</v>
      </c>
      <c r="L1815" t="s">
        <v>15691</v>
      </c>
      <c r="M1815" t="s">
        <v>15690</v>
      </c>
      <c r="N1815">
        <v>10</v>
      </c>
      <c r="O1815" t="s">
        <v>15689</v>
      </c>
      <c r="P1815" t="s">
        <v>15688</v>
      </c>
      <c r="Q1815" t="s">
        <v>15687</v>
      </c>
      <c r="R1815" s="7">
        <v>42614</v>
      </c>
      <c r="S1815" s="8">
        <f t="shared" si="224"/>
        <v>2016</v>
      </c>
      <c r="T1815" s="8">
        <v>2016</v>
      </c>
      <c r="U1815" s="8">
        <f t="shared" si="225"/>
        <v>6</v>
      </c>
      <c r="V1815" s="7">
        <v>42614</v>
      </c>
      <c r="W1815" t="s">
        <v>788</v>
      </c>
      <c r="X1815" s="2">
        <v>0.68100000000000005</v>
      </c>
      <c r="Y1815" s="6">
        <f t="shared" si="230"/>
        <v>1.8178906062304798E-2</v>
      </c>
      <c r="AA1815" t="s">
        <v>787</v>
      </c>
      <c r="AB1815">
        <v>15047</v>
      </c>
      <c r="AD1815" t="s">
        <v>2</v>
      </c>
      <c r="AE1815">
        <v>16</v>
      </c>
      <c r="AF1815">
        <v>17</v>
      </c>
      <c r="AG1815">
        <v>7506030</v>
      </c>
      <c r="AH1815" t="s">
        <v>15686</v>
      </c>
      <c r="AI1815" t="s">
        <v>15685</v>
      </c>
      <c r="AJ1815" t="s">
        <v>15684</v>
      </c>
      <c r="AK1815" t="s">
        <v>15683</v>
      </c>
      <c r="AL1815">
        <v>23</v>
      </c>
      <c r="AM1815" s="5">
        <f t="shared" si="226"/>
        <v>3.8333333333333335</v>
      </c>
      <c r="AN1815" s="4">
        <f t="shared" si="231"/>
        <v>5.805881610501073E-3</v>
      </c>
      <c r="AO1815" s="3"/>
      <c r="AP1815">
        <v>0</v>
      </c>
      <c r="AR1815" t="s">
        <v>1</v>
      </c>
      <c r="AT1815" s="2">
        <v>3.3010000000000002</v>
      </c>
      <c r="AU1815" s="1">
        <f t="shared" si="227"/>
        <v>1.446699872676368</v>
      </c>
      <c r="AV1815" s="1">
        <f t="shared" si="228"/>
        <v>1.1992393836402935</v>
      </c>
      <c r="AW1815" s="1">
        <f t="shared" si="229"/>
        <v>0.95177889460421905</v>
      </c>
    </row>
    <row r="1816" spans="1:49" x14ac:dyDescent="0.2">
      <c r="A1816">
        <v>1814</v>
      </c>
      <c r="B1816" t="s">
        <v>15682</v>
      </c>
      <c r="C1816" t="s">
        <v>15681</v>
      </c>
      <c r="F1816" t="s">
        <v>15680</v>
      </c>
      <c r="G1816" t="s">
        <v>5</v>
      </c>
      <c r="H1816" t="s">
        <v>4</v>
      </c>
      <c r="I1816" t="s">
        <v>15679</v>
      </c>
      <c r="J1816" t="s">
        <v>15678</v>
      </c>
      <c r="K1816" t="s">
        <v>15677</v>
      </c>
      <c r="L1816" t="s">
        <v>15676</v>
      </c>
      <c r="M1816" t="s">
        <v>15675</v>
      </c>
      <c r="N1816">
        <v>7</v>
      </c>
      <c r="O1816" t="s">
        <v>15674</v>
      </c>
      <c r="P1816" t="s">
        <v>15673</v>
      </c>
      <c r="Q1816" t="s">
        <v>15672</v>
      </c>
      <c r="R1816" s="7">
        <v>42614</v>
      </c>
      <c r="S1816" s="8">
        <f t="shared" si="224"/>
        <v>2016</v>
      </c>
      <c r="T1816" s="8">
        <v>2016</v>
      </c>
      <c r="U1816" s="8">
        <f t="shared" si="225"/>
        <v>6</v>
      </c>
      <c r="V1816" s="7">
        <v>42614</v>
      </c>
      <c r="W1816" t="s">
        <v>15671</v>
      </c>
      <c r="X1816" s="2">
        <v>0.80800000000000005</v>
      </c>
      <c r="Y1816" s="6">
        <f t="shared" si="230"/>
        <v>2.1569098529136972E-2</v>
      </c>
      <c r="AA1816" t="s">
        <v>15670</v>
      </c>
      <c r="AB1816">
        <v>26676</v>
      </c>
      <c r="AC1816" t="s">
        <v>15669</v>
      </c>
      <c r="AD1816" t="s">
        <v>2</v>
      </c>
      <c r="AE1816">
        <v>40</v>
      </c>
      <c r="AF1816">
        <v>11</v>
      </c>
      <c r="AH1816" t="s">
        <v>15668</v>
      </c>
      <c r="AI1816" t="s">
        <v>15667</v>
      </c>
      <c r="AJ1816" t="s">
        <v>15666</v>
      </c>
      <c r="AK1816" t="s">
        <v>15665</v>
      </c>
      <c r="AL1816">
        <v>10</v>
      </c>
      <c r="AM1816" s="5">
        <f t="shared" si="226"/>
        <v>1.6666666666666667</v>
      </c>
      <c r="AN1816" s="4">
        <f t="shared" si="231"/>
        <v>2.5242963523917708E-3</v>
      </c>
      <c r="AO1816" s="3"/>
      <c r="AP1816">
        <v>0</v>
      </c>
      <c r="AR1816" t="s">
        <v>1</v>
      </c>
      <c r="AT1816" s="2" t="s">
        <v>0</v>
      </c>
      <c r="AU1816" s="1">
        <f t="shared" si="227"/>
        <v>1.5855657876113409</v>
      </c>
      <c r="AV1816" s="1">
        <f t="shared" si="228"/>
        <v>1.2046697440764371</v>
      </c>
      <c r="AW1816" s="1">
        <f t="shared" si="229"/>
        <v>0.82377370054153298</v>
      </c>
    </row>
    <row r="1817" spans="1:49" x14ac:dyDescent="0.2">
      <c r="A1817">
        <v>1815</v>
      </c>
      <c r="B1817" t="s">
        <v>15664</v>
      </c>
      <c r="C1817" t="s">
        <v>15663</v>
      </c>
      <c r="F1817" t="s">
        <v>15662</v>
      </c>
      <c r="G1817" t="s">
        <v>5</v>
      </c>
      <c r="H1817" t="s">
        <v>4</v>
      </c>
      <c r="I1817" t="s">
        <v>15661</v>
      </c>
      <c r="J1817" t="s">
        <v>15660</v>
      </c>
      <c r="K1817" t="s">
        <v>15659</v>
      </c>
      <c r="L1817" t="s">
        <v>15658</v>
      </c>
      <c r="M1817" t="s">
        <v>7</v>
      </c>
      <c r="N1817">
        <v>4</v>
      </c>
      <c r="O1817" t="s">
        <v>15657</v>
      </c>
      <c r="P1817" t="s">
        <v>15656</v>
      </c>
      <c r="Q1817" t="s">
        <v>15655</v>
      </c>
      <c r="R1817" s="7">
        <v>42614</v>
      </c>
      <c r="S1817" s="8">
        <f t="shared" si="224"/>
        <v>2016</v>
      </c>
      <c r="T1817" s="8">
        <v>2016</v>
      </c>
      <c r="U1817" s="8">
        <f t="shared" si="225"/>
        <v>6</v>
      </c>
      <c r="V1817" s="7">
        <v>42614</v>
      </c>
      <c r="W1817" t="s">
        <v>533</v>
      </c>
      <c r="X1817" s="2">
        <v>1.3720000000000001</v>
      </c>
      <c r="Y1817" s="6">
        <f t="shared" si="230"/>
        <v>3.662475641333654E-2</v>
      </c>
      <c r="AA1817">
        <v>189480</v>
      </c>
      <c r="AB1817">
        <v>17366</v>
      </c>
      <c r="AD1817" t="s">
        <v>2</v>
      </c>
      <c r="AE1817">
        <v>64</v>
      </c>
      <c r="AF1817">
        <v>9</v>
      </c>
      <c r="AG1817">
        <v>7536163</v>
      </c>
      <c r="AH1817" t="s">
        <v>15654</v>
      </c>
      <c r="AI1817" t="s">
        <v>15653</v>
      </c>
      <c r="AJ1817" t="s">
        <v>15652</v>
      </c>
      <c r="AK1817" t="s">
        <v>15651</v>
      </c>
      <c r="AL1817">
        <v>21</v>
      </c>
      <c r="AM1817" s="5">
        <f t="shared" si="226"/>
        <v>3.5</v>
      </c>
      <c r="AN1817" s="4">
        <f t="shared" si="231"/>
        <v>5.301022340022719E-3</v>
      </c>
      <c r="AO1817" s="3"/>
      <c r="AP1817">
        <v>0</v>
      </c>
      <c r="AR1817" t="s">
        <v>1</v>
      </c>
      <c r="AT1817" s="2" t="s">
        <v>0</v>
      </c>
      <c r="AU1817" s="1">
        <f t="shared" si="227"/>
        <v>2.7227636191342395</v>
      </c>
      <c r="AV1817" s="1">
        <f t="shared" si="228"/>
        <v>2.0962889376679632</v>
      </c>
      <c r="AW1817" s="1">
        <f t="shared" si="229"/>
        <v>1.4698142562016865</v>
      </c>
    </row>
    <row r="1818" spans="1:49" x14ac:dyDescent="0.2">
      <c r="A1818">
        <v>1816</v>
      </c>
      <c r="B1818" t="s">
        <v>15650</v>
      </c>
      <c r="C1818" t="s">
        <v>15649</v>
      </c>
      <c r="F1818" t="s">
        <v>15648</v>
      </c>
      <c r="G1818" t="s">
        <v>5</v>
      </c>
      <c r="H1818" t="s">
        <v>4</v>
      </c>
      <c r="I1818" t="s">
        <v>15647</v>
      </c>
      <c r="J1818" t="s">
        <v>15646</v>
      </c>
      <c r="K1818" t="s">
        <v>15645</v>
      </c>
      <c r="L1818" t="s">
        <v>15644</v>
      </c>
      <c r="M1818" t="s">
        <v>7</v>
      </c>
      <c r="N1818">
        <v>5</v>
      </c>
      <c r="O1818" t="s">
        <v>15643</v>
      </c>
      <c r="P1818" t="s">
        <v>15642</v>
      </c>
      <c r="Q1818" t="s">
        <v>15641</v>
      </c>
      <c r="R1818" s="7">
        <v>42614</v>
      </c>
      <c r="S1818" s="8">
        <f t="shared" si="224"/>
        <v>2016</v>
      </c>
      <c r="T1818" s="8">
        <v>2016</v>
      </c>
      <c r="U1818" s="8">
        <f t="shared" si="225"/>
        <v>6</v>
      </c>
      <c r="V1818" s="7">
        <v>42614</v>
      </c>
      <c r="W1818" t="s">
        <v>533</v>
      </c>
      <c r="X1818" s="2">
        <v>1.3720000000000001</v>
      </c>
      <c r="Y1818" s="6">
        <f t="shared" si="230"/>
        <v>3.662475641333654E-2</v>
      </c>
      <c r="AA1818">
        <v>189480</v>
      </c>
      <c r="AB1818">
        <v>17366</v>
      </c>
      <c r="AD1818" t="s">
        <v>2</v>
      </c>
      <c r="AE1818">
        <v>64</v>
      </c>
      <c r="AF1818">
        <v>9</v>
      </c>
      <c r="AG1818">
        <v>7536605</v>
      </c>
      <c r="AH1818" t="s">
        <v>15640</v>
      </c>
      <c r="AI1818" t="s">
        <v>15639</v>
      </c>
      <c r="AJ1818" t="s">
        <v>15638</v>
      </c>
      <c r="AK1818" t="s">
        <v>15637</v>
      </c>
      <c r="AL1818">
        <v>4</v>
      </c>
      <c r="AM1818" s="5">
        <f t="shared" si="226"/>
        <v>0.66666666666666663</v>
      </c>
      <c r="AN1818" s="4">
        <f t="shared" si="231"/>
        <v>1.0097185409567082E-3</v>
      </c>
      <c r="AO1818" s="3"/>
      <c r="AP1818">
        <v>0</v>
      </c>
      <c r="AR1818" t="s">
        <v>1</v>
      </c>
      <c r="AT1818" s="2" t="s">
        <v>0</v>
      </c>
      <c r="AU1818" s="1">
        <f t="shared" si="227"/>
        <v>2.5940245051622588</v>
      </c>
      <c r="AV1818" s="1">
        <f t="shared" si="228"/>
        <v>1.8817237477146624</v>
      </c>
      <c r="AW1818" s="1">
        <f t="shared" si="229"/>
        <v>1.1694229902670656</v>
      </c>
    </row>
    <row r="1819" spans="1:49" x14ac:dyDescent="0.2">
      <c r="A1819">
        <v>1817</v>
      </c>
      <c r="B1819" t="s">
        <v>15636</v>
      </c>
      <c r="C1819" t="s">
        <v>15635</v>
      </c>
      <c r="F1819" t="s">
        <v>15634</v>
      </c>
      <c r="G1819" t="s">
        <v>5</v>
      </c>
      <c r="H1819" t="s">
        <v>4</v>
      </c>
      <c r="I1819" t="s">
        <v>15633</v>
      </c>
      <c r="J1819" t="s">
        <v>15632</v>
      </c>
      <c r="K1819" t="s">
        <v>15631</v>
      </c>
      <c r="L1819" t="s">
        <v>15630</v>
      </c>
      <c r="M1819" t="s">
        <v>1490</v>
      </c>
      <c r="N1819">
        <v>9</v>
      </c>
      <c r="O1819" t="s">
        <v>15629</v>
      </c>
      <c r="P1819" t="s">
        <v>15628</v>
      </c>
      <c r="Q1819" t="s">
        <v>15627</v>
      </c>
      <c r="R1819" s="7">
        <v>42614</v>
      </c>
      <c r="S1819" s="8">
        <f t="shared" si="224"/>
        <v>2016</v>
      </c>
      <c r="T1819" s="8">
        <v>2016</v>
      </c>
      <c r="U1819" s="8">
        <f t="shared" si="225"/>
        <v>6</v>
      </c>
      <c r="V1819" s="7">
        <v>42614</v>
      </c>
      <c r="W1819" t="s">
        <v>2458</v>
      </c>
      <c r="X1819" s="2">
        <v>0.66700000000000004</v>
      </c>
      <c r="Y1819" s="6">
        <f t="shared" si="230"/>
        <v>1.7805184058087078E-2</v>
      </c>
      <c r="AA1819">
        <v>14341948</v>
      </c>
      <c r="AB1819">
        <v>25256</v>
      </c>
      <c r="AC1819">
        <v>10990682</v>
      </c>
      <c r="AD1819" t="s">
        <v>2</v>
      </c>
      <c r="AE1819">
        <v>2016</v>
      </c>
      <c r="AF1819">
        <v>26</v>
      </c>
      <c r="AH1819" t="s">
        <v>15626</v>
      </c>
      <c r="AI1819" t="s">
        <v>15625</v>
      </c>
      <c r="AJ1819" t="s">
        <v>15624</v>
      </c>
      <c r="AK1819" t="s">
        <v>15623</v>
      </c>
      <c r="AL1819">
        <v>1</v>
      </c>
      <c r="AM1819" s="5">
        <f t="shared" si="226"/>
        <v>0.16666666666666666</v>
      </c>
      <c r="AN1819" s="4">
        <f t="shared" si="231"/>
        <v>2.5242963523917705E-4</v>
      </c>
      <c r="AO1819" s="3"/>
      <c r="AP1819">
        <v>0</v>
      </c>
      <c r="AQ1819" t="s">
        <v>1094</v>
      </c>
      <c r="AR1819" t="s">
        <v>15622</v>
      </c>
      <c r="AS1819" t="s">
        <v>1093</v>
      </c>
      <c r="AT1819" s="2" t="s">
        <v>0</v>
      </c>
      <c r="AU1819" s="1">
        <f t="shared" si="227"/>
        <v>1.2539357731232708</v>
      </c>
      <c r="AV1819" s="1">
        <f t="shared" si="228"/>
        <v>0.90288068466631266</v>
      </c>
      <c r="AW1819" s="1">
        <f t="shared" si="229"/>
        <v>0.55182559620935479</v>
      </c>
    </row>
    <row r="1820" spans="1:49" x14ac:dyDescent="0.2">
      <c r="A1820">
        <v>1818</v>
      </c>
      <c r="B1820" t="s">
        <v>15621</v>
      </c>
      <c r="C1820" t="s">
        <v>15620</v>
      </c>
      <c r="F1820" t="s">
        <v>15619</v>
      </c>
      <c r="G1820" t="s">
        <v>5</v>
      </c>
      <c r="H1820" t="s">
        <v>4</v>
      </c>
      <c r="I1820" t="s">
        <v>15618</v>
      </c>
      <c r="J1820" t="s">
        <v>15617</v>
      </c>
      <c r="K1820" t="s">
        <v>15616</v>
      </c>
      <c r="L1820" t="s">
        <v>15615</v>
      </c>
      <c r="M1820" t="s">
        <v>867</v>
      </c>
      <c r="N1820">
        <v>4</v>
      </c>
      <c r="O1820" t="s">
        <v>15614</v>
      </c>
      <c r="P1820" t="s">
        <v>15613</v>
      </c>
      <c r="Q1820" t="s">
        <v>15612</v>
      </c>
      <c r="R1820" s="7">
        <v>42614</v>
      </c>
      <c r="S1820" s="8">
        <f t="shared" si="224"/>
        <v>2016</v>
      </c>
      <c r="T1820" s="8">
        <v>2016</v>
      </c>
      <c r="U1820" s="8">
        <f t="shared" si="225"/>
        <v>6</v>
      </c>
      <c r="V1820" s="7">
        <v>42614</v>
      </c>
      <c r="W1820" t="s">
        <v>533</v>
      </c>
      <c r="X1820" s="2">
        <v>1.3720000000000001</v>
      </c>
      <c r="Y1820" s="6">
        <f t="shared" si="230"/>
        <v>3.662475641333654E-2</v>
      </c>
      <c r="AA1820">
        <v>189480</v>
      </c>
      <c r="AB1820">
        <v>17366</v>
      </c>
      <c r="AD1820" t="s">
        <v>2</v>
      </c>
      <c r="AE1820">
        <v>64</v>
      </c>
      <c r="AF1820">
        <v>9</v>
      </c>
      <c r="AG1820">
        <v>7542171</v>
      </c>
      <c r="AH1820" t="s">
        <v>15611</v>
      </c>
      <c r="AI1820" t="s">
        <v>15610</v>
      </c>
      <c r="AJ1820" t="s">
        <v>15609</v>
      </c>
      <c r="AK1820" t="s">
        <v>15608</v>
      </c>
      <c r="AL1820">
        <v>0</v>
      </c>
      <c r="AM1820" s="5">
        <f t="shared" si="226"/>
        <v>0</v>
      </c>
      <c r="AN1820" s="4">
        <f t="shared" si="231"/>
        <v>0</v>
      </c>
      <c r="AO1820" s="3"/>
      <c r="AP1820">
        <v>0</v>
      </c>
      <c r="AR1820" t="s">
        <v>1</v>
      </c>
      <c r="AT1820" s="2" t="s">
        <v>0</v>
      </c>
      <c r="AU1820" s="1">
        <f t="shared" si="227"/>
        <v>2.5637329489335574</v>
      </c>
      <c r="AV1820" s="1">
        <f t="shared" si="228"/>
        <v>1.8312378206668269</v>
      </c>
      <c r="AW1820" s="1">
        <f t="shared" si="229"/>
        <v>1.0987426924000963</v>
      </c>
    </row>
    <row r="1821" spans="1:49" x14ac:dyDescent="0.2">
      <c r="A1821">
        <v>1819</v>
      </c>
      <c r="B1821" t="s">
        <v>15607</v>
      </c>
      <c r="C1821" t="s">
        <v>15606</v>
      </c>
      <c r="F1821" t="s">
        <v>15605</v>
      </c>
      <c r="G1821" t="s">
        <v>5</v>
      </c>
      <c r="H1821" t="s">
        <v>4</v>
      </c>
      <c r="I1821" t="s">
        <v>15604</v>
      </c>
      <c r="J1821" t="s">
        <v>15603</v>
      </c>
      <c r="K1821" t="s">
        <v>15602</v>
      </c>
      <c r="L1821" t="s">
        <v>15601</v>
      </c>
      <c r="M1821" t="s">
        <v>15600</v>
      </c>
      <c r="N1821">
        <v>8</v>
      </c>
      <c r="O1821" t="s">
        <v>15599</v>
      </c>
      <c r="P1821" t="s">
        <v>15598</v>
      </c>
      <c r="Q1821" t="s">
        <v>15597</v>
      </c>
      <c r="R1821" s="7">
        <v>42614</v>
      </c>
      <c r="S1821" s="8">
        <f t="shared" si="224"/>
        <v>2016</v>
      </c>
      <c r="T1821" s="8">
        <v>2016</v>
      </c>
      <c r="U1821" s="8">
        <f t="shared" si="225"/>
        <v>6</v>
      </c>
      <c r="V1821" s="7">
        <v>42614</v>
      </c>
      <c r="W1821" t="s">
        <v>15596</v>
      </c>
      <c r="X1821" s="2">
        <v>0.5</v>
      </c>
      <c r="Y1821" s="6">
        <f t="shared" si="230"/>
        <v>1.3347214436347135E-2</v>
      </c>
      <c r="AA1821">
        <v>10229760</v>
      </c>
      <c r="AB1821">
        <v>13687</v>
      </c>
      <c r="AC1821">
        <v>15728935</v>
      </c>
      <c r="AD1821" t="s">
        <v>2</v>
      </c>
      <c r="AE1821">
        <v>23</v>
      </c>
      <c r="AF1821">
        <v>9</v>
      </c>
      <c r="AG1821">
        <v>180</v>
      </c>
      <c r="AI1821" t="s">
        <v>15595</v>
      </c>
      <c r="AJ1821" t="s">
        <v>15594</v>
      </c>
      <c r="AK1821" t="s">
        <v>15593</v>
      </c>
      <c r="AL1821">
        <v>4</v>
      </c>
      <c r="AM1821" s="5">
        <f t="shared" si="226"/>
        <v>0.66666666666666663</v>
      </c>
      <c r="AN1821" s="4">
        <f t="shared" si="231"/>
        <v>1.0097185409567082E-3</v>
      </c>
      <c r="AO1821" s="3"/>
      <c r="AP1821">
        <v>0</v>
      </c>
      <c r="AR1821" t="s">
        <v>1</v>
      </c>
      <c r="AT1821" s="2">
        <v>3.097</v>
      </c>
      <c r="AU1821" s="1">
        <f t="shared" si="227"/>
        <v>0.96459656677300065</v>
      </c>
      <c r="AV1821" s="1">
        <f t="shared" si="228"/>
        <v>0.71784664886519212</v>
      </c>
      <c r="AW1821" s="1">
        <f t="shared" si="229"/>
        <v>0.47109673095738364</v>
      </c>
    </row>
    <row r="1822" spans="1:49" x14ac:dyDescent="0.2">
      <c r="A1822">
        <v>1820</v>
      </c>
      <c r="B1822" t="s">
        <v>15592</v>
      </c>
      <c r="C1822" t="s">
        <v>15591</v>
      </c>
      <c r="F1822" t="s">
        <v>15590</v>
      </c>
      <c r="G1822" t="s">
        <v>5</v>
      </c>
      <c r="H1822" t="s">
        <v>4</v>
      </c>
      <c r="I1822" t="s">
        <v>15589</v>
      </c>
      <c r="J1822" t="s">
        <v>15588</v>
      </c>
      <c r="K1822" t="s">
        <v>15587</v>
      </c>
      <c r="L1822" t="s">
        <v>15586</v>
      </c>
      <c r="M1822" t="s">
        <v>15585</v>
      </c>
      <c r="N1822">
        <v>3</v>
      </c>
      <c r="O1822" t="s">
        <v>15584</v>
      </c>
      <c r="P1822" t="s">
        <v>15583</v>
      </c>
      <c r="Q1822" t="s">
        <v>15582</v>
      </c>
      <c r="R1822" s="7">
        <v>42614</v>
      </c>
      <c r="S1822" s="8">
        <f t="shared" si="224"/>
        <v>2016</v>
      </c>
      <c r="T1822" s="8">
        <v>2016</v>
      </c>
      <c r="U1822" s="8">
        <f t="shared" si="225"/>
        <v>6</v>
      </c>
      <c r="V1822" s="7">
        <v>42614</v>
      </c>
      <c r="W1822" t="s">
        <v>320</v>
      </c>
      <c r="X1822" s="2">
        <v>1.087</v>
      </c>
      <c r="Y1822" s="6">
        <f t="shared" si="230"/>
        <v>2.9016844184618671E-2</v>
      </c>
      <c r="AA1822" t="s">
        <v>319</v>
      </c>
      <c r="AB1822">
        <v>19800188022</v>
      </c>
      <c r="AD1822" t="s">
        <v>2</v>
      </c>
      <c r="AE1822">
        <v>6</v>
      </c>
      <c r="AF1822">
        <v>5</v>
      </c>
      <c r="AG1822">
        <v>7529145</v>
      </c>
      <c r="AH1822" t="s">
        <v>15581</v>
      </c>
      <c r="AI1822" t="s">
        <v>15580</v>
      </c>
      <c r="AJ1822" t="s">
        <v>15579</v>
      </c>
      <c r="AK1822" t="s">
        <v>15578</v>
      </c>
      <c r="AL1822">
        <v>28</v>
      </c>
      <c r="AM1822" s="5">
        <f t="shared" si="226"/>
        <v>4.666666666666667</v>
      </c>
      <c r="AN1822" s="4">
        <f t="shared" si="231"/>
        <v>7.0680297866969584E-3</v>
      </c>
      <c r="AO1822" s="3"/>
      <c r="AP1822">
        <v>0</v>
      </c>
      <c r="AQ1822" t="s">
        <v>15577</v>
      </c>
      <c r="AR1822" t="s">
        <v>1</v>
      </c>
      <c r="AS1822" t="s">
        <v>15576</v>
      </c>
      <c r="AT1822" s="2">
        <v>3.274</v>
      </c>
      <c r="AU1822" s="1">
        <f t="shared" si="227"/>
        <v>2.2432199865242155</v>
      </c>
      <c r="AV1822" s="1">
        <f t="shared" si="228"/>
        <v>1.8042436985657815</v>
      </c>
      <c r="AW1822" s="1">
        <f t="shared" si="229"/>
        <v>1.365267410607347</v>
      </c>
    </row>
    <row r="1823" spans="1:49" x14ac:dyDescent="0.2">
      <c r="A1823">
        <v>1821</v>
      </c>
      <c r="B1823" t="s">
        <v>15575</v>
      </c>
      <c r="C1823" t="s">
        <v>15574</v>
      </c>
      <c r="F1823" t="s">
        <v>15573</v>
      </c>
      <c r="G1823" t="s">
        <v>5</v>
      </c>
      <c r="H1823" t="s">
        <v>4</v>
      </c>
      <c r="I1823" t="s">
        <v>15572</v>
      </c>
      <c r="J1823">
        <v>60023053</v>
      </c>
      <c r="K1823" t="s">
        <v>978</v>
      </c>
      <c r="L1823" t="s">
        <v>3248</v>
      </c>
      <c r="M1823" t="s">
        <v>79</v>
      </c>
      <c r="N1823">
        <v>5</v>
      </c>
      <c r="O1823" t="s">
        <v>15571</v>
      </c>
      <c r="P1823" t="s">
        <v>15570</v>
      </c>
      <c r="Q1823" t="s">
        <v>15569</v>
      </c>
      <c r="R1823" s="7">
        <v>42614</v>
      </c>
      <c r="S1823" s="8">
        <f t="shared" si="224"/>
        <v>2016</v>
      </c>
      <c r="T1823" s="8">
        <v>2016</v>
      </c>
      <c r="U1823" s="8">
        <f t="shared" si="225"/>
        <v>6</v>
      </c>
      <c r="V1823" s="7">
        <v>42614</v>
      </c>
      <c r="W1823" t="s">
        <v>533</v>
      </c>
      <c r="X1823" s="2">
        <v>1.3720000000000001</v>
      </c>
      <c r="Y1823" s="6">
        <f t="shared" si="230"/>
        <v>3.662475641333654E-2</v>
      </c>
      <c r="AA1823">
        <v>189480</v>
      </c>
      <c r="AB1823">
        <v>17366</v>
      </c>
      <c r="AD1823" t="s">
        <v>2</v>
      </c>
      <c r="AE1823">
        <v>64</v>
      </c>
      <c r="AF1823">
        <v>9</v>
      </c>
      <c r="AG1823">
        <v>7534832</v>
      </c>
      <c r="AH1823" t="s">
        <v>15568</v>
      </c>
      <c r="AI1823" t="s">
        <v>15567</v>
      </c>
      <c r="AJ1823" t="s">
        <v>15566</v>
      </c>
      <c r="AK1823" t="s">
        <v>15565</v>
      </c>
      <c r="AL1823">
        <v>46</v>
      </c>
      <c r="AM1823" s="5">
        <f t="shared" si="226"/>
        <v>7.666666666666667</v>
      </c>
      <c r="AN1823" s="4">
        <f t="shared" si="231"/>
        <v>1.1611763221002146E-2</v>
      </c>
      <c r="AO1823" s="3"/>
      <c r="AP1823">
        <v>0</v>
      </c>
      <c r="AR1823" t="s">
        <v>1</v>
      </c>
      <c r="AT1823" s="2" t="s">
        <v>0</v>
      </c>
      <c r="AU1823" s="1">
        <f t="shared" si="227"/>
        <v>2.912085845563622</v>
      </c>
      <c r="AV1823" s="1">
        <f t="shared" si="228"/>
        <v>2.4118259817169343</v>
      </c>
      <c r="AW1823" s="1">
        <f t="shared" si="229"/>
        <v>1.9115661178702461</v>
      </c>
    </row>
    <row r="1824" spans="1:49" x14ac:dyDescent="0.2">
      <c r="A1824">
        <v>1822</v>
      </c>
      <c r="B1824" t="s">
        <v>15564</v>
      </c>
      <c r="C1824" t="s">
        <v>15563</v>
      </c>
      <c r="F1824" t="s">
        <v>15562</v>
      </c>
      <c r="G1824" t="s">
        <v>5</v>
      </c>
      <c r="H1824" t="s">
        <v>4</v>
      </c>
      <c r="I1824" t="s">
        <v>15561</v>
      </c>
      <c r="J1824" t="s">
        <v>15560</v>
      </c>
      <c r="K1824" t="s">
        <v>15559</v>
      </c>
      <c r="L1824" t="s">
        <v>15558</v>
      </c>
      <c r="M1824" t="s">
        <v>49</v>
      </c>
      <c r="N1824">
        <v>3</v>
      </c>
      <c r="O1824" t="s">
        <v>15557</v>
      </c>
      <c r="P1824" t="s">
        <v>15556</v>
      </c>
      <c r="Q1824" t="s">
        <v>15555</v>
      </c>
      <c r="R1824" s="7">
        <v>42614</v>
      </c>
      <c r="S1824" s="8">
        <f t="shared" si="224"/>
        <v>2016</v>
      </c>
      <c r="T1824" s="8">
        <v>2016</v>
      </c>
      <c r="U1824" s="8">
        <f t="shared" si="225"/>
        <v>6</v>
      </c>
      <c r="V1824" s="7">
        <v>42614</v>
      </c>
      <c r="W1824" t="s">
        <v>15554</v>
      </c>
      <c r="X1824" s="2" t="s">
        <v>0</v>
      </c>
      <c r="Y1824" s="6" t="e">
        <f t="shared" si="230"/>
        <v>#VALUE!</v>
      </c>
      <c r="AA1824">
        <v>21900558</v>
      </c>
      <c r="AB1824">
        <v>21100199536</v>
      </c>
      <c r="AC1824">
        <v>21900566</v>
      </c>
      <c r="AD1824" t="s">
        <v>2</v>
      </c>
      <c r="AE1824">
        <v>6</v>
      </c>
      <c r="AF1824">
        <v>3</v>
      </c>
      <c r="AH1824" t="s">
        <v>2623</v>
      </c>
      <c r="AI1824" t="s">
        <v>15553</v>
      </c>
      <c r="AJ1824" t="s">
        <v>15552</v>
      </c>
      <c r="AK1824" t="s">
        <v>15551</v>
      </c>
      <c r="AL1824">
        <v>10</v>
      </c>
      <c r="AM1824" s="5">
        <f t="shared" si="226"/>
        <v>1.6666666666666667</v>
      </c>
      <c r="AN1824" s="4">
        <f t="shared" si="231"/>
        <v>2.5242963523917708E-3</v>
      </c>
      <c r="AO1824" s="3"/>
      <c r="AP1824">
        <v>1</v>
      </c>
      <c r="AQ1824" t="s">
        <v>48</v>
      </c>
      <c r="AR1824">
        <v>61475027</v>
      </c>
      <c r="AS1824" t="s">
        <v>47</v>
      </c>
      <c r="AT1824" s="2" t="s">
        <v>0</v>
      </c>
      <c r="AU1824" s="1" t="e">
        <f t="shared" si="227"/>
        <v>#VALUE!</v>
      </c>
      <c r="AV1824" s="1" t="e">
        <f t="shared" si="228"/>
        <v>#VALUE!</v>
      </c>
      <c r="AW1824" s="1" t="e">
        <f t="shared" si="229"/>
        <v>#VALUE!</v>
      </c>
    </row>
    <row r="1825" spans="1:49" x14ac:dyDescent="0.2">
      <c r="A1825">
        <v>1823</v>
      </c>
      <c r="B1825" t="s">
        <v>15550</v>
      </c>
      <c r="C1825" t="s">
        <v>15549</v>
      </c>
      <c r="F1825" t="s">
        <v>15548</v>
      </c>
      <c r="G1825" t="s">
        <v>5</v>
      </c>
      <c r="H1825" t="s">
        <v>4</v>
      </c>
      <c r="I1825" t="s">
        <v>15547</v>
      </c>
      <c r="J1825" t="s">
        <v>15546</v>
      </c>
      <c r="K1825" t="s">
        <v>15545</v>
      </c>
      <c r="L1825" t="s">
        <v>15544</v>
      </c>
      <c r="M1825" t="s">
        <v>1480</v>
      </c>
      <c r="N1825">
        <v>5</v>
      </c>
      <c r="O1825" t="s">
        <v>15543</v>
      </c>
      <c r="P1825" t="s">
        <v>15542</v>
      </c>
      <c r="Q1825" t="s">
        <v>15541</v>
      </c>
      <c r="R1825" s="7">
        <v>42614</v>
      </c>
      <c r="S1825" s="8">
        <f t="shared" si="224"/>
        <v>2016</v>
      </c>
      <c r="T1825" s="8">
        <v>2016</v>
      </c>
      <c r="U1825" s="8">
        <f t="shared" si="225"/>
        <v>6</v>
      </c>
      <c r="V1825" s="7">
        <v>42614</v>
      </c>
      <c r="W1825" t="s">
        <v>2217</v>
      </c>
      <c r="X1825" s="2">
        <v>1.276</v>
      </c>
      <c r="Y1825" s="6">
        <f t="shared" si="230"/>
        <v>3.4062091241557887E-2</v>
      </c>
      <c r="AA1825">
        <v>15361233</v>
      </c>
      <c r="AB1825">
        <v>25038</v>
      </c>
      <c r="AD1825" t="s">
        <v>2</v>
      </c>
      <c r="AE1825">
        <v>15</v>
      </c>
      <c r="AF1825">
        <v>9</v>
      </c>
      <c r="AG1825">
        <v>7300443</v>
      </c>
      <c r="AH1825" t="s">
        <v>15540</v>
      </c>
      <c r="AI1825" t="s">
        <v>15539</v>
      </c>
      <c r="AJ1825" t="s">
        <v>15538</v>
      </c>
      <c r="AK1825" t="s">
        <v>15537</v>
      </c>
      <c r="AL1825">
        <v>3</v>
      </c>
      <c r="AM1825" s="5">
        <f t="shared" si="226"/>
        <v>0.5</v>
      </c>
      <c r="AN1825" s="4">
        <f t="shared" si="231"/>
        <v>7.572889057175312E-4</v>
      </c>
      <c r="AO1825" s="3"/>
      <c r="AP1825">
        <v>0</v>
      </c>
      <c r="AR1825" t="s">
        <v>15536</v>
      </c>
      <c r="AS1825" t="s">
        <v>15535</v>
      </c>
      <c r="AT1825" s="2">
        <v>5.577</v>
      </c>
      <c r="AU1825" s="1">
        <f t="shared" si="227"/>
        <v>2.407065054080578</v>
      </c>
      <c r="AV1825" s="1">
        <f t="shared" si="228"/>
        <v>1.7409690073637709</v>
      </c>
      <c r="AW1825" s="1">
        <f t="shared" si="229"/>
        <v>1.0748729606469638</v>
      </c>
    </row>
    <row r="1826" spans="1:49" x14ac:dyDescent="0.2">
      <c r="A1826">
        <v>1824</v>
      </c>
      <c r="B1826" t="s">
        <v>15534</v>
      </c>
      <c r="C1826" t="s">
        <v>15533</v>
      </c>
      <c r="F1826" t="s">
        <v>15532</v>
      </c>
      <c r="G1826" t="s">
        <v>5</v>
      </c>
      <c r="H1826" t="s">
        <v>4</v>
      </c>
      <c r="I1826" t="s">
        <v>7896</v>
      </c>
      <c r="J1826" t="s">
        <v>7895</v>
      </c>
      <c r="K1826" t="s">
        <v>7894</v>
      </c>
      <c r="L1826" t="s">
        <v>7893</v>
      </c>
      <c r="M1826" t="s">
        <v>7892</v>
      </c>
      <c r="N1826">
        <v>2</v>
      </c>
      <c r="O1826" t="s">
        <v>15531</v>
      </c>
      <c r="P1826" t="s">
        <v>15530</v>
      </c>
      <c r="Q1826" t="s">
        <v>15529</v>
      </c>
      <c r="R1826" s="7">
        <v>42614</v>
      </c>
      <c r="S1826" s="8">
        <f t="shared" si="224"/>
        <v>2016</v>
      </c>
      <c r="T1826" s="8">
        <v>2016</v>
      </c>
      <c r="U1826" s="8">
        <f t="shared" si="225"/>
        <v>6</v>
      </c>
      <c r="V1826" s="7">
        <v>42614</v>
      </c>
      <c r="W1826" t="s">
        <v>15528</v>
      </c>
      <c r="X1826" s="2">
        <v>0.53400000000000003</v>
      </c>
      <c r="Y1826" s="6">
        <f t="shared" si="230"/>
        <v>1.4254825018018741E-2</v>
      </c>
      <c r="AA1826">
        <v>8927553</v>
      </c>
      <c r="AB1826">
        <v>20484</v>
      </c>
      <c r="AD1826" t="s">
        <v>2</v>
      </c>
      <c r="AE1826">
        <v>29</v>
      </c>
      <c r="AF1826">
        <v>5</v>
      </c>
      <c r="AH1826" t="s">
        <v>15527</v>
      </c>
      <c r="AI1826" t="s">
        <v>15526</v>
      </c>
      <c r="AJ1826" t="s">
        <v>15525</v>
      </c>
      <c r="AK1826" t="s">
        <v>15524</v>
      </c>
      <c r="AL1826">
        <v>6</v>
      </c>
      <c r="AM1826" s="5">
        <f t="shared" si="226"/>
        <v>1</v>
      </c>
      <c r="AN1826" s="4">
        <f t="shared" si="231"/>
        <v>1.5145778114350624E-3</v>
      </c>
      <c r="AO1826" s="3"/>
      <c r="AP1826">
        <v>0</v>
      </c>
      <c r="AQ1826" t="s">
        <v>15523</v>
      </c>
      <c r="AR1826">
        <v>38068</v>
      </c>
      <c r="AS1826" t="s">
        <v>15522</v>
      </c>
      <c r="AT1826" s="2">
        <v>1.3089999999999999</v>
      </c>
      <c r="AU1826" s="1">
        <f t="shared" si="227"/>
        <v>1.0432750856043638</v>
      </c>
      <c r="AV1826" s="1">
        <f t="shared" si="228"/>
        <v>0.78847014147269012</v>
      </c>
      <c r="AW1826" s="1">
        <f t="shared" si="229"/>
        <v>0.53366519734101658</v>
      </c>
    </row>
    <row r="1827" spans="1:49" x14ac:dyDescent="0.2">
      <c r="A1827">
        <v>1825</v>
      </c>
      <c r="B1827" t="s">
        <v>15521</v>
      </c>
      <c r="C1827" t="s">
        <v>15520</v>
      </c>
      <c r="D1827" t="s">
        <v>15519</v>
      </c>
      <c r="F1827" t="s">
        <v>15518</v>
      </c>
      <c r="G1827" t="s">
        <v>5</v>
      </c>
      <c r="H1827" t="s">
        <v>4</v>
      </c>
      <c r="I1827" t="s">
        <v>15517</v>
      </c>
      <c r="J1827" t="s">
        <v>15516</v>
      </c>
      <c r="K1827" t="s">
        <v>15515</v>
      </c>
      <c r="L1827" t="s">
        <v>15514</v>
      </c>
      <c r="M1827" t="s">
        <v>183</v>
      </c>
      <c r="N1827">
        <v>4</v>
      </c>
      <c r="O1827" t="s">
        <v>15513</v>
      </c>
      <c r="P1827" t="s">
        <v>15512</v>
      </c>
      <c r="Q1827" t="s">
        <v>15511</v>
      </c>
      <c r="R1827" s="7">
        <v>42614</v>
      </c>
      <c r="S1827" s="8">
        <f t="shared" si="224"/>
        <v>2016</v>
      </c>
      <c r="T1827" s="8">
        <v>2016</v>
      </c>
      <c r="U1827" s="8">
        <f t="shared" si="225"/>
        <v>6</v>
      </c>
      <c r="V1827" s="7">
        <v>42614</v>
      </c>
      <c r="W1827" t="s">
        <v>2441</v>
      </c>
      <c r="X1827" s="2">
        <v>0.436</v>
      </c>
      <c r="Y1827" s="6">
        <f t="shared" si="230"/>
        <v>1.1638770988494702E-2</v>
      </c>
      <c r="AA1827">
        <v>12268615</v>
      </c>
      <c r="AB1827">
        <v>11700154717</v>
      </c>
      <c r="AD1827" t="s">
        <v>2</v>
      </c>
      <c r="AE1827">
        <v>19</v>
      </c>
      <c r="AF1827">
        <v>3</v>
      </c>
      <c r="AH1827" t="s">
        <v>15510</v>
      </c>
      <c r="AI1827" t="s">
        <v>15509</v>
      </c>
      <c r="AJ1827" t="s">
        <v>15508</v>
      </c>
      <c r="AK1827" t="s">
        <v>15507</v>
      </c>
      <c r="AL1827">
        <v>2</v>
      </c>
      <c r="AM1827" s="5">
        <f t="shared" si="226"/>
        <v>0.33333333333333331</v>
      </c>
      <c r="AN1827" s="4">
        <f t="shared" si="231"/>
        <v>5.048592704783541E-4</v>
      </c>
      <c r="AO1827" s="3"/>
      <c r="AP1827">
        <v>0</v>
      </c>
      <c r="AQ1827" t="s">
        <v>2627</v>
      </c>
      <c r="AR1827" t="s">
        <v>15506</v>
      </c>
      <c r="AS1827" t="s">
        <v>1093</v>
      </c>
      <c r="AT1827" s="2">
        <v>1.3029999999999999</v>
      </c>
      <c r="AU1827" s="1">
        <f t="shared" si="227"/>
        <v>0.82985974730897982</v>
      </c>
      <c r="AV1827" s="1">
        <f t="shared" si="228"/>
        <v>0.60718151294865286</v>
      </c>
      <c r="AW1827" s="1">
        <f t="shared" si="229"/>
        <v>0.38450327858832584</v>
      </c>
    </row>
    <row r="1828" spans="1:49" x14ac:dyDescent="0.2">
      <c r="A1828">
        <v>1826</v>
      </c>
      <c r="B1828" t="s">
        <v>15505</v>
      </c>
      <c r="C1828" t="s">
        <v>15504</v>
      </c>
      <c r="F1828" t="s">
        <v>15503</v>
      </c>
      <c r="G1828" t="s">
        <v>5</v>
      </c>
      <c r="H1828" t="s">
        <v>4</v>
      </c>
      <c r="I1828" t="s">
        <v>1059</v>
      </c>
      <c r="J1828" t="s">
        <v>15502</v>
      </c>
      <c r="K1828" t="s">
        <v>15501</v>
      </c>
      <c r="L1828" t="s">
        <v>15500</v>
      </c>
      <c r="M1828" t="s">
        <v>1058</v>
      </c>
      <c r="N1828">
        <v>5</v>
      </c>
      <c r="O1828" t="s">
        <v>15499</v>
      </c>
      <c r="P1828" t="s">
        <v>15498</v>
      </c>
      <c r="Q1828" t="s">
        <v>15497</v>
      </c>
      <c r="R1828" s="7">
        <v>42614</v>
      </c>
      <c r="S1828" s="8">
        <f t="shared" si="224"/>
        <v>2016</v>
      </c>
      <c r="T1828" s="8">
        <v>2016</v>
      </c>
      <c r="U1828" s="8">
        <f t="shared" si="225"/>
        <v>6</v>
      </c>
      <c r="V1828" s="7">
        <v>42614</v>
      </c>
      <c r="W1828" t="s">
        <v>1244</v>
      </c>
      <c r="X1828" s="2">
        <v>0.28599999999999998</v>
      </c>
      <c r="Y1828" s="6">
        <f t="shared" si="230"/>
        <v>7.6346066575905605E-3</v>
      </c>
      <c r="AA1828">
        <v>9205071</v>
      </c>
      <c r="AB1828">
        <v>28139</v>
      </c>
      <c r="AC1828">
        <v>15693937</v>
      </c>
      <c r="AD1828" t="s">
        <v>2</v>
      </c>
      <c r="AE1828">
        <v>30</v>
      </c>
      <c r="AF1828">
        <v>13</v>
      </c>
      <c r="AH1828" t="s">
        <v>15496</v>
      </c>
      <c r="AI1828" t="s">
        <v>15495</v>
      </c>
      <c r="AJ1828" t="s">
        <v>15494</v>
      </c>
      <c r="AK1828" t="s">
        <v>15493</v>
      </c>
      <c r="AL1828">
        <v>0</v>
      </c>
      <c r="AM1828" s="5">
        <f t="shared" si="226"/>
        <v>0</v>
      </c>
      <c r="AN1828" s="4">
        <f t="shared" si="231"/>
        <v>0</v>
      </c>
      <c r="AO1828" s="3"/>
      <c r="AP1828">
        <v>0</v>
      </c>
      <c r="AR1828" t="s">
        <v>1</v>
      </c>
      <c r="AT1828" s="2" t="s">
        <v>0</v>
      </c>
      <c r="AU1828" s="1">
        <f t="shared" si="227"/>
        <v>0.53442246603133925</v>
      </c>
      <c r="AV1828" s="1">
        <f t="shared" si="228"/>
        <v>0.38173033287952801</v>
      </c>
      <c r="AW1828" s="1">
        <f t="shared" si="229"/>
        <v>0.22903819972771683</v>
      </c>
    </row>
    <row r="1829" spans="1:49" x14ac:dyDescent="0.2">
      <c r="A1829">
        <v>1827</v>
      </c>
      <c r="B1829" t="s">
        <v>15492</v>
      </c>
      <c r="C1829" t="s">
        <v>15491</v>
      </c>
      <c r="F1829" t="s">
        <v>15490</v>
      </c>
      <c r="G1829" t="s">
        <v>5</v>
      </c>
      <c r="H1829" t="s">
        <v>4</v>
      </c>
      <c r="I1829" t="s">
        <v>1043</v>
      </c>
      <c r="J1829" t="s">
        <v>15489</v>
      </c>
      <c r="K1829" t="s">
        <v>11007</v>
      </c>
      <c r="L1829" t="s">
        <v>11006</v>
      </c>
      <c r="M1829" t="s">
        <v>11005</v>
      </c>
      <c r="N1829">
        <v>3</v>
      </c>
      <c r="O1829" t="s">
        <v>15488</v>
      </c>
      <c r="P1829" t="s">
        <v>15487</v>
      </c>
      <c r="Q1829" t="s">
        <v>15486</v>
      </c>
      <c r="R1829" s="7">
        <v>42614</v>
      </c>
      <c r="S1829" s="8">
        <f t="shared" si="224"/>
        <v>2016</v>
      </c>
      <c r="T1829" s="8">
        <v>2016</v>
      </c>
      <c r="U1829" s="8">
        <f t="shared" si="225"/>
        <v>6</v>
      </c>
      <c r="V1829" s="7">
        <v>42614</v>
      </c>
      <c r="W1829" t="s">
        <v>1244</v>
      </c>
      <c r="X1829" s="2">
        <v>0.28599999999999998</v>
      </c>
      <c r="Y1829" s="6">
        <f t="shared" si="230"/>
        <v>7.6346066575905605E-3</v>
      </c>
      <c r="AA1829">
        <v>9205071</v>
      </c>
      <c r="AB1829">
        <v>28139</v>
      </c>
      <c r="AC1829">
        <v>15693937</v>
      </c>
      <c r="AD1829" t="s">
        <v>2</v>
      </c>
      <c r="AE1829">
        <v>30</v>
      </c>
      <c r="AF1829">
        <v>13</v>
      </c>
      <c r="AH1829" t="s">
        <v>15485</v>
      </c>
      <c r="AI1829" t="s">
        <v>15484</v>
      </c>
      <c r="AJ1829" t="s">
        <v>15483</v>
      </c>
      <c r="AK1829" t="s">
        <v>15482</v>
      </c>
      <c r="AL1829">
        <v>0</v>
      </c>
      <c r="AM1829" s="5">
        <f t="shared" si="226"/>
        <v>0</v>
      </c>
      <c r="AN1829" s="4">
        <f t="shared" si="231"/>
        <v>0</v>
      </c>
      <c r="AO1829" s="3"/>
      <c r="AP1829">
        <v>0</v>
      </c>
      <c r="AR1829" t="s">
        <v>1</v>
      </c>
      <c r="AT1829" s="2" t="s">
        <v>0</v>
      </c>
      <c r="AU1829" s="1">
        <f t="shared" si="227"/>
        <v>0.53442246603133925</v>
      </c>
      <c r="AV1829" s="1">
        <f t="shared" si="228"/>
        <v>0.38173033287952801</v>
      </c>
      <c r="AW1829" s="1">
        <f t="shared" si="229"/>
        <v>0.22903819972771683</v>
      </c>
    </row>
    <row r="1830" spans="1:49" x14ac:dyDescent="0.2">
      <c r="A1830">
        <v>1828</v>
      </c>
      <c r="B1830" t="s">
        <v>15481</v>
      </c>
      <c r="C1830" t="s">
        <v>15480</v>
      </c>
      <c r="F1830" t="s">
        <v>15479</v>
      </c>
      <c r="G1830" t="s">
        <v>5</v>
      </c>
      <c r="H1830" t="s">
        <v>4</v>
      </c>
      <c r="I1830" t="s">
        <v>15478</v>
      </c>
      <c r="J1830">
        <v>60019176</v>
      </c>
      <c r="K1830" t="s">
        <v>1394</v>
      </c>
      <c r="L1830" t="s">
        <v>1393</v>
      </c>
      <c r="M1830" t="s">
        <v>198</v>
      </c>
      <c r="N1830">
        <v>3</v>
      </c>
      <c r="O1830" t="s">
        <v>15477</v>
      </c>
      <c r="P1830" t="s">
        <v>15476</v>
      </c>
      <c r="Q1830" t="s">
        <v>1392</v>
      </c>
      <c r="R1830" s="7">
        <v>42614</v>
      </c>
      <c r="S1830" s="8">
        <f t="shared" si="224"/>
        <v>2016</v>
      </c>
      <c r="T1830" s="8">
        <v>2016</v>
      </c>
      <c r="U1830" s="8">
        <f t="shared" si="225"/>
        <v>6</v>
      </c>
      <c r="V1830" s="7">
        <v>42614</v>
      </c>
      <c r="W1830" t="s">
        <v>1244</v>
      </c>
      <c r="X1830" s="2">
        <v>0.28599999999999998</v>
      </c>
      <c r="Y1830" s="6">
        <f t="shared" si="230"/>
        <v>7.6346066575905605E-3</v>
      </c>
      <c r="AA1830">
        <v>9205071</v>
      </c>
      <c r="AB1830">
        <v>28139</v>
      </c>
      <c r="AC1830">
        <v>15693937</v>
      </c>
      <c r="AD1830" t="s">
        <v>2</v>
      </c>
      <c r="AE1830">
        <v>30</v>
      </c>
      <c r="AF1830">
        <v>13</v>
      </c>
      <c r="AH1830" t="s">
        <v>15475</v>
      </c>
      <c r="AI1830" t="s">
        <v>15474</v>
      </c>
      <c r="AJ1830" t="s">
        <v>15473</v>
      </c>
      <c r="AK1830" t="s">
        <v>15472</v>
      </c>
      <c r="AL1830">
        <v>1</v>
      </c>
      <c r="AM1830" s="5">
        <f t="shared" si="226"/>
        <v>0.16666666666666666</v>
      </c>
      <c r="AN1830" s="4">
        <f t="shared" si="231"/>
        <v>2.5242963523917705E-4</v>
      </c>
      <c r="AO1830" s="3"/>
      <c r="AP1830">
        <v>0</v>
      </c>
      <c r="AR1830" t="s">
        <v>1</v>
      </c>
      <c r="AT1830" s="2" t="s">
        <v>0</v>
      </c>
      <c r="AU1830" s="1">
        <f t="shared" si="227"/>
        <v>0.5419953550885146</v>
      </c>
      <c r="AV1830" s="1">
        <f t="shared" si="228"/>
        <v>0.39435181464148689</v>
      </c>
      <c r="AW1830" s="1">
        <f t="shared" si="229"/>
        <v>0.2467082741944592</v>
      </c>
    </row>
    <row r="1831" spans="1:49" x14ac:dyDescent="0.2">
      <c r="A1831">
        <v>1829</v>
      </c>
      <c r="B1831" t="s">
        <v>15471</v>
      </c>
      <c r="C1831" t="s">
        <v>15470</v>
      </c>
      <c r="F1831" t="s">
        <v>15469</v>
      </c>
      <c r="G1831" t="s">
        <v>5</v>
      </c>
      <c r="H1831" t="s">
        <v>4</v>
      </c>
      <c r="I1831" t="s">
        <v>2983</v>
      </c>
      <c r="J1831" t="s">
        <v>15468</v>
      </c>
      <c r="K1831" t="s">
        <v>15467</v>
      </c>
      <c r="L1831" t="s">
        <v>15466</v>
      </c>
      <c r="M1831" t="s">
        <v>15465</v>
      </c>
      <c r="N1831">
        <v>4</v>
      </c>
      <c r="O1831" t="s">
        <v>15464</v>
      </c>
      <c r="P1831" t="s">
        <v>15463</v>
      </c>
      <c r="Q1831" t="s">
        <v>15462</v>
      </c>
      <c r="R1831" s="7">
        <v>42614</v>
      </c>
      <c r="S1831" s="8">
        <f t="shared" si="224"/>
        <v>2016</v>
      </c>
      <c r="T1831" s="8">
        <v>2016</v>
      </c>
      <c r="U1831" s="8">
        <f t="shared" si="225"/>
        <v>6</v>
      </c>
      <c r="V1831" s="7">
        <v>42614</v>
      </c>
      <c r="W1831" t="s">
        <v>1244</v>
      </c>
      <c r="X1831" s="2">
        <v>0.28599999999999998</v>
      </c>
      <c r="Y1831" s="6">
        <f t="shared" si="230"/>
        <v>7.6346066575905605E-3</v>
      </c>
      <c r="AA1831">
        <v>9205071</v>
      </c>
      <c r="AB1831">
        <v>28139</v>
      </c>
      <c r="AC1831">
        <v>15693937</v>
      </c>
      <c r="AD1831" t="s">
        <v>2</v>
      </c>
      <c r="AE1831">
        <v>30</v>
      </c>
      <c r="AF1831">
        <v>13</v>
      </c>
      <c r="AH1831" t="s">
        <v>15461</v>
      </c>
      <c r="AI1831" t="s">
        <v>15460</v>
      </c>
      <c r="AJ1831" t="s">
        <v>15459</v>
      </c>
      <c r="AK1831" t="s">
        <v>15458</v>
      </c>
      <c r="AL1831">
        <v>2</v>
      </c>
      <c r="AM1831" s="5">
        <f t="shared" si="226"/>
        <v>0.33333333333333331</v>
      </c>
      <c r="AN1831" s="4">
        <f t="shared" si="231"/>
        <v>5.048592704783541E-4</v>
      </c>
      <c r="AO1831" s="3"/>
      <c r="AP1831">
        <v>0</v>
      </c>
      <c r="AQ1831" t="s">
        <v>48</v>
      </c>
      <c r="AR1831">
        <v>61271027</v>
      </c>
      <c r="AS1831" t="s">
        <v>47</v>
      </c>
      <c r="AT1831" s="2" t="s">
        <v>0</v>
      </c>
      <c r="AU1831" s="1">
        <f t="shared" si="227"/>
        <v>0.54956824414568983</v>
      </c>
      <c r="AV1831" s="1">
        <f t="shared" si="228"/>
        <v>0.40697329640344576</v>
      </c>
      <c r="AW1831" s="1">
        <f t="shared" si="229"/>
        <v>0.26437834866120163</v>
      </c>
    </row>
    <row r="1832" spans="1:49" x14ac:dyDescent="0.2">
      <c r="A1832">
        <v>1830</v>
      </c>
      <c r="B1832" t="s">
        <v>15457</v>
      </c>
      <c r="C1832" t="s">
        <v>15456</v>
      </c>
      <c r="F1832" t="s">
        <v>15455</v>
      </c>
      <c r="G1832" t="s">
        <v>5</v>
      </c>
      <c r="H1832" t="s">
        <v>4</v>
      </c>
      <c r="I1832" t="s">
        <v>15454</v>
      </c>
      <c r="J1832" t="s">
        <v>1623</v>
      </c>
      <c r="K1832" t="s">
        <v>1622</v>
      </c>
      <c r="L1832" t="s">
        <v>1621</v>
      </c>
      <c r="M1832" t="s">
        <v>105</v>
      </c>
      <c r="N1832">
        <v>4</v>
      </c>
      <c r="O1832" t="s">
        <v>15453</v>
      </c>
      <c r="P1832" t="s">
        <v>1887</v>
      </c>
      <c r="Q1832" t="s">
        <v>1886</v>
      </c>
      <c r="R1832" s="7">
        <v>42614</v>
      </c>
      <c r="S1832" s="8">
        <f t="shared" si="224"/>
        <v>2016</v>
      </c>
      <c r="T1832" s="8">
        <v>2016</v>
      </c>
      <c r="U1832" s="8">
        <f t="shared" si="225"/>
        <v>6</v>
      </c>
      <c r="V1832" s="7">
        <v>42614</v>
      </c>
      <c r="W1832" t="s">
        <v>1244</v>
      </c>
      <c r="X1832" s="2">
        <v>0.28599999999999998</v>
      </c>
      <c r="Y1832" s="6">
        <f t="shared" si="230"/>
        <v>7.6346066575905605E-3</v>
      </c>
      <c r="AA1832">
        <v>9205071</v>
      </c>
      <c r="AB1832">
        <v>28139</v>
      </c>
      <c r="AC1832">
        <v>15693937</v>
      </c>
      <c r="AD1832" t="s">
        <v>2</v>
      </c>
      <c r="AE1832">
        <v>30</v>
      </c>
      <c r="AF1832">
        <v>13</v>
      </c>
      <c r="AH1832" t="s">
        <v>15452</v>
      </c>
      <c r="AI1832" t="s">
        <v>15451</v>
      </c>
      <c r="AK1832" t="s">
        <v>15450</v>
      </c>
      <c r="AL1832">
        <v>0</v>
      </c>
      <c r="AM1832" s="5">
        <f t="shared" si="226"/>
        <v>0</v>
      </c>
      <c r="AN1832" s="4">
        <f t="shared" si="231"/>
        <v>0</v>
      </c>
      <c r="AO1832" s="3"/>
      <c r="AP1832">
        <v>0</v>
      </c>
      <c r="AR1832" t="s">
        <v>1</v>
      </c>
      <c r="AT1832" s="2" t="s">
        <v>0</v>
      </c>
      <c r="AU1832" s="1">
        <f t="shared" si="227"/>
        <v>0.53442246603133925</v>
      </c>
      <c r="AV1832" s="1">
        <f t="shared" si="228"/>
        <v>0.38173033287952801</v>
      </c>
      <c r="AW1832" s="1">
        <f t="shared" si="229"/>
        <v>0.22903819972771683</v>
      </c>
    </row>
    <row r="1833" spans="1:49" x14ac:dyDescent="0.2">
      <c r="A1833">
        <v>1831</v>
      </c>
      <c r="B1833" t="s">
        <v>15449</v>
      </c>
      <c r="C1833" t="s">
        <v>15448</v>
      </c>
      <c r="F1833" t="s">
        <v>15447</v>
      </c>
      <c r="G1833" t="s">
        <v>5</v>
      </c>
      <c r="H1833" t="s">
        <v>4</v>
      </c>
      <c r="I1833" t="s">
        <v>15446</v>
      </c>
      <c r="J1833" t="s">
        <v>15445</v>
      </c>
      <c r="K1833" t="s">
        <v>15444</v>
      </c>
      <c r="L1833" t="s">
        <v>15443</v>
      </c>
      <c r="M1833" t="s">
        <v>15442</v>
      </c>
      <c r="N1833">
        <v>11</v>
      </c>
      <c r="O1833" t="s">
        <v>15441</v>
      </c>
      <c r="P1833" t="s">
        <v>15440</v>
      </c>
      <c r="Q1833" t="s">
        <v>15439</v>
      </c>
      <c r="R1833" s="7">
        <v>42614</v>
      </c>
      <c r="S1833" s="8">
        <f t="shared" si="224"/>
        <v>2016</v>
      </c>
      <c r="T1833" s="8">
        <v>2016</v>
      </c>
      <c r="U1833" s="8">
        <f t="shared" si="225"/>
        <v>6</v>
      </c>
      <c r="V1833" s="7">
        <v>42614</v>
      </c>
      <c r="W1833" t="s">
        <v>2069</v>
      </c>
      <c r="X1833" s="2">
        <v>2.5710000000000002</v>
      </c>
      <c r="Y1833" s="6">
        <f t="shared" si="230"/>
        <v>6.8631376631696966E-2</v>
      </c>
      <c r="AA1833">
        <v>189200</v>
      </c>
      <c r="AB1833">
        <v>17278</v>
      </c>
      <c r="AD1833" t="s">
        <v>2</v>
      </c>
      <c r="AE1833">
        <v>51</v>
      </c>
      <c r="AF1833">
        <v>9</v>
      </c>
      <c r="AG1833">
        <v>7527694</v>
      </c>
      <c r="AH1833" t="s">
        <v>15438</v>
      </c>
      <c r="AI1833" t="s">
        <v>15437</v>
      </c>
      <c r="AJ1833" t="s">
        <v>15436</v>
      </c>
      <c r="AK1833" t="s">
        <v>15435</v>
      </c>
      <c r="AL1833">
        <v>89</v>
      </c>
      <c r="AM1833" s="5">
        <f t="shared" si="226"/>
        <v>14.833333333333334</v>
      </c>
      <c r="AN1833" s="4">
        <f t="shared" si="231"/>
        <v>2.2466237536286762E-2</v>
      </c>
      <c r="AO1833" s="3"/>
      <c r="AP1833">
        <v>0</v>
      </c>
      <c r="AR1833" t="s">
        <v>1</v>
      </c>
      <c r="AT1833" s="2">
        <v>5.0129999999999999</v>
      </c>
      <c r="AU1833" s="1">
        <f t="shared" si="227"/>
        <v>5.4781834903073898</v>
      </c>
      <c r="AV1833" s="1">
        <f t="shared" si="228"/>
        <v>4.5548807083991862</v>
      </c>
      <c r="AW1833" s="1">
        <f t="shared" si="229"/>
        <v>3.6315779264909822</v>
      </c>
    </row>
    <row r="1834" spans="1:49" x14ac:dyDescent="0.2">
      <c r="A1834">
        <v>1832</v>
      </c>
      <c r="B1834" t="s">
        <v>15434</v>
      </c>
      <c r="C1834" t="s">
        <v>15433</v>
      </c>
      <c r="F1834" t="s">
        <v>15432</v>
      </c>
      <c r="G1834" t="s">
        <v>5</v>
      </c>
      <c r="H1834" t="s">
        <v>4</v>
      </c>
      <c r="I1834" t="s">
        <v>15431</v>
      </c>
      <c r="J1834" t="s">
        <v>15430</v>
      </c>
      <c r="K1834" t="s">
        <v>15429</v>
      </c>
      <c r="L1834" t="s">
        <v>15428</v>
      </c>
      <c r="M1834" t="s">
        <v>15427</v>
      </c>
      <c r="N1834">
        <v>4</v>
      </c>
      <c r="O1834" t="s">
        <v>15426</v>
      </c>
      <c r="P1834" t="s">
        <v>15425</v>
      </c>
      <c r="Q1834" t="s">
        <v>15424</v>
      </c>
      <c r="R1834" s="7">
        <v>42614</v>
      </c>
      <c r="S1834" s="8">
        <f t="shared" si="224"/>
        <v>2016</v>
      </c>
      <c r="T1834" s="8">
        <v>2016</v>
      </c>
      <c r="U1834" s="8">
        <f t="shared" si="225"/>
        <v>6</v>
      </c>
      <c r="V1834" s="7">
        <v>42614</v>
      </c>
      <c r="W1834" t="s">
        <v>2968</v>
      </c>
      <c r="X1834" s="2">
        <v>0.58299999999999996</v>
      </c>
      <c r="Y1834" s="6">
        <f t="shared" si="230"/>
        <v>1.5562852032780758E-2</v>
      </c>
      <c r="AA1834">
        <v>7342101</v>
      </c>
      <c r="AB1834">
        <v>28596</v>
      </c>
      <c r="AC1834">
        <v>15208559</v>
      </c>
      <c r="AD1834" t="s">
        <v>2</v>
      </c>
      <c r="AE1834">
        <v>34</v>
      </c>
      <c r="AF1834">
        <v>5</v>
      </c>
      <c r="AG1834">
        <v>51302</v>
      </c>
      <c r="AI1834" t="s">
        <v>15423</v>
      </c>
      <c r="AK1834" t="s">
        <v>15422</v>
      </c>
      <c r="AL1834">
        <v>9</v>
      </c>
      <c r="AM1834" s="5">
        <f t="shared" si="226"/>
        <v>1.5</v>
      </c>
      <c r="AN1834" s="4">
        <f t="shared" si="231"/>
        <v>2.2718667171525938E-3</v>
      </c>
      <c r="AO1834" s="3"/>
      <c r="AP1834">
        <v>0</v>
      </c>
      <c r="AQ1834" t="s">
        <v>2878</v>
      </c>
      <c r="AR1834" t="s">
        <v>15421</v>
      </c>
      <c r="AS1834" t="s">
        <v>15420</v>
      </c>
      <c r="AT1834" s="2" t="s">
        <v>0</v>
      </c>
      <c r="AU1834" s="1">
        <f t="shared" si="227"/>
        <v>1.1575556438092307</v>
      </c>
      <c r="AV1834" s="1">
        <f t="shared" si="228"/>
        <v>0.89173593749666757</v>
      </c>
      <c r="AW1834" s="1">
        <f t="shared" si="229"/>
        <v>0.62591623118410433</v>
      </c>
    </row>
    <row r="1835" spans="1:49" x14ac:dyDescent="0.2">
      <c r="A1835">
        <v>1833</v>
      </c>
      <c r="B1835" t="s">
        <v>15419</v>
      </c>
      <c r="C1835" t="s">
        <v>15418</v>
      </c>
      <c r="D1835" t="s">
        <v>15417</v>
      </c>
      <c r="F1835" t="s">
        <v>15416</v>
      </c>
      <c r="G1835" t="s">
        <v>5</v>
      </c>
      <c r="H1835" t="s">
        <v>4</v>
      </c>
      <c r="I1835" t="s">
        <v>15415</v>
      </c>
      <c r="J1835">
        <v>60018029</v>
      </c>
      <c r="K1835" t="s">
        <v>3178</v>
      </c>
      <c r="L1835" t="s">
        <v>650</v>
      </c>
      <c r="M1835" t="s">
        <v>62</v>
      </c>
      <c r="N1835">
        <v>2</v>
      </c>
      <c r="O1835" t="s">
        <v>15414</v>
      </c>
      <c r="P1835" t="s">
        <v>15413</v>
      </c>
      <c r="Q1835" t="s">
        <v>15412</v>
      </c>
      <c r="R1835" s="7">
        <v>42614</v>
      </c>
      <c r="S1835" s="8">
        <f t="shared" si="224"/>
        <v>2016</v>
      </c>
      <c r="T1835" s="8">
        <v>2016</v>
      </c>
      <c r="U1835" s="8">
        <f t="shared" si="225"/>
        <v>6</v>
      </c>
      <c r="V1835" s="7">
        <v>42614</v>
      </c>
      <c r="W1835" t="s">
        <v>15411</v>
      </c>
      <c r="X1835" s="2">
        <v>0.64100000000000001</v>
      </c>
      <c r="Y1835" s="6">
        <f t="shared" si="230"/>
        <v>1.7111128907397029E-2</v>
      </c>
      <c r="AB1835">
        <v>21100398900</v>
      </c>
      <c r="AC1835">
        <v>24055808</v>
      </c>
      <c r="AD1835" t="s">
        <v>2</v>
      </c>
      <c r="AE1835">
        <v>7</v>
      </c>
      <c r="AH1835" t="s">
        <v>2312</v>
      </c>
      <c r="AI1835" t="s">
        <v>15410</v>
      </c>
      <c r="AJ1835" t="s">
        <v>15409</v>
      </c>
      <c r="AK1835" t="s">
        <v>15408</v>
      </c>
      <c r="AL1835">
        <v>0</v>
      </c>
      <c r="AM1835" s="5">
        <f t="shared" si="226"/>
        <v>0</v>
      </c>
      <c r="AN1835" s="4">
        <f t="shared" si="231"/>
        <v>0</v>
      </c>
      <c r="AO1835" s="3"/>
      <c r="AP1835">
        <v>1</v>
      </c>
      <c r="AQ1835" t="s">
        <v>255</v>
      </c>
      <c r="AR1835" t="s">
        <v>15407</v>
      </c>
      <c r="AS1835" t="s">
        <v>960</v>
      </c>
      <c r="AT1835" s="2" t="s">
        <v>0</v>
      </c>
      <c r="AU1835" s="1">
        <f t="shared" si="227"/>
        <v>1.1977790235177919</v>
      </c>
      <c r="AV1835" s="1">
        <f t="shared" si="228"/>
        <v>0.85555644536985143</v>
      </c>
      <c r="AW1835" s="1">
        <f t="shared" si="229"/>
        <v>0.51333386722191088</v>
      </c>
    </row>
    <row r="1836" spans="1:49" x14ac:dyDescent="0.2">
      <c r="A1836">
        <v>1834</v>
      </c>
      <c r="B1836" t="s">
        <v>15406</v>
      </c>
      <c r="C1836" t="s">
        <v>15405</v>
      </c>
      <c r="F1836" t="s">
        <v>15404</v>
      </c>
      <c r="G1836" t="s">
        <v>5</v>
      </c>
      <c r="H1836" t="s">
        <v>4</v>
      </c>
      <c r="I1836" t="s">
        <v>897</v>
      </c>
      <c r="J1836" t="s">
        <v>15403</v>
      </c>
      <c r="K1836" t="s">
        <v>15402</v>
      </c>
      <c r="L1836" t="s">
        <v>15401</v>
      </c>
      <c r="M1836" t="s">
        <v>2819</v>
      </c>
      <c r="N1836">
        <v>6</v>
      </c>
      <c r="O1836" t="s">
        <v>15400</v>
      </c>
      <c r="P1836" t="s">
        <v>15399</v>
      </c>
      <c r="Q1836" t="s">
        <v>15398</v>
      </c>
      <c r="R1836" s="7">
        <v>42614</v>
      </c>
      <c r="S1836" s="8">
        <f t="shared" si="224"/>
        <v>2016</v>
      </c>
      <c r="T1836" s="8">
        <v>2016</v>
      </c>
      <c r="U1836" s="8">
        <f t="shared" si="225"/>
        <v>6</v>
      </c>
      <c r="V1836" s="7">
        <v>42614</v>
      </c>
      <c r="W1836" t="s">
        <v>533</v>
      </c>
      <c r="X1836" s="2">
        <v>1.3720000000000001</v>
      </c>
      <c r="Y1836" s="6">
        <f t="shared" si="230"/>
        <v>3.662475641333654E-2</v>
      </c>
      <c r="AA1836">
        <v>189480</v>
      </c>
      <c r="AB1836">
        <v>17366</v>
      </c>
      <c r="AD1836" t="s">
        <v>2</v>
      </c>
      <c r="AE1836">
        <v>64</v>
      </c>
      <c r="AF1836">
        <v>9</v>
      </c>
      <c r="AG1836">
        <v>7526464</v>
      </c>
      <c r="AH1836" t="s">
        <v>15397</v>
      </c>
      <c r="AI1836" t="s">
        <v>15396</v>
      </c>
      <c r="AJ1836" t="s">
        <v>15395</v>
      </c>
      <c r="AK1836" t="s">
        <v>15394</v>
      </c>
      <c r="AL1836">
        <v>10</v>
      </c>
      <c r="AM1836" s="5">
        <f t="shared" si="226"/>
        <v>1.6666666666666667</v>
      </c>
      <c r="AN1836" s="4">
        <f t="shared" si="231"/>
        <v>2.5242963523917708E-3</v>
      </c>
      <c r="AO1836" s="3"/>
      <c r="AP1836">
        <v>0</v>
      </c>
      <c r="AR1836" t="s">
        <v>1</v>
      </c>
      <c r="AT1836" s="2" t="s">
        <v>0</v>
      </c>
      <c r="AU1836" s="1">
        <f t="shared" si="227"/>
        <v>2.6394618395053104</v>
      </c>
      <c r="AV1836" s="1">
        <f t="shared" si="228"/>
        <v>1.9574526382864155</v>
      </c>
      <c r="AW1836" s="1">
        <f t="shared" si="229"/>
        <v>1.2754434370675201</v>
      </c>
    </row>
    <row r="1837" spans="1:49" x14ac:dyDescent="0.2">
      <c r="A1837">
        <v>1835</v>
      </c>
      <c r="B1837" t="s">
        <v>15393</v>
      </c>
      <c r="C1837" t="s">
        <v>15392</v>
      </c>
      <c r="F1837" t="s">
        <v>15391</v>
      </c>
      <c r="G1837" t="s">
        <v>5</v>
      </c>
      <c r="H1837" t="s">
        <v>4</v>
      </c>
      <c r="I1837" t="s">
        <v>15390</v>
      </c>
      <c r="J1837">
        <v>60011832</v>
      </c>
      <c r="K1837" t="s">
        <v>15389</v>
      </c>
      <c r="L1837" t="s">
        <v>15388</v>
      </c>
      <c r="M1837" t="s">
        <v>142</v>
      </c>
      <c r="N1837">
        <v>5</v>
      </c>
      <c r="O1837" t="s">
        <v>15387</v>
      </c>
      <c r="P1837" t="s">
        <v>15386</v>
      </c>
      <c r="Q1837" t="s">
        <v>15385</v>
      </c>
      <c r="R1837" s="7">
        <v>42614</v>
      </c>
      <c r="S1837" s="8">
        <f t="shared" si="224"/>
        <v>2016</v>
      </c>
      <c r="T1837" s="8">
        <v>2016</v>
      </c>
      <c r="U1837" s="8">
        <f t="shared" si="225"/>
        <v>6</v>
      </c>
      <c r="V1837" s="7">
        <v>42614</v>
      </c>
      <c r="W1837" t="s">
        <v>320</v>
      </c>
      <c r="X1837" s="2">
        <v>1.087</v>
      </c>
      <c r="Y1837" s="6">
        <f t="shared" si="230"/>
        <v>2.9016844184618671E-2</v>
      </c>
      <c r="AA1837" t="s">
        <v>319</v>
      </c>
      <c r="AB1837">
        <v>19800188022</v>
      </c>
      <c r="AD1837" t="s">
        <v>2</v>
      </c>
      <c r="AE1837">
        <v>6</v>
      </c>
      <c r="AF1837">
        <v>5</v>
      </c>
      <c r="AG1837">
        <v>7524776</v>
      </c>
      <c r="AH1837" t="s">
        <v>15384</v>
      </c>
      <c r="AI1837" t="s">
        <v>15383</v>
      </c>
      <c r="AJ1837" t="s">
        <v>15382</v>
      </c>
      <c r="AK1837" t="s">
        <v>15381</v>
      </c>
      <c r="AL1837">
        <v>3</v>
      </c>
      <c r="AM1837" s="5">
        <f t="shared" si="226"/>
        <v>0.5</v>
      </c>
      <c r="AN1837" s="4">
        <f t="shared" si="231"/>
        <v>7.572889057175312E-4</v>
      </c>
      <c r="AO1837" s="3"/>
      <c r="AP1837">
        <v>0</v>
      </c>
      <c r="AQ1837" t="s">
        <v>173</v>
      </c>
      <c r="AR1837" t="s">
        <v>1</v>
      </c>
      <c r="AS1837" t="s">
        <v>172</v>
      </c>
      <c r="AT1837" s="2">
        <v>3.274</v>
      </c>
      <c r="AU1837" s="1">
        <f t="shared" si="227"/>
        <v>2.0538977600948329</v>
      </c>
      <c r="AV1837" s="1">
        <f t="shared" si="228"/>
        <v>1.4887066545168102</v>
      </c>
      <c r="AW1837" s="1">
        <f t="shared" si="229"/>
        <v>0.92351554893878718</v>
      </c>
    </row>
    <row r="1838" spans="1:49" x14ac:dyDescent="0.2">
      <c r="A1838">
        <v>1836</v>
      </c>
      <c r="B1838" t="s">
        <v>15380</v>
      </c>
      <c r="C1838" t="s">
        <v>15379</v>
      </c>
      <c r="D1838" t="s">
        <v>15378</v>
      </c>
      <c r="E1838">
        <v>27478934</v>
      </c>
      <c r="F1838" t="s">
        <v>15377</v>
      </c>
      <c r="G1838" t="s">
        <v>5</v>
      </c>
      <c r="H1838" t="s">
        <v>4</v>
      </c>
      <c r="I1838" t="s">
        <v>15376</v>
      </c>
      <c r="J1838" t="s">
        <v>15375</v>
      </c>
      <c r="K1838" t="s">
        <v>15374</v>
      </c>
      <c r="L1838" t="s">
        <v>15373</v>
      </c>
      <c r="M1838" t="s">
        <v>15372</v>
      </c>
      <c r="N1838">
        <v>5</v>
      </c>
      <c r="O1838" t="s">
        <v>15371</v>
      </c>
      <c r="P1838" t="s">
        <v>15370</v>
      </c>
      <c r="Q1838" t="s">
        <v>15369</v>
      </c>
      <c r="R1838" s="7">
        <v>42614</v>
      </c>
      <c r="S1838" s="8">
        <f t="shared" si="224"/>
        <v>2016</v>
      </c>
      <c r="T1838" s="8">
        <v>2016</v>
      </c>
      <c r="U1838" s="8">
        <f t="shared" si="225"/>
        <v>6</v>
      </c>
      <c r="V1838" s="7">
        <v>42614</v>
      </c>
      <c r="W1838" t="s">
        <v>15368</v>
      </c>
      <c r="X1838" s="2">
        <v>1.032</v>
      </c>
      <c r="Y1838" s="6">
        <f t="shared" si="230"/>
        <v>2.7548650596620487E-2</v>
      </c>
      <c r="AA1838">
        <v>1761617</v>
      </c>
      <c r="AB1838">
        <v>19257</v>
      </c>
      <c r="AD1838" t="s">
        <v>2</v>
      </c>
      <c r="AE1838">
        <v>202</v>
      </c>
      <c r="AH1838" t="s">
        <v>15367</v>
      </c>
      <c r="AI1838" t="s">
        <v>15366</v>
      </c>
      <c r="AJ1838" t="s">
        <v>15365</v>
      </c>
      <c r="AK1838" t="s">
        <v>15364</v>
      </c>
      <c r="AL1838">
        <v>7</v>
      </c>
      <c r="AM1838" s="5">
        <f t="shared" si="226"/>
        <v>1.1666666666666667</v>
      </c>
      <c r="AN1838" s="4">
        <f t="shared" si="231"/>
        <v>1.7670074466742396E-3</v>
      </c>
      <c r="AO1838" s="3"/>
      <c r="AP1838">
        <v>0</v>
      </c>
      <c r="AQ1838" t="s">
        <v>15363</v>
      </c>
      <c r="AR1838" t="s">
        <v>15362</v>
      </c>
      <c r="AS1838" t="s">
        <v>15361</v>
      </c>
      <c r="AT1838" s="2">
        <v>3.5489999999999999</v>
      </c>
      <c r="AU1838" s="1">
        <f t="shared" si="227"/>
        <v>1.9814157651636612</v>
      </c>
      <c r="AV1838" s="1">
        <f t="shared" si="228"/>
        <v>1.4657829021647364</v>
      </c>
      <c r="AW1838" s="1">
        <f t="shared" si="229"/>
        <v>0.9501500391658112</v>
      </c>
    </row>
    <row r="1839" spans="1:49" x14ac:dyDescent="0.2">
      <c r="A1839">
        <v>1837</v>
      </c>
      <c r="B1839" t="s">
        <v>15360</v>
      </c>
      <c r="C1839" t="s">
        <v>15359</v>
      </c>
      <c r="F1839" t="s">
        <v>15358</v>
      </c>
      <c r="G1839" t="s">
        <v>5</v>
      </c>
      <c r="H1839" t="s">
        <v>4</v>
      </c>
      <c r="I1839" t="s">
        <v>3078</v>
      </c>
      <c r="J1839">
        <v>60014966</v>
      </c>
      <c r="K1839" t="s">
        <v>807</v>
      </c>
      <c r="L1839" t="s">
        <v>264</v>
      </c>
      <c r="M1839" t="s">
        <v>67</v>
      </c>
      <c r="N1839">
        <v>2</v>
      </c>
      <c r="O1839" t="s">
        <v>15357</v>
      </c>
      <c r="P1839" t="s">
        <v>15356</v>
      </c>
      <c r="Q1839" t="s">
        <v>15355</v>
      </c>
      <c r="R1839" s="7">
        <v>42614</v>
      </c>
      <c r="S1839" s="8">
        <f t="shared" si="224"/>
        <v>2016</v>
      </c>
      <c r="T1839" s="8">
        <v>2016</v>
      </c>
      <c r="U1839" s="8">
        <f t="shared" si="225"/>
        <v>6</v>
      </c>
      <c r="V1839" s="7">
        <v>42614</v>
      </c>
      <c r="W1839" t="s">
        <v>1884</v>
      </c>
      <c r="X1839" s="2">
        <v>0.91800000000000004</v>
      </c>
      <c r="Y1839" s="6">
        <f t="shared" si="230"/>
        <v>2.4505485705133341E-2</v>
      </c>
      <c r="AA1839">
        <v>1431161</v>
      </c>
      <c r="AB1839">
        <v>22674</v>
      </c>
      <c r="AC1839">
        <v>13665901</v>
      </c>
      <c r="AD1839" t="s">
        <v>2</v>
      </c>
      <c r="AE1839">
        <v>37</v>
      </c>
      <c r="AF1839">
        <v>17</v>
      </c>
      <c r="AH1839" t="s">
        <v>15354</v>
      </c>
      <c r="AI1839" t="s">
        <v>15353</v>
      </c>
      <c r="AK1839" t="s">
        <v>15352</v>
      </c>
      <c r="AL1839">
        <v>47</v>
      </c>
      <c r="AM1839" s="5">
        <f t="shared" si="226"/>
        <v>7.833333333333333</v>
      </c>
      <c r="AN1839" s="4">
        <f t="shared" si="231"/>
        <v>1.1864192856241322E-2</v>
      </c>
      <c r="AO1839" s="3"/>
      <c r="AP1839">
        <v>0</v>
      </c>
      <c r="AR1839" t="s">
        <v>1</v>
      </c>
      <c r="AT1839" s="2" t="s">
        <v>0</v>
      </c>
      <c r="AU1839" s="1">
        <f t="shared" si="227"/>
        <v>2.0713097850465734</v>
      </c>
      <c r="AV1839" s="1">
        <f t="shared" si="228"/>
        <v>1.8184839280687333</v>
      </c>
      <c r="AW1839" s="1">
        <f t="shared" si="229"/>
        <v>1.5656580710908925</v>
      </c>
    </row>
    <row r="1840" spans="1:49" x14ac:dyDescent="0.2">
      <c r="A1840">
        <v>1838</v>
      </c>
      <c r="B1840" t="s">
        <v>15351</v>
      </c>
      <c r="C1840" t="s">
        <v>15350</v>
      </c>
      <c r="F1840" t="s">
        <v>15349</v>
      </c>
      <c r="G1840" t="s">
        <v>5</v>
      </c>
      <c r="H1840" t="s">
        <v>4</v>
      </c>
      <c r="I1840" t="s">
        <v>15348</v>
      </c>
      <c r="J1840" t="s">
        <v>15347</v>
      </c>
      <c r="K1840" t="s">
        <v>15346</v>
      </c>
      <c r="L1840" t="s">
        <v>15345</v>
      </c>
      <c r="M1840" t="s">
        <v>183</v>
      </c>
      <c r="N1840">
        <v>4</v>
      </c>
      <c r="O1840" t="s">
        <v>15344</v>
      </c>
      <c r="P1840" t="s">
        <v>15343</v>
      </c>
      <c r="Q1840" t="s">
        <v>15342</v>
      </c>
      <c r="R1840" s="7">
        <v>42614</v>
      </c>
      <c r="S1840" s="8">
        <f t="shared" si="224"/>
        <v>2016</v>
      </c>
      <c r="T1840" s="8">
        <v>2016</v>
      </c>
      <c r="U1840" s="8">
        <f t="shared" si="225"/>
        <v>6</v>
      </c>
      <c r="V1840" s="7">
        <v>42614</v>
      </c>
      <c r="W1840" t="s">
        <v>2450</v>
      </c>
      <c r="X1840" s="2">
        <v>0.33200000000000002</v>
      </c>
      <c r="Y1840" s="6">
        <f t="shared" si="230"/>
        <v>8.8625503857344985E-3</v>
      </c>
      <c r="AA1840">
        <v>15698025</v>
      </c>
      <c r="AB1840">
        <v>144926</v>
      </c>
      <c r="AC1840">
        <v>15728137</v>
      </c>
      <c r="AD1840" t="s">
        <v>2</v>
      </c>
      <c r="AE1840">
        <v>15</v>
      </c>
      <c r="AF1840">
        <v>3</v>
      </c>
      <c r="AH1840" t="s">
        <v>15341</v>
      </c>
      <c r="AI1840" t="s">
        <v>15340</v>
      </c>
      <c r="AJ1840" t="s">
        <v>15339</v>
      </c>
      <c r="AK1840" t="s">
        <v>15338</v>
      </c>
      <c r="AL1840">
        <v>6</v>
      </c>
      <c r="AM1840" s="5">
        <f t="shared" si="226"/>
        <v>1</v>
      </c>
      <c r="AN1840" s="4">
        <f t="shared" si="231"/>
        <v>1.5145778114350624E-3</v>
      </c>
      <c r="AO1840" s="3"/>
      <c r="AP1840">
        <v>0</v>
      </c>
      <c r="AQ1840" t="s">
        <v>3835</v>
      </c>
      <c r="AR1840" t="s">
        <v>1</v>
      </c>
      <c r="AS1840" t="s">
        <v>1488</v>
      </c>
      <c r="AT1840" s="2">
        <v>1.8069999999999999</v>
      </c>
      <c r="AU1840" s="1">
        <f t="shared" si="227"/>
        <v>0.66581586134446669</v>
      </c>
      <c r="AV1840" s="1">
        <f t="shared" si="228"/>
        <v>0.51885640985847803</v>
      </c>
      <c r="AW1840" s="1">
        <f t="shared" si="229"/>
        <v>0.37189695837248932</v>
      </c>
    </row>
    <row r="1841" spans="1:49" x14ac:dyDescent="0.2">
      <c r="A1841">
        <v>1839</v>
      </c>
      <c r="B1841" t="s">
        <v>15337</v>
      </c>
      <c r="C1841" t="s">
        <v>15336</v>
      </c>
      <c r="D1841" t="s">
        <v>15335</v>
      </c>
      <c r="F1841" t="s">
        <v>15334</v>
      </c>
      <c r="G1841" t="s">
        <v>5</v>
      </c>
      <c r="H1841" t="s">
        <v>4</v>
      </c>
      <c r="I1841" t="s">
        <v>614</v>
      </c>
      <c r="J1841">
        <v>60003977</v>
      </c>
      <c r="K1841" t="s">
        <v>263</v>
      </c>
      <c r="L1841" t="s">
        <v>131</v>
      </c>
      <c r="M1841" t="s">
        <v>67</v>
      </c>
      <c r="N1841">
        <v>2</v>
      </c>
      <c r="O1841" t="s">
        <v>15333</v>
      </c>
      <c r="P1841" t="s">
        <v>15332</v>
      </c>
      <c r="Q1841" t="s">
        <v>262</v>
      </c>
      <c r="R1841" s="7">
        <v>42614</v>
      </c>
      <c r="S1841" s="8">
        <f t="shared" si="224"/>
        <v>2016</v>
      </c>
      <c r="T1841" s="8">
        <v>2016</v>
      </c>
      <c r="U1841" s="8">
        <f t="shared" si="225"/>
        <v>6</v>
      </c>
      <c r="V1841" s="7">
        <v>42614</v>
      </c>
      <c r="W1841" t="s">
        <v>129</v>
      </c>
      <c r="X1841" s="2">
        <v>1.2769999999999999</v>
      </c>
      <c r="Y1841" s="6">
        <f t="shared" si="230"/>
        <v>3.4088785670430582E-2</v>
      </c>
      <c r="AA1841">
        <v>12709638</v>
      </c>
      <c r="AB1841">
        <v>12507</v>
      </c>
      <c r="AD1841" t="s">
        <v>2</v>
      </c>
      <c r="AE1841">
        <v>56</v>
      </c>
      <c r="AH1841" t="s">
        <v>15331</v>
      </c>
      <c r="AI1841" t="s">
        <v>15330</v>
      </c>
      <c r="AJ1841" t="s">
        <v>15329</v>
      </c>
      <c r="AK1841" t="s">
        <v>15328</v>
      </c>
      <c r="AL1841">
        <v>10</v>
      </c>
      <c r="AM1841" s="5">
        <f t="shared" si="226"/>
        <v>1.6666666666666667</v>
      </c>
      <c r="AN1841" s="4">
        <f t="shared" si="231"/>
        <v>2.5242963523917708E-3</v>
      </c>
      <c r="AO1841" s="3"/>
      <c r="AP1841">
        <v>0</v>
      </c>
      <c r="AQ1841" t="s">
        <v>48</v>
      </c>
      <c r="AR1841">
        <v>11302178</v>
      </c>
      <c r="AS1841" t="s">
        <v>47</v>
      </c>
      <c r="AT1841" s="2">
        <v>5.1070000000000002</v>
      </c>
      <c r="AU1841" s="1">
        <f t="shared" si="227"/>
        <v>2.4619438875018935</v>
      </c>
      <c r="AV1841" s="1">
        <f t="shared" si="228"/>
        <v>1.8306541011411177</v>
      </c>
      <c r="AW1841" s="1">
        <f t="shared" si="229"/>
        <v>1.1993643147803414</v>
      </c>
    </row>
    <row r="1842" spans="1:49" x14ac:dyDescent="0.2">
      <c r="A1842">
        <v>1840</v>
      </c>
      <c r="B1842" t="s">
        <v>15327</v>
      </c>
      <c r="C1842" t="s">
        <v>15326</v>
      </c>
      <c r="F1842" t="s">
        <v>15325</v>
      </c>
      <c r="G1842" t="s">
        <v>5</v>
      </c>
      <c r="H1842" t="s">
        <v>4</v>
      </c>
      <c r="I1842" t="s">
        <v>15324</v>
      </c>
      <c r="J1842" t="s">
        <v>15323</v>
      </c>
      <c r="K1842" t="s">
        <v>15322</v>
      </c>
      <c r="L1842" t="s">
        <v>15321</v>
      </c>
      <c r="M1842" t="s">
        <v>46</v>
      </c>
      <c r="N1842">
        <v>3</v>
      </c>
      <c r="O1842" t="s">
        <v>15320</v>
      </c>
      <c r="P1842" t="s">
        <v>15319</v>
      </c>
      <c r="Q1842" t="s">
        <v>15318</v>
      </c>
      <c r="R1842" s="7">
        <v>42614</v>
      </c>
      <c r="S1842" s="8">
        <f t="shared" si="224"/>
        <v>2016</v>
      </c>
      <c r="T1842" s="8">
        <v>2016</v>
      </c>
      <c r="U1842" s="8">
        <f t="shared" si="225"/>
        <v>6</v>
      </c>
      <c r="V1842" s="7">
        <v>42614</v>
      </c>
      <c r="W1842" t="s">
        <v>1884</v>
      </c>
      <c r="X1842" s="2">
        <v>0.91800000000000004</v>
      </c>
      <c r="Y1842" s="6">
        <f t="shared" si="230"/>
        <v>2.4505485705133341E-2</v>
      </c>
      <c r="AA1842">
        <v>1431161</v>
      </c>
      <c r="AB1842">
        <v>22674</v>
      </c>
      <c r="AC1842">
        <v>13665901</v>
      </c>
      <c r="AD1842" t="s">
        <v>2</v>
      </c>
      <c r="AE1842">
        <v>37</v>
      </c>
      <c r="AF1842">
        <v>17</v>
      </c>
      <c r="AH1842" t="s">
        <v>15317</v>
      </c>
      <c r="AI1842" t="s">
        <v>15316</v>
      </c>
      <c r="AK1842" t="s">
        <v>15315</v>
      </c>
      <c r="AL1842">
        <v>3</v>
      </c>
      <c r="AM1842" s="5">
        <f t="shared" si="226"/>
        <v>0.5</v>
      </c>
      <c r="AN1842" s="4">
        <f t="shared" si="231"/>
        <v>7.572889057175312E-4</v>
      </c>
      <c r="AO1842" s="3"/>
      <c r="AP1842">
        <v>0</v>
      </c>
      <c r="AQ1842" t="s">
        <v>1209</v>
      </c>
      <c r="AR1842" t="s">
        <v>15314</v>
      </c>
      <c r="AS1842" t="s">
        <v>1208</v>
      </c>
      <c r="AT1842" s="2" t="s">
        <v>0</v>
      </c>
      <c r="AU1842" s="1">
        <f t="shared" si="227"/>
        <v>1.7381026665308597</v>
      </c>
      <c r="AV1842" s="1">
        <f t="shared" si="228"/>
        <v>1.2631387305425437</v>
      </c>
      <c r="AW1842" s="1">
        <f t="shared" si="229"/>
        <v>0.78817479455422745</v>
      </c>
    </row>
    <row r="1843" spans="1:49" x14ac:dyDescent="0.2">
      <c r="A1843">
        <v>1841</v>
      </c>
      <c r="B1843" t="s">
        <v>15313</v>
      </c>
      <c r="C1843" t="s">
        <v>15312</v>
      </c>
      <c r="F1843" t="s">
        <v>15311</v>
      </c>
      <c r="G1843" t="s">
        <v>5</v>
      </c>
      <c r="H1843" t="s">
        <v>4</v>
      </c>
      <c r="I1843" t="s">
        <v>15310</v>
      </c>
      <c r="J1843">
        <v>60004880</v>
      </c>
      <c r="K1843" t="s">
        <v>15309</v>
      </c>
      <c r="L1843" t="s">
        <v>15308</v>
      </c>
      <c r="M1843" t="s">
        <v>34</v>
      </c>
      <c r="N1843">
        <v>5</v>
      </c>
      <c r="O1843" t="s">
        <v>15307</v>
      </c>
      <c r="P1843" t="s">
        <v>15306</v>
      </c>
      <c r="Q1843" t="s">
        <v>15305</v>
      </c>
      <c r="R1843" s="7">
        <v>42614</v>
      </c>
      <c r="S1843" s="8">
        <f t="shared" si="224"/>
        <v>2016</v>
      </c>
      <c r="T1843" s="8">
        <v>2016</v>
      </c>
      <c r="U1843" s="8">
        <f t="shared" si="225"/>
        <v>6</v>
      </c>
      <c r="V1843" s="7">
        <v>42614</v>
      </c>
      <c r="W1843" t="s">
        <v>15304</v>
      </c>
      <c r="X1843" s="2">
        <v>0.372</v>
      </c>
      <c r="Y1843" s="6">
        <f t="shared" si="230"/>
        <v>9.930327540642268E-3</v>
      </c>
      <c r="AA1843">
        <v>10530509</v>
      </c>
      <c r="AB1843">
        <v>25282</v>
      </c>
      <c r="AD1843" t="s">
        <v>2</v>
      </c>
      <c r="AE1843">
        <v>26</v>
      </c>
      <c r="AF1843">
        <v>5</v>
      </c>
      <c r="AH1843" t="s">
        <v>15303</v>
      </c>
      <c r="AI1843" t="s">
        <v>15302</v>
      </c>
      <c r="AJ1843" t="s">
        <v>15301</v>
      </c>
      <c r="AK1843" t="s">
        <v>15300</v>
      </c>
      <c r="AL1843">
        <v>6</v>
      </c>
      <c r="AM1843" s="5">
        <f t="shared" si="226"/>
        <v>1</v>
      </c>
      <c r="AN1843" s="4">
        <f t="shared" si="231"/>
        <v>1.5145778114350624E-3</v>
      </c>
      <c r="AO1843" s="3"/>
      <c r="AP1843">
        <v>0</v>
      </c>
      <c r="AQ1843" t="s">
        <v>2788</v>
      </c>
      <c r="AR1843" t="s">
        <v>15299</v>
      </c>
      <c r="AS1843" t="s">
        <v>2787</v>
      </c>
      <c r="AT1843" s="2">
        <v>2.2170000000000001</v>
      </c>
      <c r="AU1843" s="1">
        <f t="shared" si="227"/>
        <v>0.74056026218801052</v>
      </c>
      <c r="AV1843" s="1">
        <f t="shared" si="228"/>
        <v>0.57224526760386651</v>
      </c>
      <c r="AW1843" s="1">
        <f t="shared" si="229"/>
        <v>0.4039302730197224</v>
      </c>
    </row>
    <row r="1844" spans="1:49" x14ac:dyDescent="0.2">
      <c r="A1844">
        <v>1842</v>
      </c>
      <c r="B1844" t="s">
        <v>15298</v>
      </c>
      <c r="C1844" t="s">
        <v>15297</v>
      </c>
      <c r="F1844" t="s">
        <v>15296</v>
      </c>
      <c r="G1844" t="s">
        <v>5</v>
      </c>
      <c r="H1844" t="s">
        <v>4</v>
      </c>
      <c r="I1844" t="s">
        <v>15295</v>
      </c>
      <c r="J1844">
        <v>60008056</v>
      </c>
      <c r="K1844" t="s">
        <v>15294</v>
      </c>
      <c r="L1844" t="s">
        <v>1661</v>
      </c>
      <c r="M1844" t="s">
        <v>356</v>
      </c>
      <c r="N1844">
        <v>3</v>
      </c>
      <c r="O1844" t="s">
        <v>15293</v>
      </c>
      <c r="P1844" t="s">
        <v>15292</v>
      </c>
      <c r="Q1844" t="s">
        <v>15291</v>
      </c>
      <c r="R1844" s="7">
        <v>42614</v>
      </c>
      <c r="S1844" s="8">
        <f t="shared" si="224"/>
        <v>2016</v>
      </c>
      <c r="T1844" s="8">
        <v>2016</v>
      </c>
      <c r="U1844" s="8">
        <f t="shared" si="225"/>
        <v>6</v>
      </c>
      <c r="V1844" s="7">
        <v>42614</v>
      </c>
      <c r="W1844" t="s">
        <v>1717</v>
      </c>
      <c r="X1844" s="2">
        <v>0.29099999999999998</v>
      </c>
      <c r="Y1844" s="6">
        <f t="shared" si="230"/>
        <v>7.7680788019540321E-3</v>
      </c>
      <c r="AA1844">
        <v>8608229</v>
      </c>
      <c r="AB1844">
        <v>19200156954</v>
      </c>
      <c r="AC1844">
        <v>23001941</v>
      </c>
      <c r="AD1844" t="s">
        <v>2</v>
      </c>
      <c r="AE1844">
        <v>23</v>
      </c>
      <c r="AF1844">
        <v>3</v>
      </c>
      <c r="AH1844" t="s">
        <v>15290</v>
      </c>
      <c r="AI1844" t="s">
        <v>15289</v>
      </c>
      <c r="AJ1844" t="s">
        <v>15288</v>
      </c>
      <c r="AK1844" t="s">
        <v>15287</v>
      </c>
      <c r="AL1844">
        <v>13</v>
      </c>
      <c r="AM1844" s="5">
        <f t="shared" si="226"/>
        <v>2.1666666666666665</v>
      </c>
      <c r="AN1844" s="4">
        <f t="shared" si="231"/>
        <v>3.2815852581093018E-3</v>
      </c>
      <c r="AO1844" s="3"/>
      <c r="AP1844">
        <v>1</v>
      </c>
      <c r="AR1844" t="s">
        <v>1</v>
      </c>
      <c r="AT1844" s="2">
        <v>1.155</v>
      </c>
      <c r="AU1844" s="1">
        <f t="shared" si="227"/>
        <v>0.64221307388006121</v>
      </c>
      <c r="AV1844" s="1">
        <f t="shared" si="228"/>
        <v>0.55248320300316667</v>
      </c>
      <c r="AW1844" s="1">
        <f t="shared" si="229"/>
        <v>0.46275333212627212</v>
      </c>
    </row>
    <row r="1845" spans="1:49" x14ac:dyDescent="0.2">
      <c r="A1845">
        <v>1843</v>
      </c>
      <c r="B1845" t="s">
        <v>15286</v>
      </c>
      <c r="C1845" t="s">
        <v>15285</v>
      </c>
      <c r="E1845">
        <v>27448115</v>
      </c>
      <c r="F1845" t="s">
        <v>15284</v>
      </c>
      <c r="G1845" t="s">
        <v>5</v>
      </c>
      <c r="H1845" t="s">
        <v>4</v>
      </c>
      <c r="I1845" t="s">
        <v>15283</v>
      </c>
      <c r="J1845" t="s">
        <v>15282</v>
      </c>
      <c r="K1845" t="s">
        <v>15281</v>
      </c>
      <c r="L1845" t="s">
        <v>15280</v>
      </c>
      <c r="M1845" t="s">
        <v>1876</v>
      </c>
      <c r="N1845">
        <v>6</v>
      </c>
      <c r="O1845" t="s">
        <v>15279</v>
      </c>
      <c r="P1845" t="s">
        <v>15278</v>
      </c>
      <c r="Q1845" t="s">
        <v>15277</v>
      </c>
      <c r="R1845" s="7">
        <v>42614</v>
      </c>
      <c r="S1845" s="8">
        <f t="shared" si="224"/>
        <v>2016</v>
      </c>
      <c r="T1845" s="8">
        <v>2016</v>
      </c>
      <c r="U1845" s="8">
        <f t="shared" si="225"/>
        <v>6</v>
      </c>
      <c r="V1845" s="7">
        <v>42614</v>
      </c>
      <c r="W1845" t="s">
        <v>211</v>
      </c>
      <c r="X1845" s="2">
        <v>1.1579999999999999</v>
      </c>
      <c r="Y1845" s="6">
        <f t="shared" si="230"/>
        <v>3.0912148634579962E-2</v>
      </c>
      <c r="AA1845">
        <v>1668595</v>
      </c>
      <c r="AB1845">
        <v>14223</v>
      </c>
      <c r="AC1845">
        <v>15735079</v>
      </c>
      <c r="AD1845" t="s">
        <v>2</v>
      </c>
      <c r="AE1845">
        <v>129</v>
      </c>
      <c r="AF1845">
        <v>3</v>
      </c>
      <c r="AH1845" t="s">
        <v>15276</v>
      </c>
      <c r="AI1845" t="s">
        <v>15275</v>
      </c>
      <c r="AJ1845" t="s">
        <v>15274</v>
      </c>
      <c r="AK1845" t="s">
        <v>15273</v>
      </c>
      <c r="AL1845">
        <v>26</v>
      </c>
      <c r="AM1845" s="5">
        <f t="shared" si="226"/>
        <v>4.333333333333333</v>
      </c>
      <c r="AN1845" s="4">
        <f t="shared" si="231"/>
        <v>6.5631705162186036E-3</v>
      </c>
      <c r="AO1845" s="3"/>
      <c r="AP1845">
        <v>0</v>
      </c>
      <c r="AQ1845" t="s">
        <v>229</v>
      </c>
      <c r="AR1845">
        <v>309485</v>
      </c>
      <c r="AS1845" t="s">
        <v>228</v>
      </c>
      <c r="AT1845" s="2">
        <v>3.573</v>
      </c>
      <c r="AU1845" s="1">
        <f t="shared" si="227"/>
        <v>2.3607455199071552</v>
      </c>
      <c r="AV1845" s="1">
        <f t="shared" si="228"/>
        <v>1.8737659575399284</v>
      </c>
      <c r="AW1845" s="1">
        <f t="shared" si="229"/>
        <v>1.3867863951727011</v>
      </c>
    </row>
    <row r="1846" spans="1:49" x14ac:dyDescent="0.2">
      <c r="A1846">
        <v>1844</v>
      </c>
      <c r="B1846" t="s">
        <v>15272</v>
      </c>
      <c r="C1846" t="s">
        <v>15271</v>
      </c>
      <c r="F1846" t="s">
        <v>15270</v>
      </c>
      <c r="G1846" t="s">
        <v>5</v>
      </c>
      <c r="H1846" t="s">
        <v>4</v>
      </c>
      <c r="I1846" t="s">
        <v>15269</v>
      </c>
      <c r="J1846" t="s">
        <v>15268</v>
      </c>
      <c r="K1846" t="s">
        <v>15267</v>
      </c>
      <c r="L1846" t="s">
        <v>15266</v>
      </c>
      <c r="M1846" t="s">
        <v>2696</v>
      </c>
      <c r="N1846">
        <v>5</v>
      </c>
      <c r="O1846" t="s">
        <v>15265</v>
      </c>
      <c r="P1846" t="s">
        <v>15264</v>
      </c>
      <c r="Q1846" t="s">
        <v>15263</v>
      </c>
      <c r="R1846" s="7">
        <v>42614</v>
      </c>
      <c r="S1846" s="8">
        <f t="shared" si="224"/>
        <v>2016</v>
      </c>
      <c r="T1846" s="8">
        <v>2016</v>
      </c>
      <c r="U1846" s="8">
        <f t="shared" si="225"/>
        <v>6</v>
      </c>
      <c r="V1846" s="7">
        <v>42614</v>
      </c>
      <c r="W1846" t="s">
        <v>141</v>
      </c>
      <c r="X1846" s="2">
        <v>0.30399999999999999</v>
      </c>
      <c r="Y1846" s="6">
        <f t="shared" si="230"/>
        <v>8.115106377299057E-3</v>
      </c>
      <c r="AA1846">
        <v>8952477</v>
      </c>
      <c r="AB1846">
        <v>12250</v>
      </c>
      <c r="AC1846">
        <v>10982760</v>
      </c>
      <c r="AD1846" t="s">
        <v>2</v>
      </c>
      <c r="AE1846">
        <v>58</v>
      </c>
      <c r="AF1846">
        <v>9</v>
      </c>
      <c r="AH1846" t="s">
        <v>15262</v>
      </c>
      <c r="AI1846" t="s">
        <v>15261</v>
      </c>
      <c r="AJ1846" t="s">
        <v>15260</v>
      </c>
      <c r="AK1846" t="s">
        <v>15259</v>
      </c>
      <c r="AL1846">
        <v>4</v>
      </c>
      <c r="AM1846" s="5">
        <f t="shared" si="226"/>
        <v>0.66666666666666663</v>
      </c>
      <c r="AN1846" s="4">
        <f t="shared" si="231"/>
        <v>1.0097185409567082E-3</v>
      </c>
      <c r="AO1846" s="3"/>
      <c r="AP1846">
        <v>0</v>
      </c>
      <c r="AQ1846" t="s">
        <v>938</v>
      </c>
      <c r="AR1846" t="s">
        <v>1</v>
      </c>
      <c r="AS1846" t="s">
        <v>937</v>
      </c>
      <c r="AT1846" s="2" t="s">
        <v>0</v>
      </c>
      <c r="AU1846" s="1">
        <f t="shared" si="227"/>
        <v>0.5983490026396352</v>
      </c>
      <c r="AV1846" s="1">
        <f t="shared" si="228"/>
        <v>0.45624124591278825</v>
      </c>
      <c r="AW1846" s="1">
        <f t="shared" si="229"/>
        <v>0.31413348918594125</v>
      </c>
    </row>
    <row r="1847" spans="1:49" x14ac:dyDescent="0.2">
      <c r="A1847">
        <v>1845</v>
      </c>
      <c r="B1847" t="s">
        <v>15258</v>
      </c>
      <c r="C1847" t="s">
        <v>15257</v>
      </c>
      <c r="F1847" t="s">
        <v>15256</v>
      </c>
      <c r="G1847" t="s">
        <v>5</v>
      </c>
      <c r="H1847" t="s">
        <v>4</v>
      </c>
      <c r="I1847" t="s">
        <v>15255</v>
      </c>
      <c r="J1847" t="s">
        <v>3227</v>
      </c>
      <c r="K1847" t="s">
        <v>3226</v>
      </c>
      <c r="L1847" t="s">
        <v>1178</v>
      </c>
      <c r="M1847" t="s">
        <v>236</v>
      </c>
      <c r="N1847">
        <v>4</v>
      </c>
      <c r="O1847" t="s">
        <v>15254</v>
      </c>
      <c r="P1847" t="s">
        <v>15253</v>
      </c>
      <c r="Q1847" t="s">
        <v>15252</v>
      </c>
      <c r="R1847" s="7">
        <v>42614</v>
      </c>
      <c r="S1847" s="8">
        <f t="shared" si="224"/>
        <v>2016</v>
      </c>
      <c r="T1847" s="8">
        <v>2016</v>
      </c>
      <c r="U1847" s="8">
        <f t="shared" si="225"/>
        <v>6</v>
      </c>
      <c r="V1847" s="7">
        <v>42614</v>
      </c>
      <c r="W1847" t="s">
        <v>141</v>
      </c>
      <c r="X1847" s="2">
        <v>0.30399999999999999</v>
      </c>
      <c r="Y1847" s="6">
        <f t="shared" si="230"/>
        <v>8.115106377299057E-3</v>
      </c>
      <c r="AA1847">
        <v>8952477</v>
      </c>
      <c r="AB1847">
        <v>12250</v>
      </c>
      <c r="AC1847">
        <v>10982760</v>
      </c>
      <c r="AD1847" t="s">
        <v>2</v>
      </c>
      <c r="AE1847">
        <v>58</v>
      </c>
      <c r="AF1847">
        <v>9</v>
      </c>
      <c r="AH1847" t="s">
        <v>15251</v>
      </c>
      <c r="AI1847" t="s">
        <v>15250</v>
      </c>
      <c r="AJ1847" t="s">
        <v>15249</v>
      </c>
      <c r="AK1847" t="s">
        <v>15248</v>
      </c>
      <c r="AL1847">
        <v>0</v>
      </c>
      <c r="AM1847" s="5">
        <f t="shared" si="226"/>
        <v>0</v>
      </c>
      <c r="AN1847" s="4">
        <f t="shared" si="231"/>
        <v>0</v>
      </c>
      <c r="AO1847" s="3"/>
      <c r="AP1847">
        <v>0</v>
      </c>
      <c r="AR1847" t="s">
        <v>15247</v>
      </c>
      <c r="AS1847" t="s">
        <v>932</v>
      </c>
      <c r="AT1847" s="2" t="s">
        <v>0</v>
      </c>
      <c r="AU1847" s="1">
        <f t="shared" si="227"/>
        <v>0.56805744641093392</v>
      </c>
      <c r="AV1847" s="1">
        <f t="shared" si="228"/>
        <v>0.40575531886495286</v>
      </c>
      <c r="AW1847" s="1">
        <f t="shared" si="229"/>
        <v>0.24345319131897172</v>
      </c>
    </row>
    <row r="1848" spans="1:49" x14ac:dyDescent="0.2">
      <c r="A1848">
        <v>1846</v>
      </c>
      <c r="B1848" t="s">
        <v>15246</v>
      </c>
      <c r="C1848" t="s">
        <v>15245</v>
      </c>
      <c r="F1848" t="s">
        <v>15244</v>
      </c>
      <c r="G1848" t="s">
        <v>5</v>
      </c>
      <c r="H1848" t="s">
        <v>4</v>
      </c>
      <c r="I1848" t="s">
        <v>15243</v>
      </c>
      <c r="J1848">
        <v>60018870</v>
      </c>
      <c r="K1848" t="s">
        <v>1619</v>
      </c>
      <c r="L1848" t="s">
        <v>1618</v>
      </c>
      <c r="M1848" t="s">
        <v>57</v>
      </c>
      <c r="N1848">
        <v>3</v>
      </c>
      <c r="O1848" t="s">
        <v>15242</v>
      </c>
      <c r="P1848" t="s">
        <v>15241</v>
      </c>
      <c r="Q1848" t="s">
        <v>1617</v>
      </c>
      <c r="R1848" s="7">
        <v>42614</v>
      </c>
      <c r="S1848" s="8">
        <f t="shared" si="224"/>
        <v>2016</v>
      </c>
      <c r="T1848" s="8">
        <v>2016</v>
      </c>
      <c r="U1848" s="8">
        <f t="shared" si="225"/>
        <v>6</v>
      </c>
      <c r="V1848" s="7">
        <v>42614</v>
      </c>
      <c r="W1848" t="s">
        <v>141</v>
      </c>
      <c r="X1848" s="2">
        <v>0.30399999999999999</v>
      </c>
      <c r="Y1848" s="6">
        <f t="shared" si="230"/>
        <v>8.115106377299057E-3</v>
      </c>
      <c r="AA1848">
        <v>8952477</v>
      </c>
      <c r="AB1848">
        <v>12250</v>
      </c>
      <c r="AC1848">
        <v>10982760</v>
      </c>
      <c r="AD1848" t="s">
        <v>2</v>
      </c>
      <c r="AE1848">
        <v>58</v>
      </c>
      <c r="AF1848">
        <v>9</v>
      </c>
      <c r="AH1848" t="s">
        <v>15240</v>
      </c>
      <c r="AI1848" t="s">
        <v>15239</v>
      </c>
      <c r="AJ1848" t="s">
        <v>15238</v>
      </c>
      <c r="AK1848" t="s">
        <v>15237</v>
      </c>
      <c r="AL1848">
        <v>4</v>
      </c>
      <c r="AM1848" s="5">
        <f t="shared" si="226"/>
        <v>0.66666666666666663</v>
      </c>
      <c r="AN1848" s="4">
        <f t="shared" si="231"/>
        <v>1.0097185409567082E-3</v>
      </c>
      <c r="AO1848" s="3"/>
      <c r="AP1848">
        <v>0</v>
      </c>
      <c r="AR1848" t="s">
        <v>1</v>
      </c>
      <c r="AT1848" s="2" t="s">
        <v>0</v>
      </c>
      <c r="AU1848" s="1">
        <f t="shared" si="227"/>
        <v>0.5983490026396352</v>
      </c>
      <c r="AV1848" s="1">
        <f t="shared" si="228"/>
        <v>0.45624124591278825</v>
      </c>
      <c r="AW1848" s="1">
        <f t="shared" si="229"/>
        <v>0.31413348918594125</v>
      </c>
    </row>
    <row r="1849" spans="1:49" x14ac:dyDescent="0.2">
      <c r="A1849">
        <v>1847</v>
      </c>
      <c r="B1849" t="s">
        <v>15236</v>
      </c>
      <c r="C1849" t="s">
        <v>15235</v>
      </c>
      <c r="F1849" t="s">
        <v>15234</v>
      </c>
      <c r="G1849" t="s">
        <v>5</v>
      </c>
      <c r="H1849" t="s">
        <v>4</v>
      </c>
      <c r="I1849" t="s">
        <v>15233</v>
      </c>
      <c r="J1849">
        <v>60105585</v>
      </c>
      <c r="K1849" t="s">
        <v>1068</v>
      </c>
      <c r="L1849" t="s">
        <v>726</v>
      </c>
      <c r="M1849" t="s">
        <v>725</v>
      </c>
      <c r="N1849">
        <v>4</v>
      </c>
      <c r="O1849" t="s">
        <v>15232</v>
      </c>
      <c r="P1849" t="s">
        <v>15231</v>
      </c>
      <c r="Q1849" t="s">
        <v>2187</v>
      </c>
      <c r="R1849" s="7">
        <v>42614</v>
      </c>
      <c r="S1849" s="8">
        <f t="shared" si="224"/>
        <v>2016</v>
      </c>
      <c r="T1849" s="8">
        <v>2016</v>
      </c>
      <c r="U1849" s="8">
        <f t="shared" si="225"/>
        <v>6</v>
      </c>
      <c r="V1849" s="7">
        <v>42614</v>
      </c>
      <c r="W1849" t="s">
        <v>141</v>
      </c>
      <c r="X1849" s="2">
        <v>0.30399999999999999</v>
      </c>
      <c r="Y1849" s="6">
        <f t="shared" si="230"/>
        <v>8.115106377299057E-3</v>
      </c>
      <c r="AA1849">
        <v>8952477</v>
      </c>
      <c r="AB1849">
        <v>12250</v>
      </c>
      <c r="AC1849">
        <v>10982760</v>
      </c>
      <c r="AD1849" t="s">
        <v>2</v>
      </c>
      <c r="AE1849">
        <v>58</v>
      </c>
      <c r="AF1849">
        <v>9</v>
      </c>
      <c r="AH1849" t="s">
        <v>15230</v>
      </c>
      <c r="AI1849" t="s">
        <v>15229</v>
      </c>
      <c r="AJ1849" t="s">
        <v>15228</v>
      </c>
      <c r="AK1849" t="s">
        <v>15227</v>
      </c>
      <c r="AL1849">
        <v>7</v>
      </c>
      <c r="AM1849" s="5">
        <f t="shared" si="226"/>
        <v>1.1666666666666667</v>
      </c>
      <c r="AN1849" s="4">
        <f t="shared" si="231"/>
        <v>1.7670074466742396E-3</v>
      </c>
      <c r="AO1849" s="3"/>
      <c r="AP1849">
        <v>0</v>
      </c>
      <c r="AR1849" t="s">
        <v>1</v>
      </c>
      <c r="AT1849" s="2" t="s">
        <v>0</v>
      </c>
      <c r="AU1849" s="1">
        <f t="shared" si="227"/>
        <v>0.62106766981116113</v>
      </c>
      <c r="AV1849" s="1">
        <f t="shared" si="228"/>
        <v>0.49410569119866488</v>
      </c>
      <c r="AW1849" s="1">
        <f t="shared" si="229"/>
        <v>0.36714371258616846</v>
      </c>
    </row>
    <row r="1850" spans="1:49" x14ac:dyDescent="0.2">
      <c r="A1850">
        <v>1848</v>
      </c>
      <c r="B1850" t="s">
        <v>15226</v>
      </c>
      <c r="C1850" t="s">
        <v>15225</v>
      </c>
      <c r="F1850" t="s">
        <v>15224</v>
      </c>
      <c r="G1850" t="s">
        <v>5</v>
      </c>
      <c r="H1850" t="s">
        <v>4</v>
      </c>
      <c r="I1850" t="s">
        <v>444</v>
      </c>
      <c r="J1850">
        <v>60012392</v>
      </c>
      <c r="K1850" t="s">
        <v>256</v>
      </c>
      <c r="L1850" t="s">
        <v>148</v>
      </c>
      <c r="M1850" t="s">
        <v>62</v>
      </c>
      <c r="N1850">
        <v>2</v>
      </c>
      <c r="O1850" t="s">
        <v>15223</v>
      </c>
      <c r="P1850" t="s">
        <v>15222</v>
      </c>
      <c r="Q1850" t="s">
        <v>989</v>
      </c>
      <c r="R1850" s="7">
        <v>42614</v>
      </c>
      <c r="S1850" s="8">
        <f t="shared" si="224"/>
        <v>2016</v>
      </c>
      <c r="T1850" s="8">
        <v>2016</v>
      </c>
      <c r="U1850" s="8">
        <f t="shared" si="225"/>
        <v>6</v>
      </c>
      <c r="V1850" s="7">
        <v>42614</v>
      </c>
      <c r="W1850" t="s">
        <v>141</v>
      </c>
      <c r="X1850" s="2">
        <v>0.30399999999999999</v>
      </c>
      <c r="Y1850" s="6">
        <f t="shared" si="230"/>
        <v>8.115106377299057E-3</v>
      </c>
      <c r="AA1850">
        <v>8952477</v>
      </c>
      <c r="AB1850">
        <v>12250</v>
      </c>
      <c r="AC1850">
        <v>10982760</v>
      </c>
      <c r="AD1850" t="s">
        <v>2</v>
      </c>
      <c r="AE1850">
        <v>58</v>
      </c>
      <c r="AF1850">
        <v>9</v>
      </c>
      <c r="AH1850" t="s">
        <v>15221</v>
      </c>
      <c r="AI1850" t="s">
        <v>15220</v>
      </c>
      <c r="AJ1850" t="s">
        <v>15219</v>
      </c>
      <c r="AK1850" t="s">
        <v>15218</v>
      </c>
      <c r="AL1850">
        <v>2</v>
      </c>
      <c r="AM1850" s="5">
        <f t="shared" si="226"/>
        <v>0.33333333333333331</v>
      </c>
      <c r="AN1850" s="4">
        <f t="shared" si="231"/>
        <v>5.048592704783541E-4</v>
      </c>
      <c r="AO1850" s="3"/>
      <c r="AP1850">
        <v>0</v>
      </c>
      <c r="AQ1850" t="s">
        <v>255</v>
      </c>
      <c r="AR1850" t="s">
        <v>15217</v>
      </c>
      <c r="AS1850" t="s">
        <v>960</v>
      </c>
      <c r="AT1850" s="2" t="s">
        <v>0</v>
      </c>
      <c r="AU1850" s="1">
        <f t="shared" si="227"/>
        <v>0.58320322452528461</v>
      </c>
      <c r="AV1850" s="1">
        <f t="shared" si="228"/>
        <v>0.43099828238887061</v>
      </c>
      <c r="AW1850" s="1">
        <f t="shared" si="229"/>
        <v>0.2787933402524565</v>
      </c>
    </row>
    <row r="1851" spans="1:49" x14ac:dyDescent="0.2">
      <c r="A1851">
        <v>1849</v>
      </c>
      <c r="B1851" t="s">
        <v>15216</v>
      </c>
      <c r="C1851" t="s">
        <v>15215</v>
      </c>
      <c r="F1851" t="s">
        <v>15214</v>
      </c>
      <c r="G1851" t="s">
        <v>5</v>
      </c>
      <c r="H1851" t="s">
        <v>4</v>
      </c>
      <c r="I1851" t="s">
        <v>15213</v>
      </c>
      <c r="J1851">
        <v>60001821</v>
      </c>
      <c r="K1851" t="s">
        <v>370</v>
      </c>
      <c r="L1851" t="s">
        <v>369</v>
      </c>
      <c r="M1851" t="s">
        <v>159</v>
      </c>
      <c r="N1851">
        <v>3</v>
      </c>
      <c r="O1851" t="s">
        <v>15212</v>
      </c>
      <c r="P1851" t="s">
        <v>15211</v>
      </c>
      <c r="Q1851" t="s">
        <v>1424</v>
      </c>
      <c r="R1851" s="7">
        <v>42614</v>
      </c>
      <c r="S1851" s="8">
        <f t="shared" si="224"/>
        <v>2016</v>
      </c>
      <c r="T1851" s="8">
        <v>2016</v>
      </c>
      <c r="U1851" s="8">
        <f t="shared" si="225"/>
        <v>6</v>
      </c>
      <c r="V1851" s="7">
        <v>42614</v>
      </c>
      <c r="W1851" t="s">
        <v>141</v>
      </c>
      <c r="X1851" s="2">
        <v>0.30399999999999999</v>
      </c>
      <c r="Y1851" s="6">
        <f t="shared" si="230"/>
        <v>8.115106377299057E-3</v>
      </c>
      <c r="AA1851">
        <v>8952477</v>
      </c>
      <c r="AB1851">
        <v>12250</v>
      </c>
      <c r="AC1851">
        <v>10982760</v>
      </c>
      <c r="AD1851" t="s">
        <v>2</v>
      </c>
      <c r="AE1851">
        <v>58</v>
      </c>
      <c r="AF1851">
        <v>9</v>
      </c>
      <c r="AH1851" t="s">
        <v>15210</v>
      </c>
      <c r="AI1851" t="s">
        <v>15209</v>
      </c>
      <c r="AJ1851" t="s">
        <v>15208</v>
      </c>
      <c r="AK1851" t="s">
        <v>15207</v>
      </c>
      <c r="AL1851">
        <v>22</v>
      </c>
      <c r="AM1851" s="5">
        <f t="shared" si="226"/>
        <v>3.6666666666666665</v>
      </c>
      <c r="AN1851" s="4">
        <f t="shared" si="231"/>
        <v>5.5534519752618956E-3</v>
      </c>
      <c r="AO1851" s="3"/>
      <c r="AP1851">
        <v>0</v>
      </c>
      <c r="AR1851" t="s">
        <v>1</v>
      </c>
      <c r="AT1851" s="2" t="s">
        <v>0</v>
      </c>
      <c r="AU1851" s="1">
        <f t="shared" si="227"/>
        <v>0.73466100566879078</v>
      </c>
      <c r="AV1851" s="1">
        <f t="shared" si="228"/>
        <v>0.68342791762804767</v>
      </c>
      <c r="AW1851" s="1">
        <f t="shared" si="229"/>
        <v>0.63219482958730444</v>
      </c>
    </row>
    <row r="1852" spans="1:49" x14ac:dyDescent="0.2">
      <c r="A1852">
        <v>1850</v>
      </c>
      <c r="B1852" t="s">
        <v>15206</v>
      </c>
      <c r="C1852" t="s">
        <v>15205</v>
      </c>
      <c r="F1852" t="s">
        <v>15204</v>
      </c>
      <c r="G1852" t="s">
        <v>5</v>
      </c>
      <c r="H1852" t="s">
        <v>4</v>
      </c>
      <c r="I1852" t="s">
        <v>15203</v>
      </c>
      <c r="J1852" t="s">
        <v>15202</v>
      </c>
      <c r="K1852" t="s">
        <v>15201</v>
      </c>
      <c r="L1852" t="s">
        <v>767</v>
      </c>
      <c r="M1852" t="s">
        <v>49</v>
      </c>
      <c r="N1852">
        <v>4</v>
      </c>
      <c r="O1852" t="s">
        <v>15200</v>
      </c>
      <c r="P1852" t="s">
        <v>15199</v>
      </c>
      <c r="Q1852" t="s">
        <v>15198</v>
      </c>
      <c r="R1852" s="7">
        <v>42614</v>
      </c>
      <c r="S1852" s="8">
        <f t="shared" si="224"/>
        <v>2016</v>
      </c>
      <c r="T1852" s="8">
        <v>2016</v>
      </c>
      <c r="U1852" s="8">
        <f t="shared" si="225"/>
        <v>6</v>
      </c>
      <c r="V1852" s="7">
        <v>42614</v>
      </c>
      <c r="W1852" t="s">
        <v>141</v>
      </c>
      <c r="X1852" s="2">
        <v>0.30399999999999999</v>
      </c>
      <c r="Y1852" s="6">
        <f t="shared" si="230"/>
        <v>8.115106377299057E-3</v>
      </c>
      <c r="AA1852">
        <v>8952477</v>
      </c>
      <c r="AB1852">
        <v>12250</v>
      </c>
      <c r="AC1852">
        <v>10982760</v>
      </c>
      <c r="AD1852" t="s">
        <v>2</v>
      </c>
      <c r="AE1852">
        <v>58</v>
      </c>
      <c r="AF1852">
        <v>9</v>
      </c>
      <c r="AH1852" t="s">
        <v>15197</v>
      </c>
      <c r="AI1852" t="s">
        <v>15196</v>
      </c>
      <c r="AJ1852" t="s">
        <v>15195</v>
      </c>
      <c r="AK1852" t="s">
        <v>15194</v>
      </c>
      <c r="AL1852">
        <v>3</v>
      </c>
      <c r="AM1852" s="5">
        <f t="shared" si="226"/>
        <v>0.5</v>
      </c>
      <c r="AN1852" s="4">
        <f t="shared" si="231"/>
        <v>7.572889057175312E-4</v>
      </c>
      <c r="AO1852" s="3"/>
      <c r="AP1852">
        <v>0</v>
      </c>
      <c r="AQ1852" t="s">
        <v>48</v>
      </c>
      <c r="AR1852">
        <v>61571022</v>
      </c>
      <c r="AS1852" t="s">
        <v>47</v>
      </c>
      <c r="AT1852" s="2" t="s">
        <v>0</v>
      </c>
      <c r="AU1852" s="1">
        <f t="shared" si="227"/>
        <v>0.59077611358245985</v>
      </c>
      <c r="AV1852" s="1">
        <f t="shared" si="228"/>
        <v>0.44361976415082938</v>
      </c>
      <c r="AW1852" s="1">
        <f t="shared" si="229"/>
        <v>0.2964634147191989</v>
      </c>
    </row>
    <row r="1853" spans="1:49" x14ac:dyDescent="0.2">
      <c r="A1853">
        <v>1851</v>
      </c>
      <c r="B1853" t="s">
        <v>15193</v>
      </c>
      <c r="C1853" t="s">
        <v>15192</v>
      </c>
      <c r="F1853" t="s">
        <v>15191</v>
      </c>
      <c r="G1853" t="s">
        <v>5</v>
      </c>
      <c r="H1853" t="s">
        <v>4</v>
      </c>
      <c r="I1853" t="s">
        <v>15190</v>
      </c>
      <c r="J1853">
        <v>60009860</v>
      </c>
      <c r="K1853" t="s">
        <v>15189</v>
      </c>
      <c r="L1853" t="s">
        <v>68</v>
      </c>
      <c r="M1853" t="s">
        <v>67</v>
      </c>
      <c r="N1853">
        <v>2</v>
      </c>
      <c r="O1853" t="s">
        <v>15188</v>
      </c>
      <c r="P1853" t="s">
        <v>15187</v>
      </c>
      <c r="Q1853" t="s">
        <v>15186</v>
      </c>
      <c r="R1853" s="7">
        <v>42614</v>
      </c>
      <c r="S1853" s="8">
        <f t="shared" si="224"/>
        <v>2016</v>
      </c>
      <c r="T1853" s="8">
        <v>2016</v>
      </c>
      <c r="U1853" s="8">
        <f t="shared" si="225"/>
        <v>6</v>
      </c>
      <c r="V1853" s="7">
        <v>42614</v>
      </c>
      <c r="W1853" t="s">
        <v>141</v>
      </c>
      <c r="X1853" s="2">
        <v>0.30399999999999999</v>
      </c>
      <c r="Y1853" s="6">
        <f t="shared" si="230"/>
        <v>8.115106377299057E-3</v>
      </c>
      <c r="AA1853">
        <v>8952477</v>
      </c>
      <c r="AB1853">
        <v>12250</v>
      </c>
      <c r="AC1853">
        <v>10982760</v>
      </c>
      <c r="AD1853" t="s">
        <v>2</v>
      </c>
      <c r="AE1853">
        <v>58</v>
      </c>
      <c r="AF1853">
        <v>9</v>
      </c>
      <c r="AH1853" t="s">
        <v>15185</v>
      </c>
      <c r="AI1853" t="s">
        <v>15184</v>
      </c>
      <c r="AJ1853" t="s">
        <v>15183</v>
      </c>
      <c r="AK1853" t="s">
        <v>15182</v>
      </c>
      <c r="AL1853">
        <v>1</v>
      </c>
      <c r="AM1853" s="5">
        <f t="shared" si="226"/>
        <v>0.16666666666666666</v>
      </c>
      <c r="AN1853" s="4">
        <f t="shared" si="231"/>
        <v>2.5242963523917705E-4</v>
      </c>
      <c r="AO1853" s="3"/>
      <c r="AP1853">
        <v>0</v>
      </c>
      <c r="AR1853" t="s">
        <v>1</v>
      </c>
      <c r="AT1853" s="2" t="s">
        <v>0</v>
      </c>
      <c r="AU1853" s="1">
        <f t="shared" si="227"/>
        <v>0.57563033546810927</v>
      </c>
      <c r="AV1853" s="1">
        <f t="shared" si="228"/>
        <v>0.41837680062691174</v>
      </c>
      <c r="AW1853" s="1">
        <f t="shared" si="229"/>
        <v>0.2611232657857141</v>
      </c>
    </row>
    <row r="1854" spans="1:49" x14ac:dyDescent="0.2">
      <c r="A1854">
        <v>1852</v>
      </c>
      <c r="B1854" t="s">
        <v>15181</v>
      </c>
      <c r="C1854" t="s">
        <v>15180</v>
      </c>
      <c r="F1854" t="s">
        <v>15179</v>
      </c>
      <c r="G1854" t="s">
        <v>5</v>
      </c>
      <c r="H1854" t="s">
        <v>4</v>
      </c>
      <c r="I1854" t="s">
        <v>15178</v>
      </c>
      <c r="J1854" t="s">
        <v>15177</v>
      </c>
      <c r="K1854" t="s">
        <v>15176</v>
      </c>
      <c r="L1854" t="s">
        <v>168</v>
      </c>
      <c r="M1854" t="s">
        <v>103</v>
      </c>
      <c r="N1854">
        <v>3</v>
      </c>
      <c r="O1854" t="s">
        <v>15175</v>
      </c>
      <c r="P1854" t="s">
        <v>15174</v>
      </c>
      <c r="Q1854" t="s">
        <v>15173</v>
      </c>
      <c r="R1854" s="7">
        <v>42614</v>
      </c>
      <c r="S1854" s="8">
        <f t="shared" si="224"/>
        <v>2016</v>
      </c>
      <c r="T1854" s="8">
        <v>2016</v>
      </c>
      <c r="U1854" s="8">
        <f t="shared" si="225"/>
        <v>6</v>
      </c>
      <c r="V1854" s="7">
        <v>42614</v>
      </c>
      <c r="W1854" t="s">
        <v>141</v>
      </c>
      <c r="X1854" s="2">
        <v>0.30399999999999999</v>
      </c>
      <c r="Y1854" s="6">
        <f t="shared" si="230"/>
        <v>8.115106377299057E-3</v>
      </c>
      <c r="AA1854">
        <v>8952477</v>
      </c>
      <c r="AB1854">
        <v>12250</v>
      </c>
      <c r="AC1854">
        <v>10982760</v>
      </c>
      <c r="AD1854" t="s">
        <v>2</v>
      </c>
      <c r="AE1854">
        <v>58</v>
      </c>
      <c r="AF1854">
        <v>9</v>
      </c>
      <c r="AH1854" t="s">
        <v>15172</v>
      </c>
      <c r="AI1854" t="s">
        <v>15171</v>
      </c>
      <c r="AJ1854" t="s">
        <v>15170</v>
      </c>
      <c r="AK1854" t="s">
        <v>15169</v>
      </c>
      <c r="AL1854">
        <v>5</v>
      </c>
      <c r="AM1854" s="5">
        <f t="shared" si="226"/>
        <v>0.83333333333333337</v>
      </c>
      <c r="AN1854" s="4">
        <f t="shared" si="231"/>
        <v>1.2621481761958854E-3</v>
      </c>
      <c r="AO1854" s="3"/>
      <c r="AP1854">
        <v>0</v>
      </c>
      <c r="AR1854" t="s">
        <v>1</v>
      </c>
      <c r="AT1854" s="2" t="s">
        <v>0</v>
      </c>
      <c r="AU1854" s="1">
        <f t="shared" si="227"/>
        <v>0.60592189169681043</v>
      </c>
      <c r="AV1854" s="1">
        <f t="shared" si="228"/>
        <v>0.46886272767474713</v>
      </c>
      <c r="AW1854" s="1">
        <f t="shared" si="229"/>
        <v>0.33180356365268371</v>
      </c>
    </row>
    <row r="1855" spans="1:49" x14ac:dyDescent="0.2">
      <c r="A1855">
        <v>1853</v>
      </c>
      <c r="B1855" t="s">
        <v>15168</v>
      </c>
      <c r="C1855" t="s">
        <v>15167</v>
      </c>
      <c r="F1855" t="s">
        <v>15166</v>
      </c>
      <c r="G1855" t="s">
        <v>5</v>
      </c>
      <c r="H1855" t="s">
        <v>4</v>
      </c>
      <c r="I1855" t="s">
        <v>1267</v>
      </c>
      <c r="J1855">
        <v>60009506</v>
      </c>
      <c r="K1855" t="s">
        <v>983</v>
      </c>
      <c r="L1855" t="s">
        <v>986</v>
      </c>
      <c r="M1855" t="s">
        <v>203</v>
      </c>
      <c r="N1855">
        <v>2</v>
      </c>
      <c r="O1855" t="s">
        <v>1926</v>
      </c>
      <c r="P1855" t="s">
        <v>1925</v>
      </c>
      <c r="Q1855" t="s">
        <v>985</v>
      </c>
      <c r="R1855" s="7">
        <v>42614</v>
      </c>
      <c r="S1855" s="8">
        <f t="shared" si="224"/>
        <v>2016</v>
      </c>
      <c r="T1855" s="8">
        <v>2016</v>
      </c>
      <c r="U1855" s="8">
        <f t="shared" si="225"/>
        <v>6</v>
      </c>
      <c r="V1855" s="7">
        <v>42614</v>
      </c>
      <c r="W1855" t="s">
        <v>141</v>
      </c>
      <c r="X1855" s="2">
        <v>0.30399999999999999</v>
      </c>
      <c r="Y1855" s="6">
        <f t="shared" si="230"/>
        <v>8.115106377299057E-3</v>
      </c>
      <c r="AA1855">
        <v>8952477</v>
      </c>
      <c r="AB1855">
        <v>12250</v>
      </c>
      <c r="AC1855">
        <v>10982760</v>
      </c>
      <c r="AD1855" t="s">
        <v>2</v>
      </c>
      <c r="AE1855">
        <v>58</v>
      </c>
      <c r="AF1855">
        <v>9</v>
      </c>
      <c r="AH1855" t="s">
        <v>15165</v>
      </c>
      <c r="AI1855" t="s">
        <v>15164</v>
      </c>
      <c r="AJ1855" t="s">
        <v>15163</v>
      </c>
      <c r="AK1855" t="s">
        <v>15162</v>
      </c>
      <c r="AL1855">
        <v>4</v>
      </c>
      <c r="AM1855" s="5">
        <f t="shared" si="226"/>
        <v>0.66666666666666663</v>
      </c>
      <c r="AN1855" s="4">
        <f t="shared" si="231"/>
        <v>1.0097185409567082E-3</v>
      </c>
      <c r="AO1855" s="3"/>
      <c r="AP1855">
        <v>0</v>
      </c>
      <c r="AQ1855" t="s">
        <v>15161</v>
      </c>
      <c r="AR1855" t="s">
        <v>1265</v>
      </c>
      <c r="AS1855" t="s">
        <v>15160</v>
      </c>
      <c r="AT1855" s="2" t="s">
        <v>0</v>
      </c>
      <c r="AU1855" s="1">
        <f t="shared" si="227"/>
        <v>0.5983490026396352</v>
      </c>
      <c r="AV1855" s="1">
        <f t="shared" si="228"/>
        <v>0.45624124591278825</v>
      </c>
      <c r="AW1855" s="1">
        <f t="shared" si="229"/>
        <v>0.31413348918594125</v>
      </c>
    </row>
    <row r="1856" spans="1:49" x14ac:dyDescent="0.2">
      <c r="A1856">
        <v>1854</v>
      </c>
      <c r="B1856" t="s">
        <v>15159</v>
      </c>
      <c r="C1856" t="s">
        <v>15158</v>
      </c>
      <c r="F1856" t="s">
        <v>15157</v>
      </c>
      <c r="G1856" t="s">
        <v>5</v>
      </c>
      <c r="H1856" t="s">
        <v>4</v>
      </c>
      <c r="I1856" t="s">
        <v>15156</v>
      </c>
      <c r="J1856" t="s">
        <v>15155</v>
      </c>
      <c r="K1856" t="s">
        <v>15154</v>
      </c>
      <c r="L1856" t="s">
        <v>15153</v>
      </c>
      <c r="M1856" t="s">
        <v>15152</v>
      </c>
      <c r="N1856">
        <v>3</v>
      </c>
      <c r="O1856" t="s">
        <v>15151</v>
      </c>
      <c r="P1856" t="s">
        <v>15150</v>
      </c>
      <c r="Q1856" t="s">
        <v>15149</v>
      </c>
      <c r="R1856" s="7">
        <v>42614</v>
      </c>
      <c r="S1856" s="8">
        <f t="shared" si="224"/>
        <v>2016</v>
      </c>
      <c r="T1856" s="8">
        <v>2016</v>
      </c>
      <c r="U1856" s="8">
        <f t="shared" si="225"/>
        <v>6</v>
      </c>
      <c r="V1856" s="7">
        <v>42614</v>
      </c>
      <c r="W1856" t="s">
        <v>141</v>
      </c>
      <c r="X1856" s="2">
        <v>0.30399999999999999</v>
      </c>
      <c r="Y1856" s="6">
        <f t="shared" si="230"/>
        <v>8.115106377299057E-3</v>
      </c>
      <c r="AA1856">
        <v>8952477</v>
      </c>
      <c r="AB1856">
        <v>12250</v>
      </c>
      <c r="AC1856">
        <v>10982760</v>
      </c>
      <c r="AD1856" t="s">
        <v>2</v>
      </c>
      <c r="AE1856">
        <v>58</v>
      </c>
      <c r="AF1856">
        <v>9</v>
      </c>
      <c r="AH1856" t="s">
        <v>15148</v>
      </c>
      <c r="AI1856" t="s">
        <v>15147</v>
      </c>
      <c r="AJ1856" t="s">
        <v>15146</v>
      </c>
      <c r="AK1856" t="s">
        <v>15145</v>
      </c>
      <c r="AL1856">
        <v>7</v>
      </c>
      <c r="AM1856" s="5">
        <f t="shared" si="226"/>
        <v>1.1666666666666667</v>
      </c>
      <c r="AN1856" s="4">
        <f t="shared" si="231"/>
        <v>1.7670074466742396E-3</v>
      </c>
      <c r="AO1856" s="3"/>
      <c r="AP1856">
        <v>0</v>
      </c>
      <c r="AR1856" t="s">
        <v>1</v>
      </c>
      <c r="AT1856" s="2" t="s">
        <v>0</v>
      </c>
      <c r="AU1856" s="1">
        <f t="shared" si="227"/>
        <v>0.62106766981116113</v>
      </c>
      <c r="AV1856" s="1">
        <f t="shared" si="228"/>
        <v>0.49410569119866488</v>
      </c>
      <c r="AW1856" s="1">
        <f t="shared" si="229"/>
        <v>0.36714371258616846</v>
      </c>
    </row>
    <row r="1857" spans="1:49" x14ac:dyDescent="0.2">
      <c r="A1857">
        <v>1855</v>
      </c>
      <c r="B1857" t="s">
        <v>15144</v>
      </c>
      <c r="C1857" t="s">
        <v>15143</v>
      </c>
      <c r="F1857" t="s">
        <v>15142</v>
      </c>
      <c r="G1857" t="s">
        <v>5</v>
      </c>
      <c r="H1857" t="s">
        <v>4</v>
      </c>
      <c r="I1857" t="s">
        <v>15141</v>
      </c>
      <c r="J1857" t="s">
        <v>15140</v>
      </c>
      <c r="K1857" t="s">
        <v>15139</v>
      </c>
      <c r="L1857" t="s">
        <v>15138</v>
      </c>
      <c r="M1857" t="s">
        <v>562</v>
      </c>
      <c r="N1857">
        <v>5</v>
      </c>
      <c r="O1857" t="s">
        <v>15137</v>
      </c>
      <c r="P1857" t="s">
        <v>15136</v>
      </c>
      <c r="Q1857" t="s">
        <v>15135</v>
      </c>
      <c r="R1857" s="7">
        <v>42614</v>
      </c>
      <c r="S1857" s="8">
        <f t="shared" si="224"/>
        <v>2016</v>
      </c>
      <c r="T1857" s="8">
        <v>2016</v>
      </c>
      <c r="U1857" s="8">
        <f t="shared" si="225"/>
        <v>6</v>
      </c>
      <c r="V1857" s="7">
        <v>42614</v>
      </c>
      <c r="W1857" t="s">
        <v>141</v>
      </c>
      <c r="X1857" s="2">
        <v>0.30399999999999999</v>
      </c>
      <c r="Y1857" s="6">
        <f t="shared" si="230"/>
        <v>8.115106377299057E-3</v>
      </c>
      <c r="AA1857">
        <v>8952477</v>
      </c>
      <c r="AB1857">
        <v>12250</v>
      </c>
      <c r="AC1857">
        <v>10982760</v>
      </c>
      <c r="AD1857" t="s">
        <v>2</v>
      </c>
      <c r="AE1857">
        <v>58</v>
      </c>
      <c r="AF1857">
        <v>9</v>
      </c>
      <c r="AH1857" t="s">
        <v>15134</v>
      </c>
      <c r="AI1857" t="s">
        <v>15133</v>
      </c>
      <c r="AJ1857" t="s">
        <v>15132</v>
      </c>
      <c r="AK1857" t="s">
        <v>15131</v>
      </c>
      <c r="AL1857">
        <v>0</v>
      </c>
      <c r="AM1857" s="5">
        <f t="shared" si="226"/>
        <v>0</v>
      </c>
      <c r="AN1857" s="4">
        <f t="shared" si="231"/>
        <v>0</v>
      </c>
      <c r="AO1857" s="3"/>
      <c r="AP1857">
        <v>1</v>
      </c>
      <c r="AR1857" t="s">
        <v>1</v>
      </c>
      <c r="AT1857" s="2" t="s">
        <v>0</v>
      </c>
      <c r="AU1857" s="1">
        <f t="shared" si="227"/>
        <v>0.56805744641093392</v>
      </c>
      <c r="AV1857" s="1">
        <f t="shared" si="228"/>
        <v>0.40575531886495286</v>
      </c>
      <c r="AW1857" s="1">
        <f t="shared" si="229"/>
        <v>0.24345319131897172</v>
      </c>
    </row>
    <row r="1858" spans="1:49" x14ac:dyDescent="0.2">
      <c r="A1858">
        <v>1856</v>
      </c>
      <c r="B1858" t="s">
        <v>15130</v>
      </c>
      <c r="C1858" t="s">
        <v>15129</v>
      </c>
      <c r="F1858" t="s">
        <v>15128</v>
      </c>
      <c r="G1858" t="s">
        <v>5</v>
      </c>
      <c r="H1858" t="s">
        <v>4</v>
      </c>
      <c r="I1858" t="s">
        <v>1928</v>
      </c>
      <c r="J1858">
        <v>60105168</v>
      </c>
      <c r="K1858" t="s">
        <v>15127</v>
      </c>
      <c r="L1858" t="s">
        <v>1560</v>
      </c>
      <c r="M1858" t="s">
        <v>681</v>
      </c>
      <c r="N1858">
        <v>6</v>
      </c>
      <c r="O1858" t="s">
        <v>15126</v>
      </c>
      <c r="P1858" t="s">
        <v>15125</v>
      </c>
      <c r="Q1858" t="s">
        <v>15124</v>
      </c>
      <c r="R1858" s="7">
        <v>42614</v>
      </c>
      <c r="S1858" s="8">
        <f t="shared" ref="S1858:S1921" si="232">YEAR(R1858)</f>
        <v>2016</v>
      </c>
      <c r="T1858" s="8">
        <v>2016</v>
      </c>
      <c r="U1858" s="8">
        <f t="shared" ref="U1858:U1921" si="233">2022-T1858</f>
        <v>6</v>
      </c>
      <c r="V1858" s="7">
        <v>42614</v>
      </c>
      <c r="W1858" t="s">
        <v>141</v>
      </c>
      <c r="X1858" s="2">
        <v>0.30399999999999999</v>
      </c>
      <c r="Y1858" s="6">
        <f t="shared" si="230"/>
        <v>8.115106377299057E-3</v>
      </c>
      <c r="AA1858">
        <v>8952477</v>
      </c>
      <c r="AB1858">
        <v>12250</v>
      </c>
      <c r="AC1858">
        <v>10982760</v>
      </c>
      <c r="AD1858" t="s">
        <v>2</v>
      </c>
      <c r="AE1858">
        <v>58</v>
      </c>
      <c r="AF1858">
        <v>9</v>
      </c>
      <c r="AH1858" t="s">
        <v>15123</v>
      </c>
      <c r="AI1858" t="s">
        <v>15122</v>
      </c>
      <c r="AJ1858" t="s">
        <v>15121</v>
      </c>
      <c r="AK1858" t="s">
        <v>15120</v>
      </c>
      <c r="AL1858">
        <v>2</v>
      </c>
      <c r="AM1858" s="5">
        <f t="shared" ref="AM1858:AM1921" si="234">AL1858/U1858</f>
        <v>0.33333333333333331</v>
      </c>
      <c r="AN1858" s="4">
        <f t="shared" si="231"/>
        <v>5.048592704783541E-4</v>
      </c>
      <c r="AO1858" s="3"/>
      <c r="AP1858">
        <v>0</v>
      </c>
      <c r="AR1858" t="s">
        <v>1</v>
      </c>
      <c r="AT1858" s="2" t="s">
        <v>0</v>
      </c>
      <c r="AU1858" s="1">
        <f t="shared" ref="AU1858:AU1921" si="235">(Y1858*0.7+AN1858*0.3)*100</f>
        <v>0.58320322452528461</v>
      </c>
      <c r="AV1858" s="1">
        <f t="shared" ref="AV1858:AV1921" si="236">(Y1858*0.5+AN1858*0.5)*100</f>
        <v>0.43099828238887061</v>
      </c>
      <c r="AW1858" s="1">
        <f t="shared" ref="AW1858:AW1921" si="237">(Y1858*0.3+AN1858*0.7)*100</f>
        <v>0.2787933402524565</v>
      </c>
    </row>
    <row r="1859" spans="1:49" x14ac:dyDescent="0.2">
      <c r="A1859">
        <v>1857</v>
      </c>
      <c r="B1859" t="s">
        <v>15119</v>
      </c>
      <c r="C1859" t="s">
        <v>15118</v>
      </c>
      <c r="F1859" t="s">
        <v>15117</v>
      </c>
      <c r="G1859" t="s">
        <v>5</v>
      </c>
      <c r="H1859" t="s">
        <v>4</v>
      </c>
      <c r="I1859" t="s">
        <v>15116</v>
      </c>
      <c r="J1859">
        <v>60017803</v>
      </c>
      <c r="K1859" t="s">
        <v>945</v>
      </c>
      <c r="L1859" t="s">
        <v>944</v>
      </c>
      <c r="M1859" t="s">
        <v>89</v>
      </c>
      <c r="N1859">
        <v>3</v>
      </c>
      <c r="O1859" t="s">
        <v>15115</v>
      </c>
      <c r="P1859" t="s">
        <v>15114</v>
      </c>
      <c r="Q1859" t="s">
        <v>15113</v>
      </c>
      <c r="R1859" s="7">
        <v>42614</v>
      </c>
      <c r="S1859" s="8">
        <f t="shared" si="232"/>
        <v>2016</v>
      </c>
      <c r="T1859" s="8">
        <v>2016</v>
      </c>
      <c r="U1859" s="8">
        <f t="shared" si="233"/>
        <v>6</v>
      </c>
      <c r="V1859" s="7">
        <v>42614</v>
      </c>
      <c r="W1859" t="s">
        <v>141</v>
      </c>
      <c r="X1859" s="2">
        <v>0.30399999999999999</v>
      </c>
      <c r="Y1859" s="6">
        <f t="shared" ref="Y1859:Y1922" si="238">(X1859-$Z$3)/($Z$2-$Z$3)</f>
        <v>8.115106377299057E-3</v>
      </c>
      <c r="AA1859">
        <v>8952477</v>
      </c>
      <c r="AB1859">
        <v>12250</v>
      </c>
      <c r="AC1859">
        <v>10982760</v>
      </c>
      <c r="AD1859" t="s">
        <v>2</v>
      </c>
      <c r="AE1859">
        <v>58</v>
      </c>
      <c r="AF1859">
        <v>9</v>
      </c>
      <c r="AH1859" t="s">
        <v>15112</v>
      </c>
      <c r="AI1859" t="s">
        <v>15111</v>
      </c>
      <c r="AJ1859" t="s">
        <v>15110</v>
      </c>
      <c r="AK1859" t="s">
        <v>15109</v>
      </c>
      <c r="AL1859">
        <v>4</v>
      </c>
      <c r="AM1859" s="5">
        <f t="shared" si="234"/>
        <v>0.66666666666666663</v>
      </c>
      <c r="AN1859" s="4">
        <f t="shared" ref="AN1859:AN1922" si="239">(AM1859-$AO$3)/($AO$2-$AO$3)</f>
        <v>1.0097185409567082E-3</v>
      </c>
      <c r="AO1859" s="3"/>
      <c r="AP1859">
        <v>0</v>
      </c>
      <c r="AR1859" t="s">
        <v>1</v>
      </c>
      <c r="AT1859" s="2" t="s">
        <v>0</v>
      </c>
      <c r="AU1859" s="1">
        <f t="shared" si="235"/>
        <v>0.5983490026396352</v>
      </c>
      <c r="AV1859" s="1">
        <f t="shared" si="236"/>
        <v>0.45624124591278825</v>
      </c>
      <c r="AW1859" s="1">
        <f t="shared" si="237"/>
        <v>0.31413348918594125</v>
      </c>
    </row>
    <row r="1860" spans="1:49" x14ac:dyDescent="0.2">
      <c r="A1860">
        <v>1858</v>
      </c>
      <c r="B1860" t="s">
        <v>15108</v>
      </c>
      <c r="C1860" t="s">
        <v>15107</v>
      </c>
      <c r="F1860" t="s">
        <v>15106</v>
      </c>
      <c r="G1860" t="s">
        <v>5</v>
      </c>
      <c r="H1860" t="s">
        <v>4</v>
      </c>
      <c r="I1860" t="s">
        <v>15105</v>
      </c>
      <c r="J1860">
        <v>60009024</v>
      </c>
      <c r="K1860" t="s">
        <v>926</v>
      </c>
      <c r="L1860" t="s">
        <v>856</v>
      </c>
      <c r="M1860" t="s">
        <v>108</v>
      </c>
      <c r="N1860">
        <v>3</v>
      </c>
      <c r="O1860" t="s">
        <v>15104</v>
      </c>
      <c r="P1860" t="s">
        <v>15103</v>
      </c>
      <c r="Q1860" t="s">
        <v>15102</v>
      </c>
      <c r="R1860" s="7">
        <v>42614</v>
      </c>
      <c r="S1860" s="8">
        <f t="shared" si="232"/>
        <v>2016</v>
      </c>
      <c r="T1860" s="8">
        <v>2016</v>
      </c>
      <c r="U1860" s="8">
        <f t="shared" si="233"/>
        <v>6</v>
      </c>
      <c r="V1860" s="7">
        <v>42614</v>
      </c>
      <c r="W1860" t="s">
        <v>141</v>
      </c>
      <c r="X1860" s="2">
        <v>0.30399999999999999</v>
      </c>
      <c r="Y1860" s="6">
        <f t="shared" si="238"/>
        <v>8.115106377299057E-3</v>
      </c>
      <c r="AA1860">
        <v>8952477</v>
      </c>
      <c r="AB1860">
        <v>12250</v>
      </c>
      <c r="AC1860">
        <v>10982760</v>
      </c>
      <c r="AD1860" t="s">
        <v>2</v>
      </c>
      <c r="AE1860">
        <v>58</v>
      </c>
      <c r="AF1860">
        <v>9</v>
      </c>
      <c r="AH1860" t="s">
        <v>15101</v>
      </c>
      <c r="AI1860" t="s">
        <v>15100</v>
      </c>
      <c r="AJ1860" t="s">
        <v>15099</v>
      </c>
      <c r="AK1860" t="s">
        <v>15098</v>
      </c>
      <c r="AL1860">
        <v>7</v>
      </c>
      <c r="AM1860" s="5">
        <f t="shared" si="234"/>
        <v>1.1666666666666667</v>
      </c>
      <c r="AN1860" s="4">
        <f t="shared" si="239"/>
        <v>1.7670074466742396E-3</v>
      </c>
      <c r="AO1860" s="3"/>
      <c r="AP1860">
        <v>0</v>
      </c>
      <c r="AR1860" t="s">
        <v>1</v>
      </c>
      <c r="AT1860" s="2" t="s">
        <v>0</v>
      </c>
      <c r="AU1860" s="1">
        <f t="shared" si="235"/>
        <v>0.62106766981116113</v>
      </c>
      <c r="AV1860" s="1">
        <f t="shared" si="236"/>
        <v>0.49410569119866488</v>
      </c>
      <c r="AW1860" s="1">
        <f t="shared" si="237"/>
        <v>0.36714371258616846</v>
      </c>
    </row>
    <row r="1861" spans="1:49" x14ac:dyDescent="0.2">
      <c r="A1861">
        <v>1859</v>
      </c>
      <c r="B1861" t="s">
        <v>15097</v>
      </c>
      <c r="C1861" t="s">
        <v>15096</v>
      </c>
      <c r="F1861" t="s">
        <v>15095</v>
      </c>
      <c r="G1861" t="s">
        <v>5</v>
      </c>
      <c r="H1861" t="s">
        <v>4</v>
      </c>
      <c r="I1861" t="s">
        <v>15094</v>
      </c>
      <c r="J1861" t="s">
        <v>15093</v>
      </c>
      <c r="K1861" t="s">
        <v>15092</v>
      </c>
      <c r="L1861" t="s">
        <v>15091</v>
      </c>
      <c r="M1861" t="s">
        <v>1187</v>
      </c>
      <c r="N1861">
        <v>5</v>
      </c>
      <c r="O1861" t="s">
        <v>15090</v>
      </c>
      <c r="P1861" t="s">
        <v>15089</v>
      </c>
      <c r="Q1861" t="s">
        <v>15088</v>
      </c>
      <c r="R1861" s="7">
        <v>42614</v>
      </c>
      <c r="S1861" s="8">
        <f t="shared" si="232"/>
        <v>2016</v>
      </c>
      <c r="T1861" s="8">
        <v>2016</v>
      </c>
      <c r="U1861" s="8">
        <f t="shared" si="233"/>
        <v>6</v>
      </c>
      <c r="V1861" s="7">
        <v>42614</v>
      </c>
      <c r="W1861" t="s">
        <v>141</v>
      </c>
      <c r="X1861" s="2">
        <v>0.30399999999999999</v>
      </c>
      <c r="Y1861" s="6">
        <f t="shared" si="238"/>
        <v>8.115106377299057E-3</v>
      </c>
      <c r="AA1861">
        <v>8952477</v>
      </c>
      <c r="AB1861">
        <v>12250</v>
      </c>
      <c r="AC1861">
        <v>10982760</v>
      </c>
      <c r="AD1861" t="s">
        <v>2</v>
      </c>
      <c r="AE1861">
        <v>58</v>
      </c>
      <c r="AF1861">
        <v>9</v>
      </c>
      <c r="AH1861" t="s">
        <v>15087</v>
      </c>
      <c r="AI1861" t="s">
        <v>15086</v>
      </c>
      <c r="AJ1861" t="s">
        <v>15085</v>
      </c>
      <c r="AK1861" t="s">
        <v>15084</v>
      </c>
      <c r="AL1861">
        <v>5</v>
      </c>
      <c r="AM1861" s="5">
        <f t="shared" si="234"/>
        <v>0.83333333333333337</v>
      </c>
      <c r="AN1861" s="4">
        <f t="shared" si="239"/>
        <v>1.2621481761958854E-3</v>
      </c>
      <c r="AO1861" s="3"/>
      <c r="AP1861">
        <v>0</v>
      </c>
      <c r="AQ1861" t="s">
        <v>2210</v>
      </c>
      <c r="AR1861" t="s">
        <v>1</v>
      </c>
      <c r="AS1861" t="s">
        <v>2209</v>
      </c>
      <c r="AT1861" s="2" t="s">
        <v>0</v>
      </c>
      <c r="AU1861" s="1">
        <f t="shared" si="235"/>
        <v>0.60592189169681043</v>
      </c>
      <c r="AV1861" s="1">
        <f t="shared" si="236"/>
        <v>0.46886272767474713</v>
      </c>
      <c r="AW1861" s="1">
        <f t="shared" si="237"/>
        <v>0.33180356365268371</v>
      </c>
    </row>
    <row r="1862" spans="1:49" x14ac:dyDescent="0.2">
      <c r="A1862">
        <v>1860</v>
      </c>
      <c r="B1862" t="s">
        <v>15083</v>
      </c>
      <c r="C1862" t="s">
        <v>15082</v>
      </c>
      <c r="F1862" t="s">
        <v>15081</v>
      </c>
      <c r="G1862" t="s">
        <v>5</v>
      </c>
      <c r="H1862" t="s">
        <v>4</v>
      </c>
      <c r="I1862" t="s">
        <v>167</v>
      </c>
      <c r="J1862">
        <v>60019544</v>
      </c>
      <c r="K1862" t="s">
        <v>166</v>
      </c>
      <c r="L1862" t="s">
        <v>165</v>
      </c>
      <c r="M1862" t="s">
        <v>89</v>
      </c>
      <c r="N1862">
        <v>5</v>
      </c>
      <c r="O1862" t="s">
        <v>1037</v>
      </c>
      <c r="P1862" t="s">
        <v>1036</v>
      </c>
      <c r="Q1862" t="s">
        <v>15080</v>
      </c>
      <c r="R1862" s="7">
        <v>42614</v>
      </c>
      <c r="S1862" s="8">
        <f t="shared" si="232"/>
        <v>2016</v>
      </c>
      <c r="T1862" s="8">
        <v>2016</v>
      </c>
      <c r="U1862" s="8">
        <f t="shared" si="233"/>
        <v>6</v>
      </c>
      <c r="V1862" s="7">
        <v>42614</v>
      </c>
      <c r="W1862" t="s">
        <v>141</v>
      </c>
      <c r="X1862" s="2">
        <v>0.30399999999999999</v>
      </c>
      <c r="Y1862" s="6">
        <f t="shared" si="238"/>
        <v>8.115106377299057E-3</v>
      </c>
      <c r="AA1862">
        <v>8952477</v>
      </c>
      <c r="AB1862">
        <v>12250</v>
      </c>
      <c r="AC1862">
        <v>10982760</v>
      </c>
      <c r="AD1862" t="s">
        <v>2</v>
      </c>
      <c r="AE1862">
        <v>58</v>
      </c>
      <c r="AF1862">
        <v>9</v>
      </c>
      <c r="AH1862" t="s">
        <v>15079</v>
      </c>
      <c r="AI1862" t="s">
        <v>15078</v>
      </c>
      <c r="AJ1862" t="s">
        <v>15077</v>
      </c>
      <c r="AK1862" t="s">
        <v>15076</v>
      </c>
      <c r="AL1862">
        <v>1</v>
      </c>
      <c r="AM1862" s="5">
        <f t="shared" si="234"/>
        <v>0.16666666666666666</v>
      </c>
      <c r="AN1862" s="4">
        <f t="shared" si="239"/>
        <v>2.5242963523917705E-4</v>
      </c>
      <c r="AO1862" s="3"/>
      <c r="AP1862">
        <v>0</v>
      </c>
      <c r="AR1862" t="s">
        <v>1</v>
      </c>
      <c r="AT1862" s="2" t="s">
        <v>0</v>
      </c>
      <c r="AU1862" s="1">
        <f t="shared" si="235"/>
        <v>0.57563033546810927</v>
      </c>
      <c r="AV1862" s="1">
        <f t="shared" si="236"/>
        <v>0.41837680062691174</v>
      </c>
      <c r="AW1862" s="1">
        <f t="shared" si="237"/>
        <v>0.2611232657857141</v>
      </c>
    </row>
    <row r="1863" spans="1:49" x14ac:dyDescent="0.2">
      <c r="A1863">
        <v>1861</v>
      </c>
      <c r="B1863" t="s">
        <v>15075</v>
      </c>
      <c r="C1863" t="s">
        <v>15074</v>
      </c>
      <c r="F1863" t="s">
        <v>15073</v>
      </c>
      <c r="G1863" t="s">
        <v>5</v>
      </c>
      <c r="H1863" t="s">
        <v>4</v>
      </c>
      <c r="I1863" t="s">
        <v>253</v>
      </c>
      <c r="J1863">
        <v>60031818</v>
      </c>
      <c r="K1863" t="s">
        <v>374</v>
      </c>
      <c r="L1863" t="s">
        <v>373</v>
      </c>
      <c r="M1863" t="s">
        <v>34</v>
      </c>
      <c r="N1863">
        <v>2</v>
      </c>
      <c r="O1863" t="s">
        <v>15072</v>
      </c>
      <c r="P1863" t="s">
        <v>15071</v>
      </c>
      <c r="Q1863" t="s">
        <v>2685</v>
      </c>
      <c r="R1863" s="7">
        <v>42614</v>
      </c>
      <c r="S1863" s="8">
        <f t="shared" si="232"/>
        <v>2016</v>
      </c>
      <c r="T1863" s="8">
        <v>2016</v>
      </c>
      <c r="U1863" s="8">
        <f t="shared" si="233"/>
        <v>6</v>
      </c>
      <c r="V1863" s="7">
        <v>42614</v>
      </c>
      <c r="W1863" t="s">
        <v>141</v>
      </c>
      <c r="X1863" s="2">
        <v>0.30399999999999999</v>
      </c>
      <c r="Y1863" s="6">
        <f t="shared" si="238"/>
        <v>8.115106377299057E-3</v>
      </c>
      <c r="AA1863">
        <v>8952477</v>
      </c>
      <c r="AB1863">
        <v>12250</v>
      </c>
      <c r="AC1863">
        <v>10982760</v>
      </c>
      <c r="AD1863" t="s">
        <v>2</v>
      </c>
      <c r="AE1863">
        <v>58</v>
      </c>
      <c r="AF1863">
        <v>9</v>
      </c>
      <c r="AH1863" t="s">
        <v>15070</v>
      </c>
      <c r="AI1863" t="s">
        <v>15069</v>
      </c>
      <c r="AJ1863" t="s">
        <v>15068</v>
      </c>
      <c r="AK1863" t="s">
        <v>15067</v>
      </c>
      <c r="AL1863">
        <v>1</v>
      </c>
      <c r="AM1863" s="5">
        <f t="shared" si="234"/>
        <v>0.16666666666666666</v>
      </c>
      <c r="AN1863" s="4">
        <f t="shared" si="239"/>
        <v>2.5242963523917705E-4</v>
      </c>
      <c r="AO1863" s="3"/>
      <c r="AP1863">
        <v>0</v>
      </c>
      <c r="AR1863" t="s">
        <v>1</v>
      </c>
      <c r="AT1863" s="2" t="s">
        <v>0</v>
      </c>
      <c r="AU1863" s="1">
        <f t="shared" si="235"/>
        <v>0.57563033546810927</v>
      </c>
      <c r="AV1863" s="1">
        <f t="shared" si="236"/>
        <v>0.41837680062691174</v>
      </c>
      <c r="AW1863" s="1">
        <f t="shared" si="237"/>
        <v>0.2611232657857141</v>
      </c>
    </row>
    <row r="1864" spans="1:49" x14ac:dyDescent="0.2">
      <c r="A1864">
        <v>1862</v>
      </c>
      <c r="B1864" t="s">
        <v>15066</v>
      </c>
      <c r="C1864" t="s">
        <v>15065</v>
      </c>
      <c r="F1864" t="s">
        <v>15064</v>
      </c>
      <c r="G1864" t="s">
        <v>5</v>
      </c>
      <c r="H1864" t="s">
        <v>4</v>
      </c>
      <c r="I1864" t="s">
        <v>2075</v>
      </c>
      <c r="J1864" t="s">
        <v>975</v>
      </c>
      <c r="K1864" t="s">
        <v>974</v>
      </c>
      <c r="L1864" t="s">
        <v>767</v>
      </c>
      <c r="M1864" t="s">
        <v>49</v>
      </c>
      <c r="N1864">
        <v>4</v>
      </c>
      <c r="O1864" t="s">
        <v>15063</v>
      </c>
      <c r="P1864" t="s">
        <v>15062</v>
      </c>
      <c r="Q1864" t="s">
        <v>15061</v>
      </c>
      <c r="R1864" s="7">
        <v>42614</v>
      </c>
      <c r="S1864" s="8">
        <f t="shared" si="232"/>
        <v>2016</v>
      </c>
      <c r="T1864" s="8">
        <v>2016</v>
      </c>
      <c r="U1864" s="8">
        <f t="shared" si="233"/>
        <v>6</v>
      </c>
      <c r="V1864" s="7">
        <v>42614</v>
      </c>
      <c r="W1864" t="s">
        <v>141</v>
      </c>
      <c r="X1864" s="2">
        <v>0.30399999999999999</v>
      </c>
      <c r="Y1864" s="6">
        <f t="shared" si="238"/>
        <v>8.115106377299057E-3</v>
      </c>
      <c r="AA1864">
        <v>8952477</v>
      </c>
      <c r="AB1864">
        <v>12250</v>
      </c>
      <c r="AC1864">
        <v>10982760</v>
      </c>
      <c r="AD1864" t="s">
        <v>2</v>
      </c>
      <c r="AE1864">
        <v>58</v>
      </c>
      <c r="AF1864">
        <v>9</v>
      </c>
      <c r="AH1864" t="s">
        <v>15060</v>
      </c>
      <c r="AI1864" t="s">
        <v>15059</v>
      </c>
      <c r="AJ1864" t="s">
        <v>15058</v>
      </c>
      <c r="AK1864" t="s">
        <v>15057</v>
      </c>
      <c r="AL1864">
        <v>7</v>
      </c>
      <c r="AM1864" s="5">
        <f t="shared" si="234"/>
        <v>1.1666666666666667</v>
      </c>
      <c r="AN1864" s="4">
        <f t="shared" si="239"/>
        <v>1.7670074466742396E-3</v>
      </c>
      <c r="AO1864" s="3"/>
      <c r="AP1864">
        <v>0</v>
      </c>
      <c r="AR1864" t="s">
        <v>1</v>
      </c>
      <c r="AT1864" s="2" t="s">
        <v>0</v>
      </c>
      <c r="AU1864" s="1">
        <f t="shared" si="235"/>
        <v>0.62106766981116113</v>
      </c>
      <c r="AV1864" s="1">
        <f t="shared" si="236"/>
        <v>0.49410569119866488</v>
      </c>
      <c r="AW1864" s="1">
        <f t="shared" si="237"/>
        <v>0.36714371258616846</v>
      </c>
    </row>
    <row r="1865" spans="1:49" x14ac:dyDescent="0.2">
      <c r="A1865">
        <v>1863</v>
      </c>
      <c r="B1865" t="s">
        <v>15056</v>
      </c>
      <c r="C1865" t="s">
        <v>15055</v>
      </c>
      <c r="F1865" t="s">
        <v>15054</v>
      </c>
      <c r="G1865" t="s">
        <v>5</v>
      </c>
      <c r="H1865" t="s">
        <v>4</v>
      </c>
      <c r="I1865" t="s">
        <v>15053</v>
      </c>
      <c r="J1865" t="s">
        <v>2393</v>
      </c>
      <c r="K1865" t="s">
        <v>2392</v>
      </c>
      <c r="L1865" t="s">
        <v>2391</v>
      </c>
      <c r="M1865" t="s">
        <v>247</v>
      </c>
      <c r="N1865">
        <v>3</v>
      </c>
      <c r="O1865" t="s">
        <v>15052</v>
      </c>
      <c r="P1865" t="s">
        <v>15051</v>
      </c>
      <c r="Q1865" t="s">
        <v>2390</v>
      </c>
      <c r="R1865" s="7">
        <v>42614</v>
      </c>
      <c r="S1865" s="8">
        <f t="shared" si="232"/>
        <v>2016</v>
      </c>
      <c r="T1865" s="8">
        <v>2016</v>
      </c>
      <c r="U1865" s="8">
        <f t="shared" si="233"/>
        <v>6</v>
      </c>
      <c r="V1865" s="7">
        <v>42614</v>
      </c>
      <c r="W1865" t="s">
        <v>141</v>
      </c>
      <c r="X1865" s="2">
        <v>0.30399999999999999</v>
      </c>
      <c r="Y1865" s="6">
        <f t="shared" si="238"/>
        <v>8.115106377299057E-3</v>
      </c>
      <c r="AA1865">
        <v>8952477</v>
      </c>
      <c r="AB1865">
        <v>12250</v>
      </c>
      <c r="AC1865">
        <v>10982760</v>
      </c>
      <c r="AD1865" t="s">
        <v>2</v>
      </c>
      <c r="AE1865">
        <v>58</v>
      </c>
      <c r="AF1865">
        <v>9</v>
      </c>
      <c r="AH1865" t="s">
        <v>15050</v>
      </c>
      <c r="AI1865" t="s">
        <v>15049</v>
      </c>
      <c r="AJ1865" t="s">
        <v>15048</v>
      </c>
      <c r="AK1865" t="s">
        <v>15047</v>
      </c>
      <c r="AL1865">
        <v>27</v>
      </c>
      <c r="AM1865" s="5">
        <f t="shared" si="234"/>
        <v>4.5</v>
      </c>
      <c r="AN1865" s="4">
        <f t="shared" si="239"/>
        <v>6.815600151457781E-3</v>
      </c>
      <c r="AO1865" s="3"/>
      <c r="AP1865">
        <v>0</v>
      </c>
      <c r="AR1865" t="s">
        <v>1</v>
      </c>
      <c r="AT1865" s="2" t="s">
        <v>0</v>
      </c>
      <c r="AU1865" s="1">
        <f t="shared" si="235"/>
        <v>0.77252545095466729</v>
      </c>
      <c r="AV1865" s="1">
        <f t="shared" si="236"/>
        <v>0.74653532643784193</v>
      </c>
      <c r="AW1865" s="1">
        <f t="shared" si="237"/>
        <v>0.72054520192101645</v>
      </c>
    </row>
    <row r="1866" spans="1:49" x14ac:dyDescent="0.2">
      <c r="A1866">
        <v>1864</v>
      </c>
      <c r="B1866" t="s">
        <v>15046</v>
      </c>
      <c r="C1866" t="s">
        <v>15045</v>
      </c>
      <c r="F1866" t="s">
        <v>15044</v>
      </c>
      <c r="G1866" t="s">
        <v>5</v>
      </c>
      <c r="H1866" t="s">
        <v>4</v>
      </c>
      <c r="I1866" t="s">
        <v>190</v>
      </c>
      <c r="J1866">
        <v>60005630</v>
      </c>
      <c r="K1866" t="s">
        <v>189</v>
      </c>
      <c r="L1866" t="s">
        <v>188</v>
      </c>
      <c r="M1866" t="s">
        <v>34</v>
      </c>
      <c r="N1866">
        <v>2</v>
      </c>
      <c r="O1866" t="s">
        <v>15043</v>
      </c>
      <c r="P1866" t="s">
        <v>187</v>
      </c>
      <c r="Q1866" t="s">
        <v>186</v>
      </c>
      <c r="R1866" s="7">
        <v>42614</v>
      </c>
      <c r="S1866" s="8">
        <f t="shared" si="232"/>
        <v>2016</v>
      </c>
      <c r="T1866" s="8">
        <v>2016</v>
      </c>
      <c r="U1866" s="8">
        <f t="shared" si="233"/>
        <v>6</v>
      </c>
      <c r="V1866" s="7">
        <v>42614</v>
      </c>
      <c r="W1866" t="s">
        <v>141</v>
      </c>
      <c r="X1866" s="2">
        <v>0.30399999999999999</v>
      </c>
      <c r="Y1866" s="6">
        <f t="shared" si="238"/>
        <v>8.115106377299057E-3</v>
      </c>
      <c r="AA1866">
        <v>8952477</v>
      </c>
      <c r="AB1866">
        <v>12250</v>
      </c>
      <c r="AC1866">
        <v>10982760</v>
      </c>
      <c r="AD1866" t="s">
        <v>2</v>
      </c>
      <c r="AE1866">
        <v>58</v>
      </c>
      <c r="AF1866">
        <v>9</v>
      </c>
      <c r="AH1866" t="s">
        <v>15042</v>
      </c>
      <c r="AI1866" t="s">
        <v>15041</v>
      </c>
      <c r="AJ1866" t="s">
        <v>15040</v>
      </c>
      <c r="AK1866" t="s">
        <v>15039</v>
      </c>
      <c r="AL1866">
        <v>14</v>
      </c>
      <c r="AM1866" s="5">
        <f t="shared" si="234"/>
        <v>2.3333333333333335</v>
      </c>
      <c r="AN1866" s="4">
        <f t="shared" si="239"/>
        <v>3.5340148933484792E-3</v>
      </c>
      <c r="AO1866" s="3"/>
      <c r="AP1866">
        <v>0</v>
      </c>
      <c r="AR1866" t="s">
        <v>1</v>
      </c>
      <c r="AT1866" s="2" t="s">
        <v>0</v>
      </c>
      <c r="AU1866" s="1">
        <f t="shared" si="235"/>
        <v>0.67407789321138833</v>
      </c>
      <c r="AV1866" s="1">
        <f t="shared" si="236"/>
        <v>0.58245606353237678</v>
      </c>
      <c r="AW1866" s="1">
        <f t="shared" si="237"/>
        <v>0.49083423385336522</v>
      </c>
    </row>
    <row r="1867" spans="1:49" x14ac:dyDescent="0.2">
      <c r="A1867">
        <v>1865</v>
      </c>
      <c r="B1867" t="s">
        <v>15038</v>
      </c>
      <c r="C1867" t="s">
        <v>15037</v>
      </c>
      <c r="F1867" t="s">
        <v>15036</v>
      </c>
      <c r="G1867" t="s">
        <v>5</v>
      </c>
      <c r="H1867" t="s">
        <v>4</v>
      </c>
      <c r="I1867" t="s">
        <v>15035</v>
      </c>
      <c r="J1867">
        <v>60007253</v>
      </c>
      <c r="K1867" t="s">
        <v>1311</v>
      </c>
      <c r="L1867" t="s">
        <v>1310</v>
      </c>
      <c r="M1867" t="s">
        <v>539</v>
      </c>
      <c r="N1867">
        <v>3</v>
      </c>
      <c r="O1867" t="s">
        <v>15034</v>
      </c>
      <c r="P1867" t="s">
        <v>15033</v>
      </c>
      <c r="Q1867" t="s">
        <v>15032</v>
      </c>
      <c r="R1867" s="7">
        <v>42614</v>
      </c>
      <c r="S1867" s="8">
        <f t="shared" si="232"/>
        <v>2016</v>
      </c>
      <c r="T1867" s="8">
        <v>2016</v>
      </c>
      <c r="U1867" s="8">
        <f t="shared" si="233"/>
        <v>6</v>
      </c>
      <c r="V1867" s="7">
        <v>42614</v>
      </c>
      <c r="W1867" t="s">
        <v>141</v>
      </c>
      <c r="X1867" s="2">
        <v>0.30399999999999999</v>
      </c>
      <c r="Y1867" s="6">
        <f t="shared" si="238"/>
        <v>8.115106377299057E-3</v>
      </c>
      <c r="AA1867">
        <v>8952477</v>
      </c>
      <c r="AB1867">
        <v>12250</v>
      </c>
      <c r="AC1867">
        <v>10982760</v>
      </c>
      <c r="AD1867" t="s">
        <v>2</v>
      </c>
      <c r="AE1867">
        <v>58</v>
      </c>
      <c r="AF1867">
        <v>9</v>
      </c>
      <c r="AH1867" t="s">
        <v>15031</v>
      </c>
      <c r="AI1867" t="s">
        <v>15030</v>
      </c>
      <c r="AJ1867" t="s">
        <v>15029</v>
      </c>
      <c r="AK1867" t="s">
        <v>15028</v>
      </c>
      <c r="AL1867">
        <v>13</v>
      </c>
      <c r="AM1867" s="5">
        <f t="shared" si="234"/>
        <v>2.1666666666666665</v>
      </c>
      <c r="AN1867" s="4">
        <f t="shared" si="239"/>
        <v>3.2815852581093018E-3</v>
      </c>
      <c r="AO1867" s="3"/>
      <c r="AP1867">
        <v>0</v>
      </c>
      <c r="AR1867" t="s">
        <v>1</v>
      </c>
      <c r="AT1867" s="2" t="s">
        <v>0</v>
      </c>
      <c r="AU1867" s="1">
        <f t="shared" si="235"/>
        <v>0.66650500415421299</v>
      </c>
      <c r="AV1867" s="1">
        <f t="shared" si="236"/>
        <v>0.5698345817704179</v>
      </c>
      <c r="AW1867" s="1">
        <f t="shared" si="237"/>
        <v>0.47316415938662287</v>
      </c>
    </row>
    <row r="1868" spans="1:49" x14ac:dyDescent="0.2">
      <c r="A1868">
        <v>1866</v>
      </c>
      <c r="B1868" t="s">
        <v>15027</v>
      </c>
      <c r="C1868" t="s">
        <v>15026</v>
      </c>
      <c r="F1868" t="s">
        <v>15025</v>
      </c>
      <c r="G1868" t="s">
        <v>5</v>
      </c>
      <c r="H1868" t="s">
        <v>4</v>
      </c>
      <c r="I1868" t="s">
        <v>2893</v>
      </c>
      <c r="J1868" t="s">
        <v>1457</v>
      </c>
      <c r="K1868" t="s">
        <v>1456</v>
      </c>
      <c r="L1868" t="s">
        <v>1455</v>
      </c>
      <c r="M1868" t="s">
        <v>1454</v>
      </c>
      <c r="N1868">
        <v>7</v>
      </c>
      <c r="O1868" t="s">
        <v>15024</v>
      </c>
      <c r="P1868" t="s">
        <v>15023</v>
      </c>
      <c r="Q1868" t="s">
        <v>15022</v>
      </c>
      <c r="R1868" s="7">
        <v>42614</v>
      </c>
      <c r="S1868" s="8">
        <f t="shared" si="232"/>
        <v>2016</v>
      </c>
      <c r="T1868" s="8">
        <v>2016</v>
      </c>
      <c r="U1868" s="8">
        <f t="shared" si="233"/>
        <v>6</v>
      </c>
      <c r="V1868" s="7">
        <v>42614</v>
      </c>
      <c r="W1868" t="s">
        <v>141</v>
      </c>
      <c r="X1868" s="2">
        <v>0.30399999999999999</v>
      </c>
      <c r="Y1868" s="6">
        <f t="shared" si="238"/>
        <v>8.115106377299057E-3</v>
      </c>
      <c r="AA1868">
        <v>8952477</v>
      </c>
      <c r="AB1868">
        <v>12250</v>
      </c>
      <c r="AC1868">
        <v>10982760</v>
      </c>
      <c r="AD1868" t="s">
        <v>2</v>
      </c>
      <c r="AE1868">
        <v>58</v>
      </c>
      <c r="AF1868">
        <v>9</v>
      </c>
      <c r="AH1868" t="s">
        <v>15021</v>
      </c>
      <c r="AI1868" t="s">
        <v>15020</v>
      </c>
      <c r="AJ1868" t="s">
        <v>15019</v>
      </c>
      <c r="AK1868" t="s">
        <v>15018</v>
      </c>
      <c r="AL1868">
        <v>2</v>
      </c>
      <c r="AM1868" s="5">
        <f t="shared" si="234"/>
        <v>0.33333333333333331</v>
      </c>
      <c r="AN1868" s="4">
        <f t="shared" si="239"/>
        <v>5.048592704783541E-4</v>
      </c>
      <c r="AO1868" s="3"/>
      <c r="AP1868">
        <v>0</v>
      </c>
      <c r="AR1868" t="s">
        <v>1</v>
      </c>
      <c r="AT1868" s="2" t="s">
        <v>0</v>
      </c>
      <c r="AU1868" s="1">
        <f t="shared" si="235"/>
        <v>0.58320322452528461</v>
      </c>
      <c r="AV1868" s="1">
        <f t="shared" si="236"/>
        <v>0.43099828238887061</v>
      </c>
      <c r="AW1868" s="1">
        <f t="shared" si="237"/>
        <v>0.2787933402524565</v>
      </c>
    </row>
    <row r="1869" spans="1:49" x14ac:dyDescent="0.2">
      <c r="A1869">
        <v>1867</v>
      </c>
      <c r="B1869" t="s">
        <v>15017</v>
      </c>
      <c r="C1869" t="s">
        <v>15016</v>
      </c>
      <c r="F1869" t="s">
        <v>15015</v>
      </c>
      <c r="G1869" t="s">
        <v>5</v>
      </c>
      <c r="H1869" t="s">
        <v>4</v>
      </c>
      <c r="I1869" t="s">
        <v>1663</v>
      </c>
      <c r="J1869">
        <v>60022134</v>
      </c>
      <c r="K1869" t="s">
        <v>637</v>
      </c>
      <c r="L1869" t="s">
        <v>636</v>
      </c>
      <c r="M1869" t="s">
        <v>635</v>
      </c>
      <c r="N1869">
        <v>3</v>
      </c>
      <c r="O1869" t="s">
        <v>15014</v>
      </c>
      <c r="P1869" t="s">
        <v>6208</v>
      </c>
      <c r="Q1869" t="s">
        <v>2028</v>
      </c>
      <c r="R1869" s="7">
        <v>42614</v>
      </c>
      <c r="S1869" s="8">
        <f t="shared" si="232"/>
        <v>2016</v>
      </c>
      <c r="T1869" s="8">
        <v>2016</v>
      </c>
      <c r="U1869" s="8">
        <f t="shared" si="233"/>
        <v>6</v>
      </c>
      <c r="V1869" s="7">
        <v>42614</v>
      </c>
      <c r="W1869" t="s">
        <v>141</v>
      </c>
      <c r="X1869" s="2">
        <v>0.30399999999999999</v>
      </c>
      <c r="Y1869" s="6">
        <f t="shared" si="238"/>
        <v>8.115106377299057E-3</v>
      </c>
      <c r="AA1869">
        <v>8952477</v>
      </c>
      <c r="AB1869">
        <v>12250</v>
      </c>
      <c r="AC1869">
        <v>10982760</v>
      </c>
      <c r="AD1869" t="s">
        <v>2</v>
      </c>
      <c r="AE1869">
        <v>58</v>
      </c>
      <c r="AF1869">
        <v>9</v>
      </c>
      <c r="AH1869" t="s">
        <v>15013</v>
      </c>
      <c r="AI1869" t="s">
        <v>15012</v>
      </c>
      <c r="AJ1869" t="s">
        <v>15011</v>
      </c>
      <c r="AK1869" t="s">
        <v>15010</v>
      </c>
      <c r="AL1869">
        <v>20</v>
      </c>
      <c r="AM1869" s="5">
        <f t="shared" si="234"/>
        <v>3.3333333333333335</v>
      </c>
      <c r="AN1869" s="4">
        <f t="shared" si="239"/>
        <v>5.0485927047835416E-3</v>
      </c>
      <c r="AO1869" s="3"/>
      <c r="AP1869">
        <v>0</v>
      </c>
      <c r="AR1869" t="s">
        <v>1</v>
      </c>
      <c r="AT1869" s="2" t="s">
        <v>0</v>
      </c>
      <c r="AU1869" s="1">
        <f t="shared" si="235"/>
        <v>0.71951522755444008</v>
      </c>
      <c r="AV1869" s="1">
        <f t="shared" si="236"/>
        <v>0.65818495410412992</v>
      </c>
      <c r="AW1869" s="1">
        <f t="shared" si="237"/>
        <v>0.59685468065381952</v>
      </c>
    </row>
    <row r="1870" spans="1:49" x14ac:dyDescent="0.2">
      <c r="A1870">
        <v>1868</v>
      </c>
      <c r="B1870" t="s">
        <v>15009</v>
      </c>
      <c r="C1870" t="s">
        <v>15008</v>
      </c>
      <c r="F1870" t="s">
        <v>15007</v>
      </c>
      <c r="G1870" t="s">
        <v>5</v>
      </c>
      <c r="H1870" t="s">
        <v>4</v>
      </c>
      <c r="I1870" t="s">
        <v>490</v>
      </c>
      <c r="J1870">
        <v>60007511</v>
      </c>
      <c r="K1870" t="s">
        <v>1973</v>
      </c>
      <c r="L1870" t="s">
        <v>223</v>
      </c>
      <c r="M1870" t="s">
        <v>138</v>
      </c>
      <c r="N1870">
        <v>7</v>
      </c>
      <c r="O1870" t="s">
        <v>15006</v>
      </c>
      <c r="P1870" t="s">
        <v>15005</v>
      </c>
      <c r="Q1870" t="s">
        <v>15004</v>
      </c>
      <c r="R1870" s="7">
        <v>42614</v>
      </c>
      <c r="S1870" s="8">
        <f t="shared" si="232"/>
        <v>2016</v>
      </c>
      <c r="T1870" s="8">
        <v>2016</v>
      </c>
      <c r="U1870" s="8">
        <f t="shared" si="233"/>
        <v>6</v>
      </c>
      <c r="V1870" s="7">
        <v>42614</v>
      </c>
      <c r="W1870" t="s">
        <v>141</v>
      </c>
      <c r="X1870" s="2">
        <v>0.30399999999999999</v>
      </c>
      <c r="Y1870" s="6">
        <f t="shared" si="238"/>
        <v>8.115106377299057E-3</v>
      </c>
      <c r="AA1870">
        <v>8952477</v>
      </c>
      <c r="AB1870">
        <v>12250</v>
      </c>
      <c r="AC1870">
        <v>10982760</v>
      </c>
      <c r="AD1870" t="s">
        <v>2</v>
      </c>
      <c r="AE1870">
        <v>58</v>
      </c>
      <c r="AF1870">
        <v>9</v>
      </c>
      <c r="AH1870" t="s">
        <v>15003</v>
      </c>
      <c r="AI1870" t="s">
        <v>15002</v>
      </c>
      <c r="AJ1870" t="s">
        <v>15001</v>
      </c>
      <c r="AK1870" t="s">
        <v>15000</v>
      </c>
      <c r="AL1870">
        <v>3</v>
      </c>
      <c r="AM1870" s="5">
        <f t="shared" si="234"/>
        <v>0.5</v>
      </c>
      <c r="AN1870" s="4">
        <f t="shared" si="239"/>
        <v>7.572889057175312E-4</v>
      </c>
      <c r="AO1870" s="3"/>
      <c r="AP1870">
        <v>0</v>
      </c>
      <c r="AQ1870" t="s">
        <v>14999</v>
      </c>
      <c r="AR1870" t="s">
        <v>1</v>
      </c>
      <c r="AS1870" t="s">
        <v>1109</v>
      </c>
      <c r="AT1870" s="2" t="s">
        <v>0</v>
      </c>
      <c r="AU1870" s="1">
        <f t="shared" si="235"/>
        <v>0.59077611358245985</v>
      </c>
      <c r="AV1870" s="1">
        <f t="shared" si="236"/>
        <v>0.44361976415082938</v>
      </c>
      <c r="AW1870" s="1">
        <f t="shared" si="237"/>
        <v>0.2964634147191989</v>
      </c>
    </row>
    <row r="1871" spans="1:49" x14ac:dyDescent="0.2">
      <c r="A1871">
        <v>1869</v>
      </c>
      <c r="B1871" t="s">
        <v>14998</v>
      </c>
      <c r="C1871" t="s">
        <v>14997</v>
      </c>
      <c r="F1871" t="s">
        <v>14996</v>
      </c>
      <c r="G1871" t="s">
        <v>5</v>
      </c>
      <c r="H1871" t="s">
        <v>4</v>
      </c>
      <c r="I1871" t="s">
        <v>14995</v>
      </c>
      <c r="J1871">
        <v>60018926</v>
      </c>
      <c r="K1871" t="s">
        <v>14994</v>
      </c>
      <c r="L1871" t="s">
        <v>1554</v>
      </c>
      <c r="M1871" t="s">
        <v>79</v>
      </c>
      <c r="N1871">
        <v>2</v>
      </c>
      <c r="O1871" t="s">
        <v>14993</v>
      </c>
      <c r="P1871" t="s">
        <v>14992</v>
      </c>
      <c r="Q1871" t="s">
        <v>14991</v>
      </c>
      <c r="R1871" s="7">
        <v>42614</v>
      </c>
      <c r="S1871" s="8">
        <f t="shared" si="232"/>
        <v>2016</v>
      </c>
      <c r="T1871" s="8">
        <v>2016</v>
      </c>
      <c r="U1871" s="8">
        <f t="shared" si="233"/>
        <v>6</v>
      </c>
      <c r="V1871" s="7">
        <v>42614</v>
      </c>
      <c r="W1871" t="s">
        <v>141</v>
      </c>
      <c r="X1871" s="2">
        <v>0.30399999999999999</v>
      </c>
      <c r="Y1871" s="6">
        <f t="shared" si="238"/>
        <v>8.115106377299057E-3</v>
      </c>
      <c r="AA1871">
        <v>8952477</v>
      </c>
      <c r="AB1871">
        <v>12250</v>
      </c>
      <c r="AC1871">
        <v>10982760</v>
      </c>
      <c r="AD1871" t="s">
        <v>2</v>
      </c>
      <c r="AE1871">
        <v>58</v>
      </c>
      <c r="AF1871">
        <v>9</v>
      </c>
      <c r="AH1871" t="s">
        <v>14990</v>
      </c>
      <c r="AI1871" t="s">
        <v>14989</v>
      </c>
      <c r="AJ1871" t="s">
        <v>14988</v>
      </c>
      <c r="AK1871" t="s">
        <v>14987</v>
      </c>
      <c r="AL1871">
        <v>0</v>
      </c>
      <c r="AM1871" s="5">
        <f t="shared" si="234"/>
        <v>0</v>
      </c>
      <c r="AN1871" s="4">
        <f t="shared" si="239"/>
        <v>0</v>
      </c>
      <c r="AO1871" s="3"/>
      <c r="AP1871">
        <v>0</v>
      </c>
      <c r="AR1871" t="s">
        <v>1</v>
      </c>
      <c r="AT1871" s="2" t="s">
        <v>0</v>
      </c>
      <c r="AU1871" s="1">
        <f t="shared" si="235"/>
        <v>0.56805744641093392</v>
      </c>
      <c r="AV1871" s="1">
        <f t="shared" si="236"/>
        <v>0.40575531886495286</v>
      </c>
      <c r="AW1871" s="1">
        <f t="shared" si="237"/>
        <v>0.24345319131897172</v>
      </c>
    </row>
    <row r="1872" spans="1:49" x14ac:dyDescent="0.2">
      <c r="A1872">
        <v>1870</v>
      </c>
      <c r="B1872" t="s">
        <v>14986</v>
      </c>
      <c r="C1872" t="s">
        <v>14985</v>
      </c>
      <c r="F1872" t="s">
        <v>14984</v>
      </c>
      <c r="G1872" t="s">
        <v>5</v>
      </c>
      <c r="H1872" t="s">
        <v>4</v>
      </c>
      <c r="I1872" t="s">
        <v>1253</v>
      </c>
      <c r="J1872" t="s">
        <v>1252</v>
      </c>
      <c r="K1872" t="s">
        <v>1251</v>
      </c>
      <c r="L1872" t="s">
        <v>191</v>
      </c>
      <c r="M1872" t="s">
        <v>101</v>
      </c>
      <c r="N1872">
        <v>3</v>
      </c>
      <c r="O1872" t="s">
        <v>1250</v>
      </c>
      <c r="P1872" t="s">
        <v>1249</v>
      </c>
      <c r="Q1872" t="s">
        <v>1248</v>
      </c>
      <c r="R1872" s="7">
        <v>42614</v>
      </c>
      <c r="S1872" s="8">
        <f t="shared" si="232"/>
        <v>2016</v>
      </c>
      <c r="T1872" s="8">
        <v>2016</v>
      </c>
      <c r="U1872" s="8">
        <f t="shared" si="233"/>
        <v>6</v>
      </c>
      <c r="V1872" s="7">
        <v>42614</v>
      </c>
      <c r="W1872" t="s">
        <v>141</v>
      </c>
      <c r="X1872" s="2">
        <v>0.30399999999999999</v>
      </c>
      <c r="Y1872" s="6">
        <f t="shared" si="238"/>
        <v>8.115106377299057E-3</v>
      </c>
      <c r="AA1872">
        <v>8952477</v>
      </c>
      <c r="AB1872">
        <v>12250</v>
      </c>
      <c r="AC1872">
        <v>10982760</v>
      </c>
      <c r="AD1872" t="s">
        <v>2</v>
      </c>
      <c r="AE1872">
        <v>58</v>
      </c>
      <c r="AF1872">
        <v>9</v>
      </c>
      <c r="AH1872" t="s">
        <v>14983</v>
      </c>
      <c r="AI1872" t="s">
        <v>14982</v>
      </c>
      <c r="AJ1872" t="s">
        <v>14981</v>
      </c>
      <c r="AK1872" t="s">
        <v>14980</v>
      </c>
      <c r="AL1872">
        <v>2</v>
      </c>
      <c r="AM1872" s="5">
        <f t="shared" si="234"/>
        <v>0.33333333333333331</v>
      </c>
      <c r="AN1872" s="4">
        <f t="shared" si="239"/>
        <v>5.048592704783541E-4</v>
      </c>
      <c r="AO1872" s="3"/>
      <c r="AP1872">
        <v>0</v>
      </c>
      <c r="AQ1872" t="s">
        <v>135</v>
      </c>
      <c r="AR1872" t="s">
        <v>1247</v>
      </c>
      <c r="AS1872" t="s">
        <v>134</v>
      </c>
      <c r="AT1872" s="2" t="s">
        <v>0</v>
      </c>
      <c r="AU1872" s="1">
        <f t="shared" si="235"/>
        <v>0.58320322452528461</v>
      </c>
      <c r="AV1872" s="1">
        <f t="shared" si="236"/>
        <v>0.43099828238887061</v>
      </c>
      <c r="AW1872" s="1">
        <f t="shared" si="237"/>
        <v>0.2787933402524565</v>
      </c>
    </row>
    <row r="1873" spans="1:49" x14ac:dyDescent="0.2">
      <c r="A1873">
        <v>1871</v>
      </c>
      <c r="B1873" t="s">
        <v>14979</v>
      </c>
      <c r="C1873" t="s">
        <v>14978</v>
      </c>
      <c r="F1873" t="s">
        <v>14977</v>
      </c>
      <c r="G1873" t="s">
        <v>5</v>
      </c>
      <c r="H1873" t="s">
        <v>4</v>
      </c>
      <c r="I1873" t="s">
        <v>14976</v>
      </c>
      <c r="J1873">
        <v>60020547</v>
      </c>
      <c r="K1873" t="s">
        <v>729</v>
      </c>
      <c r="L1873" t="s">
        <v>728</v>
      </c>
      <c r="M1873" t="s">
        <v>79</v>
      </c>
      <c r="N1873">
        <v>2</v>
      </c>
      <c r="O1873" t="s">
        <v>14975</v>
      </c>
      <c r="P1873" t="s">
        <v>14974</v>
      </c>
      <c r="Q1873" t="s">
        <v>14973</v>
      </c>
      <c r="R1873" s="7">
        <v>42614</v>
      </c>
      <c r="S1873" s="8">
        <f t="shared" si="232"/>
        <v>2016</v>
      </c>
      <c r="T1873" s="8">
        <v>2016</v>
      </c>
      <c r="U1873" s="8">
        <f t="shared" si="233"/>
        <v>6</v>
      </c>
      <c r="V1873" s="7">
        <v>42614</v>
      </c>
      <c r="W1873" t="s">
        <v>141</v>
      </c>
      <c r="X1873" s="2">
        <v>0.30399999999999999</v>
      </c>
      <c r="Y1873" s="6">
        <f t="shared" si="238"/>
        <v>8.115106377299057E-3</v>
      </c>
      <c r="AA1873">
        <v>8952477</v>
      </c>
      <c r="AB1873">
        <v>12250</v>
      </c>
      <c r="AC1873">
        <v>10982760</v>
      </c>
      <c r="AD1873" t="s">
        <v>2</v>
      </c>
      <c r="AE1873">
        <v>58</v>
      </c>
      <c r="AF1873">
        <v>9</v>
      </c>
      <c r="AH1873" t="s">
        <v>14972</v>
      </c>
      <c r="AI1873" t="s">
        <v>14971</v>
      </c>
      <c r="AJ1873" t="s">
        <v>14970</v>
      </c>
      <c r="AK1873" t="s">
        <v>14969</v>
      </c>
      <c r="AL1873">
        <v>0</v>
      </c>
      <c r="AM1873" s="5">
        <f t="shared" si="234"/>
        <v>0</v>
      </c>
      <c r="AN1873" s="4">
        <f t="shared" si="239"/>
        <v>0</v>
      </c>
      <c r="AO1873" s="3"/>
      <c r="AP1873">
        <v>0</v>
      </c>
      <c r="AR1873" t="s">
        <v>1</v>
      </c>
      <c r="AT1873" s="2" t="s">
        <v>0</v>
      </c>
      <c r="AU1873" s="1">
        <f t="shared" si="235"/>
        <v>0.56805744641093392</v>
      </c>
      <c r="AV1873" s="1">
        <f t="shared" si="236"/>
        <v>0.40575531886495286</v>
      </c>
      <c r="AW1873" s="1">
        <f t="shared" si="237"/>
        <v>0.24345319131897172</v>
      </c>
    </row>
    <row r="1874" spans="1:49" x14ac:dyDescent="0.2">
      <c r="A1874">
        <v>1872</v>
      </c>
      <c r="B1874" t="s">
        <v>14968</v>
      </c>
      <c r="C1874" t="s">
        <v>14967</v>
      </c>
      <c r="F1874" t="s">
        <v>14966</v>
      </c>
      <c r="G1874" t="s">
        <v>5</v>
      </c>
      <c r="H1874" t="s">
        <v>4</v>
      </c>
      <c r="I1874" t="s">
        <v>3143</v>
      </c>
      <c r="J1874">
        <v>60097223</v>
      </c>
      <c r="K1874" t="s">
        <v>3142</v>
      </c>
      <c r="L1874" t="s">
        <v>3141</v>
      </c>
      <c r="M1874" t="s">
        <v>34</v>
      </c>
      <c r="N1874">
        <v>3</v>
      </c>
      <c r="O1874" t="s">
        <v>14965</v>
      </c>
      <c r="P1874" t="s">
        <v>14964</v>
      </c>
      <c r="Q1874" t="s">
        <v>14963</v>
      </c>
      <c r="R1874" s="7">
        <v>42614</v>
      </c>
      <c r="S1874" s="8">
        <f t="shared" si="232"/>
        <v>2016</v>
      </c>
      <c r="T1874" s="8">
        <v>2016</v>
      </c>
      <c r="U1874" s="8">
        <f t="shared" si="233"/>
        <v>6</v>
      </c>
      <c r="V1874" s="7">
        <v>42614</v>
      </c>
      <c r="W1874" t="s">
        <v>141</v>
      </c>
      <c r="X1874" s="2">
        <v>0.30399999999999999</v>
      </c>
      <c r="Y1874" s="6">
        <f t="shared" si="238"/>
        <v>8.115106377299057E-3</v>
      </c>
      <c r="AA1874">
        <v>8952477</v>
      </c>
      <c r="AB1874">
        <v>12250</v>
      </c>
      <c r="AC1874">
        <v>10982760</v>
      </c>
      <c r="AD1874" t="s">
        <v>2</v>
      </c>
      <c r="AE1874">
        <v>58</v>
      </c>
      <c r="AF1874">
        <v>9</v>
      </c>
      <c r="AH1874" t="s">
        <v>14962</v>
      </c>
      <c r="AI1874" t="s">
        <v>14961</v>
      </c>
      <c r="AJ1874" t="s">
        <v>14960</v>
      </c>
      <c r="AK1874" t="s">
        <v>14959</v>
      </c>
      <c r="AL1874">
        <v>11</v>
      </c>
      <c r="AM1874" s="5">
        <f t="shared" si="234"/>
        <v>1.8333333333333333</v>
      </c>
      <c r="AN1874" s="4">
        <f t="shared" si="239"/>
        <v>2.7767259876309478E-3</v>
      </c>
      <c r="AO1874" s="3"/>
      <c r="AP1874">
        <v>0</v>
      </c>
      <c r="AR1874" t="s">
        <v>1</v>
      </c>
      <c r="AT1874" s="2" t="s">
        <v>0</v>
      </c>
      <c r="AU1874" s="1">
        <f t="shared" si="235"/>
        <v>0.6513592260398624</v>
      </c>
      <c r="AV1874" s="1">
        <f t="shared" si="236"/>
        <v>0.54459161824650026</v>
      </c>
      <c r="AW1874" s="1">
        <f t="shared" si="237"/>
        <v>0.43782401045313801</v>
      </c>
    </row>
    <row r="1875" spans="1:49" x14ac:dyDescent="0.2">
      <c r="A1875">
        <v>1873</v>
      </c>
      <c r="B1875" t="s">
        <v>14958</v>
      </c>
      <c r="C1875" t="s">
        <v>14957</v>
      </c>
      <c r="F1875" t="s">
        <v>14956</v>
      </c>
      <c r="G1875" t="s">
        <v>5</v>
      </c>
      <c r="H1875" t="s">
        <v>4</v>
      </c>
      <c r="I1875" t="s">
        <v>14955</v>
      </c>
      <c r="J1875" t="s">
        <v>14954</v>
      </c>
      <c r="K1875" t="s">
        <v>14953</v>
      </c>
      <c r="L1875" t="s">
        <v>14952</v>
      </c>
      <c r="M1875" t="s">
        <v>2465</v>
      </c>
      <c r="N1875">
        <v>4</v>
      </c>
      <c r="O1875" t="s">
        <v>14951</v>
      </c>
      <c r="P1875" t="s">
        <v>14950</v>
      </c>
      <c r="Q1875" t="s">
        <v>14949</v>
      </c>
      <c r="R1875" s="7">
        <v>42614</v>
      </c>
      <c r="S1875" s="8">
        <f t="shared" si="232"/>
        <v>2016</v>
      </c>
      <c r="T1875" s="8">
        <v>2016</v>
      </c>
      <c r="U1875" s="8">
        <f t="shared" si="233"/>
        <v>6</v>
      </c>
      <c r="V1875" s="7">
        <v>42614</v>
      </c>
      <c r="W1875" t="s">
        <v>141</v>
      </c>
      <c r="X1875" s="2">
        <v>0.30399999999999999</v>
      </c>
      <c r="Y1875" s="6">
        <f t="shared" si="238"/>
        <v>8.115106377299057E-3</v>
      </c>
      <c r="AA1875">
        <v>8952477</v>
      </c>
      <c r="AB1875">
        <v>12250</v>
      </c>
      <c r="AC1875">
        <v>10982760</v>
      </c>
      <c r="AD1875" t="s">
        <v>2</v>
      </c>
      <c r="AE1875">
        <v>58</v>
      </c>
      <c r="AF1875">
        <v>9</v>
      </c>
      <c r="AH1875" t="s">
        <v>14948</v>
      </c>
      <c r="AI1875" t="s">
        <v>14947</v>
      </c>
      <c r="AJ1875" t="s">
        <v>14946</v>
      </c>
      <c r="AK1875" t="s">
        <v>14945</v>
      </c>
      <c r="AL1875">
        <v>5</v>
      </c>
      <c r="AM1875" s="5">
        <f t="shared" si="234"/>
        <v>0.83333333333333337</v>
      </c>
      <c r="AN1875" s="4">
        <f t="shared" si="239"/>
        <v>1.2621481761958854E-3</v>
      </c>
      <c r="AO1875" s="3"/>
      <c r="AP1875">
        <v>0</v>
      </c>
      <c r="AR1875" t="s">
        <v>1</v>
      </c>
      <c r="AT1875" s="2" t="s">
        <v>0</v>
      </c>
      <c r="AU1875" s="1">
        <f t="shared" si="235"/>
        <v>0.60592189169681043</v>
      </c>
      <c r="AV1875" s="1">
        <f t="shared" si="236"/>
        <v>0.46886272767474713</v>
      </c>
      <c r="AW1875" s="1">
        <f t="shared" si="237"/>
        <v>0.33180356365268371</v>
      </c>
    </row>
    <row r="1876" spans="1:49" x14ac:dyDescent="0.2">
      <c r="A1876">
        <v>1874</v>
      </c>
      <c r="B1876" t="s">
        <v>14944</v>
      </c>
      <c r="C1876" t="s">
        <v>14943</v>
      </c>
      <c r="F1876" t="s">
        <v>14942</v>
      </c>
      <c r="G1876" t="s">
        <v>5</v>
      </c>
      <c r="H1876" t="s">
        <v>4</v>
      </c>
      <c r="I1876" t="s">
        <v>14941</v>
      </c>
      <c r="J1876">
        <v>60019106</v>
      </c>
      <c r="K1876" t="s">
        <v>39</v>
      </c>
      <c r="L1876" t="s">
        <v>38</v>
      </c>
      <c r="M1876" t="s">
        <v>34</v>
      </c>
      <c r="N1876">
        <v>2</v>
      </c>
      <c r="O1876" t="s">
        <v>14940</v>
      </c>
      <c r="P1876" t="s">
        <v>14939</v>
      </c>
      <c r="Q1876" t="s">
        <v>1225</v>
      </c>
      <c r="R1876" s="7">
        <v>42614</v>
      </c>
      <c r="S1876" s="8">
        <f t="shared" si="232"/>
        <v>2016</v>
      </c>
      <c r="T1876" s="8">
        <v>2016</v>
      </c>
      <c r="U1876" s="8">
        <f t="shared" si="233"/>
        <v>6</v>
      </c>
      <c r="V1876" s="7">
        <v>42614</v>
      </c>
      <c r="W1876" t="s">
        <v>141</v>
      </c>
      <c r="X1876" s="2">
        <v>0.30399999999999999</v>
      </c>
      <c r="Y1876" s="6">
        <f t="shared" si="238"/>
        <v>8.115106377299057E-3</v>
      </c>
      <c r="AA1876">
        <v>8952477</v>
      </c>
      <c r="AB1876">
        <v>12250</v>
      </c>
      <c r="AC1876">
        <v>10982760</v>
      </c>
      <c r="AD1876" t="s">
        <v>2</v>
      </c>
      <c r="AE1876">
        <v>58</v>
      </c>
      <c r="AF1876">
        <v>9</v>
      </c>
      <c r="AH1876" t="s">
        <v>14938</v>
      </c>
      <c r="AI1876" t="s">
        <v>14937</v>
      </c>
      <c r="AJ1876" t="s">
        <v>14936</v>
      </c>
      <c r="AK1876" t="s">
        <v>14935</v>
      </c>
      <c r="AL1876">
        <v>4</v>
      </c>
      <c r="AM1876" s="5">
        <f t="shared" si="234"/>
        <v>0.66666666666666663</v>
      </c>
      <c r="AN1876" s="4">
        <f t="shared" si="239"/>
        <v>1.0097185409567082E-3</v>
      </c>
      <c r="AO1876" s="3"/>
      <c r="AP1876">
        <v>0</v>
      </c>
      <c r="AQ1876" t="s">
        <v>14934</v>
      </c>
      <c r="AR1876" t="s">
        <v>1</v>
      </c>
      <c r="AS1876" t="s">
        <v>14933</v>
      </c>
      <c r="AT1876" s="2" t="s">
        <v>0</v>
      </c>
      <c r="AU1876" s="1">
        <f t="shared" si="235"/>
        <v>0.5983490026396352</v>
      </c>
      <c r="AV1876" s="1">
        <f t="shared" si="236"/>
        <v>0.45624124591278825</v>
      </c>
      <c r="AW1876" s="1">
        <f t="shared" si="237"/>
        <v>0.31413348918594125</v>
      </c>
    </row>
    <row r="1877" spans="1:49" x14ac:dyDescent="0.2">
      <c r="A1877">
        <v>1875</v>
      </c>
      <c r="B1877" t="s">
        <v>14932</v>
      </c>
      <c r="C1877" t="s">
        <v>14931</v>
      </c>
      <c r="F1877" t="s">
        <v>14930</v>
      </c>
      <c r="G1877" t="s">
        <v>5</v>
      </c>
      <c r="H1877" t="s">
        <v>4</v>
      </c>
      <c r="I1877" t="s">
        <v>1154</v>
      </c>
      <c r="J1877" t="s">
        <v>14929</v>
      </c>
      <c r="K1877" t="s">
        <v>14928</v>
      </c>
      <c r="L1877" t="s">
        <v>14927</v>
      </c>
      <c r="M1877" t="s">
        <v>530</v>
      </c>
      <c r="N1877">
        <v>6</v>
      </c>
      <c r="O1877" t="s">
        <v>14926</v>
      </c>
      <c r="P1877" t="s">
        <v>14925</v>
      </c>
      <c r="Q1877" t="s">
        <v>14924</v>
      </c>
      <c r="R1877" s="7">
        <v>42614</v>
      </c>
      <c r="S1877" s="8">
        <f t="shared" si="232"/>
        <v>2016</v>
      </c>
      <c r="T1877" s="8">
        <v>2016</v>
      </c>
      <c r="U1877" s="8">
        <f t="shared" si="233"/>
        <v>6</v>
      </c>
      <c r="V1877" s="7">
        <v>42614</v>
      </c>
      <c r="W1877" t="s">
        <v>239</v>
      </c>
      <c r="X1877" s="2">
        <v>1.3720000000000001</v>
      </c>
      <c r="Y1877" s="6">
        <f t="shared" si="238"/>
        <v>3.662475641333654E-2</v>
      </c>
      <c r="AA1877" t="s">
        <v>238</v>
      </c>
      <c r="AB1877">
        <v>17259</v>
      </c>
      <c r="AD1877" t="s">
        <v>2</v>
      </c>
      <c r="AE1877">
        <v>13</v>
      </c>
      <c r="AF1877">
        <v>9</v>
      </c>
      <c r="AG1877">
        <v>7515186</v>
      </c>
      <c r="AH1877" t="s">
        <v>14923</v>
      </c>
      <c r="AI1877" t="s">
        <v>14922</v>
      </c>
      <c r="AJ1877" t="s">
        <v>14921</v>
      </c>
      <c r="AK1877" t="s">
        <v>14920</v>
      </c>
      <c r="AL1877">
        <v>19</v>
      </c>
      <c r="AM1877" s="5">
        <f t="shared" si="234"/>
        <v>3.1666666666666665</v>
      </c>
      <c r="AN1877" s="4">
        <f t="shared" si="239"/>
        <v>4.7961630695443642E-3</v>
      </c>
      <c r="AO1877" s="3"/>
      <c r="AP1877">
        <v>0</v>
      </c>
      <c r="AQ1877" t="s">
        <v>48</v>
      </c>
      <c r="AR1877">
        <v>41401399</v>
      </c>
      <c r="AS1877" t="s">
        <v>47</v>
      </c>
      <c r="AT1877" s="2">
        <v>3.9660000000000002</v>
      </c>
      <c r="AU1877" s="1">
        <f t="shared" si="235"/>
        <v>2.7076178410198883</v>
      </c>
      <c r="AV1877" s="1">
        <f t="shared" si="236"/>
        <v>2.0710459741440452</v>
      </c>
      <c r="AW1877" s="1">
        <f t="shared" si="237"/>
        <v>1.4344741072682017</v>
      </c>
    </row>
    <row r="1878" spans="1:49" x14ac:dyDescent="0.2">
      <c r="A1878">
        <v>1876</v>
      </c>
      <c r="B1878" t="s">
        <v>14919</v>
      </c>
      <c r="C1878" t="s">
        <v>14918</v>
      </c>
      <c r="F1878" t="s">
        <v>14917</v>
      </c>
      <c r="G1878" t="s">
        <v>5</v>
      </c>
      <c r="H1878" t="s">
        <v>4</v>
      </c>
      <c r="I1878" t="s">
        <v>1019</v>
      </c>
      <c r="J1878" t="s">
        <v>14916</v>
      </c>
      <c r="K1878" t="s">
        <v>14915</v>
      </c>
      <c r="L1878" t="s">
        <v>14914</v>
      </c>
      <c r="M1878" t="s">
        <v>473</v>
      </c>
      <c r="N1878">
        <v>5</v>
      </c>
      <c r="O1878" t="s">
        <v>14913</v>
      </c>
      <c r="P1878" t="s">
        <v>14912</v>
      </c>
      <c r="Q1878" t="s">
        <v>14911</v>
      </c>
      <c r="R1878" s="7">
        <v>42614</v>
      </c>
      <c r="S1878" s="8">
        <f t="shared" si="232"/>
        <v>2016</v>
      </c>
      <c r="T1878" s="8">
        <v>2016</v>
      </c>
      <c r="U1878" s="8">
        <f t="shared" si="233"/>
        <v>6</v>
      </c>
      <c r="V1878" s="7">
        <v>42614</v>
      </c>
      <c r="W1878" t="s">
        <v>2501</v>
      </c>
      <c r="X1878" s="2">
        <v>1.613</v>
      </c>
      <c r="Y1878" s="6">
        <f t="shared" si="238"/>
        <v>4.3058113771655859E-2</v>
      </c>
      <c r="AA1878">
        <v>15566013</v>
      </c>
      <c r="AB1878">
        <v>4000149002</v>
      </c>
      <c r="AD1878" t="s">
        <v>2</v>
      </c>
      <c r="AE1878">
        <v>11</v>
      </c>
      <c r="AF1878">
        <v>9</v>
      </c>
      <c r="AG1878">
        <v>7448935</v>
      </c>
      <c r="AH1878" t="s">
        <v>14910</v>
      </c>
      <c r="AI1878" t="s">
        <v>14909</v>
      </c>
      <c r="AJ1878" t="s">
        <v>14908</v>
      </c>
      <c r="AK1878" t="s">
        <v>14907</v>
      </c>
      <c r="AL1878">
        <v>74</v>
      </c>
      <c r="AM1878" s="5">
        <f t="shared" si="234"/>
        <v>12.333333333333334</v>
      </c>
      <c r="AN1878" s="4">
        <f t="shared" si="239"/>
        <v>1.8679793007699105E-2</v>
      </c>
      <c r="AO1878" s="3"/>
      <c r="AP1878">
        <v>0</v>
      </c>
      <c r="AR1878" t="s">
        <v>1</v>
      </c>
      <c r="AT1878" s="2" t="s">
        <v>0</v>
      </c>
      <c r="AU1878" s="1">
        <f t="shared" si="235"/>
        <v>3.5744617542468835</v>
      </c>
      <c r="AV1878" s="1">
        <f t="shared" si="236"/>
        <v>3.0868953389677483</v>
      </c>
      <c r="AW1878" s="1">
        <f t="shared" si="237"/>
        <v>2.599328923688613</v>
      </c>
    </row>
    <row r="1879" spans="1:49" x14ac:dyDescent="0.2">
      <c r="A1879">
        <v>1877</v>
      </c>
      <c r="B1879" t="s">
        <v>14906</v>
      </c>
      <c r="C1879" t="s">
        <v>14905</v>
      </c>
      <c r="E1879">
        <v>27435857</v>
      </c>
      <c r="F1879" t="s">
        <v>14904</v>
      </c>
      <c r="G1879" t="s">
        <v>5</v>
      </c>
      <c r="H1879" t="s">
        <v>4</v>
      </c>
      <c r="I1879" t="s">
        <v>838</v>
      </c>
      <c r="J1879" t="s">
        <v>14903</v>
      </c>
      <c r="K1879" t="s">
        <v>14902</v>
      </c>
      <c r="L1879" t="s">
        <v>14901</v>
      </c>
      <c r="M1879" t="s">
        <v>2872</v>
      </c>
      <c r="N1879">
        <v>11</v>
      </c>
      <c r="O1879" t="s">
        <v>14900</v>
      </c>
      <c r="P1879" t="s">
        <v>14899</v>
      </c>
      <c r="Q1879" t="s">
        <v>14898</v>
      </c>
      <c r="R1879" s="7">
        <v>42614</v>
      </c>
      <c r="S1879" s="8">
        <f t="shared" si="232"/>
        <v>2016</v>
      </c>
      <c r="T1879" s="8">
        <v>2016</v>
      </c>
      <c r="U1879" s="8">
        <f t="shared" si="233"/>
        <v>6</v>
      </c>
      <c r="V1879" s="7">
        <v>42614</v>
      </c>
      <c r="W1879" t="s">
        <v>14897</v>
      </c>
      <c r="X1879" s="2">
        <v>0.86399999999999999</v>
      </c>
      <c r="Y1879" s="6">
        <f t="shared" si="238"/>
        <v>2.3063986546007848E-2</v>
      </c>
      <c r="AA1879">
        <v>3008177</v>
      </c>
      <c r="AB1879">
        <v>14134</v>
      </c>
      <c r="AC1879">
        <v>15734919</v>
      </c>
      <c r="AD1879" t="s">
        <v>2</v>
      </c>
      <c r="AE1879">
        <v>420</v>
      </c>
      <c r="AF1879" s="10">
        <v>44228</v>
      </c>
      <c r="AH1879" t="s">
        <v>14896</v>
      </c>
      <c r="AI1879" t="s">
        <v>14895</v>
      </c>
      <c r="AJ1879" t="s">
        <v>14894</v>
      </c>
      <c r="AK1879" t="s">
        <v>14893</v>
      </c>
      <c r="AL1879">
        <v>9</v>
      </c>
      <c r="AM1879" s="5">
        <f t="shared" si="234"/>
        <v>1.5</v>
      </c>
      <c r="AN1879" s="4">
        <f t="shared" si="239"/>
        <v>2.2718667171525938E-3</v>
      </c>
      <c r="AO1879" s="3"/>
      <c r="AP1879">
        <v>0</v>
      </c>
      <c r="AQ1879" t="s">
        <v>48</v>
      </c>
      <c r="AR1879">
        <v>81273517</v>
      </c>
      <c r="AS1879" t="s">
        <v>47</v>
      </c>
      <c r="AT1879" s="2">
        <v>3.3959999999999999</v>
      </c>
      <c r="AU1879" s="1">
        <f t="shared" si="235"/>
        <v>1.6826350597351269</v>
      </c>
      <c r="AV1879" s="1">
        <f t="shared" si="236"/>
        <v>1.2667926631580222</v>
      </c>
      <c r="AW1879" s="1">
        <f t="shared" si="237"/>
        <v>0.85095026658091699</v>
      </c>
    </row>
    <row r="1880" spans="1:49" x14ac:dyDescent="0.2">
      <c r="A1880">
        <v>1878</v>
      </c>
      <c r="B1880" t="s">
        <v>14892</v>
      </c>
      <c r="C1880" t="s">
        <v>14891</v>
      </c>
      <c r="F1880" t="s">
        <v>14890</v>
      </c>
      <c r="G1880" t="s">
        <v>5</v>
      </c>
      <c r="H1880" t="s">
        <v>4</v>
      </c>
      <c r="I1880" t="s">
        <v>14889</v>
      </c>
      <c r="J1880" t="s">
        <v>14888</v>
      </c>
      <c r="K1880" t="s">
        <v>14887</v>
      </c>
      <c r="L1880" t="s">
        <v>14886</v>
      </c>
      <c r="M1880" t="s">
        <v>6060</v>
      </c>
      <c r="N1880">
        <v>6</v>
      </c>
      <c r="O1880" t="s">
        <v>14885</v>
      </c>
      <c r="P1880" t="s">
        <v>14884</v>
      </c>
      <c r="Q1880" t="s">
        <v>14883</v>
      </c>
      <c r="R1880" s="7">
        <v>42614</v>
      </c>
      <c r="S1880" s="8">
        <f t="shared" si="232"/>
        <v>2016</v>
      </c>
      <c r="T1880" s="8">
        <v>2016</v>
      </c>
      <c r="U1880" s="8">
        <f t="shared" si="233"/>
        <v>6</v>
      </c>
      <c r="V1880" s="7">
        <v>42614</v>
      </c>
      <c r="W1880" t="s">
        <v>1962</v>
      </c>
      <c r="X1880" s="2">
        <v>10.707000000000001</v>
      </c>
      <c r="Y1880" s="6">
        <f t="shared" si="238"/>
        <v>0.28581724993993757</v>
      </c>
      <c r="AA1880">
        <v>9359648</v>
      </c>
      <c r="AB1880">
        <v>19881</v>
      </c>
      <c r="AC1880">
        <v>15214095</v>
      </c>
      <c r="AD1880" t="s">
        <v>2</v>
      </c>
      <c r="AE1880">
        <v>28</v>
      </c>
      <c r="AF1880">
        <v>35</v>
      </c>
      <c r="AH1880" t="s">
        <v>14882</v>
      </c>
      <c r="AJ1880" t="s">
        <v>14881</v>
      </c>
      <c r="AL1880">
        <v>93</v>
      </c>
      <c r="AM1880" s="5">
        <f t="shared" si="234"/>
        <v>15.5</v>
      </c>
      <c r="AN1880" s="4">
        <f t="shared" si="239"/>
        <v>2.3475956077243468E-2</v>
      </c>
      <c r="AO1880" s="3"/>
      <c r="AP1880">
        <v>0</v>
      </c>
      <c r="AR1880" t="s">
        <v>1</v>
      </c>
      <c r="AT1880" s="2">
        <v>30.849</v>
      </c>
      <c r="AU1880" s="1">
        <f t="shared" si="235"/>
        <v>20.711486178112935</v>
      </c>
      <c r="AV1880" s="1">
        <f t="shared" si="236"/>
        <v>15.464660300859052</v>
      </c>
      <c r="AW1880" s="1">
        <f t="shared" si="237"/>
        <v>10.21783442360517</v>
      </c>
    </row>
    <row r="1881" spans="1:49" x14ac:dyDescent="0.2">
      <c r="A1881">
        <v>1879</v>
      </c>
      <c r="B1881" t="s">
        <v>14880</v>
      </c>
      <c r="C1881" t="s">
        <v>14879</v>
      </c>
      <c r="F1881" t="s">
        <v>14878</v>
      </c>
      <c r="G1881" t="s">
        <v>5</v>
      </c>
      <c r="H1881" t="s">
        <v>4</v>
      </c>
      <c r="I1881" t="s">
        <v>14877</v>
      </c>
      <c r="J1881" t="s">
        <v>14876</v>
      </c>
      <c r="K1881" t="s">
        <v>14875</v>
      </c>
      <c r="L1881" t="s">
        <v>2249</v>
      </c>
      <c r="M1881" t="s">
        <v>412</v>
      </c>
      <c r="N1881">
        <v>2</v>
      </c>
      <c r="O1881" t="s">
        <v>14874</v>
      </c>
      <c r="P1881" t="s">
        <v>14873</v>
      </c>
      <c r="Q1881" t="s">
        <v>14872</v>
      </c>
      <c r="R1881" s="7">
        <v>42614</v>
      </c>
      <c r="S1881" s="8">
        <f t="shared" si="232"/>
        <v>2016</v>
      </c>
      <c r="T1881" s="8">
        <v>2016</v>
      </c>
      <c r="U1881" s="8">
        <f t="shared" si="233"/>
        <v>6</v>
      </c>
      <c r="V1881" s="7">
        <v>42614</v>
      </c>
      <c r="W1881" t="s">
        <v>14871</v>
      </c>
      <c r="X1881" s="2">
        <v>0.20599999999999999</v>
      </c>
      <c r="Y1881" s="6">
        <f t="shared" si="238"/>
        <v>5.4990523477750197E-3</v>
      </c>
      <c r="AA1881">
        <v>9379347</v>
      </c>
      <c r="AB1881">
        <v>27021</v>
      </c>
      <c r="AD1881" t="s">
        <v>2</v>
      </c>
      <c r="AE1881">
        <v>47</v>
      </c>
      <c r="AF1881">
        <v>9</v>
      </c>
      <c r="AH1881" t="s">
        <v>14870</v>
      </c>
      <c r="AI1881" t="s">
        <v>14869</v>
      </c>
      <c r="AK1881" t="s">
        <v>14868</v>
      </c>
      <c r="AL1881">
        <v>2</v>
      </c>
      <c r="AM1881" s="5">
        <f t="shared" si="234"/>
        <v>0.33333333333333331</v>
      </c>
      <c r="AN1881" s="4">
        <f t="shared" si="239"/>
        <v>5.048592704783541E-4</v>
      </c>
      <c r="AO1881" s="3"/>
      <c r="AP1881">
        <v>0</v>
      </c>
      <c r="AR1881" t="s">
        <v>1</v>
      </c>
      <c r="AT1881" s="2">
        <v>0.83099999999999996</v>
      </c>
      <c r="AU1881" s="1">
        <f t="shared" si="235"/>
        <v>0.40007944245860194</v>
      </c>
      <c r="AV1881" s="1">
        <f t="shared" si="236"/>
        <v>0.30019558091266868</v>
      </c>
      <c r="AW1881" s="1">
        <f t="shared" si="237"/>
        <v>0.20031171936673539</v>
      </c>
    </row>
    <row r="1882" spans="1:49" x14ac:dyDescent="0.2">
      <c r="A1882">
        <v>1880</v>
      </c>
      <c r="B1882" t="s">
        <v>14867</v>
      </c>
      <c r="C1882" t="s">
        <v>14866</v>
      </c>
      <c r="D1882" t="s">
        <v>14865</v>
      </c>
      <c r="F1882" t="s">
        <v>14864</v>
      </c>
      <c r="G1882" t="s">
        <v>5</v>
      </c>
      <c r="H1882" t="s">
        <v>4</v>
      </c>
      <c r="I1882" t="s">
        <v>14863</v>
      </c>
      <c r="J1882" t="s">
        <v>14858</v>
      </c>
      <c r="K1882" t="s">
        <v>14862</v>
      </c>
      <c r="L1882" t="s">
        <v>14861</v>
      </c>
      <c r="M1882" t="s">
        <v>75</v>
      </c>
      <c r="N1882">
        <v>3</v>
      </c>
      <c r="O1882" t="s">
        <v>14860</v>
      </c>
      <c r="P1882" t="s">
        <v>14859</v>
      </c>
      <c r="Q1882" t="s">
        <v>14858</v>
      </c>
      <c r="R1882" s="7">
        <v>42614</v>
      </c>
      <c r="S1882" s="8">
        <f t="shared" si="232"/>
        <v>2016</v>
      </c>
      <c r="T1882" s="8">
        <v>2016</v>
      </c>
      <c r="U1882" s="8">
        <f t="shared" si="233"/>
        <v>6</v>
      </c>
      <c r="V1882" s="7">
        <v>42614</v>
      </c>
      <c r="W1882" t="s">
        <v>2051</v>
      </c>
      <c r="X1882" s="2">
        <v>0.627</v>
      </c>
      <c r="Y1882" s="6">
        <f t="shared" si="238"/>
        <v>1.6737406903179305E-2</v>
      </c>
      <c r="AA1882">
        <v>9269851</v>
      </c>
      <c r="AB1882">
        <v>28435</v>
      </c>
      <c r="AD1882" t="s">
        <v>2</v>
      </c>
      <c r="AE1882">
        <v>132</v>
      </c>
      <c r="AH1882" t="s">
        <v>2971</v>
      </c>
      <c r="AI1882" t="s">
        <v>14857</v>
      </c>
      <c r="AJ1882" t="s">
        <v>14856</v>
      </c>
      <c r="AK1882" t="s">
        <v>14855</v>
      </c>
      <c r="AL1882">
        <v>5</v>
      </c>
      <c r="AM1882" s="5">
        <f t="shared" si="234"/>
        <v>0.83333333333333337</v>
      </c>
      <c r="AN1882" s="4">
        <f t="shared" si="239"/>
        <v>1.2621481761958854E-3</v>
      </c>
      <c r="AO1882" s="3"/>
      <c r="AP1882">
        <v>0</v>
      </c>
      <c r="AQ1882" t="s">
        <v>14854</v>
      </c>
      <c r="AR1882" t="s">
        <v>1</v>
      </c>
      <c r="AS1882" t="s">
        <v>14853</v>
      </c>
      <c r="AT1882" s="2">
        <v>2.121</v>
      </c>
      <c r="AU1882" s="1">
        <f t="shared" si="235"/>
        <v>1.2094829285084279</v>
      </c>
      <c r="AV1882" s="1">
        <f t="shared" si="236"/>
        <v>0.89997775396875956</v>
      </c>
      <c r="AW1882" s="1">
        <f t="shared" si="237"/>
        <v>0.59047257942909104</v>
      </c>
    </row>
    <row r="1883" spans="1:49" x14ac:dyDescent="0.2">
      <c r="A1883">
        <v>1881</v>
      </c>
      <c r="B1883" t="s">
        <v>14852</v>
      </c>
      <c r="C1883" t="s">
        <v>14851</v>
      </c>
      <c r="F1883" t="s">
        <v>14850</v>
      </c>
      <c r="G1883" t="s">
        <v>5</v>
      </c>
      <c r="H1883" t="s">
        <v>4</v>
      </c>
      <c r="I1883" t="s">
        <v>14849</v>
      </c>
      <c r="J1883">
        <v>60032389</v>
      </c>
      <c r="K1883" t="s">
        <v>14848</v>
      </c>
      <c r="L1883" t="s">
        <v>1217</v>
      </c>
      <c r="M1883" t="s">
        <v>67</v>
      </c>
      <c r="N1883">
        <v>5</v>
      </c>
      <c r="O1883" t="s">
        <v>14847</v>
      </c>
      <c r="P1883" t="s">
        <v>14846</v>
      </c>
      <c r="Q1883" t="s">
        <v>14845</v>
      </c>
      <c r="R1883" s="7">
        <v>42614</v>
      </c>
      <c r="S1883" s="8">
        <f t="shared" si="232"/>
        <v>2016</v>
      </c>
      <c r="T1883" s="8">
        <v>2016</v>
      </c>
      <c r="U1883" s="8">
        <f t="shared" si="233"/>
        <v>6</v>
      </c>
      <c r="V1883" s="7">
        <v>42614</v>
      </c>
      <c r="W1883" t="s">
        <v>14844</v>
      </c>
      <c r="X1883" s="2">
        <v>0.38200000000000001</v>
      </c>
      <c r="Y1883" s="6">
        <f t="shared" si="238"/>
        <v>1.0197271829369211E-2</v>
      </c>
      <c r="AA1883" t="s">
        <v>14843</v>
      </c>
      <c r="AB1883">
        <v>25828</v>
      </c>
      <c r="AC1883">
        <v>14351536</v>
      </c>
      <c r="AD1883" t="s">
        <v>2</v>
      </c>
      <c r="AE1883">
        <v>294</v>
      </c>
      <c r="AF1883">
        <v>9</v>
      </c>
      <c r="AH1883" t="s">
        <v>14842</v>
      </c>
      <c r="AI1883" t="s">
        <v>14841</v>
      </c>
      <c r="AJ1883" t="s">
        <v>14840</v>
      </c>
      <c r="AK1883" t="s">
        <v>14839</v>
      </c>
      <c r="AL1883">
        <v>2</v>
      </c>
      <c r="AM1883" s="5">
        <f t="shared" si="234"/>
        <v>0.33333333333333331</v>
      </c>
      <c r="AN1883" s="4">
        <f t="shared" si="239"/>
        <v>5.048592704783541E-4</v>
      </c>
      <c r="AO1883" s="3"/>
      <c r="AP1883">
        <v>0</v>
      </c>
      <c r="AQ1883" t="s">
        <v>48</v>
      </c>
      <c r="AR1883">
        <v>2011141</v>
      </c>
      <c r="AS1883" t="s">
        <v>47</v>
      </c>
      <c r="AT1883" s="2">
        <v>1.931</v>
      </c>
      <c r="AU1883" s="1">
        <f t="shared" si="235"/>
        <v>0.72895480617019537</v>
      </c>
      <c r="AV1883" s="1">
        <f t="shared" si="236"/>
        <v>0.53510655499237836</v>
      </c>
      <c r="AW1883" s="1">
        <f t="shared" si="237"/>
        <v>0.34125830381456113</v>
      </c>
    </row>
    <row r="1884" spans="1:49" x14ac:dyDescent="0.2">
      <c r="A1884">
        <v>1882</v>
      </c>
      <c r="B1884" t="s">
        <v>14838</v>
      </c>
      <c r="C1884" t="s">
        <v>14837</v>
      </c>
      <c r="D1884" t="s">
        <v>14836</v>
      </c>
      <c r="E1884">
        <v>27342201</v>
      </c>
      <c r="F1884" t="s">
        <v>14835</v>
      </c>
      <c r="G1884" t="s">
        <v>5</v>
      </c>
      <c r="H1884" t="s">
        <v>4</v>
      </c>
      <c r="I1884" t="s">
        <v>122</v>
      </c>
      <c r="J1884" t="s">
        <v>121</v>
      </c>
      <c r="K1884" t="s">
        <v>120</v>
      </c>
      <c r="L1884" t="s">
        <v>119</v>
      </c>
      <c r="M1884" t="s">
        <v>118</v>
      </c>
      <c r="N1884">
        <v>5</v>
      </c>
      <c r="O1884" t="s">
        <v>14834</v>
      </c>
      <c r="P1884" t="s">
        <v>14833</v>
      </c>
      <c r="Q1884" t="s">
        <v>14832</v>
      </c>
      <c r="R1884" s="7">
        <v>42614</v>
      </c>
      <c r="S1884" s="8">
        <f t="shared" si="232"/>
        <v>2016</v>
      </c>
      <c r="T1884" s="8">
        <v>2016</v>
      </c>
      <c r="U1884" s="8">
        <f t="shared" si="233"/>
        <v>6</v>
      </c>
      <c r="V1884" s="7">
        <v>42614</v>
      </c>
      <c r="W1884" t="s">
        <v>117</v>
      </c>
      <c r="X1884" s="2">
        <v>1.59</v>
      </c>
      <c r="Y1884" s="6">
        <f t="shared" si="238"/>
        <v>4.2444141907583888E-2</v>
      </c>
      <c r="AA1884">
        <v>52728</v>
      </c>
      <c r="AB1884">
        <v>16791</v>
      </c>
      <c r="AC1884">
        <v>18792650</v>
      </c>
      <c r="AD1884" t="s">
        <v>2</v>
      </c>
      <c r="AE1884">
        <v>1857</v>
      </c>
      <c r="AF1884">
        <v>9</v>
      </c>
      <c r="AH1884" t="s">
        <v>14831</v>
      </c>
      <c r="AI1884" t="s">
        <v>14830</v>
      </c>
      <c r="AJ1884" t="s">
        <v>14829</v>
      </c>
      <c r="AK1884" t="s">
        <v>14828</v>
      </c>
      <c r="AL1884">
        <v>22</v>
      </c>
      <c r="AM1884" s="5">
        <f t="shared" si="234"/>
        <v>3.6666666666666665</v>
      </c>
      <c r="AN1884" s="4">
        <f t="shared" si="239"/>
        <v>5.5534519752618956E-3</v>
      </c>
      <c r="AO1884" s="3"/>
      <c r="AP1884">
        <v>1</v>
      </c>
      <c r="AQ1884" t="s">
        <v>116</v>
      </c>
      <c r="AR1884" t="s">
        <v>115</v>
      </c>
      <c r="AS1884" t="s">
        <v>114</v>
      </c>
      <c r="AT1884" s="2" t="s">
        <v>0</v>
      </c>
      <c r="AU1884" s="1">
        <f t="shared" si="235"/>
        <v>3.137693492788729</v>
      </c>
      <c r="AV1884" s="1">
        <f t="shared" si="236"/>
        <v>2.3998796941422889</v>
      </c>
      <c r="AW1884" s="1">
        <f t="shared" si="237"/>
        <v>1.6620658954958492</v>
      </c>
    </row>
    <row r="1885" spans="1:49" x14ac:dyDescent="0.2">
      <c r="A1885">
        <v>1883</v>
      </c>
      <c r="B1885" t="s">
        <v>14827</v>
      </c>
      <c r="C1885" t="s">
        <v>14826</v>
      </c>
      <c r="F1885" t="s">
        <v>14825</v>
      </c>
      <c r="G1885" t="s">
        <v>5</v>
      </c>
      <c r="H1885" t="s">
        <v>4</v>
      </c>
      <c r="I1885" t="s">
        <v>14824</v>
      </c>
      <c r="J1885" t="s">
        <v>14819</v>
      </c>
      <c r="K1885" t="s">
        <v>14823</v>
      </c>
      <c r="L1885" t="s">
        <v>14822</v>
      </c>
      <c r="M1885" t="s">
        <v>414</v>
      </c>
      <c r="N1885">
        <v>2</v>
      </c>
      <c r="O1885" t="s">
        <v>14821</v>
      </c>
      <c r="P1885" t="s">
        <v>14820</v>
      </c>
      <c r="Q1885" t="s">
        <v>14819</v>
      </c>
      <c r="R1885" s="7">
        <v>42614</v>
      </c>
      <c r="S1885" s="8">
        <f t="shared" si="232"/>
        <v>2016</v>
      </c>
      <c r="T1885" s="8">
        <v>2016</v>
      </c>
      <c r="U1885" s="8">
        <f t="shared" si="233"/>
        <v>6</v>
      </c>
      <c r="V1885" s="7">
        <v>42614</v>
      </c>
      <c r="W1885" t="s">
        <v>14818</v>
      </c>
      <c r="X1885" s="2">
        <v>0.70799999999999996</v>
      </c>
      <c r="Y1885" s="6">
        <f t="shared" si="238"/>
        <v>1.8899655641867543E-2</v>
      </c>
      <c r="AA1885">
        <v>1694286</v>
      </c>
      <c r="AB1885">
        <v>23023</v>
      </c>
      <c r="AC1885">
        <v>15735095</v>
      </c>
      <c r="AD1885" t="s">
        <v>2</v>
      </c>
      <c r="AE1885">
        <v>47</v>
      </c>
      <c r="AF1885">
        <v>5</v>
      </c>
      <c r="AH1885" t="s">
        <v>14817</v>
      </c>
      <c r="AI1885" t="s">
        <v>14816</v>
      </c>
      <c r="AJ1885" t="s">
        <v>14815</v>
      </c>
      <c r="AK1885" t="s">
        <v>14814</v>
      </c>
      <c r="AL1885">
        <v>5</v>
      </c>
      <c r="AM1885" s="5">
        <f t="shared" si="234"/>
        <v>0.83333333333333337</v>
      </c>
      <c r="AN1885" s="4">
        <f t="shared" si="239"/>
        <v>1.2621481761958854E-3</v>
      </c>
      <c r="AO1885" s="3"/>
      <c r="AP1885">
        <v>0</v>
      </c>
      <c r="AR1885" t="s">
        <v>1</v>
      </c>
      <c r="AT1885" s="2">
        <v>2.56</v>
      </c>
      <c r="AU1885" s="1">
        <f t="shared" si="235"/>
        <v>1.3608403402166045</v>
      </c>
      <c r="AV1885" s="1">
        <f t="shared" si="236"/>
        <v>1.0080901909031714</v>
      </c>
      <c r="AW1885" s="1">
        <f t="shared" si="237"/>
        <v>0.65534004158973813</v>
      </c>
    </row>
    <row r="1886" spans="1:49" x14ac:dyDescent="0.2">
      <c r="A1886">
        <v>1884</v>
      </c>
      <c r="B1886" t="s">
        <v>14813</v>
      </c>
      <c r="C1886" t="s">
        <v>14812</v>
      </c>
      <c r="D1886" t="s">
        <v>14811</v>
      </c>
      <c r="E1886">
        <v>27154055</v>
      </c>
      <c r="F1886" t="s">
        <v>14810</v>
      </c>
      <c r="G1886" t="s">
        <v>5</v>
      </c>
      <c r="H1886" t="s">
        <v>4</v>
      </c>
      <c r="I1886" t="s">
        <v>14809</v>
      </c>
      <c r="J1886" t="s">
        <v>14808</v>
      </c>
      <c r="K1886" t="s">
        <v>14807</v>
      </c>
      <c r="L1886" t="s">
        <v>14806</v>
      </c>
      <c r="M1886" t="s">
        <v>14805</v>
      </c>
      <c r="N1886">
        <v>9</v>
      </c>
      <c r="O1886" t="s">
        <v>14804</v>
      </c>
      <c r="P1886" t="s">
        <v>14803</v>
      </c>
      <c r="Q1886" t="s">
        <v>14802</v>
      </c>
      <c r="R1886" s="7">
        <v>42614</v>
      </c>
      <c r="S1886" s="8">
        <f t="shared" si="232"/>
        <v>2016</v>
      </c>
      <c r="T1886" s="8">
        <v>2016</v>
      </c>
      <c r="U1886" s="8">
        <f t="shared" si="233"/>
        <v>6</v>
      </c>
      <c r="V1886" s="7">
        <v>42614</v>
      </c>
      <c r="W1886" t="s">
        <v>117</v>
      </c>
      <c r="X1886" s="2">
        <v>1.59</v>
      </c>
      <c r="Y1886" s="6">
        <f t="shared" si="238"/>
        <v>4.2444141907583888E-2</v>
      </c>
      <c r="AA1886">
        <v>52728</v>
      </c>
      <c r="AB1886">
        <v>16791</v>
      </c>
      <c r="AC1886">
        <v>18792650</v>
      </c>
      <c r="AD1886" t="s">
        <v>2</v>
      </c>
      <c r="AE1886">
        <v>1857</v>
      </c>
      <c r="AF1886">
        <v>9</v>
      </c>
      <c r="AH1886" t="s">
        <v>14801</v>
      </c>
      <c r="AI1886" t="s">
        <v>14800</v>
      </c>
      <c r="AJ1886" t="s">
        <v>14799</v>
      </c>
      <c r="AK1886" t="s">
        <v>14798</v>
      </c>
      <c r="AL1886">
        <v>0</v>
      </c>
      <c r="AM1886" s="5">
        <f t="shared" si="234"/>
        <v>0</v>
      </c>
      <c r="AN1886" s="4">
        <f t="shared" si="239"/>
        <v>0</v>
      </c>
      <c r="AO1886" s="3"/>
      <c r="AP1886">
        <v>1</v>
      </c>
      <c r="AQ1886" t="s">
        <v>14797</v>
      </c>
      <c r="AR1886">
        <v>108411</v>
      </c>
      <c r="AS1886" t="s">
        <v>14796</v>
      </c>
      <c r="AT1886" s="2" t="s">
        <v>0</v>
      </c>
      <c r="AU1886" s="1">
        <f t="shared" si="235"/>
        <v>2.9710899335308723</v>
      </c>
      <c r="AV1886" s="1">
        <f t="shared" si="236"/>
        <v>2.1222070953791943</v>
      </c>
      <c r="AW1886" s="1">
        <f t="shared" si="237"/>
        <v>1.2733242572275165</v>
      </c>
    </row>
    <row r="1887" spans="1:49" x14ac:dyDescent="0.2">
      <c r="A1887">
        <v>1885</v>
      </c>
      <c r="B1887" t="s">
        <v>14795</v>
      </c>
      <c r="C1887" t="s">
        <v>14794</v>
      </c>
      <c r="D1887" t="s">
        <v>14793</v>
      </c>
      <c r="F1887" t="s">
        <v>14792</v>
      </c>
      <c r="G1887" t="s">
        <v>5</v>
      </c>
      <c r="H1887" t="s">
        <v>4</v>
      </c>
      <c r="I1887" t="s">
        <v>133</v>
      </c>
      <c r="J1887" t="s">
        <v>14791</v>
      </c>
      <c r="K1887" t="s">
        <v>14790</v>
      </c>
      <c r="L1887" t="s">
        <v>14789</v>
      </c>
      <c r="M1887" t="s">
        <v>375</v>
      </c>
      <c r="N1887">
        <v>10</v>
      </c>
      <c r="O1887" t="s">
        <v>14788</v>
      </c>
      <c r="P1887" t="s">
        <v>14787</v>
      </c>
      <c r="Q1887" t="s">
        <v>14786</v>
      </c>
      <c r="R1887" s="7">
        <v>42614</v>
      </c>
      <c r="S1887" s="8">
        <f t="shared" si="232"/>
        <v>2016</v>
      </c>
      <c r="T1887" s="8">
        <v>2016</v>
      </c>
      <c r="U1887" s="8">
        <f t="shared" si="233"/>
        <v>6</v>
      </c>
      <c r="V1887" s="7">
        <v>42614</v>
      </c>
      <c r="W1887" t="s">
        <v>2441</v>
      </c>
      <c r="X1887" s="2">
        <v>0.436</v>
      </c>
      <c r="Y1887" s="6">
        <f t="shared" si="238"/>
        <v>1.1638770988494702E-2</v>
      </c>
      <c r="AA1887">
        <v>12268615</v>
      </c>
      <c r="AB1887">
        <v>11700154717</v>
      </c>
      <c r="AD1887" t="s">
        <v>2</v>
      </c>
      <c r="AE1887">
        <v>19</v>
      </c>
      <c r="AF1887">
        <v>3</v>
      </c>
      <c r="AH1887" t="s">
        <v>14785</v>
      </c>
      <c r="AI1887" t="s">
        <v>14784</v>
      </c>
      <c r="AJ1887" t="s">
        <v>14783</v>
      </c>
      <c r="AK1887" t="s">
        <v>14782</v>
      </c>
      <c r="AL1887">
        <v>9</v>
      </c>
      <c r="AM1887" s="5">
        <f t="shared" si="234"/>
        <v>1.5</v>
      </c>
      <c r="AN1887" s="4">
        <f t="shared" si="239"/>
        <v>2.2718667171525938E-3</v>
      </c>
      <c r="AO1887" s="3"/>
      <c r="AP1887">
        <v>0</v>
      </c>
      <c r="AQ1887" t="s">
        <v>48</v>
      </c>
      <c r="AR1887" t="s">
        <v>14781</v>
      </c>
      <c r="AS1887" t="s">
        <v>47</v>
      </c>
      <c r="AT1887" s="2">
        <v>1.3029999999999999</v>
      </c>
      <c r="AU1887" s="1">
        <f t="shared" si="235"/>
        <v>0.88286997070920692</v>
      </c>
      <c r="AV1887" s="1">
        <f t="shared" si="236"/>
        <v>0.69553188528236476</v>
      </c>
      <c r="AW1887" s="1">
        <f t="shared" si="237"/>
        <v>0.5081937998555226</v>
      </c>
    </row>
    <row r="1888" spans="1:49" x14ac:dyDescent="0.2">
      <c r="A1888">
        <v>1886</v>
      </c>
      <c r="B1888" t="s">
        <v>14780</v>
      </c>
      <c r="C1888" t="s">
        <v>14779</v>
      </c>
      <c r="F1888" t="s">
        <v>14778</v>
      </c>
      <c r="G1888" t="s">
        <v>5</v>
      </c>
      <c r="H1888" t="s">
        <v>4</v>
      </c>
      <c r="I1888" t="s">
        <v>2363</v>
      </c>
      <c r="J1888">
        <v>60027251</v>
      </c>
      <c r="K1888" t="s">
        <v>1386</v>
      </c>
      <c r="L1888" t="s">
        <v>1103</v>
      </c>
      <c r="M1888" t="s">
        <v>1102</v>
      </c>
      <c r="N1888">
        <v>2</v>
      </c>
      <c r="O1888" t="s">
        <v>2362</v>
      </c>
      <c r="P1888" t="s">
        <v>2361</v>
      </c>
      <c r="Q1888" t="s">
        <v>1388</v>
      </c>
      <c r="R1888" s="7">
        <v>42614</v>
      </c>
      <c r="S1888" s="8">
        <f t="shared" si="232"/>
        <v>2016</v>
      </c>
      <c r="T1888" s="8">
        <v>2016</v>
      </c>
      <c r="U1888" s="8">
        <f t="shared" si="233"/>
        <v>6</v>
      </c>
      <c r="V1888" s="7">
        <v>42614</v>
      </c>
      <c r="W1888" t="s">
        <v>2450</v>
      </c>
      <c r="X1888" s="2">
        <v>0.33200000000000002</v>
      </c>
      <c r="Y1888" s="6">
        <f t="shared" si="238"/>
        <v>8.8625503857344985E-3</v>
      </c>
      <c r="AA1888">
        <v>15698025</v>
      </c>
      <c r="AB1888">
        <v>144926</v>
      </c>
      <c r="AC1888">
        <v>15728137</v>
      </c>
      <c r="AD1888" t="s">
        <v>2</v>
      </c>
      <c r="AE1888">
        <v>15</v>
      </c>
      <c r="AF1888">
        <v>3</v>
      </c>
      <c r="AH1888" t="s">
        <v>14777</v>
      </c>
      <c r="AI1888" t="s">
        <v>14776</v>
      </c>
      <c r="AJ1888" t="s">
        <v>14775</v>
      </c>
      <c r="AK1888" t="s">
        <v>14774</v>
      </c>
      <c r="AL1888">
        <v>4</v>
      </c>
      <c r="AM1888" s="5">
        <f t="shared" si="234"/>
        <v>0.66666666666666663</v>
      </c>
      <c r="AN1888" s="4">
        <f t="shared" si="239"/>
        <v>1.0097185409567082E-3</v>
      </c>
      <c r="AO1888" s="3"/>
      <c r="AP1888">
        <v>0</v>
      </c>
      <c r="AR1888" t="s">
        <v>1</v>
      </c>
      <c r="AT1888" s="2">
        <v>1.8069999999999999</v>
      </c>
      <c r="AU1888" s="1">
        <f t="shared" si="235"/>
        <v>0.6506700832301161</v>
      </c>
      <c r="AV1888" s="1">
        <f t="shared" si="236"/>
        <v>0.49361344633456034</v>
      </c>
      <c r="AW1888" s="1">
        <f t="shared" si="237"/>
        <v>0.33655680943900457</v>
      </c>
    </row>
    <row r="1889" spans="1:49" x14ac:dyDescent="0.2">
      <c r="A1889">
        <v>1887</v>
      </c>
      <c r="B1889" t="s">
        <v>14773</v>
      </c>
      <c r="C1889" t="s">
        <v>14772</v>
      </c>
      <c r="D1889" t="s">
        <v>14771</v>
      </c>
      <c r="E1889">
        <v>27300775</v>
      </c>
      <c r="F1889" t="s">
        <v>14770</v>
      </c>
      <c r="G1889" t="s">
        <v>5</v>
      </c>
      <c r="H1889" t="s">
        <v>4</v>
      </c>
      <c r="I1889" t="s">
        <v>14769</v>
      </c>
      <c r="J1889">
        <v>60006514</v>
      </c>
      <c r="K1889" t="s">
        <v>10147</v>
      </c>
      <c r="L1889" t="s">
        <v>10146</v>
      </c>
      <c r="M1889" t="s">
        <v>79</v>
      </c>
      <c r="N1889">
        <v>5</v>
      </c>
      <c r="O1889" t="s">
        <v>14768</v>
      </c>
      <c r="P1889" t="s">
        <v>14767</v>
      </c>
      <c r="Q1889" t="s">
        <v>14766</v>
      </c>
      <c r="R1889" s="7">
        <v>42614</v>
      </c>
      <c r="S1889" s="8">
        <f t="shared" si="232"/>
        <v>2016</v>
      </c>
      <c r="T1889" s="8">
        <v>2016</v>
      </c>
      <c r="U1889" s="8">
        <f t="shared" si="233"/>
        <v>6</v>
      </c>
      <c r="V1889" s="7">
        <v>42614</v>
      </c>
      <c r="W1889" t="s">
        <v>2050</v>
      </c>
      <c r="X1889" s="2">
        <v>1.6319999999999999</v>
      </c>
      <c r="Y1889" s="6">
        <f t="shared" si="238"/>
        <v>4.3565307920237044E-2</v>
      </c>
      <c r="AA1889">
        <v>456535</v>
      </c>
      <c r="AB1889">
        <v>24657</v>
      </c>
      <c r="AC1889">
        <v>18791298</v>
      </c>
      <c r="AD1889" t="s">
        <v>2</v>
      </c>
      <c r="AE1889">
        <v>159</v>
      </c>
      <c r="AH1889" t="s">
        <v>14765</v>
      </c>
      <c r="AI1889" t="s">
        <v>14764</v>
      </c>
      <c r="AJ1889" t="s">
        <v>14763</v>
      </c>
      <c r="AK1889" t="s">
        <v>14762</v>
      </c>
      <c r="AL1889">
        <v>22</v>
      </c>
      <c r="AM1889" s="5">
        <f t="shared" si="234"/>
        <v>3.6666666666666665</v>
      </c>
      <c r="AN1889" s="4">
        <f t="shared" si="239"/>
        <v>5.5534519752618956E-3</v>
      </c>
      <c r="AO1889" s="3"/>
      <c r="AP1889">
        <v>0</v>
      </c>
      <c r="AR1889" t="s">
        <v>1</v>
      </c>
      <c r="AT1889" s="2">
        <v>7.0860000000000003</v>
      </c>
      <c r="AU1889" s="1">
        <f t="shared" si="235"/>
        <v>3.2161751136744492</v>
      </c>
      <c r="AV1889" s="1">
        <f t="shared" si="236"/>
        <v>2.4559379947749469</v>
      </c>
      <c r="AW1889" s="1">
        <f t="shared" si="237"/>
        <v>1.6957008758754439</v>
      </c>
    </row>
    <row r="1890" spans="1:49" x14ac:dyDescent="0.2">
      <c r="A1890">
        <v>1888</v>
      </c>
      <c r="B1890" t="s">
        <v>14761</v>
      </c>
      <c r="C1890" t="s">
        <v>14760</v>
      </c>
      <c r="D1890" t="s">
        <v>14759</v>
      </c>
      <c r="E1890">
        <v>27114180</v>
      </c>
      <c r="F1890" t="s">
        <v>14758</v>
      </c>
      <c r="G1890" t="s">
        <v>5</v>
      </c>
      <c r="H1890" t="s">
        <v>4</v>
      </c>
      <c r="I1890" t="s">
        <v>14757</v>
      </c>
      <c r="J1890" t="s">
        <v>14756</v>
      </c>
      <c r="K1890" t="s">
        <v>14755</v>
      </c>
      <c r="L1890" t="s">
        <v>14754</v>
      </c>
      <c r="M1890" t="s">
        <v>46</v>
      </c>
      <c r="N1890">
        <v>7</v>
      </c>
      <c r="O1890" t="s">
        <v>14753</v>
      </c>
      <c r="P1890" t="s">
        <v>14752</v>
      </c>
      <c r="Q1890" t="s">
        <v>14751</v>
      </c>
      <c r="R1890" s="7">
        <v>42614</v>
      </c>
      <c r="S1890" s="8">
        <f t="shared" si="232"/>
        <v>2016</v>
      </c>
      <c r="T1890" s="8">
        <v>2016</v>
      </c>
      <c r="U1890" s="8">
        <f t="shared" si="233"/>
        <v>6</v>
      </c>
      <c r="V1890" s="7">
        <v>42614</v>
      </c>
      <c r="W1890" t="s">
        <v>117</v>
      </c>
      <c r="X1890" s="2">
        <v>1.59</v>
      </c>
      <c r="Y1890" s="6">
        <f t="shared" si="238"/>
        <v>4.2444141907583888E-2</v>
      </c>
      <c r="AA1890">
        <v>52728</v>
      </c>
      <c r="AB1890">
        <v>16791</v>
      </c>
      <c r="AC1890">
        <v>18792650</v>
      </c>
      <c r="AD1890" t="s">
        <v>2</v>
      </c>
      <c r="AE1890">
        <v>1857</v>
      </c>
      <c r="AF1890">
        <v>9</v>
      </c>
      <c r="AH1890" t="s">
        <v>14750</v>
      </c>
      <c r="AI1890" t="s">
        <v>14749</v>
      </c>
      <c r="AJ1890" t="s">
        <v>14748</v>
      </c>
      <c r="AK1890" t="s">
        <v>14747</v>
      </c>
      <c r="AL1890">
        <v>22</v>
      </c>
      <c r="AM1890" s="5">
        <f t="shared" si="234"/>
        <v>3.6666666666666665</v>
      </c>
      <c r="AN1890" s="4">
        <f t="shared" si="239"/>
        <v>5.5534519752618956E-3</v>
      </c>
      <c r="AO1890" s="3"/>
      <c r="AP1890">
        <v>1</v>
      </c>
      <c r="AQ1890" t="s">
        <v>216</v>
      </c>
      <c r="AR1890" t="s">
        <v>14746</v>
      </c>
      <c r="AS1890" t="s">
        <v>214</v>
      </c>
      <c r="AT1890" s="2" t="s">
        <v>0</v>
      </c>
      <c r="AU1890" s="1">
        <f t="shared" si="235"/>
        <v>3.137693492788729</v>
      </c>
      <c r="AV1890" s="1">
        <f t="shared" si="236"/>
        <v>2.3998796941422889</v>
      </c>
      <c r="AW1890" s="1">
        <f t="shared" si="237"/>
        <v>1.6620658954958492</v>
      </c>
    </row>
    <row r="1891" spans="1:49" x14ac:dyDescent="0.2">
      <c r="A1891">
        <v>1889</v>
      </c>
      <c r="B1891" t="s">
        <v>14745</v>
      </c>
      <c r="C1891" t="s">
        <v>14744</v>
      </c>
      <c r="D1891" t="s">
        <v>14743</v>
      </c>
      <c r="E1891">
        <v>27239747</v>
      </c>
      <c r="F1891" t="s">
        <v>14742</v>
      </c>
      <c r="G1891" t="s">
        <v>5</v>
      </c>
      <c r="H1891" t="s">
        <v>4</v>
      </c>
      <c r="I1891" t="s">
        <v>14741</v>
      </c>
      <c r="J1891" t="s">
        <v>14740</v>
      </c>
      <c r="K1891" t="s">
        <v>14739</v>
      </c>
      <c r="L1891" t="s">
        <v>14738</v>
      </c>
      <c r="M1891" t="s">
        <v>623</v>
      </c>
      <c r="N1891">
        <v>5</v>
      </c>
      <c r="O1891" t="s">
        <v>14737</v>
      </c>
      <c r="P1891" t="s">
        <v>14736</v>
      </c>
      <c r="Q1891" t="s">
        <v>14735</v>
      </c>
      <c r="R1891" s="7">
        <v>42614</v>
      </c>
      <c r="S1891" s="8">
        <f t="shared" si="232"/>
        <v>2016</v>
      </c>
      <c r="T1891" s="8">
        <v>2016</v>
      </c>
      <c r="U1891" s="8">
        <f t="shared" si="233"/>
        <v>6</v>
      </c>
      <c r="V1891" s="7">
        <v>42614</v>
      </c>
      <c r="W1891" t="s">
        <v>117</v>
      </c>
      <c r="X1891" s="2">
        <v>1.59</v>
      </c>
      <c r="Y1891" s="6">
        <f t="shared" si="238"/>
        <v>4.2444141907583888E-2</v>
      </c>
      <c r="AA1891">
        <v>52728</v>
      </c>
      <c r="AB1891">
        <v>16791</v>
      </c>
      <c r="AC1891">
        <v>18792650</v>
      </c>
      <c r="AD1891" t="s">
        <v>2</v>
      </c>
      <c r="AE1891">
        <v>1857</v>
      </c>
      <c r="AF1891">
        <v>9</v>
      </c>
      <c r="AH1891" t="s">
        <v>14734</v>
      </c>
      <c r="AI1891" t="s">
        <v>14733</v>
      </c>
      <c r="AJ1891" t="s">
        <v>14732</v>
      </c>
      <c r="AK1891" t="s">
        <v>14731</v>
      </c>
      <c r="AL1891">
        <v>18</v>
      </c>
      <c r="AM1891" s="5">
        <f t="shared" si="234"/>
        <v>3</v>
      </c>
      <c r="AN1891" s="4">
        <f t="shared" si="239"/>
        <v>4.5437334343051876E-3</v>
      </c>
      <c r="AO1891" s="3"/>
      <c r="AP1891">
        <v>1</v>
      </c>
      <c r="AQ1891" t="s">
        <v>2596</v>
      </c>
      <c r="AR1891" t="s">
        <v>14730</v>
      </c>
      <c r="AS1891" t="s">
        <v>14729</v>
      </c>
      <c r="AT1891" s="2" t="s">
        <v>0</v>
      </c>
      <c r="AU1891" s="1">
        <f t="shared" si="235"/>
        <v>3.1074019365600276</v>
      </c>
      <c r="AV1891" s="1">
        <f t="shared" si="236"/>
        <v>2.3493937670944538</v>
      </c>
      <c r="AW1891" s="1">
        <f t="shared" si="237"/>
        <v>1.5913855976288798</v>
      </c>
    </row>
    <row r="1892" spans="1:49" x14ac:dyDescent="0.2">
      <c r="A1892">
        <v>1890</v>
      </c>
      <c r="B1892" t="s">
        <v>14728</v>
      </c>
      <c r="C1892" t="s">
        <v>14727</v>
      </c>
      <c r="D1892" t="s">
        <v>14726</v>
      </c>
      <c r="F1892" t="s">
        <v>14725</v>
      </c>
      <c r="G1892" t="s">
        <v>5</v>
      </c>
      <c r="H1892" t="s">
        <v>4</v>
      </c>
      <c r="I1892" t="s">
        <v>14724</v>
      </c>
      <c r="J1892">
        <v>60007652</v>
      </c>
      <c r="K1892" t="s">
        <v>2826</v>
      </c>
      <c r="L1892" t="s">
        <v>2825</v>
      </c>
      <c r="M1892" t="s">
        <v>79</v>
      </c>
      <c r="N1892">
        <v>2</v>
      </c>
      <c r="O1892" t="s">
        <v>14723</v>
      </c>
      <c r="P1892" t="s">
        <v>14722</v>
      </c>
      <c r="Q1892" t="s">
        <v>14721</v>
      </c>
      <c r="R1892" s="7">
        <v>42614</v>
      </c>
      <c r="S1892" s="8">
        <f t="shared" si="232"/>
        <v>2016</v>
      </c>
      <c r="T1892" s="8">
        <v>2016</v>
      </c>
      <c r="U1892" s="8">
        <f t="shared" si="233"/>
        <v>6</v>
      </c>
      <c r="V1892" s="7">
        <v>42614</v>
      </c>
      <c r="W1892" t="s">
        <v>2783</v>
      </c>
      <c r="X1892" s="2">
        <v>1.044</v>
      </c>
      <c r="Y1892" s="6">
        <f t="shared" si="238"/>
        <v>2.786898374309282E-2</v>
      </c>
      <c r="AA1892">
        <v>22119264</v>
      </c>
      <c r="AB1892">
        <v>21100201089</v>
      </c>
      <c r="AD1892" t="s">
        <v>2</v>
      </c>
      <c r="AE1892">
        <v>18</v>
      </c>
      <c r="AH1892" t="s">
        <v>14720</v>
      </c>
      <c r="AI1892" t="s">
        <v>14719</v>
      </c>
      <c r="AJ1892" t="s">
        <v>14718</v>
      </c>
      <c r="AK1892" t="s">
        <v>14717</v>
      </c>
      <c r="AL1892">
        <v>7</v>
      </c>
      <c r="AM1892" s="5">
        <f t="shared" si="234"/>
        <v>1.1666666666666667</v>
      </c>
      <c r="AN1892" s="4">
        <f t="shared" si="239"/>
        <v>1.7670074466742396E-3</v>
      </c>
      <c r="AO1892" s="3"/>
      <c r="AP1892">
        <v>0</v>
      </c>
      <c r="AQ1892" t="s">
        <v>14716</v>
      </c>
      <c r="AR1892" t="s">
        <v>1</v>
      </c>
      <c r="AS1892" t="s">
        <v>2826</v>
      </c>
      <c r="AT1892" s="2" t="s">
        <v>0</v>
      </c>
      <c r="AU1892" s="1">
        <f t="shared" si="235"/>
        <v>2.0038390854167245</v>
      </c>
      <c r="AV1892" s="1">
        <f t="shared" si="236"/>
        <v>1.4817995594883531</v>
      </c>
      <c r="AW1892" s="1">
        <f t="shared" si="237"/>
        <v>0.9597600335599813</v>
      </c>
    </row>
    <row r="1893" spans="1:49" x14ac:dyDescent="0.2">
      <c r="A1893">
        <v>1891</v>
      </c>
      <c r="B1893" t="s">
        <v>14715</v>
      </c>
      <c r="C1893" t="s">
        <v>14714</v>
      </c>
      <c r="D1893" t="s">
        <v>14713</v>
      </c>
      <c r="F1893" t="s">
        <v>14712</v>
      </c>
      <c r="G1893" t="s">
        <v>5</v>
      </c>
      <c r="H1893" t="s">
        <v>4</v>
      </c>
      <c r="I1893" t="s">
        <v>14711</v>
      </c>
      <c r="J1893" t="s">
        <v>14710</v>
      </c>
      <c r="K1893" t="s">
        <v>14709</v>
      </c>
      <c r="L1893" t="s">
        <v>14708</v>
      </c>
      <c r="M1893" t="s">
        <v>101</v>
      </c>
      <c r="N1893">
        <v>3</v>
      </c>
      <c r="O1893" t="s">
        <v>14707</v>
      </c>
      <c r="P1893" t="s">
        <v>14706</v>
      </c>
      <c r="Q1893" t="s">
        <v>14705</v>
      </c>
      <c r="R1893" s="7">
        <v>42614</v>
      </c>
      <c r="S1893" s="8">
        <f t="shared" si="232"/>
        <v>2016</v>
      </c>
      <c r="T1893" s="8">
        <v>2016</v>
      </c>
      <c r="U1893" s="8">
        <f t="shared" si="233"/>
        <v>6</v>
      </c>
      <c r="V1893" s="7">
        <v>42614</v>
      </c>
      <c r="W1893" t="s">
        <v>2441</v>
      </c>
      <c r="X1893" s="2">
        <v>0.436</v>
      </c>
      <c r="Y1893" s="6">
        <f t="shared" si="238"/>
        <v>1.1638770988494702E-2</v>
      </c>
      <c r="AA1893">
        <v>12268615</v>
      </c>
      <c r="AB1893">
        <v>11700154717</v>
      </c>
      <c r="AD1893" t="s">
        <v>2</v>
      </c>
      <c r="AE1893">
        <v>19</v>
      </c>
      <c r="AF1893">
        <v>3</v>
      </c>
      <c r="AH1893" t="s">
        <v>14704</v>
      </c>
      <c r="AI1893" t="s">
        <v>14703</v>
      </c>
      <c r="AJ1893" t="s">
        <v>14702</v>
      </c>
      <c r="AK1893" t="s">
        <v>14701</v>
      </c>
      <c r="AL1893">
        <v>3</v>
      </c>
      <c r="AM1893" s="5">
        <f t="shared" si="234"/>
        <v>0.5</v>
      </c>
      <c r="AN1893" s="4">
        <f t="shared" si="239"/>
        <v>7.572889057175312E-4</v>
      </c>
      <c r="AO1893" s="3"/>
      <c r="AP1893">
        <v>0</v>
      </c>
      <c r="AQ1893" t="s">
        <v>99</v>
      </c>
      <c r="AR1893" t="s">
        <v>1</v>
      </c>
      <c r="AS1893" t="s">
        <v>98</v>
      </c>
      <c r="AT1893" s="2">
        <v>1.3029999999999999</v>
      </c>
      <c r="AU1893" s="1">
        <f t="shared" si="235"/>
        <v>0.83743263636615506</v>
      </c>
      <c r="AV1893" s="1">
        <f t="shared" si="236"/>
        <v>0.61980299471061162</v>
      </c>
      <c r="AW1893" s="1">
        <f t="shared" si="237"/>
        <v>0.40217335305506829</v>
      </c>
    </row>
    <row r="1894" spans="1:49" x14ac:dyDescent="0.2">
      <c r="A1894">
        <v>1892</v>
      </c>
      <c r="B1894" t="s">
        <v>14700</v>
      </c>
      <c r="C1894" t="s">
        <v>14699</v>
      </c>
      <c r="D1894" t="s">
        <v>14698</v>
      </c>
      <c r="E1894">
        <v>27150505</v>
      </c>
      <c r="F1894" t="s">
        <v>14697</v>
      </c>
      <c r="G1894" t="s">
        <v>5</v>
      </c>
      <c r="H1894" t="s">
        <v>4</v>
      </c>
      <c r="I1894" t="s">
        <v>14696</v>
      </c>
      <c r="J1894" t="s">
        <v>14695</v>
      </c>
      <c r="K1894" t="s">
        <v>14694</v>
      </c>
      <c r="L1894" t="s">
        <v>14693</v>
      </c>
      <c r="M1894" t="s">
        <v>14692</v>
      </c>
      <c r="N1894">
        <v>5</v>
      </c>
      <c r="O1894" t="s">
        <v>14691</v>
      </c>
      <c r="P1894" t="s">
        <v>14690</v>
      </c>
      <c r="Q1894" t="s">
        <v>14689</v>
      </c>
      <c r="R1894" s="7">
        <v>42614</v>
      </c>
      <c r="S1894" s="8">
        <f t="shared" si="232"/>
        <v>2016</v>
      </c>
      <c r="T1894" s="8">
        <v>2016</v>
      </c>
      <c r="U1894" s="8">
        <f t="shared" si="233"/>
        <v>6</v>
      </c>
      <c r="V1894" s="7">
        <v>42614</v>
      </c>
      <c r="W1894" t="s">
        <v>117</v>
      </c>
      <c r="X1894" s="2">
        <v>1.59</v>
      </c>
      <c r="Y1894" s="6">
        <f t="shared" si="238"/>
        <v>4.2444141907583888E-2</v>
      </c>
      <c r="AA1894">
        <v>52728</v>
      </c>
      <c r="AB1894">
        <v>16791</v>
      </c>
      <c r="AC1894">
        <v>18792650</v>
      </c>
      <c r="AD1894" t="s">
        <v>2</v>
      </c>
      <c r="AE1894">
        <v>1857</v>
      </c>
      <c r="AF1894">
        <v>9</v>
      </c>
      <c r="AH1894" t="s">
        <v>14688</v>
      </c>
      <c r="AI1894" t="s">
        <v>14687</v>
      </c>
      <c r="AJ1894" t="s">
        <v>14686</v>
      </c>
      <c r="AK1894" t="s">
        <v>14685</v>
      </c>
      <c r="AL1894">
        <v>15</v>
      </c>
      <c r="AM1894" s="5">
        <f t="shared" si="234"/>
        <v>2.5</v>
      </c>
      <c r="AN1894" s="4">
        <f t="shared" si="239"/>
        <v>3.7864445285876562E-3</v>
      </c>
      <c r="AO1894" s="3"/>
      <c r="AP1894">
        <v>1</v>
      </c>
      <c r="AQ1894" t="s">
        <v>512</v>
      </c>
      <c r="AR1894">
        <v>267333</v>
      </c>
      <c r="AS1894" t="s">
        <v>510</v>
      </c>
      <c r="AT1894" s="2" t="s">
        <v>0</v>
      </c>
      <c r="AU1894" s="1">
        <f t="shared" si="235"/>
        <v>3.0846832693885018</v>
      </c>
      <c r="AV1894" s="1">
        <f t="shared" si="236"/>
        <v>2.3115293218085773</v>
      </c>
      <c r="AW1894" s="1">
        <f t="shared" si="237"/>
        <v>1.5383753742286523</v>
      </c>
    </row>
    <row r="1895" spans="1:49" x14ac:dyDescent="0.2">
      <c r="A1895">
        <v>1893</v>
      </c>
      <c r="B1895" t="s">
        <v>14684</v>
      </c>
      <c r="C1895" t="s">
        <v>14683</v>
      </c>
      <c r="D1895" t="s">
        <v>14682</v>
      </c>
      <c r="F1895" t="s">
        <v>14681</v>
      </c>
      <c r="G1895" t="s">
        <v>5</v>
      </c>
      <c r="H1895" t="s">
        <v>4</v>
      </c>
      <c r="I1895" t="s">
        <v>14680</v>
      </c>
      <c r="J1895">
        <v>60107380</v>
      </c>
      <c r="K1895" t="s">
        <v>2546</v>
      </c>
      <c r="L1895" t="s">
        <v>2545</v>
      </c>
      <c r="M1895" t="s">
        <v>34</v>
      </c>
      <c r="N1895">
        <v>3</v>
      </c>
      <c r="O1895" t="s">
        <v>14679</v>
      </c>
      <c r="P1895" t="s">
        <v>14678</v>
      </c>
      <c r="Q1895" t="s">
        <v>14677</v>
      </c>
      <c r="R1895" s="7">
        <v>42614</v>
      </c>
      <c r="S1895" s="8">
        <f t="shared" si="232"/>
        <v>2016</v>
      </c>
      <c r="T1895" s="8">
        <v>2016</v>
      </c>
      <c r="U1895" s="8">
        <f t="shared" si="233"/>
        <v>6</v>
      </c>
      <c r="V1895" s="7">
        <v>42614</v>
      </c>
      <c r="W1895" t="s">
        <v>14676</v>
      </c>
      <c r="X1895" s="2">
        <v>0.58399999999999996</v>
      </c>
      <c r="Y1895" s="6">
        <f t="shared" si="238"/>
        <v>1.5589546461653453E-2</v>
      </c>
      <c r="AA1895">
        <v>11100168</v>
      </c>
      <c r="AB1895">
        <v>13907</v>
      </c>
      <c r="AD1895" t="s">
        <v>2</v>
      </c>
      <c r="AE1895">
        <v>55</v>
      </c>
      <c r="AF1895">
        <v>3</v>
      </c>
      <c r="AH1895" t="s">
        <v>14675</v>
      </c>
      <c r="AI1895" t="s">
        <v>14674</v>
      </c>
      <c r="AJ1895" t="s">
        <v>14673</v>
      </c>
      <c r="AK1895" t="s">
        <v>14672</v>
      </c>
      <c r="AL1895">
        <v>6</v>
      </c>
      <c r="AM1895" s="5">
        <f t="shared" si="234"/>
        <v>1</v>
      </c>
      <c r="AN1895" s="4">
        <f t="shared" si="239"/>
        <v>1.5145778114350624E-3</v>
      </c>
      <c r="AO1895" s="3"/>
      <c r="AP1895">
        <v>1</v>
      </c>
      <c r="AR1895" t="s">
        <v>1</v>
      </c>
      <c r="AT1895" s="2">
        <v>3.7320000000000002</v>
      </c>
      <c r="AU1895" s="1">
        <f t="shared" si="235"/>
        <v>1.1367055866587936</v>
      </c>
      <c r="AV1895" s="1">
        <f t="shared" si="236"/>
        <v>0.85520621365442573</v>
      </c>
      <c r="AW1895" s="1">
        <f t="shared" si="237"/>
        <v>0.57370684065005795</v>
      </c>
    </row>
    <row r="1896" spans="1:49" x14ac:dyDescent="0.2">
      <c r="A1896">
        <v>1894</v>
      </c>
      <c r="B1896" t="s">
        <v>14671</v>
      </c>
      <c r="C1896" t="s">
        <v>14670</v>
      </c>
      <c r="F1896" t="s">
        <v>14669</v>
      </c>
      <c r="G1896" t="s">
        <v>5</v>
      </c>
      <c r="H1896" t="s">
        <v>4</v>
      </c>
      <c r="I1896" t="s">
        <v>14668</v>
      </c>
      <c r="J1896">
        <v>60028218</v>
      </c>
      <c r="K1896" t="s">
        <v>2221</v>
      </c>
      <c r="L1896" t="s">
        <v>2220</v>
      </c>
      <c r="M1896" t="s">
        <v>400</v>
      </c>
      <c r="N1896">
        <v>3</v>
      </c>
      <c r="O1896" t="s">
        <v>14667</v>
      </c>
      <c r="P1896" t="s">
        <v>14666</v>
      </c>
      <c r="Q1896" t="s">
        <v>14665</v>
      </c>
      <c r="R1896" s="7">
        <v>42614</v>
      </c>
      <c r="S1896" s="8">
        <f t="shared" si="232"/>
        <v>2016</v>
      </c>
      <c r="T1896" s="8">
        <v>2016</v>
      </c>
      <c r="U1896" s="8">
        <f t="shared" si="233"/>
        <v>6</v>
      </c>
      <c r="V1896" s="7">
        <v>42614</v>
      </c>
      <c r="W1896" t="s">
        <v>2364</v>
      </c>
      <c r="X1896" s="2">
        <v>0.78200000000000003</v>
      </c>
      <c r="Y1896" s="6">
        <f t="shared" si="238"/>
        <v>2.0875043378446919E-2</v>
      </c>
      <c r="AA1896">
        <v>189316</v>
      </c>
      <c r="AB1896">
        <v>19901</v>
      </c>
      <c r="AD1896" t="s">
        <v>2</v>
      </c>
      <c r="AE1896">
        <v>62</v>
      </c>
      <c r="AF1896">
        <v>3</v>
      </c>
      <c r="AG1896">
        <v>7484337</v>
      </c>
      <c r="AH1896" t="s">
        <v>14664</v>
      </c>
      <c r="AI1896" t="s">
        <v>14663</v>
      </c>
      <c r="AJ1896" t="s">
        <v>14662</v>
      </c>
      <c r="AK1896" t="s">
        <v>14661</v>
      </c>
      <c r="AL1896">
        <v>12</v>
      </c>
      <c r="AM1896" s="5">
        <f t="shared" si="234"/>
        <v>2</v>
      </c>
      <c r="AN1896" s="4">
        <f t="shared" si="239"/>
        <v>3.0291556228701248E-3</v>
      </c>
      <c r="AO1896" s="3"/>
      <c r="AP1896">
        <v>0</v>
      </c>
      <c r="AR1896" t="s">
        <v>1</v>
      </c>
      <c r="AT1896" s="2">
        <v>3.863</v>
      </c>
      <c r="AU1896" s="1">
        <f t="shared" si="235"/>
        <v>1.5521277051773879</v>
      </c>
      <c r="AV1896" s="1">
        <f t="shared" si="236"/>
        <v>1.1952099500658522</v>
      </c>
      <c r="AW1896" s="1">
        <f t="shared" si="237"/>
        <v>0.83829219495431628</v>
      </c>
    </row>
    <row r="1897" spans="1:49" x14ac:dyDescent="0.2">
      <c r="A1897">
        <v>1895</v>
      </c>
      <c r="B1897" t="s">
        <v>14660</v>
      </c>
      <c r="C1897" t="s">
        <v>14659</v>
      </c>
      <c r="D1897" t="s">
        <v>14658</v>
      </c>
      <c r="F1897" t="s">
        <v>14657</v>
      </c>
      <c r="G1897" t="s">
        <v>5</v>
      </c>
      <c r="H1897" t="s">
        <v>4</v>
      </c>
      <c r="I1897" t="s">
        <v>14656</v>
      </c>
      <c r="J1897">
        <v>60017609</v>
      </c>
      <c r="K1897" t="s">
        <v>14655</v>
      </c>
      <c r="L1897" t="s">
        <v>14654</v>
      </c>
      <c r="M1897" t="s">
        <v>672</v>
      </c>
      <c r="N1897">
        <v>3</v>
      </c>
      <c r="O1897" t="s">
        <v>14653</v>
      </c>
      <c r="P1897" t="s">
        <v>14652</v>
      </c>
      <c r="Q1897" t="s">
        <v>14651</v>
      </c>
      <c r="R1897" s="7">
        <v>42614</v>
      </c>
      <c r="S1897" s="8">
        <f t="shared" si="232"/>
        <v>2016</v>
      </c>
      <c r="T1897" s="8">
        <v>2016</v>
      </c>
      <c r="U1897" s="8">
        <f t="shared" si="233"/>
        <v>6</v>
      </c>
      <c r="V1897" s="7">
        <v>42614</v>
      </c>
      <c r="W1897" t="s">
        <v>2029</v>
      </c>
      <c r="X1897" s="2">
        <v>0.63100000000000001</v>
      </c>
      <c r="Y1897" s="6">
        <f t="shared" si="238"/>
        <v>1.6844184618670086E-2</v>
      </c>
      <c r="AA1897">
        <v>10512004</v>
      </c>
      <c r="AB1897">
        <v>24306</v>
      </c>
      <c r="AD1897" t="s">
        <v>2</v>
      </c>
      <c r="AE1897">
        <v>56</v>
      </c>
      <c r="AH1897" t="s">
        <v>1597</v>
      </c>
      <c r="AI1897" t="s">
        <v>14650</v>
      </c>
      <c r="AJ1897" t="s">
        <v>14649</v>
      </c>
      <c r="AK1897" t="s">
        <v>14648</v>
      </c>
      <c r="AL1897">
        <v>2</v>
      </c>
      <c r="AM1897" s="5">
        <f t="shared" si="234"/>
        <v>0.33333333333333331</v>
      </c>
      <c r="AN1897" s="4">
        <f t="shared" si="239"/>
        <v>5.048592704783541E-4</v>
      </c>
      <c r="AO1897" s="3"/>
      <c r="AP1897">
        <v>0</v>
      </c>
      <c r="AR1897" t="s">
        <v>1</v>
      </c>
      <c r="AT1897" s="2" t="s">
        <v>0</v>
      </c>
      <c r="AU1897" s="1">
        <f t="shared" si="235"/>
        <v>1.1942387014212565</v>
      </c>
      <c r="AV1897" s="1">
        <f t="shared" si="236"/>
        <v>0.86745219445742205</v>
      </c>
      <c r="AW1897" s="1">
        <f t="shared" si="237"/>
        <v>0.54066568749358734</v>
      </c>
    </row>
    <row r="1898" spans="1:49" x14ac:dyDescent="0.2">
      <c r="A1898">
        <v>1896</v>
      </c>
      <c r="B1898" t="s">
        <v>14647</v>
      </c>
      <c r="C1898" t="s">
        <v>14646</v>
      </c>
      <c r="F1898" t="s">
        <v>14645</v>
      </c>
      <c r="G1898" t="s">
        <v>5</v>
      </c>
      <c r="H1898" t="s">
        <v>4</v>
      </c>
      <c r="I1898" t="s">
        <v>14644</v>
      </c>
      <c r="J1898">
        <v>60010451</v>
      </c>
      <c r="K1898" t="s">
        <v>14643</v>
      </c>
      <c r="L1898" t="s">
        <v>2162</v>
      </c>
      <c r="M1898" t="s">
        <v>79</v>
      </c>
      <c r="N1898">
        <v>2</v>
      </c>
      <c r="O1898" t="s">
        <v>14642</v>
      </c>
      <c r="P1898" t="s">
        <v>14641</v>
      </c>
      <c r="Q1898" t="s">
        <v>14640</v>
      </c>
      <c r="R1898" s="7">
        <v>42614</v>
      </c>
      <c r="S1898" s="8">
        <f t="shared" si="232"/>
        <v>2016</v>
      </c>
      <c r="T1898" s="8">
        <v>2016</v>
      </c>
      <c r="U1898" s="8">
        <f t="shared" si="233"/>
        <v>6</v>
      </c>
      <c r="V1898" s="7">
        <v>42614</v>
      </c>
      <c r="W1898" t="s">
        <v>14639</v>
      </c>
      <c r="X1898" s="2">
        <v>0.52800000000000002</v>
      </c>
      <c r="Y1898" s="6">
        <f t="shared" si="238"/>
        <v>1.4094658444782575E-2</v>
      </c>
      <c r="AA1898">
        <v>220434</v>
      </c>
      <c r="AB1898">
        <v>21141</v>
      </c>
      <c r="AC1898">
        <v>15289028</v>
      </c>
      <c r="AD1898" t="s">
        <v>2</v>
      </c>
      <c r="AE1898">
        <v>138</v>
      </c>
      <c r="AF1898">
        <v>9</v>
      </c>
      <c r="AG1898">
        <v>91004</v>
      </c>
      <c r="AI1898" t="s">
        <v>14638</v>
      </c>
      <c r="AK1898" t="s">
        <v>14637</v>
      </c>
      <c r="AL1898">
        <v>6</v>
      </c>
      <c r="AM1898" s="5">
        <f t="shared" si="234"/>
        <v>1</v>
      </c>
      <c r="AN1898" s="4">
        <f t="shared" si="239"/>
        <v>1.5145778114350624E-3</v>
      </c>
      <c r="AO1898" s="3"/>
      <c r="AP1898">
        <v>0</v>
      </c>
      <c r="AR1898" t="s">
        <v>1</v>
      </c>
      <c r="AT1898" s="2" t="s">
        <v>0</v>
      </c>
      <c r="AU1898" s="1">
        <f t="shared" si="235"/>
        <v>1.032063425477832</v>
      </c>
      <c r="AV1898" s="1">
        <f t="shared" si="236"/>
        <v>0.78046181281088189</v>
      </c>
      <c r="AW1898" s="1">
        <f t="shared" si="237"/>
        <v>0.52886020014393154</v>
      </c>
    </row>
    <row r="1899" spans="1:49" x14ac:dyDescent="0.2">
      <c r="A1899">
        <v>1897</v>
      </c>
      <c r="B1899" t="s">
        <v>14636</v>
      </c>
      <c r="C1899" t="s">
        <v>14635</v>
      </c>
      <c r="D1899" t="s">
        <v>14634</v>
      </c>
      <c r="F1899" t="s">
        <v>14633</v>
      </c>
      <c r="G1899" t="s">
        <v>5</v>
      </c>
      <c r="H1899" t="s">
        <v>4</v>
      </c>
      <c r="I1899" t="s">
        <v>4699</v>
      </c>
      <c r="J1899" t="s">
        <v>14632</v>
      </c>
      <c r="K1899" t="s">
        <v>14631</v>
      </c>
      <c r="L1899" t="s">
        <v>14630</v>
      </c>
      <c r="M1899" t="s">
        <v>14629</v>
      </c>
      <c r="N1899">
        <v>4</v>
      </c>
      <c r="O1899" t="s">
        <v>14628</v>
      </c>
      <c r="P1899" t="s">
        <v>14627</v>
      </c>
      <c r="Q1899" t="s">
        <v>14626</v>
      </c>
      <c r="R1899" s="7">
        <v>42614</v>
      </c>
      <c r="S1899" s="8">
        <f t="shared" si="232"/>
        <v>2016</v>
      </c>
      <c r="T1899" s="8">
        <v>2016</v>
      </c>
      <c r="U1899" s="8">
        <f t="shared" si="233"/>
        <v>6</v>
      </c>
      <c r="V1899" s="7">
        <v>42614</v>
      </c>
      <c r="W1899" t="s">
        <v>14625</v>
      </c>
      <c r="X1899" s="2">
        <v>1.3360000000000001</v>
      </c>
      <c r="Y1899" s="6">
        <f t="shared" si="238"/>
        <v>3.5663756973919547E-2</v>
      </c>
      <c r="AA1899">
        <v>2648172</v>
      </c>
      <c r="AB1899">
        <v>24548</v>
      </c>
      <c r="AD1899" t="s">
        <v>2</v>
      </c>
      <c r="AE1899">
        <v>76</v>
      </c>
      <c r="AH1899" t="s">
        <v>14624</v>
      </c>
      <c r="AI1899" t="s">
        <v>14623</v>
      </c>
      <c r="AJ1899" t="s">
        <v>14622</v>
      </c>
      <c r="AK1899" t="s">
        <v>14621</v>
      </c>
      <c r="AL1899">
        <v>0</v>
      </c>
      <c r="AM1899" s="5">
        <f t="shared" si="234"/>
        <v>0</v>
      </c>
      <c r="AN1899" s="4">
        <f t="shared" si="239"/>
        <v>0</v>
      </c>
      <c r="AO1899" s="3"/>
      <c r="AP1899">
        <v>0</v>
      </c>
      <c r="AQ1899" t="s">
        <v>14620</v>
      </c>
      <c r="AR1899" t="s">
        <v>14619</v>
      </c>
      <c r="AS1899" t="s">
        <v>14618</v>
      </c>
      <c r="AT1899" s="2">
        <v>4.3479999999999999</v>
      </c>
      <c r="AU1899" s="1">
        <f t="shared" si="235"/>
        <v>2.4964629881743678</v>
      </c>
      <c r="AV1899" s="1">
        <f t="shared" si="236"/>
        <v>1.7831878486959774</v>
      </c>
      <c r="AW1899" s="1">
        <f t="shared" si="237"/>
        <v>1.0699127092175864</v>
      </c>
    </row>
    <row r="1900" spans="1:49" x14ac:dyDescent="0.2">
      <c r="A1900">
        <v>1898</v>
      </c>
      <c r="B1900" t="s">
        <v>14617</v>
      </c>
      <c r="C1900" t="s">
        <v>14616</v>
      </c>
      <c r="F1900" t="s">
        <v>14615</v>
      </c>
      <c r="G1900" t="s">
        <v>5</v>
      </c>
      <c r="H1900" t="s">
        <v>4</v>
      </c>
      <c r="I1900" t="s">
        <v>14614</v>
      </c>
      <c r="J1900" t="s">
        <v>14613</v>
      </c>
      <c r="K1900" t="s">
        <v>14612</v>
      </c>
      <c r="L1900" t="s">
        <v>14611</v>
      </c>
      <c r="M1900" t="s">
        <v>14610</v>
      </c>
      <c r="N1900">
        <v>16</v>
      </c>
      <c r="O1900" t="s">
        <v>14609</v>
      </c>
      <c r="P1900" t="s">
        <v>14608</v>
      </c>
      <c r="Q1900" t="s">
        <v>14607</v>
      </c>
      <c r="R1900" s="7">
        <v>42614</v>
      </c>
      <c r="S1900" s="8">
        <f t="shared" si="232"/>
        <v>2016</v>
      </c>
      <c r="T1900" s="8">
        <v>2016</v>
      </c>
      <c r="U1900" s="8">
        <f t="shared" si="233"/>
        <v>6</v>
      </c>
      <c r="V1900" s="7">
        <v>42614</v>
      </c>
      <c r="W1900" t="s">
        <v>246</v>
      </c>
      <c r="X1900" s="2">
        <v>0.46</v>
      </c>
      <c r="Y1900" s="6">
        <f t="shared" si="238"/>
        <v>1.2279437281439364E-2</v>
      </c>
      <c r="AA1900">
        <v>933813</v>
      </c>
      <c r="AB1900">
        <v>28031</v>
      </c>
      <c r="AD1900" t="s">
        <v>2</v>
      </c>
      <c r="AE1900">
        <v>44</v>
      </c>
      <c r="AF1900">
        <v>9</v>
      </c>
      <c r="AG1900">
        <v>7476881</v>
      </c>
      <c r="AH1900" t="s">
        <v>14606</v>
      </c>
      <c r="AI1900" t="s">
        <v>14605</v>
      </c>
      <c r="AJ1900" t="s">
        <v>14604</v>
      </c>
      <c r="AK1900" t="s">
        <v>14603</v>
      </c>
      <c r="AL1900">
        <v>2</v>
      </c>
      <c r="AM1900" s="5">
        <f t="shared" si="234"/>
        <v>0.33333333333333331</v>
      </c>
      <c r="AN1900" s="4">
        <f t="shared" si="239"/>
        <v>5.048592704783541E-4</v>
      </c>
      <c r="AO1900" s="3"/>
      <c r="AP1900">
        <v>0</v>
      </c>
      <c r="AQ1900" t="s">
        <v>318</v>
      </c>
      <c r="AR1900">
        <v>633053</v>
      </c>
      <c r="AS1900" t="s">
        <v>317</v>
      </c>
      <c r="AT1900" s="2">
        <v>1.222</v>
      </c>
      <c r="AU1900" s="1">
        <f t="shared" si="235"/>
        <v>0.87470638781510601</v>
      </c>
      <c r="AV1900" s="1">
        <f t="shared" si="236"/>
        <v>0.63921482759588588</v>
      </c>
      <c r="AW1900" s="1">
        <f t="shared" si="237"/>
        <v>0.4037232673766657</v>
      </c>
    </row>
    <row r="1901" spans="1:49" x14ac:dyDescent="0.2">
      <c r="A1901">
        <v>1899</v>
      </c>
      <c r="B1901" t="s">
        <v>14602</v>
      </c>
      <c r="C1901" t="s">
        <v>14601</v>
      </c>
      <c r="D1901" t="s">
        <v>14600</v>
      </c>
      <c r="F1901" t="s">
        <v>14599</v>
      </c>
      <c r="G1901" t="s">
        <v>5</v>
      </c>
      <c r="H1901" t="s">
        <v>4</v>
      </c>
      <c r="I1901" t="s">
        <v>14598</v>
      </c>
      <c r="J1901">
        <v>113092364</v>
      </c>
      <c r="K1901" t="s">
        <v>14597</v>
      </c>
      <c r="L1901" t="s">
        <v>131</v>
      </c>
      <c r="M1901" t="s">
        <v>67</v>
      </c>
      <c r="N1901">
        <v>3</v>
      </c>
      <c r="O1901" t="s">
        <v>14596</v>
      </c>
      <c r="P1901" t="s">
        <v>14595</v>
      </c>
      <c r="Q1901" t="s">
        <v>14594</v>
      </c>
      <c r="R1901" s="7">
        <v>42614</v>
      </c>
      <c r="S1901" s="8">
        <f t="shared" si="232"/>
        <v>2016</v>
      </c>
      <c r="T1901" s="8">
        <v>2016</v>
      </c>
      <c r="U1901" s="8">
        <f t="shared" si="233"/>
        <v>6</v>
      </c>
      <c r="V1901" s="7">
        <v>42614</v>
      </c>
      <c r="W1901" t="s">
        <v>227</v>
      </c>
      <c r="X1901" s="2">
        <v>0.48199999999999998</v>
      </c>
      <c r="Y1901" s="6">
        <f t="shared" si="238"/>
        <v>1.2866714716638637E-2</v>
      </c>
      <c r="AA1901">
        <v>304026</v>
      </c>
      <c r="AB1901">
        <v>110152</v>
      </c>
      <c r="AD1901" t="s">
        <v>2</v>
      </c>
      <c r="AE1901">
        <v>127</v>
      </c>
      <c r="AF1901">
        <v>18</v>
      </c>
      <c r="AH1901" t="s">
        <v>14593</v>
      </c>
      <c r="AI1901" t="s">
        <v>14592</v>
      </c>
      <c r="AJ1901" t="s">
        <v>14591</v>
      </c>
      <c r="AK1901" t="s">
        <v>14590</v>
      </c>
      <c r="AL1901">
        <v>2</v>
      </c>
      <c r="AM1901" s="5">
        <f t="shared" si="234"/>
        <v>0.33333333333333331</v>
      </c>
      <c r="AN1901" s="4">
        <f t="shared" si="239"/>
        <v>5.048592704783541E-4</v>
      </c>
      <c r="AO1901" s="3"/>
      <c r="AP1901">
        <v>0</v>
      </c>
      <c r="AR1901" t="s">
        <v>1</v>
      </c>
      <c r="AT1901" s="2">
        <v>2.4430000000000001</v>
      </c>
      <c r="AU1901" s="1">
        <f t="shared" si="235"/>
        <v>0.91581580827905518</v>
      </c>
      <c r="AV1901" s="1">
        <f t="shared" si="236"/>
        <v>0.66857869935584957</v>
      </c>
      <c r="AW1901" s="1">
        <f t="shared" si="237"/>
        <v>0.42134159043264385</v>
      </c>
    </row>
    <row r="1902" spans="1:49" x14ac:dyDescent="0.2">
      <c r="A1902">
        <v>1900</v>
      </c>
      <c r="B1902" t="s">
        <v>14589</v>
      </c>
      <c r="C1902" t="s">
        <v>14588</v>
      </c>
      <c r="D1902" t="s">
        <v>14587</v>
      </c>
      <c r="E1902">
        <v>26774824</v>
      </c>
      <c r="F1902" t="s">
        <v>14586</v>
      </c>
      <c r="G1902" t="s">
        <v>5</v>
      </c>
      <c r="H1902" t="s">
        <v>4</v>
      </c>
      <c r="I1902" t="s">
        <v>14585</v>
      </c>
      <c r="J1902" t="s">
        <v>14584</v>
      </c>
      <c r="K1902" t="s">
        <v>14583</v>
      </c>
      <c r="L1902" t="s">
        <v>14582</v>
      </c>
      <c r="M1902" t="s">
        <v>327</v>
      </c>
      <c r="N1902">
        <v>3</v>
      </c>
      <c r="O1902" t="s">
        <v>14581</v>
      </c>
      <c r="P1902" t="s">
        <v>14580</v>
      </c>
      <c r="Q1902" t="s">
        <v>14579</v>
      </c>
      <c r="R1902" s="7">
        <v>42614</v>
      </c>
      <c r="S1902" s="8">
        <f t="shared" si="232"/>
        <v>2016</v>
      </c>
      <c r="T1902" s="8">
        <v>2016</v>
      </c>
      <c r="U1902" s="8">
        <f t="shared" si="233"/>
        <v>6</v>
      </c>
      <c r="V1902" s="7">
        <v>42614</v>
      </c>
      <c r="W1902" t="s">
        <v>14202</v>
      </c>
      <c r="X1902" s="2">
        <v>0.81799999999999995</v>
      </c>
      <c r="Y1902" s="6">
        <f t="shared" si="238"/>
        <v>2.1836042817863912E-2</v>
      </c>
      <c r="AA1902" t="s">
        <v>14201</v>
      </c>
      <c r="AB1902">
        <v>23388</v>
      </c>
      <c r="AC1902">
        <v>18791700</v>
      </c>
      <c r="AD1902" t="s">
        <v>2</v>
      </c>
      <c r="AE1902">
        <v>161</v>
      </c>
      <c r="AH1902" t="s">
        <v>2922</v>
      </c>
      <c r="AI1902" t="s">
        <v>14578</v>
      </c>
      <c r="AJ1902" t="s">
        <v>14577</v>
      </c>
      <c r="AK1902" t="s">
        <v>14576</v>
      </c>
      <c r="AL1902">
        <v>20</v>
      </c>
      <c r="AM1902" s="5">
        <f t="shared" si="234"/>
        <v>3.3333333333333335</v>
      </c>
      <c r="AN1902" s="4">
        <f t="shared" si="239"/>
        <v>5.0485927047835416E-3</v>
      </c>
      <c r="AO1902" s="3"/>
      <c r="AP1902">
        <v>0</v>
      </c>
      <c r="AQ1902" t="s">
        <v>1305</v>
      </c>
      <c r="AR1902" t="s">
        <v>14575</v>
      </c>
      <c r="AS1902" t="s">
        <v>1304</v>
      </c>
      <c r="AT1902" s="2" t="s">
        <v>0</v>
      </c>
      <c r="AU1902" s="1">
        <f t="shared" si="235"/>
        <v>1.6799807783939797</v>
      </c>
      <c r="AV1902" s="1">
        <f t="shared" si="236"/>
        <v>1.3442317761323728</v>
      </c>
      <c r="AW1902" s="1">
        <f t="shared" si="237"/>
        <v>1.0084827738707651</v>
      </c>
    </row>
    <row r="1903" spans="1:49" x14ac:dyDescent="0.2">
      <c r="A1903">
        <v>1901</v>
      </c>
      <c r="B1903" t="s">
        <v>14574</v>
      </c>
      <c r="C1903" t="s">
        <v>14573</v>
      </c>
      <c r="F1903" t="s">
        <v>14572</v>
      </c>
      <c r="G1903" t="s">
        <v>5</v>
      </c>
      <c r="H1903" t="s">
        <v>4</v>
      </c>
      <c r="I1903" t="s">
        <v>14571</v>
      </c>
      <c r="J1903">
        <v>60022717</v>
      </c>
      <c r="K1903" t="s">
        <v>14570</v>
      </c>
      <c r="L1903" t="s">
        <v>859</v>
      </c>
      <c r="M1903" t="s">
        <v>79</v>
      </c>
      <c r="N1903">
        <v>12</v>
      </c>
      <c r="O1903" t="s">
        <v>14569</v>
      </c>
      <c r="P1903" t="s">
        <v>14568</v>
      </c>
      <c r="Q1903" t="s">
        <v>14567</v>
      </c>
      <c r="R1903" s="7">
        <v>42614</v>
      </c>
      <c r="S1903" s="8">
        <f t="shared" si="232"/>
        <v>2016</v>
      </c>
      <c r="T1903" s="8">
        <v>2016</v>
      </c>
      <c r="U1903" s="8">
        <f t="shared" si="233"/>
        <v>6</v>
      </c>
      <c r="V1903" s="7">
        <v>42614</v>
      </c>
      <c r="W1903" t="s">
        <v>246</v>
      </c>
      <c r="X1903" s="2">
        <v>0.46</v>
      </c>
      <c r="Y1903" s="6">
        <f t="shared" si="238"/>
        <v>1.2279437281439364E-2</v>
      </c>
      <c r="AA1903">
        <v>933813</v>
      </c>
      <c r="AB1903">
        <v>28031</v>
      </c>
      <c r="AD1903" t="s">
        <v>2</v>
      </c>
      <c r="AE1903">
        <v>44</v>
      </c>
      <c r="AF1903">
        <v>9</v>
      </c>
      <c r="AG1903">
        <v>7471516</v>
      </c>
      <c r="AH1903" t="s">
        <v>14566</v>
      </c>
      <c r="AI1903" t="s">
        <v>14565</v>
      </c>
      <c r="AJ1903" t="s">
        <v>14564</v>
      </c>
      <c r="AK1903" t="s">
        <v>14563</v>
      </c>
      <c r="AL1903">
        <v>3</v>
      </c>
      <c r="AM1903" s="5">
        <f t="shared" si="234"/>
        <v>0.5</v>
      </c>
      <c r="AN1903" s="4">
        <f t="shared" si="239"/>
        <v>7.572889057175312E-4</v>
      </c>
      <c r="AO1903" s="3"/>
      <c r="AP1903">
        <v>0</v>
      </c>
      <c r="AR1903" t="s">
        <v>1</v>
      </c>
      <c r="AT1903" s="2">
        <v>1.222</v>
      </c>
      <c r="AU1903" s="1">
        <f t="shared" si="235"/>
        <v>0.88227927687228125</v>
      </c>
      <c r="AV1903" s="1">
        <f t="shared" si="236"/>
        <v>0.65183630935784476</v>
      </c>
      <c r="AW1903" s="1">
        <f t="shared" si="237"/>
        <v>0.4213933418434081</v>
      </c>
    </row>
    <row r="1904" spans="1:49" x14ac:dyDescent="0.2">
      <c r="A1904">
        <v>1902</v>
      </c>
      <c r="B1904" t="s">
        <v>14562</v>
      </c>
      <c r="C1904" t="s">
        <v>14561</v>
      </c>
      <c r="F1904" t="s">
        <v>14560</v>
      </c>
      <c r="G1904" t="s">
        <v>5</v>
      </c>
      <c r="H1904" t="s">
        <v>4</v>
      </c>
      <c r="I1904" t="s">
        <v>14559</v>
      </c>
      <c r="J1904">
        <v>60031159</v>
      </c>
      <c r="K1904" t="s">
        <v>14558</v>
      </c>
      <c r="L1904" t="s">
        <v>14557</v>
      </c>
      <c r="M1904" t="s">
        <v>656</v>
      </c>
      <c r="N1904">
        <v>1</v>
      </c>
      <c r="O1904" t="s">
        <v>14556</v>
      </c>
      <c r="P1904">
        <v>6701783349</v>
      </c>
      <c r="Q1904">
        <v>60031159</v>
      </c>
      <c r="R1904" s="7">
        <v>42614</v>
      </c>
      <c r="S1904" s="8">
        <f t="shared" si="232"/>
        <v>2016</v>
      </c>
      <c r="T1904" s="8">
        <v>2016</v>
      </c>
      <c r="U1904" s="8">
        <f t="shared" si="233"/>
        <v>6</v>
      </c>
      <c r="V1904" s="7">
        <v>42614</v>
      </c>
      <c r="W1904" t="s">
        <v>104</v>
      </c>
      <c r="X1904" s="2">
        <v>2.141</v>
      </c>
      <c r="Y1904" s="6">
        <f t="shared" si="238"/>
        <v>5.7152772216438434E-2</v>
      </c>
      <c r="AA1904">
        <v>1962892</v>
      </c>
      <c r="AB1904">
        <v>17360</v>
      </c>
      <c r="AD1904" t="s">
        <v>2</v>
      </c>
      <c r="AE1904">
        <v>54</v>
      </c>
      <c r="AF1904">
        <v>9</v>
      </c>
      <c r="AG1904">
        <v>7471477</v>
      </c>
      <c r="AH1904" t="s">
        <v>14555</v>
      </c>
      <c r="AI1904" t="s">
        <v>14554</v>
      </c>
      <c r="AJ1904" t="s">
        <v>14553</v>
      </c>
      <c r="AK1904" t="s">
        <v>14552</v>
      </c>
      <c r="AL1904">
        <v>3</v>
      </c>
      <c r="AM1904" s="5">
        <f t="shared" si="234"/>
        <v>0.5</v>
      </c>
      <c r="AN1904" s="4">
        <f t="shared" si="239"/>
        <v>7.572889057175312E-4</v>
      </c>
      <c r="AO1904" s="3"/>
      <c r="AP1904">
        <v>0</v>
      </c>
      <c r="AR1904" t="s">
        <v>1</v>
      </c>
      <c r="AT1904" s="2" t="s">
        <v>0</v>
      </c>
      <c r="AU1904" s="1">
        <f t="shared" si="235"/>
        <v>4.0234127223222158</v>
      </c>
      <c r="AV1904" s="1">
        <f t="shared" si="236"/>
        <v>2.8955030561077981</v>
      </c>
      <c r="AW1904" s="1">
        <f t="shared" si="237"/>
        <v>1.7675933898933804</v>
      </c>
    </row>
    <row r="1905" spans="1:49" x14ac:dyDescent="0.2">
      <c r="A1905">
        <v>1903</v>
      </c>
      <c r="B1905" t="s">
        <v>14551</v>
      </c>
      <c r="C1905" t="s">
        <v>14550</v>
      </c>
      <c r="D1905" t="s">
        <v>14549</v>
      </c>
      <c r="F1905" t="s">
        <v>14548</v>
      </c>
      <c r="G1905" t="s">
        <v>5</v>
      </c>
      <c r="H1905" t="s">
        <v>4</v>
      </c>
      <c r="I1905" t="s">
        <v>1325</v>
      </c>
      <c r="J1905">
        <v>60000674</v>
      </c>
      <c r="K1905" t="s">
        <v>1324</v>
      </c>
      <c r="L1905" t="s">
        <v>1323</v>
      </c>
      <c r="M1905" t="s">
        <v>34</v>
      </c>
      <c r="N1905">
        <v>2</v>
      </c>
      <c r="O1905" t="s">
        <v>3408</v>
      </c>
      <c r="P1905" t="s">
        <v>3407</v>
      </c>
      <c r="Q1905" t="s">
        <v>14547</v>
      </c>
      <c r="R1905" s="7">
        <v>42614</v>
      </c>
      <c r="S1905" s="8">
        <f t="shared" si="232"/>
        <v>2016</v>
      </c>
      <c r="T1905" s="8">
        <v>2016</v>
      </c>
      <c r="U1905" s="8">
        <f t="shared" si="233"/>
        <v>6</v>
      </c>
      <c r="V1905" s="7">
        <v>42614</v>
      </c>
      <c r="W1905" t="s">
        <v>227</v>
      </c>
      <c r="X1905" s="2">
        <v>0.48199999999999998</v>
      </c>
      <c r="Y1905" s="6">
        <f t="shared" si="238"/>
        <v>1.2866714716638637E-2</v>
      </c>
      <c r="AA1905">
        <v>304026</v>
      </c>
      <c r="AB1905">
        <v>110152</v>
      </c>
      <c r="AD1905" t="s">
        <v>2</v>
      </c>
      <c r="AE1905">
        <v>127</v>
      </c>
      <c r="AF1905">
        <v>17</v>
      </c>
      <c r="AH1905" t="s">
        <v>14546</v>
      </c>
      <c r="AI1905" t="s">
        <v>14545</v>
      </c>
      <c r="AJ1905" t="s">
        <v>14544</v>
      </c>
      <c r="AK1905" t="s">
        <v>14543</v>
      </c>
      <c r="AL1905">
        <v>0</v>
      </c>
      <c r="AM1905" s="5">
        <f t="shared" si="234"/>
        <v>0</v>
      </c>
      <c r="AN1905" s="4">
        <f t="shared" si="239"/>
        <v>0</v>
      </c>
      <c r="AO1905" s="3"/>
      <c r="AP1905">
        <v>0</v>
      </c>
      <c r="AR1905" t="s">
        <v>1</v>
      </c>
      <c r="AT1905" s="2">
        <v>2.4430000000000001</v>
      </c>
      <c r="AU1905" s="1">
        <f t="shared" si="235"/>
        <v>0.90067003016470448</v>
      </c>
      <c r="AV1905" s="1">
        <f t="shared" si="236"/>
        <v>0.64333573583193182</v>
      </c>
      <c r="AW1905" s="1">
        <f t="shared" si="237"/>
        <v>0.38600144149915905</v>
      </c>
    </row>
    <row r="1906" spans="1:49" x14ac:dyDescent="0.2">
      <c r="A1906">
        <v>1904</v>
      </c>
      <c r="B1906" t="s">
        <v>14542</v>
      </c>
      <c r="C1906" t="s">
        <v>14541</v>
      </c>
      <c r="F1906" t="s">
        <v>14540</v>
      </c>
      <c r="G1906" t="s">
        <v>5</v>
      </c>
      <c r="H1906" t="s">
        <v>4</v>
      </c>
      <c r="I1906" t="s">
        <v>14539</v>
      </c>
      <c r="J1906" t="s">
        <v>14538</v>
      </c>
      <c r="K1906" t="s">
        <v>14537</v>
      </c>
      <c r="L1906" t="s">
        <v>14536</v>
      </c>
      <c r="M1906" t="s">
        <v>14535</v>
      </c>
      <c r="N1906">
        <v>3</v>
      </c>
      <c r="O1906" t="s">
        <v>14534</v>
      </c>
      <c r="P1906" t="s">
        <v>14533</v>
      </c>
      <c r="Q1906" t="s">
        <v>14532</v>
      </c>
      <c r="R1906" s="7">
        <v>42614</v>
      </c>
      <c r="S1906" s="8">
        <f t="shared" si="232"/>
        <v>2016</v>
      </c>
      <c r="T1906" s="8">
        <v>2016</v>
      </c>
      <c r="U1906" s="8">
        <f t="shared" si="233"/>
        <v>6</v>
      </c>
      <c r="V1906" s="7">
        <v>42614</v>
      </c>
      <c r="W1906" t="s">
        <v>104</v>
      </c>
      <c r="X1906" s="2">
        <v>2.141</v>
      </c>
      <c r="Y1906" s="6">
        <f t="shared" si="238"/>
        <v>5.7152772216438434E-2</v>
      </c>
      <c r="AA1906">
        <v>1962892</v>
      </c>
      <c r="AB1906">
        <v>17360</v>
      </c>
      <c r="AD1906" t="s">
        <v>2</v>
      </c>
      <c r="AE1906">
        <v>54</v>
      </c>
      <c r="AF1906">
        <v>9</v>
      </c>
      <c r="AG1906">
        <v>7468459</v>
      </c>
      <c r="AH1906" t="s">
        <v>14531</v>
      </c>
      <c r="AI1906" t="s">
        <v>14530</v>
      </c>
      <c r="AJ1906" t="s">
        <v>14529</v>
      </c>
      <c r="AK1906" t="s">
        <v>14528</v>
      </c>
      <c r="AL1906">
        <v>14</v>
      </c>
      <c r="AM1906" s="5">
        <f t="shared" si="234"/>
        <v>2.3333333333333335</v>
      </c>
      <c r="AN1906" s="4">
        <f t="shared" si="239"/>
        <v>3.5340148933484792E-3</v>
      </c>
      <c r="AO1906" s="3"/>
      <c r="AP1906">
        <v>0</v>
      </c>
      <c r="AR1906" t="s">
        <v>1</v>
      </c>
      <c r="AT1906" s="2" t="s">
        <v>0</v>
      </c>
      <c r="AU1906" s="1">
        <f t="shared" si="235"/>
        <v>4.1067145019511448</v>
      </c>
      <c r="AV1906" s="1">
        <f t="shared" si="236"/>
        <v>3.0343393554893456</v>
      </c>
      <c r="AW1906" s="1">
        <f t="shared" si="237"/>
        <v>1.9619642090275466</v>
      </c>
    </row>
    <row r="1907" spans="1:49" x14ac:dyDescent="0.2">
      <c r="A1907">
        <v>1905</v>
      </c>
      <c r="B1907" t="s">
        <v>14527</v>
      </c>
      <c r="C1907" t="s">
        <v>14526</v>
      </c>
      <c r="D1907" t="s">
        <v>14525</v>
      </c>
      <c r="F1907" t="s">
        <v>14524</v>
      </c>
      <c r="G1907" t="s">
        <v>5</v>
      </c>
      <c r="H1907" t="s">
        <v>4</v>
      </c>
      <c r="I1907" t="s">
        <v>14523</v>
      </c>
      <c r="J1907" t="s">
        <v>14522</v>
      </c>
      <c r="K1907" t="s">
        <v>14521</v>
      </c>
      <c r="L1907" t="s">
        <v>14520</v>
      </c>
      <c r="M1907" t="s">
        <v>1071</v>
      </c>
      <c r="N1907">
        <v>2</v>
      </c>
      <c r="O1907" t="s">
        <v>14519</v>
      </c>
      <c r="P1907" t="s">
        <v>14518</v>
      </c>
      <c r="Q1907" t="s">
        <v>14517</v>
      </c>
      <c r="R1907" s="7">
        <v>42614</v>
      </c>
      <c r="S1907" s="8">
        <f t="shared" si="232"/>
        <v>2016</v>
      </c>
      <c r="T1907" s="8">
        <v>2016</v>
      </c>
      <c r="U1907" s="8">
        <f t="shared" si="233"/>
        <v>6</v>
      </c>
      <c r="V1907" s="7">
        <v>42614</v>
      </c>
      <c r="W1907" t="s">
        <v>2416</v>
      </c>
      <c r="X1907" s="2">
        <v>0.35399999999999998</v>
      </c>
      <c r="Y1907" s="6">
        <f t="shared" si="238"/>
        <v>9.4498278209337715E-3</v>
      </c>
      <c r="AA1907">
        <v>18744907</v>
      </c>
      <c r="AB1907">
        <v>11300153720</v>
      </c>
      <c r="AD1907" t="s">
        <v>2</v>
      </c>
      <c r="AE1907">
        <v>20</v>
      </c>
      <c r="AH1907" s="9">
        <v>42370</v>
      </c>
      <c r="AI1907" t="s">
        <v>14516</v>
      </c>
      <c r="AJ1907" t="s">
        <v>14515</v>
      </c>
      <c r="AK1907" t="s">
        <v>14514</v>
      </c>
      <c r="AL1907">
        <v>7</v>
      </c>
      <c r="AM1907" s="5">
        <f t="shared" si="234"/>
        <v>1.1666666666666667</v>
      </c>
      <c r="AN1907" s="4">
        <f t="shared" si="239"/>
        <v>1.7670074466742396E-3</v>
      </c>
      <c r="AO1907" s="3"/>
      <c r="AP1907">
        <v>0</v>
      </c>
      <c r="AR1907">
        <v>2016179</v>
      </c>
      <c r="AT1907" s="2">
        <v>1.81</v>
      </c>
      <c r="AU1907" s="1">
        <f t="shared" si="235"/>
        <v>0.7144981708655912</v>
      </c>
      <c r="AV1907" s="1">
        <f t="shared" si="236"/>
        <v>0.56084176338040059</v>
      </c>
      <c r="AW1907" s="1">
        <f t="shared" si="237"/>
        <v>0.40718535589520982</v>
      </c>
    </row>
    <row r="1908" spans="1:49" x14ac:dyDescent="0.2">
      <c r="A1908">
        <v>1906</v>
      </c>
      <c r="B1908" t="s">
        <v>14513</v>
      </c>
      <c r="C1908" t="s">
        <v>14512</v>
      </c>
      <c r="F1908" t="s">
        <v>14511</v>
      </c>
      <c r="G1908" t="s">
        <v>5</v>
      </c>
      <c r="H1908" t="s">
        <v>4</v>
      </c>
      <c r="I1908" t="s">
        <v>14510</v>
      </c>
      <c r="J1908">
        <v>60019106</v>
      </c>
      <c r="K1908" t="s">
        <v>39</v>
      </c>
      <c r="L1908" t="s">
        <v>38</v>
      </c>
      <c r="M1908" t="s">
        <v>34</v>
      </c>
      <c r="N1908">
        <v>3</v>
      </c>
      <c r="O1908" t="s">
        <v>14509</v>
      </c>
      <c r="P1908" t="s">
        <v>14508</v>
      </c>
      <c r="Q1908" t="s">
        <v>37</v>
      </c>
      <c r="R1908" s="7">
        <v>42614</v>
      </c>
      <c r="S1908" s="8">
        <f t="shared" si="232"/>
        <v>2016</v>
      </c>
      <c r="T1908" s="8">
        <v>2016</v>
      </c>
      <c r="U1908" s="8">
        <f t="shared" si="233"/>
        <v>6</v>
      </c>
      <c r="V1908" s="7">
        <v>42614</v>
      </c>
      <c r="W1908" t="s">
        <v>54</v>
      </c>
      <c r="X1908" s="2">
        <v>0.33500000000000002</v>
      </c>
      <c r="Y1908" s="6">
        <f t="shared" si="238"/>
        <v>8.94263367235258E-3</v>
      </c>
      <c r="AA1908">
        <v>10964290</v>
      </c>
      <c r="AB1908">
        <v>18201</v>
      </c>
      <c r="AC1908" t="s">
        <v>53</v>
      </c>
      <c r="AD1908" t="s">
        <v>2</v>
      </c>
      <c r="AE1908">
        <v>26</v>
      </c>
      <c r="AF1908">
        <v>7</v>
      </c>
      <c r="AH1908" t="s">
        <v>2015</v>
      </c>
      <c r="AI1908" t="s">
        <v>14507</v>
      </c>
      <c r="AJ1908" t="s">
        <v>14506</v>
      </c>
      <c r="AK1908" t="s">
        <v>14505</v>
      </c>
      <c r="AL1908">
        <v>10</v>
      </c>
      <c r="AM1908" s="5">
        <f t="shared" si="234"/>
        <v>1.6666666666666667</v>
      </c>
      <c r="AN1908" s="4">
        <f t="shared" si="239"/>
        <v>2.5242963523917708E-3</v>
      </c>
      <c r="AO1908" s="3"/>
      <c r="AP1908">
        <v>0</v>
      </c>
      <c r="AQ1908" t="s">
        <v>272</v>
      </c>
      <c r="AR1908" t="s">
        <v>1</v>
      </c>
      <c r="AS1908" t="s">
        <v>271</v>
      </c>
      <c r="AT1908" s="2">
        <v>1.694</v>
      </c>
      <c r="AU1908" s="1">
        <f t="shared" si="235"/>
        <v>0.70171324763643372</v>
      </c>
      <c r="AV1908" s="1">
        <f t="shared" si="236"/>
        <v>0.57334650123721753</v>
      </c>
      <c r="AW1908" s="1">
        <f t="shared" si="237"/>
        <v>0.44497975483800134</v>
      </c>
    </row>
    <row r="1909" spans="1:49" x14ac:dyDescent="0.2">
      <c r="A1909">
        <v>1907</v>
      </c>
      <c r="B1909" t="s">
        <v>14504</v>
      </c>
      <c r="C1909" t="s">
        <v>14503</v>
      </c>
      <c r="F1909" t="s">
        <v>14502</v>
      </c>
      <c r="G1909" t="s">
        <v>5</v>
      </c>
      <c r="H1909" t="s">
        <v>4</v>
      </c>
      <c r="I1909" t="s">
        <v>14501</v>
      </c>
      <c r="J1909">
        <v>60014340</v>
      </c>
      <c r="K1909" t="s">
        <v>863</v>
      </c>
      <c r="L1909" t="s">
        <v>147</v>
      </c>
      <c r="M1909" t="s">
        <v>34</v>
      </c>
      <c r="N1909">
        <v>2</v>
      </c>
      <c r="O1909" t="s">
        <v>14500</v>
      </c>
      <c r="P1909" t="s">
        <v>14499</v>
      </c>
      <c r="Q1909" t="s">
        <v>862</v>
      </c>
      <c r="R1909" s="7">
        <v>42614</v>
      </c>
      <c r="S1909" s="8">
        <f t="shared" si="232"/>
        <v>2016</v>
      </c>
      <c r="T1909" s="8">
        <v>2016</v>
      </c>
      <c r="U1909" s="8">
        <f t="shared" si="233"/>
        <v>6</v>
      </c>
      <c r="V1909" s="7">
        <v>42614</v>
      </c>
      <c r="W1909" t="s">
        <v>1687</v>
      </c>
      <c r="X1909" s="2">
        <v>0.61499999999999999</v>
      </c>
      <c r="Y1909" s="6">
        <f t="shared" si="238"/>
        <v>1.6417073756706976E-2</v>
      </c>
      <c r="AA1909">
        <v>18666892</v>
      </c>
      <c r="AB1909">
        <v>18500162200</v>
      </c>
      <c r="AC1909">
        <v>18666906</v>
      </c>
      <c r="AD1909" t="s">
        <v>2</v>
      </c>
      <c r="AE1909">
        <v>37</v>
      </c>
      <c r="AF1909">
        <v>9</v>
      </c>
      <c r="AH1909" t="s">
        <v>14498</v>
      </c>
      <c r="AI1909" t="s">
        <v>14497</v>
      </c>
      <c r="AJ1909" t="s">
        <v>14496</v>
      </c>
      <c r="AK1909" t="s">
        <v>14495</v>
      </c>
      <c r="AL1909">
        <v>2</v>
      </c>
      <c r="AM1909" s="5">
        <f t="shared" si="234"/>
        <v>0.33333333333333331</v>
      </c>
      <c r="AN1909" s="4">
        <f t="shared" si="239"/>
        <v>5.048592704783541E-4</v>
      </c>
      <c r="AO1909" s="3"/>
      <c r="AP1909">
        <v>0</v>
      </c>
      <c r="AQ1909" t="s">
        <v>309</v>
      </c>
      <c r="AR1909" t="s">
        <v>1</v>
      </c>
      <c r="AS1909" t="s">
        <v>308</v>
      </c>
      <c r="AT1909" s="2" t="s">
        <v>0</v>
      </c>
      <c r="AU1909" s="1">
        <f t="shared" si="235"/>
        <v>1.1643409410838388</v>
      </c>
      <c r="AV1909" s="1">
        <f t="shared" si="236"/>
        <v>0.84609665135926648</v>
      </c>
      <c r="AW1909" s="1">
        <f t="shared" si="237"/>
        <v>0.52785236163469396</v>
      </c>
    </row>
    <row r="1910" spans="1:49" x14ac:dyDescent="0.2">
      <c r="A1910">
        <v>1908</v>
      </c>
      <c r="B1910" t="s">
        <v>14494</v>
      </c>
      <c r="C1910" t="s">
        <v>14493</v>
      </c>
      <c r="D1910" t="s">
        <v>14492</v>
      </c>
      <c r="F1910" t="s">
        <v>14491</v>
      </c>
      <c r="G1910" t="s">
        <v>5</v>
      </c>
      <c r="H1910" t="s">
        <v>4</v>
      </c>
      <c r="I1910" t="s">
        <v>14490</v>
      </c>
      <c r="J1910" t="s">
        <v>14489</v>
      </c>
      <c r="K1910" t="s">
        <v>14488</v>
      </c>
      <c r="L1910" t="s">
        <v>14487</v>
      </c>
      <c r="M1910" t="s">
        <v>14486</v>
      </c>
      <c r="N1910">
        <v>4</v>
      </c>
      <c r="O1910" t="s">
        <v>14485</v>
      </c>
      <c r="P1910" t="s">
        <v>14484</v>
      </c>
      <c r="Q1910" t="s">
        <v>14483</v>
      </c>
      <c r="R1910" s="7">
        <v>42614</v>
      </c>
      <c r="S1910" s="8">
        <f t="shared" si="232"/>
        <v>2016</v>
      </c>
      <c r="T1910" s="8">
        <v>2016</v>
      </c>
      <c r="U1910" s="8">
        <f t="shared" si="233"/>
        <v>6</v>
      </c>
      <c r="V1910" s="7">
        <v>42614</v>
      </c>
      <c r="W1910" t="s">
        <v>2351</v>
      </c>
      <c r="X1910" s="2">
        <v>1.23</v>
      </c>
      <c r="Y1910" s="6">
        <f t="shared" si="238"/>
        <v>3.2834147513413951E-2</v>
      </c>
      <c r="AA1910">
        <v>9638695</v>
      </c>
      <c r="AB1910">
        <v>17852</v>
      </c>
      <c r="AD1910" t="s">
        <v>2</v>
      </c>
      <c r="AE1910">
        <v>82</v>
      </c>
      <c r="AH1910" t="s">
        <v>343</v>
      </c>
      <c r="AI1910" t="s">
        <v>14482</v>
      </c>
      <c r="AJ1910" t="s">
        <v>14481</v>
      </c>
      <c r="AK1910" t="s">
        <v>14480</v>
      </c>
      <c r="AL1910">
        <v>8</v>
      </c>
      <c r="AM1910" s="5">
        <f t="shared" si="234"/>
        <v>1.3333333333333333</v>
      </c>
      <c r="AN1910" s="4">
        <f t="shared" si="239"/>
        <v>2.0194370819134164E-3</v>
      </c>
      <c r="AO1910" s="3"/>
      <c r="AP1910">
        <v>0</v>
      </c>
      <c r="AR1910" t="s">
        <v>14479</v>
      </c>
      <c r="AT1910" s="2" t="s">
        <v>0</v>
      </c>
      <c r="AU1910" s="1">
        <f t="shared" si="235"/>
        <v>2.358973438396379</v>
      </c>
      <c r="AV1910" s="1">
        <f t="shared" si="236"/>
        <v>1.7426792297663685</v>
      </c>
      <c r="AW1910" s="1">
        <f t="shared" si="237"/>
        <v>1.1263850211363577</v>
      </c>
    </row>
    <row r="1911" spans="1:49" x14ac:dyDescent="0.2">
      <c r="A1911">
        <v>1909</v>
      </c>
      <c r="B1911" t="s">
        <v>14478</v>
      </c>
      <c r="C1911" t="s">
        <v>14477</v>
      </c>
      <c r="F1911" t="s">
        <v>14476</v>
      </c>
      <c r="G1911" t="s">
        <v>5</v>
      </c>
      <c r="H1911" t="s">
        <v>4</v>
      </c>
      <c r="I1911" t="s">
        <v>1514</v>
      </c>
      <c r="J1911">
        <v>60117495</v>
      </c>
      <c r="K1911" t="s">
        <v>1513</v>
      </c>
      <c r="L1911" t="s">
        <v>1512</v>
      </c>
      <c r="M1911" t="s">
        <v>681</v>
      </c>
      <c r="N1911">
        <v>2</v>
      </c>
      <c r="O1911" t="s">
        <v>14475</v>
      </c>
      <c r="P1911" t="s">
        <v>14474</v>
      </c>
      <c r="Q1911" t="s">
        <v>14473</v>
      </c>
      <c r="R1911" s="7">
        <v>42614</v>
      </c>
      <c r="S1911" s="8">
        <f t="shared" si="232"/>
        <v>2016</v>
      </c>
      <c r="T1911" s="8">
        <v>2016</v>
      </c>
      <c r="U1911" s="8">
        <f t="shared" si="233"/>
        <v>6</v>
      </c>
      <c r="V1911" s="7">
        <v>42614</v>
      </c>
      <c r="W1911" t="s">
        <v>29</v>
      </c>
      <c r="X1911" s="2">
        <v>0.30199999999999999</v>
      </c>
      <c r="Y1911" s="6">
        <f t="shared" si="238"/>
        <v>8.0617175195536687E-3</v>
      </c>
      <c r="AA1911">
        <v>9296212</v>
      </c>
      <c r="AB1911">
        <v>20725</v>
      </c>
      <c r="AC1911" t="s">
        <v>28</v>
      </c>
      <c r="AD1911" t="s">
        <v>2</v>
      </c>
      <c r="AE1911">
        <v>90</v>
      </c>
      <c r="AF1911">
        <v>1</v>
      </c>
      <c r="AH1911" t="s">
        <v>14472</v>
      </c>
      <c r="AI1911" t="s">
        <v>14471</v>
      </c>
      <c r="AJ1911" t="s">
        <v>14470</v>
      </c>
      <c r="AK1911" t="s">
        <v>14469</v>
      </c>
      <c r="AL1911">
        <v>2</v>
      </c>
      <c r="AM1911" s="5">
        <f t="shared" si="234"/>
        <v>0.33333333333333331</v>
      </c>
      <c r="AN1911" s="4">
        <f t="shared" si="239"/>
        <v>5.048592704783541E-4</v>
      </c>
      <c r="AO1911" s="3"/>
      <c r="AP1911">
        <v>0</v>
      </c>
      <c r="AR1911" t="s">
        <v>1</v>
      </c>
      <c r="AT1911" s="2">
        <v>1.671</v>
      </c>
      <c r="AU1911" s="1">
        <f t="shared" si="235"/>
        <v>0.57946600448310737</v>
      </c>
      <c r="AV1911" s="1">
        <f t="shared" si="236"/>
        <v>0.42832883950160117</v>
      </c>
      <c r="AW1911" s="1">
        <f t="shared" si="237"/>
        <v>0.27719167452009486</v>
      </c>
    </row>
    <row r="1912" spans="1:49" x14ac:dyDescent="0.2">
      <c r="A1912">
        <v>1910</v>
      </c>
      <c r="B1912" t="s">
        <v>14468</v>
      </c>
      <c r="C1912" t="s">
        <v>14467</v>
      </c>
      <c r="F1912" t="s">
        <v>14466</v>
      </c>
      <c r="G1912" t="s">
        <v>5</v>
      </c>
      <c r="H1912" t="s">
        <v>4</v>
      </c>
      <c r="I1912" t="s">
        <v>14465</v>
      </c>
      <c r="J1912">
        <v>60016248</v>
      </c>
      <c r="K1912" t="s">
        <v>174</v>
      </c>
      <c r="L1912" t="s">
        <v>58</v>
      </c>
      <c r="M1912" t="s">
        <v>57</v>
      </c>
      <c r="N1912">
        <v>2</v>
      </c>
      <c r="O1912" t="s">
        <v>14464</v>
      </c>
      <c r="P1912" t="s">
        <v>14463</v>
      </c>
      <c r="Q1912" t="s">
        <v>2324</v>
      </c>
      <c r="R1912" s="7">
        <v>42614</v>
      </c>
      <c r="S1912" s="8">
        <f t="shared" si="232"/>
        <v>2016</v>
      </c>
      <c r="T1912" s="8">
        <v>2016</v>
      </c>
      <c r="U1912" s="8">
        <f t="shared" si="233"/>
        <v>6</v>
      </c>
      <c r="V1912" s="7">
        <v>42614</v>
      </c>
      <c r="W1912" t="s">
        <v>29</v>
      </c>
      <c r="X1912" s="2">
        <v>0.30199999999999999</v>
      </c>
      <c r="Y1912" s="6">
        <f t="shared" si="238"/>
        <v>8.0617175195536687E-3</v>
      </c>
      <c r="AA1912">
        <v>9296212</v>
      </c>
      <c r="AB1912">
        <v>20725</v>
      </c>
      <c r="AC1912" t="s">
        <v>28</v>
      </c>
      <c r="AD1912" t="s">
        <v>2</v>
      </c>
      <c r="AE1912">
        <v>90</v>
      </c>
      <c r="AF1912">
        <v>1</v>
      </c>
      <c r="AH1912" t="s">
        <v>1206</v>
      </c>
      <c r="AI1912" t="s">
        <v>14462</v>
      </c>
      <c r="AJ1912" t="s">
        <v>14461</v>
      </c>
      <c r="AK1912" t="s">
        <v>14460</v>
      </c>
      <c r="AL1912">
        <v>0</v>
      </c>
      <c r="AM1912" s="5">
        <f t="shared" si="234"/>
        <v>0</v>
      </c>
      <c r="AN1912" s="4">
        <f t="shared" si="239"/>
        <v>0</v>
      </c>
      <c r="AO1912" s="3"/>
      <c r="AP1912">
        <v>0</v>
      </c>
      <c r="AR1912" t="s">
        <v>1</v>
      </c>
      <c r="AT1912" s="2">
        <v>1.671</v>
      </c>
      <c r="AU1912" s="1">
        <f t="shared" si="235"/>
        <v>0.56432022636875678</v>
      </c>
      <c r="AV1912" s="1">
        <f t="shared" si="236"/>
        <v>0.40308587597768342</v>
      </c>
      <c r="AW1912" s="1">
        <f t="shared" si="237"/>
        <v>0.24185152558661005</v>
      </c>
    </row>
    <row r="1913" spans="1:49" x14ac:dyDescent="0.2">
      <c r="A1913">
        <v>1911</v>
      </c>
      <c r="B1913" t="s">
        <v>14459</v>
      </c>
      <c r="C1913" t="s">
        <v>14458</v>
      </c>
      <c r="F1913" t="s">
        <v>14457</v>
      </c>
      <c r="G1913" t="s">
        <v>5</v>
      </c>
      <c r="H1913" t="s">
        <v>4</v>
      </c>
      <c r="I1913" t="s">
        <v>14456</v>
      </c>
      <c r="J1913" t="s">
        <v>14455</v>
      </c>
      <c r="K1913" t="s">
        <v>14454</v>
      </c>
      <c r="L1913" t="s">
        <v>14453</v>
      </c>
      <c r="M1913" t="s">
        <v>14452</v>
      </c>
      <c r="N1913">
        <v>6</v>
      </c>
      <c r="O1913" t="s">
        <v>14451</v>
      </c>
      <c r="P1913" t="s">
        <v>14450</v>
      </c>
      <c r="Q1913" t="s">
        <v>14449</v>
      </c>
      <c r="R1913" s="7">
        <v>42614</v>
      </c>
      <c r="S1913" s="8">
        <f t="shared" si="232"/>
        <v>2016</v>
      </c>
      <c r="T1913" s="8">
        <v>2016</v>
      </c>
      <c r="U1913" s="8">
        <f t="shared" si="233"/>
        <v>6</v>
      </c>
      <c r="V1913" s="7">
        <v>42614</v>
      </c>
      <c r="W1913" t="s">
        <v>1687</v>
      </c>
      <c r="X1913" s="2">
        <v>0.61499999999999999</v>
      </c>
      <c r="Y1913" s="6">
        <f t="shared" si="238"/>
        <v>1.6417073756706976E-2</v>
      </c>
      <c r="AA1913">
        <v>18666892</v>
      </c>
      <c r="AB1913">
        <v>18500162200</v>
      </c>
      <c r="AC1913">
        <v>18666906</v>
      </c>
      <c r="AD1913" t="s">
        <v>2</v>
      </c>
      <c r="AE1913">
        <v>37</v>
      </c>
      <c r="AF1913">
        <v>9</v>
      </c>
      <c r="AH1913" t="s">
        <v>14448</v>
      </c>
      <c r="AI1913" t="s">
        <v>14447</v>
      </c>
      <c r="AJ1913" t="s">
        <v>14446</v>
      </c>
      <c r="AK1913" t="s">
        <v>14445</v>
      </c>
      <c r="AL1913">
        <v>7</v>
      </c>
      <c r="AM1913" s="5">
        <f t="shared" si="234"/>
        <v>1.1666666666666667</v>
      </c>
      <c r="AN1913" s="4">
        <f t="shared" si="239"/>
        <v>1.7670074466742396E-3</v>
      </c>
      <c r="AO1913" s="3"/>
      <c r="AP1913">
        <v>0</v>
      </c>
      <c r="AQ1913" t="s">
        <v>14444</v>
      </c>
      <c r="AR1913" t="s">
        <v>1</v>
      </c>
      <c r="AS1913" t="s">
        <v>14443</v>
      </c>
      <c r="AT1913" s="2" t="s">
        <v>0</v>
      </c>
      <c r="AU1913" s="1">
        <f t="shared" si="235"/>
        <v>1.2022053863697153</v>
      </c>
      <c r="AV1913" s="1">
        <f t="shared" si="236"/>
        <v>0.90920406016906075</v>
      </c>
      <c r="AW1913" s="1">
        <f t="shared" si="237"/>
        <v>0.61620273396840597</v>
      </c>
    </row>
    <row r="1914" spans="1:49" x14ac:dyDescent="0.2">
      <c r="A1914">
        <v>1912</v>
      </c>
      <c r="B1914" t="s">
        <v>14442</v>
      </c>
      <c r="C1914" t="s">
        <v>14441</v>
      </c>
      <c r="D1914" t="s">
        <v>14440</v>
      </c>
      <c r="F1914" t="s">
        <v>14439</v>
      </c>
      <c r="G1914" t="s">
        <v>5</v>
      </c>
      <c r="H1914" t="s">
        <v>4</v>
      </c>
      <c r="I1914" t="s">
        <v>14438</v>
      </c>
      <c r="J1914" t="s">
        <v>14437</v>
      </c>
      <c r="K1914" t="s">
        <v>14436</v>
      </c>
      <c r="L1914" t="s">
        <v>14435</v>
      </c>
      <c r="M1914" t="s">
        <v>14434</v>
      </c>
      <c r="N1914">
        <v>5</v>
      </c>
      <c r="O1914" t="s">
        <v>14433</v>
      </c>
      <c r="P1914" t="s">
        <v>14432</v>
      </c>
      <c r="Q1914" t="s">
        <v>14431</v>
      </c>
      <c r="R1914" s="7">
        <v>42614</v>
      </c>
      <c r="S1914" s="8">
        <f t="shared" si="232"/>
        <v>2016</v>
      </c>
      <c r="T1914" s="8">
        <v>2016</v>
      </c>
      <c r="U1914" s="8">
        <f t="shared" si="233"/>
        <v>6</v>
      </c>
      <c r="V1914" s="7">
        <v>42614</v>
      </c>
      <c r="W1914" t="s">
        <v>74</v>
      </c>
      <c r="X1914" s="2">
        <v>0.84399999999999997</v>
      </c>
      <c r="Y1914" s="6">
        <f t="shared" si="238"/>
        <v>2.2530097968553962E-2</v>
      </c>
      <c r="AA1914">
        <v>1956671</v>
      </c>
      <c r="AB1914">
        <v>22539</v>
      </c>
      <c r="AC1914" t="s">
        <v>73</v>
      </c>
      <c r="AD1914" t="s">
        <v>2</v>
      </c>
      <c r="AE1914">
        <v>64</v>
      </c>
      <c r="AH1914" t="s">
        <v>14430</v>
      </c>
      <c r="AI1914" t="s">
        <v>14429</v>
      </c>
      <c r="AJ1914" t="s">
        <v>14428</v>
      </c>
      <c r="AK1914" t="s">
        <v>14427</v>
      </c>
      <c r="AL1914">
        <v>10</v>
      </c>
      <c r="AM1914" s="5">
        <f t="shared" si="234"/>
        <v>1.6666666666666667</v>
      </c>
      <c r="AN1914" s="4">
        <f t="shared" si="239"/>
        <v>2.5242963523917708E-3</v>
      </c>
      <c r="AO1914" s="3"/>
      <c r="AP1914">
        <v>0</v>
      </c>
      <c r="AQ1914" t="s">
        <v>48</v>
      </c>
      <c r="AR1914" t="s">
        <v>1637</v>
      </c>
      <c r="AS1914" t="s">
        <v>2302</v>
      </c>
      <c r="AT1914" s="2">
        <v>2.1760000000000002</v>
      </c>
      <c r="AU1914" s="1">
        <f t="shared" si="235"/>
        <v>1.6528357483705303</v>
      </c>
      <c r="AV1914" s="1">
        <f t="shared" si="236"/>
        <v>1.2527197160472867</v>
      </c>
      <c r="AW1914" s="1">
        <f t="shared" si="237"/>
        <v>0.85260368372404272</v>
      </c>
    </row>
    <row r="1915" spans="1:49" x14ac:dyDescent="0.2">
      <c r="A1915">
        <v>1913</v>
      </c>
      <c r="B1915" t="s">
        <v>14426</v>
      </c>
      <c r="C1915" t="s">
        <v>14425</v>
      </c>
      <c r="D1915" t="s">
        <v>14424</v>
      </c>
      <c r="F1915" t="s">
        <v>14423</v>
      </c>
      <c r="G1915" t="s">
        <v>5</v>
      </c>
      <c r="H1915" t="s">
        <v>4</v>
      </c>
      <c r="I1915" t="s">
        <v>2574</v>
      </c>
      <c r="J1915" t="s">
        <v>14422</v>
      </c>
      <c r="K1915" t="s">
        <v>14421</v>
      </c>
      <c r="L1915" t="s">
        <v>14420</v>
      </c>
      <c r="M1915" t="s">
        <v>10</v>
      </c>
      <c r="N1915">
        <v>4</v>
      </c>
      <c r="O1915" t="s">
        <v>14419</v>
      </c>
      <c r="P1915" t="s">
        <v>14418</v>
      </c>
      <c r="Q1915" t="s">
        <v>14417</v>
      </c>
      <c r="R1915" s="7">
        <v>42614</v>
      </c>
      <c r="S1915" s="8">
        <f t="shared" si="232"/>
        <v>2016</v>
      </c>
      <c r="T1915" s="8">
        <v>2016</v>
      </c>
      <c r="U1915" s="8">
        <f t="shared" si="233"/>
        <v>6</v>
      </c>
      <c r="V1915" s="7" t="s">
        <v>14389</v>
      </c>
      <c r="W1915" t="s">
        <v>74</v>
      </c>
      <c r="X1915" s="2">
        <v>0.84399999999999997</v>
      </c>
      <c r="Y1915" s="6">
        <f t="shared" si="238"/>
        <v>2.2530097968553962E-2</v>
      </c>
      <c r="AA1915">
        <v>1956671</v>
      </c>
      <c r="AB1915">
        <v>22539</v>
      </c>
      <c r="AC1915" t="s">
        <v>73</v>
      </c>
      <c r="AD1915" t="s">
        <v>2</v>
      </c>
      <c r="AE1915">
        <v>64</v>
      </c>
      <c r="AH1915" t="s">
        <v>3161</v>
      </c>
      <c r="AI1915" t="s">
        <v>14416</v>
      </c>
      <c r="AJ1915" t="s">
        <v>14415</v>
      </c>
      <c r="AK1915" t="s">
        <v>14414</v>
      </c>
      <c r="AL1915">
        <v>5</v>
      </c>
      <c r="AM1915" s="5">
        <f t="shared" si="234"/>
        <v>0.83333333333333337</v>
      </c>
      <c r="AN1915" s="4">
        <f t="shared" si="239"/>
        <v>1.2621481761958854E-3</v>
      </c>
      <c r="AO1915" s="3"/>
      <c r="AP1915">
        <v>0</v>
      </c>
      <c r="AQ1915" t="s">
        <v>48</v>
      </c>
      <c r="AR1915" t="s">
        <v>14413</v>
      </c>
      <c r="AS1915" t="s">
        <v>47</v>
      </c>
      <c r="AT1915" s="2">
        <v>2.1760000000000002</v>
      </c>
      <c r="AU1915" s="1">
        <f t="shared" si="235"/>
        <v>1.6149713030846538</v>
      </c>
      <c r="AV1915" s="1">
        <f t="shared" si="236"/>
        <v>1.1896123072374925</v>
      </c>
      <c r="AW1915" s="1">
        <f t="shared" si="237"/>
        <v>0.76425331139033081</v>
      </c>
    </row>
    <row r="1916" spans="1:49" x14ac:dyDescent="0.2">
      <c r="A1916">
        <v>1914</v>
      </c>
      <c r="B1916" t="s">
        <v>14412</v>
      </c>
      <c r="C1916" t="s">
        <v>14411</v>
      </c>
      <c r="F1916" t="s">
        <v>14410</v>
      </c>
      <c r="G1916" t="s">
        <v>5</v>
      </c>
      <c r="H1916" t="s">
        <v>4</v>
      </c>
      <c r="I1916" t="s">
        <v>14409</v>
      </c>
      <c r="J1916" t="s">
        <v>14408</v>
      </c>
      <c r="K1916" t="s">
        <v>14407</v>
      </c>
      <c r="L1916" t="s">
        <v>14406</v>
      </c>
      <c r="M1916" t="s">
        <v>1028</v>
      </c>
      <c r="N1916">
        <v>5</v>
      </c>
      <c r="O1916" t="s">
        <v>14405</v>
      </c>
      <c r="P1916" t="s">
        <v>14404</v>
      </c>
      <c r="Q1916" t="s">
        <v>14403</v>
      </c>
      <c r="R1916" s="7">
        <v>42614</v>
      </c>
      <c r="S1916" s="8">
        <f t="shared" si="232"/>
        <v>2016</v>
      </c>
      <c r="T1916" s="8">
        <v>2016</v>
      </c>
      <c r="U1916" s="8">
        <f t="shared" si="233"/>
        <v>6</v>
      </c>
      <c r="V1916" s="7">
        <v>42614</v>
      </c>
      <c r="W1916" t="s">
        <v>14402</v>
      </c>
      <c r="X1916" s="2">
        <v>0.432</v>
      </c>
      <c r="Y1916" s="6">
        <f t="shared" si="238"/>
        <v>1.1531993273003924E-2</v>
      </c>
      <c r="AA1916">
        <v>13697072</v>
      </c>
      <c r="AB1916">
        <v>17400154821</v>
      </c>
      <c r="AC1916">
        <v>14602687</v>
      </c>
      <c r="AD1916" t="s">
        <v>2</v>
      </c>
      <c r="AE1916">
        <v>19</v>
      </c>
      <c r="AF1916">
        <v>3</v>
      </c>
      <c r="AH1916" t="s">
        <v>14401</v>
      </c>
      <c r="AI1916" t="s">
        <v>14400</v>
      </c>
      <c r="AJ1916" t="s">
        <v>14399</v>
      </c>
      <c r="AK1916" t="s">
        <v>14398</v>
      </c>
      <c r="AL1916">
        <v>9</v>
      </c>
      <c r="AM1916" s="5">
        <f t="shared" si="234"/>
        <v>1.5</v>
      </c>
      <c r="AN1916" s="4">
        <f t="shared" si="239"/>
        <v>2.2718667171525938E-3</v>
      </c>
      <c r="AO1916" s="3"/>
      <c r="AP1916">
        <v>1</v>
      </c>
      <c r="AR1916" t="s">
        <v>1</v>
      </c>
      <c r="AT1916" s="2" t="s">
        <v>0</v>
      </c>
      <c r="AU1916" s="1">
        <f t="shared" si="235"/>
        <v>0.87539553062485242</v>
      </c>
      <c r="AV1916" s="1">
        <f t="shared" si="236"/>
        <v>0.69019299950782587</v>
      </c>
      <c r="AW1916" s="1">
        <f t="shared" si="237"/>
        <v>0.50499046839079931</v>
      </c>
    </row>
    <row r="1917" spans="1:49" x14ac:dyDescent="0.2">
      <c r="A1917">
        <v>1915</v>
      </c>
      <c r="B1917" t="s">
        <v>14397</v>
      </c>
      <c r="C1917" t="s">
        <v>14396</v>
      </c>
      <c r="D1917" t="s">
        <v>14395</v>
      </c>
      <c r="F1917" t="s">
        <v>14394</v>
      </c>
      <c r="G1917" t="s">
        <v>5</v>
      </c>
      <c r="H1917" t="s">
        <v>4</v>
      </c>
      <c r="I1917" t="s">
        <v>14393</v>
      </c>
      <c r="J1917">
        <v>60020256</v>
      </c>
      <c r="K1917" t="s">
        <v>1988</v>
      </c>
      <c r="L1917" t="s">
        <v>264</v>
      </c>
      <c r="M1917" t="s">
        <v>67</v>
      </c>
      <c r="N1917">
        <v>3</v>
      </c>
      <c r="O1917" t="s">
        <v>14392</v>
      </c>
      <c r="P1917" t="s">
        <v>14391</v>
      </c>
      <c r="Q1917" t="s">
        <v>14390</v>
      </c>
      <c r="R1917" s="7">
        <v>42614</v>
      </c>
      <c r="S1917" s="8">
        <f t="shared" si="232"/>
        <v>2016</v>
      </c>
      <c r="T1917" s="8">
        <v>2016</v>
      </c>
      <c r="U1917" s="8">
        <f t="shared" si="233"/>
        <v>6</v>
      </c>
      <c r="V1917" s="7" t="s">
        <v>14389</v>
      </c>
      <c r="W1917" t="s">
        <v>74</v>
      </c>
      <c r="X1917" s="2">
        <v>0.84399999999999997</v>
      </c>
      <c r="Y1917" s="6">
        <f t="shared" si="238"/>
        <v>2.2530097968553962E-2</v>
      </c>
      <c r="AA1917">
        <v>1956671</v>
      </c>
      <c r="AB1917">
        <v>22539</v>
      </c>
      <c r="AC1917" t="s">
        <v>73</v>
      </c>
      <c r="AD1917" t="s">
        <v>2</v>
      </c>
      <c r="AE1917">
        <v>64</v>
      </c>
      <c r="AH1917" t="s">
        <v>14388</v>
      </c>
      <c r="AI1917" t="s">
        <v>14387</v>
      </c>
      <c r="AJ1917" t="s">
        <v>14386</v>
      </c>
      <c r="AK1917" t="s">
        <v>14385</v>
      </c>
      <c r="AL1917">
        <v>2</v>
      </c>
      <c r="AM1917" s="5">
        <f t="shared" si="234"/>
        <v>0.33333333333333331</v>
      </c>
      <c r="AN1917" s="4">
        <f t="shared" si="239"/>
        <v>5.048592704783541E-4</v>
      </c>
      <c r="AO1917" s="3"/>
      <c r="AP1917">
        <v>0</v>
      </c>
      <c r="AQ1917" t="s">
        <v>48</v>
      </c>
      <c r="AR1917">
        <v>31230065</v>
      </c>
      <c r="AS1917" t="s">
        <v>47</v>
      </c>
      <c r="AT1917" s="2">
        <v>2.1760000000000002</v>
      </c>
      <c r="AU1917" s="1">
        <f t="shared" si="235"/>
        <v>1.5922526359131277</v>
      </c>
      <c r="AV1917" s="1">
        <f t="shared" si="236"/>
        <v>1.1517478619516157</v>
      </c>
      <c r="AW1917" s="1">
        <f t="shared" si="237"/>
        <v>0.71124308799010361</v>
      </c>
    </row>
    <row r="1918" spans="1:49" x14ac:dyDescent="0.2">
      <c r="A1918">
        <v>1916</v>
      </c>
      <c r="B1918" t="s">
        <v>14384</v>
      </c>
      <c r="C1918" t="s">
        <v>14383</v>
      </c>
      <c r="D1918" t="s">
        <v>14382</v>
      </c>
      <c r="F1918" t="s">
        <v>14381</v>
      </c>
      <c r="G1918" t="s">
        <v>5</v>
      </c>
      <c r="H1918" t="s">
        <v>4</v>
      </c>
      <c r="I1918" t="s">
        <v>14380</v>
      </c>
      <c r="J1918">
        <v>60068732</v>
      </c>
      <c r="K1918" t="s">
        <v>14379</v>
      </c>
      <c r="L1918" t="s">
        <v>14378</v>
      </c>
      <c r="M1918" t="s">
        <v>2200</v>
      </c>
      <c r="N1918">
        <v>1</v>
      </c>
      <c r="O1918" t="s">
        <v>14377</v>
      </c>
      <c r="P1918">
        <v>6602221457</v>
      </c>
      <c r="Q1918">
        <v>60068732</v>
      </c>
      <c r="R1918" s="7">
        <v>42614</v>
      </c>
      <c r="S1918" s="8">
        <f t="shared" si="232"/>
        <v>2016</v>
      </c>
      <c r="T1918" s="8">
        <v>2016</v>
      </c>
      <c r="U1918" s="8">
        <f t="shared" si="233"/>
        <v>6</v>
      </c>
      <c r="V1918" s="7">
        <v>42614</v>
      </c>
      <c r="W1918" t="s">
        <v>14376</v>
      </c>
      <c r="X1918" s="2">
        <v>0.56200000000000006</v>
      </c>
      <c r="Y1918" s="6">
        <f t="shared" si="238"/>
        <v>1.5002269026454181E-2</v>
      </c>
      <c r="AA1918">
        <v>3734633</v>
      </c>
      <c r="AB1918">
        <v>25659</v>
      </c>
      <c r="AC1918">
        <v>14697785</v>
      </c>
      <c r="AD1918" t="s">
        <v>2</v>
      </c>
      <c r="AE1918">
        <v>69</v>
      </c>
      <c r="AF1918">
        <v>5</v>
      </c>
      <c r="AH1918" t="s">
        <v>14375</v>
      </c>
      <c r="AI1918" t="s">
        <v>14374</v>
      </c>
      <c r="AJ1918" t="s">
        <v>14373</v>
      </c>
      <c r="AK1918" t="s">
        <v>14372</v>
      </c>
      <c r="AL1918">
        <v>32</v>
      </c>
      <c r="AM1918" s="5">
        <f t="shared" si="234"/>
        <v>5.333333333333333</v>
      </c>
      <c r="AN1918" s="4">
        <f t="shared" si="239"/>
        <v>8.0777483276536655E-3</v>
      </c>
      <c r="AO1918" s="3"/>
      <c r="AP1918">
        <v>0</v>
      </c>
      <c r="AR1918" t="s">
        <v>1</v>
      </c>
      <c r="AT1918" s="2">
        <v>1.9950000000000001</v>
      </c>
      <c r="AU1918" s="1">
        <f t="shared" si="235"/>
        <v>1.2924912816814027</v>
      </c>
      <c r="AV1918" s="1">
        <f t="shared" si="236"/>
        <v>1.1540008677053923</v>
      </c>
      <c r="AW1918" s="1">
        <f t="shared" si="237"/>
        <v>1.015510453729382</v>
      </c>
    </row>
    <row r="1919" spans="1:49" x14ac:dyDescent="0.2">
      <c r="A1919">
        <v>1917</v>
      </c>
      <c r="B1919" t="s">
        <v>14371</v>
      </c>
      <c r="C1919" t="s">
        <v>14370</v>
      </c>
      <c r="D1919" t="s">
        <v>14369</v>
      </c>
      <c r="F1919" t="s">
        <v>14368</v>
      </c>
      <c r="G1919" t="s">
        <v>5</v>
      </c>
      <c r="H1919" t="s">
        <v>4</v>
      </c>
      <c r="I1919" t="s">
        <v>14367</v>
      </c>
      <c r="J1919" t="s">
        <v>14366</v>
      </c>
      <c r="K1919" t="s">
        <v>14365</v>
      </c>
      <c r="L1919" t="s">
        <v>14364</v>
      </c>
      <c r="M1919" t="s">
        <v>14363</v>
      </c>
      <c r="N1919">
        <v>3</v>
      </c>
      <c r="O1919" t="s">
        <v>14362</v>
      </c>
      <c r="P1919" t="s">
        <v>14361</v>
      </c>
      <c r="Q1919" t="s">
        <v>14360</v>
      </c>
      <c r="R1919" s="7">
        <v>42614</v>
      </c>
      <c r="S1919" s="8">
        <f t="shared" si="232"/>
        <v>2016</v>
      </c>
      <c r="T1919" s="8">
        <v>2016</v>
      </c>
      <c r="U1919" s="8">
        <f t="shared" si="233"/>
        <v>6</v>
      </c>
      <c r="V1919" s="7">
        <v>42614</v>
      </c>
      <c r="W1919" t="s">
        <v>2416</v>
      </c>
      <c r="X1919" s="2">
        <v>0.35399999999999998</v>
      </c>
      <c r="Y1919" s="6">
        <f t="shared" si="238"/>
        <v>9.4498278209337715E-3</v>
      </c>
      <c r="AA1919">
        <v>18744907</v>
      </c>
      <c r="AB1919">
        <v>11300153720</v>
      </c>
      <c r="AD1919" t="s">
        <v>2</v>
      </c>
      <c r="AE1919">
        <v>20</v>
      </c>
      <c r="AH1919" t="s">
        <v>14359</v>
      </c>
      <c r="AI1919" t="s">
        <v>14358</v>
      </c>
      <c r="AJ1919" t="s">
        <v>14357</v>
      </c>
      <c r="AK1919" t="s">
        <v>14356</v>
      </c>
      <c r="AL1919">
        <v>1</v>
      </c>
      <c r="AM1919" s="5">
        <f t="shared" si="234"/>
        <v>0.16666666666666666</v>
      </c>
      <c r="AN1919" s="4">
        <f t="shared" si="239"/>
        <v>2.5242963523917705E-4</v>
      </c>
      <c r="AO1919" s="3"/>
      <c r="AP1919">
        <v>0</v>
      </c>
      <c r="AR1919" t="s">
        <v>1</v>
      </c>
      <c r="AT1919" s="2">
        <v>1.81</v>
      </c>
      <c r="AU1919" s="1">
        <f t="shared" si="235"/>
        <v>0.66906083652253934</v>
      </c>
      <c r="AV1919" s="1">
        <f t="shared" si="236"/>
        <v>0.48511287280864746</v>
      </c>
      <c r="AW1919" s="1">
        <f t="shared" si="237"/>
        <v>0.30116490909475552</v>
      </c>
    </row>
    <row r="1920" spans="1:49" x14ac:dyDescent="0.2">
      <c r="A1920">
        <v>1918</v>
      </c>
      <c r="B1920" t="s">
        <v>14355</v>
      </c>
      <c r="C1920" t="s">
        <v>14354</v>
      </c>
      <c r="F1920" t="s">
        <v>14353</v>
      </c>
      <c r="G1920" t="s">
        <v>5</v>
      </c>
      <c r="H1920" t="s">
        <v>4</v>
      </c>
      <c r="I1920" t="s">
        <v>14352</v>
      </c>
      <c r="J1920">
        <v>60097223</v>
      </c>
      <c r="K1920" t="s">
        <v>3142</v>
      </c>
      <c r="L1920" t="s">
        <v>3141</v>
      </c>
      <c r="M1920" t="s">
        <v>34</v>
      </c>
      <c r="N1920">
        <v>2</v>
      </c>
      <c r="O1920" t="s">
        <v>14351</v>
      </c>
      <c r="P1920" t="s">
        <v>14350</v>
      </c>
      <c r="Q1920" t="s">
        <v>14349</v>
      </c>
      <c r="R1920" s="7">
        <v>42614</v>
      </c>
      <c r="S1920" s="8">
        <f t="shared" si="232"/>
        <v>2016</v>
      </c>
      <c r="T1920" s="8">
        <v>2016</v>
      </c>
      <c r="U1920" s="8">
        <f t="shared" si="233"/>
        <v>6</v>
      </c>
      <c r="V1920" s="7">
        <v>42614</v>
      </c>
      <c r="W1920" t="s">
        <v>3</v>
      </c>
      <c r="X1920" s="2">
        <v>0.249</v>
      </c>
      <c r="Y1920" s="6">
        <f t="shared" si="238"/>
        <v>6.6469127893008734E-3</v>
      </c>
      <c r="AA1920">
        <v>8943370</v>
      </c>
      <c r="AB1920">
        <v>18200</v>
      </c>
      <c r="AC1920">
        <v>10991204</v>
      </c>
      <c r="AD1920" t="s">
        <v>2</v>
      </c>
      <c r="AE1920">
        <v>29</v>
      </c>
      <c r="AF1920">
        <v>5</v>
      </c>
      <c r="AH1920" t="s">
        <v>14348</v>
      </c>
      <c r="AI1920" t="s">
        <v>14347</v>
      </c>
      <c r="AJ1920" t="s">
        <v>14346</v>
      </c>
      <c r="AK1920" t="s">
        <v>14345</v>
      </c>
      <c r="AL1920">
        <v>1</v>
      </c>
      <c r="AM1920" s="5">
        <f t="shared" si="234"/>
        <v>0.16666666666666666</v>
      </c>
      <c r="AN1920" s="4">
        <f t="shared" si="239"/>
        <v>2.5242963523917705E-4</v>
      </c>
      <c r="AO1920" s="3"/>
      <c r="AP1920">
        <v>0</v>
      </c>
      <c r="AR1920" t="s">
        <v>1</v>
      </c>
      <c r="AT1920" s="2" t="s">
        <v>0</v>
      </c>
      <c r="AU1920" s="1">
        <f t="shared" si="235"/>
        <v>0.47285678430823647</v>
      </c>
      <c r="AV1920" s="1">
        <f t="shared" si="236"/>
        <v>0.34496712122700252</v>
      </c>
      <c r="AW1920" s="1">
        <f t="shared" si="237"/>
        <v>0.21707745814576856</v>
      </c>
    </row>
    <row r="1921" spans="1:49" x14ac:dyDescent="0.2">
      <c r="A1921">
        <v>1919</v>
      </c>
      <c r="B1921" t="s">
        <v>14344</v>
      </c>
      <c r="C1921" t="s">
        <v>14343</v>
      </c>
      <c r="F1921" t="s">
        <v>14342</v>
      </c>
      <c r="G1921" t="s">
        <v>5</v>
      </c>
      <c r="H1921" t="s">
        <v>4</v>
      </c>
      <c r="I1921" t="s">
        <v>2100</v>
      </c>
      <c r="J1921">
        <v>60000745</v>
      </c>
      <c r="K1921" t="s">
        <v>1351</v>
      </c>
      <c r="L1921" t="s">
        <v>1350</v>
      </c>
      <c r="M1921" t="s">
        <v>79</v>
      </c>
      <c r="N1921">
        <v>2</v>
      </c>
      <c r="O1921" t="s">
        <v>14341</v>
      </c>
      <c r="P1921" t="s">
        <v>14340</v>
      </c>
      <c r="Q1921" t="s">
        <v>2352</v>
      </c>
      <c r="R1921" s="7">
        <v>42614</v>
      </c>
      <c r="S1921" s="8">
        <f t="shared" si="232"/>
        <v>2016</v>
      </c>
      <c r="T1921" s="8">
        <v>2016</v>
      </c>
      <c r="U1921" s="8">
        <f t="shared" si="233"/>
        <v>6</v>
      </c>
      <c r="V1921" s="7">
        <v>42614</v>
      </c>
      <c r="W1921" t="s">
        <v>3</v>
      </c>
      <c r="X1921" s="2">
        <v>0.249</v>
      </c>
      <c r="Y1921" s="6">
        <f t="shared" si="238"/>
        <v>6.6469127893008734E-3</v>
      </c>
      <c r="AA1921">
        <v>8943370</v>
      </c>
      <c r="AB1921">
        <v>18200</v>
      </c>
      <c r="AC1921">
        <v>10991204</v>
      </c>
      <c r="AD1921" t="s">
        <v>2</v>
      </c>
      <c r="AE1921">
        <v>29</v>
      </c>
      <c r="AF1921">
        <v>5</v>
      </c>
      <c r="AH1921" t="s">
        <v>14339</v>
      </c>
      <c r="AI1921" t="s">
        <v>14338</v>
      </c>
      <c r="AJ1921" t="s">
        <v>14337</v>
      </c>
      <c r="AK1921" t="s">
        <v>14336</v>
      </c>
      <c r="AL1921">
        <v>8</v>
      </c>
      <c r="AM1921" s="5">
        <f t="shared" si="234"/>
        <v>1.3333333333333333</v>
      </c>
      <c r="AN1921" s="4">
        <f t="shared" si="239"/>
        <v>2.0194370819134164E-3</v>
      </c>
      <c r="AO1921" s="3"/>
      <c r="AP1921">
        <v>1</v>
      </c>
      <c r="AQ1921" t="s">
        <v>14335</v>
      </c>
      <c r="AR1921" t="s">
        <v>1</v>
      </c>
      <c r="AS1921" t="s">
        <v>14334</v>
      </c>
      <c r="AT1921" s="2" t="s">
        <v>0</v>
      </c>
      <c r="AU1921" s="1">
        <f t="shared" si="235"/>
        <v>0.52586700770846362</v>
      </c>
      <c r="AV1921" s="1">
        <f t="shared" si="236"/>
        <v>0.43331749356071453</v>
      </c>
      <c r="AW1921" s="1">
        <f t="shared" si="237"/>
        <v>0.34076797941296533</v>
      </c>
    </row>
    <row r="1922" spans="1:49" x14ac:dyDescent="0.2">
      <c r="A1922">
        <v>1920</v>
      </c>
      <c r="B1922" t="s">
        <v>14333</v>
      </c>
      <c r="C1922" t="s">
        <v>14332</v>
      </c>
      <c r="F1922" t="s">
        <v>14331</v>
      </c>
      <c r="G1922" t="s">
        <v>5</v>
      </c>
      <c r="H1922" t="s">
        <v>4</v>
      </c>
      <c r="I1922" t="s">
        <v>14330</v>
      </c>
      <c r="J1922" t="s">
        <v>14325</v>
      </c>
      <c r="K1922" t="s">
        <v>14329</v>
      </c>
      <c r="L1922" t="s">
        <v>14328</v>
      </c>
      <c r="M1922" t="s">
        <v>183</v>
      </c>
      <c r="N1922">
        <v>2</v>
      </c>
      <c r="O1922" t="s">
        <v>14327</v>
      </c>
      <c r="P1922" t="s">
        <v>14326</v>
      </c>
      <c r="Q1922" t="s">
        <v>14325</v>
      </c>
      <c r="R1922" s="7">
        <v>42614</v>
      </c>
      <c r="S1922" s="8">
        <f t="shared" ref="S1922:S1985" si="240">YEAR(R1922)</f>
        <v>2016</v>
      </c>
      <c r="T1922" s="8">
        <v>2016</v>
      </c>
      <c r="U1922" s="8">
        <f t="shared" ref="U1922:U1985" si="241">2022-T1922</f>
        <v>6</v>
      </c>
      <c r="V1922" s="7">
        <v>42614</v>
      </c>
      <c r="W1922" t="s">
        <v>29</v>
      </c>
      <c r="X1922" s="2">
        <v>0.30199999999999999</v>
      </c>
      <c r="Y1922" s="6">
        <f t="shared" si="238"/>
        <v>8.0617175195536687E-3</v>
      </c>
      <c r="AA1922">
        <v>9296212</v>
      </c>
      <c r="AB1922">
        <v>20725</v>
      </c>
      <c r="AC1922" t="s">
        <v>28</v>
      </c>
      <c r="AD1922" t="s">
        <v>2</v>
      </c>
      <c r="AE1922">
        <v>90</v>
      </c>
      <c r="AF1922">
        <v>2</v>
      </c>
      <c r="AH1922" t="s">
        <v>14324</v>
      </c>
      <c r="AI1922" t="s">
        <v>14323</v>
      </c>
      <c r="AJ1922" t="s">
        <v>14322</v>
      </c>
      <c r="AK1922" t="s">
        <v>14321</v>
      </c>
      <c r="AL1922">
        <v>9</v>
      </c>
      <c r="AM1922" s="5">
        <f t="shared" ref="AM1922:AM1985" si="242">AL1922/U1922</f>
        <v>1.5</v>
      </c>
      <c r="AN1922" s="4">
        <f t="shared" si="239"/>
        <v>2.2718667171525938E-3</v>
      </c>
      <c r="AO1922" s="3"/>
      <c r="AP1922">
        <v>0</v>
      </c>
      <c r="AR1922" t="s">
        <v>1</v>
      </c>
      <c r="AT1922" s="2">
        <v>1.671</v>
      </c>
      <c r="AU1922" s="1">
        <f t="shared" ref="AU1922:AU1985" si="243">(Y1922*0.7+AN1922*0.3)*100</f>
        <v>0.63247622788333457</v>
      </c>
      <c r="AV1922" s="1">
        <f t="shared" ref="AV1922:AV1985" si="244">(Y1922*0.5+AN1922*0.5)*100</f>
        <v>0.51667921183531307</v>
      </c>
      <c r="AW1922" s="1">
        <f t="shared" ref="AW1922:AW1985" si="245">(Y1922*0.3+AN1922*0.7)*100</f>
        <v>0.40088219578729156</v>
      </c>
    </row>
    <row r="1923" spans="1:49" x14ac:dyDescent="0.2">
      <c r="A1923">
        <v>1921</v>
      </c>
      <c r="B1923" t="s">
        <v>14320</v>
      </c>
      <c r="C1923" t="s">
        <v>14319</v>
      </c>
      <c r="F1923" t="s">
        <v>14318</v>
      </c>
      <c r="G1923" t="s">
        <v>5</v>
      </c>
      <c r="H1923" t="s">
        <v>4</v>
      </c>
      <c r="I1923" t="s">
        <v>14317</v>
      </c>
      <c r="J1923">
        <v>60016983</v>
      </c>
      <c r="K1923" t="s">
        <v>14316</v>
      </c>
      <c r="L1923" t="s">
        <v>14315</v>
      </c>
      <c r="M1923" t="s">
        <v>142</v>
      </c>
      <c r="N1923">
        <v>2</v>
      </c>
      <c r="O1923" t="s">
        <v>14314</v>
      </c>
      <c r="P1923" t="s">
        <v>14313</v>
      </c>
      <c r="Q1923" t="s">
        <v>14312</v>
      </c>
      <c r="R1923" s="7">
        <v>42614</v>
      </c>
      <c r="S1923" s="8">
        <f t="shared" si="240"/>
        <v>2016</v>
      </c>
      <c r="T1923" s="8">
        <v>2016</v>
      </c>
      <c r="U1923" s="8">
        <f t="shared" si="241"/>
        <v>6</v>
      </c>
      <c r="V1923" s="7">
        <v>42614</v>
      </c>
      <c r="W1923" t="s">
        <v>14311</v>
      </c>
      <c r="X1923" s="2">
        <v>1.294</v>
      </c>
      <c r="Y1923" s="6">
        <f t="shared" ref="Y1923:Y1986" si="246">(X1923-$Z$3)/($Z$2-$Z$3)</f>
        <v>3.4542590961266384E-2</v>
      </c>
      <c r="AA1923">
        <v>13658816</v>
      </c>
      <c r="AB1923">
        <v>28040</v>
      </c>
      <c r="AC1923">
        <v>13623087</v>
      </c>
      <c r="AD1923" t="s">
        <v>2</v>
      </c>
      <c r="AE1923">
        <v>30</v>
      </c>
      <c r="AF1923">
        <v>9</v>
      </c>
      <c r="AH1923" t="s">
        <v>14310</v>
      </c>
      <c r="AI1923" t="s">
        <v>14309</v>
      </c>
      <c r="AJ1923" t="s">
        <v>14308</v>
      </c>
      <c r="AK1923" t="s">
        <v>14307</v>
      </c>
      <c r="AL1923">
        <v>15</v>
      </c>
      <c r="AM1923" s="5">
        <f t="shared" si="242"/>
        <v>2.5</v>
      </c>
      <c r="AN1923" s="4">
        <f t="shared" ref="AN1923:AN1986" si="247">(AM1923-$AO$3)/($AO$2-$AO$3)</f>
        <v>3.7864445285876562E-3</v>
      </c>
      <c r="AO1923" s="3"/>
      <c r="AP1923">
        <v>0</v>
      </c>
      <c r="AR1923" t="s">
        <v>1</v>
      </c>
      <c r="AT1923" s="2" t="s">
        <v>0</v>
      </c>
      <c r="AU1923" s="1">
        <f t="shared" si="243"/>
        <v>2.5315747031462763</v>
      </c>
      <c r="AV1923" s="1">
        <f t="shared" si="244"/>
        <v>1.9164517744927021</v>
      </c>
      <c r="AW1923" s="1">
        <f t="shared" si="245"/>
        <v>1.3013288458391274</v>
      </c>
    </row>
    <row r="1924" spans="1:49" x14ac:dyDescent="0.2">
      <c r="A1924">
        <v>1922</v>
      </c>
      <c r="B1924" t="s">
        <v>14306</v>
      </c>
      <c r="C1924" t="s">
        <v>14305</v>
      </c>
      <c r="F1924" t="s">
        <v>14304</v>
      </c>
      <c r="G1924" t="s">
        <v>5</v>
      </c>
      <c r="H1924" t="s">
        <v>4</v>
      </c>
      <c r="I1924" t="s">
        <v>663</v>
      </c>
      <c r="J1924">
        <v>60028876</v>
      </c>
      <c r="K1924" t="s">
        <v>1124</v>
      </c>
      <c r="L1924" t="s">
        <v>1123</v>
      </c>
      <c r="M1924" t="s">
        <v>138</v>
      </c>
      <c r="N1924">
        <v>3</v>
      </c>
      <c r="O1924" t="s">
        <v>14303</v>
      </c>
      <c r="P1924" t="s">
        <v>14302</v>
      </c>
      <c r="Q1924" t="s">
        <v>14301</v>
      </c>
      <c r="R1924" s="7">
        <v>42614</v>
      </c>
      <c r="S1924" s="8">
        <f t="shared" si="240"/>
        <v>2016</v>
      </c>
      <c r="T1924" s="8">
        <v>2016</v>
      </c>
      <c r="U1924" s="8">
        <f t="shared" si="241"/>
        <v>6</v>
      </c>
      <c r="V1924" s="7">
        <v>42614</v>
      </c>
      <c r="W1924" t="s">
        <v>29</v>
      </c>
      <c r="X1924" s="2">
        <v>0.30199999999999999</v>
      </c>
      <c r="Y1924" s="6">
        <f t="shared" si="246"/>
        <v>8.0617175195536687E-3</v>
      </c>
      <c r="AA1924">
        <v>9296212</v>
      </c>
      <c r="AB1924">
        <v>20725</v>
      </c>
      <c r="AC1924" t="s">
        <v>28</v>
      </c>
      <c r="AD1924" t="s">
        <v>2</v>
      </c>
      <c r="AE1924">
        <v>90</v>
      </c>
      <c r="AF1924">
        <v>2</v>
      </c>
      <c r="AH1924" t="s">
        <v>14300</v>
      </c>
      <c r="AI1924" t="s">
        <v>14299</v>
      </c>
      <c r="AJ1924" t="s">
        <v>14298</v>
      </c>
      <c r="AK1924" t="s">
        <v>14297</v>
      </c>
      <c r="AL1924">
        <v>22</v>
      </c>
      <c r="AM1924" s="5">
        <f t="shared" si="242"/>
        <v>3.6666666666666665</v>
      </c>
      <c r="AN1924" s="4">
        <f t="shared" si="247"/>
        <v>5.5534519752618956E-3</v>
      </c>
      <c r="AO1924" s="3"/>
      <c r="AP1924">
        <v>0</v>
      </c>
      <c r="AQ1924" t="s">
        <v>4493</v>
      </c>
      <c r="AR1924" t="s">
        <v>1</v>
      </c>
      <c r="AS1924" t="s">
        <v>1124</v>
      </c>
      <c r="AT1924" s="2">
        <v>1.671</v>
      </c>
      <c r="AU1924" s="1">
        <f t="shared" si="243"/>
        <v>0.73092378562661353</v>
      </c>
      <c r="AV1924" s="1">
        <f t="shared" si="244"/>
        <v>0.68075847474077822</v>
      </c>
      <c r="AW1924" s="1">
        <f t="shared" si="245"/>
        <v>0.6305931638549428</v>
      </c>
    </row>
    <row r="1925" spans="1:49" x14ac:dyDescent="0.2">
      <c r="A1925">
        <v>1923</v>
      </c>
      <c r="B1925" t="s">
        <v>14296</v>
      </c>
      <c r="C1925" t="s">
        <v>14295</v>
      </c>
      <c r="D1925" t="s">
        <v>14294</v>
      </c>
      <c r="E1925">
        <v>26832605</v>
      </c>
      <c r="F1925" t="s">
        <v>14293</v>
      </c>
      <c r="G1925" t="s">
        <v>5</v>
      </c>
      <c r="H1925" t="s">
        <v>4</v>
      </c>
      <c r="I1925" t="s">
        <v>14292</v>
      </c>
      <c r="J1925" t="s">
        <v>3312</v>
      </c>
      <c r="K1925" t="s">
        <v>3311</v>
      </c>
      <c r="L1925" t="s">
        <v>3310</v>
      </c>
      <c r="M1925" t="s">
        <v>46</v>
      </c>
      <c r="N1925">
        <v>4</v>
      </c>
      <c r="O1925" t="s">
        <v>14291</v>
      </c>
      <c r="P1925" t="s">
        <v>14290</v>
      </c>
      <c r="Q1925" t="s">
        <v>14289</v>
      </c>
      <c r="R1925" s="7">
        <v>42614</v>
      </c>
      <c r="S1925" s="8">
        <f t="shared" si="240"/>
        <v>2016</v>
      </c>
      <c r="T1925" s="8">
        <v>2016</v>
      </c>
      <c r="U1925" s="8">
        <f t="shared" si="241"/>
        <v>6</v>
      </c>
      <c r="V1925" s="7">
        <v>42614</v>
      </c>
      <c r="W1925" t="s">
        <v>14288</v>
      </c>
      <c r="X1925" s="2">
        <v>0.69499999999999995</v>
      </c>
      <c r="Y1925" s="6">
        <f t="shared" si="246"/>
        <v>1.8552628066522515E-2</v>
      </c>
      <c r="AA1925">
        <v>1620134</v>
      </c>
      <c r="AB1925">
        <v>17615</v>
      </c>
      <c r="AC1925">
        <v>18733344</v>
      </c>
      <c r="AD1925" t="s">
        <v>2</v>
      </c>
      <c r="AE1925">
        <v>162</v>
      </c>
      <c r="AH1925" t="s">
        <v>2310</v>
      </c>
      <c r="AI1925" t="s">
        <v>14287</v>
      </c>
      <c r="AJ1925" t="s">
        <v>14286</v>
      </c>
      <c r="AK1925" t="s">
        <v>14285</v>
      </c>
      <c r="AL1925">
        <v>12</v>
      </c>
      <c r="AM1925" s="5">
        <f t="shared" si="242"/>
        <v>2</v>
      </c>
      <c r="AN1925" s="4">
        <f t="shared" si="247"/>
        <v>3.0291556228701248E-3</v>
      </c>
      <c r="AO1925" s="3"/>
      <c r="AP1925">
        <v>1</v>
      </c>
      <c r="AQ1925" t="s">
        <v>44</v>
      </c>
      <c r="AR1925" t="s">
        <v>14284</v>
      </c>
      <c r="AS1925" t="s">
        <v>43</v>
      </c>
      <c r="AT1925" s="2">
        <v>4.1550000000000002</v>
      </c>
      <c r="AU1925" s="1">
        <f t="shared" si="243"/>
        <v>1.3895586333426797</v>
      </c>
      <c r="AV1925" s="1">
        <f t="shared" si="244"/>
        <v>1.079089184469632</v>
      </c>
      <c r="AW1925" s="1">
        <f t="shared" si="245"/>
        <v>0.76861973559658425</v>
      </c>
    </row>
    <row r="1926" spans="1:49" x14ac:dyDescent="0.2">
      <c r="A1926">
        <v>1924</v>
      </c>
      <c r="B1926" t="s">
        <v>14283</v>
      </c>
      <c r="C1926" t="s">
        <v>14282</v>
      </c>
      <c r="F1926" t="s">
        <v>14281</v>
      </c>
      <c r="G1926" t="s">
        <v>5</v>
      </c>
      <c r="H1926" t="s">
        <v>4</v>
      </c>
      <c r="I1926" t="s">
        <v>1087</v>
      </c>
      <c r="J1926" t="s">
        <v>2097</v>
      </c>
      <c r="K1926" t="s">
        <v>2096</v>
      </c>
      <c r="L1926" t="s">
        <v>2095</v>
      </c>
      <c r="M1926" t="s">
        <v>961</v>
      </c>
      <c r="N1926">
        <v>3</v>
      </c>
      <c r="O1926" t="s">
        <v>2225</v>
      </c>
      <c r="P1926" t="s">
        <v>2224</v>
      </c>
      <c r="Q1926" t="s">
        <v>2315</v>
      </c>
      <c r="R1926" s="7">
        <v>42614</v>
      </c>
      <c r="S1926" s="8">
        <f t="shared" si="240"/>
        <v>2016</v>
      </c>
      <c r="T1926" s="8">
        <v>2016</v>
      </c>
      <c r="U1926" s="8">
        <f t="shared" si="241"/>
        <v>6</v>
      </c>
      <c r="V1926" s="7">
        <v>42614</v>
      </c>
      <c r="W1926" t="s">
        <v>107</v>
      </c>
      <c r="X1926" s="2">
        <v>0.251</v>
      </c>
      <c r="Y1926" s="6">
        <f t="shared" si="246"/>
        <v>6.7003016470462617E-3</v>
      </c>
      <c r="AA1926">
        <v>207217</v>
      </c>
      <c r="AB1926">
        <v>26145</v>
      </c>
      <c r="AC1926">
        <v>13623060</v>
      </c>
      <c r="AD1926" t="s">
        <v>2</v>
      </c>
      <c r="AE1926">
        <v>103</v>
      </c>
      <c r="AF1926">
        <v>9</v>
      </c>
      <c r="AH1926" t="s">
        <v>14280</v>
      </c>
      <c r="AI1926" t="s">
        <v>14279</v>
      </c>
      <c r="AJ1926" t="s">
        <v>14278</v>
      </c>
      <c r="AK1926" t="s">
        <v>14277</v>
      </c>
      <c r="AL1926">
        <v>4</v>
      </c>
      <c r="AM1926" s="5">
        <f t="shared" si="242"/>
        <v>0.66666666666666663</v>
      </c>
      <c r="AN1926" s="4">
        <f t="shared" si="247"/>
        <v>1.0097185409567082E-3</v>
      </c>
      <c r="AO1926" s="3"/>
      <c r="AP1926">
        <v>0</v>
      </c>
      <c r="AQ1926" t="s">
        <v>48</v>
      </c>
      <c r="AR1926" t="s">
        <v>664</v>
      </c>
      <c r="AS1926" t="s">
        <v>47</v>
      </c>
      <c r="AT1926" s="2">
        <v>1.3360000000000001</v>
      </c>
      <c r="AU1926" s="1">
        <f t="shared" si="243"/>
        <v>0.49931267152193948</v>
      </c>
      <c r="AV1926" s="1">
        <f t="shared" si="244"/>
        <v>0.38550100940014848</v>
      </c>
      <c r="AW1926" s="1">
        <f t="shared" si="245"/>
        <v>0.27168934727835742</v>
      </c>
    </row>
    <row r="1927" spans="1:49" x14ac:dyDescent="0.2">
      <c r="A1927">
        <v>1925</v>
      </c>
      <c r="B1927" t="s">
        <v>14276</v>
      </c>
      <c r="C1927" t="s">
        <v>14275</v>
      </c>
      <c r="F1927" t="s">
        <v>14274</v>
      </c>
      <c r="G1927" t="s">
        <v>5</v>
      </c>
      <c r="H1927" t="s">
        <v>4</v>
      </c>
      <c r="I1927" t="s">
        <v>14273</v>
      </c>
      <c r="J1927" t="s">
        <v>2342</v>
      </c>
      <c r="K1927" t="s">
        <v>2341</v>
      </c>
      <c r="L1927" t="s">
        <v>2340</v>
      </c>
      <c r="M1927" t="s">
        <v>2339</v>
      </c>
      <c r="N1927">
        <v>2</v>
      </c>
      <c r="O1927" t="s">
        <v>14272</v>
      </c>
      <c r="P1927" t="s">
        <v>14271</v>
      </c>
      <c r="Q1927" t="s">
        <v>14270</v>
      </c>
      <c r="R1927" s="7">
        <v>42614</v>
      </c>
      <c r="S1927" s="8">
        <f t="shared" si="240"/>
        <v>2016</v>
      </c>
      <c r="T1927" s="8">
        <v>2016</v>
      </c>
      <c r="U1927" s="8">
        <f t="shared" si="241"/>
        <v>6</v>
      </c>
      <c r="V1927" s="7">
        <v>42614</v>
      </c>
      <c r="W1927" t="s">
        <v>2338</v>
      </c>
      <c r="X1927" s="2">
        <v>0.58099999999999996</v>
      </c>
      <c r="Y1927" s="6">
        <f t="shared" si="246"/>
        <v>1.5509463175035369E-2</v>
      </c>
      <c r="AA1927">
        <v>18671616</v>
      </c>
      <c r="AB1927">
        <v>18300156716</v>
      </c>
      <c r="AC1927">
        <v>18671624</v>
      </c>
      <c r="AD1927" t="s">
        <v>2</v>
      </c>
      <c r="AE1927">
        <v>46</v>
      </c>
      <c r="AF1927">
        <v>3</v>
      </c>
      <c r="AH1927" t="s">
        <v>14269</v>
      </c>
      <c r="AI1927" t="s">
        <v>14268</v>
      </c>
      <c r="AJ1927" t="s">
        <v>14267</v>
      </c>
      <c r="AK1927" t="s">
        <v>14266</v>
      </c>
      <c r="AL1927">
        <v>3</v>
      </c>
      <c r="AM1927" s="5">
        <f t="shared" si="242"/>
        <v>0.5</v>
      </c>
      <c r="AN1927" s="4">
        <f t="shared" si="247"/>
        <v>7.572889057175312E-4</v>
      </c>
      <c r="AO1927" s="3"/>
      <c r="AP1927">
        <v>0</v>
      </c>
      <c r="AQ1927" t="s">
        <v>2337</v>
      </c>
      <c r="AR1927" t="s">
        <v>14265</v>
      </c>
      <c r="AS1927" t="s">
        <v>2336</v>
      </c>
      <c r="AT1927" s="2">
        <v>1.5329999999999999</v>
      </c>
      <c r="AU1927" s="1">
        <f t="shared" si="243"/>
        <v>1.1083810894240016</v>
      </c>
      <c r="AV1927" s="1">
        <f t="shared" si="244"/>
        <v>0.81333760403764499</v>
      </c>
      <c r="AW1927" s="1">
        <f t="shared" si="245"/>
        <v>0.51829411865128827</v>
      </c>
    </row>
    <row r="1928" spans="1:49" x14ac:dyDescent="0.2">
      <c r="A1928">
        <v>1926</v>
      </c>
      <c r="B1928" t="s">
        <v>14264</v>
      </c>
      <c r="C1928" t="s">
        <v>14263</v>
      </c>
      <c r="E1928">
        <v>26740001</v>
      </c>
      <c r="F1928" t="s">
        <v>14262</v>
      </c>
      <c r="G1928" t="s">
        <v>5</v>
      </c>
      <c r="H1928" t="s">
        <v>4</v>
      </c>
      <c r="I1928" t="s">
        <v>14261</v>
      </c>
      <c r="J1928" t="s">
        <v>14260</v>
      </c>
      <c r="K1928" t="s">
        <v>14259</v>
      </c>
      <c r="L1928" t="s">
        <v>14258</v>
      </c>
      <c r="M1928" t="s">
        <v>321</v>
      </c>
      <c r="N1928">
        <v>7</v>
      </c>
      <c r="O1928" t="s">
        <v>14257</v>
      </c>
      <c r="P1928" t="s">
        <v>14256</v>
      </c>
      <c r="Q1928" t="s">
        <v>14255</v>
      </c>
      <c r="R1928" s="7">
        <v>42614</v>
      </c>
      <c r="S1928" s="8">
        <f t="shared" si="240"/>
        <v>2016</v>
      </c>
      <c r="T1928" s="8">
        <v>2016</v>
      </c>
      <c r="U1928" s="8">
        <f t="shared" si="241"/>
        <v>6</v>
      </c>
      <c r="V1928" s="7">
        <v>42614</v>
      </c>
      <c r="W1928" t="s">
        <v>14254</v>
      </c>
      <c r="X1928" s="2">
        <v>0.42599999999999999</v>
      </c>
      <c r="Y1928" s="6">
        <f t="shared" si="246"/>
        <v>1.1371826699767759E-2</v>
      </c>
      <c r="AA1928">
        <v>9301038</v>
      </c>
      <c r="AB1928">
        <v>19588</v>
      </c>
      <c r="AC1928">
        <v>12798517</v>
      </c>
      <c r="AD1928" t="s">
        <v>2</v>
      </c>
      <c r="AE1928">
        <v>38</v>
      </c>
      <c r="AF1928">
        <v>7</v>
      </c>
      <c r="AH1928" t="s">
        <v>14253</v>
      </c>
      <c r="AI1928" t="s">
        <v>14252</v>
      </c>
      <c r="AJ1928" t="s">
        <v>14251</v>
      </c>
      <c r="AK1928" t="s">
        <v>14250</v>
      </c>
      <c r="AL1928">
        <v>2</v>
      </c>
      <c r="AM1928" s="5">
        <f t="shared" si="242"/>
        <v>0.33333333333333331</v>
      </c>
      <c r="AN1928" s="4">
        <f t="shared" si="247"/>
        <v>5.048592704783541E-4</v>
      </c>
      <c r="AO1928" s="3"/>
      <c r="AP1928">
        <v>0</v>
      </c>
      <c r="AR1928" t="s">
        <v>1</v>
      </c>
      <c r="AT1928" s="2">
        <v>1.246</v>
      </c>
      <c r="AU1928" s="1">
        <f t="shared" si="243"/>
        <v>0.81117364709809381</v>
      </c>
      <c r="AV1928" s="1">
        <f t="shared" si="244"/>
        <v>0.59383429851230574</v>
      </c>
      <c r="AW1928" s="1">
        <f t="shared" si="245"/>
        <v>0.37649494992651755</v>
      </c>
    </row>
    <row r="1929" spans="1:49" x14ac:dyDescent="0.2">
      <c r="A1929">
        <v>1927</v>
      </c>
      <c r="B1929" t="s">
        <v>14249</v>
      </c>
      <c r="C1929" t="s">
        <v>14248</v>
      </c>
      <c r="F1929" t="s">
        <v>14247</v>
      </c>
      <c r="G1929" t="s">
        <v>5</v>
      </c>
      <c r="H1929" t="s">
        <v>4</v>
      </c>
      <c r="I1929" t="s">
        <v>14246</v>
      </c>
      <c r="J1929">
        <v>60001873</v>
      </c>
      <c r="K1929" t="s">
        <v>221</v>
      </c>
      <c r="L1929" t="s">
        <v>223</v>
      </c>
      <c r="M1929" t="s">
        <v>138</v>
      </c>
      <c r="N1929">
        <v>6</v>
      </c>
      <c r="O1929" t="s">
        <v>14245</v>
      </c>
      <c r="P1929" t="s">
        <v>14244</v>
      </c>
      <c r="Q1929" t="s">
        <v>1715</v>
      </c>
      <c r="R1929" s="7">
        <v>42614</v>
      </c>
      <c r="S1929" s="8">
        <f t="shared" si="240"/>
        <v>2016</v>
      </c>
      <c r="T1929" s="8">
        <v>2016</v>
      </c>
      <c r="U1929" s="8">
        <f t="shared" si="241"/>
        <v>6</v>
      </c>
      <c r="V1929" s="7">
        <v>42614</v>
      </c>
      <c r="W1929" t="s">
        <v>3128</v>
      </c>
      <c r="X1929" s="2">
        <v>0.755</v>
      </c>
      <c r="Y1929" s="6">
        <f t="shared" si="246"/>
        <v>2.0154293798884174E-2</v>
      </c>
      <c r="AA1929">
        <v>3003604</v>
      </c>
      <c r="AB1929">
        <v>16515</v>
      </c>
      <c r="AD1929" t="s">
        <v>2</v>
      </c>
      <c r="AE1929">
        <v>54</v>
      </c>
      <c r="AF1929">
        <v>3</v>
      </c>
      <c r="AH1929" t="s">
        <v>14243</v>
      </c>
      <c r="AI1929" t="s">
        <v>14242</v>
      </c>
      <c r="AJ1929" t="s">
        <v>14241</v>
      </c>
      <c r="AK1929" t="s">
        <v>14240</v>
      </c>
      <c r="AL1929">
        <v>17</v>
      </c>
      <c r="AM1929" s="5">
        <f t="shared" si="242"/>
        <v>2.8333333333333335</v>
      </c>
      <c r="AN1929" s="4">
        <f t="shared" si="247"/>
        <v>4.2913037990660102E-3</v>
      </c>
      <c r="AO1929" s="3"/>
      <c r="AP1929">
        <v>0</v>
      </c>
      <c r="AR1929" t="s">
        <v>1</v>
      </c>
      <c r="AT1929" s="2">
        <v>3.1890000000000001</v>
      </c>
      <c r="AU1929" s="1">
        <f t="shared" si="243"/>
        <v>1.5395396798938723</v>
      </c>
      <c r="AV1929" s="1">
        <f t="shared" si="244"/>
        <v>1.2222798798975092</v>
      </c>
      <c r="AW1929" s="1">
        <f t="shared" si="245"/>
        <v>0.90502007990114586</v>
      </c>
    </row>
    <row r="1930" spans="1:49" x14ac:dyDescent="0.2">
      <c r="A1930">
        <v>1928</v>
      </c>
      <c r="B1930" t="s">
        <v>14239</v>
      </c>
      <c r="C1930" t="s">
        <v>14238</v>
      </c>
      <c r="F1930" t="s">
        <v>14237</v>
      </c>
      <c r="G1930" t="s">
        <v>5</v>
      </c>
      <c r="H1930" t="s">
        <v>4</v>
      </c>
      <c r="I1930" t="s">
        <v>14236</v>
      </c>
      <c r="J1930" t="s">
        <v>14235</v>
      </c>
      <c r="K1930" t="s">
        <v>14234</v>
      </c>
      <c r="L1930" t="s">
        <v>14233</v>
      </c>
      <c r="M1930" t="s">
        <v>49</v>
      </c>
      <c r="N1930">
        <v>5</v>
      </c>
      <c r="O1930" t="s">
        <v>14232</v>
      </c>
      <c r="P1930" t="s">
        <v>14231</v>
      </c>
      <c r="Q1930" t="s">
        <v>14230</v>
      </c>
      <c r="R1930" s="7">
        <v>42614</v>
      </c>
      <c r="S1930" s="8">
        <f t="shared" si="240"/>
        <v>2016</v>
      </c>
      <c r="T1930" s="8">
        <v>2016</v>
      </c>
      <c r="U1930" s="8">
        <f t="shared" si="241"/>
        <v>6</v>
      </c>
      <c r="V1930" s="7">
        <v>42614</v>
      </c>
      <c r="W1930" t="s">
        <v>14229</v>
      </c>
      <c r="X1930" s="2">
        <v>0.44500000000000001</v>
      </c>
      <c r="Y1930" s="6">
        <f t="shared" si="246"/>
        <v>1.1879020848348951E-2</v>
      </c>
      <c r="AA1930">
        <v>405000</v>
      </c>
      <c r="AB1930">
        <v>17141</v>
      </c>
      <c r="AC1930">
        <v>17542340</v>
      </c>
      <c r="AD1930" t="s">
        <v>2</v>
      </c>
      <c r="AE1930">
        <v>107</v>
      </c>
      <c r="AF1930">
        <v>9</v>
      </c>
      <c r="AH1930" t="s">
        <v>14228</v>
      </c>
      <c r="AI1930" t="s">
        <v>14227</v>
      </c>
      <c r="AJ1930" t="s">
        <v>14226</v>
      </c>
      <c r="AK1930" t="s">
        <v>14225</v>
      </c>
      <c r="AL1930">
        <v>2</v>
      </c>
      <c r="AM1930" s="5">
        <f t="shared" si="242"/>
        <v>0.33333333333333331</v>
      </c>
      <c r="AN1930" s="4">
        <f t="shared" si="247"/>
        <v>5.048592704783541E-4</v>
      </c>
      <c r="AO1930" s="3"/>
      <c r="AP1930">
        <v>0</v>
      </c>
      <c r="AQ1930" t="s">
        <v>48</v>
      </c>
      <c r="AR1930">
        <v>51175076</v>
      </c>
      <c r="AS1930" t="s">
        <v>47</v>
      </c>
      <c r="AT1930" s="2">
        <v>1.88</v>
      </c>
      <c r="AU1930" s="1">
        <f t="shared" si="243"/>
        <v>0.8466772374987771</v>
      </c>
      <c r="AV1930" s="1">
        <f t="shared" si="244"/>
        <v>0.61919400594136531</v>
      </c>
      <c r="AW1930" s="1">
        <f t="shared" si="245"/>
        <v>0.3917107743839533</v>
      </c>
    </row>
    <row r="1931" spans="1:49" x14ac:dyDescent="0.2">
      <c r="A1931">
        <v>1929</v>
      </c>
      <c r="B1931" t="s">
        <v>14224</v>
      </c>
      <c r="C1931" t="s">
        <v>14223</v>
      </c>
      <c r="D1931" t="s">
        <v>14222</v>
      </c>
      <c r="F1931" t="s">
        <v>14221</v>
      </c>
      <c r="G1931" t="s">
        <v>5</v>
      </c>
      <c r="H1931" t="s">
        <v>4</v>
      </c>
      <c r="I1931" t="s">
        <v>14220</v>
      </c>
      <c r="J1931">
        <v>60008919</v>
      </c>
      <c r="K1931" t="s">
        <v>430</v>
      </c>
      <c r="L1931" t="s">
        <v>429</v>
      </c>
      <c r="M1931" t="s">
        <v>67</v>
      </c>
      <c r="N1931">
        <v>3</v>
      </c>
      <c r="O1931" t="s">
        <v>14219</v>
      </c>
      <c r="P1931" t="s">
        <v>14218</v>
      </c>
      <c r="Q1931" t="s">
        <v>14217</v>
      </c>
      <c r="R1931" s="7">
        <v>42614</v>
      </c>
      <c r="S1931" s="8">
        <f t="shared" si="240"/>
        <v>2016</v>
      </c>
      <c r="T1931" s="8">
        <v>2016</v>
      </c>
      <c r="U1931" s="8">
        <f t="shared" si="241"/>
        <v>6</v>
      </c>
      <c r="V1931" s="7">
        <v>42614</v>
      </c>
      <c r="W1931" t="s">
        <v>2346</v>
      </c>
      <c r="X1931" s="2">
        <v>0.90700000000000003</v>
      </c>
      <c r="Y1931" s="6">
        <f t="shared" si="246"/>
        <v>2.4211846987533703E-2</v>
      </c>
      <c r="AA1931">
        <v>1651684</v>
      </c>
      <c r="AB1931">
        <v>25548</v>
      </c>
      <c r="AD1931" t="s">
        <v>2</v>
      </c>
      <c r="AE1931">
        <v>126</v>
      </c>
      <c r="AH1931" t="s">
        <v>2930</v>
      </c>
      <c r="AI1931" t="s">
        <v>14216</v>
      </c>
      <c r="AJ1931" t="s">
        <v>14215</v>
      </c>
      <c r="AK1931" t="s">
        <v>14214</v>
      </c>
      <c r="AL1931">
        <v>4</v>
      </c>
      <c r="AM1931" s="5">
        <f t="shared" si="242"/>
        <v>0.66666666666666663</v>
      </c>
      <c r="AN1931" s="4">
        <f t="shared" si="247"/>
        <v>1.0097185409567082E-3</v>
      </c>
      <c r="AO1931" s="3"/>
      <c r="AP1931">
        <v>0</v>
      </c>
      <c r="AQ1931" t="s">
        <v>48</v>
      </c>
      <c r="AR1931">
        <v>61162008</v>
      </c>
      <c r="AS1931" t="s">
        <v>47</v>
      </c>
      <c r="AT1931" s="2">
        <v>4.6619999999999999</v>
      </c>
      <c r="AU1931" s="1">
        <f t="shared" si="243"/>
        <v>1.7251208453560603</v>
      </c>
      <c r="AV1931" s="1">
        <f t="shared" si="244"/>
        <v>1.2610782764245205</v>
      </c>
      <c r="AW1931" s="1">
        <f t="shared" si="245"/>
        <v>0.79703570749298058</v>
      </c>
    </row>
    <row r="1932" spans="1:49" x14ac:dyDescent="0.2">
      <c r="A1932">
        <v>1930</v>
      </c>
      <c r="B1932" t="s">
        <v>14213</v>
      </c>
      <c r="C1932" t="s">
        <v>14212</v>
      </c>
      <c r="D1932" t="s">
        <v>14211</v>
      </c>
      <c r="E1932">
        <v>26153556</v>
      </c>
      <c r="F1932" t="s">
        <v>14210</v>
      </c>
      <c r="G1932" t="s">
        <v>5</v>
      </c>
      <c r="H1932" t="s">
        <v>4</v>
      </c>
      <c r="I1932" t="s">
        <v>14209</v>
      </c>
      <c r="J1932" t="s">
        <v>14208</v>
      </c>
      <c r="K1932" t="s">
        <v>14207</v>
      </c>
      <c r="L1932" t="s">
        <v>14206</v>
      </c>
      <c r="M1932" t="s">
        <v>327</v>
      </c>
      <c r="N1932">
        <v>6</v>
      </c>
      <c r="O1932" t="s">
        <v>14205</v>
      </c>
      <c r="P1932" t="s">
        <v>14204</v>
      </c>
      <c r="Q1932" t="s">
        <v>14203</v>
      </c>
      <c r="R1932" s="7">
        <v>42614</v>
      </c>
      <c r="S1932" s="8">
        <f t="shared" si="240"/>
        <v>2016</v>
      </c>
      <c r="T1932" s="8">
        <v>2016</v>
      </c>
      <c r="U1932" s="8">
        <f t="shared" si="241"/>
        <v>6</v>
      </c>
      <c r="V1932" s="7">
        <v>42614</v>
      </c>
      <c r="W1932" t="s">
        <v>14202</v>
      </c>
      <c r="X1932" s="2">
        <v>0.81799999999999995</v>
      </c>
      <c r="Y1932" s="6">
        <f t="shared" si="246"/>
        <v>2.1836042817863912E-2</v>
      </c>
      <c r="AA1932" t="s">
        <v>14201</v>
      </c>
      <c r="AB1932">
        <v>23388</v>
      </c>
      <c r="AC1932">
        <v>18791700</v>
      </c>
      <c r="AD1932" t="s">
        <v>2</v>
      </c>
      <c r="AE1932">
        <v>161</v>
      </c>
      <c r="AH1932" t="s">
        <v>10154</v>
      </c>
      <c r="AI1932" t="s">
        <v>14200</v>
      </c>
      <c r="AJ1932" t="s">
        <v>14199</v>
      </c>
      <c r="AK1932" t="s">
        <v>14198</v>
      </c>
      <c r="AL1932">
        <v>15</v>
      </c>
      <c r="AM1932" s="5">
        <f t="shared" si="242"/>
        <v>2.5</v>
      </c>
      <c r="AN1932" s="4">
        <f t="shared" si="247"/>
        <v>3.7864445285876562E-3</v>
      </c>
      <c r="AO1932" s="3"/>
      <c r="AP1932">
        <v>0</v>
      </c>
      <c r="AQ1932" t="s">
        <v>14197</v>
      </c>
      <c r="AR1932" t="s">
        <v>1</v>
      </c>
      <c r="AS1932" t="s">
        <v>14196</v>
      </c>
      <c r="AT1932" s="2" t="s">
        <v>0</v>
      </c>
      <c r="AU1932" s="1">
        <f t="shared" si="243"/>
        <v>1.6421163331081032</v>
      </c>
      <c r="AV1932" s="1">
        <f t="shared" si="244"/>
        <v>1.2811243673225785</v>
      </c>
      <c r="AW1932" s="1">
        <f t="shared" si="245"/>
        <v>0.92013240153705333</v>
      </c>
    </row>
    <row r="1933" spans="1:49" x14ac:dyDescent="0.2">
      <c r="A1933">
        <v>1931</v>
      </c>
      <c r="B1933" t="s">
        <v>14195</v>
      </c>
      <c r="C1933" t="s">
        <v>14194</v>
      </c>
      <c r="F1933" t="s">
        <v>14193</v>
      </c>
      <c r="G1933" t="s">
        <v>5</v>
      </c>
      <c r="H1933" t="s">
        <v>4</v>
      </c>
      <c r="I1933" t="s">
        <v>14192</v>
      </c>
      <c r="J1933" t="s">
        <v>14191</v>
      </c>
      <c r="K1933" t="s">
        <v>14190</v>
      </c>
      <c r="L1933" t="s">
        <v>14189</v>
      </c>
      <c r="M1933" t="s">
        <v>1682</v>
      </c>
      <c r="N1933">
        <v>4</v>
      </c>
      <c r="O1933" t="s">
        <v>14188</v>
      </c>
      <c r="P1933" t="s">
        <v>14187</v>
      </c>
      <c r="Q1933" t="s">
        <v>14186</v>
      </c>
      <c r="R1933" s="7">
        <v>42614</v>
      </c>
      <c r="S1933" s="8">
        <f t="shared" si="240"/>
        <v>2016</v>
      </c>
      <c r="T1933" s="8">
        <v>2016</v>
      </c>
      <c r="U1933" s="8">
        <f t="shared" si="241"/>
        <v>6</v>
      </c>
      <c r="V1933" s="7">
        <v>42614</v>
      </c>
      <c r="W1933" t="s">
        <v>14185</v>
      </c>
      <c r="X1933" s="2">
        <v>0.44500000000000001</v>
      </c>
      <c r="Y1933" s="6">
        <f t="shared" si="246"/>
        <v>1.1879020848348951E-2</v>
      </c>
      <c r="AA1933">
        <v>9208542</v>
      </c>
      <c r="AB1933">
        <v>25623</v>
      </c>
      <c r="AC1933">
        <v>15730484</v>
      </c>
      <c r="AD1933" t="s">
        <v>2</v>
      </c>
      <c r="AE1933">
        <v>72</v>
      </c>
      <c r="AF1933">
        <v>9</v>
      </c>
      <c r="AH1933" t="s">
        <v>14184</v>
      </c>
      <c r="AI1933" t="s">
        <v>14183</v>
      </c>
      <c r="AJ1933" t="s">
        <v>14182</v>
      </c>
      <c r="AK1933" t="s">
        <v>14181</v>
      </c>
      <c r="AL1933">
        <v>7</v>
      </c>
      <c r="AM1933" s="5">
        <f t="shared" si="242"/>
        <v>1.1666666666666667</v>
      </c>
      <c r="AN1933" s="4">
        <f t="shared" si="247"/>
        <v>1.7670074466742396E-3</v>
      </c>
      <c r="AO1933" s="3"/>
      <c r="AP1933">
        <v>0</v>
      </c>
      <c r="AQ1933" t="s">
        <v>2861</v>
      </c>
      <c r="AR1933" t="s">
        <v>14180</v>
      </c>
      <c r="AS1933" t="s">
        <v>2860</v>
      </c>
      <c r="AT1933" s="2">
        <v>2.4740000000000002</v>
      </c>
      <c r="AU1933" s="1">
        <f t="shared" si="243"/>
        <v>0.88454168278465362</v>
      </c>
      <c r="AV1933" s="1">
        <f t="shared" si="244"/>
        <v>0.68230141475115957</v>
      </c>
      <c r="AW1933" s="1">
        <f t="shared" si="245"/>
        <v>0.48006114671766531</v>
      </c>
    </row>
    <row r="1934" spans="1:49" x14ac:dyDescent="0.2">
      <c r="A1934">
        <v>1932</v>
      </c>
      <c r="B1934" t="s">
        <v>14179</v>
      </c>
      <c r="C1934" t="s">
        <v>14178</v>
      </c>
      <c r="D1934" t="s">
        <v>14177</v>
      </c>
      <c r="E1934">
        <v>25959418</v>
      </c>
      <c r="F1934" t="s">
        <v>14176</v>
      </c>
      <c r="G1934" t="s">
        <v>5</v>
      </c>
      <c r="H1934" t="s">
        <v>4</v>
      </c>
      <c r="I1934" t="s">
        <v>14175</v>
      </c>
      <c r="J1934" t="s">
        <v>14174</v>
      </c>
      <c r="K1934" t="s">
        <v>14173</v>
      </c>
      <c r="L1934" t="s">
        <v>14172</v>
      </c>
      <c r="M1934" t="s">
        <v>1596</v>
      </c>
      <c r="N1934">
        <v>8</v>
      </c>
      <c r="O1934" t="s">
        <v>14171</v>
      </c>
      <c r="P1934" t="s">
        <v>14170</v>
      </c>
      <c r="Q1934" t="s">
        <v>14169</v>
      </c>
      <c r="R1934" s="7">
        <v>42614</v>
      </c>
      <c r="S1934" s="8">
        <f t="shared" si="240"/>
        <v>2016</v>
      </c>
      <c r="T1934" s="8">
        <v>2016</v>
      </c>
      <c r="U1934" s="8">
        <f t="shared" si="241"/>
        <v>6</v>
      </c>
      <c r="V1934" s="7">
        <v>42614</v>
      </c>
      <c r="W1934" t="s">
        <v>14168</v>
      </c>
      <c r="X1934" s="2">
        <v>0.88900000000000001</v>
      </c>
      <c r="Y1934" s="6">
        <f t="shared" si="246"/>
        <v>2.3731347267825206E-2</v>
      </c>
      <c r="AA1934">
        <v>17517311</v>
      </c>
      <c r="AB1934">
        <v>5300152613</v>
      </c>
      <c r="AC1934" t="s">
        <v>14167</v>
      </c>
      <c r="AD1934" t="s">
        <v>2</v>
      </c>
      <c r="AE1934">
        <v>10</v>
      </c>
      <c r="AF1934">
        <v>9</v>
      </c>
      <c r="AH1934" t="s">
        <v>14166</v>
      </c>
      <c r="AI1934" t="s">
        <v>14165</v>
      </c>
      <c r="AJ1934" t="s">
        <v>14164</v>
      </c>
      <c r="AK1934" t="s">
        <v>14163</v>
      </c>
      <c r="AL1934">
        <v>33</v>
      </c>
      <c r="AM1934" s="5">
        <f t="shared" si="242"/>
        <v>5.5</v>
      </c>
      <c r="AN1934" s="4">
        <f t="shared" si="247"/>
        <v>8.330177962892843E-3</v>
      </c>
      <c r="AO1934" s="3"/>
      <c r="AP1934">
        <v>1</v>
      </c>
      <c r="AR1934" t="s">
        <v>1</v>
      </c>
      <c r="AT1934" s="2">
        <v>3.24</v>
      </c>
      <c r="AU1934" s="1">
        <f t="shared" si="243"/>
        <v>1.9110996476345496</v>
      </c>
      <c r="AV1934" s="1">
        <f t="shared" si="244"/>
        <v>1.6030762615359024</v>
      </c>
      <c r="AW1934" s="1">
        <f t="shared" si="245"/>
        <v>1.2950528754372552</v>
      </c>
    </row>
    <row r="1935" spans="1:49" x14ac:dyDescent="0.2">
      <c r="A1935">
        <v>1933</v>
      </c>
      <c r="B1935" t="s">
        <v>14162</v>
      </c>
      <c r="C1935" t="s">
        <v>14161</v>
      </c>
      <c r="D1935" t="s">
        <v>14160</v>
      </c>
      <c r="F1935" t="s">
        <v>14159</v>
      </c>
      <c r="G1935" t="s">
        <v>5</v>
      </c>
      <c r="H1935" t="s">
        <v>4</v>
      </c>
      <c r="I1935" t="s">
        <v>2036</v>
      </c>
      <c r="J1935">
        <v>60030835</v>
      </c>
      <c r="K1935" t="s">
        <v>3176</v>
      </c>
      <c r="L1935" t="s">
        <v>3175</v>
      </c>
      <c r="M1935" t="s">
        <v>142</v>
      </c>
      <c r="N1935">
        <v>3</v>
      </c>
      <c r="O1935" t="s">
        <v>14158</v>
      </c>
      <c r="P1935" t="s">
        <v>14157</v>
      </c>
      <c r="Q1935" t="s">
        <v>10329</v>
      </c>
      <c r="R1935" s="7">
        <v>42614</v>
      </c>
      <c r="S1935" s="8">
        <f t="shared" si="240"/>
        <v>2016</v>
      </c>
      <c r="T1935" s="8">
        <v>2016</v>
      </c>
      <c r="U1935" s="8">
        <f t="shared" si="241"/>
        <v>6</v>
      </c>
      <c r="V1935" s="7">
        <v>42614</v>
      </c>
      <c r="W1935" t="s">
        <v>4678</v>
      </c>
      <c r="X1935" s="2">
        <v>0.47599999999999998</v>
      </c>
      <c r="Y1935" s="6">
        <f t="shared" si="246"/>
        <v>1.2706548143402472E-2</v>
      </c>
      <c r="AA1935">
        <v>2635747</v>
      </c>
      <c r="AB1935">
        <v>18078</v>
      </c>
      <c r="AC1935">
        <v>14698668</v>
      </c>
      <c r="AD1935" t="s">
        <v>2</v>
      </c>
      <c r="AE1935">
        <v>34</v>
      </c>
      <c r="AF1935">
        <v>9</v>
      </c>
      <c r="AH1935" t="s">
        <v>14156</v>
      </c>
      <c r="AI1935" t="s">
        <v>14155</v>
      </c>
      <c r="AJ1935" t="s">
        <v>14154</v>
      </c>
      <c r="AK1935" t="s">
        <v>14153</v>
      </c>
      <c r="AL1935">
        <v>14</v>
      </c>
      <c r="AM1935" s="5">
        <f t="shared" si="242"/>
        <v>2.3333333333333335</v>
      </c>
      <c r="AN1935" s="4">
        <f t="shared" si="247"/>
        <v>3.5340148933484792E-3</v>
      </c>
      <c r="AO1935" s="3"/>
      <c r="AP1935">
        <v>0</v>
      </c>
      <c r="AR1935" t="s">
        <v>1</v>
      </c>
      <c r="AT1935" s="2">
        <v>2.0880000000000001</v>
      </c>
      <c r="AU1935" s="1">
        <f t="shared" si="243"/>
        <v>0.99547881683862727</v>
      </c>
      <c r="AV1935" s="1">
        <f t="shared" si="244"/>
        <v>0.81202815183754762</v>
      </c>
      <c r="AW1935" s="1">
        <f t="shared" si="245"/>
        <v>0.62857748683646764</v>
      </c>
    </row>
    <row r="1936" spans="1:49" x14ac:dyDescent="0.2">
      <c r="A1936">
        <v>1934</v>
      </c>
      <c r="B1936" t="s">
        <v>14152</v>
      </c>
      <c r="C1936" t="s">
        <v>14151</v>
      </c>
      <c r="F1936" t="s">
        <v>14150</v>
      </c>
      <c r="G1936" t="s">
        <v>5</v>
      </c>
      <c r="H1936" t="s">
        <v>4</v>
      </c>
      <c r="I1936" t="s">
        <v>14149</v>
      </c>
      <c r="J1936" t="s">
        <v>14148</v>
      </c>
      <c r="K1936" t="s">
        <v>14147</v>
      </c>
      <c r="L1936" t="s">
        <v>14146</v>
      </c>
      <c r="M1936" t="s">
        <v>14145</v>
      </c>
      <c r="N1936">
        <v>4</v>
      </c>
      <c r="O1936" t="s">
        <v>14144</v>
      </c>
      <c r="P1936" t="s">
        <v>14143</v>
      </c>
      <c r="Q1936" t="s">
        <v>14142</v>
      </c>
      <c r="R1936" s="7">
        <v>42614</v>
      </c>
      <c r="S1936" s="8">
        <f t="shared" si="240"/>
        <v>2016</v>
      </c>
      <c r="T1936" s="8">
        <v>2016</v>
      </c>
      <c r="U1936" s="8">
        <f t="shared" si="241"/>
        <v>6</v>
      </c>
      <c r="V1936" s="7">
        <v>42614</v>
      </c>
      <c r="W1936" t="s">
        <v>2076</v>
      </c>
      <c r="X1936" s="2">
        <v>0.36399999999999999</v>
      </c>
      <c r="Y1936" s="6">
        <f t="shared" si="246"/>
        <v>9.7167721096607148E-3</v>
      </c>
      <c r="AA1936">
        <v>10184864</v>
      </c>
      <c r="AB1936">
        <v>21916</v>
      </c>
      <c r="AC1936">
        <v>15729451</v>
      </c>
      <c r="AD1936" t="s">
        <v>2</v>
      </c>
      <c r="AE1936">
        <v>63</v>
      </c>
      <c r="AF1936">
        <v>1</v>
      </c>
      <c r="AH1936" t="s">
        <v>371</v>
      </c>
      <c r="AI1936" t="s">
        <v>14141</v>
      </c>
      <c r="AJ1936" t="s">
        <v>14140</v>
      </c>
      <c r="AK1936" t="s">
        <v>14139</v>
      </c>
      <c r="AL1936">
        <v>4</v>
      </c>
      <c r="AM1936" s="5">
        <f t="shared" si="242"/>
        <v>0.66666666666666663</v>
      </c>
      <c r="AN1936" s="4">
        <f t="shared" si="247"/>
        <v>1.0097185409567082E-3</v>
      </c>
      <c r="AO1936" s="3"/>
      <c r="AP1936">
        <v>0</v>
      </c>
      <c r="AR1936" t="s">
        <v>1</v>
      </c>
      <c r="AT1936" s="2">
        <v>2.3140000000000001</v>
      </c>
      <c r="AU1936" s="1">
        <f t="shared" si="243"/>
        <v>0.71046560390495117</v>
      </c>
      <c r="AV1936" s="1">
        <f t="shared" si="244"/>
        <v>0.53632453253087109</v>
      </c>
      <c r="AW1936" s="1">
        <f t="shared" si="245"/>
        <v>0.36218346115679101</v>
      </c>
    </row>
    <row r="1937" spans="1:49" x14ac:dyDescent="0.2">
      <c r="A1937">
        <v>1935</v>
      </c>
      <c r="B1937" t="s">
        <v>14138</v>
      </c>
      <c r="C1937" t="s">
        <v>14137</v>
      </c>
      <c r="D1937" t="s">
        <v>14136</v>
      </c>
      <c r="F1937" t="s">
        <v>14135</v>
      </c>
      <c r="G1937" t="s">
        <v>5</v>
      </c>
      <c r="H1937" t="s">
        <v>4</v>
      </c>
      <c r="I1937" t="s">
        <v>2628</v>
      </c>
      <c r="J1937">
        <v>60005630</v>
      </c>
      <c r="K1937" t="s">
        <v>189</v>
      </c>
      <c r="L1937" t="s">
        <v>188</v>
      </c>
      <c r="M1937" t="s">
        <v>34</v>
      </c>
      <c r="N1937">
        <v>3</v>
      </c>
      <c r="O1937" t="s">
        <v>14134</v>
      </c>
      <c r="P1937" t="s">
        <v>14133</v>
      </c>
      <c r="Q1937" t="s">
        <v>14132</v>
      </c>
      <c r="R1937" s="7">
        <v>42614</v>
      </c>
      <c r="S1937" s="8">
        <f t="shared" si="240"/>
        <v>2016</v>
      </c>
      <c r="T1937" s="8">
        <v>2016</v>
      </c>
      <c r="U1937" s="8">
        <f t="shared" si="241"/>
        <v>6</v>
      </c>
      <c r="V1937" s="7">
        <v>42614</v>
      </c>
      <c r="W1937" t="s">
        <v>78</v>
      </c>
      <c r="X1937" s="2">
        <v>0.58099999999999996</v>
      </c>
      <c r="Y1937" s="6">
        <f t="shared" si="246"/>
        <v>1.5509463175035369E-2</v>
      </c>
      <c r="AA1937">
        <v>13869477</v>
      </c>
      <c r="AB1937">
        <v>29121</v>
      </c>
      <c r="AD1937" t="s">
        <v>2</v>
      </c>
      <c r="AE1937">
        <v>83</v>
      </c>
      <c r="AH1937" t="s">
        <v>14131</v>
      </c>
      <c r="AI1937" t="s">
        <v>14130</v>
      </c>
      <c r="AJ1937" t="s">
        <v>14129</v>
      </c>
      <c r="AK1937" t="s">
        <v>14128</v>
      </c>
      <c r="AL1937">
        <v>7</v>
      </c>
      <c r="AM1937" s="5">
        <f t="shared" si="242"/>
        <v>1.1666666666666667</v>
      </c>
      <c r="AN1937" s="4">
        <f t="shared" si="247"/>
        <v>1.7670074466742396E-3</v>
      </c>
      <c r="AO1937" s="3"/>
      <c r="AP1937">
        <v>0</v>
      </c>
      <c r="AR1937" t="s">
        <v>1</v>
      </c>
      <c r="AT1937" s="2" t="s">
        <v>0</v>
      </c>
      <c r="AU1937" s="1">
        <f t="shared" si="243"/>
        <v>1.138672645652703</v>
      </c>
      <c r="AV1937" s="1">
        <f t="shared" si="244"/>
        <v>0.86382353108548049</v>
      </c>
      <c r="AW1937" s="1">
        <f t="shared" si="245"/>
        <v>0.58897441651825777</v>
      </c>
    </row>
    <row r="1938" spans="1:49" x14ac:dyDescent="0.2">
      <c r="A1938">
        <v>1936</v>
      </c>
      <c r="B1938" t="s">
        <v>14127</v>
      </c>
      <c r="F1938" t="s">
        <v>14126</v>
      </c>
      <c r="G1938" t="s">
        <v>5</v>
      </c>
      <c r="H1938" t="s">
        <v>4</v>
      </c>
      <c r="I1938" t="s">
        <v>14125</v>
      </c>
      <c r="J1938">
        <v>60010953</v>
      </c>
      <c r="K1938" t="s">
        <v>1709</v>
      </c>
      <c r="L1938" t="s">
        <v>68</v>
      </c>
      <c r="M1938" t="s">
        <v>67</v>
      </c>
      <c r="N1938">
        <v>7</v>
      </c>
      <c r="O1938" t="s">
        <v>14124</v>
      </c>
      <c r="P1938" t="s">
        <v>14123</v>
      </c>
      <c r="Q1938" t="s">
        <v>14122</v>
      </c>
      <c r="R1938" s="7">
        <v>42613</v>
      </c>
      <c r="S1938" s="8">
        <f t="shared" si="240"/>
        <v>2016</v>
      </c>
      <c r="T1938" s="8">
        <v>2016</v>
      </c>
      <c r="U1938" s="8">
        <f t="shared" si="241"/>
        <v>6</v>
      </c>
      <c r="V1938" s="7">
        <v>42613</v>
      </c>
      <c r="W1938" t="s">
        <v>2910</v>
      </c>
      <c r="X1938" s="2">
        <v>0.11799999999999999</v>
      </c>
      <c r="Y1938" s="6">
        <f t="shared" si="246"/>
        <v>3.1499426069779238E-3</v>
      </c>
      <c r="AA1938">
        <v>16725220</v>
      </c>
      <c r="AB1938">
        <v>15345</v>
      </c>
      <c r="AD1938" t="s">
        <v>2</v>
      </c>
      <c r="AE1938">
        <v>33</v>
      </c>
      <c r="AF1938">
        <v>4</v>
      </c>
      <c r="AH1938" t="s">
        <v>871</v>
      </c>
      <c r="AI1938" t="s">
        <v>14121</v>
      </c>
      <c r="AJ1938" t="s">
        <v>14120</v>
      </c>
      <c r="AK1938" t="s">
        <v>14119</v>
      </c>
      <c r="AL1938">
        <v>2</v>
      </c>
      <c r="AM1938" s="5">
        <f t="shared" si="242"/>
        <v>0.33333333333333331</v>
      </c>
      <c r="AN1938" s="4">
        <f t="shared" si="247"/>
        <v>5.048592704783541E-4</v>
      </c>
      <c r="AO1938" s="3"/>
      <c r="AP1938">
        <v>0</v>
      </c>
      <c r="AQ1938" t="s">
        <v>48</v>
      </c>
      <c r="AR1938" t="s">
        <v>14118</v>
      </c>
      <c r="AS1938" t="s">
        <v>47</v>
      </c>
      <c r="AT1938" s="2" t="s">
        <v>0</v>
      </c>
      <c r="AU1938" s="1">
        <f t="shared" si="243"/>
        <v>0.23564176060280523</v>
      </c>
      <c r="AV1938" s="1">
        <f t="shared" si="244"/>
        <v>0.1827400938728139</v>
      </c>
      <c r="AW1938" s="1">
        <f t="shared" si="245"/>
        <v>0.12983842714282251</v>
      </c>
    </row>
    <row r="1939" spans="1:49" x14ac:dyDescent="0.2">
      <c r="A1939">
        <v>1937</v>
      </c>
      <c r="B1939" t="s">
        <v>14117</v>
      </c>
      <c r="C1939" t="s">
        <v>14116</v>
      </c>
      <c r="F1939" t="s">
        <v>14115</v>
      </c>
      <c r="G1939" t="s">
        <v>5</v>
      </c>
      <c r="H1939" t="s">
        <v>4</v>
      </c>
      <c r="I1939" t="s">
        <v>14114</v>
      </c>
      <c r="J1939" t="s">
        <v>14113</v>
      </c>
      <c r="K1939" t="s">
        <v>14112</v>
      </c>
      <c r="L1939" t="s">
        <v>14111</v>
      </c>
      <c r="M1939" t="s">
        <v>2706</v>
      </c>
      <c r="N1939">
        <v>7</v>
      </c>
      <c r="O1939" t="s">
        <v>14110</v>
      </c>
      <c r="P1939" t="s">
        <v>14109</v>
      </c>
      <c r="Q1939" t="s">
        <v>14108</v>
      </c>
      <c r="R1939" s="7">
        <v>42613</v>
      </c>
      <c r="S1939" s="8">
        <f t="shared" si="240"/>
        <v>2016</v>
      </c>
      <c r="T1939" s="8">
        <v>2016</v>
      </c>
      <c r="U1939" s="8">
        <f t="shared" si="241"/>
        <v>6</v>
      </c>
      <c r="V1939" s="7">
        <v>42613</v>
      </c>
      <c r="W1939" t="s">
        <v>2305</v>
      </c>
      <c r="X1939" s="2">
        <v>1.752</v>
      </c>
      <c r="Y1939" s="6">
        <f t="shared" si="246"/>
        <v>4.6768639384960363E-2</v>
      </c>
      <c r="AB1939">
        <v>21100313905</v>
      </c>
      <c r="AC1939" t="s">
        <v>2304</v>
      </c>
      <c r="AD1939" t="s">
        <v>2</v>
      </c>
      <c r="AE1939">
        <v>7</v>
      </c>
      <c r="AF1939" s="9">
        <v>42583</v>
      </c>
      <c r="AG1939">
        <v>1326</v>
      </c>
      <c r="AI1939" t="s">
        <v>14107</v>
      </c>
      <c r="AJ1939" t="s">
        <v>14106</v>
      </c>
      <c r="AK1939" t="s">
        <v>14105</v>
      </c>
      <c r="AL1939">
        <v>20</v>
      </c>
      <c r="AM1939" s="5">
        <f t="shared" si="242"/>
        <v>3.3333333333333335</v>
      </c>
      <c r="AN1939" s="4">
        <f t="shared" si="247"/>
        <v>5.0485927047835416E-3</v>
      </c>
      <c r="AO1939" s="3"/>
      <c r="AP1939">
        <v>1</v>
      </c>
      <c r="AQ1939" t="s">
        <v>284</v>
      </c>
      <c r="AR1939" t="s">
        <v>14104</v>
      </c>
      <c r="AS1939" t="s">
        <v>283</v>
      </c>
      <c r="AT1939" s="2">
        <v>5.7530000000000001</v>
      </c>
      <c r="AU1939" s="1">
        <f t="shared" si="243"/>
        <v>3.4252625380907316</v>
      </c>
      <c r="AV1939" s="1">
        <f t="shared" si="244"/>
        <v>2.5908616044871953</v>
      </c>
      <c r="AW1939" s="1">
        <f t="shared" si="245"/>
        <v>1.7564606708836588</v>
      </c>
    </row>
    <row r="1940" spans="1:49" x14ac:dyDescent="0.2">
      <c r="A1940">
        <v>1938</v>
      </c>
      <c r="B1940" t="s">
        <v>14103</v>
      </c>
      <c r="C1940" t="s">
        <v>14102</v>
      </c>
      <c r="F1940" t="s">
        <v>14101</v>
      </c>
      <c r="G1940" t="s">
        <v>5</v>
      </c>
      <c r="H1940" t="s">
        <v>4</v>
      </c>
      <c r="I1940" t="s">
        <v>1592</v>
      </c>
      <c r="J1940">
        <v>60022904</v>
      </c>
      <c r="K1940" t="s">
        <v>14100</v>
      </c>
      <c r="L1940" t="s">
        <v>1074</v>
      </c>
      <c r="M1940" t="s">
        <v>79</v>
      </c>
      <c r="N1940">
        <v>5</v>
      </c>
      <c r="O1940" t="s">
        <v>14099</v>
      </c>
      <c r="P1940" t="s">
        <v>14098</v>
      </c>
      <c r="Q1940" t="s">
        <v>14097</v>
      </c>
      <c r="R1940" s="7">
        <v>42613</v>
      </c>
      <c r="S1940" s="8">
        <f t="shared" si="240"/>
        <v>2016</v>
      </c>
      <c r="T1940" s="8">
        <v>2016</v>
      </c>
      <c r="U1940" s="8">
        <f t="shared" si="241"/>
        <v>6</v>
      </c>
      <c r="V1940" s="7">
        <v>42613</v>
      </c>
      <c r="W1940" t="s">
        <v>1935</v>
      </c>
      <c r="X1940" s="2">
        <v>2.5350000000000001</v>
      </c>
      <c r="Y1940" s="6">
        <f t="shared" si="246"/>
        <v>6.7670377192279973E-2</v>
      </c>
      <c r="AA1940">
        <v>19448244</v>
      </c>
      <c r="AB1940">
        <v>19700171101</v>
      </c>
      <c r="AC1940">
        <v>19448252</v>
      </c>
      <c r="AD1940" t="s">
        <v>2</v>
      </c>
      <c r="AE1940">
        <v>8</v>
      </c>
      <c r="AF1940">
        <v>34</v>
      </c>
      <c r="AH1940" t="s">
        <v>14096</v>
      </c>
      <c r="AI1940" t="s">
        <v>14095</v>
      </c>
      <c r="AJ1940" t="s">
        <v>14094</v>
      </c>
      <c r="AK1940" t="s">
        <v>14093</v>
      </c>
      <c r="AL1940">
        <v>14</v>
      </c>
      <c r="AM1940" s="5">
        <f t="shared" si="242"/>
        <v>2.3333333333333335</v>
      </c>
      <c r="AN1940" s="4">
        <f t="shared" si="247"/>
        <v>3.5340148933484792E-3</v>
      </c>
      <c r="AO1940" s="3"/>
      <c r="AP1940">
        <v>0</v>
      </c>
      <c r="AR1940" t="s">
        <v>1</v>
      </c>
      <c r="AT1940" s="2" t="s">
        <v>0</v>
      </c>
      <c r="AU1940" s="1">
        <f t="shared" si="243"/>
        <v>4.842946850260053</v>
      </c>
      <c r="AV1940" s="1">
        <f t="shared" si="244"/>
        <v>3.5602196042814227</v>
      </c>
      <c r="AW1940" s="1">
        <f t="shared" si="245"/>
        <v>2.2774923583027928</v>
      </c>
    </row>
    <row r="1941" spans="1:49" x14ac:dyDescent="0.2">
      <c r="A1941">
        <v>1939</v>
      </c>
      <c r="B1941" t="s">
        <v>14092</v>
      </c>
      <c r="F1941" t="s">
        <v>14091</v>
      </c>
      <c r="G1941" t="s">
        <v>5</v>
      </c>
      <c r="H1941" t="s">
        <v>4</v>
      </c>
      <c r="I1941" t="s">
        <v>14090</v>
      </c>
      <c r="J1941">
        <v>60021891</v>
      </c>
      <c r="K1941" t="s">
        <v>14089</v>
      </c>
      <c r="L1941" t="s">
        <v>310</v>
      </c>
      <c r="M1941" t="s">
        <v>34</v>
      </c>
      <c r="N1941">
        <v>2</v>
      </c>
      <c r="O1941" t="s">
        <v>14088</v>
      </c>
      <c r="P1941" t="s">
        <v>14087</v>
      </c>
      <c r="Q1941" t="s">
        <v>14086</v>
      </c>
      <c r="R1941" s="7">
        <v>42613</v>
      </c>
      <c r="S1941" s="8">
        <f t="shared" si="240"/>
        <v>2016</v>
      </c>
      <c r="T1941" s="8">
        <v>2016</v>
      </c>
      <c r="U1941" s="8">
        <f t="shared" si="241"/>
        <v>6</v>
      </c>
      <c r="V1941" s="7">
        <v>42613</v>
      </c>
      <c r="W1941" t="s">
        <v>2001</v>
      </c>
      <c r="X1941" s="2">
        <v>0.153</v>
      </c>
      <c r="Y1941" s="6">
        <f t="shared" si="246"/>
        <v>4.0842476175222235E-3</v>
      </c>
      <c r="AA1941">
        <v>19928645</v>
      </c>
      <c r="AB1941">
        <v>19700182903</v>
      </c>
      <c r="AC1941">
        <v>18173195</v>
      </c>
      <c r="AD1941" t="s">
        <v>2</v>
      </c>
      <c r="AE1941">
        <v>90</v>
      </c>
      <c r="AF1941">
        <v>2</v>
      </c>
      <c r="AH1941" t="s">
        <v>14085</v>
      </c>
      <c r="AI1941" t="s">
        <v>14084</v>
      </c>
      <c r="AJ1941" t="s">
        <v>14083</v>
      </c>
      <c r="AK1941" t="s">
        <v>14082</v>
      </c>
      <c r="AL1941">
        <v>2</v>
      </c>
      <c r="AM1941" s="5">
        <f t="shared" si="242"/>
        <v>0.33333333333333331</v>
      </c>
      <c r="AN1941" s="4">
        <f t="shared" si="247"/>
        <v>5.048592704783541E-4</v>
      </c>
      <c r="AO1941" s="3"/>
      <c r="AP1941">
        <v>0</v>
      </c>
      <c r="AR1941" t="s">
        <v>1</v>
      </c>
      <c r="AT1941" s="2" t="s">
        <v>0</v>
      </c>
      <c r="AU1941" s="1">
        <f t="shared" si="243"/>
        <v>0.30104311134090622</v>
      </c>
      <c r="AV1941" s="1">
        <f t="shared" si="244"/>
        <v>0.22945534440002888</v>
      </c>
      <c r="AW1941" s="1">
        <f t="shared" si="245"/>
        <v>0.1578675774591515</v>
      </c>
    </row>
    <row r="1942" spans="1:49" x14ac:dyDescent="0.2">
      <c r="A1942">
        <v>1940</v>
      </c>
      <c r="B1942" t="s">
        <v>14081</v>
      </c>
      <c r="C1942" t="s">
        <v>14080</v>
      </c>
      <c r="F1942" t="s">
        <v>14079</v>
      </c>
      <c r="G1942" t="s">
        <v>5</v>
      </c>
      <c r="H1942" t="s">
        <v>4</v>
      </c>
      <c r="I1942" t="s">
        <v>1188</v>
      </c>
      <c r="J1942" t="s">
        <v>14078</v>
      </c>
      <c r="K1942" t="s">
        <v>14077</v>
      </c>
      <c r="L1942" t="s">
        <v>14076</v>
      </c>
      <c r="M1942" t="s">
        <v>460</v>
      </c>
      <c r="N1942">
        <v>4</v>
      </c>
      <c r="O1942" t="s">
        <v>14075</v>
      </c>
      <c r="P1942" t="s">
        <v>14074</v>
      </c>
      <c r="Q1942" t="s">
        <v>14073</v>
      </c>
      <c r="R1942" s="7">
        <v>42613</v>
      </c>
      <c r="S1942" s="8">
        <f t="shared" si="240"/>
        <v>2016</v>
      </c>
      <c r="T1942" s="8">
        <v>2016</v>
      </c>
      <c r="U1942" s="8">
        <f t="shared" si="241"/>
        <v>6</v>
      </c>
      <c r="V1942" s="7">
        <v>42613</v>
      </c>
      <c r="W1942" t="s">
        <v>2614</v>
      </c>
      <c r="X1942" s="2">
        <v>0.22800000000000001</v>
      </c>
      <c r="Y1942" s="6">
        <f t="shared" si="246"/>
        <v>6.0863297829742936E-3</v>
      </c>
      <c r="AA1942">
        <v>19767277</v>
      </c>
      <c r="AB1942">
        <v>17700155805</v>
      </c>
      <c r="AC1942">
        <v>22881468</v>
      </c>
      <c r="AD1942" t="s">
        <v>2</v>
      </c>
      <c r="AE1942">
        <v>10</v>
      </c>
      <c r="AF1942">
        <v>8</v>
      </c>
      <c r="AH1942" t="s">
        <v>14072</v>
      </c>
      <c r="AI1942" t="s">
        <v>14071</v>
      </c>
      <c r="AJ1942" t="s">
        <v>14070</v>
      </c>
      <c r="AK1942" t="s">
        <v>14069</v>
      </c>
      <c r="AL1942">
        <v>0</v>
      </c>
      <c r="AM1942" s="5">
        <f t="shared" si="242"/>
        <v>0</v>
      </c>
      <c r="AN1942" s="4">
        <f t="shared" si="247"/>
        <v>0</v>
      </c>
      <c r="AO1942" s="3"/>
      <c r="AP1942">
        <v>1</v>
      </c>
      <c r="AQ1942" t="s">
        <v>44</v>
      </c>
      <c r="AR1942" t="s">
        <v>2622</v>
      </c>
      <c r="AS1942" t="s">
        <v>43</v>
      </c>
      <c r="AT1942" s="2">
        <v>0.85799999999999998</v>
      </c>
      <c r="AU1942" s="1">
        <f t="shared" si="243"/>
        <v>0.42604308480820058</v>
      </c>
      <c r="AV1942" s="1">
        <f t="shared" si="244"/>
        <v>0.30431648914871468</v>
      </c>
      <c r="AW1942" s="1">
        <f t="shared" si="245"/>
        <v>0.1825898934892288</v>
      </c>
    </row>
    <row r="1943" spans="1:49" x14ac:dyDescent="0.2">
      <c r="A1943">
        <v>1941</v>
      </c>
      <c r="B1943" t="s">
        <v>14068</v>
      </c>
      <c r="C1943" t="s">
        <v>14067</v>
      </c>
      <c r="E1943">
        <v>27615903</v>
      </c>
      <c r="F1943" t="s">
        <v>14066</v>
      </c>
      <c r="G1943" t="s">
        <v>5</v>
      </c>
      <c r="H1943" t="s">
        <v>4</v>
      </c>
      <c r="I1943" t="s">
        <v>14065</v>
      </c>
      <c r="J1943" t="s">
        <v>14064</v>
      </c>
      <c r="K1943" t="s">
        <v>14063</v>
      </c>
      <c r="L1943" t="s">
        <v>14062</v>
      </c>
      <c r="M1943" t="s">
        <v>14061</v>
      </c>
      <c r="N1943">
        <v>3</v>
      </c>
      <c r="O1943" t="s">
        <v>14060</v>
      </c>
      <c r="P1943" t="s">
        <v>14059</v>
      </c>
      <c r="Q1943" t="s">
        <v>14058</v>
      </c>
      <c r="R1943" s="7">
        <v>42613</v>
      </c>
      <c r="S1943" s="8">
        <f t="shared" si="240"/>
        <v>2016</v>
      </c>
      <c r="T1943" s="8">
        <v>2016</v>
      </c>
      <c r="U1943" s="8">
        <f t="shared" si="241"/>
        <v>6</v>
      </c>
      <c r="V1943" s="7">
        <v>42613</v>
      </c>
      <c r="W1943" t="s">
        <v>1983</v>
      </c>
      <c r="X1943" s="2">
        <v>0.621</v>
      </c>
      <c r="Y1943" s="6">
        <f t="shared" si="246"/>
        <v>1.6577240329943142E-2</v>
      </c>
      <c r="AA1943">
        <v>11755326</v>
      </c>
      <c r="AB1943">
        <v>4700151916</v>
      </c>
      <c r="AC1943">
        <v>11755334</v>
      </c>
      <c r="AD1943" t="s">
        <v>2</v>
      </c>
      <c r="AE1943">
        <v>4158</v>
      </c>
      <c r="AF1943">
        <v>4</v>
      </c>
      <c r="AH1943" t="s">
        <v>14057</v>
      </c>
      <c r="AI1943" t="s">
        <v>14056</v>
      </c>
      <c r="AJ1943" t="s">
        <v>14055</v>
      </c>
      <c r="AK1943" t="s">
        <v>14054</v>
      </c>
      <c r="AL1943">
        <v>3</v>
      </c>
      <c r="AM1943" s="5">
        <f t="shared" si="242"/>
        <v>0.5</v>
      </c>
      <c r="AN1943" s="4">
        <f t="shared" si="247"/>
        <v>7.572889057175312E-4</v>
      </c>
      <c r="AO1943" s="3"/>
      <c r="AP1943">
        <v>0</v>
      </c>
      <c r="AR1943" t="s">
        <v>1</v>
      </c>
      <c r="AT1943" s="2">
        <v>1.091</v>
      </c>
      <c r="AU1943" s="1">
        <f t="shared" si="243"/>
        <v>1.1831254902675459</v>
      </c>
      <c r="AV1943" s="1">
        <f t="shared" si="244"/>
        <v>0.8667264617830337</v>
      </c>
      <c r="AW1943" s="1">
        <f t="shared" si="245"/>
        <v>0.55032743329852141</v>
      </c>
    </row>
    <row r="1944" spans="1:49" x14ac:dyDescent="0.2">
      <c r="A1944">
        <v>1942</v>
      </c>
      <c r="B1944" t="s">
        <v>14053</v>
      </c>
      <c r="C1944" t="s">
        <v>14052</v>
      </c>
      <c r="E1944">
        <v>27572257</v>
      </c>
      <c r="F1944" t="s">
        <v>14051</v>
      </c>
      <c r="G1944" t="s">
        <v>5</v>
      </c>
      <c r="H1944" t="s">
        <v>4</v>
      </c>
      <c r="I1944" t="s">
        <v>1084</v>
      </c>
      <c r="J1944">
        <v>60020304</v>
      </c>
      <c r="K1944" t="s">
        <v>3130</v>
      </c>
      <c r="L1944" t="s">
        <v>3129</v>
      </c>
      <c r="M1944" t="s">
        <v>79</v>
      </c>
      <c r="N1944">
        <v>2</v>
      </c>
      <c r="O1944" t="s">
        <v>14050</v>
      </c>
      <c r="P1944" t="s">
        <v>14049</v>
      </c>
      <c r="Q1944" t="s">
        <v>14048</v>
      </c>
      <c r="R1944" s="7">
        <v>42612</v>
      </c>
      <c r="S1944" s="8">
        <f t="shared" si="240"/>
        <v>2016</v>
      </c>
      <c r="T1944" s="8">
        <v>2016</v>
      </c>
      <c r="U1944" s="8">
        <f t="shared" si="241"/>
        <v>6</v>
      </c>
      <c r="V1944" s="7">
        <v>42612</v>
      </c>
      <c r="W1944" t="s">
        <v>2573</v>
      </c>
      <c r="X1944" s="2">
        <v>5.8789999999999996</v>
      </c>
      <c r="Y1944" s="6">
        <f t="shared" si="246"/>
        <v>0.15693654734256959</v>
      </c>
      <c r="AB1944">
        <v>21100242814</v>
      </c>
      <c r="AC1944" t="s">
        <v>2572</v>
      </c>
      <c r="AD1944" t="s">
        <v>2</v>
      </c>
      <c r="AE1944">
        <v>5</v>
      </c>
      <c r="AF1944" t="s">
        <v>14047</v>
      </c>
      <c r="AG1944" t="s">
        <v>14046</v>
      </c>
      <c r="AI1944" t="s">
        <v>14045</v>
      </c>
      <c r="AK1944" t="s">
        <v>14044</v>
      </c>
      <c r="AL1944">
        <v>19</v>
      </c>
      <c r="AM1944" s="5">
        <f t="shared" si="242"/>
        <v>3.1666666666666665</v>
      </c>
      <c r="AN1944" s="4">
        <f t="shared" si="247"/>
        <v>4.7961630695443642E-3</v>
      </c>
      <c r="AO1944" s="3"/>
      <c r="AP1944">
        <v>1</v>
      </c>
      <c r="AQ1944" t="s">
        <v>2294</v>
      </c>
      <c r="AR1944" t="s">
        <v>14043</v>
      </c>
      <c r="AS1944" t="s">
        <v>2293</v>
      </c>
      <c r="AT1944" s="2">
        <v>8.14</v>
      </c>
      <c r="AU1944" s="1">
        <f t="shared" si="243"/>
        <v>11.129443206066201</v>
      </c>
      <c r="AV1944" s="1">
        <f t="shared" si="244"/>
        <v>8.0866355206056983</v>
      </c>
      <c r="AW1944" s="1">
        <f t="shared" si="245"/>
        <v>5.0438278351451933</v>
      </c>
    </row>
    <row r="1945" spans="1:49" x14ac:dyDescent="0.2">
      <c r="A1945">
        <v>1943</v>
      </c>
      <c r="B1945" t="s">
        <v>14042</v>
      </c>
      <c r="C1945" t="s">
        <v>14041</v>
      </c>
      <c r="E1945">
        <v>27615878</v>
      </c>
      <c r="F1945" t="s">
        <v>14040</v>
      </c>
      <c r="G1945" t="s">
        <v>5</v>
      </c>
      <c r="H1945" t="s">
        <v>4</v>
      </c>
      <c r="I1945" t="s">
        <v>14039</v>
      </c>
      <c r="J1945">
        <v>60016147</v>
      </c>
      <c r="K1945" t="s">
        <v>2333</v>
      </c>
      <c r="L1945" t="s">
        <v>357</v>
      </c>
      <c r="M1945" t="s">
        <v>356</v>
      </c>
      <c r="N1945">
        <v>2</v>
      </c>
      <c r="O1945" t="s">
        <v>14038</v>
      </c>
      <c r="P1945" t="s">
        <v>14037</v>
      </c>
      <c r="Q1945" t="s">
        <v>14036</v>
      </c>
      <c r="R1945" s="7">
        <v>42611</v>
      </c>
      <c r="S1945" s="8">
        <f t="shared" si="240"/>
        <v>2016</v>
      </c>
      <c r="T1945" s="8">
        <v>2016</v>
      </c>
      <c r="U1945" s="8">
        <f t="shared" si="241"/>
        <v>6</v>
      </c>
      <c r="V1945" s="7">
        <v>42611</v>
      </c>
      <c r="W1945" t="s">
        <v>1983</v>
      </c>
      <c r="X1945" s="2">
        <v>0.621</v>
      </c>
      <c r="Y1945" s="6">
        <f t="shared" si="246"/>
        <v>1.6577240329943142E-2</v>
      </c>
      <c r="AA1945">
        <v>11755326</v>
      </c>
      <c r="AB1945">
        <v>4700151916</v>
      </c>
      <c r="AC1945">
        <v>11755334</v>
      </c>
      <c r="AD1945" t="s">
        <v>2</v>
      </c>
      <c r="AE1945">
        <v>4158</v>
      </c>
      <c r="AF1945">
        <v>2</v>
      </c>
      <c r="AH1945" t="s">
        <v>14035</v>
      </c>
      <c r="AI1945" t="s">
        <v>14034</v>
      </c>
      <c r="AJ1945" t="s">
        <v>14033</v>
      </c>
      <c r="AK1945" t="s">
        <v>14032</v>
      </c>
      <c r="AL1945">
        <v>5</v>
      </c>
      <c r="AM1945" s="5">
        <f t="shared" si="242"/>
        <v>0.83333333333333337</v>
      </c>
      <c r="AN1945" s="4">
        <f t="shared" si="247"/>
        <v>1.2621481761958854E-3</v>
      </c>
      <c r="AO1945" s="3"/>
      <c r="AP1945">
        <v>0</v>
      </c>
      <c r="AR1945" t="s">
        <v>1</v>
      </c>
      <c r="AT1945" s="2">
        <v>1.091</v>
      </c>
      <c r="AU1945" s="1">
        <f t="shared" si="243"/>
        <v>1.1982712683818963</v>
      </c>
      <c r="AV1945" s="1">
        <f t="shared" si="244"/>
        <v>0.89196942530695134</v>
      </c>
      <c r="AW1945" s="1">
        <f t="shared" si="245"/>
        <v>0.5856675822320061</v>
      </c>
    </row>
    <row r="1946" spans="1:49" x14ac:dyDescent="0.2">
      <c r="A1946">
        <v>1944</v>
      </c>
      <c r="B1946" t="s">
        <v>14031</v>
      </c>
      <c r="C1946" t="s">
        <v>14030</v>
      </c>
      <c r="F1946" t="s">
        <v>14029</v>
      </c>
      <c r="G1946" t="s">
        <v>5</v>
      </c>
      <c r="H1946" t="s">
        <v>4</v>
      </c>
      <c r="I1946" t="s">
        <v>1445</v>
      </c>
      <c r="J1946" t="s">
        <v>1444</v>
      </c>
      <c r="K1946" t="s">
        <v>1443</v>
      </c>
      <c r="L1946" t="s">
        <v>1442</v>
      </c>
      <c r="M1946" t="s">
        <v>75</v>
      </c>
      <c r="N1946">
        <v>5</v>
      </c>
      <c r="O1946" t="s">
        <v>14028</v>
      </c>
      <c r="P1946" t="s">
        <v>14027</v>
      </c>
      <c r="Q1946" t="s">
        <v>14026</v>
      </c>
      <c r="R1946" s="7">
        <v>42610</v>
      </c>
      <c r="S1946" s="8">
        <f t="shared" si="240"/>
        <v>2016</v>
      </c>
      <c r="T1946" s="8">
        <v>2016</v>
      </c>
      <c r="U1946" s="8">
        <f t="shared" si="241"/>
        <v>6</v>
      </c>
      <c r="V1946" s="7">
        <v>42610</v>
      </c>
      <c r="W1946" t="s">
        <v>14025</v>
      </c>
      <c r="X1946" s="2">
        <v>2.0070000000000001</v>
      </c>
      <c r="Y1946" s="6">
        <f t="shared" si="246"/>
        <v>5.3575718747497406E-2</v>
      </c>
      <c r="AA1946">
        <v>948276</v>
      </c>
      <c r="AB1946">
        <v>27962</v>
      </c>
      <c r="AC1946">
        <v>19448007</v>
      </c>
      <c r="AD1946" t="s">
        <v>2</v>
      </c>
      <c r="AE1946">
        <v>43</v>
      </c>
      <c r="AF1946">
        <v>16</v>
      </c>
      <c r="AH1946" t="s">
        <v>14024</v>
      </c>
      <c r="AI1946" t="s">
        <v>14023</v>
      </c>
      <c r="AJ1946" t="s">
        <v>14022</v>
      </c>
      <c r="AK1946" t="s">
        <v>14021</v>
      </c>
      <c r="AL1946">
        <v>11</v>
      </c>
      <c r="AM1946" s="5">
        <f t="shared" si="242"/>
        <v>1.8333333333333333</v>
      </c>
      <c r="AN1946" s="4">
        <f t="shared" si="247"/>
        <v>2.7767259876309478E-3</v>
      </c>
      <c r="AO1946" s="3"/>
      <c r="AP1946">
        <v>1</v>
      </c>
      <c r="AQ1946" t="s">
        <v>44</v>
      </c>
      <c r="AR1946">
        <v>1341497</v>
      </c>
      <c r="AS1946" t="s">
        <v>43</v>
      </c>
      <c r="AT1946" s="2">
        <v>4.72</v>
      </c>
      <c r="AU1946" s="1">
        <f t="shared" si="243"/>
        <v>3.8336020919537463</v>
      </c>
      <c r="AV1946" s="1">
        <f t="shared" si="244"/>
        <v>2.8176222367564177</v>
      </c>
      <c r="AW1946" s="1">
        <f t="shared" si="245"/>
        <v>1.8016423815590883</v>
      </c>
    </row>
    <row r="1947" spans="1:49" x14ac:dyDescent="0.2">
      <c r="A1947">
        <v>1945</v>
      </c>
      <c r="B1947" t="s">
        <v>14020</v>
      </c>
      <c r="C1947" t="s">
        <v>14019</v>
      </c>
      <c r="E1947">
        <v>27480074</v>
      </c>
      <c r="F1947" t="s">
        <v>14018</v>
      </c>
      <c r="G1947" t="s">
        <v>5</v>
      </c>
      <c r="H1947" t="s">
        <v>4</v>
      </c>
      <c r="I1947" t="s">
        <v>14017</v>
      </c>
      <c r="J1947">
        <v>60016912</v>
      </c>
      <c r="K1947" t="s">
        <v>1035</v>
      </c>
      <c r="L1947" t="s">
        <v>223</v>
      </c>
      <c r="M1947" t="s">
        <v>138</v>
      </c>
      <c r="N1947">
        <v>3</v>
      </c>
      <c r="O1947" t="s">
        <v>14016</v>
      </c>
      <c r="P1947" t="s">
        <v>14015</v>
      </c>
      <c r="Q1947" t="s">
        <v>1034</v>
      </c>
      <c r="R1947" s="7">
        <v>42610</v>
      </c>
      <c r="S1947" s="8">
        <f t="shared" si="240"/>
        <v>2016</v>
      </c>
      <c r="T1947" s="8">
        <v>2016</v>
      </c>
      <c r="U1947" s="8">
        <f t="shared" si="241"/>
        <v>6</v>
      </c>
      <c r="V1947" s="7">
        <v>42610</v>
      </c>
      <c r="W1947" t="s">
        <v>2253</v>
      </c>
      <c r="X1947" s="2">
        <v>2.0379999999999998</v>
      </c>
      <c r="Y1947" s="6">
        <f t="shared" si="246"/>
        <v>5.4403246042550917E-2</v>
      </c>
      <c r="AA1947">
        <v>20403364</v>
      </c>
      <c r="AB1947">
        <v>19700173215</v>
      </c>
      <c r="AC1947">
        <v>20403372</v>
      </c>
      <c r="AD1947" t="s">
        <v>2</v>
      </c>
      <c r="AE1947">
        <v>8</v>
      </c>
      <c r="AF1947">
        <v>32</v>
      </c>
      <c r="AH1947" t="s">
        <v>14014</v>
      </c>
      <c r="AI1947" t="s">
        <v>14013</v>
      </c>
      <c r="AK1947" t="s">
        <v>14012</v>
      </c>
      <c r="AL1947">
        <v>9</v>
      </c>
      <c r="AM1947" s="5">
        <f t="shared" si="242"/>
        <v>1.5</v>
      </c>
      <c r="AN1947" s="4">
        <f t="shared" si="247"/>
        <v>2.2718667171525938E-3</v>
      </c>
      <c r="AO1947" s="3"/>
      <c r="AP1947">
        <v>0</v>
      </c>
      <c r="AR1947" t="s">
        <v>1</v>
      </c>
      <c r="AT1947" s="2">
        <v>7.79</v>
      </c>
      <c r="AU1947" s="1">
        <f t="shared" si="243"/>
        <v>3.876383224493142</v>
      </c>
      <c r="AV1947" s="1">
        <f t="shared" si="244"/>
        <v>2.8337556379851754</v>
      </c>
      <c r="AW1947" s="1">
        <f t="shared" si="245"/>
        <v>1.7911280514772092</v>
      </c>
    </row>
    <row r="1948" spans="1:49" x14ac:dyDescent="0.2">
      <c r="A1948">
        <v>1946</v>
      </c>
      <c r="B1948" t="s">
        <v>14011</v>
      </c>
      <c r="C1948" t="s">
        <v>14010</v>
      </c>
      <c r="E1948">
        <v>27481550</v>
      </c>
      <c r="F1948" t="s">
        <v>14009</v>
      </c>
      <c r="G1948" t="s">
        <v>5</v>
      </c>
      <c r="H1948" t="s">
        <v>4</v>
      </c>
      <c r="I1948" t="s">
        <v>14008</v>
      </c>
      <c r="J1948" t="s">
        <v>14007</v>
      </c>
      <c r="K1948" t="s">
        <v>14006</v>
      </c>
      <c r="L1948" t="s">
        <v>14005</v>
      </c>
      <c r="M1948" t="s">
        <v>46</v>
      </c>
      <c r="N1948">
        <v>4</v>
      </c>
      <c r="O1948" t="s">
        <v>14004</v>
      </c>
      <c r="P1948" t="s">
        <v>14003</v>
      </c>
      <c r="Q1948" t="s">
        <v>14002</v>
      </c>
      <c r="R1948" s="7">
        <v>42610</v>
      </c>
      <c r="S1948" s="8">
        <f t="shared" si="240"/>
        <v>2016</v>
      </c>
      <c r="T1948" s="8">
        <v>2016</v>
      </c>
      <c r="U1948" s="8">
        <f t="shared" si="241"/>
        <v>6</v>
      </c>
      <c r="V1948" s="7">
        <v>42610</v>
      </c>
      <c r="W1948" t="s">
        <v>2253</v>
      </c>
      <c r="X1948" s="2">
        <v>2.0379999999999998</v>
      </c>
      <c r="Y1948" s="6">
        <f t="shared" si="246"/>
        <v>5.4403246042550917E-2</v>
      </c>
      <c r="AA1948">
        <v>20403364</v>
      </c>
      <c r="AB1948">
        <v>19700173215</v>
      </c>
      <c r="AC1948">
        <v>20403372</v>
      </c>
      <c r="AD1948" t="s">
        <v>2</v>
      </c>
      <c r="AE1948">
        <v>8</v>
      </c>
      <c r="AF1948">
        <v>32</v>
      </c>
      <c r="AH1948" t="s">
        <v>14001</v>
      </c>
      <c r="AI1948" t="s">
        <v>14000</v>
      </c>
      <c r="AK1948" t="s">
        <v>13999</v>
      </c>
      <c r="AL1948">
        <v>12</v>
      </c>
      <c r="AM1948" s="5">
        <f t="shared" si="242"/>
        <v>2</v>
      </c>
      <c r="AN1948" s="4">
        <f t="shared" si="247"/>
        <v>3.0291556228701248E-3</v>
      </c>
      <c r="AO1948" s="3"/>
      <c r="AP1948">
        <v>0</v>
      </c>
      <c r="AR1948" t="s">
        <v>1</v>
      </c>
      <c r="AT1948" s="2">
        <v>7.79</v>
      </c>
      <c r="AU1948" s="1">
        <f t="shared" si="243"/>
        <v>3.8991018916646678</v>
      </c>
      <c r="AV1948" s="1">
        <f t="shared" si="244"/>
        <v>2.8716200832710519</v>
      </c>
      <c r="AW1948" s="1">
        <f t="shared" si="245"/>
        <v>1.8441382748774362</v>
      </c>
    </row>
    <row r="1949" spans="1:49" x14ac:dyDescent="0.2">
      <c r="A1949">
        <v>1947</v>
      </c>
      <c r="B1949" t="s">
        <v>13998</v>
      </c>
      <c r="C1949" t="s">
        <v>13997</v>
      </c>
      <c r="D1949" t="s">
        <v>13996</v>
      </c>
      <c r="E1949">
        <v>27323230</v>
      </c>
      <c r="F1949" t="s">
        <v>13995</v>
      </c>
      <c r="G1949" t="s">
        <v>5</v>
      </c>
      <c r="H1949" t="s">
        <v>4</v>
      </c>
      <c r="I1949" t="s">
        <v>13994</v>
      </c>
      <c r="J1949" t="s">
        <v>13993</v>
      </c>
      <c r="K1949" t="s">
        <v>13992</v>
      </c>
      <c r="L1949" t="s">
        <v>13991</v>
      </c>
      <c r="M1949" t="s">
        <v>623</v>
      </c>
      <c r="N1949">
        <v>8</v>
      </c>
      <c r="O1949" t="s">
        <v>13990</v>
      </c>
      <c r="P1949" t="s">
        <v>13989</v>
      </c>
      <c r="Q1949" t="s">
        <v>13988</v>
      </c>
      <c r="R1949" s="7">
        <v>42610</v>
      </c>
      <c r="S1949" s="8">
        <f t="shared" si="240"/>
        <v>2016</v>
      </c>
      <c r="T1949" s="8">
        <v>2016</v>
      </c>
      <c r="U1949" s="8">
        <f t="shared" si="241"/>
        <v>6</v>
      </c>
      <c r="V1949" s="7">
        <v>42610</v>
      </c>
      <c r="W1949" t="s">
        <v>13987</v>
      </c>
      <c r="X1949" s="2">
        <v>1.073</v>
      </c>
      <c r="Y1949" s="6">
        <f t="shared" si="246"/>
        <v>2.8643122180400951E-2</v>
      </c>
      <c r="AA1949">
        <v>71145</v>
      </c>
      <c r="AB1949">
        <v>30025</v>
      </c>
      <c r="AC1949">
        <v>14752662</v>
      </c>
      <c r="AD1949" t="s">
        <v>2</v>
      </c>
      <c r="AE1949">
        <v>116</v>
      </c>
      <c r="AF1949">
        <v>4</v>
      </c>
      <c r="AH1949" t="s">
        <v>13986</v>
      </c>
      <c r="AI1949" t="s">
        <v>13985</v>
      </c>
      <c r="AJ1949" t="s">
        <v>13984</v>
      </c>
      <c r="AK1949" t="s">
        <v>13983</v>
      </c>
      <c r="AL1949">
        <v>21</v>
      </c>
      <c r="AM1949" s="5">
        <f t="shared" si="242"/>
        <v>3.5</v>
      </c>
      <c r="AN1949" s="4">
        <f t="shared" si="247"/>
        <v>5.301022340022719E-3</v>
      </c>
      <c r="AO1949" s="3"/>
      <c r="AP1949">
        <v>1</v>
      </c>
      <c r="AR1949" t="s">
        <v>1</v>
      </c>
      <c r="AT1949" s="2">
        <v>3.718</v>
      </c>
      <c r="AU1949" s="1">
        <f t="shared" si="243"/>
        <v>2.1640492228287478</v>
      </c>
      <c r="AV1949" s="1">
        <f t="shared" si="244"/>
        <v>1.6972072260211837</v>
      </c>
      <c r="AW1949" s="1">
        <f t="shared" si="245"/>
        <v>1.2303652292136189</v>
      </c>
    </row>
    <row r="1950" spans="1:49" x14ac:dyDescent="0.2">
      <c r="A1950">
        <v>1948</v>
      </c>
      <c r="B1950" t="s">
        <v>13982</v>
      </c>
      <c r="C1950" t="s">
        <v>13981</v>
      </c>
      <c r="E1950">
        <v>27564313</v>
      </c>
      <c r="F1950" t="s">
        <v>13980</v>
      </c>
      <c r="G1950" t="s">
        <v>5</v>
      </c>
      <c r="H1950" t="s">
        <v>4</v>
      </c>
      <c r="I1950" t="s">
        <v>13979</v>
      </c>
      <c r="J1950" t="s">
        <v>13978</v>
      </c>
      <c r="K1950" t="s">
        <v>13977</v>
      </c>
      <c r="L1950" t="s">
        <v>13976</v>
      </c>
      <c r="M1950" t="s">
        <v>52</v>
      </c>
      <c r="N1950">
        <v>9</v>
      </c>
      <c r="O1950" t="s">
        <v>13975</v>
      </c>
      <c r="P1950" t="s">
        <v>13974</v>
      </c>
      <c r="Q1950" t="s">
        <v>13973</v>
      </c>
      <c r="R1950" s="7">
        <v>42608</v>
      </c>
      <c r="S1950" s="8">
        <f t="shared" si="240"/>
        <v>2016</v>
      </c>
      <c r="T1950" s="8">
        <v>2016</v>
      </c>
      <c r="U1950" s="8">
        <f t="shared" si="241"/>
        <v>6</v>
      </c>
      <c r="V1950" s="7">
        <v>42608</v>
      </c>
      <c r="W1950" t="s">
        <v>813</v>
      </c>
      <c r="X1950" s="2">
        <v>5.38</v>
      </c>
      <c r="Y1950" s="6">
        <f t="shared" si="246"/>
        <v>0.14361602733509518</v>
      </c>
      <c r="AB1950">
        <v>21100416121</v>
      </c>
      <c r="AC1950">
        <v>20550278</v>
      </c>
      <c r="AD1950" t="s">
        <v>2</v>
      </c>
      <c r="AE1950">
        <v>2</v>
      </c>
      <c r="AF1950">
        <v>9</v>
      </c>
      <c r="AG1950">
        <v>16131</v>
      </c>
      <c r="AI1950" t="s">
        <v>13972</v>
      </c>
      <c r="AK1950" t="s">
        <v>13971</v>
      </c>
      <c r="AL1950">
        <v>18</v>
      </c>
      <c r="AM1950" s="5">
        <f t="shared" si="242"/>
        <v>3</v>
      </c>
      <c r="AN1950" s="4">
        <f t="shared" si="247"/>
        <v>4.5437334343051876E-3</v>
      </c>
      <c r="AO1950" s="3"/>
      <c r="AP1950">
        <v>0</v>
      </c>
      <c r="AQ1950" t="s">
        <v>512</v>
      </c>
      <c r="AR1950" t="s">
        <v>13970</v>
      </c>
      <c r="AS1950" t="s">
        <v>510</v>
      </c>
      <c r="AT1950" s="2">
        <v>15.792999999999999</v>
      </c>
      <c r="AU1950" s="1">
        <f t="shared" si="243"/>
        <v>10.189433916485818</v>
      </c>
      <c r="AV1950" s="1">
        <f t="shared" si="244"/>
        <v>7.4079880384700187</v>
      </c>
      <c r="AW1950" s="1">
        <f t="shared" si="245"/>
        <v>4.6265421604542185</v>
      </c>
    </row>
    <row r="1951" spans="1:49" x14ac:dyDescent="0.2">
      <c r="A1951">
        <v>1949</v>
      </c>
      <c r="B1951" t="s">
        <v>13969</v>
      </c>
      <c r="C1951" t="s">
        <v>13968</v>
      </c>
      <c r="D1951" t="s">
        <v>13967</v>
      </c>
      <c r="E1951">
        <v>27562634</v>
      </c>
      <c r="F1951" t="s">
        <v>13966</v>
      </c>
      <c r="G1951" t="s">
        <v>5</v>
      </c>
      <c r="H1951" t="s">
        <v>4</v>
      </c>
      <c r="I1951" t="s">
        <v>13965</v>
      </c>
      <c r="J1951" t="s">
        <v>13964</v>
      </c>
      <c r="K1951" t="s">
        <v>13963</v>
      </c>
      <c r="L1951" t="s">
        <v>13962</v>
      </c>
      <c r="M1951" t="s">
        <v>145</v>
      </c>
      <c r="N1951">
        <v>6</v>
      </c>
      <c r="O1951" t="s">
        <v>13961</v>
      </c>
      <c r="P1951" t="s">
        <v>13960</v>
      </c>
      <c r="Q1951" t="s">
        <v>13959</v>
      </c>
      <c r="R1951" s="7">
        <v>42608</v>
      </c>
      <c r="S1951" s="8">
        <f t="shared" si="240"/>
        <v>2016</v>
      </c>
      <c r="T1951" s="8">
        <v>2016</v>
      </c>
      <c r="U1951" s="8">
        <f t="shared" si="241"/>
        <v>6</v>
      </c>
      <c r="V1951" s="7">
        <v>42608</v>
      </c>
      <c r="W1951" t="s">
        <v>1458</v>
      </c>
      <c r="X1951" s="2">
        <v>1.24</v>
      </c>
      <c r="Y1951" s="6">
        <f t="shared" si="246"/>
        <v>3.3101091802140895E-2</v>
      </c>
      <c r="AB1951">
        <v>21100200805</v>
      </c>
      <c r="AC1951">
        <v>20452322</v>
      </c>
      <c r="AD1951" t="s">
        <v>2</v>
      </c>
      <c r="AE1951">
        <v>6</v>
      </c>
      <c r="AG1951">
        <v>32300</v>
      </c>
      <c r="AI1951" t="s">
        <v>13958</v>
      </c>
      <c r="AK1951" t="s">
        <v>13957</v>
      </c>
      <c r="AL1951">
        <v>27</v>
      </c>
      <c r="AM1951" s="5">
        <f t="shared" si="242"/>
        <v>4.5</v>
      </c>
      <c r="AN1951" s="4">
        <f t="shared" si="247"/>
        <v>6.815600151457781E-3</v>
      </c>
      <c r="AO1951" s="3"/>
      <c r="AP1951">
        <v>1</v>
      </c>
      <c r="AR1951" t="s">
        <v>1</v>
      </c>
      <c r="AT1951" s="2">
        <v>4.3789999999999996</v>
      </c>
      <c r="AU1951" s="1">
        <f t="shared" si="243"/>
        <v>2.5215444306935959</v>
      </c>
      <c r="AV1951" s="1">
        <f t="shared" si="244"/>
        <v>1.9958345976799339</v>
      </c>
      <c r="AW1951" s="1">
        <f t="shared" si="245"/>
        <v>1.4701247646662714</v>
      </c>
    </row>
    <row r="1952" spans="1:49" x14ac:dyDescent="0.2">
      <c r="A1952">
        <v>1950</v>
      </c>
      <c r="B1952" t="s">
        <v>13956</v>
      </c>
      <c r="C1952" t="s">
        <v>13955</v>
      </c>
      <c r="D1952" t="s">
        <v>13954</v>
      </c>
      <c r="F1952" t="s">
        <v>13953</v>
      </c>
      <c r="G1952" t="s">
        <v>5</v>
      </c>
      <c r="H1952" t="s">
        <v>4</v>
      </c>
      <c r="I1952" t="s">
        <v>13952</v>
      </c>
      <c r="J1952" t="s">
        <v>13951</v>
      </c>
      <c r="K1952" t="s">
        <v>13950</v>
      </c>
      <c r="L1952" t="s">
        <v>106</v>
      </c>
      <c r="M1952" t="s">
        <v>105</v>
      </c>
      <c r="N1952">
        <v>3</v>
      </c>
      <c r="O1952" t="s">
        <v>13949</v>
      </c>
      <c r="P1952" t="s">
        <v>13948</v>
      </c>
      <c r="Q1952" t="s">
        <v>13947</v>
      </c>
      <c r="R1952" s="7">
        <v>42608</v>
      </c>
      <c r="S1952" s="8">
        <f t="shared" si="240"/>
        <v>2016</v>
      </c>
      <c r="T1952" s="8">
        <v>2016</v>
      </c>
      <c r="U1952" s="8">
        <f t="shared" si="241"/>
        <v>6</v>
      </c>
      <c r="V1952" s="7">
        <v>42608</v>
      </c>
      <c r="W1952" t="s">
        <v>1458</v>
      </c>
      <c r="X1952" s="2">
        <v>1.24</v>
      </c>
      <c r="Y1952" s="6">
        <f t="shared" si="246"/>
        <v>3.3101091802140895E-2</v>
      </c>
      <c r="AB1952">
        <v>21100200805</v>
      </c>
      <c r="AC1952">
        <v>20452322</v>
      </c>
      <c r="AD1952" t="s">
        <v>2</v>
      </c>
      <c r="AE1952">
        <v>6</v>
      </c>
      <c r="AG1952">
        <v>32144</v>
      </c>
      <c r="AI1952" t="s">
        <v>13946</v>
      </c>
      <c r="AK1952" t="s">
        <v>13945</v>
      </c>
      <c r="AL1952">
        <v>39</v>
      </c>
      <c r="AM1952" s="5">
        <f t="shared" si="242"/>
        <v>6.5</v>
      </c>
      <c r="AN1952" s="4">
        <f t="shared" si="247"/>
        <v>9.8447557743279058E-3</v>
      </c>
      <c r="AO1952" s="3"/>
      <c r="AP1952">
        <v>1</v>
      </c>
      <c r="AQ1952" t="s">
        <v>229</v>
      </c>
      <c r="AR1952">
        <v>604391</v>
      </c>
      <c r="AS1952" t="s">
        <v>228</v>
      </c>
      <c r="AT1952" s="2">
        <v>4.3789999999999996</v>
      </c>
      <c r="AU1952" s="1">
        <f t="shared" si="243"/>
        <v>2.6124190993796996</v>
      </c>
      <c r="AV1952" s="1">
        <f t="shared" si="244"/>
        <v>2.1472923788234399</v>
      </c>
      <c r="AW1952" s="1">
        <f t="shared" si="245"/>
        <v>1.68216565826718</v>
      </c>
    </row>
    <row r="1953" spans="1:49" x14ac:dyDescent="0.2">
      <c r="A1953">
        <v>1951</v>
      </c>
      <c r="B1953" t="s">
        <v>13944</v>
      </c>
      <c r="C1953" t="s">
        <v>13943</v>
      </c>
      <c r="E1953">
        <v>27615876</v>
      </c>
      <c r="F1953" t="s">
        <v>13942</v>
      </c>
      <c r="G1953" t="s">
        <v>5</v>
      </c>
      <c r="H1953" t="s">
        <v>4</v>
      </c>
      <c r="I1953" t="s">
        <v>1369</v>
      </c>
      <c r="J1953">
        <v>60021783</v>
      </c>
      <c r="K1953" t="s">
        <v>13941</v>
      </c>
      <c r="L1953" t="s">
        <v>13940</v>
      </c>
      <c r="M1953" t="s">
        <v>67</v>
      </c>
      <c r="N1953">
        <v>1</v>
      </c>
      <c r="O1953" t="s">
        <v>13939</v>
      </c>
      <c r="P1953">
        <v>55687280600</v>
      </c>
      <c r="Q1953">
        <v>60021783</v>
      </c>
      <c r="R1953" s="7">
        <v>42608</v>
      </c>
      <c r="S1953" s="8">
        <f t="shared" si="240"/>
        <v>2016</v>
      </c>
      <c r="T1953" s="8">
        <v>2016</v>
      </c>
      <c r="U1953" s="8">
        <f t="shared" si="241"/>
        <v>6</v>
      </c>
      <c r="V1953" s="7">
        <v>42608</v>
      </c>
      <c r="W1953" t="s">
        <v>1983</v>
      </c>
      <c r="X1953" s="2">
        <v>0.621</v>
      </c>
      <c r="Y1953" s="6">
        <f t="shared" si="246"/>
        <v>1.6577240329943142E-2</v>
      </c>
      <c r="AA1953">
        <v>11755326</v>
      </c>
      <c r="AB1953">
        <v>4700151916</v>
      </c>
      <c r="AC1953">
        <v>11755334</v>
      </c>
      <c r="AD1953" t="s">
        <v>2</v>
      </c>
      <c r="AE1953">
        <v>4158</v>
      </c>
      <c r="AF1953">
        <v>1</v>
      </c>
      <c r="AH1953" t="s">
        <v>2848</v>
      </c>
      <c r="AI1953" t="s">
        <v>13938</v>
      </c>
      <c r="AJ1953" t="s">
        <v>13937</v>
      </c>
      <c r="AK1953" t="s">
        <v>13936</v>
      </c>
      <c r="AL1953">
        <v>2</v>
      </c>
      <c r="AM1953" s="5">
        <f t="shared" si="242"/>
        <v>0.33333333333333331</v>
      </c>
      <c r="AN1953" s="4">
        <f t="shared" si="247"/>
        <v>5.048592704783541E-4</v>
      </c>
      <c r="AO1953" s="3"/>
      <c r="AP1953">
        <v>0</v>
      </c>
      <c r="AR1953" t="s">
        <v>1</v>
      </c>
      <c r="AT1953" s="2">
        <v>1.091</v>
      </c>
      <c r="AU1953" s="1">
        <f t="shared" si="243"/>
        <v>1.1755526012103705</v>
      </c>
      <c r="AV1953" s="1">
        <f t="shared" si="244"/>
        <v>0.85410498002107482</v>
      </c>
      <c r="AW1953" s="1">
        <f t="shared" si="245"/>
        <v>0.532657358831779</v>
      </c>
    </row>
    <row r="1954" spans="1:49" x14ac:dyDescent="0.2">
      <c r="A1954">
        <v>1952</v>
      </c>
      <c r="B1954" t="s">
        <v>13935</v>
      </c>
      <c r="C1954" t="s">
        <v>13934</v>
      </c>
      <c r="F1954" t="s">
        <v>13933</v>
      </c>
      <c r="G1954" t="s">
        <v>5</v>
      </c>
      <c r="H1954" t="s">
        <v>4</v>
      </c>
      <c r="I1954" t="s">
        <v>13932</v>
      </c>
      <c r="J1954" t="s">
        <v>13931</v>
      </c>
      <c r="K1954" t="s">
        <v>13930</v>
      </c>
      <c r="L1954" t="s">
        <v>13929</v>
      </c>
      <c r="M1954" t="s">
        <v>52</v>
      </c>
      <c r="N1954">
        <v>4</v>
      </c>
      <c r="O1954" t="s">
        <v>13928</v>
      </c>
      <c r="P1954" t="s">
        <v>13927</v>
      </c>
      <c r="Q1954" t="s">
        <v>13926</v>
      </c>
      <c r="R1954" s="7">
        <v>42607</v>
      </c>
      <c r="S1954" s="8">
        <f t="shared" si="240"/>
        <v>2016</v>
      </c>
      <c r="T1954" s="8">
        <v>2016</v>
      </c>
      <c r="U1954" s="8">
        <f t="shared" si="241"/>
        <v>6</v>
      </c>
      <c r="V1954" s="7">
        <v>42607</v>
      </c>
      <c r="W1954" t="s">
        <v>416</v>
      </c>
      <c r="X1954" s="2">
        <v>0.42</v>
      </c>
      <c r="Y1954" s="6">
        <f t="shared" si="246"/>
        <v>1.1211660126531593E-2</v>
      </c>
      <c r="AA1954">
        <v>15308669</v>
      </c>
      <c r="AB1954">
        <v>17543</v>
      </c>
      <c r="AC1954">
        <v>15308677</v>
      </c>
      <c r="AD1954" t="s">
        <v>2</v>
      </c>
      <c r="AE1954">
        <v>16</v>
      </c>
      <c r="AF1954">
        <v>12</v>
      </c>
      <c r="AH1954" t="s">
        <v>13925</v>
      </c>
      <c r="AI1954" t="s">
        <v>13924</v>
      </c>
      <c r="AJ1954" t="s">
        <v>13923</v>
      </c>
      <c r="AK1954" t="s">
        <v>13922</v>
      </c>
      <c r="AL1954">
        <v>4</v>
      </c>
      <c r="AM1954" s="5">
        <f t="shared" si="242"/>
        <v>0.66666666666666663</v>
      </c>
      <c r="AN1954" s="4">
        <f t="shared" si="247"/>
        <v>1.0097185409567082E-3</v>
      </c>
      <c r="AO1954" s="3"/>
      <c r="AP1954">
        <v>0</v>
      </c>
      <c r="AR1954" t="s">
        <v>1</v>
      </c>
      <c r="AT1954" s="2" t="s">
        <v>0</v>
      </c>
      <c r="AU1954" s="1">
        <f t="shared" si="243"/>
        <v>0.81510776508591265</v>
      </c>
      <c r="AV1954" s="1">
        <f t="shared" si="244"/>
        <v>0.61106893337441504</v>
      </c>
      <c r="AW1954" s="1">
        <f t="shared" si="245"/>
        <v>0.40703010166291731</v>
      </c>
    </row>
    <row r="1955" spans="1:49" x14ac:dyDescent="0.2">
      <c r="A1955">
        <v>1953</v>
      </c>
      <c r="B1955" t="s">
        <v>13921</v>
      </c>
      <c r="C1955" t="s">
        <v>13920</v>
      </c>
      <c r="D1955" t="s">
        <v>13919</v>
      </c>
      <c r="F1955" t="s">
        <v>13918</v>
      </c>
      <c r="G1955" t="s">
        <v>5</v>
      </c>
      <c r="H1955" t="s">
        <v>4</v>
      </c>
      <c r="I1955" t="s">
        <v>13917</v>
      </c>
      <c r="J1955">
        <v>60031117</v>
      </c>
      <c r="K1955" t="s">
        <v>12415</v>
      </c>
      <c r="L1955" t="s">
        <v>12414</v>
      </c>
      <c r="M1955" t="s">
        <v>79</v>
      </c>
      <c r="N1955">
        <v>10</v>
      </c>
      <c r="O1955" t="s">
        <v>13916</v>
      </c>
      <c r="P1955" t="s">
        <v>13915</v>
      </c>
      <c r="Q1955" t="s">
        <v>13914</v>
      </c>
      <c r="R1955" s="7">
        <v>42606</v>
      </c>
      <c r="S1955" s="8">
        <f t="shared" si="240"/>
        <v>2016</v>
      </c>
      <c r="T1955" s="8">
        <v>2016</v>
      </c>
      <c r="U1955" s="8">
        <f t="shared" si="241"/>
        <v>6</v>
      </c>
      <c r="V1955" s="7">
        <v>42606</v>
      </c>
      <c r="W1955" t="s">
        <v>1458</v>
      </c>
      <c r="X1955" s="2">
        <v>1.24</v>
      </c>
      <c r="Y1955" s="6">
        <f t="shared" si="246"/>
        <v>3.3101091802140895E-2</v>
      </c>
      <c r="AB1955">
        <v>21100200805</v>
      </c>
      <c r="AC1955">
        <v>20452322</v>
      </c>
      <c r="AD1955" t="s">
        <v>2</v>
      </c>
      <c r="AE1955">
        <v>6</v>
      </c>
      <c r="AG1955">
        <v>31710</v>
      </c>
      <c r="AI1955" t="s">
        <v>13913</v>
      </c>
      <c r="AK1955" t="s">
        <v>13912</v>
      </c>
      <c r="AL1955">
        <v>26</v>
      </c>
      <c r="AM1955" s="5">
        <f t="shared" si="242"/>
        <v>4.333333333333333</v>
      </c>
      <c r="AN1955" s="4">
        <f t="shared" si="247"/>
        <v>6.5631705162186036E-3</v>
      </c>
      <c r="AO1955" s="3"/>
      <c r="AP1955">
        <v>1</v>
      </c>
      <c r="AR1955" t="s">
        <v>1</v>
      </c>
      <c r="AS1955" t="s">
        <v>13911</v>
      </c>
      <c r="AT1955" s="2">
        <v>4.3789999999999996</v>
      </c>
      <c r="AU1955" s="1">
        <f t="shared" si="243"/>
        <v>2.5139715416364208</v>
      </c>
      <c r="AV1955" s="1">
        <f t="shared" si="244"/>
        <v>1.9832131159179749</v>
      </c>
      <c r="AW1955" s="1">
        <f t="shared" si="245"/>
        <v>1.452454690199529</v>
      </c>
    </row>
    <row r="1956" spans="1:49" x14ac:dyDescent="0.2">
      <c r="A1956">
        <v>1954</v>
      </c>
      <c r="B1956" t="s">
        <v>13910</v>
      </c>
      <c r="C1956" t="s">
        <v>13909</v>
      </c>
      <c r="F1956" t="s">
        <v>13908</v>
      </c>
      <c r="G1956" t="s">
        <v>5</v>
      </c>
      <c r="H1956" t="s">
        <v>4</v>
      </c>
      <c r="I1956" t="s">
        <v>13907</v>
      </c>
      <c r="J1956" t="s">
        <v>1642</v>
      </c>
      <c r="K1956" t="s">
        <v>1641</v>
      </c>
      <c r="L1956" t="s">
        <v>1640</v>
      </c>
      <c r="M1956" t="s">
        <v>562</v>
      </c>
      <c r="N1956">
        <v>4</v>
      </c>
      <c r="O1956" t="s">
        <v>13906</v>
      </c>
      <c r="P1956" t="s">
        <v>13905</v>
      </c>
      <c r="Q1956" t="s">
        <v>13904</v>
      </c>
      <c r="R1956" s="7">
        <v>42605</v>
      </c>
      <c r="S1956" s="8">
        <f t="shared" si="240"/>
        <v>2016</v>
      </c>
      <c r="T1956" s="8">
        <v>2016</v>
      </c>
      <c r="U1956" s="8">
        <f t="shared" si="241"/>
        <v>6</v>
      </c>
      <c r="V1956" s="7">
        <v>42605</v>
      </c>
      <c r="W1956" t="s">
        <v>2259</v>
      </c>
      <c r="X1956" s="2">
        <v>1.887</v>
      </c>
      <c r="Y1956" s="6">
        <f t="shared" si="246"/>
        <v>5.0372387282774087E-2</v>
      </c>
      <c r="AA1956">
        <v>24700010</v>
      </c>
      <c r="AB1956">
        <v>21100779241</v>
      </c>
      <c r="AC1956">
        <v>24700029</v>
      </c>
      <c r="AD1956" t="s">
        <v>2</v>
      </c>
      <c r="AE1956">
        <v>94</v>
      </c>
      <c r="AF1956">
        <v>4</v>
      </c>
      <c r="AG1956">
        <v>42003</v>
      </c>
      <c r="AI1956" t="s">
        <v>13903</v>
      </c>
      <c r="AK1956" t="s">
        <v>13902</v>
      </c>
      <c r="AL1956">
        <v>1</v>
      </c>
      <c r="AM1956" s="5">
        <f t="shared" si="242"/>
        <v>0.16666666666666666</v>
      </c>
      <c r="AN1956" s="4">
        <f t="shared" si="247"/>
        <v>2.5242963523917705E-4</v>
      </c>
      <c r="AO1956" s="3"/>
      <c r="AP1956">
        <v>0</v>
      </c>
      <c r="AQ1956" t="s">
        <v>342</v>
      </c>
      <c r="AR1956" t="s">
        <v>1639</v>
      </c>
      <c r="AS1956" t="s">
        <v>283</v>
      </c>
      <c r="AT1956" s="2">
        <v>5.2960000000000003</v>
      </c>
      <c r="AU1956" s="1">
        <f t="shared" si="243"/>
        <v>3.5336399988513607</v>
      </c>
      <c r="AV1956" s="1">
        <f t="shared" si="244"/>
        <v>2.5312408459006632</v>
      </c>
      <c r="AW1956" s="1">
        <f t="shared" si="245"/>
        <v>1.5288416929499649</v>
      </c>
    </row>
    <row r="1957" spans="1:49" x14ac:dyDescent="0.2">
      <c r="A1957">
        <v>1955</v>
      </c>
      <c r="B1957" t="s">
        <v>13901</v>
      </c>
      <c r="C1957" t="s">
        <v>13900</v>
      </c>
      <c r="E1957">
        <v>27454911</v>
      </c>
      <c r="F1957" t="s">
        <v>13899</v>
      </c>
      <c r="G1957" t="s">
        <v>5</v>
      </c>
      <c r="H1957" t="s">
        <v>4</v>
      </c>
      <c r="I1957" t="s">
        <v>13898</v>
      </c>
      <c r="J1957" t="s">
        <v>13897</v>
      </c>
      <c r="K1957" t="s">
        <v>13896</v>
      </c>
      <c r="L1957" t="s">
        <v>2887</v>
      </c>
      <c r="M1957" t="s">
        <v>464</v>
      </c>
      <c r="N1957">
        <v>5</v>
      </c>
      <c r="O1957" t="s">
        <v>13895</v>
      </c>
      <c r="P1957" t="s">
        <v>13894</v>
      </c>
      <c r="Q1957" t="s">
        <v>13893</v>
      </c>
      <c r="R1957" s="7">
        <v>42605</v>
      </c>
      <c r="S1957" s="8">
        <f t="shared" si="240"/>
        <v>2016</v>
      </c>
      <c r="T1957" s="8">
        <v>2016</v>
      </c>
      <c r="U1957" s="8">
        <f t="shared" si="241"/>
        <v>6</v>
      </c>
      <c r="V1957" s="7">
        <v>42605</v>
      </c>
      <c r="W1957" t="s">
        <v>7733</v>
      </c>
      <c r="X1957" s="2">
        <v>1.43</v>
      </c>
      <c r="Y1957" s="6">
        <f t="shared" si="246"/>
        <v>3.8173033287952803E-2</v>
      </c>
      <c r="AA1957">
        <v>62960</v>
      </c>
      <c r="AB1957">
        <v>16867</v>
      </c>
      <c r="AC1957">
        <v>15204995</v>
      </c>
      <c r="AD1957" t="s">
        <v>2</v>
      </c>
      <c r="AE1957">
        <v>55</v>
      </c>
      <c r="AF1957">
        <v>33</v>
      </c>
      <c r="AH1957" t="s">
        <v>13892</v>
      </c>
      <c r="AI1957" t="s">
        <v>13891</v>
      </c>
      <c r="AK1957" t="s">
        <v>13890</v>
      </c>
      <c r="AL1957">
        <v>14</v>
      </c>
      <c r="AM1957" s="5">
        <f t="shared" si="242"/>
        <v>2.3333333333333335</v>
      </c>
      <c r="AN1957" s="4">
        <f t="shared" si="247"/>
        <v>3.5340148933484792E-3</v>
      </c>
      <c r="AO1957" s="3"/>
      <c r="AP1957">
        <v>0</v>
      </c>
      <c r="AR1957" t="s">
        <v>1</v>
      </c>
      <c r="AT1957" s="2">
        <v>3.1619999999999999</v>
      </c>
      <c r="AU1957" s="1">
        <f t="shared" si="243"/>
        <v>2.7781327769571504</v>
      </c>
      <c r="AV1957" s="1">
        <f t="shared" si="244"/>
        <v>2.0853524090650644</v>
      </c>
      <c r="AW1957" s="1">
        <f t="shared" si="245"/>
        <v>1.3925720411729776</v>
      </c>
    </row>
    <row r="1958" spans="1:49" x14ac:dyDescent="0.2">
      <c r="A1958">
        <v>1956</v>
      </c>
      <c r="B1958" t="s">
        <v>13889</v>
      </c>
      <c r="C1958" t="s">
        <v>13888</v>
      </c>
      <c r="F1958" t="s">
        <v>13887</v>
      </c>
      <c r="G1958" t="s">
        <v>5</v>
      </c>
      <c r="H1958" t="s">
        <v>4</v>
      </c>
      <c r="I1958" t="s">
        <v>1441</v>
      </c>
      <c r="J1958" t="s">
        <v>13886</v>
      </c>
      <c r="K1958" t="s">
        <v>13885</v>
      </c>
      <c r="L1958" t="s">
        <v>767</v>
      </c>
      <c r="M1958" t="s">
        <v>49</v>
      </c>
      <c r="N1958">
        <v>5</v>
      </c>
      <c r="O1958" t="s">
        <v>13884</v>
      </c>
      <c r="P1958" t="s">
        <v>13883</v>
      </c>
      <c r="Q1958" t="s">
        <v>13882</v>
      </c>
      <c r="R1958" s="7">
        <v>42604</v>
      </c>
      <c r="S1958" s="8">
        <f t="shared" si="240"/>
        <v>2016</v>
      </c>
      <c r="T1958" s="8">
        <v>2016</v>
      </c>
      <c r="U1958" s="8">
        <f t="shared" si="241"/>
        <v>6</v>
      </c>
      <c r="V1958" s="7">
        <v>42604</v>
      </c>
      <c r="W1958" t="s">
        <v>1860</v>
      </c>
      <c r="X1958" s="2">
        <v>0.63600000000000001</v>
      </c>
      <c r="Y1958" s="6">
        <f t="shared" si="246"/>
        <v>1.6977656763033557E-2</v>
      </c>
      <c r="AA1958">
        <v>14248220</v>
      </c>
      <c r="AB1958">
        <v>130124</v>
      </c>
      <c r="AD1958" t="s">
        <v>2</v>
      </c>
      <c r="AE1958">
        <v>16</v>
      </c>
      <c r="AF1958">
        <v>8</v>
      </c>
      <c r="AG1958">
        <v>1339</v>
      </c>
      <c r="AI1958" t="s">
        <v>13881</v>
      </c>
      <c r="AJ1958" t="s">
        <v>13880</v>
      </c>
      <c r="AK1958" t="s">
        <v>13879</v>
      </c>
      <c r="AL1958">
        <v>6</v>
      </c>
      <c r="AM1958" s="5">
        <f t="shared" si="242"/>
        <v>1</v>
      </c>
      <c r="AN1958" s="4">
        <f t="shared" si="247"/>
        <v>1.5145778114350624E-3</v>
      </c>
      <c r="AO1958" s="3"/>
      <c r="AP1958">
        <v>1</v>
      </c>
      <c r="AQ1958" t="s">
        <v>48</v>
      </c>
      <c r="AR1958">
        <v>61333002</v>
      </c>
      <c r="AS1958" t="s">
        <v>47</v>
      </c>
      <c r="AT1958" s="2" t="s">
        <v>0</v>
      </c>
      <c r="AU1958" s="1">
        <f t="shared" si="243"/>
        <v>1.2338733077554009</v>
      </c>
      <c r="AV1958" s="1">
        <f t="shared" si="244"/>
        <v>0.92461172872343089</v>
      </c>
      <c r="AW1958" s="1">
        <f t="shared" si="245"/>
        <v>0.61535014969146107</v>
      </c>
    </row>
    <row r="1959" spans="1:49" x14ac:dyDescent="0.2">
      <c r="A1959">
        <v>1957</v>
      </c>
      <c r="B1959" t="s">
        <v>13878</v>
      </c>
      <c r="C1959" t="s">
        <v>13877</v>
      </c>
      <c r="F1959" t="s">
        <v>13876</v>
      </c>
      <c r="G1959" t="s">
        <v>5</v>
      </c>
      <c r="H1959" t="s">
        <v>4</v>
      </c>
      <c r="I1959" t="s">
        <v>461</v>
      </c>
      <c r="J1959" t="s">
        <v>13875</v>
      </c>
      <c r="K1959" t="s">
        <v>13874</v>
      </c>
      <c r="L1959" t="s">
        <v>13873</v>
      </c>
      <c r="M1959" t="s">
        <v>530</v>
      </c>
      <c r="N1959">
        <v>6</v>
      </c>
      <c r="O1959" t="s">
        <v>13872</v>
      </c>
      <c r="P1959" t="s">
        <v>13871</v>
      </c>
      <c r="Q1959" t="s">
        <v>13870</v>
      </c>
      <c r="R1959" s="7">
        <v>42604</v>
      </c>
      <c r="S1959" s="8">
        <f t="shared" si="240"/>
        <v>2016</v>
      </c>
      <c r="T1959" s="8">
        <v>2016</v>
      </c>
      <c r="U1959" s="8">
        <f t="shared" si="241"/>
        <v>6</v>
      </c>
      <c r="V1959" s="7">
        <v>42604</v>
      </c>
      <c r="W1959" t="s">
        <v>1860</v>
      </c>
      <c r="X1959" s="2">
        <v>0.63600000000000001</v>
      </c>
      <c r="Y1959" s="6">
        <f t="shared" si="246"/>
        <v>1.6977656763033557E-2</v>
      </c>
      <c r="AA1959">
        <v>14248220</v>
      </c>
      <c r="AB1959">
        <v>130124</v>
      </c>
      <c r="AD1959" t="s">
        <v>2</v>
      </c>
      <c r="AE1959">
        <v>16</v>
      </c>
      <c r="AF1959">
        <v>8</v>
      </c>
      <c r="AG1959">
        <v>1333</v>
      </c>
      <c r="AI1959" t="s">
        <v>13869</v>
      </c>
      <c r="AJ1959" t="s">
        <v>13868</v>
      </c>
      <c r="AK1959" t="s">
        <v>13867</v>
      </c>
      <c r="AL1959">
        <v>8</v>
      </c>
      <c r="AM1959" s="5">
        <f t="shared" si="242"/>
        <v>1.3333333333333333</v>
      </c>
      <c r="AN1959" s="4">
        <f t="shared" si="247"/>
        <v>2.0194370819134164E-3</v>
      </c>
      <c r="AO1959" s="3"/>
      <c r="AP1959">
        <v>1</v>
      </c>
      <c r="AQ1959" t="s">
        <v>48</v>
      </c>
      <c r="AR1959">
        <v>61372186</v>
      </c>
      <c r="AS1959" t="s">
        <v>47</v>
      </c>
      <c r="AT1959" s="2" t="s">
        <v>0</v>
      </c>
      <c r="AU1959" s="1">
        <f t="shared" si="243"/>
        <v>1.2490190858697514</v>
      </c>
      <c r="AV1959" s="1">
        <f t="shared" si="244"/>
        <v>0.94985469224734864</v>
      </c>
      <c r="AW1959" s="1">
        <f t="shared" si="245"/>
        <v>0.65069029862494587</v>
      </c>
    </row>
    <row r="1960" spans="1:49" x14ac:dyDescent="0.2">
      <c r="A1960">
        <v>1958</v>
      </c>
      <c r="B1960" t="s">
        <v>13866</v>
      </c>
      <c r="C1960" t="s">
        <v>13865</v>
      </c>
      <c r="F1960" t="s">
        <v>13864</v>
      </c>
      <c r="G1960" t="s">
        <v>5</v>
      </c>
      <c r="H1960" t="s">
        <v>4</v>
      </c>
      <c r="I1960" t="s">
        <v>13863</v>
      </c>
      <c r="J1960" t="s">
        <v>13862</v>
      </c>
      <c r="K1960" t="s">
        <v>13861</v>
      </c>
      <c r="L1960" t="s">
        <v>2887</v>
      </c>
      <c r="M1960" t="s">
        <v>464</v>
      </c>
      <c r="N1960">
        <v>2</v>
      </c>
      <c r="O1960" t="s">
        <v>13860</v>
      </c>
      <c r="P1960" t="s">
        <v>13859</v>
      </c>
      <c r="Q1960" t="s">
        <v>13858</v>
      </c>
      <c r="R1960" s="7">
        <v>42604</v>
      </c>
      <c r="S1960" s="8">
        <f t="shared" si="240"/>
        <v>2016</v>
      </c>
      <c r="T1960" s="8">
        <v>2016</v>
      </c>
      <c r="U1960" s="8">
        <f t="shared" si="241"/>
        <v>6</v>
      </c>
      <c r="V1960" s="7">
        <v>42604</v>
      </c>
      <c r="W1960" t="s">
        <v>1930</v>
      </c>
      <c r="X1960" s="2">
        <v>1.3939999999999999</v>
      </c>
      <c r="Y1960" s="6">
        <f t="shared" si="246"/>
        <v>3.721203384853581E-2</v>
      </c>
      <c r="AB1960">
        <v>12862</v>
      </c>
      <c r="AC1960">
        <v>10944087</v>
      </c>
      <c r="AD1960" t="s">
        <v>2</v>
      </c>
      <c r="AE1960">
        <v>24</v>
      </c>
      <c r="AF1960">
        <v>17</v>
      </c>
      <c r="AH1960" t="s">
        <v>13857</v>
      </c>
      <c r="AI1960" t="s">
        <v>13856</v>
      </c>
      <c r="AK1960" t="s">
        <v>13855</v>
      </c>
      <c r="AL1960">
        <v>3</v>
      </c>
      <c r="AM1960" s="5">
        <f t="shared" si="242"/>
        <v>0.5</v>
      </c>
      <c r="AN1960" s="4">
        <f t="shared" si="247"/>
        <v>7.572889057175312E-4</v>
      </c>
      <c r="AO1960" s="3"/>
      <c r="AP1960">
        <v>1</v>
      </c>
      <c r="AR1960" t="s">
        <v>1</v>
      </c>
      <c r="AT1960" s="2">
        <v>3.8940000000000001</v>
      </c>
      <c r="AU1960" s="1">
        <f t="shared" si="243"/>
        <v>2.6275610365690327</v>
      </c>
      <c r="AV1960" s="1">
        <f t="shared" si="244"/>
        <v>1.898466137712667</v>
      </c>
      <c r="AW1960" s="1">
        <f t="shared" si="245"/>
        <v>1.1693712388563013</v>
      </c>
    </row>
    <row r="1961" spans="1:49" x14ac:dyDescent="0.2">
      <c r="A1961">
        <v>1959</v>
      </c>
      <c r="B1961" t="s">
        <v>13854</v>
      </c>
      <c r="C1961" t="s">
        <v>13853</v>
      </c>
      <c r="F1961" t="s">
        <v>13852</v>
      </c>
      <c r="G1961" t="s">
        <v>5</v>
      </c>
      <c r="H1961" t="s">
        <v>4</v>
      </c>
      <c r="I1961" t="s">
        <v>13851</v>
      </c>
      <c r="J1961">
        <v>60017563</v>
      </c>
      <c r="K1961" t="s">
        <v>13850</v>
      </c>
      <c r="L1961" t="s">
        <v>13849</v>
      </c>
      <c r="M1961" t="s">
        <v>1869</v>
      </c>
      <c r="N1961">
        <v>3</v>
      </c>
      <c r="O1961" t="s">
        <v>13848</v>
      </c>
      <c r="P1961" t="s">
        <v>13847</v>
      </c>
      <c r="Q1961" t="s">
        <v>13846</v>
      </c>
      <c r="R1961" s="7">
        <v>42604</v>
      </c>
      <c r="S1961" s="8">
        <f t="shared" si="240"/>
        <v>2016</v>
      </c>
      <c r="T1961" s="8">
        <v>2016</v>
      </c>
      <c r="U1961" s="8">
        <f t="shared" si="241"/>
        <v>6</v>
      </c>
      <c r="V1961" s="7">
        <v>42604</v>
      </c>
      <c r="W1961" t="s">
        <v>1939</v>
      </c>
      <c r="X1961" s="2">
        <v>5.5590000000000002</v>
      </c>
      <c r="Y1961" s="6">
        <f t="shared" si="246"/>
        <v>0.14839433010330744</v>
      </c>
      <c r="AB1961">
        <v>19700182758</v>
      </c>
      <c r="AC1961">
        <v>20411723</v>
      </c>
      <c r="AD1961" t="s">
        <v>2</v>
      </c>
      <c r="AE1961">
        <v>7</v>
      </c>
      <c r="AG1961">
        <v>12533</v>
      </c>
      <c r="AI1961" t="s">
        <v>13845</v>
      </c>
      <c r="AK1961" t="s">
        <v>13844</v>
      </c>
      <c r="AL1961">
        <v>132</v>
      </c>
      <c r="AM1961" s="5">
        <f t="shared" si="242"/>
        <v>22</v>
      </c>
      <c r="AN1961" s="4">
        <f t="shared" si="247"/>
        <v>3.3320711851571372E-2</v>
      </c>
      <c r="AO1961" s="3"/>
      <c r="AP1961">
        <v>1</v>
      </c>
      <c r="AQ1961" t="s">
        <v>13843</v>
      </c>
      <c r="AR1961" t="s">
        <v>1</v>
      </c>
      <c r="AS1961" t="s">
        <v>13842</v>
      </c>
      <c r="AT1961" s="2">
        <v>14.919</v>
      </c>
      <c r="AU1961" s="1">
        <f t="shared" si="243"/>
        <v>11.387224462778661</v>
      </c>
      <c r="AV1961" s="1">
        <f t="shared" si="244"/>
        <v>9.0857520977439403</v>
      </c>
      <c r="AW1961" s="1">
        <f t="shared" si="245"/>
        <v>6.7842797327092184</v>
      </c>
    </row>
    <row r="1962" spans="1:49" x14ac:dyDescent="0.2">
      <c r="A1962">
        <v>1960</v>
      </c>
      <c r="B1962" t="s">
        <v>13841</v>
      </c>
      <c r="C1962" t="s">
        <v>13840</v>
      </c>
      <c r="D1962" t="s">
        <v>13839</v>
      </c>
      <c r="F1962" t="s">
        <v>13838</v>
      </c>
      <c r="G1962" t="s">
        <v>5</v>
      </c>
      <c r="H1962" t="s">
        <v>4</v>
      </c>
      <c r="I1962" t="s">
        <v>13837</v>
      </c>
      <c r="J1962" t="s">
        <v>13836</v>
      </c>
      <c r="K1962" t="s">
        <v>13835</v>
      </c>
      <c r="L1962" t="s">
        <v>13834</v>
      </c>
      <c r="M1962" t="s">
        <v>13833</v>
      </c>
      <c r="N1962">
        <v>4</v>
      </c>
      <c r="O1962" t="s">
        <v>13832</v>
      </c>
      <c r="P1962" t="s">
        <v>13831</v>
      </c>
      <c r="Q1962" t="s">
        <v>13830</v>
      </c>
      <c r="R1962" s="7">
        <v>42604</v>
      </c>
      <c r="S1962" s="8">
        <f t="shared" si="240"/>
        <v>2016</v>
      </c>
      <c r="T1962" s="8">
        <v>2016</v>
      </c>
      <c r="U1962" s="8">
        <f t="shared" si="241"/>
        <v>6</v>
      </c>
      <c r="V1962" s="7">
        <v>42604</v>
      </c>
      <c r="W1962" t="s">
        <v>1458</v>
      </c>
      <c r="X1962" s="2">
        <v>1.24</v>
      </c>
      <c r="Y1962" s="6">
        <f t="shared" si="246"/>
        <v>3.3101091802140895E-2</v>
      </c>
      <c r="AB1962">
        <v>21100200805</v>
      </c>
      <c r="AC1962">
        <v>20452322</v>
      </c>
      <c r="AD1962" t="s">
        <v>2</v>
      </c>
      <c r="AE1962">
        <v>6</v>
      </c>
      <c r="AG1962">
        <v>31875</v>
      </c>
      <c r="AI1962" t="s">
        <v>13829</v>
      </c>
      <c r="AK1962" t="s">
        <v>13828</v>
      </c>
      <c r="AL1962">
        <v>10</v>
      </c>
      <c r="AM1962" s="5">
        <f t="shared" si="242"/>
        <v>1.6666666666666667</v>
      </c>
      <c r="AN1962" s="4">
        <f t="shared" si="247"/>
        <v>2.5242963523917708E-3</v>
      </c>
      <c r="AO1962" s="3"/>
      <c r="AP1962">
        <v>1</v>
      </c>
      <c r="AQ1962" t="s">
        <v>216</v>
      </c>
      <c r="AR1962" t="e">
        <f>-#REF!</f>
        <v>#REF!</v>
      </c>
      <c r="AS1962" t="s">
        <v>214</v>
      </c>
      <c r="AT1962" s="2">
        <v>4.3789999999999996</v>
      </c>
      <c r="AU1962" s="1">
        <f t="shared" si="243"/>
        <v>2.3928053167216157</v>
      </c>
      <c r="AV1962" s="1">
        <f t="shared" si="244"/>
        <v>1.7812694077266333</v>
      </c>
      <c r="AW1962" s="1">
        <f t="shared" si="245"/>
        <v>1.1697334987316506</v>
      </c>
    </row>
    <row r="1963" spans="1:49" x14ac:dyDescent="0.2">
      <c r="A1963">
        <v>1961</v>
      </c>
      <c r="B1963" t="s">
        <v>13827</v>
      </c>
      <c r="C1963" t="s">
        <v>13826</v>
      </c>
      <c r="D1963" t="s">
        <v>13825</v>
      </c>
      <c r="E1963">
        <v>27545810</v>
      </c>
      <c r="F1963" t="s">
        <v>13824</v>
      </c>
      <c r="G1963" t="s">
        <v>5</v>
      </c>
      <c r="H1963" t="s">
        <v>4</v>
      </c>
      <c r="I1963" t="s">
        <v>13823</v>
      </c>
      <c r="J1963" t="s">
        <v>13822</v>
      </c>
      <c r="K1963" t="s">
        <v>13821</v>
      </c>
      <c r="L1963" t="s">
        <v>13820</v>
      </c>
      <c r="M1963" t="s">
        <v>616</v>
      </c>
      <c r="N1963">
        <v>8</v>
      </c>
      <c r="O1963" t="s">
        <v>13819</v>
      </c>
      <c r="P1963" t="s">
        <v>13818</v>
      </c>
      <c r="Q1963" t="s">
        <v>13817</v>
      </c>
      <c r="R1963" s="7">
        <v>42604</v>
      </c>
      <c r="S1963" s="8">
        <f t="shared" si="240"/>
        <v>2016</v>
      </c>
      <c r="T1963" s="8">
        <v>2016</v>
      </c>
      <c r="U1963" s="8">
        <f t="shared" si="241"/>
        <v>6</v>
      </c>
      <c r="V1963" s="7">
        <v>42604</v>
      </c>
      <c r="W1963" t="s">
        <v>1458</v>
      </c>
      <c r="X1963" s="2">
        <v>1.24</v>
      </c>
      <c r="Y1963" s="6">
        <f t="shared" si="246"/>
        <v>3.3101091802140895E-2</v>
      </c>
      <c r="AB1963">
        <v>21100200805</v>
      </c>
      <c r="AC1963">
        <v>20452322</v>
      </c>
      <c r="AD1963" t="s">
        <v>2</v>
      </c>
      <c r="AE1963">
        <v>6</v>
      </c>
      <c r="AG1963">
        <v>31848</v>
      </c>
      <c r="AI1963" t="s">
        <v>13816</v>
      </c>
      <c r="AK1963" t="s">
        <v>13815</v>
      </c>
      <c r="AL1963">
        <v>4</v>
      </c>
      <c r="AM1963" s="5">
        <f t="shared" si="242"/>
        <v>0.66666666666666663</v>
      </c>
      <c r="AN1963" s="4">
        <f t="shared" si="247"/>
        <v>1.0097185409567082E-3</v>
      </c>
      <c r="AO1963" s="3"/>
      <c r="AP1963">
        <v>1</v>
      </c>
      <c r="AR1963" t="s">
        <v>1</v>
      </c>
      <c r="AT1963" s="2">
        <v>4.3789999999999996</v>
      </c>
      <c r="AU1963" s="1">
        <f t="shared" si="243"/>
        <v>2.3473679823785636</v>
      </c>
      <c r="AV1963" s="1">
        <f t="shared" si="244"/>
        <v>1.7055405171548803</v>
      </c>
      <c r="AW1963" s="1">
        <f t="shared" si="245"/>
        <v>1.0637130519311964</v>
      </c>
    </row>
    <row r="1964" spans="1:49" x14ac:dyDescent="0.2">
      <c r="A1964">
        <v>1962</v>
      </c>
      <c r="B1964" t="s">
        <v>13814</v>
      </c>
      <c r="C1964" t="s">
        <v>13813</v>
      </c>
      <c r="F1964" t="s">
        <v>13812</v>
      </c>
      <c r="G1964" t="s">
        <v>5</v>
      </c>
      <c r="H1964" t="s">
        <v>4</v>
      </c>
      <c r="I1964" t="s">
        <v>13811</v>
      </c>
      <c r="J1964" t="s">
        <v>13810</v>
      </c>
      <c r="K1964" t="s">
        <v>13809</v>
      </c>
      <c r="L1964" t="s">
        <v>13808</v>
      </c>
      <c r="M1964" t="s">
        <v>13807</v>
      </c>
      <c r="N1964">
        <v>15</v>
      </c>
      <c r="O1964" t="s">
        <v>13806</v>
      </c>
      <c r="P1964" t="s">
        <v>13805</v>
      </c>
      <c r="Q1964" t="s">
        <v>13804</v>
      </c>
      <c r="R1964" s="7">
        <v>42604</v>
      </c>
      <c r="S1964" s="8">
        <f t="shared" si="240"/>
        <v>2016</v>
      </c>
      <c r="T1964" s="8">
        <v>2016</v>
      </c>
      <c r="U1964" s="8">
        <f t="shared" si="241"/>
        <v>6</v>
      </c>
      <c r="V1964" s="7">
        <v>42604</v>
      </c>
      <c r="W1964" t="s">
        <v>1981</v>
      </c>
      <c r="X1964" s="2">
        <v>5.8310000000000004</v>
      </c>
      <c r="Y1964" s="6">
        <f t="shared" si="246"/>
        <v>0.15565521475668029</v>
      </c>
      <c r="AA1964">
        <v>14337851</v>
      </c>
      <c r="AB1964">
        <v>22687</v>
      </c>
      <c r="AC1964">
        <v>15213773</v>
      </c>
      <c r="AD1964" t="s">
        <v>2</v>
      </c>
      <c r="AE1964">
        <v>55</v>
      </c>
      <c r="AF1964">
        <v>35</v>
      </c>
      <c r="AH1964" t="s">
        <v>13803</v>
      </c>
      <c r="AI1964" t="s">
        <v>13802</v>
      </c>
      <c r="AJ1964" t="s">
        <v>13801</v>
      </c>
      <c r="AK1964" t="s">
        <v>13800</v>
      </c>
      <c r="AL1964">
        <v>19</v>
      </c>
      <c r="AM1964" s="5">
        <f t="shared" si="242"/>
        <v>3.1666666666666665</v>
      </c>
      <c r="AN1964" s="4">
        <f t="shared" si="247"/>
        <v>4.7961630695443642E-3</v>
      </c>
      <c r="AO1964" s="3"/>
      <c r="AP1964">
        <v>0</v>
      </c>
      <c r="AQ1964" t="s">
        <v>181</v>
      </c>
      <c r="AR1964" t="s">
        <v>13799</v>
      </c>
      <c r="AS1964" t="s">
        <v>180</v>
      </c>
      <c r="AT1964" s="2" t="s">
        <v>0</v>
      </c>
      <c r="AU1964" s="1">
        <f t="shared" si="243"/>
        <v>11.03974992505395</v>
      </c>
      <c r="AV1964" s="1">
        <f t="shared" si="244"/>
        <v>8.0225688913112325</v>
      </c>
      <c r="AW1964" s="1">
        <f t="shared" si="245"/>
        <v>5.0053878575685138</v>
      </c>
    </row>
    <row r="1965" spans="1:49" x14ac:dyDescent="0.2">
      <c r="A1965">
        <v>1963</v>
      </c>
      <c r="B1965" t="s">
        <v>13798</v>
      </c>
      <c r="C1965" t="s">
        <v>13797</v>
      </c>
      <c r="E1965">
        <v>27544127</v>
      </c>
      <c r="F1965" t="s">
        <v>13796</v>
      </c>
      <c r="G1965" t="s">
        <v>5</v>
      </c>
      <c r="H1965" t="s">
        <v>4</v>
      </c>
      <c r="I1965" t="s">
        <v>13795</v>
      </c>
      <c r="J1965">
        <v>60027012</v>
      </c>
      <c r="K1965" t="s">
        <v>752</v>
      </c>
      <c r="L1965" t="s">
        <v>751</v>
      </c>
      <c r="M1965" t="s">
        <v>356</v>
      </c>
      <c r="N1965">
        <v>3</v>
      </c>
      <c r="O1965" t="s">
        <v>13794</v>
      </c>
      <c r="P1965" t="s">
        <v>13793</v>
      </c>
      <c r="Q1965" t="s">
        <v>991</v>
      </c>
      <c r="R1965" s="7">
        <v>42603</v>
      </c>
      <c r="S1965" s="8">
        <f t="shared" si="240"/>
        <v>2016</v>
      </c>
      <c r="T1965" s="8">
        <v>2016</v>
      </c>
      <c r="U1965" s="8">
        <f t="shared" si="241"/>
        <v>6</v>
      </c>
      <c r="V1965" s="7">
        <v>42603</v>
      </c>
      <c r="W1965" t="s">
        <v>1941</v>
      </c>
      <c r="X1965" s="2">
        <v>1.071</v>
      </c>
      <c r="Y1965" s="6">
        <f t="shared" si="246"/>
        <v>2.8589733322655561E-2</v>
      </c>
      <c r="AA1965">
        <v>219606</v>
      </c>
      <c r="AB1965">
        <v>28134</v>
      </c>
      <c r="AD1965" t="s">
        <v>2</v>
      </c>
      <c r="AE1965">
        <v>145</v>
      </c>
      <c r="AF1965">
        <v>7</v>
      </c>
      <c r="AG1965">
        <v>75101</v>
      </c>
      <c r="AI1965" t="s">
        <v>13792</v>
      </c>
      <c r="AK1965" t="s">
        <v>13791</v>
      </c>
      <c r="AL1965">
        <v>11</v>
      </c>
      <c r="AM1965" s="5">
        <f t="shared" si="242"/>
        <v>1.8333333333333333</v>
      </c>
      <c r="AN1965" s="4">
        <f t="shared" si="247"/>
        <v>2.7767259876309478E-3</v>
      </c>
      <c r="AO1965" s="3"/>
      <c r="AP1965">
        <v>0</v>
      </c>
      <c r="AR1965" t="s">
        <v>1</v>
      </c>
      <c r="AT1965" s="2">
        <v>3.488</v>
      </c>
      <c r="AU1965" s="1">
        <f t="shared" si="243"/>
        <v>2.0845831122148177</v>
      </c>
      <c r="AV1965" s="1">
        <f t="shared" si="244"/>
        <v>1.5683229655143256</v>
      </c>
      <c r="AW1965" s="1">
        <f t="shared" si="245"/>
        <v>1.0520628188138332</v>
      </c>
    </row>
    <row r="1966" spans="1:49" x14ac:dyDescent="0.2">
      <c r="A1966">
        <v>1964</v>
      </c>
      <c r="B1966" t="s">
        <v>13790</v>
      </c>
      <c r="C1966" t="s">
        <v>13789</v>
      </c>
      <c r="F1966" t="s">
        <v>13788</v>
      </c>
      <c r="G1966" t="s">
        <v>5</v>
      </c>
      <c r="H1966" t="s">
        <v>4</v>
      </c>
      <c r="I1966" t="s">
        <v>13787</v>
      </c>
      <c r="J1966" t="s">
        <v>11874</v>
      </c>
      <c r="K1966" t="s">
        <v>11873</v>
      </c>
      <c r="L1966" t="s">
        <v>11872</v>
      </c>
      <c r="M1966" t="s">
        <v>1058</v>
      </c>
      <c r="N1966">
        <v>6</v>
      </c>
      <c r="O1966" t="s">
        <v>13786</v>
      </c>
      <c r="P1966" t="s">
        <v>13785</v>
      </c>
      <c r="Q1966" t="s">
        <v>13784</v>
      </c>
      <c r="R1966" s="7">
        <v>42602</v>
      </c>
      <c r="S1966" s="8">
        <f t="shared" si="240"/>
        <v>2016</v>
      </c>
      <c r="T1966" s="8">
        <v>2016</v>
      </c>
      <c r="U1966" s="8">
        <f t="shared" si="241"/>
        <v>6</v>
      </c>
      <c r="V1966" s="7">
        <v>42602</v>
      </c>
      <c r="W1966" t="s">
        <v>1860</v>
      </c>
      <c r="X1966" s="2">
        <v>0.63600000000000001</v>
      </c>
      <c r="Y1966" s="6">
        <f t="shared" si="246"/>
        <v>1.6977656763033557E-2</v>
      </c>
      <c r="AA1966">
        <v>14248220</v>
      </c>
      <c r="AB1966">
        <v>130124</v>
      </c>
      <c r="AD1966" t="s">
        <v>2</v>
      </c>
      <c r="AE1966">
        <v>16</v>
      </c>
      <c r="AF1966">
        <v>8</v>
      </c>
      <c r="AG1966">
        <v>1334</v>
      </c>
      <c r="AI1966" t="s">
        <v>13783</v>
      </c>
      <c r="AJ1966" t="s">
        <v>13782</v>
      </c>
      <c r="AK1966" t="s">
        <v>13781</v>
      </c>
      <c r="AL1966">
        <v>7</v>
      </c>
      <c r="AM1966" s="5">
        <f t="shared" si="242"/>
        <v>1.1666666666666667</v>
      </c>
      <c r="AN1966" s="4">
        <f t="shared" si="247"/>
        <v>1.7670074466742396E-3</v>
      </c>
      <c r="AO1966" s="3"/>
      <c r="AP1966">
        <v>1</v>
      </c>
      <c r="AR1966" t="s">
        <v>1</v>
      </c>
      <c r="AT1966" s="2" t="s">
        <v>0</v>
      </c>
      <c r="AU1966" s="1">
        <f t="shared" si="243"/>
        <v>1.2414461968125763</v>
      </c>
      <c r="AV1966" s="1">
        <f t="shared" si="244"/>
        <v>0.93723321048538988</v>
      </c>
      <c r="AW1966" s="1">
        <f t="shared" si="245"/>
        <v>0.63302022415820347</v>
      </c>
    </row>
    <row r="1967" spans="1:49" x14ac:dyDescent="0.2">
      <c r="A1967">
        <v>1965</v>
      </c>
      <c r="B1967" t="s">
        <v>13780</v>
      </c>
      <c r="C1967" t="s">
        <v>13779</v>
      </c>
      <c r="F1967" t="s">
        <v>13778</v>
      </c>
      <c r="G1967" t="s">
        <v>5</v>
      </c>
      <c r="H1967" t="s">
        <v>4</v>
      </c>
      <c r="I1967" t="s">
        <v>13777</v>
      </c>
      <c r="J1967">
        <v>60021902</v>
      </c>
      <c r="K1967" t="s">
        <v>3182</v>
      </c>
      <c r="L1967" t="s">
        <v>1517</v>
      </c>
      <c r="M1967" t="s">
        <v>1516</v>
      </c>
      <c r="N1967">
        <v>1</v>
      </c>
      <c r="O1967" t="s">
        <v>13776</v>
      </c>
      <c r="P1967">
        <v>34975061400</v>
      </c>
      <c r="Q1967">
        <v>60021902</v>
      </c>
      <c r="R1967" s="7">
        <v>42602</v>
      </c>
      <c r="S1967" s="8">
        <f t="shared" si="240"/>
        <v>2016</v>
      </c>
      <c r="T1967" s="8">
        <v>2016</v>
      </c>
      <c r="U1967" s="8">
        <f t="shared" si="241"/>
        <v>6</v>
      </c>
      <c r="V1967" s="7">
        <v>42602</v>
      </c>
      <c r="W1967" t="s">
        <v>1920</v>
      </c>
      <c r="X1967" s="2">
        <v>0.55500000000000005</v>
      </c>
      <c r="Y1967" s="6">
        <f t="shared" si="246"/>
        <v>1.4815408024345321E-2</v>
      </c>
      <c r="AA1967">
        <v>17518725</v>
      </c>
      <c r="AB1967">
        <v>6100153023</v>
      </c>
      <c r="AC1967">
        <v>17518733</v>
      </c>
      <c r="AD1967" t="s">
        <v>2</v>
      </c>
      <c r="AE1967">
        <v>10</v>
      </c>
      <c r="AF1967">
        <v>11</v>
      </c>
      <c r="AH1967" t="s">
        <v>13775</v>
      </c>
      <c r="AI1967" t="s">
        <v>13774</v>
      </c>
      <c r="AK1967" t="s">
        <v>13773</v>
      </c>
      <c r="AL1967">
        <v>38</v>
      </c>
      <c r="AM1967" s="5">
        <f t="shared" si="242"/>
        <v>6.333333333333333</v>
      </c>
      <c r="AN1967" s="4">
        <f t="shared" si="247"/>
        <v>9.5923261390887284E-3</v>
      </c>
      <c r="AO1967" s="3"/>
      <c r="AP1967">
        <v>0</v>
      </c>
      <c r="AR1967" t="s">
        <v>1</v>
      </c>
      <c r="AT1967" s="2" t="s">
        <v>0</v>
      </c>
      <c r="AU1967" s="1">
        <f t="shared" si="243"/>
        <v>1.3248483458768341</v>
      </c>
      <c r="AV1967" s="1">
        <f t="shared" si="244"/>
        <v>1.2203867081717026</v>
      </c>
      <c r="AW1967" s="1">
        <f t="shared" si="245"/>
        <v>1.1159250704665704</v>
      </c>
    </row>
    <row r="1968" spans="1:49" x14ac:dyDescent="0.2">
      <c r="A1968">
        <v>1966</v>
      </c>
      <c r="B1968" t="s">
        <v>13772</v>
      </c>
      <c r="C1968" t="s">
        <v>13771</v>
      </c>
      <c r="F1968" t="s">
        <v>13770</v>
      </c>
      <c r="G1968" t="s">
        <v>5</v>
      </c>
      <c r="H1968" t="s">
        <v>4</v>
      </c>
      <c r="I1968" t="s">
        <v>13769</v>
      </c>
      <c r="J1968">
        <v>60030835</v>
      </c>
      <c r="K1968" t="s">
        <v>3176</v>
      </c>
      <c r="L1968" t="s">
        <v>3175</v>
      </c>
      <c r="M1968" t="s">
        <v>142</v>
      </c>
      <c r="N1968">
        <v>3</v>
      </c>
      <c r="O1968" t="s">
        <v>13768</v>
      </c>
      <c r="P1968" t="s">
        <v>13767</v>
      </c>
      <c r="Q1968" t="s">
        <v>10329</v>
      </c>
      <c r="R1968" s="7">
        <v>42602</v>
      </c>
      <c r="S1968" s="8">
        <f t="shared" si="240"/>
        <v>2016</v>
      </c>
      <c r="T1968" s="8">
        <v>2016</v>
      </c>
      <c r="U1968" s="8">
        <f t="shared" si="241"/>
        <v>6</v>
      </c>
      <c r="V1968" s="7">
        <v>42602</v>
      </c>
      <c r="W1968" t="s">
        <v>1920</v>
      </c>
      <c r="X1968" s="2">
        <v>0.55500000000000005</v>
      </c>
      <c r="Y1968" s="6">
        <f t="shared" si="246"/>
        <v>1.4815408024345321E-2</v>
      </c>
      <c r="AA1968">
        <v>17518725</v>
      </c>
      <c r="AB1968">
        <v>6100153023</v>
      </c>
      <c r="AC1968">
        <v>17518733</v>
      </c>
      <c r="AD1968" t="s">
        <v>2</v>
      </c>
      <c r="AE1968">
        <v>10</v>
      </c>
      <c r="AF1968">
        <v>11</v>
      </c>
      <c r="AH1968" t="s">
        <v>13766</v>
      </c>
      <c r="AI1968" t="s">
        <v>13765</v>
      </c>
      <c r="AK1968" t="s">
        <v>13764</v>
      </c>
      <c r="AL1968">
        <v>6</v>
      </c>
      <c r="AM1968" s="5">
        <f t="shared" si="242"/>
        <v>1</v>
      </c>
      <c r="AN1968" s="4">
        <f t="shared" si="247"/>
        <v>1.5145778114350624E-3</v>
      </c>
      <c r="AO1968" s="3"/>
      <c r="AP1968">
        <v>0</v>
      </c>
      <c r="AR1968" t="s">
        <v>1</v>
      </c>
      <c r="AT1968" s="2" t="s">
        <v>0</v>
      </c>
      <c r="AU1968" s="1">
        <f t="shared" si="243"/>
        <v>1.0825158960472243</v>
      </c>
      <c r="AV1968" s="1">
        <f t="shared" si="244"/>
        <v>0.81649929178901925</v>
      </c>
      <c r="AW1968" s="1">
        <f t="shared" si="245"/>
        <v>0.55048268753081397</v>
      </c>
    </row>
    <row r="1969" spans="1:49" x14ac:dyDescent="0.2">
      <c r="A1969">
        <v>1967</v>
      </c>
      <c r="B1969" t="s">
        <v>13763</v>
      </c>
      <c r="C1969" t="s">
        <v>13762</v>
      </c>
      <c r="F1969" t="s">
        <v>13761</v>
      </c>
      <c r="G1969" t="s">
        <v>5</v>
      </c>
      <c r="H1969" t="s">
        <v>4</v>
      </c>
      <c r="I1969" t="s">
        <v>13760</v>
      </c>
      <c r="J1969" t="s">
        <v>13759</v>
      </c>
      <c r="K1969" t="s">
        <v>13758</v>
      </c>
      <c r="L1969" t="s">
        <v>13757</v>
      </c>
      <c r="M1969" t="s">
        <v>375</v>
      </c>
      <c r="N1969">
        <v>3</v>
      </c>
      <c r="O1969" t="s">
        <v>13756</v>
      </c>
      <c r="P1969" t="s">
        <v>13755</v>
      </c>
      <c r="Q1969" t="s">
        <v>13754</v>
      </c>
      <c r="R1969" s="7">
        <v>42602</v>
      </c>
      <c r="S1969" s="8">
        <f t="shared" si="240"/>
        <v>2016</v>
      </c>
      <c r="T1969" s="8">
        <v>2016</v>
      </c>
      <c r="U1969" s="8">
        <f t="shared" si="241"/>
        <v>6</v>
      </c>
      <c r="V1969" s="7">
        <v>42602</v>
      </c>
      <c r="W1969" t="s">
        <v>1920</v>
      </c>
      <c r="X1969" s="2">
        <v>0.55500000000000005</v>
      </c>
      <c r="Y1969" s="6">
        <f t="shared" si="246"/>
        <v>1.4815408024345321E-2</v>
      </c>
      <c r="AA1969">
        <v>17518725</v>
      </c>
      <c r="AB1969">
        <v>6100153023</v>
      </c>
      <c r="AC1969">
        <v>17518733</v>
      </c>
      <c r="AD1969" t="s">
        <v>2</v>
      </c>
      <c r="AE1969">
        <v>10</v>
      </c>
      <c r="AF1969">
        <v>11</v>
      </c>
      <c r="AH1969" t="s">
        <v>13753</v>
      </c>
      <c r="AI1969" t="s">
        <v>13752</v>
      </c>
      <c r="AK1969" t="s">
        <v>13751</v>
      </c>
      <c r="AL1969">
        <v>4</v>
      </c>
      <c r="AM1969" s="5">
        <f t="shared" si="242"/>
        <v>0.66666666666666663</v>
      </c>
      <c r="AN1969" s="4">
        <f t="shared" si="247"/>
        <v>1.0097185409567082E-3</v>
      </c>
      <c r="AO1969" s="3"/>
      <c r="AP1969">
        <v>0</v>
      </c>
      <c r="AQ1969" t="s">
        <v>48</v>
      </c>
      <c r="AR1969">
        <v>61272471</v>
      </c>
      <c r="AS1969" t="s">
        <v>47</v>
      </c>
      <c r="AT1969" s="2" t="s">
        <v>0</v>
      </c>
      <c r="AU1969" s="1">
        <f t="shared" si="243"/>
        <v>1.0673701179328736</v>
      </c>
      <c r="AV1969" s="1">
        <f t="shared" si="244"/>
        <v>0.79125632826510151</v>
      </c>
      <c r="AW1969" s="1">
        <f t="shared" si="245"/>
        <v>0.51514253859732917</v>
      </c>
    </row>
    <row r="1970" spans="1:49" x14ac:dyDescent="0.2">
      <c r="A1970">
        <v>1968</v>
      </c>
      <c r="B1970" t="s">
        <v>13750</v>
      </c>
      <c r="C1970" t="s">
        <v>13749</v>
      </c>
      <c r="F1970" t="s">
        <v>13748</v>
      </c>
      <c r="G1970" t="s">
        <v>5</v>
      </c>
      <c r="H1970" t="s">
        <v>4</v>
      </c>
      <c r="I1970" t="s">
        <v>13747</v>
      </c>
      <c r="J1970" t="s">
        <v>3202</v>
      </c>
      <c r="K1970" t="s">
        <v>3201</v>
      </c>
      <c r="L1970" t="s">
        <v>3200</v>
      </c>
      <c r="M1970" t="s">
        <v>49</v>
      </c>
      <c r="N1970">
        <v>4</v>
      </c>
      <c r="O1970" t="s">
        <v>13746</v>
      </c>
      <c r="P1970" t="s">
        <v>13745</v>
      </c>
      <c r="Q1970" t="s">
        <v>3199</v>
      </c>
      <c r="R1970" s="7">
        <v>42602</v>
      </c>
      <c r="S1970" s="8">
        <f t="shared" si="240"/>
        <v>2016</v>
      </c>
      <c r="T1970" s="8">
        <v>2016</v>
      </c>
      <c r="U1970" s="8">
        <f t="shared" si="241"/>
        <v>6</v>
      </c>
      <c r="V1970" s="7">
        <v>42602</v>
      </c>
      <c r="W1970" t="s">
        <v>1920</v>
      </c>
      <c r="X1970" s="2">
        <v>0.55500000000000005</v>
      </c>
      <c r="Y1970" s="6">
        <f t="shared" si="246"/>
        <v>1.4815408024345321E-2</v>
      </c>
      <c r="AA1970">
        <v>17518725</v>
      </c>
      <c r="AB1970">
        <v>6100153023</v>
      </c>
      <c r="AC1970">
        <v>17518733</v>
      </c>
      <c r="AD1970" t="s">
        <v>2</v>
      </c>
      <c r="AE1970">
        <v>10</v>
      </c>
      <c r="AF1970">
        <v>11</v>
      </c>
      <c r="AH1970" t="s">
        <v>13744</v>
      </c>
      <c r="AI1970" t="s">
        <v>13743</v>
      </c>
      <c r="AK1970" t="s">
        <v>13742</v>
      </c>
      <c r="AL1970">
        <v>22</v>
      </c>
      <c r="AM1970" s="5">
        <f t="shared" si="242"/>
        <v>3.6666666666666665</v>
      </c>
      <c r="AN1970" s="4">
        <f t="shared" si="247"/>
        <v>5.5534519752618956E-3</v>
      </c>
      <c r="AO1970" s="3"/>
      <c r="AP1970">
        <v>0</v>
      </c>
      <c r="AQ1970" t="s">
        <v>48</v>
      </c>
      <c r="AR1970">
        <v>20142580012</v>
      </c>
      <c r="AS1970" t="s">
        <v>47</v>
      </c>
      <c r="AT1970" s="2" t="s">
        <v>0</v>
      </c>
      <c r="AU1970" s="1">
        <f t="shared" si="243"/>
        <v>1.2036821209620292</v>
      </c>
      <c r="AV1970" s="1">
        <f t="shared" si="244"/>
        <v>1.0184429999803608</v>
      </c>
      <c r="AW1970" s="1">
        <f t="shared" si="245"/>
        <v>0.8332038789986923</v>
      </c>
    </row>
    <row r="1971" spans="1:49" x14ac:dyDescent="0.2">
      <c r="A1971">
        <v>1969</v>
      </c>
      <c r="B1971" t="s">
        <v>13741</v>
      </c>
      <c r="C1971" t="s">
        <v>13740</v>
      </c>
      <c r="F1971" t="s">
        <v>13739</v>
      </c>
      <c r="G1971" t="s">
        <v>5</v>
      </c>
      <c r="H1971" t="s">
        <v>4</v>
      </c>
      <c r="I1971" t="s">
        <v>13738</v>
      </c>
      <c r="J1971">
        <v>60070358</v>
      </c>
      <c r="K1971" t="s">
        <v>13737</v>
      </c>
      <c r="L1971" t="s">
        <v>13736</v>
      </c>
      <c r="M1971" t="s">
        <v>1710</v>
      </c>
      <c r="N1971">
        <v>1</v>
      </c>
      <c r="O1971" t="s">
        <v>13735</v>
      </c>
      <c r="P1971">
        <v>55275349100</v>
      </c>
      <c r="Q1971">
        <v>60070358</v>
      </c>
      <c r="R1971" s="7">
        <v>42602</v>
      </c>
      <c r="S1971" s="8">
        <f t="shared" si="240"/>
        <v>2016</v>
      </c>
      <c r="T1971" s="8">
        <v>2016</v>
      </c>
      <c r="U1971" s="8">
        <f t="shared" si="241"/>
        <v>6</v>
      </c>
      <c r="V1971" s="7">
        <v>42602</v>
      </c>
      <c r="W1971" t="s">
        <v>1920</v>
      </c>
      <c r="X1971" s="2">
        <v>0.55500000000000005</v>
      </c>
      <c r="Y1971" s="6">
        <f t="shared" si="246"/>
        <v>1.4815408024345321E-2</v>
      </c>
      <c r="AA1971">
        <v>17518725</v>
      </c>
      <c r="AB1971">
        <v>6100153023</v>
      </c>
      <c r="AC1971">
        <v>17518733</v>
      </c>
      <c r="AD1971" t="s">
        <v>2</v>
      </c>
      <c r="AE1971">
        <v>10</v>
      </c>
      <c r="AF1971">
        <v>11</v>
      </c>
      <c r="AH1971" t="s">
        <v>13734</v>
      </c>
      <c r="AI1971" t="s">
        <v>13733</v>
      </c>
      <c r="AK1971" t="s">
        <v>13732</v>
      </c>
      <c r="AL1971">
        <v>6</v>
      </c>
      <c r="AM1971" s="5">
        <f t="shared" si="242"/>
        <v>1</v>
      </c>
      <c r="AN1971" s="4">
        <f t="shared" si="247"/>
        <v>1.5145778114350624E-3</v>
      </c>
      <c r="AO1971" s="3"/>
      <c r="AP1971">
        <v>0</v>
      </c>
      <c r="AR1971" t="s">
        <v>1</v>
      </c>
      <c r="AT1971" s="2" t="s">
        <v>0</v>
      </c>
      <c r="AU1971" s="1">
        <f t="shared" si="243"/>
        <v>1.0825158960472243</v>
      </c>
      <c r="AV1971" s="1">
        <f t="shared" si="244"/>
        <v>0.81649929178901925</v>
      </c>
      <c r="AW1971" s="1">
        <f t="shared" si="245"/>
        <v>0.55048268753081397</v>
      </c>
    </row>
    <row r="1972" spans="1:49" x14ac:dyDescent="0.2">
      <c r="A1972">
        <v>1970</v>
      </c>
      <c r="B1972" t="s">
        <v>13731</v>
      </c>
      <c r="C1972" t="s">
        <v>13730</v>
      </c>
      <c r="F1972" t="s">
        <v>13729</v>
      </c>
      <c r="G1972" t="s">
        <v>5</v>
      </c>
      <c r="H1972" t="s">
        <v>4</v>
      </c>
      <c r="I1972" t="s">
        <v>286</v>
      </c>
      <c r="J1972">
        <v>60093232</v>
      </c>
      <c r="K1972" t="s">
        <v>201</v>
      </c>
      <c r="L1972" t="s">
        <v>200</v>
      </c>
      <c r="M1972" t="s">
        <v>34</v>
      </c>
      <c r="N1972">
        <v>2</v>
      </c>
      <c r="O1972" t="s">
        <v>2266</v>
      </c>
      <c r="P1972" t="s">
        <v>2265</v>
      </c>
      <c r="Q1972" t="s">
        <v>199</v>
      </c>
      <c r="R1972" s="7">
        <v>42602</v>
      </c>
      <c r="S1972" s="8">
        <f t="shared" si="240"/>
        <v>2016</v>
      </c>
      <c r="T1972" s="8">
        <v>2016</v>
      </c>
      <c r="U1972" s="8">
        <f t="shared" si="241"/>
        <v>6</v>
      </c>
      <c r="V1972" s="7">
        <v>42602</v>
      </c>
      <c r="W1972" t="s">
        <v>1920</v>
      </c>
      <c r="X1972" s="2">
        <v>0.55500000000000005</v>
      </c>
      <c r="Y1972" s="6">
        <f t="shared" si="246"/>
        <v>1.4815408024345321E-2</v>
      </c>
      <c r="AA1972">
        <v>17518725</v>
      </c>
      <c r="AB1972">
        <v>6100153023</v>
      </c>
      <c r="AC1972">
        <v>17518733</v>
      </c>
      <c r="AD1972" t="s">
        <v>2</v>
      </c>
      <c r="AE1972">
        <v>10</v>
      </c>
      <c r="AF1972">
        <v>11</v>
      </c>
      <c r="AH1972" t="s">
        <v>13728</v>
      </c>
      <c r="AI1972" t="s">
        <v>13727</v>
      </c>
      <c r="AK1972" t="s">
        <v>13726</v>
      </c>
      <c r="AL1972">
        <v>17</v>
      </c>
      <c r="AM1972" s="5">
        <f t="shared" si="242"/>
        <v>2.8333333333333335</v>
      </c>
      <c r="AN1972" s="4">
        <f t="shared" si="247"/>
        <v>4.2913037990660102E-3</v>
      </c>
      <c r="AO1972" s="3"/>
      <c r="AP1972">
        <v>0</v>
      </c>
      <c r="AR1972" t="s">
        <v>1</v>
      </c>
      <c r="AT1972" s="2" t="s">
        <v>0</v>
      </c>
      <c r="AU1972" s="1">
        <f t="shared" si="243"/>
        <v>1.1658176756761527</v>
      </c>
      <c r="AV1972" s="1">
        <f t="shared" si="244"/>
        <v>0.95533559117056654</v>
      </c>
      <c r="AW1972" s="1">
        <f t="shared" si="245"/>
        <v>0.74485350666498029</v>
      </c>
    </row>
    <row r="1973" spans="1:49" x14ac:dyDescent="0.2">
      <c r="A1973">
        <v>1971</v>
      </c>
      <c r="B1973" t="s">
        <v>13725</v>
      </c>
      <c r="C1973" t="s">
        <v>13724</v>
      </c>
      <c r="F1973" t="s">
        <v>13723</v>
      </c>
      <c r="G1973" t="s">
        <v>5</v>
      </c>
      <c r="H1973" t="s">
        <v>4</v>
      </c>
      <c r="I1973" t="s">
        <v>13722</v>
      </c>
      <c r="J1973" t="s">
        <v>13721</v>
      </c>
      <c r="K1973" t="s">
        <v>13720</v>
      </c>
      <c r="L1973" t="s">
        <v>13719</v>
      </c>
      <c r="M1973" t="s">
        <v>13718</v>
      </c>
      <c r="N1973">
        <v>4</v>
      </c>
      <c r="O1973" t="s">
        <v>13717</v>
      </c>
      <c r="P1973" t="s">
        <v>13716</v>
      </c>
      <c r="Q1973" t="s">
        <v>13715</v>
      </c>
      <c r="R1973" s="7">
        <v>42602</v>
      </c>
      <c r="S1973" s="8">
        <f t="shared" si="240"/>
        <v>2016</v>
      </c>
      <c r="T1973" s="8">
        <v>2016</v>
      </c>
      <c r="U1973" s="8">
        <f t="shared" si="241"/>
        <v>6</v>
      </c>
      <c r="V1973" s="7">
        <v>42602</v>
      </c>
      <c r="W1973" t="s">
        <v>1920</v>
      </c>
      <c r="X1973" s="2">
        <v>0.55500000000000005</v>
      </c>
      <c r="Y1973" s="6">
        <f t="shared" si="246"/>
        <v>1.4815408024345321E-2</v>
      </c>
      <c r="AA1973">
        <v>17518725</v>
      </c>
      <c r="AB1973">
        <v>6100153023</v>
      </c>
      <c r="AC1973">
        <v>17518733</v>
      </c>
      <c r="AD1973" t="s">
        <v>2</v>
      </c>
      <c r="AE1973">
        <v>10</v>
      </c>
      <c r="AF1973">
        <v>11</v>
      </c>
      <c r="AH1973" t="s">
        <v>13714</v>
      </c>
      <c r="AI1973" t="s">
        <v>13713</v>
      </c>
      <c r="AK1973" t="s">
        <v>13712</v>
      </c>
      <c r="AL1973">
        <v>29</v>
      </c>
      <c r="AM1973" s="5">
        <f t="shared" si="242"/>
        <v>4.833333333333333</v>
      </c>
      <c r="AN1973" s="4">
        <f t="shared" si="247"/>
        <v>7.320459421936135E-3</v>
      </c>
      <c r="AO1973" s="3"/>
      <c r="AP1973">
        <v>0</v>
      </c>
      <c r="AR1973" t="s">
        <v>1</v>
      </c>
      <c r="AT1973" s="2" t="s">
        <v>0</v>
      </c>
      <c r="AU1973" s="1">
        <f t="shared" si="243"/>
        <v>1.2566923443622564</v>
      </c>
      <c r="AV1973" s="1">
        <f t="shared" si="244"/>
        <v>1.1067933723140728</v>
      </c>
      <c r="AW1973" s="1">
        <f t="shared" si="245"/>
        <v>0.95689440026588901</v>
      </c>
    </row>
    <row r="1974" spans="1:49" x14ac:dyDescent="0.2">
      <c r="A1974">
        <v>1972</v>
      </c>
      <c r="B1974" t="s">
        <v>13711</v>
      </c>
      <c r="C1974" t="s">
        <v>13710</v>
      </c>
      <c r="F1974" t="s">
        <v>13709</v>
      </c>
      <c r="G1974" t="s">
        <v>5</v>
      </c>
      <c r="H1974" t="s">
        <v>4</v>
      </c>
      <c r="I1974" t="s">
        <v>9790</v>
      </c>
      <c r="J1974">
        <v>60019702</v>
      </c>
      <c r="K1974" t="s">
        <v>1544</v>
      </c>
      <c r="L1974" t="s">
        <v>1543</v>
      </c>
      <c r="M1974" t="s">
        <v>13</v>
      </c>
      <c r="N1974">
        <v>2</v>
      </c>
      <c r="O1974" t="s">
        <v>13708</v>
      </c>
      <c r="P1974" t="s">
        <v>9788</v>
      </c>
      <c r="Q1974" t="s">
        <v>1542</v>
      </c>
      <c r="R1974" s="7">
        <v>42602</v>
      </c>
      <c r="S1974" s="8">
        <f t="shared" si="240"/>
        <v>2016</v>
      </c>
      <c r="T1974" s="8">
        <v>2016</v>
      </c>
      <c r="U1974" s="8">
        <f t="shared" si="241"/>
        <v>6</v>
      </c>
      <c r="V1974" s="7">
        <v>42602</v>
      </c>
      <c r="W1974" t="s">
        <v>1920</v>
      </c>
      <c r="X1974" s="2">
        <v>0.55500000000000005</v>
      </c>
      <c r="Y1974" s="6">
        <f t="shared" si="246"/>
        <v>1.4815408024345321E-2</v>
      </c>
      <c r="AA1974">
        <v>17518725</v>
      </c>
      <c r="AB1974">
        <v>6100153023</v>
      </c>
      <c r="AC1974">
        <v>17518733</v>
      </c>
      <c r="AD1974" t="s">
        <v>2</v>
      </c>
      <c r="AE1974">
        <v>10</v>
      </c>
      <c r="AF1974">
        <v>11</v>
      </c>
      <c r="AH1974" t="s">
        <v>13707</v>
      </c>
      <c r="AI1974" t="s">
        <v>13706</v>
      </c>
      <c r="AK1974" t="s">
        <v>13705</v>
      </c>
      <c r="AL1974">
        <v>34</v>
      </c>
      <c r="AM1974" s="5">
        <f t="shared" si="242"/>
        <v>5.666666666666667</v>
      </c>
      <c r="AN1974" s="4">
        <f t="shared" si="247"/>
        <v>8.5826075981320204E-3</v>
      </c>
      <c r="AO1974" s="3"/>
      <c r="AP1974">
        <v>0</v>
      </c>
      <c r="AR1974" t="s">
        <v>1</v>
      </c>
      <c r="AT1974" s="2" t="s">
        <v>0</v>
      </c>
      <c r="AU1974" s="1">
        <f t="shared" si="243"/>
        <v>1.2945567896481329</v>
      </c>
      <c r="AV1974" s="1">
        <f t="shared" si="244"/>
        <v>1.1699007811238671</v>
      </c>
      <c r="AW1974" s="1">
        <f t="shared" si="245"/>
        <v>1.045244772599601</v>
      </c>
    </row>
    <row r="1975" spans="1:49" x14ac:dyDescent="0.2">
      <c r="A1975">
        <v>1973</v>
      </c>
      <c r="B1975" t="s">
        <v>13704</v>
      </c>
      <c r="C1975" t="s">
        <v>13703</v>
      </c>
      <c r="F1975" t="s">
        <v>13702</v>
      </c>
      <c r="G1975" t="s">
        <v>5</v>
      </c>
      <c r="H1975" t="s">
        <v>4</v>
      </c>
      <c r="I1975" t="s">
        <v>1335</v>
      </c>
      <c r="J1975">
        <v>60008724</v>
      </c>
      <c r="K1975" t="s">
        <v>1938</v>
      </c>
      <c r="L1975" t="s">
        <v>1937</v>
      </c>
      <c r="M1975" t="s">
        <v>79</v>
      </c>
      <c r="N1975">
        <v>4</v>
      </c>
      <c r="O1975" t="s">
        <v>13701</v>
      </c>
      <c r="P1975" t="s">
        <v>13700</v>
      </c>
      <c r="Q1975" t="s">
        <v>13699</v>
      </c>
      <c r="R1975" s="7">
        <v>42602</v>
      </c>
      <c r="S1975" s="8">
        <f t="shared" si="240"/>
        <v>2016</v>
      </c>
      <c r="T1975" s="8">
        <v>2016</v>
      </c>
      <c r="U1975" s="8">
        <f t="shared" si="241"/>
        <v>6</v>
      </c>
      <c r="V1975" s="7">
        <v>42602</v>
      </c>
      <c r="W1975" t="s">
        <v>1920</v>
      </c>
      <c r="X1975" s="2">
        <v>0.55500000000000005</v>
      </c>
      <c r="Y1975" s="6">
        <f t="shared" si="246"/>
        <v>1.4815408024345321E-2</v>
      </c>
      <c r="AA1975">
        <v>17518725</v>
      </c>
      <c r="AB1975">
        <v>6100153023</v>
      </c>
      <c r="AC1975">
        <v>17518733</v>
      </c>
      <c r="AD1975" t="s">
        <v>2</v>
      </c>
      <c r="AE1975">
        <v>10</v>
      </c>
      <c r="AF1975">
        <v>11</v>
      </c>
      <c r="AH1975" t="s">
        <v>13698</v>
      </c>
      <c r="AI1975" t="s">
        <v>13697</v>
      </c>
      <c r="AK1975" t="s">
        <v>13696</v>
      </c>
      <c r="AL1975">
        <v>33</v>
      </c>
      <c r="AM1975" s="5">
        <f t="shared" si="242"/>
        <v>5.5</v>
      </c>
      <c r="AN1975" s="4">
        <f t="shared" si="247"/>
        <v>8.330177962892843E-3</v>
      </c>
      <c r="AO1975" s="3"/>
      <c r="AP1975">
        <v>0</v>
      </c>
      <c r="AR1975" t="s">
        <v>1</v>
      </c>
      <c r="AT1975" s="2" t="s">
        <v>0</v>
      </c>
      <c r="AU1975" s="1">
        <f t="shared" si="243"/>
        <v>1.2869839005909576</v>
      </c>
      <c r="AV1975" s="1">
        <f t="shared" si="244"/>
        <v>1.1572792993619081</v>
      </c>
      <c r="AW1975" s="1">
        <f t="shared" si="245"/>
        <v>1.0275746981328586</v>
      </c>
    </row>
    <row r="1976" spans="1:49" x14ac:dyDescent="0.2">
      <c r="A1976">
        <v>1974</v>
      </c>
      <c r="B1976" t="s">
        <v>13695</v>
      </c>
      <c r="C1976" t="s">
        <v>13694</v>
      </c>
      <c r="F1976" t="s">
        <v>13693</v>
      </c>
      <c r="G1976" t="s">
        <v>5</v>
      </c>
      <c r="H1976" t="s">
        <v>4</v>
      </c>
      <c r="I1976" t="s">
        <v>680</v>
      </c>
      <c r="J1976" t="s">
        <v>13692</v>
      </c>
      <c r="K1976" t="s">
        <v>13691</v>
      </c>
      <c r="L1976" t="s">
        <v>832</v>
      </c>
      <c r="M1976" t="s">
        <v>49</v>
      </c>
      <c r="N1976">
        <v>5</v>
      </c>
      <c r="O1976" t="s">
        <v>13690</v>
      </c>
      <c r="P1976" t="s">
        <v>13689</v>
      </c>
      <c r="Q1976" t="s">
        <v>13688</v>
      </c>
      <c r="R1976" s="7">
        <v>42601</v>
      </c>
      <c r="S1976" s="8">
        <f t="shared" si="240"/>
        <v>2016</v>
      </c>
      <c r="T1976" s="8">
        <v>2016</v>
      </c>
      <c r="U1976" s="8">
        <f t="shared" si="241"/>
        <v>6</v>
      </c>
      <c r="V1976" s="7">
        <v>42601</v>
      </c>
      <c r="W1976" t="s">
        <v>1860</v>
      </c>
      <c r="X1976" s="2">
        <v>0.63600000000000001</v>
      </c>
      <c r="Y1976" s="6">
        <f t="shared" si="246"/>
        <v>1.6977656763033557E-2</v>
      </c>
      <c r="AA1976">
        <v>14248220</v>
      </c>
      <c r="AB1976">
        <v>130124</v>
      </c>
      <c r="AD1976" t="s">
        <v>2</v>
      </c>
      <c r="AE1976">
        <v>16</v>
      </c>
      <c r="AF1976">
        <v>8</v>
      </c>
      <c r="AG1976">
        <v>1325</v>
      </c>
      <c r="AI1976" t="s">
        <v>13687</v>
      </c>
      <c r="AJ1976" t="s">
        <v>13686</v>
      </c>
      <c r="AK1976" t="s">
        <v>13685</v>
      </c>
      <c r="AL1976">
        <v>68</v>
      </c>
      <c r="AM1976" s="5">
        <f t="shared" si="242"/>
        <v>11.333333333333334</v>
      </c>
      <c r="AN1976" s="4">
        <f t="shared" si="247"/>
        <v>1.7165215196264041E-2</v>
      </c>
      <c r="AO1976" s="3"/>
      <c r="AP1976">
        <v>1</v>
      </c>
      <c r="AQ1976" t="s">
        <v>48</v>
      </c>
      <c r="AR1976">
        <v>61371076</v>
      </c>
      <c r="AS1976" t="s">
        <v>47</v>
      </c>
      <c r="AT1976" s="2" t="s">
        <v>0</v>
      </c>
      <c r="AU1976" s="1">
        <f t="shared" si="243"/>
        <v>1.70339242930027</v>
      </c>
      <c r="AV1976" s="1">
        <f t="shared" si="244"/>
        <v>1.7071435979648799</v>
      </c>
      <c r="AW1976" s="1">
        <f t="shared" si="245"/>
        <v>1.7108947666294894</v>
      </c>
    </row>
    <row r="1977" spans="1:49" x14ac:dyDescent="0.2">
      <c r="A1977">
        <v>1975</v>
      </c>
      <c r="B1977" t="s">
        <v>13684</v>
      </c>
      <c r="C1977" t="s">
        <v>13683</v>
      </c>
      <c r="E1977">
        <v>27534696</v>
      </c>
      <c r="F1977" t="s">
        <v>13682</v>
      </c>
      <c r="G1977" t="s">
        <v>5</v>
      </c>
      <c r="H1977" t="s">
        <v>4</v>
      </c>
      <c r="I1977" t="s">
        <v>13681</v>
      </c>
      <c r="J1977" t="s">
        <v>13680</v>
      </c>
      <c r="K1977" t="s">
        <v>13679</v>
      </c>
      <c r="L1977" t="s">
        <v>13678</v>
      </c>
      <c r="M1977" t="s">
        <v>13677</v>
      </c>
      <c r="N1977">
        <v>14</v>
      </c>
      <c r="O1977" t="s">
        <v>13676</v>
      </c>
      <c r="P1977" t="s">
        <v>13675</v>
      </c>
      <c r="Q1977" t="s">
        <v>13674</v>
      </c>
      <c r="R1977" s="7">
        <v>42600</v>
      </c>
      <c r="S1977" s="8">
        <f t="shared" si="240"/>
        <v>2016</v>
      </c>
      <c r="T1977" s="8">
        <v>2016</v>
      </c>
      <c r="U1977" s="8">
        <f t="shared" si="241"/>
        <v>6</v>
      </c>
      <c r="V1977" s="7">
        <v>42600</v>
      </c>
      <c r="W1977" t="s">
        <v>1939</v>
      </c>
      <c r="X1977" s="2">
        <v>5.5590000000000002</v>
      </c>
      <c r="Y1977" s="6">
        <f t="shared" si="246"/>
        <v>0.14839433010330744</v>
      </c>
      <c r="AB1977">
        <v>19700182758</v>
      </c>
      <c r="AC1977">
        <v>20411723</v>
      </c>
      <c r="AD1977" t="s">
        <v>2</v>
      </c>
      <c r="AE1977">
        <v>7</v>
      </c>
      <c r="AG1977">
        <v>12454</v>
      </c>
      <c r="AI1977" t="s">
        <v>13673</v>
      </c>
      <c r="AK1977" t="s">
        <v>13672</v>
      </c>
      <c r="AL1977">
        <v>30</v>
      </c>
      <c r="AM1977" s="5">
        <f t="shared" si="242"/>
        <v>5</v>
      </c>
      <c r="AN1977" s="4">
        <f t="shared" si="247"/>
        <v>7.5728890571753124E-3</v>
      </c>
      <c r="AO1977" s="3"/>
      <c r="AP1977">
        <v>1</v>
      </c>
      <c r="AR1977" t="s">
        <v>1</v>
      </c>
      <c r="AT1977" s="2">
        <v>14.919</v>
      </c>
      <c r="AU1977" s="1">
        <f t="shared" si="243"/>
        <v>10.614789778946781</v>
      </c>
      <c r="AV1977" s="1">
        <f t="shared" si="244"/>
        <v>7.798360958024138</v>
      </c>
      <c r="AW1977" s="1">
        <f t="shared" si="245"/>
        <v>4.9819321371014951</v>
      </c>
    </row>
    <row r="1978" spans="1:49" x14ac:dyDescent="0.2">
      <c r="A1978">
        <v>1976</v>
      </c>
      <c r="B1978" t="s">
        <v>13671</v>
      </c>
      <c r="C1978" t="s">
        <v>13670</v>
      </c>
      <c r="F1978" t="s">
        <v>13669</v>
      </c>
      <c r="G1978" t="s">
        <v>5</v>
      </c>
      <c r="H1978" t="s">
        <v>4</v>
      </c>
      <c r="I1978" t="s">
        <v>864</v>
      </c>
      <c r="J1978" t="s">
        <v>13668</v>
      </c>
      <c r="K1978" t="s">
        <v>13667</v>
      </c>
      <c r="L1978" t="s">
        <v>13666</v>
      </c>
      <c r="M1978" t="s">
        <v>13665</v>
      </c>
      <c r="N1978">
        <v>4</v>
      </c>
      <c r="O1978" t="s">
        <v>13664</v>
      </c>
      <c r="P1978" t="s">
        <v>13663</v>
      </c>
      <c r="Q1978" t="s">
        <v>13662</v>
      </c>
      <c r="R1978" s="7">
        <v>42600</v>
      </c>
      <c r="S1978" s="8">
        <f t="shared" si="240"/>
        <v>2016</v>
      </c>
      <c r="T1978" s="8">
        <v>2016</v>
      </c>
      <c r="U1978" s="8">
        <f t="shared" si="241"/>
        <v>6</v>
      </c>
      <c r="V1978" s="7">
        <v>42600</v>
      </c>
      <c r="W1978" t="s">
        <v>1917</v>
      </c>
      <c r="X1978" s="2">
        <v>0.375</v>
      </c>
      <c r="Y1978" s="6">
        <f t="shared" si="246"/>
        <v>1.0010410827260351E-2</v>
      </c>
      <c r="AA1978">
        <v>135194</v>
      </c>
      <c r="AB1978">
        <v>24918</v>
      </c>
      <c r="AD1978" t="s">
        <v>2</v>
      </c>
      <c r="AE1978">
        <v>52</v>
      </c>
      <c r="AF1978">
        <v>17</v>
      </c>
      <c r="AH1978" t="s">
        <v>13661</v>
      </c>
      <c r="AI1978" t="s">
        <v>13660</v>
      </c>
      <c r="AK1978" t="s">
        <v>13659</v>
      </c>
      <c r="AL1978">
        <v>7</v>
      </c>
      <c r="AM1978" s="5">
        <f t="shared" si="242"/>
        <v>1.1666666666666667</v>
      </c>
      <c r="AN1978" s="4">
        <f t="shared" si="247"/>
        <v>1.7670074466742396E-3</v>
      </c>
      <c r="AO1978" s="3"/>
      <c r="AP1978">
        <v>0</v>
      </c>
      <c r="AQ1978" t="s">
        <v>2797</v>
      </c>
      <c r="AR1978" t="s">
        <v>1</v>
      </c>
      <c r="AS1978" t="s">
        <v>2796</v>
      </c>
      <c r="AT1978" s="2">
        <v>1.3140000000000001</v>
      </c>
      <c r="AU1978" s="1">
        <f t="shared" si="243"/>
        <v>0.75373898130845174</v>
      </c>
      <c r="AV1978" s="1">
        <f t="shared" si="244"/>
        <v>0.58887091369672961</v>
      </c>
      <c r="AW1978" s="1">
        <f t="shared" si="245"/>
        <v>0.42400284608500732</v>
      </c>
    </row>
    <row r="1979" spans="1:49" x14ac:dyDescent="0.2">
      <c r="A1979">
        <v>1977</v>
      </c>
      <c r="B1979" t="s">
        <v>13658</v>
      </c>
      <c r="C1979" t="s">
        <v>13657</v>
      </c>
      <c r="F1979" t="s">
        <v>13656</v>
      </c>
      <c r="G1979" t="s">
        <v>5</v>
      </c>
      <c r="H1979" t="s">
        <v>4</v>
      </c>
      <c r="I1979" t="s">
        <v>6750</v>
      </c>
      <c r="J1979">
        <v>60014279</v>
      </c>
      <c r="K1979" t="s">
        <v>13655</v>
      </c>
      <c r="L1979" t="s">
        <v>1629</v>
      </c>
      <c r="M1979" t="s">
        <v>67</v>
      </c>
      <c r="N1979">
        <v>4</v>
      </c>
      <c r="O1979" t="s">
        <v>13654</v>
      </c>
      <c r="P1979" t="s">
        <v>13653</v>
      </c>
      <c r="Q1979" t="s">
        <v>13652</v>
      </c>
      <c r="R1979" s="7">
        <v>42600</v>
      </c>
      <c r="S1979" s="8">
        <f t="shared" si="240"/>
        <v>2016</v>
      </c>
      <c r="T1979" s="8">
        <v>2016</v>
      </c>
      <c r="U1979" s="8">
        <f t="shared" si="241"/>
        <v>6</v>
      </c>
      <c r="V1979" s="7">
        <v>42600</v>
      </c>
      <c r="W1979" t="s">
        <v>1917</v>
      </c>
      <c r="X1979" s="2">
        <v>0.375</v>
      </c>
      <c r="Y1979" s="6">
        <f t="shared" si="246"/>
        <v>1.0010410827260351E-2</v>
      </c>
      <c r="AA1979">
        <v>135194</v>
      </c>
      <c r="AB1979">
        <v>24918</v>
      </c>
      <c r="AD1979" t="s">
        <v>2</v>
      </c>
      <c r="AE1979">
        <v>52</v>
      </c>
      <c r="AF1979">
        <v>17</v>
      </c>
      <c r="AH1979" t="s">
        <v>13651</v>
      </c>
      <c r="AI1979" t="s">
        <v>13650</v>
      </c>
      <c r="AK1979" t="s">
        <v>13649</v>
      </c>
      <c r="AL1979">
        <v>2</v>
      </c>
      <c r="AM1979" s="5">
        <f t="shared" si="242"/>
        <v>0.33333333333333331</v>
      </c>
      <c r="AN1979" s="4">
        <f t="shared" si="247"/>
        <v>5.048592704783541E-4</v>
      </c>
      <c r="AO1979" s="3"/>
      <c r="AP1979">
        <v>0</v>
      </c>
      <c r="AR1979" t="s">
        <v>1</v>
      </c>
      <c r="AT1979" s="2">
        <v>1.3140000000000001</v>
      </c>
      <c r="AU1979" s="1">
        <f t="shared" si="243"/>
        <v>0.71587453602257523</v>
      </c>
      <c r="AV1979" s="1">
        <f t="shared" si="244"/>
        <v>0.52576350488693535</v>
      </c>
      <c r="AW1979" s="1">
        <f t="shared" si="245"/>
        <v>0.33565247375129531</v>
      </c>
    </row>
    <row r="1980" spans="1:49" x14ac:dyDescent="0.2">
      <c r="A1980">
        <v>1978</v>
      </c>
      <c r="B1980" t="s">
        <v>13648</v>
      </c>
      <c r="C1980" t="s">
        <v>13647</v>
      </c>
      <c r="F1980" t="s">
        <v>13646</v>
      </c>
      <c r="G1980" t="s">
        <v>5</v>
      </c>
      <c r="H1980" t="s">
        <v>4</v>
      </c>
      <c r="I1980" t="s">
        <v>13645</v>
      </c>
      <c r="J1980">
        <v>60031544</v>
      </c>
      <c r="K1980" t="s">
        <v>274</v>
      </c>
      <c r="L1980" t="s">
        <v>273</v>
      </c>
      <c r="M1980" t="s">
        <v>34</v>
      </c>
      <c r="N1980">
        <v>5</v>
      </c>
      <c r="O1980" t="s">
        <v>13644</v>
      </c>
      <c r="P1980" t="s">
        <v>13643</v>
      </c>
      <c r="Q1980" t="s">
        <v>3253</v>
      </c>
      <c r="R1980" s="7">
        <v>42600</v>
      </c>
      <c r="S1980" s="8">
        <f t="shared" si="240"/>
        <v>2016</v>
      </c>
      <c r="T1980" s="8">
        <v>2016</v>
      </c>
      <c r="U1980" s="8">
        <f t="shared" si="241"/>
        <v>6</v>
      </c>
      <c r="V1980" s="7">
        <v>42600</v>
      </c>
      <c r="W1980" t="s">
        <v>1917</v>
      </c>
      <c r="X1980" s="2">
        <v>0.375</v>
      </c>
      <c r="Y1980" s="6">
        <f t="shared" si="246"/>
        <v>1.0010410827260351E-2</v>
      </c>
      <c r="AA1980">
        <v>135194</v>
      </c>
      <c r="AB1980">
        <v>24918</v>
      </c>
      <c r="AD1980" t="s">
        <v>2</v>
      </c>
      <c r="AE1980">
        <v>52</v>
      </c>
      <c r="AF1980">
        <v>17</v>
      </c>
      <c r="AH1980" t="s">
        <v>13642</v>
      </c>
      <c r="AI1980" t="s">
        <v>13641</v>
      </c>
      <c r="AK1980" t="s">
        <v>13640</v>
      </c>
      <c r="AL1980">
        <v>25</v>
      </c>
      <c r="AM1980" s="5">
        <f t="shared" si="242"/>
        <v>4.166666666666667</v>
      </c>
      <c r="AN1980" s="4">
        <f t="shared" si="247"/>
        <v>6.310740880979427E-3</v>
      </c>
      <c r="AO1980" s="3"/>
      <c r="AP1980">
        <v>0</v>
      </c>
      <c r="AQ1980" t="s">
        <v>1094</v>
      </c>
      <c r="AR1980" t="s">
        <v>1</v>
      </c>
      <c r="AS1980" t="s">
        <v>1093</v>
      </c>
      <c r="AT1980" s="2">
        <v>1.3140000000000001</v>
      </c>
      <c r="AU1980" s="1">
        <f t="shared" si="243"/>
        <v>0.89005098433760743</v>
      </c>
      <c r="AV1980" s="1">
        <f t="shared" si="244"/>
        <v>0.81605758541198892</v>
      </c>
      <c r="AW1980" s="1">
        <f t="shared" si="245"/>
        <v>0.7420641864863704</v>
      </c>
    </row>
    <row r="1981" spans="1:49" x14ac:dyDescent="0.2">
      <c r="A1981">
        <v>1979</v>
      </c>
      <c r="B1981" t="s">
        <v>13639</v>
      </c>
      <c r="C1981" t="s">
        <v>13638</v>
      </c>
      <c r="F1981" t="s">
        <v>13637</v>
      </c>
      <c r="G1981" t="s">
        <v>5</v>
      </c>
      <c r="H1981" t="s">
        <v>4</v>
      </c>
      <c r="I1981" t="s">
        <v>1139</v>
      </c>
      <c r="J1981">
        <v>60025578</v>
      </c>
      <c r="K1981" t="s">
        <v>132</v>
      </c>
      <c r="L1981" t="s">
        <v>131</v>
      </c>
      <c r="M1981" t="s">
        <v>67</v>
      </c>
      <c r="N1981">
        <v>4</v>
      </c>
      <c r="O1981" t="s">
        <v>13636</v>
      </c>
      <c r="P1981" t="s">
        <v>13635</v>
      </c>
      <c r="Q1981" t="s">
        <v>130</v>
      </c>
      <c r="R1981" s="7">
        <v>42600</v>
      </c>
      <c r="S1981" s="8">
        <f t="shared" si="240"/>
        <v>2016</v>
      </c>
      <c r="T1981" s="8">
        <v>2016</v>
      </c>
      <c r="U1981" s="8">
        <f t="shared" si="241"/>
        <v>6</v>
      </c>
      <c r="V1981" s="7">
        <v>42600</v>
      </c>
      <c r="W1981" t="s">
        <v>1917</v>
      </c>
      <c r="X1981" s="2">
        <v>0.375</v>
      </c>
      <c r="Y1981" s="6">
        <f t="shared" si="246"/>
        <v>1.0010410827260351E-2</v>
      </c>
      <c r="AA1981">
        <v>135194</v>
      </c>
      <c r="AB1981">
        <v>24918</v>
      </c>
      <c r="AD1981" t="s">
        <v>2</v>
      </c>
      <c r="AE1981">
        <v>52</v>
      </c>
      <c r="AF1981">
        <v>17</v>
      </c>
      <c r="AH1981" t="s">
        <v>13634</v>
      </c>
      <c r="AI1981" t="s">
        <v>13633</v>
      </c>
      <c r="AK1981" t="s">
        <v>13632</v>
      </c>
      <c r="AL1981">
        <v>28</v>
      </c>
      <c r="AM1981" s="5">
        <f t="shared" si="242"/>
        <v>4.666666666666667</v>
      </c>
      <c r="AN1981" s="4">
        <f t="shared" si="247"/>
        <v>7.0680297866969584E-3</v>
      </c>
      <c r="AO1981" s="3"/>
      <c r="AP1981">
        <v>0</v>
      </c>
      <c r="AQ1981" t="s">
        <v>48</v>
      </c>
      <c r="AR1981">
        <v>61201022</v>
      </c>
      <c r="AS1981" t="s">
        <v>47</v>
      </c>
      <c r="AT1981" s="2">
        <v>1.3140000000000001</v>
      </c>
      <c r="AU1981" s="1">
        <f t="shared" si="243"/>
        <v>0.91276965150913336</v>
      </c>
      <c r="AV1981" s="1">
        <f t="shared" si="244"/>
        <v>0.85392203069786543</v>
      </c>
      <c r="AW1981" s="1">
        <f t="shared" si="245"/>
        <v>0.7950744098865975</v>
      </c>
    </row>
    <row r="1982" spans="1:49" x14ac:dyDescent="0.2">
      <c r="A1982">
        <v>1980</v>
      </c>
      <c r="B1982" t="s">
        <v>13631</v>
      </c>
      <c r="C1982" t="s">
        <v>13630</v>
      </c>
      <c r="E1982">
        <v>27538507</v>
      </c>
      <c r="F1982" t="s">
        <v>13629</v>
      </c>
      <c r="G1982" t="s">
        <v>5</v>
      </c>
      <c r="H1982" t="s">
        <v>4</v>
      </c>
      <c r="I1982" t="s">
        <v>3110</v>
      </c>
      <c r="J1982">
        <v>60006782</v>
      </c>
      <c r="K1982" t="s">
        <v>1984</v>
      </c>
      <c r="L1982" t="s">
        <v>264</v>
      </c>
      <c r="M1982" t="s">
        <v>67</v>
      </c>
      <c r="N1982">
        <v>6</v>
      </c>
      <c r="O1982" t="s">
        <v>13628</v>
      </c>
      <c r="P1982" t="s">
        <v>13627</v>
      </c>
      <c r="Q1982" t="s">
        <v>13626</v>
      </c>
      <c r="R1982" s="7">
        <v>42600</v>
      </c>
      <c r="S1982" s="8">
        <f t="shared" si="240"/>
        <v>2016</v>
      </c>
      <c r="T1982" s="8">
        <v>2016</v>
      </c>
      <c r="U1982" s="8">
        <f t="shared" si="241"/>
        <v>6</v>
      </c>
      <c r="V1982" s="7">
        <v>42600</v>
      </c>
      <c r="W1982" t="s">
        <v>1724</v>
      </c>
      <c r="X1982" s="2">
        <v>1.5469999999999999</v>
      </c>
      <c r="Y1982" s="6">
        <f t="shared" si="246"/>
        <v>4.1296281466058037E-2</v>
      </c>
      <c r="AB1982">
        <v>21727</v>
      </c>
      <c r="AC1982">
        <v>14712164</v>
      </c>
      <c r="AD1982" t="s">
        <v>2</v>
      </c>
      <c r="AE1982">
        <v>17</v>
      </c>
      <c r="AF1982">
        <v>1</v>
      </c>
      <c r="AG1982">
        <v>651</v>
      </c>
      <c r="AI1982" t="s">
        <v>13625</v>
      </c>
      <c r="AJ1982" t="s">
        <v>13624</v>
      </c>
      <c r="AK1982" t="s">
        <v>13623</v>
      </c>
      <c r="AL1982">
        <v>25</v>
      </c>
      <c r="AM1982" s="5">
        <f t="shared" si="242"/>
        <v>4.166666666666667</v>
      </c>
      <c r="AN1982" s="4">
        <f t="shared" si="247"/>
        <v>6.310740880979427E-3</v>
      </c>
      <c r="AO1982" s="3"/>
      <c r="AP1982">
        <v>1</v>
      </c>
      <c r="AR1982" t="s">
        <v>1</v>
      </c>
      <c r="AT1982" s="2">
        <v>3.9689999999999999</v>
      </c>
      <c r="AU1982" s="1">
        <f t="shared" si="243"/>
        <v>3.080061929053445</v>
      </c>
      <c r="AV1982" s="1">
        <f t="shared" si="244"/>
        <v>2.3803511173518732</v>
      </c>
      <c r="AW1982" s="1">
        <f t="shared" si="245"/>
        <v>1.6806403056503008</v>
      </c>
    </row>
    <row r="1983" spans="1:49" x14ac:dyDescent="0.2">
      <c r="A1983">
        <v>1981</v>
      </c>
      <c r="B1983" t="s">
        <v>13622</v>
      </c>
      <c r="C1983" t="s">
        <v>13621</v>
      </c>
      <c r="F1983" t="s">
        <v>13620</v>
      </c>
      <c r="G1983" t="s">
        <v>5</v>
      </c>
      <c r="H1983" t="s">
        <v>4</v>
      </c>
      <c r="I1983" t="s">
        <v>860</v>
      </c>
      <c r="J1983">
        <v>60016930</v>
      </c>
      <c r="K1983" t="s">
        <v>613</v>
      </c>
      <c r="L1983" t="s">
        <v>264</v>
      </c>
      <c r="M1983" t="s">
        <v>67</v>
      </c>
      <c r="N1983">
        <v>5</v>
      </c>
      <c r="O1983" t="s">
        <v>13619</v>
      </c>
      <c r="P1983" t="s">
        <v>13618</v>
      </c>
      <c r="Q1983" t="s">
        <v>612</v>
      </c>
      <c r="R1983" s="7">
        <v>42599</v>
      </c>
      <c r="S1983" s="8">
        <f t="shared" si="240"/>
        <v>2016</v>
      </c>
      <c r="T1983" s="8">
        <v>2016</v>
      </c>
      <c r="U1983" s="8">
        <f t="shared" si="241"/>
        <v>6</v>
      </c>
      <c r="V1983" s="7">
        <v>42599</v>
      </c>
      <c r="W1983" t="s">
        <v>13617</v>
      </c>
      <c r="X1983" s="2">
        <v>0.57499999999999996</v>
      </c>
      <c r="Y1983" s="6">
        <f t="shared" si="246"/>
        <v>1.5349296601799204E-2</v>
      </c>
      <c r="AB1983">
        <v>21100229176</v>
      </c>
      <c r="AC1983" t="s">
        <v>13616</v>
      </c>
      <c r="AD1983" t="s">
        <v>2</v>
      </c>
      <c r="AE1983">
        <v>7</v>
      </c>
      <c r="AF1983">
        <v>8</v>
      </c>
      <c r="AG1983">
        <v>144</v>
      </c>
      <c r="AI1983" t="s">
        <v>13615</v>
      </c>
      <c r="AJ1983" t="s">
        <v>13614</v>
      </c>
      <c r="AK1983" t="s">
        <v>13613</v>
      </c>
      <c r="AL1983">
        <v>11</v>
      </c>
      <c r="AM1983" s="5">
        <f t="shared" si="242"/>
        <v>1.8333333333333333</v>
      </c>
      <c r="AN1983" s="4">
        <f t="shared" si="247"/>
        <v>2.7767259876309478E-3</v>
      </c>
      <c r="AO1983" s="3"/>
      <c r="AP1983">
        <v>1</v>
      </c>
      <c r="AQ1983" t="s">
        <v>48</v>
      </c>
      <c r="AR1983">
        <v>61372110</v>
      </c>
      <c r="AS1983" t="s">
        <v>47</v>
      </c>
      <c r="AT1983" s="2">
        <v>2.891</v>
      </c>
      <c r="AU1983" s="1">
        <f t="shared" si="243"/>
        <v>1.1577525417548726</v>
      </c>
      <c r="AV1983" s="1">
        <f t="shared" si="244"/>
        <v>0.90630112947150765</v>
      </c>
      <c r="AW1983" s="1">
        <f t="shared" si="245"/>
        <v>0.65484971718814244</v>
      </c>
    </row>
    <row r="1984" spans="1:49" x14ac:dyDescent="0.2">
      <c r="A1984">
        <v>1982</v>
      </c>
      <c r="B1984" t="s">
        <v>13612</v>
      </c>
      <c r="C1984" t="s">
        <v>13611</v>
      </c>
      <c r="F1984" t="s">
        <v>13610</v>
      </c>
      <c r="G1984" t="s">
        <v>5</v>
      </c>
      <c r="H1984" t="s">
        <v>4</v>
      </c>
      <c r="I1984" t="s">
        <v>13609</v>
      </c>
      <c r="J1984" t="s">
        <v>13608</v>
      </c>
      <c r="K1984" t="s">
        <v>13607</v>
      </c>
      <c r="L1984" t="s">
        <v>13606</v>
      </c>
      <c r="M1984" t="s">
        <v>46</v>
      </c>
      <c r="N1984">
        <v>5</v>
      </c>
      <c r="O1984" t="s">
        <v>13605</v>
      </c>
      <c r="P1984" t="s">
        <v>13604</v>
      </c>
      <c r="Q1984" t="s">
        <v>13603</v>
      </c>
      <c r="R1984" s="7">
        <v>42599</v>
      </c>
      <c r="S1984" s="8">
        <f t="shared" si="240"/>
        <v>2016</v>
      </c>
      <c r="T1984" s="8">
        <v>2016</v>
      </c>
      <c r="U1984" s="8">
        <f t="shared" si="241"/>
        <v>6</v>
      </c>
      <c r="V1984" s="7">
        <v>42599</v>
      </c>
      <c r="W1984" t="s">
        <v>1935</v>
      </c>
      <c r="X1984" s="2">
        <v>2.5350000000000001</v>
      </c>
      <c r="Y1984" s="6">
        <f t="shared" si="246"/>
        <v>6.7670377192279973E-2</v>
      </c>
      <c r="AA1984">
        <v>19448244</v>
      </c>
      <c r="AB1984">
        <v>19700171101</v>
      </c>
      <c r="AC1984">
        <v>19448252</v>
      </c>
      <c r="AD1984" t="s">
        <v>2</v>
      </c>
      <c r="AE1984">
        <v>8</v>
      </c>
      <c r="AF1984">
        <v>32</v>
      </c>
      <c r="AH1984" t="s">
        <v>13602</v>
      </c>
      <c r="AI1984" t="s">
        <v>13601</v>
      </c>
      <c r="AJ1984" t="s">
        <v>13600</v>
      </c>
      <c r="AK1984" t="s">
        <v>13599</v>
      </c>
      <c r="AL1984">
        <v>28</v>
      </c>
      <c r="AM1984" s="5">
        <f t="shared" si="242"/>
        <v>4.666666666666667</v>
      </c>
      <c r="AN1984" s="4">
        <f t="shared" si="247"/>
        <v>7.0680297866969584E-3</v>
      </c>
      <c r="AO1984" s="3"/>
      <c r="AP1984">
        <v>0</v>
      </c>
      <c r="AR1984" t="s">
        <v>1</v>
      </c>
      <c r="AT1984" s="2" t="s">
        <v>0</v>
      </c>
      <c r="AU1984" s="1">
        <f t="shared" si="243"/>
        <v>4.9489672970605065</v>
      </c>
      <c r="AV1984" s="1">
        <f t="shared" si="244"/>
        <v>3.7369203489488467</v>
      </c>
      <c r="AW1984" s="1">
        <f t="shared" si="245"/>
        <v>2.524873400837186</v>
      </c>
    </row>
    <row r="1985" spans="1:49" x14ac:dyDescent="0.2">
      <c r="A1985">
        <v>1983</v>
      </c>
      <c r="B1985" t="s">
        <v>13598</v>
      </c>
      <c r="C1985" t="s">
        <v>13597</v>
      </c>
      <c r="F1985" t="s">
        <v>13596</v>
      </c>
      <c r="G1985" t="s">
        <v>5</v>
      </c>
      <c r="H1985" t="s">
        <v>4</v>
      </c>
      <c r="I1985" t="s">
        <v>13595</v>
      </c>
      <c r="J1985" t="s">
        <v>13594</v>
      </c>
      <c r="K1985" t="s">
        <v>13593</v>
      </c>
      <c r="L1985" t="s">
        <v>13592</v>
      </c>
      <c r="M1985" t="s">
        <v>473</v>
      </c>
      <c r="N1985">
        <v>7</v>
      </c>
      <c r="O1985" t="s">
        <v>13591</v>
      </c>
      <c r="P1985" t="s">
        <v>13590</v>
      </c>
      <c r="Q1985" t="s">
        <v>13589</v>
      </c>
      <c r="R1985" s="7">
        <v>42599</v>
      </c>
      <c r="S1985" s="8">
        <f t="shared" si="240"/>
        <v>2016</v>
      </c>
      <c r="T1985" s="8">
        <v>2016</v>
      </c>
      <c r="U1985" s="8">
        <f t="shared" si="241"/>
        <v>6</v>
      </c>
      <c r="V1985" s="7">
        <v>42599</v>
      </c>
      <c r="W1985" t="s">
        <v>3309</v>
      </c>
      <c r="X1985" s="2">
        <v>1.391</v>
      </c>
      <c r="Y1985" s="6">
        <f t="shared" si="246"/>
        <v>3.7131950561917731E-2</v>
      </c>
      <c r="AA1985">
        <v>24699926</v>
      </c>
      <c r="AB1985">
        <v>21100874237</v>
      </c>
      <c r="AC1985">
        <v>24699934</v>
      </c>
      <c r="AD1985" t="s">
        <v>2</v>
      </c>
      <c r="AE1985">
        <v>94</v>
      </c>
      <c r="AF1985">
        <v>2</v>
      </c>
      <c r="AG1985">
        <v>23832</v>
      </c>
      <c r="AI1985" t="s">
        <v>13588</v>
      </c>
      <c r="AK1985" t="s">
        <v>13587</v>
      </c>
      <c r="AL1985">
        <v>26</v>
      </c>
      <c r="AM1985" s="5">
        <f t="shared" si="242"/>
        <v>4.333333333333333</v>
      </c>
      <c r="AN1985" s="4">
        <f t="shared" si="247"/>
        <v>6.5631705162186036E-3</v>
      </c>
      <c r="AO1985" s="3"/>
      <c r="AP1985">
        <v>1</v>
      </c>
      <c r="AQ1985" t="s">
        <v>44</v>
      </c>
      <c r="AR1985" t="s">
        <v>13586</v>
      </c>
      <c r="AS1985" t="s">
        <v>43</v>
      </c>
      <c r="AT1985" s="2">
        <v>3.14</v>
      </c>
      <c r="AU1985" s="1">
        <f t="shared" si="243"/>
        <v>2.7961316548207993</v>
      </c>
      <c r="AV1985" s="1">
        <f t="shared" si="244"/>
        <v>2.1847560539068169</v>
      </c>
      <c r="AW1985" s="1">
        <f t="shared" si="245"/>
        <v>1.5733804529928341</v>
      </c>
    </row>
    <row r="1986" spans="1:49" x14ac:dyDescent="0.2">
      <c r="A1986">
        <v>1984</v>
      </c>
      <c r="B1986" t="s">
        <v>13585</v>
      </c>
      <c r="C1986" t="s">
        <v>13584</v>
      </c>
      <c r="F1986" t="s">
        <v>13583</v>
      </c>
      <c r="G1986" t="s">
        <v>5</v>
      </c>
      <c r="H1986" t="s">
        <v>4</v>
      </c>
      <c r="I1986" t="s">
        <v>13582</v>
      </c>
      <c r="J1986" t="s">
        <v>13581</v>
      </c>
      <c r="K1986" t="s">
        <v>13580</v>
      </c>
      <c r="L1986" t="s">
        <v>13579</v>
      </c>
      <c r="M1986" t="s">
        <v>13578</v>
      </c>
      <c r="N1986">
        <v>4</v>
      </c>
      <c r="O1986" t="s">
        <v>13577</v>
      </c>
      <c r="P1986" t="s">
        <v>13576</v>
      </c>
      <c r="Q1986" t="s">
        <v>13575</v>
      </c>
      <c r="R1986" s="7">
        <v>42599</v>
      </c>
      <c r="S1986" s="8">
        <f t="shared" ref="S1986:S2049" si="248">YEAR(R1986)</f>
        <v>2016</v>
      </c>
      <c r="T1986" s="8">
        <v>2016</v>
      </c>
      <c r="U1986" s="8">
        <f t="shared" ref="U1986:U2049" si="249">2022-T1986</f>
        <v>6</v>
      </c>
      <c r="V1986" s="7">
        <v>42599</v>
      </c>
      <c r="W1986" t="s">
        <v>1965</v>
      </c>
      <c r="X1986" s="2">
        <v>2.7349999999999999</v>
      </c>
      <c r="Y1986" s="6">
        <f t="shared" si="246"/>
        <v>7.3009262966818825E-2</v>
      </c>
      <c r="AB1986">
        <v>21100368207</v>
      </c>
      <c r="AC1986">
        <v>23304022</v>
      </c>
      <c r="AD1986" t="s">
        <v>2</v>
      </c>
      <c r="AE1986">
        <v>3</v>
      </c>
      <c r="AF1986">
        <v>8</v>
      </c>
      <c r="AH1986" t="s">
        <v>13574</v>
      </c>
      <c r="AI1986" t="s">
        <v>13573</v>
      </c>
      <c r="AJ1986" t="s">
        <v>13572</v>
      </c>
      <c r="AK1986" t="s">
        <v>13571</v>
      </c>
      <c r="AL1986">
        <v>68</v>
      </c>
      <c r="AM1986" s="5">
        <f t="shared" ref="AM1986:AM2049" si="250">AL1986/U1986</f>
        <v>11.333333333333334</v>
      </c>
      <c r="AN1986" s="4">
        <f t="shared" si="247"/>
        <v>1.7165215196264041E-2</v>
      </c>
      <c r="AO1986" s="3"/>
      <c r="AP1986">
        <v>0</v>
      </c>
      <c r="AQ1986" t="s">
        <v>116</v>
      </c>
      <c r="AR1986" t="s">
        <v>1</v>
      </c>
      <c r="AS1986" t="s">
        <v>13570</v>
      </c>
      <c r="AT1986" s="2">
        <v>7.5289999999999999</v>
      </c>
      <c r="AU1986" s="1">
        <f t="shared" ref="AU1986:AU2049" si="251">(Y1986*0.7+AN1986*0.3)*100</f>
        <v>5.625604863565238</v>
      </c>
      <c r="AV1986" s="1">
        <f t="shared" ref="AV1986:AV2049" si="252">(Y1986*0.5+AN1986*0.5)*100</f>
        <v>4.5087239081541437</v>
      </c>
      <c r="AW1986" s="1">
        <f t="shared" ref="AW1986:AW2049" si="253">(Y1986*0.3+AN1986*0.7)*100</f>
        <v>3.3918429527430476</v>
      </c>
    </row>
    <row r="1987" spans="1:49" x14ac:dyDescent="0.2">
      <c r="A1987">
        <v>1985</v>
      </c>
      <c r="B1987" t="s">
        <v>13569</v>
      </c>
      <c r="C1987" t="s">
        <v>13568</v>
      </c>
      <c r="F1987" t="s">
        <v>13567</v>
      </c>
      <c r="G1987" t="s">
        <v>5</v>
      </c>
      <c r="H1987" t="s">
        <v>4</v>
      </c>
      <c r="I1987" t="s">
        <v>1329</v>
      </c>
      <c r="J1987" t="s">
        <v>13566</v>
      </c>
      <c r="K1987" t="s">
        <v>13565</v>
      </c>
      <c r="L1987" t="s">
        <v>13564</v>
      </c>
      <c r="M1987" t="s">
        <v>1407</v>
      </c>
      <c r="N1987">
        <v>5</v>
      </c>
      <c r="O1987" t="s">
        <v>13563</v>
      </c>
      <c r="P1987" t="s">
        <v>13562</v>
      </c>
      <c r="Q1987" t="s">
        <v>13561</v>
      </c>
      <c r="R1987" s="7">
        <v>42599</v>
      </c>
      <c r="S1987" s="8">
        <f t="shared" si="248"/>
        <v>2016</v>
      </c>
      <c r="T1987" s="8">
        <v>2016</v>
      </c>
      <c r="U1987" s="8">
        <f t="shared" si="249"/>
        <v>6</v>
      </c>
      <c r="V1987" s="7">
        <v>42599</v>
      </c>
      <c r="W1987" t="s">
        <v>1935</v>
      </c>
      <c r="X1987" s="2">
        <v>2.5350000000000001</v>
      </c>
      <c r="Y1987" s="6">
        <f t="shared" ref="Y1987:Y2050" si="254">(X1987-$Z$3)/($Z$2-$Z$3)</f>
        <v>6.7670377192279973E-2</v>
      </c>
      <c r="AA1987">
        <v>19448244</v>
      </c>
      <c r="AB1987">
        <v>19700171101</v>
      </c>
      <c r="AC1987">
        <v>19448252</v>
      </c>
      <c r="AD1987" t="s">
        <v>2</v>
      </c>
      <c r="AE1987">
        <v>8</v>
      </c>
      <c r="AF1987">
        <v>32</v>
      </c>
      <c r="AH1987" t="s">
        <v>13560</v>
      </c>
      <c r="AI1987" t="s">
        <v>13559</v>
      </c>
      <c r="AJ1987" t="s">
        <v>13558</v>
      </c>
      <c r="AK1987" t="s">
        <v>13557</v>
      </c>
      <c r="AL1987">
        <v>102</v>
      </c>
      <c r="AM1987" s="5">
        <f t="shared" si="250"/>
        <v>17</v>
      </c>
      <c r="AN1987" s="4">
        <f t="shared" ref="AN1987:AN2050" si="255">(AM1987-$AO$3)/($AO$2-$AO$3)</f>
        <v>2.5747822794396063E-2</v>
      </c>
      <c r="AO1987" s="3"/>
      <c r="AP1987">
        <v>0</v>
      </c>
      <c r="AR1987" t="s">
        <v>1</v>
      </c>
      <c r="AT1987" s="2" t="s">
        <v>0</v>
      </c>
      <c r="AU1987" s="1">
        <f t="shared" si="251"/>
        <v>5.50936108729148</v>
      </c>
      <c r="AV1987" s="1">
        <f t="shared" si="252"/>
        <v>4.6709099993338024</v>
      </c>
      <c r="AW1987" s="1">
        <f t="shared" si="253"/>
        <v>3.8324589113761229</v>
      </c>
    </row>
    <row r="1988" spans="1:49" x14ac:dyDescent="0.2">
      <c r="A1988">
        <v>1986</v>
      </c>
      <c r="B1988" t="s">
        <v>13556</v>
      </c>
      <c r="C1988" t="s">
        <v>13555</v>
      </c>
      <c r="F1988" t="s">
        <v>13554</v>
      </c>
      <c r="G1988" t="s">
        <v>5</v>
      </c>
      <c r="H1988" t="s">
        <v>4</v>
      </c>
      <c r="I1988" t="s">
        <v>13553</v>
      </c>
      <c r="J1988" t="s">
        <v>13552</v>
      </c>
      <c r="K1988" t="s">
        <v>13551</v>
      </c>
      <c r="L1988" t="s">
        <v>13550</v>
      </c>
      <c r="M1988" t="s">
        <v>1407</v>
      </c>
      <c r="N1988">
        <v>5</v>
      </c>
      <c r="O1988" t="s">
        <v>13549</v>
      </c>
      <c r="P1988" t="s">
        <v>13548</v>
      </c>
      <c r="Q1988" t="s">
        <v>13547</v>
      </c>
      <c r="R1988" s="7">
        <v>42599</v>
      </c>
      <c r="S1988" s="8">
        <f t="shared" si="248"/>
        <v>2016</v>
      </c>
      <c r="T1988" s="8">
        <v>2016</v>
      </c>
      <c r="U1988" s="8">
        <f t="shared" si="249"/>
        <v>6</v>
      </c>
      <c r="V1988" s="7">
        <v>42599</v>
      </c>
      <c r="W1988" t="s">
        <v>1965</v>
      </c>
      <c r="X1988" s="2">
        <v>2.7349999999999999</v>
      </c>
      <c r="Y1988" s="6">
        <f t="shared" si="254"/>
        <v>7.3009262966818825E-2</v>
      </c>
      <c r="AB1988">
        <v>21100368207</v>
      </c>
      <c r="AC1988">
        <v>23304022</v>
      </c>
      <c r="AD1988" t="s">
        <v>2</v>
      </c>
      <c r="AE1988">
        <v>3</v>
      </c>
      <c r="AF1988">
        <v>8</v>
      </c>
      <c r="AH1988" t="s">
        <v>13546</v>
      </c>
      <c r="AI1988" t="s">
        <v>13545</v>
      </c>
      <c r="AJ1988" t="s">
        <v>13544</v>
      </c>
      <c r="AK1988" t="s">
        <v>13543</v>
      </c>
      <c r="AL1988">
        <v>27</v>
      </c>
      <c r="AM1988" s="5">
        <f t="shared" si="250"/>
        <v>4.5</v>
      </c>
      <c r="AN1988" s="4">
        <f t="shared" si="255"/>
        <v>6.815600151457781E-3</v>
      </c>
      <c r="AO1988" s="3"/>
      <c r="AP1988">
        <v>0</v>
      </c>
      <c r="AQ1988" t="s">
        <v>173</v>
      </c>
      <c r="AR1988" t="s">
        <v>1</v>
      </c>
      <c r="AS1988" t="s">
        <v>172</v>
      </c>
      <c r="AT1988" s="2">
        <v>7.5289999999999999</v>
      </c>
      <c r="AU1988" s="1">
        <f t="shared" si="251"/>
        <v>5.3151164122210508</v>
      </c>
      <c r="AV1988" s="1">
        <f t="shared" si="252"/>
        <v>3.9912431559138302</v>
      </c>
      <c r="AW1988" s="1">
        <f t="shared" si="253"/>
        <v>2.6673698996066095</v>
      </c>
    </row>
    <row r="1989" spans="1:49" x14ac:dyDescent="0.2">
      <c r="A1989">
        <v>1987</v>
      </c>
      <c r="B1989" t="s">
        <v>13542</v>
      </c>
      <c r="C1989" t="s">
        <v>13541</v>
      </c>
      <c r="F1989" t="s">
        <v>13540</v>
      </c>
      <c r="G1989" t="s">
        <v>5</v>
      </c>
      <c r="H1989" t="s">
        <v>4</v>
      </c>
      <c r="I1989" t="s">
        <v>13539</v>
      </c>
      <c r="J1989" t="s">
        <v>13538</v>
      </c>
      <c r="K1989" t="s">
        <v>13537</v>
      </c>
      <c r="L1989" t="s">
        <v>13536</v>
      </c>
      <c r="M1989" t="s">
        <v>13535</v>
      </c>
      <c r="N1989">
        <v>4</v>
      </c>
      <c r="O1989" t="s">
        <v>13534</v>
      </c>
      <c r="P1989" t="s">
        <v>13533</v>
      </c>
      <c r="Q1989" t="s">
        <v>13532</v>
      </c>
      <c r="R1989" s="7">
        <v>42599</v>
      </c>
      <c r="S1989" s="8">
        <f t="shared" si="248"/>
        <v>2016</v>
      </c>
      <c r="T1989" s="8">
        <v>2016</v>
      </c>
      <c r="U1989" s="8">
        <f t="shared" si="249"/>
        <v>6</v>
      </c>
      <c r="V1989" s="7">
        <v>42599</v>
      </c>
      <c r="W1989" t="s">
        <v>1965</v>
      </c>
      <c r="X1989" s="2">
        <v>2.7349999999999999</v>
      </c>
      <c r="Y1989" s="6">
        <f t="shared" si="254"/>
        <v>7.3009262966818825E-2</v>
      </c>
      <c r="AB1989">
        <v>21100368207</v>
      </c>
      <c r="AC1989">
        <v>23304022</v>
      </c>
      <c r="AD1989" t="s">
        <v>2</v>
      </c>
      <c r="AE1989">
        <v>3</v>
      </c>
      <c r="AF1989">
        <v>8</v>
      </c>
      <c r="AH1989" t="s">
        <v>13531</v>
      </c>
      <c r="AI1989" t="s">
        <v>13530</v>
      </c>
      <c r="AJ1989" t="s">
        <v>13529</v>
      </c>
      <c r="AK1989" t="s">
        <v>13528</v>
      </c>
      <c r="AL1989">
        <v>67</v>
      </c>
      <c r="AM1989" s="5">
        <f t="shared" si="250"/>
        <v>11.166666666666666</v>
      </c>
      <c r="AN1989" s="4">
        <f t="shared" si="255"/>
        <v>1.6912785561024865E-2</v>
      </c>
      <c r="AO1989" s="3"/>
      <c r="AP1989">
        <v>0</v>
      </c>
      <c r="AQ1989" t="s">
        <v>116</v>
      </c>
      <c r="AR1989" t="s">
        <v>13527</v>
      </c>
      <c r="AS1989" t="s">
        <v>114</v>
      </c>
      <c r="AT1989" s="2">
        <v>7.5289999999999999</v>
      </c>
      <c r="AU1989" s="1">
        <f t="shared" si="251"/>
        <v>5.6180319745080629</v>
      </c>
      <c r="AV1989" s="1">
        <f t="shared" si="252"/>
        <v>4.4961024263921843</v>
      </c>
      <c r="AW1989" s="1">
        <f t="shared" si="253"/>
        <v>3.3741728782763047</v>
      </c>
    </row>
    <row r="1990" spans="1:49" x14ac:dyDescent="0.2">
      <c r="A1990">
        <v>1988</v>
      </c>
      <c r="B1990" t="s">
        <v>13526</v>
      </c>
      <c r="C1990" t="s">
        <v>13525</v>
      </c>
      <c r="F1990" t="s">
        <v>13524</v>
      </c>
      <c r="G1990" t="s">
        <v>5</v>
      </c>
      <c r="H1990" t="s">
        <v>4</v>
      </c>
      <c r="I1990" t="s">
        <v>13523</v>
      </c>
      <c r="J1990">
        <v>60107436</v>
      </c>
      <c r="K1990" t="s">
        <v>3105</v>
      </c>
      <c r="L1990" t="s">
        <v>3104</v>
      </c>
      <c r="M1990" t="s">
        <v>725</v>
      </c>
      <c r="N1990">
        <v>6</v>
      </c>
      <c r="O1990" t="s">
        <v>13522</v>
      </c>
      <c r="P1990" t="s">
        <v>13521</v>
      </c>
      <c r="Q1990" t="s">
        <v>13520</v>
      </c>
      <c r="R1990" s="7">
        <v>42599</v>
      </c>
      <c r="S1990" s="8">
        <f t="shared" si="248"/>
        <v>2016</v>
      </c>
      <c r="T1990" s="8">
        <v>2016</v>
      </c>
      <c r="U1990" s="8">
        <f t="shared" si="249"/>
        <v>6</v>
      </c>
      <c r="V1990" s="7">
        <v>42599</v>
      </c>
      <c r="W1990" t="s">
        <v>1965</v>
      </c>
      <c r="X1990" s="2">
        <v>2.7349999999999999</v>
      </c>
      <c r="Y1990" s="6">
        <f t="shared" si="254"/>
        <v>7.3009262966818825E-2</v>
      </c>
      <c r="AB1990">
        <v>21100368207</v>
      </c>
      <c r="AC1990">
        <v>23304022</v>
      </c>
      <c r="AD1990" t="s">
        <v>2</v>
      </c>
      <c r="AE1990">
        <v>3</v>
      </c>
      <c r="AF1990">
        <v>8</v>
      </c>
      <c r="AH1990" t="s">
        <v>13519</v>
      </c>
      <c r="AI1990" t="s">
        <v>13518</v>
      </c>
      <c r="AJ1990" t="s">
        <v>13517</v>
      </c>
      <c r="AK1990" t="s">
        <v>13516</v>
      </c>
      <c r="AL1990">
        <v>23</v>
      </c>
      <c r="AM1990" s="5">
        <f t="shared" si="250"/>
        <v>3.8333333333333335</v>
      </c>
      <c r="AN1990" s="4">
        <f t="shared" si="255"/>
        <v>5.805881610501073E-3</v>
      </c>
      <c r="AO1990" s="3"/>
      <c r="AP1990">
        <v>0</v>
      </c>
      <c r="AQ1990" t="s">
        <v>512</v>
      </c>
      <c r="AR1990">
        <v>306772</v>
      </c>
      <c r="AS1990" t="s">
        <v>510</v>
      </c>
      <c r="AT1990" s="2">
        <v>7.5289999999999999</v>
      </c>
      <c r="AU1990" s="1">
        <f t="shared" si="251"/>
        <v>5.2848248559923494</v>
      </c>
      <c r="AV1990" s="1">
        <f t="shared" si="252"/>
        <v>3.9407572288659951</v>
      </c>
      <c r="AW1990" s="1">
        <f t="shared" si="253"/>
        <v>2.5966896017396395</v>
      </c>
    </row>
    <row r="1991" spans="1:49" x14ac:dyDescent="0.2">
      <c r="A1991">
        <v>1989</v>
      </c>
      <c r="B1991" t="s">
        <v>13515</v>
      </c>
      <c r="C1991" t="s">
        <v>13514</v>
      </c>
      <c r="F1991" t="s">
        <v>13513</v>
      </c>
      <c r="G1991" t="s">
        <v>5</v>
      </c>
      <c r="H1991" t="s">
        <v>4</v>
      </c>
      <c r="I1991" t="s">
        <v>123</v>
      </c>
      <c r="J1991" t="s">
        <v>2405</v>
      </c>
      <c r="K1991" t="s">
        <v>2404</v>
      </c>
      <c r="L1991" t="s">
        <v>2403</v>
      </c>
      <c r="M1991" t="s">
        <v>285</v>
      </c>
      <c r="N1991">
        <v>3</v>
      </c>
      <c r="O1991" t="s">
        <v>13512</v>
      </c>
      <c r="P1991" t="s">
        <v>13511</v>
      </c>
      <c r="Q1991" t="s">
        <v>2402</v>
      </c>
      <c r="R1991" s="7">
        <v>42599</v>
      </c>
      <c r="S1991" s="8">
        <f t="shared" si="248"/>
        <v>2016</v>
      </c>
      <c r="T1991" s="8">
        <v>2016</v>
      </c>
      <c r="U1991" s="8">
        <f t="shared" si="249"/>
        <v>6</v>
      </c>
      <c r="V1991" s="7">
        <v>42599</v>
      </c>
      <c r="W1991" t="s">
        <v>1883</v>
      </c>
      <c r="X1991" s="2">
        <v>0.22500000000000001</v>
      </c>
      <c r="Y1991" s="6">
        <f t="shared" si="254"/>
        <v>6.0062464963562111E-3</v>
      </c>
      <c r="AA1991">
        <v>2726343</v>
      </c>
      <c r="AB1991">
        <v>16128</v>
      </c>
      <c r="AC1991" t="s">
        <v>1882</v>
      </c>
      <c r="AD1991" t="s">
        <v>2</v>
      </c>
      <c r="AE1991">
        <v>36</v>
      </c>
      <c r="AF1991">
        <v>6</v>
      </c>
      <c r="AH1991" t="s">
        <v>13510</v>
      </c>
      <c r="AI1991" t="s">
        <v>13509</v>
      </c>
      <c r="AJ1991" t="s">
        <v>13508</v>
      </c>
      <c r="AK1991" t="s">
        <v>13507</v>
      </c>
      <c r="AL1991">
        <v>3</v>
      </c>
      <c r="AM1991" s="5">
        <f t="shared" si="250"/>
        <v>0.5</v>
      </c>
      <c r="AN1991" s="4">
        <f t="shared" si="255"/>
        <v>7.572889057175312E-4</v>
      </c>
      <c r="AO1991" s="3"/>
      <c r="AP1991">
        <v>0</v>
      </c>
      <c r="AR1991" t="s">
        <v>1</v>
      </c>
      <c r="AT1991" s="2">
        <v>1.099</v>
      </c>
      <c r="AU1991" s="1">
        <f t="shared" si="251"/>
        <v>0.44315592191646075</v>
      </c>
      <c r="AV1991" s="1">
        <f t="shared" si="252"/>
        <v>0.33817677010368713</v>
      </c>
      <c r="AW1991" s="1">
        <f t="shared" si="253"/>
        <v>0.23319761829091351</v>
      </c>
    </row>
    <row r="1992" spans="1:49" x14ac:dyDescent="0.2">
      <c r="A1992">
        <v>1990</v>
      </c>
      <c r="B1992" t="s">
        <v>13506</v>
      </c>
      <c r="C1992" t="s">
        <v>13505</v>
      </c>
      <c r="F1992" t="s">
        <v>13504</v>
      </c>
      <c r="G1992" t="s">
        <v>5</v>
      </c>
      <c r="H1992" t="s">
        <v>4</v>
      </c>
      <c r="I1992" t="s">
        <v>3011</v>
      </c>
      <c r="J1992">
        <v>60025578</v>
      </c>
      <c r="K1992" t="s">
        <v>132</v>
      </c>
      <c r="L1992" t="s">
        <v>131</v>
      </c>
      <c r="M1992" t="s">
        <v>67</v>
      </c>
      <c r="N1992">
        <v>4</v>
      </c>
      <c r="O1992" t="s">
        <v>13503</v>
      </c>
      <c r="P1992" t="s">
        <v>13502</v>
      </c>
      <c r="Q1992" t="s">
        <v>130</v>
      </c>
      <c r="R1992" s="7">
        <v>42599</v>
      </c>
      <c r="S1992" s="8">
        <f t="shared" si="248"/>
        <v>2016</v>
      </c>
      <c r="T1992" s="8">
        <v>2016</v>
      </c>
      <c r="U1992" s="8">
        <f t="shared" si="249"/>
        <v>6</v>
      </c>
      <c r="V1992" s="7">
        <v>42599</v>
      </c>
      <c r="W1992" t="s">
        <v>1883</v>
      </c>
      <c r="X1992" s="2">
        <v>0.22500000000000001</v>
      </c>
      <c r="Y1992" s="6">
        <f t="shared" si="254"/>
        <v>6.0062464963562111E-3</v>
      </c>
      <c r="AA1992">
        <v>2726343</v>
      </c>
      <c r="AB1992">
        <v>16128</v>
      </c>
      <c r="AC1992" t="s">
        <v>1882</v>
      </c>
      <c r="AD1992" t="s">
        <v>2</v>
      </c>
      <c r="AE1992">
        <v>36</v>
      </c>
      <c r="AF1992">
        <v>6</v>
      </c>
      <c r="AH1992" t="s">
        <v>13501</v>
      </c>
      <c r="AI1992" t="s">
        <v>13500</v>
      </c>
      <c r="AJ1992" t="s">
        <v>13499</v>
      </c>
      <c r="AK1992" t="s">
        <v>13498</v>
      </c>
      <c r="AL1992">
        <v>0</v>
      </c>
      <c r="AM1992" s="5">
        <f t="shared" si="250"/>
        <v>0</v>
      </c>
      <c r="AN1992" s="4">
        <f t="shared" si="255"/>
        <v>0</v>
      </c>
      <c r="AO1992" s="3"/>
      <c r="AP1992">
        <v>0</v>
      </c>
      <c r="AR1992" t="s">
        <v>1</v>
      </c>
      <c r="AT1992" s="2">
        <v>1.099</v>
      </c>
      <c r="AU1992" s="1">
        <f t="shared" si="251"/>
        <v>0.42043725474493476</v>
      </c>
      <c r="AV1992" s="1">
        <f t="shared" si="252"/>
        <v>0.30031232481781056</v>
      </c>
      <c r="AW1992" s="1">
        <f t="shared" si="253"/>
        <v>0.18018739489068633</v>
      </c>
    </row>
    <row r="1993" spans="1:49" x14ac:dyDescent="0.2">
      <c r="A1993">
        <v>1991</v>
      </c>
      <c r="B1993" t="s">
        <v>13497</v>
      </c>
      <c r="C1993" t="s">
        <v>13496</v>
      </c>
      <c r="F1993" t="s">
        <v>13495</v>
      </c>
      <c r="G1993" t="s">
        <v>5</v>
      </c>
      <c r="H1993" t="s">
        <v>4</v>
      </c>
      <c r="I1993" t="s">
        <v>13494</v>
      </c>
      <c r="J1993" t="s">
        <v>13493</v>
      </c>
      <c r="K1993" t="s">
        <v>13492</v>
      </c>
      <c r="L1993" t="s">
        <v>13491</v>
      </c>
      <c r="M1993" t="s">
        <v>3140</v>
      </c>
      <c r="N1993">
        <v>3</v>
      </c>
      <c r="O1993" t="s">
        <v>13490</v>
      </c>
      <c r="P1993" t="s">
        <v>13489</v>
      </c>
      <c r="Q1993" t="s">
        <v>13488</v>
      </c>
      <c r="R1993" s="7">
        <v>42599</v>
      </c>
      <c r="S1993" s="8">
        <f t="shared" si="248"/>
        <v>2016</v>
      </c>
      <c r="T1993" s="8">
        <v>2016</v>
      </c>
      <c r="U1993" s="8">
        <f t="shared" si="249"/>
        <v>6</v>
      </c>
      <c r="V1993" s="7">
        <v>42599</v>
      </c>
      <c r="W1993" t="s">
        <v>1884</v>
      </c>
      <c r="X1993" s="2">
        <v>0.91800000000000004</v>
      </c>
      <c r="Y1993" s="6">
        <f t="shared" si="254"/>
        <v>2.4505485705133341E-2</v>
      </c>
      <c r="AA1993">
        <v>1431161</v>
      </c>
      <c r="AB1993">
        <v>22674</v>
      </c>
      <c r="AC1993">
        <v>13665901</v>
      </c>
      <c r="AD1993" t="s">
        <v>2</v>
      </c>
      <c r="AE1993">
        <v>37</v>
      </c>
      <c r="AF1993">
        <v>16</v>
      </c>
      <c r="AH1993" t="s">
        <v>13487</v>
      </c>
      <c r="AI1993" t="s">
        <v>13486</v>
      </c>
      <c r="AK1993" t="s">
        <v>13485</v>
      </c>
      <c r="AL1993">
        <v>9</v>
      </c>
      <c r="AM1993" s="5">
        <f t="shared" si="250"/>
        <v>1.5</v>
      </c>
      <c r="AN1993" s="4">
        <f t="shared" si="255"/>
        <v>2.2718667171525938E-3</v>
      </c>
      <c r="AO1993" s="3"/>
      <c r="AP1993">
        <v>1</v>
      </c>
      <c r="AQ1993" t="s">
        <v>48</v>
      </c>
      <c r="AR1993" t="s">
        <v>13484</v>
      </c>
      <c r="AS1993" t="s">
        <v>47</v>
      </c>
      <c r="AT1993" s="2" t="s">
        <v>0</v>
      </c>
      <c r="AU1993" s="1">
        <f t="shared" si="251"/>
        <v>1.7835400008739115</v>
      </c>
      <c r="AV1993" s="1">
        <f t="shared" si="252"/>
        <v>1.3388676211142969</v>
      </c>
      <c r="AW1993" s="1">
        <f t="shared" si="253"/>
        <v>0.89419524135468176</v>
      </c>
    </row>
    <row r="1994" spans="1:49" x14ac:dyDescent="0.2">
      <c r="A1994">
        <v>1992</v>
      </c>
      <c r="B1994" t="s">
        <v>13483</v>
      </c>
      <c r="C1994" t="s">
        <v>13482</v>
      </c>
      <c r="F1994" t="s">
        <v>13481</v>
      </c>
      <c r="G1994" t="s">
        <v>5</v>
      </c>
      <c r="H1994" t="s">
        <v>4</v>
      </c>
      <c r="I1994" t="s">
        <v>314</v>
      </c>
      <c r="J1994" t="s">
        <v>13480</v>
      </c>
      <c r="K1994" t="s">
        <v>13479</v>
      </c>
      <c r="L1994" t="s">
        <v>1708</v>
      </c>
      <c r="M1994" t="s">
        <v>183</v>
      </c>
      <c r="N1994">
        <v>2</v>
      </c>
      <c r="O1994" t="s">
        <v>313</v>
      </c>
      <c r="P1994" t="s">
        <v>312</v>
      </c>
      <c r="Q1994" t="s">
        <v>13478</v>
      </c>
      <c r="R1994" s="7">
        <v>42599</v>
      </c>
      <c r="S1994" s="8">
        <f t="shared" si="248"/>
        <v>2016</v>
      </c>
      <c r="T1994" s="8">
        <v>2016</v>
      </c>
      <c r="U1994" s="8">
        <f t="shared" si="249"/>
        <v>6</v>
      </c>
      <c r="V1994" s="7">
        <v>42599</v>
      </c>
      <c r="W1994" t="s">
        <v>2837</v>
      </c>
      <c r="X1994" s="2" t="s">
        <v>0</v>
      </c>
      <c r="Y1994" s="6" t="e">
        <f t="shared" si="254"/>
        <v>#VALUE!</v>
      </c>
      <c r="AA1994">
        <v>2533839</v>
      </c>
      <c r="AB1994">
        <v>15157</v>
      </c>
      <c r="AC1994">
        <v>21587299</v>
      </c>
      <c r="AD1994" t="s">
        <v>2</v>
      </c>
      <c r="AE1994">
        <v>39</v>
      </c>
      <c r="AF1994">
        <v>6</v>
      </c>
      <c r="AH1994" t="s">
        <v>13477</v>
      </c>
      <c r="AI1994" t="s">
        <v>13476</v>
      </c>
      <c r="AJ1994" t="s">
        <v>13475</v>
      </c>
      <c r="AK1994" t="s">
        <v>13474</v>
      </c>
      <c r="AL1994">
        <v>1</v>
      </c>
      <c r="AM1994" s="5">
        <f t="shared" si="250"/>
        <v>0.16666666666666666</v>
      </c>
      <c r="AN1994" s="4">
        <f t="shared" si="255"/>
        <v>2.5242963523917705E-4</v>
      </c>
      <c r="AO1994" s="3"/>
      <c r="AP1994">
        <v>0</v>
      </c>
      <c r="AR1994" t="s">
        <v>1</v>
      </c>
      <c r="AT1994" s="2" t="s">
        <v>0</v>
      </c>
      <c r="AU1994" s="1" t="e">
        <f t="shared" si="251"/>
        <v>#VALUE!</v>
      </c>
      <c r="AV1994" s="1" t="e">
        <f t="shared" si="252"/>
        <v>#VALUE!</v>
      </c>
      <c r="AW1994" s="1" t="e">
        <f t="shared" si="253"/>
        <v>#VALUE!</v>
      </c>
    </row>
    <row r="1995" spans="1:49" x14ac:dyDescent="0.2">
      <c r="A1995">
        <v>1993</v>
      </c>
      <c r="B1995" t="s">
        <v>13473</v>
      </c>
      <c r="C1995" t="s">
        <v>13472</v>
      </c>
      <c r="E1995">
        <v>27187271</v>
      </c>
      <c r="F1995" t="s">
        <v>13471</v>
      </c>
      <c r="G1995" t="s">
        <v>5</v>
      </c>
      <c r="H1995" t="s">
        <v>4</v>
      </c>
      <c r="I1995" t="s">
        <v>13470</v>
      </c>
      <c r="J1995" t="s">
        <v>13469</v>
      </c>
      <c r="K1995" t="s">
        <v>13468</v>
      </c>
      <c r="L1995" t="s">
        <v>13467</v>
      </c>
      <c r="M1995" t="s">
        <v>2696</v>
      </c>
      <c r="N1995">
        <v>5</v>
      </c>
      <c r="O1995" t="s">
        <v>13466</v>
      </c>
      <c r="P1995" t="s">
        <v>13465</v>
      </c>
      <c r="Q1995" t="s">
        <v>13464</v>
      </c>
      <c r="R1995" s="7">
        <v>42599</v>
      </c>
      <c r="S1995" s="8">
        <f t="shared" si="248"/>
        <v>2016</v>
      </c>
      <c r="T1995" s="8">
        <v>2016</v>
      </c>
      <c r="U1995" s="8">
        <f t="shared" si="249"/>
        <v>6</v>
      </c>
      <c r="V1995" s="7">
        <v>42599</v>
      </c>
      <c r="W1995" t="s">
        <v>13463</v>
      </c>
      <c r="X1995" s="2">
        <v>0.28999999999999998</v>
      </c>
      <c r="Y1995" s="6">
        <f t="shared" si="254"/>
        <v>7.741384373081338E-3</v>
      </c>
      <c r="AA1995">
        <v>3091902</v>
      </c>
      <c r="AB1995">
        <v>15952</v>
      </c>
      <c r="AC1995" t="s">
        <v>13462</v>
      </c>
      <c r="AD1995" t="s">
        <v>2</v>
      </c>
      <c r="AE1995">
        <v>40</v>
      </c>
      <c r="AF1995">
        <v>6</v>
      </c>
      <c r="AH1995" t="s">
        <v>13461</v>
      </c>
      <c r="AI1995" t="s">
        <v>13460</v>
      </c>
      <c r="AJ1995" t="s">
        <v>13459</v>
      </c>
      <c r="AK1995" t="s">
        <v>13458</v>
      </c>
      <c r="AL1995">
        <v>2</v>
      </c>
      <c r="AM1995" s="5">
        <f t="shared" si="250"/>
        <v>0.33333333333333331</v>
      </c>
      <c r="AN1995" s="4">
        <f t="shared" si="255"/>
        <v>5.048592704783541E-4</v>
      </c>
      <c r="AO1995" s="3"/>
      <c r="AP1995">
        <v>0</v>
      </c>
      <c r="AR1995" t="s">
        <v>1</v>
      </c>
      <c r="AT1995" s="2" t="s">
        <v>0</v>
      </c>
      <c r="AU1995" s="1">
        <f t="shared" si="251"/>
        <v>0.55704268423004433</v>
      </c>
      <c r="AV1995" s="1">
        <f t="shared" si="252"/>
        <v>0.4123121821779846</v>
      </c>
      <c r="AW1995" s="1">
        <f t="shared" si="253"/>
        <v>0.26758168012592493</v>
      </c>
    </row>
    <row r="1996" spans="1:49" x14ac:dyDescent="0.2">
      <c r="A1996">
        <v>1994</v>
      </c>
      <c r="B1996" t="s">
        <v>13457</v>
      </c>
      <c r="C1996" t="s">
        <v>13456</v>
      </c>
      <c r="F1996" t="s">
        <v>13455</v>
      </c>
      <c r="G1996" t="s">
        <v>5</v>
      </c>
      <c r="H1996" t="s">
        <v>4</v>
      </c>
      <c r="I1996" t="s">
        <v>13454</v>
      </c>
      <c r="J1996">
        <v>60020486</v>
      </c>
      <c r="K1996" t="s">
        <v>13453</v>
      </c>
      <c r="L1996" t="s">
        <v>13452</v>
      </c>
      <c r="M1996" t="s">
        <v>674</v>
      </c>
      <c r="N1996">
        <v>3</v>
      </c>
      <c r="O1996" t="s">
        <v>13451</v>
      </c>
      <c r="P1996" t="s">
        <v>13450</v>
      </c>
      <c r="Q1996" t="s">
        <v>13449</v>
      </c>
      <c r="R1996" s="7">
        <v>42598</v>
      </c>
      <c r="S1996" s="8">
        <f t="shared" si="248"/>
        <v>2016</v>
      </c>
      <c r="T1996" s="8">
        <v>2016</v>
      </c>
      <c r="U1996" s="8">
        <f t="shared" si="249"/>
        <v>6</v>
      </c>
      <c r="V1996" s="7">
        <v>42598</v>
      </c>
      <c r="W1996" t="s">
        <v>1981</v>
      </c>
      <c r="X1996" s="2">
        <v>5.8310000000000004</v>
      </c>
      <c r="Y1996" s="6">
        <f t="shared" si="254"/>
        <v>0.15565521475668029</v>
      </c>
      <c r="AA1996">
        <v>14337851</v>
      </c>
      <c r="AB1996">
        <v>22687</v>
      </c>
      <c r="AC1996">
        <v>15213773</v>
      </c>
      <c r="AD1996" t="s">
        <v>2</v>
      </c>
      <c r="AE1996">
        <v>55</v>
      </c>
      <c r="AF1996">
        <v>34</v>
      </c>
      <c r="AH1996" t="s">
        <v>13448</v>
      </c>
      <c r="AI1996" t="s">
        <v>13447</v>
      </c>
      <c r="AJ1996" t="s">
        <v>13446</v>
      </c>
      <c r="AK1996" t="s">
        <v>13445</v>
      </c>
      <c r="AL1996">
        <v>31</v>
      </c>
      <c r="AM1996" s="5">
        <f t="shared" si="250"/>
        <v>5.166666666666667</v>
      </c>
      <c r="AN1996" s="4">
        <f t="shared" si="255"/>
        <v>7.8253186924144898E-3</v>
      </c>
      <c r="AO1996" s="3"/>
      <c r="AP1996">
        <v>0</v>
      </c>
      <c r="AR1996" t="s">
        <v>1</v>
      </c>
      <c r="AT1996" s="2" t="s">
        <v>0</v>
      </c>
      <c r="AU1996" s="1">
        <f t="shared" si="251"/>
        <v>11.130624593740054</v>
      </c>
      <c r="AV1996" s="1">
        <f t="shared" si="252"/>
        <v>8.1740266724547386</v>
      </c>
      <c r="AW1996" s="1">
        <f t="shared" si="253"/>
        <v>5.2174287511694226</v>
      </c>
    </row>
    <row r="1997" spans="1:49" x14ac:dyDescent="0.2">
      <c r="A1997">
        <v>1995</v>
      </c>
      <c r="B1997" t="s">
        <v>13444</v>
      </c>
      <c r="C1997" t="s">
        <v>13443</v>
      </c>
      <c r="D1997" t="s">
        <v>13442</v>
      </c>
      <c r="F1997" t="s">
        <v>13441</v>
      </c>
      <c r="G1997" t="s">
        <v>5</v>
      </c>
      <c r="H1997" t="s">
        <v>4</v>
      </c>
      <c r="I1997" t="s">
        <v>13440</v>
      </c>
      <c r="J1997" t="s">
        <v>13439</v>
      </c>
      <c r="K1997" t="s">
        <v>13438</v>
      </c>
      <c r="L1997" t="s">
        <v>13437</v>
      </c>
      <c r="M1997" t="s">
        <v>185</v>
      </c>
      <c r="N1997">
        <v>5</v>
      </c>
      <c r="O1997" t="s">
        <v>13436</v>
      </c>
      <c r="P1997" t="s">
        <v>13435</v>
      </c>
      <c r="Q1997" t="s">
        <v>13434</v>
      </c>
      <c r="R1997" s="7">
        <v>42598</v>
      </c>
      <c r="S1997" s="8">
        <f t="shared" si="248"/>
        <v>2016</v>
      </c>
      <c r="T1997" s="8">
        <v>2016</v>
      </c>
      <c r="U1997" s="8">
        <f t="shared" si="249"/>
        <v>6</v>
      </c>
      <c r="V1997" s="7">
        <v>42598</v>
      </c>
      <c r="W1997" t="s">
        <v>3155</v>
      </c>
      <c r="X1997" s="2">
        <v>0.55300000000000005</v>
      </c>
      <c r="Y1997" s="6">
        <f t="shared" si="254"/>
        <v>1.4762019166599933E-2</v>
      </c>
      <c r="AA1997">
        <v>1679317</v>
      </c>
      <c r="AB1997">
        <v>26696</v>
      </c>
      <c r="AD1997" t="s">
        <v>2</v>
      </c>
      <c r="AE1997">
        <v>162</v>
      </c>
      <c r="AH1997" s="10">
        <v>44317</v>
      </c>
      <c r="AI1997" t="s">
        <v>13433</v>
      </c>
      <c r="AJ1997" t="s">
        <v>13432</v>
      </c>
      <c r="AK1997" t="s">
        <v>13431</v>
      </c>
      <c r="AL1997">
        <v>9</v>
      </c>
      <c r="AM1997" s="5">
        <f t="shared" si="250"/>
        <v>1.5</v>
      </c>
      <c r="AN1997" s="4">
        <f t="shared" si="255"/>
        <v>2.2718667171525938E-3</v>
      </c>
      <c r="AO1997" s="3"/>
      <c r="AP1997">
        <v>0</v>
      </c>
      <c r="AR1997" t="s">
        <v>1</v>
      </c>
      <c r="AT1997" s="2">
        <v>2.5230000000000001</v>
      </c>
      <c r="AU1997" s="1">
        <f t="shared" si="251"/>
        <v>1.1014973431765729</v>
      </c>
      <c r="AV1997" s="1">
        <f t="shared" si="252"/>
        <v>0.85169429418762643</v>
      </c>
      <c r="AW1997" s="1">
        <f t="shared" si="253"/>
        <v>0.60189124519867943</v>
      </c>
    </row>
    <row r="1998" spans="1:49" x14ac:dyDescent="0.2">
      <c r="A1998">
        <v>1996</v>
      </c>
      <c r="B1998" t="s">
        <v>13430</v>
      </c>
      <c r="C1998" t="s">
        <v>13429</v>
      </c>
      <c r="F1998" t="s">
        <v>13428</v>
      </c>
      <c r="G1998" t="s">
        <v>5</v>
      </c>
      <c r="H1998" t="s">
        <v>4</v>
      </c>
      <c r="I1998" t="s">
        <v>1120</v>
      </c>
      <c r="J1998">
        <v>60028897</v>
      </c>
      <c r="K1998" t="s">
        <v>1138</v>
      </c>
      <c r="L1998" t="s">
        <v>534</v>
      </c>
      <c r="M1998" t="s">
        <v>142</v>
      </c>
      <c r="N1998">
        <v>2</v>
      </c>
      <c r="O1998" t="s">
        <v>13427</v>
      </c>
      <c r="P1998" t="s">
        <v>13426</v>
      </c>
      <c r="Q1998" t="s">
        <v>5704</v>
      </c>
      <c r="R1998" s="7">
        <v>42597</v>
      </c>
      <c r="S1998" s="8">
        <f t="shared" si="248"/>
        <v>2016</v>
      </c>
      <c r="T1998" s="8">
        <v>2016</v>
      </c>
      <c r="U1998" s="8">
        <f t="shared" si="249"/>
        <v>6</v>
      </c>
      <c r="V1998" s="7">
        <v>42597</v>
      </c>
      <c r="W1998" t="s">
        <v>816</v>
      </c>
      <c r="X1998" s="2">
        <v>1.3460000000000001</v>
      </c>
      <c r="Y1998" s="6">
        <f t="shared" si="254"/>
        <v>3.593070126264649E-2</v>
      </c>
      <c r="AA1998">
        <v>7338724</v>
      </c>
      <c r="AB1998">
        <v>12178</v>
      </c>
      <c r="AD1998" t="s">
        <v>2</v>
      </c>
      <c r="AE1998">
        <v>34</v>
      </c>
      <c r="AF1998">
        <v>16</v>
      </c>
      <c r="AG1998">
        <v>7497533</v>
      </c>
      <c r="AH1998" t="s">
        <v>13425</v>
      </c>
      <c r="AI1998" t="s">
        <v>13424</v>
      </c>
      <c r="AJ1998" t="s">
        <v>13423</v>
      </c>
      <c r="AK1998" t="s">
        <v>13422</v>
      </c>
      <c r="AL1998">
        <v>24</v>
      </c>
      <c r="AM1998" s="5">
        <f t="shared" si="250"/>
        <v>4</v>
      </c>
      <c r="AN1998" s="4">
        <f t="shared" si="255"/>
        <v>6.0583112457402496E-3</v>
      </c>
      <c r="AO1998" s="3"/>
      <c r="AP1998">
        <v>0</v>
      </c>
      <c r="AQ1998" t="s">
        <v>173</v>
      </c>
      <c r="AR1998" t="s">
        <v>1</v>
      </c>
      <c r="AS1998" t="s">
        <v>172</v>
      </c>
      <c r="AT1998" s="2">
        <v>4.1420000000000003</v>
      </c>
      <c r="AU1998" s="1">
        <f t="shared" si="251"/>
        <v>2.6968984257574617</v>
      </c>
      <c r="AV1998" s="1">
        <f t="shared" si="252"/>
        <v>2.0994506254193372</v>
      </c>
      <c r="AW1998" s="1">
        <f t="shared" si="253"/>
        <v>1.5020028250812123</v>
      </c>
    </row>
    <row r="1999" spans="1:49" x14ac:dyDescent="0.2">
      <c r="A1999">
        <v>1997</v>
      </c>
      <c r="B1999" t="s">
        <v>13421</v>
      </c>
      <c r="C1999" t="s">
        <v>13420</v>
      </c>
      <c r="F1999" t="s">
        <v>13419</v>
      </c>
      <c r="G1999" t="s">
        <v>5</v>
      </c>
      <c r="H1999" t="s">
        <v>4</v>
      </c>
      <c r="I1999" t="s">
        <v>1477</v>
      </c>
      <c r="J1999">
        <v>60031101</v>
      </c>
      <c r="K1999" t="s">
        <v>2410</v>
      </c>
      <c r="L1999" t="s">
        <v>859</v>
      </c>
      <c r="M1999" t="s">
        <v>13</v>
      </c>
      <c r="N1999">
        <v>4</v>
      </c>
      <c r="O1999" t="s">
        <v>13418</v>
      </c>
      <c r="P1999" t="s">
        <v>13417</v>
      </c>
      <c r="Q1999" t="s">
        <v>13416</v>
      </c>
      <c r="R1999" s="7">
        <v>42597</v>
      </c>
      <c r="S1999" s="8">
        <f t="shared" si="248"/>
        <v>2016</v>
      </c>
      <c r="T1999" s="8">
        <v>2016</v>
      </c>
      <c r="U1999" s="8">
        <f t="shared" si="249"/>
        <v>6</v>
      </c>
      <c r="V1999" s="7">
        <v>42597</v>
      </c>
      <c r="W1999" t="s">
        <v>816</v>
      </c>
      <c r="X1999" s="2">
        <v>1.3460000000000001</v>
      </c>
      <c r="Y1999" s="6">
        <f t="shared" si="254"/>
        <v>3.593070126264649E-2</v>
      </c>
      <c r="AA1999">
        <v>7338724</v>
      </c>
      <c r="AB1999">
        <v>12178</v>
      </c>
      <c r="AD1999" t="s">
        <v>2</v>
      </c>
      <c r="AE1999">
        <v>34</v>
      </c>
      <c r="AF1999">
        <v>16</v>
      </c>
      <c r="AG1999">
        <v>7493696</v>
      </c>
      <c r="AH1999" t="s">
        <v>13415</v>
      </c>
      <c r="AI1999" t="s">
        <v>13414</v>
      </c>
      <c r="AJ1999" t="s">
        <v>13413</v>
      </c>
      <c r="AK1999" t="s">
        <v>13412</v>
      </c>
      <c r="AL1999">
        <v>15</v>
      </c>
      <c r="AM1999" s="5">
        <f t="shared" si="250"/>
        <v>2.5</v>
      </c>
      <c r="AN1999" s="4">
        <f t="shared" si="255"/>
        <v>3.7864445285876562E-3</v>
      </c>
      <c r="AO1999" s="3"/>
      <c r="AP1999">
        <v>0</v>
      </c>
      <c r="AQ1999" t="s">
        <v>278</v>
      </c>
      <c r="AR1999" t="s">
        <v>13411</v>
      </c>
      <c r="AS1999" t="s">
        <v>276</v>
      </c>
      <c r="AT1999" s="2">
        <v>4.1420000000000003</v>
      </c>
      <c r="AU1999" s="1">
        <f t="shared" si="251"/>
        <v>2.6287424242428838</v>
      </c>
      <c r="AV1999" s="1">
        <f t="shared" si="252"/>
        <v>1.9858572895617073</v>
      </c>
      <c r="AW1999" s="1">
        <f t="shared" si="253"/>
        <v>1.3429721548805305</v>
      </c>
    </row>
    <row r="2000" spans="1:49" x14ac:dyDescent="0.2">
      <c r="A2000">
        <v>1998</v>
      </c>
      <c r="B2000" t="s">
        <v>13410</v>
      </c>
      <c r="C2000" t="s">
        <v>13409</v>
      </c>
      <c r="E2000">
        <v>27615681</v>
      </c>
      <c r="F2000" t="s">
        <v>13408</v>
      </c>
      <c r="G2000" t="s">
        <v>5</v>
      </c>
      <c r="H2000" t="s">
        <v>4</v>
      </c>
      <c r="I2000" t="s">
        <v>13407</v>
      </c>
      <c r="J2000">
        <v>60006822</v>
      </c>
      <c r="K2000" t="s">
        <v>13406</v>
      </c>
      <c r="L2000" t="s">
        <v>13405</v>
      </c>
      <c r="M2000" t="s">
        <v>850</v>
      </c>
      <c r="N2000">
        <v>1</v>
      </c>
      <c r="O2000" t="s">
        <v>13404</v>
      </c>
      <c r="P2000">
        <v>35850216900</v>
      </c>
      <c r="Q2000">
        <v>60006822</v>
      </c>
      <c r="R2000" s="7">
        <v>42597</v>
      </c>
      <c r="S2000" s="8">
        <f t="shared" si="248"/>
        <v>2016</v>
      </c>
      <c r="T2000" s="8">
        <v>2016</v>
      </c>
      <c r="U2000" s="8">
        <f t="shared" si="249"/>
        <v>6</v>
      </c>
      <c r="V2000" s="7">
        <v>42597</v>
      </c>
      <c r="W2000" t="s">
        <v>1983</v>
      </c>
      <c r="X2000" s="2">
        <v>0.621</v>
      </c>
      <c r="Y2000" s="6">
        <f t="shared" si="254"/>
        <v>1.6577240329943142E-2</v>
      </c>
      <c r="AA2000">
        <v>11755326</v>
      </c>
      <c r="AB2000">
        <v>4700151916</v>
      </c>
      <c r="AC2000">
        <v>11755334</v>
      </c>
      <c r="AD2000" t="s">
        <v>2</v>
      </c>
      <c r="AE2000">
        <v>4150</v>
      </c>
      <c r="AF2000">
        <v>4</v>
      </c>
      <c r="AH2000" t="s">
        <v>13403</v>
      </c>
      <c r="AI2000" t="s">
        <v>13402</v>
      </c>
      <c r="AJ2000" t="s">
        <v>13401</v>
      </c>
      <c r="AK2000" t="s">
        <v>13400</v>
      </c>
      <c r="AL2000">
        <v>7</v>
      </c>
      <c r="AM2000" s="5">
        <f t="shared" si="250"/>
        <v>1.1666666666666667</v>
      </c>
      <c r="AN2000" s="4">
        <f t="shared" si="255"/>
        <v>1.7670074466742396E-3</v>
      </c>
      <c r="AO2000" s="3"/>
      <c r="AP2000">
        <v>0</v>
      </c>
      <c r="AR2000" t="s">
        <v>1</v>
      </c>
      <c r="AT2000" s="2">
        <v>1.091</v>
      </c>
      <c r="AU2000" s="1">
        <f t="shared" si="251"/>
        <v>1.213417046496247</v>
      </c>
      <c r="AV2000" s="1">
        <f t="shared" si="252"/>
        <v>0.91721238883086909</v>
      </c>
      <c r="AW2000" s="1">
        <f t="shared" si="253"/>
        <v>0.62100773116549102</v>
      </c>
    </row>
    <row r="2001" spans="1:49" x14ac:dyDescent="0.2">
      <c r="A2001">
        <v>1999</v>
      </c>
      <c r="B2001" t="s">
        <v>13399</v>
      </c>
      <c r="C2001" t="s">
        <v>13398</v>
      </c>
      <c r="E2001">
        <v>27615684</v>
      </c>
      <c r="F2001" t="s">
        <v>13397</v>
      </c>
      <c r="G2001" t="s">
        <v>5</v>
      </c>
      <c r="H2001" t="s">
        <v>4</v>
      </c>
      <c r="I2001" t="s">
        <v>13396</v>
      </c>
      <c r="J2001" t="s">
        <v>13395</v>
      </c>
      <c r="K2001" t="s">
        <v>13394</v>
      </c>
      <c r="L2001" t="s">
        <v>13393</v>
      </c>
      <c r="M2001" t="s">
        <v>75</v>
      </c>
      <c r="N2001">
        <v>3</v>
      </c>
      <c r="O2001" t="s">
        <v>13392</v>
      </c>
      <c r="P2001" t="s">
        <v>13391</v>
      </c>
      <c r="Q2001" t="s">
        <v>13390</v>
      </c>
      <c r="R2001" s="7">
        <v>42597</v>
      </c>
      <c r="S2001" s="8">
        <f t="shared" si="248"/>
        <v>2016</v>
      </c>
      <c r="T2001" s="8">
        <v>2016</v>
      </c>
      <c r="U2001" s="8">
        <f t="shared" si="249"/>
        <v>6</v>
      </c>
      <c r="V2001" s="7">
        <v>42597</v>
      </c>
      <c r="W2001" t="s">
        <v>1983</v>
      </c>
      <c r="X2001" s="2">
        <v>0.621</v>
      </c>
      <c r="Y2001" s="6">
        <f t="shared" si="254"/>
        <v>1.6577240329943142E-2</v>
      </c>
      <c r="AA2001">
        <v>11755326</v>
      </c>
      <c r="AB2001">
        <v>4700151916</v>
      </c>
      <c r="AC2001">
        <v>11755334</v>
      </c>
      <c r="AD2001" t="s">
        <v>2</v>
      </c>
      <c r="AE2001">
        <v>4150</v>
      </c>
      <c r="AF2001">
        <v>4</v>
      </c>
      <c r="AH2001" t="s">
        <v>13389</v>
      </c>
      <c r="AI2001" t="s">
        <v>13388</v>
      </c>
      <c r="AJ2001" t="s">
        <v>13387</v>
      </c>
      <c r="AK2001" t="s">
        <v>13386</v>
      </c>
      <c r="AL2001">
        <v>4</v>
      </c>
      <c r="AM2001" s="5">
        <f t="shared" si="250"/>
        <v>0.66666666666666663</v>
      </c>
      <c r="AN2001" s="4">
        <f t="shared" si="255"/>
        <v>1.0097185409567082E-3</v>
      </c>
      <c r="AO2001" s="3"/>
      <c r="AP2001">
        <v>0</v>
      </c>
      <c r="AR2001" t="s">
        <v>1</v>
      </c>
      <c r="AT2001" s="2">
        <v>1.091</v>
      </c>
      <c r="AU2001" s="1">
        <f t="shared" si="251"/>
        <v>1.1906983793247212</v>
      </c>
      <c r="AV2001" s="1">
        <f t="shared" si="252"/>
        <v>0.87934794354499257</v>
      </c>
      <c r="AW2001" s="1">
        <f t="shared" si="253"/>
        <v>0.56799750776526381</v>
      </c>
    </row>
    <row r="2002" spans="1:49" x14ac:dyDescent="0.2">
      <c r="A2002">
        <v>2000</v>
      </c>
      <c r="B2002" t="s">
        <v>13385</v>
      </c>
      <c r="C2002" t="s">
        <v>13384</v>
      </c>
      <c r="F2002" t="s">
        <v>13383</v>
      </c>
      <c r="G2002" t="s">
        <v>5</v>
      </c>
      <c r="H2002" t="s">
        <v>4</v>
      </c>
      <c r="I2002" t="s">
        <v>13382</v>
      </c>
      <c r="J2002" t="s">
        <v>13381</v>
      </c>
      <c r="K2002" t="s">
        <v>13380</v>
      </c>
      <c r="L2002" t="s">
        <v>13379</v>
      </c>
      <c r="M2002" t="s">
        <v>13378</v>
      </c>
      <c r="N2002">
        <v>4</v>
      </c>
      <c r="O2002" t="s">
        <v>13377</v>
      </c>
      <c r="P2002" t="s">
        <v>13376</v>
      </c>
      <c r="Q2002" t="s">
        <v>13375</v>
      </c>
      <c r="R2002" s="7">
        <v>42597</v>
      </c>
      <c r="S2002" s="8">
        <f t="shared" si="248"/>
        <v>2016</v>
      </c>
      <c r="T2002" s="8">
        <v>2016</v>
      </c>
      <c r="U2002" s="8">
        <f t="shared" si="249"/>
        <v>6</v>
      </c>
      <c r="V2002" s="7">
        <v>42597</v>
      </c>
      <c r="W2002" t="s">
        <v>1761</v>
      </c>
      <c r="X2002" s="2">
        <v>1.6379999999999999</v>
      </c>
      <c r="Y2002" s="6">
        <f t="shared" si="254"/>
        <v>4.3725474493473214E-2</v>
      </c>
      <c r="AA2002" t="s">
        <v>1760</v>
      </c>
      <c r="AB2002">
        <v>17391</v>
      </c>
      <c r="AD2002" t="s">
        <v>2</v>
      </c>
      <c r="AE2002">
        <v>64</v>
      </c>
      <c r="AF2002">
        <v>16</v>
      </c>
      <c r="AG2002">
        <v>7465807</v>
      </c>
      <c r="AH2002" t="s">
        <v>13374</v>
      </c>
      <c r="AI2002" t="s">
        <v>13373</v>
      </c>
      <c r="AJ2002" t="s">
        <v>13372</v>
      </c>
      <c r="AK2002" t="s">
        <v>13371</v>
      </c>
      <c r="AL2002">
        <v>28</v>
      </c>
      <c r="AM2002" s="5">
        <f t="shared" si="250"/>
        <v>4.666666666666667</v>
      </c>
      <c r="AN2002" s="4">
        <f t="shared" si="255"/>
        <v>7.0680297866969584E-3</v>
      </c>
      <c r="AO2002" s="3"/>
      <c r="AP2002">
        <v>0</v>
      </c>
      <c r="AR2002" t="s">
        <v>1</v>
      </c>
      <c r="AT2002" s="2">
        <v>4.931</v>
      </c>
      <c r="AU2002" s="1">
        <f t="shared" si="251"/>
        <v>3.2728241081440337</v>
      </c>
      <c r="AV2002" s="1">
        <f t="shared" si="252"/>
        <v>2.5396752140085086</v>
      </c>
      <c r="AW2002" s="1">
        <f t="shared" si="253"/>
        <v>1.8065263198729835</v>
      </c>
    </row>
    <row r="2003" spans="1:49" x14ac:dyDescent="0.2">
      <c r="A2003">
        <v>2001</v>
      </c>
      <c r="B2003" t="s">
        <v>13370</v>
      </c>
      <c r="C2003" t="s">
        <v>13369</v>
      </c>
      <c r="F2003" t="s">
        <v>13368</v>
      </c>
      <c r="G2003" t="s">
        <v>5</v>
      </c>
      <c r="H2003" t="s">
        <v>4</v>
      </c>
      <c r="I2003" t="s">
        <v>615</v>
      </c>
      <c r="J2003">
        <v>60016849</v>
      </c>
      <c r="K2003" t="s">
        <v>1047</v>
      </c>
      <c r="L2003" t="s">
        <v>1046</v>
      </c>
      <c r="M2003" t="s">
        <v>142</v>
      </c>
      <c r="N2003">
        <v>2</v>
      </c>
      <c r="O2003" t="s">
        <v>13367</v>
      </c>
      <c r="P2003" t="s">
        <v>13366</v>
      </c>
      <c r="Q2003" t="s">
        <v>1045</v>
      </c>
      <c r="R2003" s="7">
        <v>42597</v>
      </c>
      <c r="S2003" s="8">
        <f t="shared" si="248"/>
        <v>2016</v>
      </c>
      <c r="T2003" s="8">
        <v>2016</v>
      </c>
      <c r="U2003" s="8">
        <f t="shared" si="249"/>
        <v>6</v>
      </c>
      <c r="V2003" s="7">
        <v>42597</v>
      </c>
      <c r="W2003" t="s">
        <v>1761</v>
      </c>
      <c r="X2003" s="2">
        <v>1.6379999999999999</v>
      </c>
      <c r="Y2003" s="6">
        <f t="shared" si="254"/>
        <v>4.3725474493473214E-2</v>
      </c>
      <c r="AA2003" t="s">
        <v>1760</v>
      </c>
      <c r="AB2003">
        <v>17391</v>
      </c>
      <c r="AD2003" t="s">
        <v>2</v>
      </c>
      <c r="AE2003">
        <v>64</v>
      </c>
      <c r="AF2003">
        <v>16</v>
      </c>
      <c r="AG2003">
        <v>7465790</v>
      </c>
      <c r="AH2003" t="s">
        <v>13365</v>
      </c>
      <c r="AI2003" t="s">
        <v>13364</v>
      </c>
      <c r="AJ2003" t="s">
        <v>13363</v>
      </c>
      <c r="AK2003" t="s">
        <v>13362</v>
      </c>
      <c r="AL2003">
        <v>60</v>
      </c>
      <c r="AM2003" s="5">
        <f t="shared" si="250"/>
        <v>10</v>
      </c>
      <c r="AN2003" s="4">
        <f t="shared" si="255"/>
        <v>1.5145778114350625E-2</v>
      </c>
      <c r="AO2003" s="3"/>
      <c r="AP2003">
        <v>0</v>
      </c>
      <c r="AR2003" t="s">
        <v>1</v>
      </c>
      <c r="AT2003" s="2">
        <v>4.931</v>
      </c>
      <c r="AU2003" s="1">
        <f t="shared" si="251"/>
        <v>3.5151565579736435</v>
      </c>
      <c r="AV2003" s="1">
        <f t="shared" si="252"/>
        <v>2.9435626303911921</v>
      </c>
      <c r="AW2003" s="1">
        <f t="shared" si="253"/>
        <v>2.3719687028087399</v>
      </c>
    </row>
    <row r="2004" spans="1:49" x14ac:dyDescent="0.2">
      <c r="A2004">
        <v>2002</v>
      </c>
      <c r="B2004" t="s">
        <v>13361</v>
      </c>
      <c r="C2004" t="s">
        <v>13360</v>
      </c>
      <c r="F2004" t="s">
        <v>13359</v>
      </c>
      <c r="G2004" t="s">
        <v>5</v>
      </c>
      <c r="H2004" t="s">
        <v>4</v>
      </c>
      <c r="I2004" t="s">
        <v>13358</v>
      </c>
      <c r="J2004" t="s">
        <v>13357</v>
      </c>
      <c r="K2004" t="s">
        <v>13356</v>
      </c>
      <c r="L2004" t="s">
        <v>13355</v>
      </c>
      <c r="M2004" t="s">
        <v>948</v>
      </c>
      <c r="N2004">
        <v>3</v>
      </c>
      <c r="O2004" t="s">
        <v>13354</v>
      </c>
      <c r="P2004" t="s">
        <v>13353</v>
      </c>
      <c r="Q2004" t="s">
        <v>13352</v>
      </c>
      <c r="R2004" s="7">
        <v>42597</v>
      </c>
      <c r="S2004" s="8">
        <f t="shared" si="248"/>
        <v>2016</v>
      </c>
      <c r="T2004" s="8">
        <v>2016</v>
      </c>
      <c r="U2004" s="8">
        <f t="shared" si="249"/>
        <v>6</v>
      </c>
      <c r="V2004" s="7">
        <v>42597</v>
      </c>
      <c r="W2004" t="s">
        <v>1761</v>
      </c>
      <c r="X2004" s="2">
        <v>1.6379999999999999</v>
      </c>
      <c r="Y2004" s="6">
        <f t="shared" si="254"/>
        <v>4.3725474493473214E-2</v>
      </c>
      <c r="AA2004" t="s">
        <v>1760</v>
      </c>
      <c r="AB2004">
        <v>17391</v>
      </c>
      <c r="AD2004" t="s">
        <v>2</v>
      </c>
      <c r="AE2004">
        <v>64</v>
      </c>
      <c r="AF2004">
        <v>16</v>
      </c>
      <c r="AG2004">
        <v>7450690</v>
      </c>
      <c r="AH2004" t="s">
        <v>13351</v>
      </c>
      <c r="AI2004" t="s">
        <v>13350</v>
      </c>
      <c r="AJ2004" t="s">
        <v>13349</v>
      </c>
      <c r="AK2004" t="s">
        <v>13348</v>
      </c>
      <c r="AL2004">
        <v>24</v>
      </c>
      <c r="AM2004" s="5">
        <f t="shared" si="250"/>
        <v>4</v>
      </c>
      <c r="AN2004" s="4">
        <f t="shared" si="255"/>
        <v>6.0583112457402496E-3</v>
      </c>
      <c r="AO2004" s="3"/>
      <c r="AP2004">
        <v>0</v>
      </c>
      <c r="AR2004" t="s">
        <v>1</v>
      </c>
      <c r="AT2004" s="2">
        <v>4.931</v>
      </c>
      <c r="AU2004" s="1">
        <f t="shared" si="251"/>
        <v>3.2425325519153323</v>
      </c>
      <c r="AV2004" s="1">
        <f t="shared" si="252"/>
        <v>2.4891892869606731</v>
      </c>
      <c r="AW2004" s="1">
        <f t="shared" si="253"/>
        <v>1.7358460220060139</v>
      </c>
    </row>
    <row r="2005" spans="1:49" x14ac:dyDescent="0.2">
      <c r="A2005">
        <v>2003</v>
      </c>
      <c r="B2005" t="s">
        <v>13347</v>
      </c>
      <c r="C2005" t="s">
        <v>13346</v>
      </c>
      <c r="D2005" t="s">
        <v>13345</v>
      </c>
      <c r="F2005" t="s">
        <v>13344</v>
      </c>
      <c r="G2005" t="s">
        <v>5</v>
      </c>
      <c r="H2005" t="s">
        <v>4</v>
      </c>
      <c r="I2005" t="s">
        <v>13343</v>
      </c>
      <c r="J2005" t="s">
        <v>13342</v>
      </c>
      <c r="K2005" t="s">
        <v>13341</v>
      </c>
      <c r="L2005" t="s">
        <v>13340</v>
      </c>
      <c r="M2005" t="s">
        <v>13339</v>
      </c>
      <c r="N2005">
        <v>6</v>
      </c>
      <c r="O2005" t="s">
        <v>13338</v>
      </c>
      <c r="P2005" t="s">
        <v>13337</v>
      </c>
      <c r="Q2005" t="s">
        <v>13336</v>
      </c>
      <c r="R2005" s="7">
        <v>42597</v>
      </c>
      <c r="S2005" s="8">
        <f t="shared" si="248"/>
        <v>2016</v>
      </c>
      <c r="T2005" s="8">
        <v>2016</v>
      </c>
      <c r="U2005" s="8">
        <f t="shared" si="249"/>
        <v>6</v>
      </c>
      <c r="V2005" s="7">
        <v>42597</v>
      </c>
      <c r="W2005" t="s">
        <v>13335</v>
      </c>
      <c r="X2005" s="2">
        <v>1.288</v>
      </c>
      <c r="Y2005" s="6">
        <f t="shared" si="254"/>
        <v>3.4382424388030221E-2</v>
      </c>
      <c r="AA2005">
        <v>3781127</v>
      </c>
      <c r="AB2005">
        <v>25720</v>
      </c>
      <c r="AD2005" t="s">
        <v>2</v>
      </c>
      <c r="AE2005">
        <v>374</v>
      </c>
      <c r="AH2005" t="s">
        <v>13334</v>
      </c>
      <c r="AI2005" t="s">
        <v>13333</v>
      </c>
      <c r="AJ2005" t="s">
        <v>13332</v>
      </c>
      <c r="AK2005" t="s">
        <v>13331</v>
      </c>
      <c r="AL2005">
        <v>9</v>
      </c>
      <c r="AM2005" s="5">
        <f t="shared" si="250"/>
        <v>1.5</v>
      </c>
      <c r="AN2005" s="4">
        <f t="shared" si="255"/>
        <v>2.2718667171525938E-3</v>
      </c>
      <c r="AO2005" s="3"/>
      <c r="AP2005">
        <v>0</v>
      </c>
      <c r="AR2005" t="s">
        <v>13330</v>
      </c>
      <c r="AT2005" s="2">
        <v>3.5579999999999998</v>
      </c>
      <c r="AU2005" s="1">
        <f t="shared" si="251"/>
        <v>2.4749257086766931</v>
      </c>
      <c r="AV2005" s="1">
        <f t="shared" si="252"/>
        <v>1.8327145552591406</v>
      </c>
      <c r="AW2005" s="1">
        <f t="shared" si="253"/>
        <v>1.1905034018415881</v>
      </c>
    </row>
    <row r="2006" spans="1:49" x14ac:dyDescent="0.2">
      <c r="A2006">
        <v>2004</v>
      </c>
      <c r="B2006" t="s">
        <v>13329</v>
      </c>
      <c r="C2006" t="s">
        <v>13328</v>
      </c>
      <c r="D2006" t="s">
        <v>13327</v>
      </c>
      <c r="F2006" t="s">
        <v>13326</v>
      </c>
      <c r="G2006" t="s">
        <v>5</v>
      </c>
      <c r="H2006" t="s">
        <v>4</v>
      </c>
      <c r="I2006" t="s">
        <v>13325</v>
      </c>
      <c r="J2006">
        <v>60010365</v>
      </c>
      <c r="K2006" t="s">
        <v>3035</v>
      </c>
      <c r="L2006" t="s">
        <v>1039</v>
      </c>
      <c r="M2006" t="s">
        <v>142</v>
      </c>
      <c r="N2006">
        <v>10</v>
      </c>
      <c r="O2006" t="s">
        <v>13324</v>
      </c>
      <c r="P2006" t="s">
        <v>13323</v>
      </c>
      <c r="Q2006" t="s">
        <v>13322</v>
      </c>
      <c r="R2006" s="7">
        <v>42597</v>
      </c>
      <c r="S2006" s="8">
        <f t="shared" si="248"/>
        <v>2016</v>
      </c>
      <c r="T2006" s="8">
        <v>2016</v>
      </c>
      <c r="U2006" s="8">
        <f t="shared" si="249"/>
        <v>6</v>
      </c>
      <c r="V2006" s="7">
        <v>42597</v>
      </c>
      <c r="W2006" t="s">
        <v>1947</v>
      </c>
      <c r="X2006" s="2">
        <v>0.625</v>
      </c>
      <c r="Y2006" s="6">
        <f t="shared" si="254"/>
        <v>1.6684018045433919E-2</v>
      </c>
      <c r="AA2006">
        <v>304018</v>
      </c>
      <c r="AB2006">
        <v>12352</v>
      </c>
      <c r="AD2006" t="s">
        <v>2</v>
      </c>
      <c r="AE2006">
        <v>373</v>
      </c>
      <c r="AH2006" t="s">
        <v>13321</v>
      </c>
      <c r="AI2006" t="s">
        <v>13320</v>
      </c>
      <c r="AJ2006" t="s">
        <v>13319</v>
      </c>
      <c r="AK2006" t="s">
        <v>13318</v>
      </c>
      <c r="AL2006">
        <v>5</v>
      </c>
      <c r="AM2006" s="5">
        <f t="shared" si="250"/>
        <v>0.83333333333333337</v>
      </c>
      <c r="AN2006" s="4">
        <f t="shared" si="255"/>
        <v>1.2621481761958854E-3</v>
      </c>
      <c r="AO2006" s="3"/>
      <c r="AP2006">
        <v>0</v>
      </c>
      <c r="AR2006" t="s">
        <v>1</v>
      </c>
      <c r="AT2006" s="2">
        <v>2.31</v>
      </c>
      <c r="AU2006" s="1">
        <f t="shared" si="251"/>
        <v>1.2057457084662508</v>
      </c>
      <c r="AV2006" s="1">
        <f t="shared" si="252"/>
        <v>0.89730831108149023</v>
      </c>
      <c r="AW2006" s="1">
        <f t="shared" si="253"/>
        <v>0.58887091369672961</v>
      </c>
    </row>
    <row r="2007" spans="1:49" x14ac:dyDescent="0.2">
      <c r="A2007">
        <v>2005</v>
      </c>
      <c r="B2007" t="s">
        <v>13317</v>
      </c>
      <c r="C2007" t="s">
        <v>13316</v>
      </c>
      <c r="D2007" t="s">
        <v>13315</v>
      </c>
      <c r="F2007" t="s">
        <v>13314</v>
      </c>
      <c r="G2007" t="s">
        <v>5</v>
      </c>
      <c r="H2007" t="s">
        <v>4</v>
      </c>
      <c r="I2007" t="s">
        <v>1750</v>
      </c>
      <c r="J2007">
        <v>60025858</v>
      </c>
      <c r="K2007" t="s">
        <v>1749</v>
      </c>
      <c r="L2007" t="s">
        <v>1748</v>
      </c>
      <c r="M2007" t="s">
        <v>674</v>
      </c>
      <c r="N2007">
        <v>4</v>
      </c>
      <c r="O2007" t="s">
        <v>13313</v>
      </c>
      <c r="P2007" t="s">
        <v>13312</v>
      </c>
      <c r="Q2007" t="s">
        <v>13311</v>
      </c>
      <c r="R2007" s="7">
        <v>42597</v>
      </c>
      <c r="S2007" s="8">
        <f t="shared" si="248"/>
        <v>2016</v>
      </c>
      <c r="T2007" s="8">
        <v>2016</v>
      </c>
      <c r="U2007" s="8">
        <f t="shared" si="249"/>
        <v>6</v>
      </c>
      <c r="V2007" s="7">
        <v>42597</v>
      </c>
      <c r="W2007" t="s">
        <v>1947</v>
      </c>
      <c r="X2007" s="2">
        <v>0.625</v>
      </c>
      <c r="Y2007" s="6">
        <f t="shared" si="254"/>
        <v>1.6684018045433919E-2</v>
      </c>
      <c r="AA2007">
        <v>304018</v>
      </c>
      <c r="AB2007">
        <v>12352</v>
      </c>
      <c r="AD2007" t="s">
        <v>2</v>
      </c>
      <c r="AE2007">
        <v>373</v>
      </c>
      <c r="AH2007" t="s">
        <v>1518</v>
      </c>
      <c r="AI2007" t="s">
        <v>13310</v>
      </c>
      <c r="AJ2007" t="s">
        <v>13309</v>
      </c>
      <c r="AK2007" t="s">
        <v>13308</v>
      </c>
      <c r="AL2007">
        <v>8</v>
      </c>
      <c r="AM2007" s="5">
        <f t="shared" si="250"/>
        <v>1.3333333333333333</v>
      </c>
      <c r="AN2007" s="4">
        <f t="shared" si="255"/>
        <v>2.0194370819134164E-3</v>
      </c>
      <c r="AO2007" s="3"/>
      <c r="AP2007">
        <v>0</v>
      </c>
      <c r="AQ2007" t="s">
        <v>318</v>
      </c>
      <c r="AR2007">
        <v>670478</v>
      </c>
      <c r="AS2007" t="s">
        <v>317</v>
      </c>
      <c r="AT2007" s="2">
        <v>2.31</v>
      </c>
      <c r="AU2007" s="1">
        <f t="shared" si="251"/>
        <v>1.2284643756377767</v>
      </c>
      <c r="AV2007" s="1">
        <f t="shared" si="252"/>
        <v>0.93517275636736674</v>
      </c>
      <c r="AW2007" s="1">
        <f t="shared" si="253"/>
        <v>0.64188113709695671</v>
      </c>
    </row>
    <row r="2008" spans="1:49" x14ac:dyDescent="0.2">
      <c r="A2008">
        <v>2006</v>
      </c>
      <c r="B2008" t="s">
        <v>13307</v>
      </c>
      <c r="C2008" t="s">
        <v>13306</v>
      </c>
      <c r="F2008" t="s">
        <v>13305</v>
      </c>
      <c r="G2008" t="s">
        <v>5</v>
      </c>
      <c r="H2008" t="s">
        <v>4</v>
      </c>
      <c r="I2008" t="s">
        <v>13304</v>
      </c>
      <c r="J2008" t="s">
        <v>13303</v>
      </c>
      <c r="K2008" t="s">
        <v>13302</v>
      </c>
      <c r="L2008" t="s">
        <v>13301</v>
      </c>
      <c r="M2008" t="s">
        <v>13300</v>
      </c>
      <c r="N2008">
        <v>5</v>
      </c>
      <c r="O2008" t="s">
        <v>13299</v>
      </c>
      <c r="P2008" t="s">
        <v>13298</v>
      </c>
      <c r="Q2008" t="s">
        <v>13297</v>
      </c>
      <c r="R2008" s="7">
        <v>42596</v>
      </c>
      <c r="S2008" s="8">
        <f t="shared" si="248"/>
        <v>2016</v>
      </c>
      <c r="T2008" s="8">
        <v>2016</v>
      </c>
      <c r="U2008" s="8">
        <f t="shared" si="249"/>
        <v>6</v>
      </c>
      <c r="V2008" s="7">
        <v>42596</v>
      </c>
      <c r="W2008" t="s">
        <v>2253</v>
      </c>
      <c r="X2008" s="2">
        <v>2.0379999999999998</v>
      </c>
      <c r="Y2008" s="6">
        <f t="shared" si="254"/>
        <v>5.4403246042550917E-2</v>
      </c>
      <c r="AA2008">
        <v>20403364</v>
      </c>
      <c r="AB2008">
        <v>19700173215</v>
      </c>
      <c r="AC2008">
        <v>20403372</v>
      </c>
      <c r="AD2008" t="s">
        <v>2</v>
      </c>
      <c r="AE2008">
        <v>8</v>
      </c>
      <c r="AF2008">
        <v>30</v>
      </c>
      <c r="AH2008" t="s">
        <v>13296</v>
      </c>
      <c r="AI2008" t="s">
        <v>13295</v>
      </c>
      <c r="AK2008" t="s">
        <v>13294</v>
      </c>
      <c r="AL2008">
        <v>28</v>
      </c>
      <c r="AM2008" s="5">
        <f t="shared" si="250"/>
        <v>4.666666666666667</v>
      </c>
      <c r="AN2008" s="4">
        <f t="shared" si="255"/>
        <v>7.0680297866969584E-3</v>
      </c>
      <c r="AO2008" s="3"/>
      <c r="AP2008">
        <v>0</v>
      </c>
      <c r="AR2008" t="s">
        <v>1</v>
      </c>
      <c r="AT2008" s="2">
        <v>7.79</v>
      </c>
      <c r="AU2008" s="1">
        <f t="shared" si="251"/>
        <v>4.0202681165794729</v>
      </c>
      <c r="AV2008" s="1">
        <f t="shared" si="252"/>
        <v>3.0735637914623939</v>
      </c>
      <c r="AW2008" s="1">
        <f t="shared" si="253"/>
        <v>2.1268594663453144</v>
      </c>
    </row>
    <row r="2009" spans="1:49" x14ac:dyDescent="0.2">
      <c r="A2009">
        <v>2007</v>
      </c>
      <c r="B2009" t="s">
        <v>13293</v>
      </c>
      <c r="C2009" t="s">
        <v>13292</v>
      </c>
      <c r="D2009" t="s">
        <v>13291</v>
      </c>
      <c r="F2009" t="s">
        <v>13290</v>
      </c>
      <c r="G2009" t="s">
        <v>5</v>
      </c>
      <c r="H2009" t="s">
        <v>4</v>
      </c>
      <c r="I2009" t="s">
        <v>13289</v>
      </c>
      <c r="J2009" t="s">
        <v>13288</v>
      </c>
      <c r="K2009" t="s">
        <v>13287</v>
      </c>
      <c r="L2009" t="s">
        <v>13286</v>
      </c>
      <c r="M2009" t="s">
        <v>13285</v>
      </c>
      <c r="N2009">
        <v>7</v>
      </c>
      <c r="O2009" t="s">
        <v>13284</v>
      </c>
      <c r="P2009" t="s">
        <v>13283</v>
      </c>
      <c r="Q2009" t="s">
        <v>13282</v>
      </c>
      <c r="R2009" s="7">
        <v>42595</v>
      </c>
      <c r="S2009" s="8">
        <f t="shared" si="248"/>
        <v>2016</v>
      </c>
      <c r="T2009" s="8">
        <v>2016</v>
      </c>
      <c r="U2009" s="8">
        <f t="shared" si="249"/>
        <v>6</v>
      </c>
      <c r="V2009" s="7">
        <v>42595</v>
      </c>
      <c r="W2009" t="s">
        <v>1946</v>
      </c>
      <c r="X2009" s="2">
        <v>1.129</v>
      </c>
      <c r="Y2009" s="6">
        <f t="shared" si="254"/>
        <v>3.0138010197271831E-2</v>
      </c>
      <c r="AA2009">
        <v>9276505</v>
      </c>
      <c r="AB2009">
        <v>26764</v>
      </c>
      <c r="AD2009" t="s">
        <v>2</v>
      </c>
      <c r="AE2009">
        <v>73</v>
      </c>
      <c r="AH2009" t="s">
        <v>13281</v>
      </c>
      <c r="AI2009" t="s">
        <v>13280</v>
      </c>
      <c r="AJ2009" t="s">
        <v>13279</v>
      </c>
      <c r="AK2009" t="s">
        <v>13278</v>
      </c>
      <c r="AL2009">
        <v>6</v>
      </c>
      <c r="AM2009" s="5">
        <f t="shared" si="250"/>
        <v>1</v>
      </c>
      <c r="AN2009" s="4">
        <f t="shared" si="255"/>
        <v>1.5145778114350624E-3</v>
      </c>
      <c r="AO2009" s="3"/>
      <c r="AP2009">
        <v>0</v>
      </c>
      <c r="AQ2009" t="s">
        <v>2276</v>
      </c>
      <c r="AR2009" t="s">
        <v>13277</v>
      </c>
      <c r="AS2009" t="s">
        <v>2274</v>
      </c>
      <c r="AT2009" s="2">
        <v>2.7240000000000002</v>
      </c>
      <c r="AU2009" s="1">
        <f t="shared" si="251"/>
        <v>2.1550980481520798</v>
      </c>
      <c r="AV2009" s="1">
        <f t="shared" si="252"/>
        <v>1.5826294004353445</v>
      </c>
      <c r="AW2009" s="1">
        <f t="shared" si="253"/>
        <v>1.0101607527186092</v>
      </c>
    </row>
    <row r="2010" spans="1:49" x14ac:dyDescent="0.2">
      <c r="A2010">
        <v>2008</v>
      </c>
      <c r="B2010" t="s">
        <v>13276</v>
      </c>
      <c r="C2010" t="s">
        <v>13275</v>
      </c>
      <c r="F2010" t="s">
        <v>13274</v>
      </c>
      <c r="G2010" t="s">
        <v>5</v>
      </c>
      <c r="H2010" t="s">
        <v>4</v>
      </c>
      <c r="I2010" t="s">
        <v>566</v>
      </c>
      <c r="J2010">
        <v>60013789</v>
      </c>
      <c r="K2010" t="s">
        <v>1492</v>
      </c>
      <c r="L2010" t="s">
        <v>264</v>
      </c>
      <c r="M2010" t="s">
        <v>67</v>
      </c>
      <c r="N2010">
        <v>4</v>
      </c>
      <c r="O2010" t="s">
        <v>13273</v>
      </c>
      <c r="P2010" t="s">
        <v>13272</v>
      </c>
      <c r="Q2010" t="s">
        <v>1781</v>
      </c>
      <c r="R2010" s="7">
        <v>42594</v>
      </c>
      <c r="S2010" s="8">
        <f t="shared" si="248"/>
        <v>2016</v>
      </c>
      <c r="T2010" s="8">
        <v>2016</v>
      </c>
      <c r="U2010" s="8">
        <f t="shared" si="249"/>
        <v>6</v>
      </c>
      <c r="V2010" s="7">
        <v>42594</v>
      </c>
      <c r="W2010" t="s">
        <v>1458</v>
      </c>
      <c r="X2010" s="2">
        <v>1.24</v>
      </c>
      <c r="Y2010" s="6">
        <f t="shared" si="254"/>
        <v>3.3101091802140895E-2</v>
      </c>
      <c r="AB2010">
        <v>21100200805</v>
      </c>
      <c r="AC2010">
        <v>20452322</v>
      </c>
      <c r="AD2010" t="s">
        <v>2</v>
      </c>
      <c r="AE2010">
        <v>6</v>
      </c>
      <c r="AG2010">
        <v>31338</v>
      </c>
      <c r="AI2010" t="s">
        <v>13271</v>
      </c>
      <c r="AK2010" t="s">
        <v>13270</v>
      </c>
      <c r="AL2010">
        <v>7</v>
      </c>
      <c r="AM2010" s="5">
        <f t="shared" si="250"/>
        <v>1.1666666666666667</v>
      </c>
      <c r="AN2010" s="4">
        <f t="shared" si="255"/>
        <v>1.7670074466742396E-3</v>
      </c>
      <c r="AO2010" s="3"/>
      <c r="AP2010">
        <v>1</v>
      </c>
      <c r="AR2010" t="s">
        <v>1</v>
      </c>
      <c r="AT2010" s="2">
        <v>4.3789999999999996</v>
      </c>
      <c r="AU2010" s="1">
        <f t="shared" si="251"/>
        <v>2.3700866495500899</v>
      </c>
      <c r="AV2010" s="1">
        <f t="shared" si="252"/>
        <v>1.7434049624407568</v>
      </c>
      <c r="AW2010" s="1">
        <f t="shared" si="253"/>
        <v>1.1167232753314236</v>
      </c>
    </row>
    <row r="2011" spans="1:49" x14ac:dyDescent="0.2">
      <c r="A2011">
        <v>2009</v>
      </c>
      <c r="B2011" t="s">
        <v>13269</v>
      </c>
      <c r="C2011" t="s">
        <v>13268</v>
      </c>
      <c r="E2011">
        <v>27358399</v>
      </c>
      <c r="F2011" t="s">
        <v>13267</v>
      </c>
      <c r="G2011" t="s">
        <v>5</v>
      </c>
      <c r="H2011" t="s">
        <v>4</v>
      </c>
      <c r="I2011" t="s">
        <v>814</v>
      </c>
      <c r="J2011" t="s">
        <v>13266</v>
      </c>
      <c r="K2011" t="s">
        <v>13265</v>
      </c>
      <c r="L2011" t="s">
        <v>13264</v>
      </c>
      <c r="M2011" t="s">
        <v>13263</v>
      </c>
      <c r="N2011">
        <v>8</v>
      </c>
      <c r="O2011" t="s">
        <v>13262</v>
      </c>
      <c r="P2011" t="s">
        <v>13261</v>
      </c>
      <c r="Q2011" t="s">
        <v>13260</v>
      </c>
      <c r="R2011" s="7">
        <v>42594</v>
      </c>
      <c r="S2011" s="8">
        <f t="shared" si="248"/>
        <v>2016</v>
      </c>
      <c r="T2011" s="8">
        <v>2016</v>
      </c>
      <c r="U2011" s="8">
        <f t="shared" si="249"/>
        <v>6</v>
      </c>
      <c r="V2011" s="7">
        <v>42594</v>
      </c>
      <c r="W2011" t="s">
        <v>2607</v>
      </c>
      <c r="X2011" s="2">
        <v>2.3610000000000002</v>
      </c>
      <c r="Y2011" s="6">
        <f t="shared" si="254"/>
        <v>6.3025546568431179E-2</v>
      </c>
      <c r="AA2011">
        <v>219258</v>
      </c>
      <c r="AB2011">
        <v>17592</v>
      </c>
      <c r="AC2011" t="s">
        <v>2606</v>
      </c>
      <c r="AD2011" t="s">
        <v>2</v>
      </c>
      <c r="AE2011">
        <v>291</v>
      </c>
      <c r="AF2011">
        <v>33</v>
      </c>
      <c r="AH2011" t="s">
        <v>13259</v>
      </c>
      <c r="AI2011" t="s">
        <v>13258</v>
      </c>
      <c r="AK2011" t="s">
        <v>13257</v>
      </c>
      <c r="AL2011">
        <v>57</v>
      </c>
      <c r="AM2011" s="5">
        <f t="shared" si="250"/>
        <v>9.5</v>
      </c>
      <c r="AN2011" s="4">
        <f t="shared" si="255"/>
        <v>1.4388489208633094E-2</v>
      </c>
      <c r="AO2011" s="3"/>
      <c r="AP2011">
        <v>1</v>
      </c>
      <c r="AQ2011" t="s">
        <v>181</v>
      </c>
      <c r="AR2011" t="s">
        <v>812</v>
      </c>
      <c r="AS2011" t="s">
        <v>180</v>
      </c>
      <c r="AT2011" s="2">
        <v>5.157</v>
      </c>
      <c r="AU2011" s="1">
        <f t="shared" si="251"/>
        <v>4.8434429360491746</v>
      </c>
      <c r="AV2011" s="1">
        <f t="shared" si="252"/>
        <v>3.8707017888532134</v>
      </c>
      <c r="AW2011" s="1">
        <f t="shared" si="253"/>
        <v>2.8979606416572516</v>
      </c>
    </row>
    <row r="2012" spans="1:49" x14ac:dyDescent="0.2">
      <c r="A2012">
        <v>2010</v>
      </c>
      <c r="B2012" t="s">
        <v>13256</v>
      </c>
      <c r="C2012" t="s">
        <v>13255</v>
      </c>
      <c r="F2012" t="s">
        <v>13254</v>
      </c>
      <c r="G2012" t="s">
        <v>5</v>
      </c>
      <c r="H2012" t="s">
        <v>4</v>
      </c>
      <c r="I2012" t="s">
        <v>13253</v>
      </c>
      <c r="J2012" t="s">
        <v>13252</v>
      </c>
      <c r="K2012" t="s">
        <v>13251</v>
      </c>
      <c r="L2012" t="s">
        <v>13250</v>
      </c>
      <c r="M2012" t="s">
        <v>13249</v>
      </c>
      <c r="N2012">
        <v>35</v>
      </c>
      <c r="O2012" t="s">
        <v>13248</v>
      </c>
      <c r="P2012" t="s">
        <v>13247</v>
      </c>
      <c r="Q2012" t="s">
        <v>13246</v>
      </c>
      <c r="R2012" s="7">
        <v>42593</v>
      </c>
      <c r="S2012" s="8">
        <f t="shared" si="248"/>
        <v>2016</v>
      </c>
      <c r="T2012" s="8">
        <v>2016</v>
      </c>
      <c r="U2012" s="8">
        <f t="shared" si="249"/>
        <v>6</v>
      </c>
      <c r="V2012" s="7">
        <v>42593</v>
      </c>
      <c r="W2012" t="s">
        <v>504</v>
      </c>
      <c r="X2012" s="2">
        <v>2.0579999999999998</v>
      </c>
      <c r="Y2012" s="6">
        <f t="shared" si="254"/>
        <v>5.4937134620004803E-2</v>
      </c>
      <c r="AA2012">
        <v>358711</v>
      </c>
      <c r="AB2012">
        <v>28218</v>
      </c>
      <c r="AC2012">
        <v>13652966</v>
      </c>
      <c r="AD2012" t="s">
        <v>2</v>
      </c>
      <c r="AE2012">
        <v>460</v>
      </c>
      <c r="AF2012">
        <v>3</v>
      </c>
      <c r="AH2012" t="s">
        <v>13245</v>
      </c>
      <c r="AI2012" t="s">
        <v>13244</v>
      </c>
      <c r="AJ2012" t="s">
        <v>13243</v>
      </c>
      <c r="AK2012" t="s">
        <v>13242</v>
      </c>
      <c r="AL2012">
        <v>106</v>
      </c>
      <c r="AM2012" s="5">
        <f t="shared" si="250"/>
        <v>17.666666666666668</v>
      </c>
      <c r="AN2012" s="4">
        <f t="shared" si="255"/>
        <v>2.6757541335352773E-2</v>
      </c>
      <c r="AO2012" s="3"/>
      <c r="AP2012">
        <v>1</v>
      </c>
      <c r="AQ2012" t="s">
        <v>229</v>
      </c>
      <c r="AR2012">
        <v>320745</v>
      </c>
      <c r="AS2012" t="s">
        <v>228</v>
      </c>
      <c r="AT2012" s="2" t="s">
        <v>0</v>
      </c>
      <c r="AU2012" s="1">
        <f t="shared" si="251"/>
        <v>4.6483256634609189</v>
      </c>
      <c r="AV2012" s="1">
        <f t="shared" si="252"/>
        <v>4.0847337977678793</v>
      </c>
      <c r="AW2012" s="1">
        <f t="shared" si="253"/>
        <v>3.5211419320748378</v>
      </c>
    </row>
    <row r="2013" spans="1:49" x14ac:dyDescent="0.2">
      <c r="A2013">
        <v>2011</v>
      </c>
      <c r="B2013" t="s">
        <v>13241</v>
      </c>
      <c r="C2013" t="s">
        <v>13240</v>
      </c>
      <c r="F2013" t="s">
        <v>13239</v>
      </c>
      <c r="G2013" t="s">
        <v>5</v>
      </c>
      <c r="H2013" t="s">
        <v>4</v>
      </c>
      <c r="I2013" t="s">
        <v>13238</v>
      </c>
      <c r="J2013">
        <v>60024941</v>
      </c>
      <c r="K2013" t="s">
        <v>13237</v>
      </c>
      <c r="L2013" t="s">
        <v>13236</v>
      </c>
      <c r="M2013" t="s">
        <v>79</v>
      </c>
      <c r="N2013">
        <v>6</v>
      </c>
      <c r="O2013" t="s">
        <v>13235</v>
      </c>
      <c r="P2013" t="s">
        <v>13234</v>
      </c>
      <c r="Q2013" t="s">
        <v>13233</v>
      </c>
      <c r="R2013" s="7">
        <v>42593</v>
      </c>
      <c r="S2013" s="8">
        <f t="shared" si="248"/>
        <v>2016</v>
      </c>
      <c r="T2013" s="8">
        <v>2016</v>
      </c>
      <c r="U2013" s="8">
        <f t="shared" si="249"/>
        <v>6</v>
      </c>
      <c r="V2013" s="7">
        <v>42593</v>
      </c>
      <c r="W2013" t="s">
        <v>1993</v>
      </c>
      <c r="X2013" s="2">
        <v>0.86399999999999999</v>
      </c>
      <c r="Y2013" s="6">
        <f t="shared" si="254"/>
        <v>2.3063986546007848E-2</v>
      </c>
      <c r="AA2013">
        <v>15206106</v>
      </c>
      <c r="AB2013">
        <v>26970</v>
      </c>
      <c r="AC2013">
        <v>15205207</v>
      </c>
      <c r="AD2013" t="s">
        <v>2</v>
      </c>
      <c r="AE2013">
        <v>120</v>
      </c>
      <c r="AF2013">
        <v>31</v>
      </c>
      <c r="AH2013" t="s">
        <v>13232</v>
      </c>
      <c r="AI2013" t="s">
        <v>13231</v>
      </c>
      <c r="AK2013" t="s">
        <v>13230</v>
      </c>
      <c r="AL2013">
        <v>11</v>
      </c>
      <c r="AM2013" s="5">
        <f t="shared" si="250"/>
        <v>1.8333333333333333</v>
      </c>
      <c r="AN2013" s="4">
        <f t="shared" si="255"/>
        <v>2.7767259876309478E-3</v>
      </c>
      <c r="AO2013" s="3"/>
      <c r="AP2013">
        <v>0</v>
      </c>
      <c r="AR2013" t="s">
        <v>1</v>
      </c>
      <c r="AT2013" s="2">
        <v>2.9910000000000001</v>
      </c>
      <c r="AU2013" s="1">
        <f t="shared" si="251"/>
        <v>1.6977808378494774</v>
      </c>
      <c r="AV2013" s="1">
        <f t="shared" si="252"/>
        <v>1.2920356266819397</v>
      </c>
      <c r="AW2013" s="1">
        <f t="shared" si="253"/>
        <v>0.88629041551440169</v>
      </c>
    </row>
    <row r="2014" spans="1:49" x14ac:dyDescent="0.2">
      <c r="A2014">
        <v>2012</v>
      </c>
      <c r="B2014" t="s">
        <v>13229</v>
      </c>
      <c r="C2014" t="s">
        <v>13228</v>
      </c>
      <c r="F2014" t="s">
        <v>13227</v>
      </c>
      <c r="G2014" t="s">
        <v>5</v>
      </c>
      <c r="H2014" t="s">
        <v>4</v>
      </c>
      <c r="I2014" t="s">
        <v>789</v>
      </c>
      <c r="J2014" t="s">
        <v>13226</v>
      </c>
      <c r="K2014" t="s">
        <v>13225</v>
      </c>
      <c r="L2014" t="s">
        <v>13224</v>
      </c>
      <c r="M2014" t="s">
        <v>46</v>
      </c>
      <c r="N2014">
        <v>5</v>
      </c>
      <c r="O2014" t="s">
        <v>13223</v>
      </c>
      <c r="P2014" t="s">
        <v>13222</v>
      </c>
      <c r="Q2014" t="s">
        <v>13221</v>
      </c>
      <c r="R2014" s="7">
        <v>42593</v>
      </c>
      <c r="S2014" s="8">
        <f t="shared" si="248"/>
        <v>2016</v>
      </c>
      <c r="T2014" s="8">
        <v>2016</v>
      </c>
      <c r="U2014" s="8">
        <f t="shared" si="249"/>
        <v>6</v>
      </c>
      <c r="V2014" s="7">
        <v>42593</v>
      </c>
      <c r="W2014" t="s">
        <v>1967</v>
      </c>
      <c r="X2014" s="2">
        <v>1.401</v>
      </c>
      <c r="Y2014" s="6">
        <f t="shared" si="254"/>
        <v>3.7398894850644675E-2</v>
      </c>
      <c r="AA2014">
        <v>19327447</v>
      </c>
      <c r="AB2014">
        <v>5200153123</v>
      </c>
      <c r="AC2014">
        <v>19327455</v>
      </c>
      <c r="AD2014" t="s">
        <v>2</v>
      </c>
      <c r="AE2014">
        <v>120</v>
      </c>
      <c r="AF2014">
        <v>31</v>
      </c>
      <c r="AH2014" t="s">
        <v>13220</v>
      </c>
      <c r="AI2014" t="s">
        <v>13219</v>
      </c>
      <c r="AK2014" t="s">
        <v>13218</v>
      </c>
      <c r="AL2014">
        <v>6</v>
      </c>
      <c r="AM2014" s="5">
        <f t="shared" si="250"/>
        <v>1</v>
      </c>
      <c r="AN2014" s="4">
        <f t="shared" si="255"/>
        <v>1.5145778114350624E-3</v>
      </c>
      <c r="AO2014" s="3"/>
      <c r="AP2014">
        <v>0</v>
      </c>
      <c r="AQ2014" t="s">
        <v>1086</v>
      </c>
      <c r="AR2014" t="s">
        <v>13217</v>
      </c>
      <c r="AS2014" t="s">
        <v>1085</v>
      </c>
      <c r="AT2014" s="2">
        <v>4.1260000000000003</v>
      </c>
      <c r="AU2014" s="1">
        <f t="shared" si="251"/>
        <v>2.6633599738881788</v>
      </c>
      <c r="AV2014" s="1">
        <f t="shared" si="252"/>
        <v>1.9456736331039868</v>
      </c>
      <c r="AW2014" s="1">
        <f t="shared" si="253"/>
        <v>1.2279872923197945</v>
      </c>
    </row>
    <row r="2015" spans="1:49" x14ac:dyDescent="0.2">
      <c r="A2015">
        <v>2013</v>
      </c>
      <c r="B2015" t="s">
        <v>13216</v>
      </c>
      <c r="C2015" t="s">
        <v>13215</v>
      </c>
      <c r="F2015" t="s">
        <v>13214</v>
      </c>
      <c r="G2015" t="s">
        <v>5</v>
      </c>
      <c r="H2015" t="s">
        <v>4</v>
      </c>
      <c r="I2015" t="s">
        <v>13213</v>
      </c>
      <c r="J2015">
        <v>60031777</v>
      </c>
      <c r="K2015" t="s">
        <v>3221</v>
      </c>
      <c r="L2015" t="s">
        <v>58</v>
      </c>
      <c r="M2015" t="s">
        <v>57</v>
      </c>
      <c r="N2015">
        <v>1</v>
      </c>
      <c r="O2015" t="s">
        <v>13212</v>
      </c>
      <c r="P2015">
        <v>54966859300</v>
      </c>
      <c r="Q2015">
        <v>60031777</v>
      </c>
      <c r="R2015" s="7">
        <v>42592</v>
      </c>
      <c r="S2015" s="8">
        <f t="shared" si="248"/>
        <v>2016</v>
      </c>
      <c r="T2015" s="8">
        <v>2016</v>
      </c>
      <c r="U2015" s="8">
        <f t="shared" si="249"/>
        <v>6</v>
      </c>
      <c r="V2015" s="7">
        <v>42592</v>
      </c>
      <c r="W2015" t="s">
        <v>2858</v>
      </c>
      <c r="X2015" s="2">
        <v>0.66800000000000004</v>
      </c>
      <c r="Y2015" s="6">
        <f t="shared" si="254"/>
        <v>1.7831878486959774E-2</v>
      </c>
      <c r="AA2015" t="s">
        <v>2857</v>
      </c>
      <c r="AB2015">
        <v>29593</v>
      </c>
      <c r="AC2015">
        <v>21553165</v>
      </c>
      <c r="AD2015" t="s">
        <v>2</v>
      </c>
      <c r="AE2015">
        <v>55</v>
      </c>
      <c r="AF2015">
        <v>23</v>
      </c>
      <c r="AH2015" t="s">
        <v>13211</v>
      </c>
      <c r="AI2015" t="s">
        <v>13210</v>
      </c>
      <c r="AK2015" t="s">
        <v>13209</v>
      </c>
      <c r="AL2015">
        <v>27</v>
      </c>
      <c r="AM2015" s="5">
        <f t="shared" si="250"/>
        <v>4.5</v>
      </c>
      <c r="AN2015" s="4">
        <f t="shared" si="255"/>
        <v>6.815600151457781E-3</v>
      </c>
      <c r="AO2015" s="3"/>
      <c r="AP2015">
        <v>0</v>
      </c>
      <c r="AR2015" t="s">
        <v>1</v>
      </c>
      <c r="AT2015" s="2">
        <v>1.98</v>
      </c>
      <c r="AU2015" s="1">
        <f t="shared" si="251"/>
        <v>1.4526994986309174</v>
      </c>
      <c r="AV2015" s="1">
        <f t="shared" si="252"/>
        <v>1.2323739319208777</v>
      </c>
      <c r="AW2015" s="1">
        <f t="shared" si="253"/>
        <v>1.0120483652108376</v>
      </c>
    </row>
    <row r="2016" spans="1:49" x14ac:dyDescent="0.2">
      <c r="A2016">
        <v>2014</v>
      </c>
      <c r="B2016" t="s">
        <v>13208</v>
      </c>
      <c r="C2016" t="s">
        <v>13207</v>
      </c>
      <c r="F2016" t="s">
        <v>13206</v>
      </c>
      <c r="G2016" t="s">
        <v>5</v>
      </c>
      <c r="H2016" t="s">
        <v>4</v>
      </c>
      <c r="I2016" t="s">
        <v>13205</v>
      </c>
      <c r="J2016" t="s">
        <v>13204</v>
      </c>
      <c r="K2016" t="s">
        <v>13203</v>
      </c>
      <c r="L2016" t="s">
        <v>13202</v>
      </c>
      <c r="M2016" t="s">
        <v>3231</v>
      </c>
      <c r="N2016">
        <v>13</v>
      </c>
      <c r="O2016" t="s">
        <v>13201</v>
      </c>
      <c r="P2016" t="s">
        <v>13200</v>
      </c>
      <c r="Q2016" t="s">
        <v>13199</v>
      </c>
      <c r="R2016" s="7">
        <v>42592</v>
      </c>
      <c r="S2016" s="8">
        <f t="shared" si="248"/>
        <v>2016</v>
      </c>
      <c r="T2016" s="8">
        <v>2016</v>
      </c>
      <c r="U2016" s="8">
        <f t="shared" si="249"/>
        <v>6</v>
      </c>
      <c r="V2016" s="7">
        <v>42592</v>
      </c>
      <c r="W2016" t="s">
        <v>1936</v>
      </c>
      <c r="X2016" s="2">
        <v>4.8529999999999998</v>
      </c>
      <c r="Y2016" s="6">
        <f t="shared" si="254"/>
        <v>0.12954806331918528</v>
      </c>
      <c r="AA2016">
        <v>15306984</v>
      </c>
      <c r="AB2016">
        <v>17853</v>
      </c>
      <c r="AC2016">
        <v>15306992</v>
      </c>
      <c r="AD2016" t="s">
        <v>2</v>
      </c>
      <c r="AE2016">
        <v>16</v>
      </c>
      <c r="AF2016">
        <v>8</v>
      </c>
      <c r="AH2016" t="s">
        <v>13198</v>
      </c>
      <c r="AI2016" t="s">
        <v>13197</v>
      </c>
      <c r="AJ2016" t="s">
        <v>13196</v>
      </c>
      <c r="AK2016" t="s">
        <v>13195</v>
      </c>
      <c r="AL2016">
        <v>17</v>
      </c>
      <c r="AM2016" s="5">
        <f t="shared" si="250"/>
        <v>2.8333333333333335</v>
      </c>
      <c r="AN2016" s="4">
        <f t="shared" si="255"/>
        <v>4.2913037990660102E-3</v>
      </c>
      <c r="AO2016" s="3"/>
      <c r="AP2016">
        <v>0</v>
      </c>
      <c r="AQ2016" t="s">
        <v>216</v>
      </c>
      <c r="AR2016" t="s">
        <v>1216</v>
      </c>
      <c r="AS2016" t="s">
        <v>214</v>
      </c>
      <c r="AT2016" s="2">
        <v>11.189</v>
      </c>
      <c r="AU2016" s="1">
        <f t="shared" si="251"/>
        <v>9.1971035463149491</v>
      </c>
      <c r="AV2016" s="1">
        <f t="shared" si="252"/>
        <v>6.6919683559125644</v>
      </c>
      <c r="AW2016" s="1">
        <f t="shared" si="253"/>
        <v>4.1868331655101789</v>
      </c>
    </row>
    <row r="2017" spans="1:49" x14ac:dyDescent="0.2">
      <c r="A2017">
        <v>2015</v>
      </c>
      <c r="B2017" t="s">
        <v>13194</v>
      </c>
      <c r="C2017" t="s">
        <v>13193</v>
      </c>
      <c r="F2017" t="s">
        <v>13192</v>
      </c>
      <c r="G2017" t="s">
        <v>5</v>
      </c>
      <c r="H2017" t="s">
        <v>4</v>
      </c>
      <c r="I2017" t="s">
        <v>13191</v>
      </c>
      <c r="J2017" t="s">
        <v>13190</v>
      </c>
      <c r="K2017" t="s">
        <v>13189</v>
      </c>
      <c r="L2017" t="s">
        <v>13188</v>
      </c>
      <c r="M2017" t="s">
        <v>13187</v>
      </c>
      <c r="N2017">
        <v>14</v>
      </c>
      <c r="O2017" t="s">
        <v>13186</v>
      </c>
      <c r="P2017" t="s">
        <v>13185</v>
      </c>
      <c r="Q2017" t="s">
        <v>13184</v>
      </c>
      <c r="R2017" s="7">
        <v>42592</v>
      </c>
      <c r="S2017" s="8">
        <f t="shared" si="248"/>
        <v>2016</v>
      </c>
      <c r="T2017" s="8">
        <v>2016</v>
      </c>
      <c r="U2017" s="8">
        <f t="shared" si="249"/>
        <v>6</v>
      </c>
      <c r="V2017" s="7">
        <v>42592</v>
      </c>
      <c r="W2017" t="s">
        <v>1936</v>
      </c>
      <c r="X2017" s="2">
        <v>4.8529999999999998</v>
      </c>
      <c r="Y2017" s="6">
        <f t="shared" si="254"/>
        <v>0.12954806331918528</v>
      </c>
      <c r="AA2017">
        <v>15306984</v>
      </c>
      <c r="AB2017">
        <v>17853</v>
      </c>
      <c r="AC2017">
        <v>15306992</v>
      </c>
      <c r="AD2017" t="s">
        <v>2</v>
      </c>
      <c r="AE2017">
        <v>16</v>
      </c>
      <c r="AF2017">
        <v>8</v>
      </c>
      <c r="AH2017" t="s">
        <v>13183</v>
      </c>
      <c r="AI2017" t="s">
        <v>13182</v>
      </c>
      <c r="AJ2017" t="s">
        <v>13181</v>
      </c>
      <c r="AK2017" t="s">
        <v>13180</v>
      </c>
      <c r="AL2017">
        <v>133</v>
      </c>
      <c r="AM2017" s="5">
        <f t="shared" si="250"/>
        <v>22.166666666666668</v>
      </c>
      <c r="AN2017" s="4">
        <f t="shared" si="255"/>
        <v>3.3573141486810551E-2</v>
      </c>
      <c r="AO2017" s="3"/>
      <c r="AP2017">
        <v>0</v>
      </c>
      <c r="AQ2017" t="s">
        <v>229</v>
      </c>
      <c r="AR2017" t="s">
        <v>13179</v>
      </c>
      <c r="AS2017" t="s">
        <v>228</v>
      </c>
      <c r="AT2017" s="2">
        <v>11.189</v>
      </c>
      <c r="AU2017" s="1">
        <f t="shared" si="251"/>
        <v>10.075558676947285</v>
      </c>
      <c r="AV2017" s="1">
        <f t="shared" si="252"/>
        <v>8.1560602402997926</v>
      </c>
      <c r="AW2017" s="1">
        <f t="shared" si="253"/>
        <v>6.2365618036522967</v>
      </c>
    </row>
    <row r="2018" spans="1:49" x14ac:dyDescent="0.2">
      <c r="A2018">
        <v>2016</v>
      </c>
      <c r="B2018" t="s">
        <v>13178</v>
      </c>
      <c r="C2018" t="s">
        <v>13177</v>
      </c>
      <c r="F2018" t="s">
        <v>13176</v>
      </c>
      <c r="G2018" t="s">
        <v>5</v>
      </c>
      <c r="H2018" t="s">
        <v>4</v>
      </c>
      <c r="I2018" t="s">
        <v>13175</v>
      </c>
      <c r="J2018" t="s">
        <v>13174</v>
      </c>
      <c r="K2018" t="s">
        <v>13173</v>
      </c>
      <c r="L2018" t="s">
        <v>13172</v>
      </c>
      <c r="M2018" t="s">
        <v>13171</v>
      </c>
      <c r="N2018">
        <v>11</v>
      </c>
      <c r="O2018" t="s">
        <v>13170</v>
      </c>
      <c r="P2018" t="s">
        <v>13169</v>
      </c>
      <c r="Q2018" t="s">
        <v>13168</v>
      </c>
      <c r="R2018" s="7">
        <v>42592</v>
      </c>
      <c r="S2018" s="8">
        <f t="shared" si="248"/>
        <v>2016</v>
      </c>
      <c r="T2018" s="8">
        <v>2016</v>
      </c>
      <c r="U2018" s="8">
        <f t="shared" si="249"/>
        <v>6</v>
      </c>
      <c r="V2018" s="7">
        <v>42592</v>
      </c>
      <c r="W2018" t="s">
        <v>1936</v>
      </c>
      <c r="X2018" s="2">
        <v>4.8529999999999998</v>
      </c>
      <c r="Y2018" s="6">
        <f t="shared" si="254"/>
        <v>0.12954806331918528</v>
      </c>
      <c r="AA2018">
        <v>15306984</v>
      </c>
      <c r="AB2018">
        <v>17853</v>
      </c>
      <c r="AC2018">
        <v>15306992</v>
      </c>
      <c r="AD2018" t="s">
        <v>2</v>
      </c>
      <c r="AE2018">
        <v>16</v>
      </c>
      <c r="AF2018">
        <v>8</v>
      </c>
      <c r="AH2018" t="s">
        <v>13167</v>
      </c>
      <c r="AI2018" t="s">
        <v>13166</v>
      </c>
      <c r="AJ2018" t="s">
        <v>13165</v>
      </c>
      <c r="AK2018" t="s">
        <v>13164</v>
      </c>
      <c r="AL2018">
        <v>30</v>
      </c>
      <c r="AM2018" s="5">
        <f t="shared" si="250"/>
        <v>5</v>
      </c>
      <c r="AN2018" s="4">
        <f t="shared" si="255"/>
        <v>7.5728890571753124E-3</v>
      </c>
      <c r="AO2018" s="3"/>
      <c r="AP2018">
        <v>1</v>
      </c>
      <c r="AQ2018" t="s">
        <v>278</v>
      </c>
      <c r="AR2018" t="s">
        <v>13163</v>
      </c>
      <c r="AS2018" t="s">
        <v>276</v>
      </c>
      <c r="AT2018" s="2">
        <v>11.189</v>
      </c>
      <c r="AU2018" s="1">
        <f t="shared" si="251"/>
        <v>9.2955511040582284</v>
      </c>
      <c r="AV2018" s="1">
        <f t="shared" si="252"/>
        <v>6.8560476188180299</v>
      </c>
      <c r="AW2018" s="1">
        <f t="shared" si="253"/>
        <v>4.4165441335778297</v>
      </c>
    </row>
    <row r="2019" spans="1:49" x14ac:dyDescent="0.2">
      <c r="A2019">
        <v>2017</v>
      </c>
      <c r="B2019" t="s">
        <v>13162</v>
      </c>
      <c r="C2019" t="s">
        <v>13161</v>
      </c>
      <c r="F2019" t="s">
        <v>13160</v>
      </c>
      <c r="G2019" t="s">
        <v>5</v>
      </c>
      <c r="H2019" t="s">
        <v>4</v>
      </c>
      <c r="I2019" t="s">
        <v>13159</v>
      </c>
      <c r="J2019" t="s">
        <v>13158</v>
      </c>
      <c r="K2019" t="s">
        <v>13157</v>
      </c>
      <c r="L2019" t="s">
        <v>13156</v>
      </c>
      <c r="M2019" t="s">
        <v>970</v>
      </c>
      <c r="N2019">
        <v>8</v>
      </c>
      <c r="O2019" t="s">
        <v>13155</v>
      </c>
      <c r="P2019" t="s">
        <v>13154</v>
      </c>
      <c r="Q2019" t="s">
        <v>13153</v>
      </c>
      <c r="R2019" s="7">
        <v>42592</v>
      </c>
      <c r="S2019" s="8">
        <f t="shared" si="248"/>
        <v>2016</v>
      </c>
      <c r="T2019" s="8">
        <v>2016</v>
      </c>
      <c r="U2019" s="8">
        <f t="shared" si="249"/>
        <v>6</v>
      </c>
      <c r="V2019" s="7">
        <v>42592</v>
      </c>
      <c r="W2019" t="s">
        <v>1936</v>
      </c>
      <c r="X2019" s="2">
        <v>4.8529999999999998</v>
      </c>
      <c r="Y2019" s="6">
        <f t="shared" si="254"/>
        <v>0.12954806331918528</v>
      </c>
      <c r="AA2019">
        <v>15306984</v>
      </c>
      <c r="AB2019">
        <v>17853</v>
      </c>
      <c r="AC2019">
        <v>15306992</v>
      </c>
      <c r="AD2019" t="s">
        <v>2</v>
      </c>
      <c r="AE2019">
        <v>16</v>
      </c>
      <c r="AF2019">
        <v>8</v>
      </c>
      <c r="AH2019" t="s">
        <v>13152</v>
      </c>
      <c r="AI2019" t="s">
        <v>13151</v>
      </c>
      <c r="AJ2019" t="s">
        <v>13150</v>
      </c>
      <c r="AK2019" t="s">
        <v>13149</v>
      </c>
      <c r="AL2019">
        <v>51</v>
      </c>
      <c r="AM2019" s="5">
        <f t="shared" si="250"/>
        <v>8.5</v>
      </c>
      <c r="AN2019" s="4">
        <f t="shared" si="255"/>
        <v>1.2873911397198031E-2</v>
      </c>
      <c r="AO2019" s="3"/>
      <c r="AP2019">
        <v>0</v>
      </c>
      <c r="AQ2019" t="s">
        <v>278</v>
      </c>
      <c r="AR2019" t="s">
        <v>277</v>
      </c>
      <c r="AS2019" t="s">
        <v>276</v>
      </c>
      <c r="AT2019" s="2">
        <v>11.189</v>
      </c>
      <c r="AU2019" s="1">
        <f t="shared" si="251"/>
        <v>9.4545817742589104</v>
      </c>
      <c r="AV2019" s="1">
        <f t="shared" si="252"/>
        <v>7.1210987358191664</v>
      </c>
      <c r="AW2019" s="1">
        <f t="shared" si="253"/>
        <v>4.7876156973794197</v>
      </c>
    </row>
    <row r="2020" spans="1:49" x14ac:dyDescent="0.2">
      <c r="A2020">
        <v>2018</v>
      </c>
      <c r="B2020" t="s">
        <v>13148</v>
      </c>
      <c r="C2020" t="s">
        <v>13147</v>
      </c>
      <c r="F2020" t="s">
        <v>13146</v>
      </c>
      <c r="G2020" t="s">
        <v>5</v>
      </c>
      <c r="H2020" t="s">
        <v>4</v>
      </c>
      <c r="I2020" t="s">
        <v>13145</v>
      </c>
      <c r="J2020" t="s">
        <v>13144</v>
      </c>
      <c r="K2020" t="s">
        <v>13143</v>
      </c>
      <c r="L2020" t="s">
        <v>13142</v>
      </c>
      <c r="M2020" t="s">
        <v>75</v>
      </c>
      <c r="N2020">
        <v>3</v>
      </c>
      <c r="O2020" t="s">
        <v>13141</v>
      </c>
      <c r="P2020" t="s">
        <v>13140</v>
      </c>
      <c r="Q2020" t="s">
        <v>13139</v>
      </c>
      <c r="R2020" s="7">
        <v>42592</v>
      </c>
      <c r="S2020" s="8">
        <f t="shared" si="248"/>
        <v>2016</v>
      </c>
      <c r="T2020" s="8">
        <v>2016</v>
      </c>
      <c r="U2020" s="8">
        <f t="shared" si="249"/>
        <v>6</v>
      </c>
      <c r="V2020" s="7">
        <v>42592</v>
      </c>
      <c r="W2020" t="s">
        <v>1936</v>
      </c>
      <c r="X2020" s="2">
        <v>4.8529999999999998</v>
      </c>
      <c r="Y2020" s="6">
        <f t="shared" si="254"/>
        <v>0.12954806331918528</v>
      </c>
      <c r="AA2020">
        <v>15306984</v>
      </c>
      <c r="AB2020">
        <v>17853</v>
      </c>
      <c r="AC2020">
        <v>15306992</v>
      </c>
      <c r="AD2020" t="s">
        <v>2</v>
      </c>
      <c r="AE2020">
        <v>16</v>
      </c>
      <c r="AF2020">
        <v>8</v>
      </c>
      <c r="AH2020" t="s">
        <v>13138</v>
      </c>
      <c r="AI2020" t="s">
        <v>13137</v>
      </c>
      <c r="AJ2020" t="s">
        <v>13136</v>
      </c>
      <c r="AK2020" t="s">
        <v>13135</v>
      </c>
      <c r="AL2020">
        <v>7</v>
      </c>
      <c r="AM2020" s="5">
        <f t="shared" si="250"/>
        <v>1.1666666666666667</v>
      </c>
      <c r="AN2020" s="4">
        <f t="shared" si="255"/>
        <v>1.7670074466742396E-3</v>
      </c>
      <c r="AO2020" s="3"/>
      <c r="AP2020">
        <v>0</v>
      </c>
      <c r="AQ2020" t="s">
        <v>44</v>
      </c>
      <c r="AR2020" t="s">
        <v>13134</v>
      </c>
      <c r="AS2020" t="s">
        <v>43</v>
      </c>
      <c r="AT2020" s="2">
        <v>11.189</v>
      </c>
      <c r="AU2020" s="1">
        <f t="shared" si="251"/>
        <v>9.1213746557431961</v>
      </c>
      <c r="AV2020" s="1">
        <f t="shared" si="252"/>
        <v>6.5657535382929764</v>
      </c>
      <c r="AW2020" s="1">
        <f t="shared" si="253"/>
        <v>4.0101324208427549</v>
      </c>
    </row>
    <row r="2021" spans="1:49" x14ac:dyDescent="0.2">
      <c r="A2021">
        <v>2019</v>
      </c>
      <c r="B2021" t="s">
        <v>13133</v>
      </c>
      <c r="C2021" t="s">
        <v>13132</v>
      </c>
      <c r="F2021" t="s">
        <v>13131</v>
      </c>
      <c r="G2021" t="s">
        <v>5</v>
      </c>
      <c r="H2021" t="s">
        <v>4</v>
      </c>
      <c r="I2021" t="s">
        <v>13130</v>
      </c>
      <c r="J2021" t="s">
        <v>13129</v>
      </c>
      <c r="K2021" t="s">
        <v>13128</v>
      </c>
      <c r="L2021" t="s">
        <v>701</v>
      </c>
      <c r="M2021" t="s">
        <v>49</v>
      </c>
      <c r="N2021">
        <v>5</v>
      </c>
      <c r="O2021" t="s">
        <v>13127</v>
      </c>
      <c r="P2021" t="s">
        <v>13126</v>
      </c>
      <c r="Q2021" t="s">
        <v>13125</v>
      </c>
      <c r="R2021" s="7">
        <v>42591</v>
      </c>
      <c r="S2021" s="8">
        <f t="shared" si="248"/>
        <v>2016</v>
      </c>
      <c r="T2021" s="8">
        <v>2016</v>
      </c>
      <c r="U2021" s="8">
        <f t="shared" si="249"/>
        <v>6</v>
      </c>
      <c r="V2021" s="7">
        <v>42591</v>
      </c>
      <c r="W2021" t="s">
        <v>2259</v>
      </c>
      <c r="X2021" s="2">
        <v>1.887</v>
      </c>
      <c r="Y2021" s="6">
        <f t="shared" si="254"/>
        <v>5.0372387282774087E-2</v>
      </c>
      <c r="AA2021">
        <v>24700010</v>
      </c>
      <c r="AB2021">
        <v>21100779241</v>
      </c>
      <c r="AC2021">
        <v>24700029</v>
      </c>
      <c r="AD2021" t="s">
        <v>2</v>
      </c>
      <c r="AE2021">
        <v>94</v>
      </c>
      <c r="AF2021">
        <v>4</v>
      </c>
      <c r="AG2021">
        <v>41702</v>
      </c>
      <c r="AI2021" t="s">
        <v>13124</v>
      </c>
      <c r="AK2021" t="s">
        <v>13123</v>
      </c>
      <c r="AL2021">
        <v>67</v>
      </c>
      <c r="AM2021" s="5">
        <f t="shared" si="250"/>
        <v>11.166666666666666</v>
      </c>
      <c r="AN2021" s="4">
        <f t="shared" si="255"/>
        <v>1.6912785561024865E-2</v>
      </c>
      <c r="AO2021" s="3"/>
      <c r="AP2021">
        <v>0</v>
      </c>
      <c r="AQ2021" t="s">
        <v>48</v>
      </c>
      <c r="AR2021">
        <v>11033005</v>
      </c>
      <c r="AS2021" t="s">
        <v>47</v>
      </c>
      <c r="AT2021" s="2">
        <v>5.2960000000000003</v>
      </c>
      <c r="AU2021" s="1">
        <f t="shared" si="251"/>
        <v>4.0334506766249314</v>
      </c>
      <c r="AV2021" s="1">
        <f t="shared" si="252"/>
        <v>3.3642586421899474</v>
      </c>
      <c r="AW2021" s="1">
        <f t="shared" si="253"/>
        <v>2.695066607754963</v>
      </c>
    </row>
    <row r="2022" spans="1:49" x14ac:dyDescent="0.2">
      <c r="A2022">
        <v>2020</v>
      </c>
      <c r="B2022" t="s">
        <v>13122</v>
      </c>
      <c r="C2022" t="s">
        <v>13121</v>
      </c>
      <c r="F2022" t="s">
        <v>13120</v>
      </c>
      <c r="G2022" t="s">
        <v>5</v>
      </c>
      <c r="H2022" t="s">
        <v>4</v>
      </c>
      <c r="I2022" t="s">
        <v>13119</v>
      </c>
      <c r="J2022" t="s">
        <v>13118</v>
      </c>
      <c r="K2022" t="s">
        <v>13117</v>
      </c>
      <c r="L2022" t="s">
        <v>13116</v>
      </c>
      <c r="M2022" t="s">
        <v>46</v>
      </c>
      <c r="N2022">
        <v>13</v>
      </c>
      <c r="O2022" t="s">
        <v>13115</v>
      </c>
      <c r="P2022" t="s">
        <v>13114</v>
      </c>
      <c r="Q2022" t="s">
        <v>13113</v>
      </c>
      <c r="R2022" s="7">
        <v>42591</v>
      </c>
      <c r="S2022" s="8">
        <f t="shared" si="248"/>
        <v>2016</v>
      </c>
      <c r="T2022" s="8">
        <v>2016</v>
      </c>
      <c r="U2022" s="8">
        <f t="shared" si="249"/>
        <v>6</v>
      </c>
      <c r="V2022" s="7">
        <v>42591</v>
      </c>
      <c r="W2022" t="s">
        <v>2239</v>
      </c>
      <c r="X2022" s="2">
        <v>5.0110000000000001</v>
      </c>
      <c r="Y2022" s="6">
        <f t="shared" si="254"/>
        <v>0.13376578308107098</v>
      </c>
      <c r="AA2022">
        <v>278424</v>
      </c>
      <c r="AB2022">
        <v>21121</v>
      </c>
      <c r="AC2022">
        <v>10916490</v>
      </c>
      <c r="AD2022" t="s">
        <v>2</v>
      </c>
      <c r="AE2022">
        <v>113</v>
      </c>
      <c r="AF2022">
        <v>32</v>
      </c>
      <c r="AH2022" t="s">
        <v>13112</v>
      </c>
      <c r="AI2022" t="s">
        <v>13111</v>
      </c>
      <c r="AJ2022" t="s">
        <v>13110</v>
      </c>
      <c r="AK2022" t="s">
        <v>13109</v>
      </c>
      <c r="AL2022">
        <v>219</v>
      </c>
      <c r="AM2022" s="5">
        <f t="shared" si="250"/>
        <v>36.5</v>
      </c>
      <c r="AN2022" s="4">
        <f t="shared" si="255"/>
        <v>5.5282090117379779E-2</v>
      </c>
      <c r="AO2022" s="3"/>
      <c r="AP2022">
        <v>1</v>
      </c>
      <c r="AQ2022" t="s">
        <v>44</v>
      </c>
      <c r="AR2022" t="s">
        <v>13108</v>
      </c>
      <c r="AS2022" t="s">
        <v>43</v>
      </c>
      <c r="AT2022" s="2" t="s">
        <v>0</v>
      </c>
      <c r="AU2022" s="1">
        <f t="shared" si="251"/>
        <v>11.022067519196362</v>
      </c>
      <c r="AV2022" s="1">
        <f t="shared" si="252"/>
        <v>9.4523936599225387</v>
      </c>
      <c r="AW2022" s="1">
        <f t="shared" si="253"/>
        <v>7.8827198006487134</v>
      </c>
    </row>
    <row r="2023" spans="1:49" x14ac:dyDescent="0.2">
      <c r="A2023">
        <v>2021</v>
      </c>
      <c r="B2023" t="s">
        <v>13107</v>
      </c>
      <c r="C2023" t="s">
        <v>13106</v>
      </c>
      <c r="E2023">
        <v>27385191</v>
      </c>
      <c r="F2023" t="s">
        <v>13105</v>
      </c>
      <c r="G2023" t="s">
        <v>5</v>
      </c>
      <c r="H2023" t="s">
        <v>4</v>
      </c>
      <c r="I2023" t="s">
        <v>13104</v>
      </c>
      <c r="J2023" t="s">
        <v>13103</v>
      </c>
      <c r="K2023" t="s">
        <v>13102</v>
      </c>
      <c r="L2023" t="s">
        <v>13101</v>
      </c>
      <c r="M2023" t="s">
        <v>562</v>
      </c>
      <c r="N2023">
        <v>2</v>
      </c>
      <c r="O2023" t="s">
        <v>13100</v>
      </c>
      <c r="P2023" t="s">
        <v>13099</v>
      </c>
      <c r="Q2023" t="s">
        <v>13098</v>
      </c>
      <c r="R2023" s="7">
        <v>42591</v>
      </c>
      <c r="S2023" s="8">
        <f t="shared" si="248"/>
        <v>2016</v>
      </c>
      <c r="T2023" s="8">
        <v>2016</v>
      </c>
      <c r="U2023" s="8">
        <f t="shared" si="249"/>
        <v>6</v>
      </c>
      <c r="V2023" s="7">
        <v>42591</v>
      </c>
      <c r="W2023" t="s">
        <v>2565</v>
      </c>
      <c r="X2023" s="2">
        <v>2.0009999999999999</v>
      </c>
      <c r="Y2023" s="6">
        <f t="shared" si="254"/>
        <v>5.3415552174261229E-2</v>
      </c>
      <c r="AA2023">
        <v>15499618</v>
      </c>
      <c r="AB2023">
        <v>5100155074</v>
      </c>
      <c r="AC2023">
        <v>15499626</v>
      </c>
      <c r="AD2023" t="s">
        <v>2</v>
      </c>
      <c r="AE2023">
        <v>12</v>
      </c>
      <c r="AF2023">
        <v>8</v>
      </c>
      <c r="AH2023" t="s">
        <v>13097</v>
      </c>
      <c r="AI2023" t="s">
        <v>13096</v>
      </c>
      <c r="AK2023" t="s">
        <v>13095</v>
      </c>
      <c r="AL2023">
        <v>25</v>
      </c>
      <c r="AM2023" s="5">
        <f t="shared" si="250"/>
        <v>4.166666666666667</v>
      </c>
      <c r="AN2023" s="4">
        <f t="shared" si="255"/>
        <v>6.310740880979427E-3</v>
      </c>
      <c r="AO2023" s="3"/>
      <c r="AP2023">
        <v>0</v>
      </c>
      <c r="AQ2023" t="s">
        <v>342</v>
      </c>
      <c r="AR2023" t="s">
        <v>13094</v>
      </c>
      <c r="AS2023" t="s">
        <v>283</v>
      </c>
      <c r="AT2023" s="2">
        <v>6.0060000000000002</v>
      </c>
      <c r="AU2023" s="1">
        <f t="shared" si="251"/>
        <v>3.9284108786276688</v>
      </c>
      <c r="AV2023" s="1">
        <f t="shared" si="252"/>
        <v>2.986314652762033</v>
      </c>
      <c r="AW2023" s="1">
        <f t="shared" si="253"/>
        <v>2.0442184268963963</v>
      </c>
    </row>
    <row r="2024" spans="1:49" x14ac:dyDescent="0.2">
      <c r="A2024">
        <v>2022</v>
      </c>
      <c r="B2024" t="s">
        <v>13093</v>
      </c>
      <c r="C2024" t="s">
        <v>13092</v>
      </c>
      <c r="F2024" t="s">
        <v>13091</v>
      </c>
      <c r="G2024" t="s">
        <v>5</v>
      </c>
      <c r="H2024" t="s">
        <v>4</v>
      </c>
      <c r="I2024" t="s">
        <v>782</v>
      </c>
      <c r="J2024" t="s">
        <v>13090</v>
      </c>
      <c r="K2024" t="s">
        <v>13089</v>
      </c>
      <c r="L2024" t="s">
        <v>13088</v>
      </c>
      <c r="M2024" t="s">
        <v>13087</v>
      </c>
      <c r="N2024">
        <v>12</v>
      </c>
      <c r="O2024" t="s">
        <v>13086</v>
      </c>
      <c r="P2024" t="s">
        <v>13085</v>
      </c>
      <c r="Q2024" t="s">
        <v>13084</v>
      </c>
      <c r="R2024" s="7">
        <v>42590</v>
      </c>
      <c r="S2024" s="8">
        <f t="shared" si="248"/>
        <v>2016</v>
      </c>
      <c r="T2024" s="8">
        <v>2016</v>
      </c>
      <c r="U2024" s="8">
        <f t="shared" si="249"/>
        <v>6</v>
      </c>
      <c r="V2024" s="7">
        <v>42590</v>
      </c>
      <c r="W2024" t="s">
        <v>1930</v>
      </c>
      <c r="X2024" s="2">
        <v>1.3939999999999999</v>
      </c>
      <c r="Y2024" s="6">
        <f t="shared" si="254"/>
        <v>3.721203384853581E-2</v>
      </c>
      <c r="AB2024">
        <v>12862</v>
      </c>
      <c r="AC2024">
        <v>10944087</v>
      </c>
      <c r="AD2024" t="s">
        <v>2</v>
      </c>
      <c r="AE2024">
        <v>24</v>
      </c>
      <c r="AF2024">
        <v>16</v>
      </c>
      <c r="AH2024" t="s">
        <v>13083</v>
      </c>
      <c r="AI2024" t="s">
        <v>13082</v>
      </c>
      <c r="AK2024" t="s">
        <v>13081</v>
      </c>
      <c r="AL2024">
        <v>90</v>
      </c>
      <c r="AM2024" s="5">
        <f t="shared" si="250"/>
        <v>15</v>
      </c>
      <c r="AN2024" s="4">
        <f t="shared" si="255"/>
        <v>2.2718667171525937E-2</v>
      </c>
      <c r="AO2024" s="3"/>
      <c r="AP2024">
        <v>1</v>
      </c>
      <c r="AQ2024" t="s">
        <v>44</v>
      </c>
      <c r="AR2024">
        <v>1541959</v>
      </c>
      <c r="AS2024" t="s">
        <v>43</v>
      </c>
      <c r="AT2024" s="2">
        <v>3.8940000000000001</v>
      </c>
      <c r="AU2024" s="1">
        <f t="shared" si="251"/>
        <v>3.2864023845432846</v>
      </c>
      <c r="AV2024" s="1">
        <f t="shared" si="252"/>
        <v>2.9965350510030873</v>
      </c>
      <c r="AW2024" s="1">
        <f t="shared" si="253"/>
        <v>2.7066677174628899</v>
      </c>
    </row>
    <row r="2025" spans="1:49" x14ac:dyDescent="0.2">
      <c r="A2025">
        <v>2023</v>
      </c>
      <c r="B2025" t="s">
        <v>13080</v>
      </c>
      <c r="C2025" t="s">
        <v>13079</v>
      </c>
      <c r="F2025" t="s">
        <v>13078</v>
      </c>
      <c r="G2025" t="s">
        <v>5</v>
      </c>
      <c r="H2025" t="s">
        <v>4</v>
      </c>
      <c r="I2025" t="s">
        <v>13077</v>
      </c>
      <c r="J2025" t="s">
        <v>13076</v>
      </c>
      <c r="K2025" t="s">
        <v>13075</v>
      </c>
      <c r="L2025" t="s">
        <v>13074</v>
      </c>
      <c r="M2025" t="s">
        <v>13073</v>
      </c>
      <c r="N2025">
        <v>4</v>
      </c>
      <c r="O2025" t="s">
        <v>13072</v>
      </c>
      <c r="P2025" t="s">
        <v>13071</v>
      </c>
      <c r="Q2025" t="s">
        <v>13070</v>
      </c>
      <c r="R2025" s="7">
        <v>42590</v>
      </c>
      <c r="S2025" s="8">
        <f t="shared" si="248"/>
        <v>2016</v>
      </c>
      <c r="T2025" s="8">
        <v>2016</v>
      </c>
      <c r="U2025" s="8">
        <f t="shared" si="249"/>
        <v>6</v>
      </c>
      <c r="V2025" s="7">
        <v>42590</v>
      </c>
      <c r="W2025" t="s">
        <v>1930</v>
      </c>
      <c r="X2025" s="2">
        <v>1.3939999999999999</v>
      </c>
      <c r="Y2025" s="6">
        <f t="shared" si="254"/>
        <v>3.721203384853581E-2</v>
      </c>
      <c r="AB2025">
        <v>12862</v>
      </c>
      <c r="AC2025">
        <v>10944087</v>
      </c>
      <c r="AD2025" t="s">
        <v>2</v>
      </c>
      <c r="AE2025">
        <v>24</v>
      </c>
      <c r="AF2025">
        <v>16</v>
      </c>
      <c r="AH2025" t="s">
        <v>13069</v>
      </c>
      <c r="AI2025" t="s">
        <v>13068</v>
      </c>
      <c r="AK2025" t="s">
        <v>13067</v>
      </c>
      <c r="AL2025">
        <v>53</v>
      </c>
      <c r="AM2025" s="5">
        <f t="shared" si="250"/>
        <v>8.8333333333333339</v>
      </c>
      <c r="AN2025" s="4">
        <f t="shared" si="255"/>
        <v>1.3378770667676386E-2</v>
      </c>
      <c r="AO2025" s="3"/>
      <c r="AP2025">
        <v>1</v>
      </c>
      <c r="AQ2025" t="s">
        <v>44</v>
      </c>
      <c r="AR2025">
        <v>939514</v>
      </c>
      <c r="AS2025" t="s">
        <v>43</v>
      </c>
      <c r="AT2025" s="2">
        <v>3.8940000000000001</v>
      </c>
      <c r="AU2025" s="1">
        <f t="shared" si="251"/>
        <v>3.0062054894277983</v>
      </c>
      <c r="AV2025" s="1">
        <f t="shared" si="252"/>
        <v>2.5295402258106097</v>
      </c>
      <c r="AW2025" s="1">
        <f t="shared" si="253"/>
        <v>2.052874962193421</v>
      </c>
    </row>
    <row r="2026" spans="1:49" x14ac:dyDescent="0.2">
      <c r="A2026">
        <v>2024</v>
      </c>
      <c r="B2026" t="s">
        <v>13066</v>
      </c>
      <c r="C2026" t="s">
        <v>13065</v>
      </c>
      <c r="F2026" t="s">
        <v>13064</v>
      </c>
      <c r="G2026" t="s">
        <v>5</v>
      </c>
      <c r="H2026" t="s">
        <v>4</v>
      </c>
      <c r="I2026" t="s">
        <v>13063</v>
      </c>
      <c r="J2026" t="s">
        <v>13062</v>
      </c>
      <c r="K2026" t="s">
        <v>13061</v>
      </c>
      <c r="L2026" t="s">
        <v>13060</v>
      </c>
      <c r="M2026" t="s">
        <v>2298</v>
      </c>
      <c r="N2026">
        <v>6</v>
      </c>
      <c r="O2026" t="s">
        <v>13059</v>
      </c>
      <c r="P2026" t="s">
        <v>13058</v>
      </c>
      <c r="Q2026" t="s">
        <v>13057</v>
      </c>
      <c r="R2026" s="7">
        <v>42590</v>
      </c>
      <c r="S2026" s="8">
        <f t="shared" si="248"/>
        <v>2016</v>
      </c>
      <c r="T2026" s="8">
        <v>2016</v>
      </c>
      <c r="U2026" s="8">
        <f t="shared" si="249"/>
        <v>6</v>
      </c>
      <c r="V2026" s="7">
        <v>42590</v>
      </c>
      <c r="W2026" t="s">
        <v>1930</v>
      </c>
      <c r="X2026" s="2">
        <v>1.3939999999999999</v>
      </c>
      <c r="Y2026" s="6">
        <f t="shared" si="254"/>
        <v>3.721203384853581E-2</v>
      </c>
      <c r="AB2026">
        <v>12862</v>
      </c>
      <c r="AC2026">
        <v>10944087</v>
      </c>
      <c r="AD2026" t="s">
        <v>2</v>
      </c>
      <c r="AE2026">
        <v>24</v>
      </c>
      <c r="AF2026">
        <v>16</v>
      </c>
      <c r="AH2026" t="s">
        <v>13056</v>
      </c>
      <c r="AI2026" t="s">
        <v>13055</v>
      </c>
      <c r="AK2026" t="s">
        <v>13054</v>
      </c>
      <c r="AL2026">
        <v>6</v>
      </c>
      <c r="AM2026" s="5">
        <f t="shared" si="250"/>
        <v>1</v>
      </c>
      <c r="AN2026" s="4">
        <f t="shared" si="255"/>
        <v>1.5145778114350624E-3</v>
      </c>
      <c r="AO2026" s="3"/>
      <c r="AP2026">
        <v>1</v>
      </c>
      <c r="AQ2026" t="s">
        <v>342</v>
      </c>
      <c r="AR2026" t="s">
        <v>13053</v>
      </c>
      <c r="AS2026" t="s">
        <v>283</v>
      </c>
      <c r="AT2026" s="2">
        <v>3.8940000000000001</v>
      </c>
      <c r="AU2026" s="1">
        <f t="shared" si="251"/>
        <v>2.6502797037405585</v>
      </c>
      <c r="AV2026" s="1">
        <f t="shared" si="252"/>
        <v>1.9363305829985435</v>
      </c>
      <c r="AW2026" s="1">
        <f t="shared" si="253"/>
        <v>1.2223814622565286</v>
      </c>
    </row>
    <row r="2027" spans="1:49" x14ac:dyDescent="0.2">
      <c r="A2027">
        <v>2025</v>
      </c>
      <c r="B2027" t="s">
        <v>13052</v>
      </c>
      <c r="C2027" t="s">
        <v>13051</v>
      </c>
      <c r="F2027" t="s">
        <v>13050</v>
      </c>
      <c r="G2027" t="s">
        <v>5</v>
      </c>
      <c r="H2027" t="s">
        <v>4</v>
      </c>
      <c r="I2027" t="s">
        <v>2902</v>
      </c>
      <c r="J2027">
        <v>60084325</v>
      </c>
      <c r="K2027" t="s">
        <v>2901</v>
      </c>
      <c r="L2027" t="s">
        <v>794</v>
      </c>
      <c r="M2027" t="s">
        <v>656</v>
      </c>
      <c r="N2027">
        <v>6</v>
      </c>
      <c r="O2027" t="s">
        <v>13049</v>
      </c>
      <c r="P2027" t="s">
        <v>13048</v>
      </c>
      <c r="Q2027" t="s">
        <v>13047</v>
      </c>
      <c r="R2027" s="7">
        <v>42590</v>
      </c>
      <c r="S2027" s="8">
        <f t="shared" si="248"/>
        <v>2016</v>
      </c>
      <c r="T2027" s="8">
        <v>2016</v>
      </c>
      <c r="U2027" s="8">
        <f t="shared" si="249"/>
        <v>6</v>
      </c>
      <c r="V2027" s="7">
        <v>42590</v>
      </c>
      <c r="W2027" t="s">
        <v>1930</v>
      </c>
      <c r="X2027" s="2">
        <v>1.3939999999999999</v>
      </c>
      <c r="Y2027" s="6">
        <f t="shared" si="254"/>
        <v>3.721203384853581E-2</v>
      </c>
      <c r="AB2027">
        <v>12862</v>
      </c>
      <c r="AC2027">
        <v>10944087</v>
      </c>
      <c r="AD2027" t="s">
        <v>2</v>
      </c>
      <c r="AE2027">
        <v>24</v>
      </c>
      <c r="AF2027">
        <v>16</v>
      </c>
      <c r="AH2027" t="s">
        <v>13046</v>
      </c>
      <c r="AI2027" t="s">
        <v>13045</v>
      </c>
      <c r="AK2027" t="s">
        <v>13044</v>
      </c>
      <c r="AL2027">
        <v>0</v>
      </c>
      <c r="AM2027" s="5">
        <f t="shared" si="250"/>
        <v>0</v>
      </c>
      <c r="AN2027" s="4">
        <f t="shared" si="255"/>
        <v>0</v>
      </c>
      <c r="AO2027" s="3"/>
      <c r="AP2027">
        <v>1</v>
      </c>
      <c r="AQ2027" t="s">
        <v>2900</v>
      </c>
      <c r="AR2027" t="s">
        <v>1</v>
      </c>
      <c r="AS2027" t="s">
        <v>2899</v>
      </c>
      <c r="AT2027" s="2">
        <v>3.8940000000000001</v>
      </c>
      <c r="AU2027" s="1">
        <f t="shared" si="251"/>
        <v>2.6048423693975065</v>
      </c>
      <c r="AV2027" s="1">
        <f t="shared" si="252"/>
        <v>1.8606016924267905</v>
      </c>
      <c r="AW2027" s="1">
        <f t="shared" si="253"/>
        <v>1.1163610154560741</v>
      </c>
    </row>
    <row r="2028" spans="1:49" x14ac:dyDescent="0.2">
      <c r="A2028">
        <v>2026</v>
      </c>
      <c r="B2028" t="s">
        <v>13043</v>
      </c>
      <c r="C2028" t="s">
        <v>13042</v>
      </c>
      <c r="F2028" t="s">
        <v>13041</v>
      </c>
      <c r="G2028" t="s">
        <v>5</v>
      </c>
      <c r="H2028" t="s">
        <v>4</v>
      </c>
      <c r="I2028" t="s">
        <v>13040</v>
      </c>
      <c r="J2028">
        <v>60023908</v>
      </c>
      <c r="K2028" t="s">
        <v>13039</v>
      </c>
      <c r="L2028" t="s">
        <v>13038</v>
      </c>
      <c r="M2028" t="s">
        <v>79</v>
      </c>
      <c r="N2028">
        <v>2</v>
      </c>
      <c r="O2028" t="s">
        <v>13037</v>
      </c>
      <c r="P2028" t="s">
        <v>13036</v>
      </c>
      <c r="Q2028" t="s">
        <v>13035</v>
      </c>
      <c r="R2028" s="7">
        <v>42590</v>
      </c>
      <c r="S2028" s="8">
        <f t="shared" si="248"/>
        <v>2016</v>
      </c>
      <c r="T2028" s="8">
        <v>2016</v>
      </c>
      <c r="U2028" s="8">
        <f t="shared" si="249"/>
        <v>6</v>
      </c>
      <c r="V2028" s="7">
        <v>42590</v>
      </c>
      <c r="W2028" t="s">
        <v>1930</v>
      </c>
      <c r="X2028" s="2">
        <v>1.3939999999999999</v>
      </c>
      <c r="Y2028" s="6">
        <f t="shared" si="254"/>
        <v>3.721203384853581E-2</v>
      </c>
      <c r="AB2028">
        <v>12862</v>
      </c>
      <c r="AC2028">
        <v>10944087</v>
      </c>
      <c r="AD2028" t="s">
        <v>2</v>
      </c>
      <c r="AE2028">
        <v>24</v>
      </c>
      <c r="AF2028">
        <v>16</v>
      </c>
      <c r="AH2028" t="s">
        <v>13034</v>
      </c>
      <c r="AI2028" t="s">
        <v>13033</v>
      </c>
      <c r="AK2028" t="s">
        <v>13032</v>
      </c>
      <c r="AL2028">
        <v>9</v>
      </c>
      <c r="AM2028" s="5">
        <f t="shared" si="250"/>
        <v>1.5</v>
      </c>
      <c r="AN2028" s="4">
        <f t="shared" si="255"/>
        <v>2.2718667171525938E-3</v>
      </c>
      <c r="AO2028" s="3"/>
      <c r="AP2028">
        <v>1</v>
      </c>
      <c r="AQ2028" t="s">
        <v>13031</v>
      </c>
      <c r="AR2028" t="s">
        <v>13030</v>
      </c>
      <c r="AS2028" t="s">
        <v>13029</v>
      </c>
      <c r="AT2028" s="2">
        <v>3.8940000000000001</v>
      </c>
      <c r="AU2028" s="1">
        <f t="shared" si="251"/>
        <v>2.6729983709120844</v>
      </c>
      <c r="AV2028" s="1">
        <f t="shared" si="252"/>
        <v>1.9741950282844201</v>
      </c>
      <c r="AW2028" s="1">
        <f t="shared" si="253"/>
        <v>1.2753916856567558</v>
      </c>
    </row>
    <row r="2029" spans="1:49" x14ac:dyDescent="0.2">
      <c r="A2029">
        <v>2027</v>
      </c>
      <c r="B2029" t="s">
        <v>13028</v>
      </c>
      <c r="C2029" t="s">
        <v>13027</v>
      </c>
      <c r="F2029" t="s">
        <v>13026</v>
      </c>
      <c r="G2029" t="s">
        <v>5</v>
      </c>
      <c r="H2029" t="s">
        <v>4</v>
      </c>
      <c r="I2029" t="s">
        <v>13025</v>
      </c>
      <c r="J2029" t="s">
        <v>13024</v>
      </c>
      <c r="K2029" t="s">
        <v>13023</v>
      </c>
      <c r="L2029" t="s">
        <v>13022</v>
      </c>
      <c r="M2029" t="s">
        <v>75</v>
      </c>
      <c r="N2029">
        <v>4</v>
      </c>
      <c r="O2029" t="s">
        <v>13021</v>
      </c>
      <c r="P2029" t="s">
        <v>13020</v>
      </c>
      <c r="Q2029" t="s">
        <v>13019</v>
      </c>
      <c r="R2029" s="7">
        <v>42590</v>
      </c>
      <c r="S2029" s="8">
        <f t="shared" si="248"/>
        <v>2016</v>
      </c>
      <c r="T2029" s="8">
        <v>2016</v>
      </c>
      <c r="U2029" s="8">
        <f t="shared" si="249"/>
        <v>6</v>
      </c>
      <c r="V2029" s="7">
        <v>42590</v>
      </c>
      <c r="W2029" t="s">
        <v>1905</v>
      </c>
      <c r="X2029" s="2">
        <v>1.1819999999999999</v>
      </c>
      <c r="Y2029" s="6">
        <f t="shared" si="254"/>
        <v>3.1552814927524625E-2</v>
      </c>
      <c r="AA2029">
        <v>36951</v>
      </c>
      <c r="AB2029">
        <v>27030</v>
      </c>
      <c r="AD2029" t="s">
        <v>2</v>
      </c>
      <c r="AE2029">
        <v>109</v>
      </c>
      <c r="AF2029">
        <v>6</v>
      </c>
      <c r="AG2029">
        <v>63111</v>
      </c>
      <c r="AI2029" t="s">
        <v>13018</v>
      </c>
      <c r="AK2029" t="s">
        <v>13017</v>
      </c>
      <c r="AL2029">
        <v>9</v>
      </c>
      <c r="AM2029" s="5">
        <f t="shared" si="250"/>
        <v>1.5</v>
      </c>
      <c r="AN2029" s="4">
        <f t="shared" si="255"/>
        <v>2.2718667171525938E-3</v>
      </c>
      <c r="AO2029" s="3"/>
      <c r="AP2029">
        <v>0</v>
      </c>
      <c r="AQ2029" t="s">
        <v>44</v>
      </c>
      <c r="AR2029">
        <v>1407959</v>
      </c>
      <c r="AS2029" t="s">
        <v>43</v>
      </c>
      <c r="AT2029" s="2">
        <v>3.7909999999999999</v>
      </c>
      <c r="AU2029" s="1">
        <f t="shared" si="251"/>
        <v>2.2768530464413015</v>
      </c>
      <c r="AV2029" s="1">
        <f t="shared" si="252"/>
        <v>1.6912340822338607</v>
      </c>
      <c r="AW2029" s="1">
        <f t="shared" si="253"/>
        <v>1.1056151180264202</v>
      </c>
    </row>
    <row r="2030" spans="1:49" x14ac:dyDescent="0.2">
      <c r="A2030">
        <v>2028</v>
      </c>
      <c r="B2030" t="s">
        <v>13016</v>
      </c>
      <c r="C2030" t="s">
        <v>13015</v>
      </c>
      <c r="F2030" t="s">
        <v>13014</v>
      </c>
      <c r="G2030" t="s">
        <v>5</v>
      </c>
      <c r="H2030" t="s">
        <v>4</v>
      </c>
      <c r="I2030" t="s">
        <v>13013</v>
      </c>
      <c r="J2030" t="s">
        <v>13012</v>
      </c>
      <c r="K2030" t="s">
        <v>13011</v>
      </c>
      <c r="L2030" t="s">
        <v>13010</v>
      </c>
      <c r="M2030" t="s">
        <v>13009</v>
      </c>
      <c r="N2030">
        <v>69</v>
      </c>
      <c r="O2030" t="s">
        <v>13008</v>
      </c>
      <c r="P2030" t="s">
        <v>13007</v>
      </c>
      <c r="Q2030" t="s">
        <v>13006</v>
      </c>
      <c r="R2030" s="7">
        <v>42590</v>
      </c>
      <c r="S2030" s="8">
        <f t="shared" si="248"/>
        <v>2016</v>
      </c>
      <c r="T2030" s="8">
        <v>2016</v>
      </c>
      <c r="U2030" s="8">
        <f t="shared" si="249"/>
        <v>6</v>
      </c>
      <c r="V2030" s="7">
        <v>42590</v>
      </c>
      <c r="W2030" t="s">
        <v>1980</v>
      </c>
      <c r="X2030" s="2">
        <v>3.6880000000000002</v>
      </c>
      <c r="Y2030" s="6">
        <f t="shared" si="254"/>
        <v>9.8449053682496471E-2</v>
      </c>
      <c r="AA2030">
        <v>319007</v>
      </c>
      <c r="AB2030">
        <v>29150</v>
      </c>
      <c r="AC2030">
        <v>10797114</v>
      </c>
      <c r="AD2030" t="s">
        <v>2</v>
      </c>
      <c r="AE2030">
        <v>117</v>
      </c>
      <c r="AF2030">
        <v>7</v>
      </c>
      <c r="AG2030">
        <v>71101</v>
      </c>
      <c r="AI2030" t="s">
        <v>13005</v>
      </c>
      <c r="AK2030" t="s">
        <v>13004</v>
      </c>
      <c r="AL2030">
        <v>77</v>
      </c>
      <c r="AM2030" s="5">
        <f t="shared" si="250"/>
        <v>12.833333333333334</v>
      </c>
      <c r="AN2030" s="4">
        <f t="shared" si="255"/>
        <v>1.9437081913416636E-2</v>
      </c>
      <c r="AO2030" s="3"/>
      <c r="AP2030">
        <v>1</v>
      </c>
      <c r="AQ2030" t="s">
        <v>44</v>
      </c>
      <c r="AR2030" t="s">
        <v>13003</v>
      </c>
      <c r="AS2030" t="s">
        <v>43</v>
      </c>
      <c r="AT2030" s="2">
        <v>9.1609999999999996</v>
      </c>
      <c r="AU2030" s="1">
        <f t="shared" si="251"/>
        <v>7.4745462151772513</v>
      </c>
      <c r="AV2030" s="1">
        <f t="shared" si="252"/>
        <v>5.894306779795655</v>
      </c>
      <c r="AW2030" s="1">
        <f t="shared" si="253"/>
        <v>4.3140673444140587</v>
      </c>
    </row>
    <row r="2031" spans="1:49" x14ac:dyDescent="0.2">
      <c r="A2031">
        <v>2029</v>
      </c>
      <c r="B2031" t="s">
        <v>13002</v>
      </c>
      <c r="C2031" t="s">
        <v>13001</v>
      </c>
      <c r="D2031" t="s">
        <v>13000</v>
      </c>
      <c r="E2031">
        <v>27476597</v>
      </c>
      <c r="F2031" t="s">
        <v>12999</v>
      </c>
      <c r="G2031" t="s">
        <v>5</v>
      </c>
      <c r="H2031" t="s">
        <v>4</v>
      </c>
      <c r="I2031" t="s">
        <v>12998</v>
      </c>
      <c r="J2031" t="s">
        <v>12997</v>
      </c>
      <c r="K2031" t="s">
        <v>12996</v>
      </c>
      <c r="L2031" t="s">
        <v>12995</v>
      </c>
      <c r="M2031" t="s">
        <v>464</v>
      </c>
      <c r="N2031">
        <v>9</v>
      </c>
      <c r="O2031" t="s">
        <v>12994</v>
      </c>
      <c r="P2031" t="s">
        <v>12993</v>
      </c>
      <c r="Q2031" t="s">
        <v>12992</v>
      </c>
      <c r="R2031" s="7">
        <v>42590</v>
      </c>
      <c r="S2031" s="8">
        <f t="shared" si="248"/>
        <v>2016</v>
      </c>
      <c r="T2031" s="8">
        <v>2016</v>
      </c>
      <c r="U2031" s="8">
        <f t="shared" si="249"/>
        <v>6</v>
      </c>
      <c r="V2031" s="7">
        <v>42590</v>
      </c>
      <c r="W2031" t="s">
        <v>12991</v>
      </c>
      <c r="X2031" s="2">
        <v>3.8220000000000001</v>
      </c>
      <c r="Y2031" s="6">
        <f t="shared" si="254"/>
        <v>0.10202610715143751</v>
      </c>
      <c r="AA2031">
        <v>9609822</v>
      </c>
      <c r="AB2031">
        <v>15537</v>
      </c>
      <c r="AD2031" t="s">
        <v>2</v>
      </c>
      <c r="AE2031">
        <v>26</v>
      </c>
      <c r="AF2031">
        <v>15</v>
      </c>
      <c r="AH2031" t="s">
        <v>12990</v>
      </c>
      <c r="AI2031" t="s">
        <v>12989</v>
      </c>
      <c r="AK2031" t="s">
        <v>12988</v>
      </c>
      <c r="AL2031">
        <v>19</v>
      </c>
      <c r="AM2031" s="5">
        <f t="shared" si="250"/>
        <v>3.1666666666666665</v>
      </c>
      <c r="AN2031" s="4">
        <f t="shared" si="255"/>
        <v>4.7961630695443642E-3</v>
      </c>
      <c r="AO2031" s="3"/>
      <c r="AP2031">
        <v>1</v>
      </c>
      <c r="AQ2031" t="s">
        <v>2439</v>
      </c>
      <c r="AR2031" t="s">
        <v>12987</v>
      </c>
      <c r="AS2031" t="s">
        <v>2438</v>
      </c>
      <c r="AT2031" s="2">
        <v>10.834</v>
      </c>
      <c r="AU2031" s="1">
        <f t="shared" si="251"/>
        <v>7.285712392686956</v>
      </c>
      <c r="AV2031" s="1">
        <f t="shared" si="252"/>
        <v>5.3411135110490937</v>
      </c>
      <c r="AW2031" s="1">
        <f t="shared" si="253"/>
        <v>3.3965146294112305</v>
      </c>
    </row>
    <row r="2032" spans="1:49" x14ac:dyDescent="0.2">
      <c r="A2032">
        <v>2030</v>
      </c>
      <c r="B2032" t="s">
        <v>12986</v>
      </c>
      <c r="C2032" t="s">
        <v>12985</v>
      </c>
      <c r="F2032" t="s">
        <v>12984</v>
      </c>
      <c r="G2032" t="s">
        <v>5</v>
      </c>
      <c r="H2032" t="s">
        <v>4</v>
      </c>
      <c r="I2032" t="s">
        <v>12983</v>
      </c>
      <c r="J2032">
        <v>60032179</v>
      </c>
      <c r="K2032" t="s">
        <v>295</v>
      </c>
      <c r="L2032" t="s">
        <v>294</v>
      </c>
      <c r="M2032" t="s">
        <v>79</v>
      </c>
      <c r="N2032">
        <v>3</v>
      </c>
      <c r="O2032" t="s">
        <v>12982</v>
      </c>
      <c r="P2032" t="s">
        <v>12981</v>
      </c>
      <c r="Q2032" t="s">
        <v>796</v>
      </c>
      <c r="R2032" s="7">
        <v>42589</v>
      </c>
      <c r="S2032" s="8">
        <f t="shared" si="248"/>
        <v>2016</v>
      </c>
      <c r="T2032" s="8">
        <v>2016</v>
      </c>
      <c r="U2032" s="8">
        <f t="shared" si="249"/>
        <v>6</v>
      </c>
      <c r="V2032" s="7">
        <v>42589</v>
      </c>
      <c r="W2032" t="s">
        <v>1914</v>
      </c>
      <c r="X2032" s="2">
        <v>0.69899999999999995</v>
      </c>
      <c r="Y2032" s="6">
        <f t="shared" si="254"/>
        <v>1.8659405782013295E-2</v>
      </c>
      <c r="AA2032">
        <v>218979</v>
      </c>
      <c r="AB2032">
        <v>28132</v>
      </c>
      <c r="AC2032">
        <v>10897550</v>
      </c>
      <c r="AD2032" t="s">
        <v>2</v>
      </c>
      <c r="AE2032">
        <v>120</v>
      </c>
      <c r="AF2032">
        <v>5</v>
      </c>
      <c r="AG2032">
        <v>54901</v>
      </c>
      <c r="AI2032" t="s">
        <v>12980</v>
      </c>
      <c r="AK2032" t="s">
        <v>12979</v>
      </c>
      <c r="AL2032">
        <v>8</v>
      </c>
      <c r="AM2032" s="5">
        <f t="shared" si="250"/>
        <v>1.3333333333333333</v>
      </c>
      <c r="AN2032" s="4">
        <f t="shared" si="255"/>
        <v>2.0194370819134164E-3</v>
      </c>
      <c r="AO2032" s="3"/>
      <c r="AP2032">
        <v>0</v>
      </c>
      <c r="AQ2032" t="s">
        <v>44</v>
      </c>
      <c r="AR2032" t="s">
        <v>12978</v>
      </c>
      <c r="AS2032" t="s">
        <v>43</v>
      </c>
      <c r="AT2032" s="2">
        <v>2.5459999999999998</v>
      </c>
      <c r="AU2032" s="1">
        <f t="shared" si="251"/>
        <v>1.3667415171983328</v>
      </c>
      <c r="AV2032" s="1">
        <f t="shared" si="252"/>
        <v>1.0339421431963356</v>
      </c>
      <c r="AW2032" s="1">
        <f t="shared" si="253"/>
        <v>0.70114276919433804</v>
      </c>
    </row>
    <row r="2033" spans="1:49" x14ac:dyDescent="0.2">
      <c r="A2033">
        <v>2031</v>
      </c>
      <c r="B2033" t="s">
        <v>12977</v>
      </c>
      <c r="C2033" t="s">
        <v>12976</v>
      </c>
      <c r="F2033" t="s">
        <v>12975</v>
      </c>
      <c r="G2033" t="s">
        <v>5</v>
      </c>
      <c r="H2033" t="s">
        <v>4</v>
      </c>
      <c r="I2033" t="s">
        <v>12974</v>
      </c>
      <c r="J2033">
        <v>60011976</v>
      </c>
      <c r="K2033" t="s">
        <v>12973</v>
      </c>
      <c r="L2033" t="s">
        <v>12972</v>
      </c>
      <c r="M2033" t="s">
        <v>79</v>
      </c>
      <c r="N2033">
        <v>2</v>
      </c>
      <c r="O2033" t="s">
        <v>12971</v>
      </c>
      <c r="P2033" t="s">
        <v>12970</v>
      </c>
      <c r="Q2033" t="s">
        <v>12969</v>
      </c>
      <c r="R2033" s="7">
        <v>42587</v>
      </c>
      <c r="S2033" s="8">
        <f t="shared" si="248"/>
        <v>2016</v>
      </c>
      <c r="T2033" s="8">
        <v>2016</v>
      </c>
      <c r="U2033" s="8">
        <f t="shared" si="249"/>
        <v>6</v>
      </c>
      <c r="V2033" s="7">
        <v>42587</v>
      </c>
      <c r="W2033" t="s">
        <v>3084</v>
      </c>
      <c r="X2033" s="2">
        <v>2.37</v>
      </c>
      <c r="Y2033" s="6">
        <f t="shared" si="254"/>
        <v>6.326579642828542E-2</v>
      </c>
      <c r="AA2033">
        <v>17489318</v>
      </c>
      <c r="AB2033">
        <v>5200152632</v>
      </c>
      <c r="AC2033">
        <v>17489326</v>
      </c>
      <c r="AD2033" t="s">
        <v>2</v>
      </c>
      <c r="AE2033">
        <v>11</v>
      </c>
      <c r="AF2033">
        <v>8</v>
      </c>
      <c r="AG2033">
        <v>85004</v>
      </c>
      <c r="AI2033" t="s">
        <v>12968</v>
      </c>
      <c r="AJ2033" t="s">
        <v>12967</v>
      </c>
      <c r="AK2033" t="s">
        <v>12966</v>
      </c>
      <c r="AL2033">
        <v>38</v>
      </c>
      <c r="AM2033" s="5">
        <f t="shared" si="250"/>
        <v>6.333333333333333</v>
      </c>
      <c r="AN2033" s="4">
        <f t="shared" si="255"/>
        <v>9.5923261390887284E-3</v>
      </c>
      <c r="AO2033" s="3"/>
      <c r="AP2033">
        <v>1</v>
      </c>
      <c r="AQ2033" t="s">
        <v>1209</v>
      </c>
      <c r="AR2033">
        <v>1263854</v>
      </c>
      <c r="AS2033" t="s">
        <v>1208</v>
      </c>
      <c r="AT2033" s="2">
        <v>6.7930000000000001</v>
      </c>
      <c r="AU2033" s="1">
        <f t="shared" si="251"/>
        <v>4.7163755341526405</v>
      </c>
      <c r="AV2033" s="1">
        <f t="shared" si="252"/>
        <v>3.6429061283687072</v>
      </c>
      <c r="AW2033" s="1">
        <f t="shared" si="253"/>
        <v>2.5694367225847734</v>
      </c>
    </row>
    <row r="2034" spans="1:49" x14ac:dyDescent="0.2">
      <c r="A2034">
        <v>2032</v>
      </c>
      <c r="B2034" t="s">
        <v>12965</v>
      </c>
      <c r="C2034" t="s">
        <v>12964</v>
      </c>
      <c r="E2034">
        <v>27494561</v>
      </c>
      <c r="F2034" t="s">
        <v>12963</v>
      </c>
      <c r="G2034" t="s">
        <v>5</v>
      </c>
      <c r="H2034" t="s">
        <v>4</v>
      </c>
      <c r="I2034" t="s">
        <v>12962</v>
      </c>
      <c r="J2034" t="s">
        <v>12961</v>
      </c>
      <c r="K2034" t="s">
        <v>12960</v>
      </c>
      <c r="L2034" t="s">
        <v>12959</v>
      </c>
      <c r="M2034" t="s">
        <v>1130</v>
      </c>
      <c r="N2034">
        <v>2</v>
      </c>
      <c r="O2034" t="s">
        <v>12958</v>
      </c>
      <c r="P2034" t="s">
        <v>12957</v>
      </c>
      <c r="Q2034" t="s">
        <v>12956</v>
      </c>
      <c r="R2034" s="7">
        <v>42587</v>
      </c>
      <c r="S2034" s="8">
        <f t="shared" si="248"/>
        <v>2016</v>
      </c>
      <c r="T2034" s="8">
        <v>2016</v>
      </c>
      <c r="U2034" s="8">
        <f t="shared" si="249"/>
        <v>6</v>
      </c>
      <c r="V2034" s="7">
        <v>42587</v>
      </c>
      <c r="W2034" t="s">
        <v>2575</v>
      </c>
      <c r="X2034" s="2">
        <v>1.3120000000000001</v>
      </c>
      <c r="Y2034" s="6">
        <f t="shared" si="254"/>
        <v>3.502309068097488E-2</v>
      </c>
      <c r="AA2034">
        <v>319155</v>
      </c>
      <c r="AB2034">
        <v>29203</v>
      </c>
      <c r="AC2034">
        <v>13616560</v>
      </c>
      <c r="AD2034" t="s">
        <v>2</v>
      </c>
      <c r="AE2034">
        <v>61</v>
      </c>
      <c r="AF2034">
        <v>17</v>
      </c>
      <c r="AH2034" t="s">
        <v>12955</v>
      </c>
      <c r="AI2034" t="s">
        <v>12954</v>
      </c>
      <c r="AJ2034" t="s">
        <v>12953</v>
      </c>
      <c r="AK2034" t="s">
        <v>12952</v>
      </c>
      <c r="AL2034">
        <v>55</v>
      </c>
      <c r="AM2034" s="5">
        <f t="shared" si="250"/>
        <v>9.1666666666666661</v>
      </c>
      <c r="AN2034" s="4">
        <f t="shared" si="255"/>
        <v>1.3883629938154738E-2</v>
      </c>
      <c r="AO2034" s="3"/>
      <c r="AP2034">
        <v>0</v>
      </c>
      <c r="AQ2034" t="s">
        <v>2128</v>
      </c>
      <c r="AR2034" t="s">
        <v>12951</v>
      </c>
      <c r="AS2034" t="s">
        <v>2127</v>
      </c>
      <c r="AT2034" s="2">
        <v>3.609</v>
      </c>
      <c r="AU2034" s="1">
        <f t="shared" si="251"/>
        <v>2.8681252458128839</v>
      </c>
      <c r="AV2034" s="1">
        <f t="shared" si="252"/>
        <v>2.4453360309564807</v>
      </c>
      <c r="AW2034" s="1">
        <f t="shared" si="253"/>
        <v>2.0225468161000779</v>
      </c>
    </row>
    <row r="2035" spans="1:49" x14ac:dyDescent="0.2">
      <c r="A2035">
        <v>2033</v>
      </c>
      <c r="B2035" t="s">
        <v>12950</v>
      </c>
      <c r="C2035" t="s">
        <v>12949</v>
      </c>
      <c r="E2035">
        <v>27384112</v>
      </c>
      <c r="F2035" t="s">
        <v>12948</v>
      </c>
      <c r="G2035" t="s">
        <v>5</v>
      </c>
      <c r="H2035" t="s">
        <v>4</v>
      </c>
      <c r="I2035" t="s">
        <v>12947</v>
      </c>
      <c r="J2035" t="s">
        <v>12946</v>
      </c>
      <c r="K2035" t="s">
        <v>12945</v>
      </c>
      <c r="L2035" t="s">
        <v>12944</v>
      </c>
      <c r="M2035" t="s">
        <v>6060</v>
      </c>
      <c r="N2035">
        <v>10</v>
      </c>
      <c r="O2035" t="s">
        <v>12943</v>
      </c>
      <c r="P2035" t="s">
        <v>12942</v>
      </c>
      <c r="Q2035" t="s">
        <v>12941</v>
      </c>
      <c r="R2035" s="7">
        <v>42587</v>
      </c>
      <c r="S2035" s="8">
        <f t="shared" si="248"/>
        <v>2016</v>
      </c>
      <c r="T2035" s="8">
        <v>2016</v>
      </c>
      <c r="U2035" s="8">
        <f t="shared" si="249"/>
        <v>6</v>
      </c>
      <c r="V2035" s="7">
        <v>42587</v>
      </c>
      <c r="W2035" t="s">
        <v>12940</v>
      </c>
      <c r="X2035" s="2">
        <v>1.6439999999999999</v>
      </c>
      <c r="Y2035" s="6">
        <f t="shared" si="254"/>
        <v>4.3885641066709377E-2</v>
      </c>
      <c r="AA2035">
        <v>15353893</v>
      </c>
      <c r="AB2035">
        <v>17625</v>
      </c>
      <c r="AC2035">
        <v>15353907</v>
      </c>
      <c r="AD2035" t="s">
        <v>2</v>
      </c>
      <c r="AE2035">
        <v>15</v>
      </c>
      <c r="AF2035">
        <v>8</v>
      </c>
      <c r="AH2035" t="s">
        <v>12939</v>
      </c>
      <c r="AI2035" t="s">
        <v>12938</v>
      </c>
      <c r="AJ2035" t="s">
        <v>12937</v>
      </c>
      <c r="AK2035" t="s">
        <v>12936</v>
      </c>
      <c r="AL2035">
        <v>30</v>
      </c>
      <c r="AM2035" s="5">
        <f t="shared" si="250"/>
        <v>5</v>
      </c>
      <c r="AN2035" s="4">
        <f t="shared" si="255"/>
        <v>7.5728890571753124E-3</v>
      </c>
      <c r="AO2035" s="3"/>
      <c r="AP2035">
        <v>0</v>
      </c>
      <c r="AR2035" t="s">
        <v>1</v>
      </c>
      <c r="AT2035" s="2">
        <v>4.4660000000000002</v>
      </c>
      <c r="AU2035" s="1">
        <f t="shared" si="251"/>
        <v>3.2991815463849155</v>
      </c>
      <c r="AV2035" s="1">
        <f t="shared" si="252"/>
        <v>2.5729265061942344</v>
      </c>
      <c r="AW2035" s="1">
        <f t="shared" si="253"/>
        <v>1.8466714660035533</v>
      </c>
    </row>
    <row r="2036" spans="1:49" x14ac:dyDescent="0.2">
      <c r="A2036">
        <v>2034</v>
      </c>
      <c r="B2036" t="s">
        <v>12935</v>
      </c>
      <c r="C2036" t="s">
        <v>12934</v>
      </c>
      <c r="F2036" t="s">
        <v>12933</v>
      </c>
      <c r="G2036" t="s">
        <v>5</v>
      </c>
      <c r="H2036" t="s">
        <v>4</v>
      </c>
      <c r="I2036" t="s">
        <v>12932</v>
      </c>
      <c r="J2036">
        <v>60017994</v>
      </c>
      <c r="K2036" t="s">
        <v>12931</v>
      </c>
      <c r="L2036" t="s">
        <v>12930</v>
      </c>
      <c r="M2036" t="s">
        <v>79</v>
      </c>
      <c r="N2036">
        <v>3</v>
      </c>
      <c r="O2036" t="s">
        <v>12929</v>
      </c>
      <c r="P2036" t="s">
        <v>12928</v>
      </c>
      <c r="Q2036" t="s">
        <v>12927</v>
      </c>
      <c r="R2036" s="7">
        <v>42586</v>
      </c>
      <c r="S2036" s="8">
        <f t="shared" si="248"/>
        <v>2016</v>
      </c>
      <c r="T2036" s="8">
        <v>2016</v>
      </c>
      <c r="U2036" s="8">
        <f t="shared" si="249"/>
        <v>6</v>
      </c>
      <c r="V2036" s="7">
        <v>42586</v>
      </c>
      <c r="W2036" t="s">
        <v>12926</v>
      </c>
      <c r="X2036" s="2">
        <v>0.89800000000000002</v>
      </c>
      <c r="Y2036" s="6">
        <f t="shared" si="254"/>
        <v>2.3971597127679455E-2</v>
      </c>
      <c r="AB2036">
        <v>21100317203</v>
      </c>
      <c r="AC2036">
        <v>20462530</v>
      </c>
      <c r="AD2036" t="s">
        <v>2</v>
      </c>
      <c r="AE2036">
        <v>5</v>
      </c>
      <c r="AF2036">
        <v>1</v>
      </c>
      <c r="AG2036">
        <v>23</v>
      </c>
      <c r="AI2036" t="s">
        <v>12925</v>
      </c>
      <c r="AJ2036" t="s">
        <v>12924</v>
      </c>
      <c r="AK2036" t="s">
        <v>12923</v>
      </c>
      <c r="AL2036">
        <v>15</v>
      </c>
      <c r="AM2036" s="5">
        <f t="shared" si="250"/>
        <v>2.5</v>
      </c>
      <c r="AN2036" s="4">
        <f t="shared" si="255"/>
        <v>3.7864445285876562E-3</v>
      </c>
      <c r="AO2036" s="3"/>
      <c r="AP2036">
        <v>1</v>
      </c>
      <c r="AQ2036" t="s">
        <v>2128</v>
      </c>
      <c r="AR2036" t="s">
        <v>12922</v>
      </c>
      <c r="AS2036" t="s">
        <v>2127</v>
      </c>
      <c r="AT2036" s="2" t="s">
        <v>0</v>
      </c>
      <c r="AU2036" s="1">
        <f t="shared" si="251"/>
        <v>1.7916051347951913</v>
      </c>
      <c r="AV2036" s="1">
        <f t="shared" si="252"/>
        <v>1.3879020828133555</v>
      </c>
      <c r="AW2036" s="1">
        <f t="shared" si="253"/>
        <v>0.98419903083151949</v>
      </c>
    </row>
    <row r="2037" spans="1:49" x14ac:dyDescent="0.2">
      <c r="A2037">
        <v>2035</v>
      </c>
      <c r="B2037" t="s">
        <v>12921</v>
      </c>
      <c r="C2037" t="s">
        <v>12920</v>
      </c>
      <c r="E2037">
        <v>27123553</v>
      </c>
      <c r="F2037" t="s">
        <v>12919</v>
      </c>
      <c r="G2037" t="s">
        <v>5</v>
      </c>
      <c r="H2037" t="s">
        <v>4</v>
      </c>
      <c r="I2037" t="s">
        <v>12918</v>
      </c>
      <c r="J2037" t="s">
        <v>12917</v>
      </c>
      <c r="K2037" t="s">
        <v>12916</v>
      </c>
      <c r="L2037" t="s">
        <v>12915</v>
      </c>
      <c r="M2037" t="s">
        <v>183</v>
      </c>
      <c r="N2037">
        <v>3</v>
      </c>
      <c r="O2037" t="s">
        <v>12914</v>
      </c>
      <c r="P2037" t="s">
        <v>12913</v>
      </c>
      <c r="Q2037" t="s">
        <v>12912</v>
      </c>
      <c r="R2037" s="7">
        <v>42586</v>
      </c>
      <c r="S2037" s="8">
        <f t="shared" si="248"/>
        <v>2016</v>
      </c>
      <c r="T2037" s="8">
        <v>2016</v>
      </c>
      <c r="U2037" s="8">
        <f t="shared" si="249"/>
        <v>6</v>
      </c>
      <c r="V2037" s="7">
        <v>42586</v>
      </c>
      <c r="W2037" t="s">
        <v>12911</v>
      </c>
      <c r="X2037" s="2">
        <v>1.016</v>
      </c>
      <c r="Y2037" s="6">
        <f t="shared" si="254"/>
        <v>2.712153973465738E-2</v>
      </c>
      <c r="AA2037">
        <v>14394235</v>
      </c>
      <c r="AB2037">
        <v>26588</v>
      </c>
      <c r="AC2037">
        <v>14397641</v>
      </c>
      <c r="AD2037" t="s">
        <v>2</v>
      </c>
      <c r="AH2037" t="s">
        <v>12910</v>
      </c>
      <c r="AI2037" t="s">
        <v>12909</v>
      </c>
      <c r="AJ2037" t="s">
        <v>12908</v>
      </c>
      <c r="AK2037" t="s">
        <v>12907</v>
      </c>
      <c r="AL2037">
        <v>10</v>
      </c>
      <c r="AM2037" s="5">
        <f t="shared" si="250"/>
        <v>1.6666666666666667</v>
      </c>
      <c r="AN2037" s="4">
        <f t="shared" si="255"/>
        <v>2.5242963523917708E-3</v>
      </c>
      <c r="AO2037" s="3"/>
      <c r="AP2037">
        <v>0</v>
      </c>
      <c r="AQ2037" t="s">
        <v>272</v>
      </c>
      <c r="AR2037" t="s">
        <v>1</v>
      </c>
      <c r="AS2037" t="s">
        <v>271</v>
      </c>
      <c r="AT2037" s="2">
        <v>3.1019999999999999</v>
      </c>
      <c r="AU2037" s="1">
        <f t="shared" si="251"/>
        <v>1.9742366719977695</v>
      </c>
      <c r="AV2037" s="1">
        <f t="shared" si="252"/>
        <v>1.4822918043524576</v>
      </c>
      <c r="AW2037" s="1">
        <f t="shared" si="253"/>
        <v>0.99034693670714546</v>
      </c>
    </row>
    <row r="2038" spans="1:49" x14ac:dyDescent="0.2">
      <c r="A2038">
        <v>2036</v>
      </c>
      <c r="B2038" t="s">
        <v>12906</v>
      </c>
      <c r="C2038" t="s">
        <v>12905</v>
      </c>
      <c r="F2038" t="s">
        <v>12904</v>
      </c>
      <c r="G2038" t="s">
        <v>5</v>
      </c>
      <c r="H2038" t="s">
        <v>4</v>
      </c>
      <c r="I2038" t="s">
        <v>12903</v>
      </c>
      <c r="J2038" t="s">
        <v>12902</v>
      </c>
      <c r="K2038" t="s">
        <v>12901</v>
      </c>
      <c r="L2038" t="s">
        <v>12900</v>
      </c>
      <c r="M2038" t="s">
        <v>183</v>
      </c>
      <c r="N2038">
        <v>11</v>
      </c>
      <c r="O2038" t="s">
        <v>12899</v>
      </c>
      <c r="P2038" t="s">
        <v>12898</v>
      </c>
      <c r="Q2038" t="s">
        <v>12897</v>
      </c>
      <c r="R2038" s="7">
        <v>42586</v>
      </c>
      <c r="S2038" s="8">
        <f t="shared" si="248"/>
        <v>2016</v>
      </c>
      <c r="T2038" s="8">
        <v>2016</v>
      </c>
      <c r="U2038" s="8">
        <f t="shared" si="249"/>
        <v>6</v>
      </c>
      <c r="V2038" s="7">
        <v>42586</v>
      </c>
      <c r="W2038" t="s">
        <v>1967</v>
      </c>
      <c r="X2038" s="2">
        <v>1.401</v>
      </c>
      <c r="Y2038" s="6">
        <f t="shared" si="254"/>
        <v>3.7398894850644675E-2</v>
      </c>
      <c r="AA2038">
        <v>19327447</v>
      </c>
      <c r="AB2038">
        <v>5200153123</v>
      </c>
      <c r="AC2038">
        <v>19327455</v>
      </c>
      <c r="AD2038" t="s">
        <v>2</v>
      </c>
      <c r="AE2038">
        <v>120</v>
      </c>
      <c r="AF2038">
        <v>30</v>
      </c>
      <c r="AH2038" t="s">
        <v>12896</v>
      </c>
      <c r="AI2038" t="s">
        <v>12895</v>
      </c>
      <c r="AK2038" t="s">
        <v>12894</v>
      </c>
      <c r="AL2038">
        <v>19</v>
      </c>
      <c r="AM2038" s="5">
        <f t="shared" si="250"/>
        <v>3.1666666666666665</v>
      </c>
      <c r="AN2038" s="4">
        <f t="shared" si="255"/>
        <v>4.7961630695443642E-3</v>
      </c>
      <c r="AO2038" s="3"/>
      <c r="AP2038">
        <v>0</v>
      </c>
      <c r="AR2038" t="s">
        <v>1</v>
      </c>
      <c r="AT2038" s="2">
        <v>4.1260000000000003</v>
      </c>
      <c r="AU2038" s="1">
        <f t="shared" si="251"/>
        <v>2.7618075316314581</v>
      </c>
      <c r="AV2038" s="1">
        <f t="shared" si="252"/>
        <v>2.1097528960094518</v>
      </c>
      <c r="AW2038" s="1">
        <f t="shared" si="253"/>
        <v>1.4576982603874455</v>
      </c>
    </row>
    <row r="2039" spans="1:49" x14ac:dyDescent="0.2">
      <c r="A2039">
        <v>2037</v>
      </c>
      <c r="B2039" t="s">
        <v>12893</v>
      </c>
      <c r="C2039" t="s">
        <v>12892</v>
      </c>
      <c r="F2039" t="s">
        <v>12891</v>
      </c>
      <c r="G2039" t="s">
        <v>5</v>
      </c>
      <c r="H2039" t="s">
        <v>4</v>
      </c>
      <c r="I2039" t="s">
        <v>1237</v>
      </c>
      <c r="J2039" t="s">
        <v>12890</v>
      </c>
      <c r="K2039" t="s">
        <v>12889</v>
      </c>
      <c r="L2039" t="s">
        <v>753</v>
      </c>
      <c r="M2039" t="s">
        <v>49</v>
      </c>
      <c r="N2039">
        <v>3</v>
      </c>
      <c r="O2039" t="s">
        <v>12888</v>
      </c>
      <c r="P2039" t="s">
        <v>12887</v>
      </c>
      <c r="Q2039" t="s">
        <v>12886</v>
      </c>
      <c r="R2039" s="7">
        <v>42586</v>
      </c>
      <c r="S2039" s="8">
        <f t="shared" si="248"/>
        <v>2016</v>
      </c>
      <c r="T2039" s="8">
        <v>2016</v>
      </c>
      <c r="U2039" s="8">
        <f t="shared" si="249"/>
        <v>6</v>
      </c>
      <c r="V2039" s="7">
        <v>42586</v>
      </c>
      <c r="W2039" t="s">
        <v>1917</v>
      </c>
      <c r="X2039" s="2">
        <v>0.375</v>
      </c>
      <c r="Y2039" s="6">
        <f t="shared" si="254"/>
        <v>1.0010410827260351E-2</v>
      </c>
      <c r="AA2039">
        <v>135194</v>
      </c>
      <c r="AB2039">
        <v>24918</v>
      </c>
      <c r="AD2039" t="s">
        <v>2</v>
      </c>
      <c r="AE2039">
        <v>52</v>
      </c>
      <c r="AF2039">
        <v>16</v>
      </c>
      <c r="AH2039" t="s">
        <v>12885</v>
      </c>
      <c r="AI2039" t="s">
        <v>12884</v>
      </c>
      <c r="AK2039" t="s">
        <v>12883</v>
      </c>
      <c r="AL2039">
        <v>4</v>
      </c>
      <c r="AM2039" s="5">
        <f t="shared" si="250"/>
        <v>0.66666666666666663</v>
      </c>
      <c r="AN2039" s="4">
        <f t="shared" si="255"/>
        <v>1.0097185409567082E-3</v>
      </c>
      <c r="AO2039" s="3"/>
      <c r="AP2039">
        <v>0</v>
      </c>
      <c r="AR2039" t="s">
        <v>1</v>
      </c>
      <c r="AT2039" s="2">
        <v>1.3140000000000001</v>
      </c>
      <c r="AU2039" s="1">
        <f t="shared" si="251"/>
        <v>0.73102031413692581</v>
      </c>
      <c r="AV2039" s="1">
        <f t="shared" si="252"/>
        <v>0.55100646841085299</v>
      </c>
      <c r="AW2039" s="1">
        <f t="shared" si="253"/>
        <v>0.37099262268478006</v>
      </c>
    </row>
    <row r="2040" spans="1:49" x14ac:dyDescent="0.2">
      <c r="A2040">
        <v>2038</v>
      </c>
      <c r="B2040" t="s">
        <v>12882</v>
      </c>
      <c r="C2040" t="s">
        <v>12881</v>
      </c>
      <c r="F2040" t="s">
        <v>12880</v>
      </c>
      <c r="G2040" t="s">
        <v>5</v>
      </c>
      <c r="H2040" t="s">
        <v>4</v>
      </c>
      <c r="I2040" t="s">
        <v>12879</v>
      </c>
      <c r="J2040">
        <v>60031004</v>
      </c>
      <c r="K2040" t="s">
        <v>91</v>
      </c>
      <c r="L2040" t="s">
        <v>90</v>
      </c>
      <c r="M2040" t="s">
        <v>89</v>
      </c>
      <c r="N2040">
        <v>4</v>
      </c>
      <c r="O2040" t="s">
        <v>12878</v>
      </c>
      <c r="P2040" t="s">
        <v>12877</v>
      </c>
      <c r="Q2040" t="s">
        <v>2725</v>
      </c>
      <c r="R2040" s="7">
        <v>42586</v>
      </c>
      <c r="S2040" s="8">
        <f t="shared" si="248"/>
        <v>2016</v>
      </c>
      <c r="T2040" s="8">
        <v>2016</v>
      </c>
      <c r="U2040" s="8">
        <f t="shared" si="249"/>
        <v>6</v>
      </c>
      <c r="V2040" s="7">
        <v>42586</v>
      </c>
      <c r="W2040" t="s">
        <v>1917</v>
      </c>
      <c r="X2040" s="2">
        <v>0.375</v>
      </c>
      <c r="Y2040" s="6">
        <f t="shared" si="254"/>
        <v>1.0010410827260351E-2</v>
      </c>
      <c r="AA2040">
        <v>135194</v>
      </c>
      <c r="AB2040">
        <v>24918</v>
      </c>
      <c r="AD2040" t="s">
        <v>2</v>
      </c>
      <c r="AE2040">
        <v>52</v>
      </c>
      <c r="AF2040">
        <v>16</v>
      </c>
      <c r="AH2040" t="s">
        <v>12876</v>
      </c>
      <c r="AI2040" t="s">
        <v>12875</v>
      </c>
      <c r="AK2040" t="s">
        <v>12874</v>
      </c>
      <c r="AL2040">
        <v>2</v>
      </c>
      <c r="AM2040" s="5">
        <f t="shared" si="250"/>
        <v>0.33333333333333331</v>
      </c>
      <c r="AN2040" s="4">
        <f t="shared" si="255"/>
        <v>5.048592704783541E-4</v>
      </c>
      <c r="AO2040" s="3"/>
      <c r="AP2040">
        <v>0</v>
      </c>
      <c r="AR2040" t="s">
        <v>1</v>
      </c>
      <c r="AT2040" s="2">
        <v>1.3140000000000001</v>
      </c>
      <c r="AU2040" s="1">
        <f t="shared" si="251"/>
        <v>0.71587453602257523</v>
      </c>
      <c r="AV2040" s="1">
        <f t="shared" si="252"/>
        <v>0.52576350488693535</v>
      </c>
      <c r="AW2040" s="1">
        <f t="shared" si="253"/>
        <v>0.33565247375129531</v>
      </c>
    </row>
    <row r="2041" spans="1:49" x14ac:dyDescent="0.2">
      <c r="A2041">
        <v>2039</v>
      </c>
      <c r="B2041" t="s">
        <v>12873</v>
      </c>
      <c r="C2041" t="s">
        <v>12872</v>
      </c>
      <c r="F2041" t="s">
        <v>12871</v>
      </c>
      <c r="G2041" t="s">
        <v>5</v>
      </c>
      <c r="H2041" t="s">
        <v>4</v>
      </c>
      <c r="I2041" t="s">
        <v>12870</v>
      </c>
      <c r="J2041" t="s">
        <v>12869</v>
      </c>
      <c r="K2041" t="s">
        <v>12868</v>
      </c>
      <c r="L2041" t="s">
        <v>12867</v>
      </c>
      <c r="M2041" t="s">
        <v>101</v>
      </c>
      <c r="N2041">
        <v>3</v>
      </c>
      <c r="O2041" t="s">
        <v>12866</v>
      </c>
      <c r="P2041" t="s">
        <v>12865</v>
      </c>
      <c r="Q2041" t="s">
        <v>12864</v>
      </c>
      <c r="R2041" s="7">
        <v>42586</v>
      </c>
      <c r="S2041" s="8">
        <f t="shared" si="248"/>
        <v>2016</v>
      </c>
      <c r="T2041" s="8">
        <v>2016</v>
      </c>
      <c r="U2041" s="8">
        <f t="shared" si="249"/>
        <v>6</v>
      </c>
      <c r="V2041" s="7">
        <v>42586</v>
      </c>
      <c r="W2041" t="s">
        <v>1917</v>
      </c>
      <c r="X2041" s="2">
        <v>0.375</v>
      </c>
      <c r="Y2041" s="6">
        <f t="shared" si="254"/>
        <v>1.0010410827260351E-2</v>
      </c>
      <c r="AA2041">
        <v>135194</v>
      </c>
      <c r="AB2041">
        <v>24918</v>
      </c>
      <c r="AD2041" t="s">
        <v>2</v>
      </c>
      <c r="AE2041">
        <v>52</v>
      </c>
      <c r="AF2041">
        <v>16</v>
      </c>
      <c r="AH2041" t="s">
        <v>12863</v>
      </c>
      <c r="AI2041" t="s">
        <v>12862</v>
      </c>
      <c r="AK2041" t="s">
        <v>12861</v>
      </c>
      <c r="AL2041">
        <v>1</v>
      </c>
      <c r="AM2041" s="5">
        <f t="shared" si="250"/>
        <v>0.16666666666666666</v>
      </c>
      <c r="AN2041" s="4">
        <f t="shared" si="255"/>
        <v>2.5242963523917705E-4</v>
      </c>
      <c r="AO2041" s="3"/>
      <c r="AP2041">
        <v>0</v>
      </c>
      <c r="AR2041" t="s">
        <v>1</v>
      </c>
      <c r="AT2041" s="2">
        <v>1.3140000000000001</v>
      </c>
      <c r="AU2041" s="1">
        <f t="shared" si="251"/>
        <v>0.70830164696539988</v>
      </c>
      <c r="AV2041" s="1">
        <f t="shared" si="252"/>
        <v>0.51314202312497648</v>
      </c>
      <c r="AW2041" s="1">
        <f t="shared" si="253"/>
        <v>0.31798239928455291</v>
      </c>
    </row>
    <row r="2042" spans="1:49" x14ac:dyDescent="0.2">
      <c r="A2042">
        <v>2040</v>
      </c>
      <c r="B2042" t="s">
        <v>12860</v>
      </c>
      <c r="C2042" t="s">
        <v>12859</v>
      </c>
      <c r="E2042">
        <v>27515610</v>
      </c>
      <c r="F2042" t="s">
        <v>12858</v>
      </c>
      <c r="G2042" t="s">
        <v>5</v>
      </c>
      <c r="H2042" t="s">
        <v>4</v>
      </c>
      <c r="I2042" t="s">
        <v>3213</v>
      </c>
      <c r="J2042">
        <v>60103862</v>
      </c>
      <c r="K2042" t="s">
        <v>3212</v>
      </c>
      <c r="L2042" t="s">
        <v>3211</v>
      </c>
      <c r="M2042" t="s">
        <v>404</v>
      </c>
      <c r="N2042">
        <v>1</v>
      </c>
      <c r="O2042" t="s">
        <v>12857</v>
      </c>
      <c r="P2042">
        <v>8896393300</v>
      </c>
      <c r="Q2042">
        <v>60103862</v>
      </c>
      <c r="R2042" s="7">
        <v>42585</v>
      </c>
      <c r="S2042" s="8">
        <f t="shared" si="248"/>
        <v>2016</v>
      </c>
      <c r="T2042" s="8">
        <v>2016</v>
      </c>
      <c r="U2042" s="8">
        <f t="shared" si="249"/>
        <v>6</v>
      </c>
      <c r="V2042" s="7">
        <v>42585</v>
      </c>
      <c r="W2042" t="s">
        <v>1983</v>
      </c>
      <c r="X2042" s="2">
        <v>0.621</v>
      </c>
      <c r="Y2042" s="6">
        <f t="shared" si="254"/>
        <v>1.6577240329943142E-2</v>
      </c>
      <c r="AA2042">
        <v>11755326</v>
      </c>
      <c r="AB2042">
        <v>4700151916</v>
      </c>
      <c r="AC2042">
        <v>11755334</v>
      </c>
      <c r="AD2042" t="s">
        <v>2</v>
      </c>
      <c r="AE2042">
        <v>4147</v>
      </c>
      <c r="AF2042">
        <v>2</v>
      </c>
      <c r="AH2042" t="s">
        <v>12856</v>
      </c>
      <c r="AI2042" t="s">
        <v>12855</v>
      </c>
      <c r="AJ2042" t="s">
        <v>12854</v>
      </c>
      <c r="AK2042" t="s">
        <v>12853</v>
      </c>
      <c r="AL2042">
        <v>3</v>
      </c>
      <c r="AM2042" s="5">
        <f t="shared" si="250"/>
        <v>0.5</v>
      </c>
      <c r="AN2042" s="4">
        <f t="shared" si="255"/>
        <v>7.572889057175312E-4</v>
      </c>
      <c r="AO2042" s="3"/>
      <c r="AP2042">
        <v>0</v>
      </c>
      <c r="AR2042" t="s">
        <v>1</v>
      </c>
      <c r="AT2042" s="2">
        <v>1.091</v>
      </c>
      <c r="AU2042" s="1">
        <f t="shared" si="251"/>
        <v>1.1831254902675459</v>
      </c>
      <c r="AV2042" s="1">
        <f t="shared" si="252"/>
        <v>0.8667264617830337</v>
      </c>
      <c r="AW2042" s="1">
        <f t="shared" si="253"/>
        <v>0.55032743329852141</v>
      </c>
    </row>
    <row r="2043" spans="1:49" x14ac:dyDescent="0.2">
      <c r="A2043">
        <v>2041</v>
      </c>
      <c r="B2043" t="s">
        <v>12852</v>
      </c>
      <c r="C2043" t="s">
        <v>12851</v>
      </c>
      <c r="F2043" t="s">
        <v>12850</v>
      </c>
      <c r="G2043" t="s">
        <v>5</v>
      </c>
      <c r="H2043" t="s">
        <v>4</v>
      </c>
      <c r="I2043" t="s">
        <v>12849</v>
      </c>
      <c r="J2043" t="s">
        <v>12848</v>
      </c>
      <c r="K2043" t="s">
        <v>12847</v>
      </c>
      <c r="L2043" t="s">
        <v>12846</v>
      </c>
      <c r="M2043" t="s">
        <v>375</v>
      </c>
      <c r="N2043">
        <v>10</v>
      </c>
      <c r="O2043" t="s">
        <v>12845</v>
      </c>
      <c r="P2043" t="s">
        <v>12844</v>
      </c>
      <c r="Q2043" t="s">
        <v>12843</v>
      </c>
      <c r="R2043" s="7">
        <v>42585</v>
      </c>
      <c r="S2043" s="8">
        <f t="shared" si="248"/>
        <v>2016</v>
      </c>
      <c r="T2043" s="8">
        <v>2016</v>
      </c>
      <c r="U2043" s="8">
        <f t="shared" si="249"/>
        <v>6</v>
      </c>
      <c r="V2043" s="7">
        <v>42585</v>
      </c>
      <c r="W2043" t="s">
        <v>1935</v>
      </c>
      <c r="X2043" s="2">
        <v>2.5350000000000001</v>
      </c>
      <c r="Y2043" s="6">
        <f t="shared" si="254"/>
        <v>6.7670377192279973E-2</v>
      </c>
      <c r="AA2043">
        <v>19448244</v>
      </c>
      <c r="AB2043">
        <v>19700171101</v>
      </c>
      <c r="AC2043">
        <v>19448252</v>
      </c>
      <c r="AD2043" t="s">
        <v>2</v>
      </c>
      <c r="AE2043">
        <v>8</v>
      </c>
      <c r="AF2043">
        <v>30</v>
      </c>
      <c r="AH2043" t="s">
        <v>12842</v>
      </c>
      <c r="AI2043" t="s">
        <v>12841</v>
      </c>
      <c r="AJ2043" t="s">
        <v>12840</v>
      </c>
      <c r="AK2043" t="s">
        <v>12839</v>
      </c>
      <c r="AL2043">
        <v>42</v>
      </c>
      <c r="AM2043" s="5">
        <f t="shared" si="250"/>
        <v>7</v>
      </c>
      <c r="AN2043" s="4">
        <f t="shared" si="255"/>
        <v>1.0602044680045438E-2</v>
      </c>
      <c r="AO2043" s="3"/>
      <c r="AP2043">
        <v>0</v>
      </c>
      <c r="AR2043" t="s">
        <v>12838</v>
      </c>
      <c r="AS2043" t="s">
        <v>12837</v>
      </c>
      <c r="AT2043" s="2" t="s">
        <v>0</v>
      </c>
      <c r="AU2043" s="1">
        <f t="shared" si="251"/>
        <v>5.0549877438609609</v>
      </c>
      <c r="AV2043" s="1">
        <f t="shared" si="252"/>
        <v>3.9136210936162708</v>
      </c>
      <c r="AW2043" s="1">
        <f t="shared" si="253"/>
        <v>2.7722544433715792</v>
      </c>
    </row>
    <row r="2044" spans="1:49" x14ac:dyDescent="0.2">
      <c r="A2044">
        <v>2042</v>
      </c>
      <c r="B2044" t="s">
        <v>12836</v>
      </c>
      <c r="C2044" t="s">
        <v>12835</v>
      </c>
      <c r="E2044">
        <v>27335466</v>
      </c>
      <c r="F2044" t="s">
        <v>12834</v>
      </c>
      <c r="G2044" t="s">
        <v>5</v>
      </c>
      <c r="H2044" t="s">
        <v>4</v>
      </c>
      <c r="I2044" t="s">
        <v>12833</v>
      </c>
      <c r="J2044" t="s">
        <v>12832</v>
      </c>
      <c r="K2044" t="s">
        <v>12831</v>
      </c>
      <c r="L2044" t="s">
        <v>12830</v>
      </c>
      <c r="M2044" t="s">
        <v>75</v>
      </c>
      <c r="N2044">
        <v>8</v>
      </c>
      <c r="O2044" t="s">
        <v>12829</v>
      </c>
      <c r="P2044" t="s">
        <v>12828</v>
      </c>
      <c r="Q2044" t="s">
        <v>12827</v>
      </c>
      <c r="R2044" s="7">
        <v>42584</v>
      </c>
      <c r="S2044" s="8">
        <f t="shared" si="248"/>
        <v>2016</v>
      </c>
      <c r="T2044" s="8">
        <v>2016</v>
      </c>
      <c r="U2044" s="8">
        <f t="shared" si="249"/>
        <v>6</v>
      </c>
      <c r="V2044" s="7">
        <v>42584</v>
      </c>
      <c r="W2044" t="s">
        <v>2239</v>
      </c>
      <c r="X2044" s="2">
        <v>5.0110000000000001</v>
      </c>
      <c r="Y2044" s="6">
        <f t="shared" si="254"/>
        <v>0.13376578308107098</v>
      </c>
      <c r="AA2044">
        <v>278424</v>
      </c>
      <c r="AB2044">
        <v>21121</v>
      </c>
      <c r="AC2044">
        <v>10916490</v>
      </c>
      <c r="AD2044" t="s">
        <v>2</v>
      </c>
      <c r="AE2044">
        <v>113</v>
      </c>
      <c r="AF2044">
        <v>31</v>
      </c>
      <c r="AH2044" t="s">
        <v>12826</v>
      </c>
      <c r="AI2044" t="s">
        <v>12825</v>
      </c>
      <c r="AK2044" t="s">
        <v>12824</v>
      </c>
      <c r="AL2044">
        <v>28</v>
      </c>
      <c r="AM2044" s="5">
        <f t="shared" si="250"/>
        <v>4.666666666666667</v>
      </c>
      <c r="AN2044" s="4">
        <f t="shared" si="255"/>
        <v>7.0680297866969584E-3</v>
      </c>
      <c r="AO2044" s="3"/>
      <c r="AP2044">
        <v>1</v>
      </c>
      <c r="AQ2044" t="s">
        <v>44</v>
      </c>
      <c r="AR2044" t="s">
        <v>12823</v>
      </c>
      <c r="AS2044" t="s">
        <v>43</v>
      </c>
      <c r="AT2044" s="2" t="s">
        <v>0</v>
      </c>
      <c r="AU2044" s="1">
        <f t="shared" si="251"/>
        <v>9.5756457092758769</v>
      </c>
      <c r="AV2044" s="1">
        <f t="shared" si="252"/>
        <v>7.0416906433883968</v>
      </c>
      <c r="AW2044" s="1">
        <f t="shared" si="253"/>
        <v>4.5077355775009167</v>
      </c>
    </row>
    <row r="2045" spans="1:49" x14ac:dyDescent="0.2">
      <c r="A2045">
        <v>2043</v>
      </c>
      <c r="B2045" t="s">
        <v>12822</v>
      </c>
      <c r="C2045" t="s">
        <v>12821</v>
      </c>
      <c r="F2045" t="s">
        <v>12820</v>
      </c>
      <c r="G2045" t="s">
        <v>5</v>
      </c>
      <c r="H2045" t="s">
        <v>4</v>
      </c>
      <c r="I2045" t="s">
        <v>12154</v>
      </c>
      <c r="J2045">
        <v>60013789</v>
      </c>
      <c r="K2045" t="s">
        <v>1492</v>
      </c>
      <c r="L2045" t="s">
        <v>264</v>
      </c>
      <c r="M2045" t="s">
        <v>67</v>
      </c>
      <c r="N2045">
        <v>5</v>
      </c>
      <c r="O2045" t="s">
        <v>12819</v>
      </c>
      <c r="P2045" t="s">
        <v>12818</v>
      </c>
      <c r="Q2045" t="s">
        <v>12817</v>
      </c>
      <c r="R2045" s="7">
        <v>42584</v>
      </c>
      <c r="S2045" s="8">
        <f t="shared" si="248"/>
        <v>2016</v>
      </c>
      <c r="T2045" s="8">
        <v>2016</v>
      </c>
      <c r="U2045" s="8">
        <f t="shared" si="249"/>
        <v>6</v>
      </c>
      <c r="V2045" s="7">
        <v>42584</v>
      </c>
      <c r="W2045" t="s">
        <v>12816</v>
      </c>
      <c r="X2045" s="2">
        <v>0.84399999999999997</v>
      </c>
      <c r="Y2045" s="6">
        <f t="shared" si="254"/>
        <v>2.2530097968553962E-2</v>
      </c>
      <c r="AA2045">
        <v>1495739</v>
      </c>
      <c r="AB2045">
        <v>20987</v>
      </c>
      <c r="AC2045" t="s">
        <v>12815</v>
      </c>
      <c r="AD2045" t="s">
        <v>2</v>
      </c>
      <c r="AE2045">
        <v>39</v>
      </c>
      <c r="AF2045">
        <v>8</v>
      </c>
      <c r="AH2045" t="s">
        <v>12814</v>
      </c>
      <c r="AI2045" t="s">
        <v>12813</v>
      </c>
      <c r="AJ2045" t="s">
        <v>12812</v>
      </c>
      <c r="AK2045" t="s">
        <v>12811</v>
      </c>
      <c r="AL2045">
        <v>19</v>
      </c>
      <c r="AM2045" s="5">
        <f t="shared" si="250"/>
        <v>3.1666666666666665</v>
      </c>
      <c r="AN2045" s="4">
        <f t="shared" si="255"/>
        <v>4.7961630695443642E-3</v>
      </c>
      <c r="AO2045" s="3"/>
      <c r="AP2045">
        <v>0</v>
      </c>
      <c r="AR2045" t="s">
        <v>1</v>
      </c>
      <c r="AT2045" s="2">
        <v>3.28</v>
      </c>
      <c r="AU2045" s="1">
        <f t="shared" si="251"/>
        <v>1.7209917498851079</v>
      </c>
      <c r="AV2045" s="1">
        <f t="shared" si="252"/>
        <v>1.3663130519049165</v>
      </c>
      <c r="AW2045" s="1">
        <f t="shared" si="253"/>
        <v>1.0116343539247243</v>
      </c>
    </row>
    <row r="2046" spans="1:49" x14ac:dyDescent="0.2">
      <c r="A2046">
        <v>2044</v>
      </c>
      <c r="B2046" t="s">
        <v>12810</v>
      </c>
      <c r="C2046" t="s">
        <v>12809</v>
      </c>
      <c r="F2046" t="s">
        <v>12808</v>
      </c>
      <c r="G2046" t="s">
        <v>5</v>
      </c>
      <c r="H2046" t="s">
        <v>4</v>
      </c>
      <c r="I2046" t="s">
        <v>12807</v>
      </c>
      <c r="J2046" t="s">
        <v>12806</v>
      </c>
      <c r="K2046" t="s">
        <v>12805</v>
      </c>
      <c r="L2046" t="s">
        <v>12804</v>
      </c>
      <c r="M2046" t="s">
        <v>12803</v>
      </c>
      <c r="N2046">
        <v>10</v>
      </c>
      <c r="O2046" t="s">
        <v>12802</v>
      </c>
      <c r="P2046" t="s">
        <v>12801</v>
      </c>
      <c r="Q2046" t="s">
        <v>12800</v>
      </c>
      <c r="R2046" s="7">
        <v>42584</v>
      </c>
      <c r="S2046" s="8">
        <f t="shared" si="248"/>
        <v>2016</v>
      </c>
      <c r="T2046" s="8">
        <v>2016</v>
      </c>
      <c r="U2046" s="8">
        <f t="shared" si="249"/>
        <v>6</v>
      </c>
      <c r="V2046" s="7">
        <v>42584</v>
      </c>
      <c r="W2046" t="s">
        <v>12799</v>
      </c>
      <c r="X2046" s="2">
        <v>0.49399999999999999</v>
      </c>
      <c r="Y2046" s="6">
        <f t="shared" si="254"/>
        <v>1.3187047863110968E-2</v>
      </c>
      <c r="AA2046">
        <v>9583157</v>
      </c>
      <c r="AB2046">
        <v>36197</v>
      </c>
      <c r="AC2046">
        <v>13600478</v>
      </c>
      <c r="AD2046" t="s">
        <v>2</v>
      </c>
      <c r="AE2046">
        <v>26</v>
      </c>
      <c r="AF2046">
        <v>8</v>
      </c>
      <c r="AH2046" t="s">
        <v>12798</v>
      </c>
      <c r="AI2046" t="s">
        <v>12797</v>
      </c>
      <c r="AJ2046" t="s">
        <v>12796</v>
      </c>
      <c r="AK2046" t="s">
        <v>12795</v>
      </c>
      <c r="AL2046">
        <v>10</v>
      </c>
      <c r="AM2046" s="5">
        <f t="shared" si="250"/>
        <v>1.6666666666666667</v>
      </c>
      <c r="AN2046" s="4">
        <f t="shared" si="255"/>
        <v>2.5242963523917708E-3</v>
      </c>
      <c r="AO2046" s="3"/>
      <c r="AP2046">
        <v>0</v>
      </c>
      <c r="AR2046" t="s">
        <v>1</v>
      </c>
      <c r="AT2046" s="2">
        <v>1.665</v>
      </c>
      <c r="AU2046" s="1">
        <f t="shared" si="251"/>
        <v>0.99882224098952077</v>
      </c>
      <c r="AV2046" s="1">
        <f t="shared" si="252"/>
        <v>0.78556721077513691</v>
      </c>
      <c r="AW2046" s="1">
        <f t="shared" si="253"/>
        <v>0.57231218056075295</v>
      </c>
    </row>
    <row r="2047" spans="1:49" x14ac:dyDescent="0.2">
      <c r="A2047">
        <v>2045</v>
      </c>
      <c r="B2047" t="s">
        <v>12794</v>
      </c>
      <c r="C2047" t="s">
        <v>12793</v>
      </c>
      <c r="F2047" t="s">
        <v>12792</v>
      </c>
      <c r="G2047" t="s">
        <v>5</v>
      </c>
      <c r="H2047" t="s">
        <v>4</v>
      </c>
      <c r="I2047" t="s">
        <v>12791</v>
      </c>
      <c r="J2047">
        <v>60004280</v>
      </c>
      <c r="K2047" t="s">
        <v>12790</v>
      </c>
      <c r="L2047" t="s">
        <v>12789</v>
      </c>
      <c r="M2047" t="s">
        <v>9</v>
      </c>
      <c r="N2047">
        <v>2</v>
      </c>
      <c r="O2047" t="s">
        <v>12788</v>
      </c>
      <c r="P2047" t="s">
        <v>12787</v>
      </c>
      <c r="Q2047" t="s">
        <v>12786</v>
      </c>
      <c r="R2047" s="7">
        <v>42584</v>
      </c>
      <c r="S2047" s="8">
        <f t="shared" si="248"/>
        <v>2016</v>
      </c>
      <c r="T2047" s="8">
        <v>2016</v>
      </c>
      <c r="U2047" s="8">
        <f t="shared" si="249"/>
        <v>6</v>
      </c>
      <c r="V2047" s="7">
        <v>42584</v>
      </c>
      <c r="W2047" t="s">
        <v>1884</v>
      </c>
      <c r="X2047" s="2">
        <v>0.91800000000000004</v>
      </c>
      <c r="Y2047" s="6">
        <f t="shared" si="254"/>
        <v>2.4505485705133341E-2</v>
      </c>
      <c r="AA2047">
        <v>1431161</v>
      </c>
      <c r="AB2047">
        <v>22674</v>
      </c>
      <c r="AC2047">
        <v>13665901</v>
      </c>
      <c r="AD2047" t="s">
        <v>2</v>
      </c>
      <c r="AE2047">
        <v>37</v>
      </c>
      <c r="AF2047">
        <v>15</v>
      </c>
      <c r="AH2047" t="s">
        <v>12785</v>
      </c>
      <c r="AI2047" t="s">
        <v>12784</v>
      </c>
      <c r="AK2047" t="s">
        <v>12783</v>
      </c>
      <c r="AL2047">
        <v>16</v>
      </c>
      <c r="AM2047" s="5">
        <f t="shared" si="250"/>
        <v>2.6666666666666665</v>
      </c>
      <c r="AN2047" s="4">
        <f t="shared" si="255"/>
        <v>4.0388741638268328E-3</v>
      </c>
      <c r="AO2047" s="3"/>
      <c r="AP2047">
        <v>0</v>
      </c>
      <c r="AR2047" t="s">
        <v>1</v>
      </c>
      <c r="AT2047" s="2" t="s">
        <v>0</v>
      </c>
      <c r="AU2047" s="1">
        <f t="shared" si="251"/>
        <v>1.8365502242741385</v>
      </c>
      <c r="AV2047" s="1">
        <f t="shared" si="252"/>
        <v>1.4272179934480087</v>
      </c>
      <c r="AW2047" s="1">
        <f t="shared" si="253"/>
        <v>1.0178857626218785</v>
      </c>
    </row>
    <row r="2048" spans="1:49" x14ac:dyDescent="0.2">
      <c r="A2048">
        <v>2046</v>
      </c>
      <c r="B2048" t="s">
        <v>12782</v>
      </c>
      <c r="C2048" t="s">
        <v>12781</v>
      </c>
      <c r="F2048" t="s">
        <v>12780</v>
      </c>
      <c r="G2048" t="s">
        <v>5</v>
      </c>
      <c r="H2048" t="s">
        <v>4</v>
      </c>
      <c r="I2048" t="s">
        <v>12779</v>
      </c>
      <c r="J2048">
        <v>60001455</v>
      </c>
      <c r="K2048" t="s">
        <v>653</v>
      </c>
      <c r="L2048" t="s">
        <v>652</v>
      </c>
      <c r="M2048" t="s">
        <v>67</v>
      </c>
      <c r="N2048">
        <v>7</v>
      </c>
      <c r="O2048" t="s">
        <v>12778</v>
      </c>
      <c r="P2048" t="s">
        <v>12777</v>
      </c>
      <c r="Q2048" t="s">
        <v>12776</v>
      </c>
      <c r="R2048" s="7">
        <v>42584</v>
      </c>
      <c r="S2048" s="8">
        <f t="shared" si="248"/>
        <v>2016</v>
      </c>
      <c r="T2048" s="8">
        <v>2016</v>
      </c>
      <c r="U2048" s="8">
        <f t="shared" si="249"/>
        <v>6</v>
      </c>
      <c r="V2048" s="7">
        <v>42584</v>
      </c>
      <c r="W2048" t="s">
        <v>12775</v>
      </c>
      <c r="X2048" s="2" t="s">
        <v>0</v>
      </c>
      <c r="Y2048" s="6" t="e">
        <f t="shared" si="254"/>
        <v>#VALUE!</v>
      </c>
      <c r="AA2048">
        <v>15533174</v>
      </c>
      <c r="AB2048">
        <v>144724</v>
      </c>
      <c r="AC2048">
        <v>15533182</v>
      </c>
      <c r="AD2048" t="s">
        <v>2</v>
      </c>
      <c r="AE2048">
        <v>46</v>
      </c>
      <c r="AF2048">
        <v>8</v>
      </c>
      <c r="AH2048" t="s">
        <v>12774</v>
      </c>
      <c r="AI2048" t="s">
        <v>12773</v>
      </c>
      <c r="AJ2048" t="s">
        <v>12772</v>
      </c>
      <c r="AK2048" t="s">
        <v>12771</v>
      </c>
      <c r="AL2048">
        <v>2</v>
      </c>
      <c r="AM2048" s="5">
        <f t="shared" si="250"/>
        <v>0.33333333333333331</v>
      </c>
      <c r="AN2048" s="4">
        <f t="shared" si="255"/>
        <v>5.048592704783541E-4</v>
      </c>
      <c r="AO2048" s="3"/>
      <c r="AP2048">
        <v>0</v>
      </c>
      <c r="AR2048" t="s">
        <v>1</v>
      </c>
      <c r="AT2048" s="2" t="s">
        <v>0</v>
      </c>
      <c r="AU2048" s="1" t="e">
        <f t="shared" si="251"/>
        <v>#VALUE!</v>
      </c>
      <c r="AV2048" s="1" t="e">
        <f t="shared" si="252"/>
        <v>#VALUE!</v>
      </c>
      <c r="AW2048" s="1" t="e">
        <f t="shared" si="253"/>
        <v>#VALUE!</v>
      </c>
    </row>
    <row r="2049" spans="1:49" x14ac:dyDescent="0.2">
      <c r="A2049">
        <v>2047</v>
      </c>
      <c r="B2049" t="s">
        <v>12770</v>
      </c>
      <c r="C2049" t="s">
        <v>12769</v>
      </c>
      <c r="F2049" t="s">
        <v>12768</v>
      </c>
      <c r="G2049" t="s">
        <v>5</v>
      </c>
      <c r="H2049" t="s">
        <v>4</v>
      </c>
      <c r="I2049" t="s">
        <v>12767</v>
      </c>
      <c r="J2049">
        <v>60021543</v>
      </c>
      <c r="K2049" t="s">
        <v>334</v>
      </c>
      <c r="L2049" t="s">
        <v>333</v>
      </c>
      <c r="M2049" t="s">
        <v>332</v>
      </c>
      <c r="N2049">
        <v>3</v>
      </c>
      <c r="O2049" t="s">
        <v>12766</v>
      </c>
      <c r="P2049" t="s">
        <v>12765</v>
      </c>
      <c r="Q2049" t="s">
        <v>12764</v>
      </c>
      <c r="R2049" s="7">
        <v>42584</v>
      </c>
      <c r="S2049" s="8">
        <f t="shared" si="248"/>
        <v>2016</v>
      </c>
      <c r="T2049" s="8">
        <v>2016</v>
      </c>
      <c r="U2049" s="8">
        <f t="shared" si="249"/>
        <v>6</v>
      </c>
      <c r="V2049" s="7">
        <v>42584</v>
      </c>
      <c r="W2049" t="s">
        <v>107</v>
      </c>
      <c r="X2049" s="2">
        <v>0.251</v>
      </c>
      <c r="Y2049" s="6">
        <f t="shared" si="254"/>
        <v>6.7003016470462617E-3</v>
      </c>
      <c r="AA2049">
        <v>207217</v>
      </c>
      <c r="AB2049">
        <v>26145</v>
      </c>
      <c r="AC2049">
        <v>13623060</v>
      </c>
      <c r="AD2049" t="s">
        <v>2</v>
      </c>
      <c r="AE2049">
        <v>103</v>
      </c>
      <c r="AF2049">
        <v>8</v>
      </c>
      <c r="AH2049" t="s">
        <v>12763</v>
      </c>
      <c r="AI2049" t="s">
        <v>12762</v>
      </c>
      <c r="AJ2049" t="s">
        <v>12761</v>
      </c>
      <c r="AK2049" t="s">
        <v>12760</v>
      </c>
      <c r="AL2049">
        <v>2</v>
      </c>
      <c r="AM2049" s="5">
        <f t="shared" si="250"/>
        <v>0.33333333333333331</v>
      </c>
      <c r="AN2049" s="4">
        <f t="shared" si="255"/>
        <v>5.048592704783541E-4</v>
      </c>
      <c r="AO2049" s="3"/>
      <c r="AP2049">
        <v>0</v>
      </c>
      <c r="AR2049" t="s">
        <v>1</v>
      </c>
      <c r="AT2049" s="2">
        <v>1.3360000000000001</v>
      </c>
      <c r="AU2049" s="1">
        <f t="shared" si="251"/>
        <v>0.48416689340758889</v>
      </c>
      <c r="AV2049" s="1">
        <f t="shared" si="252"/>
        <v>0.36025804587623078</v>
      </c>
      <c r="AW2049" s="1">
        <f t="shared" si="253"/>
        <v>0.23634919834487261</v>
      </c>
    </row>
    <row r="2050" spans="1:49" x14ac:dyDescent="0.2">
      <c r="A2050">
        <v>2048</v>
      </c>
      <c r="B2050" t="s">
        <v>12759</v>
      </c>
      <c r="C2050" t="s">
        <v>12758</v>
      </c>
      <c r="F2050" t="s">
        <v>12503</v>
      </c>
      <c r="G2050" t="s">
        <v>5</v>
      </c>
      <c r="H2050" t="s">
        <v>4</v>
      </c>
      <c r="I2050" t="s">
        <v>12502</v>
      </c>
      <c r="J2050" t="s">
        <v>12501</v>
      </c>
      <c r="K2050" t="s">
        <v>12500</v>
      </c>
      <c r="L2050" t="s">
        <v>12499</v>
      </c>
      <c r="M2050" t="s">
        <v>1528</v>
      </c>
      <c r="N2050">
        <v>7</v>
      </c>
      <c r="O2050" t="s">
        <v>12498</v>
      </c>
      <c r="P2050" t="s">
        <v>12497</v>
      </c>
      <c r="Q2050" t="s">
        <v>12496</v>
      </c>
      <c r="R2050" s="7">
        <v>42583</v>
      </c>
      <c r="S2050" s="8">
        <f t="shared" ref="S2050:S2113" si="256">YEAR(R2050)</f>
        <v>2016</v>
      </c>
      <c r="T2050" s="8">
        <v>2016</v>
      </c>
      <c r="U2050" s="8">
        <f t="shared" ref="U2050:U2113" si="257">2022-T2050</f>
        <v>6</v>
      </c>
      <c r="V2050" s="7">
        <v>42583</v>
      </c>
      <c r="W2050" t="s">
        <v>12495</v>
      </c>
      <c r="X2050" s="2">
        <v>0.13500000000000001</v>
      </c>
      <c r="Y2050" s="6">
        <f t="shared" si="254"/>
        <v>3.6037478978137266E-3</v>
      </c>
      <c r="AA2050">
        <v>18722121</v>
      </c>
      <c r="AB2050">
        <v>11500153307</v>
      </c>
      <c r="AD2050" t="s">
        <v>2</v>
      </c>
      <c r="AE2050">
        <v>10</v>
      </c>
      <c r="AF2050">
        <v>2</v>
      </c>
      <c r="AH2050" t="s">
        <v>2464</v>
      </c>
      <c r="AI2050" t="s">
        <v>12494</v>
      </c>
      <c r="AJ2050" t="s">
        <v>12493</v>
      </c>
      <c r="AK2050" t="s">
        <v>12492</v>
      </c>
      <c r="AL2050">
        <v>0</v>
      </c>
      <c r="AM2050" s="5">
        <f t="shared" ref="AM2050:AM2113" si="258">AL2050/U2050</f>
        <v>0</v>
      </c>
      <c r="AN2050" s="4">
        <f t="shared" si="255"/>
        <v>0</v>
      </c>
      <c r="AO2050" s="3"/>
      <c r="AP2050">
        <v>0</v>
      </c>
      <c r="AR2050" t="s">
        <v>1</v>
      </c>
      <c r="AT2050" s="2" t="s">
        <v>0</v>
      </c>
      <c r="AU2050" s="1">
        <f t="shared" ref="AU2050:AU2113" si="259">(Y2050*0.7+AN2050*0.3)*100</f>
        <v>0.25226235284696086</v>
      </c>
      <c r="AV2050" s="1">
        <f t="shared" ref="AV2050:AV2113" si="260">(Y2050*0.5+AN2050*0.5)*100</f>
        <v>0.18018739489068633</v>
      </c>
      <c r="AW2050" s="1">
        <f t="shared" ref="AW2050:AW2113" si="261">(Y2050*0.3+AN2050*0.7)*100</f>
        <v>0.10811243693441179</v>
      </c>
    </row>
    <row r="2051" spans="1:49" x14ac:dyDescent="0.2">
      <c r="A2051">
        <v>2049</v>
      </c>
      <c r="B2051" t="s">
        <v>12757</v>
      </c>
      <c r="C2051" t="s">
        <v>12756</v>
      </c>
      <c r="E2051">
        <v>27553646</v>
      </c>
      <c r="F2051" t="s">
        <v>12755</v>
      </c>
      <c r="G2051" t="s">
        <v>5</v>
      </c>
      <c r="H2051" t="s">
        <v>4</v>
      </c>
      <c r="I2051" t="s">
        <v>12754</v>
      </c>
      <c r="J2051" t="s">
        <v>12753</v>
      </c>
      <c r="K2051" t="s">
        <v>12752</v>
      </c>
      <c r="L2051" t="s">
        <v>12751</v>
      </c>
      <c r="M2051" t="s">
        <v>46</v>
      </c>
      <c r="N2051">
        <v>3</v>
      </c>
      <c r="O2051" t="s">
        <v>12750</v>
      </c>
      <c r="P2051" t="s">
        <v>12749</v>
      </c>
      <c r="Q2051" t="s">
        <v>12748</v>
      </c>
      <c r="R2051" s="7">
        <v>42583</v>
      </c>
      <c r="S2051" s="8">
        <f t="shared" si="256"/>
        <v>2016</v>
      </c>
      <c r="T2051" s="8">
        <v>2016</v>
      </c>
      <c r="U2051" s="8">
        <f t="shared" si="257"/>
        <v>6</v>
      </c>
      <c r="V2051" s="7">
        <v>42583</v>
      </c>
      <c r="W2051" t="s">
        <v>12747</v>
      </c>
      <c r="X2051" s="2">
        <v>1.702</v>
      </c>
      <c r="Y2051" s="6">
        <f t="shared" ref="Y2051:Y2114" si="262">(X2051-$Z$3)/($Z$2-$Z$3)</f>
        <v>4.5433917941325647E-2</v>
      </c>
      <c r="AB2051">
        <v>19700182013</v>
      </c>
      <c r="AC2051">
        <v>17596653</v>
      </c>
      <c r="AD2051" t="s">
        <v>2</v>
      </c>
      <c r="AE2051">
        <v>8</v>
      </c>
      <c r="AF2051">
        <v>8</v>
      </c>
      <c r="AH2051" t="s">
        <v>12746</v>
      </c>
      <c r="AI2051" t="s">
        <v>12745</v>
      </c>
      <c r="AJ2051" t="s">
        <v>12744</v>
      </c>
      <c r="AK2051" t="s">
        <v>12743</v>
      </c>
      <c r="AL2051">
        <v>8</v>
      </c>
      <c r="AM2051" s="5">
        <f t="shared" si="258"/>
        <v>1.3333333333333333</v>
      </c>
      <c r="AN2051" s="4">
        <f t="shared" ref="AN2051:AN2114" si="263">(AM2051-$AO$3)/($AO$2-$AO$3)</f>
        <v>2.0194370819134164E-3</v>
      </c>
      <c r="AO2051" s="3"/>
      <c r="AP2051">
        <v>1</v>
      </c>
      <c r="AQ2051" t="s">
        <v>44</v>
      </c>
      <c r="AR2051">
        <v>939454</v>
      </c>
      <c r="AS2051" t="s">
        <v>43</v>
      </c>
      <c r="AT2051" s="2">
        <v>3.4159999999999999</v>
      </c>
      <c r="AU2051" s="1">
        <f t="shared" si="259"/>
        <v>3.2409573683501973</v>
      </c>
      <c r="AV2051" s="1">
        <f t="shared" si="260"/>
        <v>2.3726677511619534</v>
      </c>
      <c r="AW2051" s="1">
        <f t="shared" si="261"/>
        <v>1.5043781339737086</v>
      </c>
    </row>
    <row r="2052" spans="1:49" x14ac:dyDescent="0.2">
      <c r="A2052">
        <v>2050</v>
      </c>
      <c r="B2052" t="s">
        <v>12742</v>
      </c>
      <c r="C2052" t="s">
        <v>12741</v>
      </c>
      <c r="F2052" t="s">
        <v>12740</v>
      </c>
      <c r="G2052" t="s">
        <v>5</v>
      </c>
      <c r="H2052" t="s">
        <v>4</v>
      </c>
      <c r="I2052" t="s">
        <v>12739</v>
      </c>
      <c r="J2052" t="s">
        <v>2251</v>
      </c>
      <c r="K2052" t="s">
        <v>2250</v>
      </c>
      <c r="L2052" t="s">
        <v>2249</v>
      </c>
      <c r="M2052" t="s">
        <v>412</v>
      </c>
      <c r="N2052">
        <v>3</v>
      </c>
      <c r="O2052" t="s">
        <v>12738</v>
      </c>
      <c r="P2052" t="s">
        <v>12737</v>
      </c>
      <c r="Q2052" t="s">
        <v>12736</v>
      </c>
      <c r="R2052" s="7">
        <v>42583</v>
      </c>
      <c r="S2052" s="8">
        <f t="shared" si="256"/>
        <v>2016</v>
      </c>
      <c r="T2052" s="8">
        <v>2016</v>
      </c>
      <c r="U2052" s="8">
        <f t="shared" si="257"/>
        <v>6</v>
      </c>
      <c r="V2052" s="7">
        <v>42583</v>
      </c>
      <c r="W2052" t="s">
        <v>2113</v>
      </c>
      <c r="X2052" s="2">
        <v>0.75</v>
      </c>
      <c r="Y2052" s="6">
        <f t="shared" si="262"/>
        <v>2.0020821654520703E-2</v>
      </c>
      <c r="AA2052" t="s">
        <v>2112</v>
      </c>
      <c r="AB2052">
        <v>29221</v>
      </c>
      <c r="AC2052">
        <v>10897674</v>
      </c>
      <c r="AD2052" t="s">
        <v>2</v>
      </c>
      <c r="AE2052">
        <v>23</v>
      </c>
      <c r="AF2052">
        <v>8</v>
      </c>
      <c r="AG2052">
        <v>83119</v>
      </c>
      <c r="AI2052" t="s">
        <v>12735</v>
      </c>
      <c r="AK2052" t="s">
        <v>12734</v>
      </c>
      <c r="AL2052">
        <v>12</v>
      </c>
      <c r="AM2052" s="5">
        <f t="shared" si="258"/>
        <v>2</v>
      </c>
      <c r="AN2052" s="4">
        <f t="shared" si="263"/>
        <v>3.0291556228701248E-3</v>
      </c>
      <c r="AO2052" s="3"/>
      <c r="AP2052">
        <v>0</v>
      </c>
      <c r="AQ2052" t="s">
        <v>403</v>
      </c>
      <c r="AR2052" t="s">
        <v>2247</v>
      </c>
      <c r="AS2052" t="s">
        <v>71</v>
      </c>
      <c r="AT2052" s="2">
        <v>2.0230000000000001</v>
      </c>
      <c r="AU2052" s="1">
        <f t="shared" si="259"/>
        <v>1.4923321845025528</v>
      </c>
      <c r="AV2052" s="1">
        <f t="shared" si="260"/>
        <v>1.1524988638695415</v>
      </c>
      <c r="AW2052" s="1">
        <f t="shared" si="261"/>
        <v>0.81266554323652984</v>
      </c>
    </row>
    <row r="2053" spans="1:49" x14ac:dyDescent="0.2">
      <c r="A2053">
        <v>2051</v>
      </c>
      <c r="B2053" t="s">
        <v>12733</v>
      </c>
      <c r="C2053" t="s">
        <v>12732</v>
      </c>
      <c r="F2053" t="s">
        <v>12731</v>
      </c>
      <c r="G2053" t="s">
        <v>5</v>
      </c>
      <c r="H2053" t="s">
        <v>4</v>
      </c>
      <c r="I2053" t="s">
        <v>12730</v>
      </c>
      <c r="J2053">
        <v>60104681</v>
      </c>
      <c r="K2053" t="s">
        <v>3000</v>
      </c>
      <c r="L2053" t="s">
        <v>2999</v>
      </c>
      <c r="M2053" t="s">
        <v>2998</v>
      </c>
      <c r="N2053">
        <v>3</v>
      </c>
      <c r="O2053" t="s">
        <v>12729</v>
      </c>
      <c r="P2053" t="s">
        <v>12728</v>
      </c>
      <c r="Q2053" t="s">
        <v>2997</v>
      </c>
      <c r="R2053" s="7">
        <v>42583</v>
      </c>
      <c r="S2053" s="8">
        <f t="shared" si="256"/>
        <v>2016</v>
      </c>
      <c r="T2053" s="8">
        <v>2016</v>
      </c>
      <c r="U2053" s="8">
        <f t="shared" si="257"/>
        <v>6</v>
      </c>
      <c r="V2053" s="7">
        <v>42583</v>
      </c>
      <c r="W2053" t="s">
        <v>2232</v>
      </c>
      <c r="X2053" s="2">
        <v>0.24099999999999999</v>
      </c>
      <c r="Y2053" s="6">
        <f t="shared" si="262"/>
        <v>6.4333573583193185E-3</v>
      </c>
      <c r="AA2053">
        <v>25024752</v>
      </c>
      <c r="AB2053">
        <v>21100799500</v>
      </c>
      <c r="AC2053">
        <v>25024760</v>
      </c>
      <c r="AD2053" t="s">
        <v>2</v>
      </c>
      <c r="AE2053">
        <v>3</v>
      </c>
      <c r="AF2053">
        <v>2</v>
      </c>
      <c r="AH2053" t="s">
        <v>12727</v>
      </c>
      <c r="AI2053" t="s">
        <v>12726</v>
      </c>
      <c r="AJ2053" t="s">
        <v>12725</v>
      </c>
      <c r="AK2053" t="s">
        <v>12724</v>
      </c>
      <c r="AL2053">
        <v>7</v>
      </c>
      <c r="AM2053" s="5">
        <f t="shared" si="258"/>
        <v>1.1666666666666667</v>
      </c>
      <c r="AN2053" s="4">
        <f t="shared" si="263"/>
        <v>1.7670074466742396E-3</v>
      </c>
      <c r="AO2053" s="3"/>
      <c r="AP2053">
        <v>1</v>
      </c>
      <c r="AR2053" t="s">
        <v>1</v>
      </c>
      <c r="AT2053" s="2" t="s">
        <v>0</v>
      </c>
      <c r="AU2053" s="1">
        <f t="shared" si="259"/>
        <v>0.50334523848257939</v>
      </c>
      <c r="AV2053" s="1">
        <f t="shared" si="260"/>
        <v>0.41001824024967787</v>
      </c>
      <c r="AW2053" s="1">
        <f t="shared" si="261"/>
        <v>0.31669124201677629</v>
      </c>
    </row>
    <row r="2054" spans="1:49" x14ac:dyDescent="0.2">
      <c r="A2054">
        <v>2052</v>
      </c>
      <c r="B2054" t="s">
        <v>12723</v>
      </c>
      <c r="C2054" t="s">
        <v>12722</v>
      </c>
      <c r="F2054" t="s">
        <v>12721</v>
      </c>
      <c r="G2054" t="s">
        <v>5</v>
      </c>
      <c r="H2054" t="s">
        <v>4</v>
      </c>
      <c r="I2054" t="s">
        <v>12720</v>
      </c>
      <c r="J2054">
        <v>110150567</v>
      </c>
      <c r="K2054" t="s">
        <v>12719</v>
      </c>
      <c r="M2054" t="s">
        <v>2998</v>
      </c>
      <c r="N2054">
        <v>3</v>
      </c>
      <c r="O2054" t="s">
        <v>12718</v>
      </c>
      <c r="P2054" t="s">
        <v>12717</v>
      </c>
      <c r="Q2054" t="s">
        <v>12716</v>
      </c>
      <c r="R2054" s="7">
        <v>42583</v>
      </c>
      <c r="S2054" s="8">
        <f t="shared" si="256"/>
        <v>2016</v>
      </c>
      <c r="T2054" s="8">
        <v>2016</v>
      </c>
      <c r="U2054" s="8">
        <f t="shared" si="257"/>
        <v>6</v>
      </c>
      <c r="V2054" s="7">
        <v>42583</v>
      </c>
      <c r="W2054" t="s">
        <v>2232</v>
      </c>
      <c r="X2054" s="2">
        <v>0.24099999999999999</v>
      </c>
      <c r="Y2054" s="6">
        <f t="shared" si="262"/>
        <v>6.4333573583193185E-3</v>
      </c>
      <c r="AA2054">
        <v>25024752</v>
      </c>
      <c r="AB2054">
        <v>21100799500</v>
      </c>
      <c r="AC2054">
        <v>25024760</v>
      </c>
      <c r="AD2054" t="s">
        <v>2</v>
      </c>
      <c r="AE2054">
        <v>3</v>
      </c>
      <c r="AF2054">
        <v>2</v>
      </c>
      <c r="AH2054" t="s">
        <v>12715</v>
      </c>
      <c r="AI2054" t="s">
        <v>12714</v>
      </c>
      <c r="AJ2054" t="s">
        <v>12713</v>
      </c>
      <c r="AK2054" t="s">
        <v>12712</v>
      </c>
      <c r="AL2054">
        <v>1</v>
      </c>
      <c r="AM2054" s="5">
        <f t="shared" si="258"/>
        <v>0.16666666666666666</v>
      </c>
      <c r="AN2054" s="4">
        <f t="shared" si="263"/>
        <v>2.5242963523917705E-4</v>
      </c>
      <c r="AO2054" s="3"/>
      <c r="AP2054">
        <v>1</v>
      </c>
      <c r="AR2054" t="s">
        <v>1</v>
      </c>
      <c r="AT2054" s="2" t="s">
        <v>0</v>
      </c>
      <c r="AU2054" s="1">
        <f t="shared" si="259"/>
        <v>0.45790790413952759</v>
      </c>
      <c r="AV2054" s="1">
        <f t="shared" si="260"/>
        <v>0.33428934967792479</v>
      </c>
      <c r="AW2054" s="1">
        <f t="shared" si="261"/>
        <v>0.21067079521632193</v>
      </c>
    </row>
    <row r="2055" spans="1:49" x14ac:dyDescent="0.2">
      <c r="A2055">
        <v>2053</v>
      </c>
      <c r="B2055" t="s">
        <v>12711</v>
      </c>
      <c r="C2055" t="s">
        <v>12710</v>
      </c>
      <c r="F2055" t="s">
        <v>12709</v>
      </c>
      <c r="G2055" t="s">
        <v>5</v>
      </c>
      <c r="H2055" t="s">
        <v>4</v>
      </c>
      <c r="I2055" t="s">
        <v>12708</v>
      </c>
      <c r="J2055">
        <v>60104681</v>
      </c>
      <c r="K2055" t="s">
        <v>3000</v>
      </c>
      <c r="L2055" t="s">
        <v>2999</v>
      </c>
      <c r="M2055" t="s">
        <v>2998</v>
      </c>
      <c r="N2055">
        <v>3</v>
      </c>
      <c r="O2055" t="s">
        <v>12707</v>
      </c>
      <c r="P2055" t="s">
        <v>12706</v>
      </c>
      <c r="Q2055" t="s">
        <v>2997</v>
      </c>
      <c r="R2055" s="7">
        <v>42583</v>
      </c>
      <c r="S2055" s="8">
        <f t="shared" si="256"/>
        <v>2016</v>
      </c>
      <c r="T2055" s="8">
        <v>2016</v>
      </c>
      <c r="U2055" s="8">
        <f t="shared" si="257"/>
        <v>6</v>
      </c>
      <c r="V2055" s="7">
        <v>42583</v>
      </c>
      <c r="W2055" t="s">
        <v>2232</v>
      </c>
      <c r="X2055" s="2">
        <v>0.24099999999999999</v>
      </c>
      <c r="Y2055" s="6">
        <f t="shared" si="262"/>
        <v>6.4333573583193185E-3</v>
      </c>
      <c r="AA2055">
        <v>25024752</v>
      </c>
      <c r="AB2055">
        <v>21100799500</v>
      </c>
      <c r="AC2055">
        <v>25024760</v>
      </c>
      <c r="AD2055" t="s">
        <v>2</v>
      </c>
      <c r="AE2055">
        <v>3</v>
      </c>
      <c r="AF2055">
        <v>2</v>
      </c>
      <c r="AH2055" t="s">
        <v>1585</v>
      </c>
      <c r="AI2055" t="s">
        <v>12705</v>
      </c>
      <c r="AJ2055" t="s">
        <v>12704</v>
      </c>
      <c r="AK2055" t="s">
        <v>12703</v>
      </c>
      <c r="AL2055">
        <v>13</v>
      </c>
      <c r="AM2055" s="5">
        <f t="shared" si="258"/>
        <v>2.1666666666666665</v>
      </c>
      <c r="AN2055" s="4">
        <f t="shared" si="263"/>
        <v>3.2815852581093018E-3</v>
      </c>
      <c r="AO2055" s="3"/>
      <c r="AP2055">
        <v>1</v>
      </c>
      <c r="AR2055" t="s">
        <v>1</v>
      </c>
      <c r="AT2055" s="2" t="s">
        <v>0</v>
      </c>
      <c r="AU2055" s="1">
        <f t="shared" si="259"/>
        <v>0.54878257282563125</v>
      </c>
      <c r="AV2055" s="1">
        <f t="shared" si="260"/>
        <v>0.48574713082143106</v>
      </c>
      <c r="AW2055" s="1">
        <f t="shared" si="261"/>
        <v>0.42271168881723059</v>
      </c>
    </row>
    <row r="2056" spans="1:49" x14ac:dyDescent="0.2">
      <c r="A2056">
        <v>2054</v>
      </c>
      <c r="B2056" t="s">
        <v>12702</v>
      </c>
      <c r="C2056" t="s">
        <v>12701</v>
      </c>
      <c r="F2056" t="s">
        <v>12700</v>
      </c>
      <c r="G2056" t="s">
        <v>5</v>
      </c>
      <c r="H2056" t="s">
        <v>4</v>
      </c>
      <c r="I2056" t="s">
        <v>12699</v>
      </c>
      <c r="J2056">
        <v>60029170</v>
      </c>
      <c r="K2056" t="s">
        <v>549</v>
      </c>
      <c r="L2056" t="s">
        <v>548</v>
      </c>
      <c r="M2056" t="s">
        <v>479</v>
      </c>
      <c r="N2056">
        <v>4</v>
      </c>
      <c r="O2056" t="s">
        <v>12698</v>
      </c>
      <c r="P2056" t="s">
        <v>12697</v>
      </c>
      <c r="Q2056" t="s">
        <v>12696</v>
      </c>
      <c r="R2056" s="7">
        <v>42583</v>
      </c>
      <c r="S2056" s="8">
        <f t="shared" si="256"/>
        <v>2016</v>
      </c>
      <c r="T2056" s="8">
        <v>2016</v>
      </c>
      <c r="U2056" s="8">
        <f t="shared" si="257"/>
        <v>6</v>
      </c>
      <c r="V2056" s="7">
        <v>42583</v>
      </c>
      <c r="W2056" t="s">
        <v>2204</v>
      </c>
      <c r="X2056" s="2">
        <v>1.137</v>
      </c>
      <c r="Y2056" s="6">
        <f t="shared" si="262"/>
        <v>3.0351565628253384E-2</v>
      </c>
      <c r="AA2056">
        <v>189251</v>
      </c>
      <c r="AB2056">
        <v>17336</v>
      </c>
      <c r="AD2056" t="s">
        <v>2</v>
      </c>
      <c r="AE2056">
        <v>52</v>
      </c>
      <c r="AF2056">
        <v>4</v>
      </c>
      <c r="AG2056">
        <v>7738335</v>
      </c>
      <c r="AH2056" t="s">
        <v>12695</v>
      </c>
      <c r="AI2056" t="s">
        <v>12694</v>
      </c>
      <c r="AK2056" t="s">
        <v>12693</v>
      </c>
      <c r="AL2056">
        <v>7</v>
      </c>
      <c r="AM2056" s="5">
        <f t="shared" si="258"/>
        <v>1.1666666666666667</v>
      </c>
      <c r="AN2056" s="4">
        <f t="shared" si="263"/>
        <v>1.7670074466742396E-3</v>
      </c>
      <c r="AO2056" s="3"/>
      <c r="AP2056">
        <v>0</v>
      </c>
      <c r="AR2056" t="s">
        <v>1</v>
      </c>
      <c r="AT2056" s="2" t="s">
        <v>0</v>
      </c>
      <c r="AU2056" s="1">
        <f t="shared" si="259"/>
        <v>2.177619817377964</v>
      </c>
      <c r="AV2056" s="1">
        <f t="shared" si="260"/>
        <v>1.6059286537463813</v>
      </c>
      <c r="AW2056" s="1">
        <f t="shared" si="261"/>
        <v>1.0342374901147984</v>
      </c>
    </row>
    <row r="2057" spans="1:49" x14ac:dyDescent="0.2">
      <c r="A2057">
        <v>2055</v>
      </c>
      <c r="B2057" t="s">
        <v>12692</v>
      </c>
      <c r="C2057" t="s">
        <v>12691</v>
      </c>
      <c r="F2057" t="s">
        <v>12690</v>
      </c>
      <c r="G2057" t="s">
        <v>5</v>
      </c>
      <c r="H2057" t="s">
        <v>4</v>
      </c>
      <c r="I2057" t="s">
        <v>12689</v>
      </c>
      <c r="J2057">
        <v>60109923</v>
      </c>
      <c r="K2057" t="s">
        <v>12688</v>
      </c>
      <c r="L2057" t="s">
        <v>1007</v>
      </c>
      <c r="M2057" t="s">
        <v>34</v>
      </c>
      <c r="N2057">
        <v>2</v>
      </c>
      <c r="O2057" t="s">
        <v>12687</v>
      </c>
      <c r="P2057" t="s">
        <v>12686</v>
      </c>
      <c r="Q2057" t="s">
        <v>12685</v>
      </c>
      <c r="R2057" s="7">
        <v>42583</v>
      </c>
      <c r="S2057" s="8">
        <f t="shared" si="256"/>
        <v>2016</v>
      </c>
      <c r="T2057" s="8">
        <v>2016</v>
      </c>
      <c r="U2057" s="8">
        <f t="shared" si="257"/>
        <v>6</v>
      </c>
      <c r="V2057" s="7">
        <v>42583</v>
      </c>
      <c r="W2057" t="s">
        <v>484</v>
      </c>
      <c r="X2057" s="2" t="s">
        <v>0</v>
      </c>
      <c r="Y2057" s="6" t="e">
        <f t="shared" si="262"/>
        <v>#VALUE!</v>
      </c>
      <c r="AA2057">
        <v>9746846</v>
      </c>
      <c r="AB2057">
        <v>21100201522</v>
      </c>
      <c r="AC2057">
        <v>9745645</v>
      </c>
      <c r="AD2057" t="s">
        <v>2</v>
      </c>
      <c r="AE2057">
        <v>9</v>
      </c>
      <c r="AF2057">
        <v>32</v>
      </c>
      <c r="AG2057">
        <v>93833</v>
      </c>
      <c r="AI2057" t="s">
        <v>12684</v>
      </c>
      <c r="AJ2057" t="s">
        <v>12683</v>
      </c>
      <c r="AK2057" t="s">
        <v>12682</v>
      </c>
      <c r="AL2057">
        <v>1</v>
      </c>
      <c r="AM2057" s="5">
        <f t="shared" si="258"/>
        <v>0.16666666666666666</v>
      </c>
      <c r="AN2057" s="4">
        <f t="shared" si="263"/>
        <v>2.5242963523917705E-4</v>
      </c>
      <c r="AO2057" s="3"/>
      <c r="AP2057">
        <v>1</v>
      </c>
      <c r="AR2057" t="s">
        <v>1</v>
      </c>
      <c r="AT2057" s="2" t="s">
        <v>0</v>
      </c>
      <c r="AU2057" s="1" t="e">
        <f t="shared" si="259"/>
        <v>#VALUE!</v>
      </c>
      <c r="AV2057" s="1" t="e">
        <f t="shared" si="260"/>
        <v>#VALUE!</v>
      </c>
      <c r="AW2057" s="1" t="e">
        <f t="shared" si="261"/>
        <v>#VALUE!</v>
      </c>
    </row>
    <row r="2058" spans="1:49" x14ac:dyDescent="0.2">
      <c r="A2058">
        <v>2056</v>
      </c>
      <c r="B2058" t="s">
        <v>12681</v>
      </c>
      <c r="C2058" t="s">
        <v>12680</v>
      </c>
      <c r="F2058" t="s">
        <v>12679</v>
      </c>
      <c r="G2058" t="s">
        <v>5</v>
      </c>
      <c r="H2058" t="s">
        <v>4</v>
      </c>
      <c r="I2058" t="s">
        <v>12678</v>
      </c>
      <c r="J2058" t="s">
        <v>12677</v>
      </c>
      <c r="K2058" t="s">
        <v>12676</v>
      </c>
      <c r="L2058" t="s">
        <v>12675</v>
      </c>
      <c r="M2058" t="s">
        <v>412</v>
      </c>
      <c r="N2058">
        <v>4</v>
      </c>
      <c r="O2058" t="s">
        <v>12674</v>
      </c>
      <c r="P2058" t="s">
        <v>12673</v>
      </c>
      <c r="Q2058" t="s">
        <v>12672</v>
      </c>
      <c r="R2058" s="7">
        <v>42583</v>
      </c>
      <c r="S2058" s="8">
        <f t="shared" si="256"/>
        <v>2016</v>
      </c>
      <c r="T2058" s="8">
        <v>2016</v>
      </c>
      <c r="U2058" s="8">
        <f t="shared" si="257"/>
        <v>6</v>
      </c>
      <c r="V2058" s="7">
        <v>42583</v>
      </c>
      <c r="W2058" t="s">
        <v>12671</v>
      </c>
      <c r="X2058" s="2">
        <v>0.252</v>
      </c>
      <c r="Y2058" s="6">
        <f t="shared" si="262"/>
        <v>6.7269960759189559E-3</v>
      </c>
      <c r="AA2058">
        <v>10678212</v>
      </c>
      <c r="AB2058">
        <v>19700173026</v>
      </c>
      <c r="AC2058" t="s">
        <v>12670</v>
      </c>
      <c r="AD2058" t="s">
        <v>2</v>
      </c>
      <c r="AE2058">
        <v>57</v>
      </c>
      <c r="AF2058">
        <v>5</v>
      </c>
      <c r="AH2058" t="s">
        <v>12669</v>
      </c>
      <c r="AI2058" t="s">
        <v>12668</v>
      </c>
      <c r="AJ2058" t="s">
        <v>12667</v>
      </c>
      <c r="AK2058" t="s">
        <v>12666</v>
      </c>
      <c r="AL2058">
        <v>15</v>
      </c>
      <c r="AM2058" s="5">
        <f t="shared" si="258"/>
        <v>2.5</v>
      </c>
      <c r="AN2058" s="4">
        <f t="shared" si="263"/>
        <v>3.7864445285876562E-3</v>
      </c>
      <c r="AO2058" s="3"/>
      <c r="AP2058">
        <v>0</v>
      </c>
      <c r="AQ2058" t="s">
        <v>2381</v>
      </c>
      <c r="AR2058" t="s">
        <v>1</v>
      </c>
      <c r="AS2058" t="s">
        <v>2018</v>
      </c>
      <c r="AT2058" s="2">
        <v>0.60499999999999998</v>
      </c>
      <c r="AU2058" s="1">
        <f t="shared" si="259"/>
        <v>0.58448306117195648</v>
      </c>
      <c r="AV2058" s="1">
        <f t="shared" si="260"/>
        <v>0.5256720302253306</v>
      </c>
      <c r="AW2058" s="1">
        <f t="shared" si="261"/>
        <v>0.46686099927870461</v>
      </c>
    </row>
    <row r="2059" spans="1:49" x14ac:dyDescent="0.2">
      <c r="A2059">
        <v>2057</v>
      </c>
      <c r="B2059" t="s">
        <v>12665</v>
      </c>
      <c r="C2059" t="s">
        <v>12664</v>
      </c>
      <c r="F2059" t="s">
        <v>12663</v>
      </c>
      <c r="G2059" t="s">
        <v>5</v>
      </c>
      <c r="H2059" t="s">
        <v>4</v>
      </c>
      <c r="I2059" t="s">
        <v>12662</v>
      </c>
      <c r="J2059">
        <v>60020261</v>
      </c>
      <c r="K2059" t="s">
        <v>5911</v>
      </c>
      <c r="L2059" t="s">
        <v>5910</v>
      </c>
      <c r="M2059" t="s">
        <v>400</v>
      </c>
      <c r="N2059">
        <v>4</v>
      </c>
      <c r="O2059" t="s">
        <v>12661</v>
      </c>
      <c r="P2059" t="s">
        <v>12660</v>
      </c>
      <c r="Q2059" t="s">
        <v>12659</v>
      </c>
      <c r="R2059" s="7">
        <v>42583</v>
      </c>
      <c r="S2059" s="8">
        <f t="shared" si="256"/>
        <v>2016</v>
      </c>
      <c r="T2059" s="8">
        <v>2016</v>
      </c>
      <c r="U2059" s="8">
        <f t="shared" si="257"/>
        <v>6</v>
      </c>
      <c r="V2059" s="7">
        <v>42583</v>
      </c>
      <c r="W2059" t="s">
        <v>12658</v>
      </c>
      <c r="X2059" s="2">
        <v>0.44500000000000001</v>
      </c>
      <c r="Y2059" s="6">
        <f t="shared" si="262"/>
        <v>1.1879020848348951E-2</v>
      </c>
      <c r="AA2059" t="s">
        <v>12657</v>
      </c>
      <c r="AB2059">
        <v>27306</v>
      </c>
      <c r="AC2059">
        <v>15728153</v>
      </c>
      <c r="AD2059" t="s">
        <v>2</v>
      </c>
      <c r="AE2059">
        <v>21</v>
      </c>
      <c r="AF2059">
        <v>4</v>
      </c>
      <c r="AH2059" t="s">
        <v>12656</v>
      </c>
      <c r="AI2059" t="s">
        <v>12655</v>
      </c>
      <c r="AJ2059" t="s">
        <v>12654</v>
      </c>
      <c r="AK2059" t="s">
        <v>12653</v>
      </c>
      <c r="AL2059">
        <v>23</v>
      </c>
      <c r="AM2059" s="5">
        <f t="shared" si="258"/>
        <v>3.8333333333333335</v>
      </c>
      <c r="AN2059" s="4">
        <f t="shared" si="263"/>
        <v>5.805881610501073E-3</v>
      </c>
      <c r="AO2059" s="3"/>
      <c r="AP2059">
        <v>0</v>
      </c>
      <c r="AR2059" t="s">
        <v>1</v>
      </c>
      <c r="AT2059" s="2" t="s">
        <v>0</v>
      </c>
      <c r="AU2059" s="1">
        <f t="shared" si="259"/>
        <v>1.0057079076994586</v>
      </c>
      <c r="AV2059" s="1">
        <f t="shared" si="260"/>
        <v>0.88424512294250113</v>
      </c>
      <c r="AW2059" s="1">
        <f t="shared" si="261"/>
        <v>0.76278233818554353</v>
      </c>
    </row>
    <row r="2060" spans="1:49" x14ac:dyDescent="0.2">
      <c r="A2060">
        <v>2058</v>
      </c>
      <c r="B2060" t="s">
        <v>12652</v>
      </c>
      <c r="C2060" t="s">
        <v>12651</v>
      </c>
      <c r="F2060" t="s">
        <v>12650</v>
      </c>
      <c r="G2060" t="s">
        <v>5</v>
      </c>
      <c r="H2060" t="s">
        <v>4</v>
      </c>
      <c r="I2060" t="s">
        <v>808</v>
      </c>
      <c r="J2060">
        <v>60025578</v>
      </c>
      <c r="K2060" t="s">
        <v>132</v>
      </c>
      <c r="L2060" t="s">
        <v>131</v>
      </c>
      <c r="M2060" t="s">
        <v>67</v>
      </c>
      <c r="N2060">
        <v>3</v>
      </c>
      <c r="O2060" t="s">
        <v>12649</v>
      </c>
      <c r="P2060" t="s">
        <v>12648</v>
      </c>
      <c r="Q2060" t="s">
        <v>439</v>
      </c>
      <c r="R2060" s="7">
        <v>42583</v>
      </c>
      <c r="S2060" s="8">
        <f t="shared" si="256"/>
        <v>2016</v>
      </c>
      <c r="T2060" s="8">
        <v>2016</v>
      </c>
      <c r="U2060" s="8">
        <f t="shared" si="257"/>
        <v>6</v>
      </c>
      <c r="V2060" s="7">
        <v>42583</v>
      </c>
      <c r="W2060" t="s">
        <v>2886</v>
      </c>
      <c r="X2060" s="2">
        <v>0.30099999999999999</v>
      </c>
      <c r="Y2060" s="6">
        <f t="shared" si="262"/>
        <v>8.0350230906809754E-3</v>
      </c>
      <c r="AA2060">
        <v>16711793</v>
      </c>
      <c r="AB2060">
        <v>58655</v>
      </c>
      <c r="AD2060" t="s">
        <v>2</v>
      </c>
      <c r="AE2060">
        <v>27</v>
      </c>
      <c r="AF2060">
        <v>4</v>
      </c>
      <c r="AG2060">
        <v>7669696</v>
      </c>
      <c r="AH2060" t="s">
        <v>12647</v>
      </c>
      <c r="AI2060" t="s">
        <v>12646</v>
      </c>
      <c r="AJ2060" t="s">
        <v>12645</v>
      </c>
      <c r="AK2060" t="s">
        <v>12644</v>
      </c>
      <c r="AL2060">
        <v>3</v>
      </c>
      <c r="AM2060" s="5">
        <f t="shared" si="258"/>
        <v>0.5</v>
      </c>
      <c r="AN2060" s="4">
        <f t="shared" si="263"/>
        <v>7.572889057175312E-4</v>
      </c>
      <c r="AO2060" s="3"/>
      <c r="AP2060">
        <v>0</v>
      </c>
      <c r="AR2060" t="s">
        <v>1</v>
      </c>
      <c r="AT2060" s="2">
        <v>1.1859999999999999</v>
      </c>
      <c r="AU2060" s="1">
        <f t="shared" si="259"/>
        <v>0.5851702835191942</v>
      </c>
      <c r="AV2060" s="1">
        <f t="shared" si="260"/>
        <v>0.43961559981992532</v>
      </c>
      <c r="AW2060" s="1">
        <f t="shared" si="261"/>
        <v>0.29406091612065643</v>
      </c>
    </row>
    <row r="2061" spans="1:49" x14ac:dyDescent="0.2">
      <c r="A2061">
        <v>2059</v>
      </c>
      <c r="B2061" t="s">
        <v>12643</v>
      </c>
      <c r="C2061" t="s">
        <v>12642</v>
      </c>
      <c r="F2061" t="s">
        <v>12641</v>
      </c>
      <c r="G2061" t="s">
        <v>5</v>
      </c>
      <c r="H2061" t="s">
        <v>4</v>
      </c>
      <c r="I2061" t="s">
        <v>1429</v>
      </c>
      <c r="J2061" t="s">
        <v>12640</v>
      </c>
      <c r="K2061" t="s">
        <v>12639</v>
      </c>
      <c r="L2061" t="s">
        <v>323</v>
      </c>
      <c r="M2061" t="s">
        <v>49</v>
      </c>
      <c r="N2061">
        <v>5</v>
      </c>
      <c r="O2061" t="s">
        <v>12638</v>
      </c>
      <c r="P2061" t="s">
        <v>12637</v>
      </c>
      <c r="Q2061" t="s">
        <v>12636</v>
      </c>
      <c r="R2061" s="7">
        <v>42583</v>
      </c>
      <c r="S2061" s="8">
        <f t="shared" si="256"/>
        <v>2016</v>
      </c>
      <c r="T2061" s="8">
        <v>2016</v>
      </c>
      <c r="U2061" s="8">
        <f t="shared" si="257"/>
        <v>6</v>
      </c>
      <c r="V2061" s="7">
        <v>42583</v>
      </c>
      <c r="W2061" t="s">
        <v>2886</v>
      </c>
      <c r="X2061" s="2">
        <v>0.30099999999999999</v>
      </c>
      <c r="Y2061" s="6">
        <f t="shared" si="262"/>
        <v>8.0350230906809754E-3</v>
      </c>
      <c r="AA2061">
        <v>16711793</v>
      </c>
      <c r="AB2061">
        <v>58655</v>
      </c>
      <c r="AD2061" t="s">
        <v>2</v>
      </c>
      <c r="AE2061">
        <v>27</v>
      </c>
      <c r="AF2061">
        <v>4</v>
      </c>
      <c r="AG2061">
        <v>7669700</v>
      </c>
      <c r="AH2061" t="s">
        <v>12635</v>
      </c>
      <c r="AI2061" t="s">
        <v>12634</v>
      </c>
      <c r="AJ2061" t="s">
        <v>12633</v>
      </c>
      <c r="AK2061" t="s">
        <v>12632</v>
      </c>
      <c r="AL2061">
        <v>2</v>
      </c>
      <c r="AM2061" s="5">
        <f t="shared" si="258"/>
        <v>0.33333333333333331</v>
      </c>
      <c r="AN2061" s="4">
        <f t="shared" si="263"/>
        <v>5.048592704783541E-4</v>
      </c>
      <c r="AO2061" s="3"/>
      <c r="AP2061">
        <v>0</v>
      </c>
      <c r="AR2061" t="s">
        <v>12631</v>
      </c>
      <c r="AS2061" t="s">
        <v>744</v>
      </c>
      <c r="AT2061" s="2">
        <v>1.1859999999999999</v>
      </c>
      <c r="AU2061" s="1">
        <f t="shared" si="259"/>
        <v>0.57759739446201885</v>
      </c>
      <c r="AV2061" s="1">
        <f t="shared" si="260"/>
        <v>0.4269941180579665</v>
      </c>
      <c r="AW2061" s="1">
        <f t="shared" si="261"/>
        <v>0.27639084165391409</v>
      </c>
    </row>
    <row r="2062" spans="1:49" x14ac:dyDescent="0.2">
      <c r="A2062">
        <v>2060</v>
      </c>
      <c r="B2062" t="s">
        <v>12630</v>
      </c>
      <c r="C2062" t="s">
        <v>12629</v>
      </c>
      <c r="F2062" t="s">
        <v>12628</v>
      </c>
      <c r="G2062" t="s">
        <v>5</v>
      </c>
      <c r="H2062" t="s">
        <v>4</v>
      </c>
      <c r="I2062" t="s">
        <v>12627</v>
      </c>
      <c r="J2062" t="s">
        <v>12626</v>
      </c>
      <c r="K2062" t="s">
        <v>12625</v>
      </c>
      <c r="L2062" t="s">
        <v>12624</v>
      </c>
      <c r="M2062" t="s">
        <v>375</v>
      </c>
      <c r="N2062">
        <v>5</v>
      </c>
      <c r="O2062" t="s">
        <v>12623</v>
      </c>
      <c r="P2062" t="s">
        <v>12622</v>
      </c>
      <c r="Q2062" t="s">
        <v>12621</v>
      </c>
      <c r="R2062" s="7">
        <v>42583</v>
      </c>
      <c r="S2062" s="8">
        <f t="shared" si="256"/>
        <v>2016</v>
      </c>
      <c r="T2062" s="8">
        <v>2016</v>
      </c>
      <c r="U2062" s="8">
        <f t="shared" si="257"/>
        <v>6</v>
      </c>
      <c r="V2062" s="7">
        <v>42583</v>
      </c>
      <c r="W2062" t="s">
        <v>387</v>
      </c>
      <c r="X2062" s="2">
        <v>0.34499999999999997</v>
      </c>
      <c r="Y2062" s="6">
        <f t="shared" si="262"/>
        <v>9.2095779610795216E-3</v>
      </c>
      <c r="AA2062">
        <v>20952899</v>
      </c>
      <c r="AB2062">
        <v>21100239402</v>
      </c>
      <c r="AC2062">
        <v>22275223</v>
      </c>
      <c r="AD2062" t="s">
        <v>2</v>
      </c>
      <c r="AE2062">
        <v>23</v>
      </c>
      <c r="AF2062">
        <v>8</v>
      </c>
      <c r="AH2062" t="s">
        <v>2784</v>
      </c>
      <c r="AI2062" t="s">
        <v>12620</v>
      </c>
      <c r="AJ2062" t="s">
        <v>12619</v>
      </c>
      <c r="AK2062" t="s">
        <v>12618</v>
      </c>
      <c r="AL2062">
        <v>1</v>
      </c>
      <c r="AM2062" s="5">
        <f t="shared" si="258"/>
        <v>0.16666666666666666</v>
      </c>
      <c r="AN2062" s="4">
        <f t="shared" si="263"/>
        <v>2.5242963523917705E-4</v>
      </c>
      <c r="AO2062" s="3"/>
      <c r="AP2062">
        <v>0</v>
      </c>
      <c r="AR2062" t="s">
        <v>1</v>
      </c>
      <c r="AT2062" s="2">
        <v>1.716</v>
      </c>
      <c r="AU2062" s="1">
        <f t="shared" si="259"/>
        <v>0.65224334633274184</v>
      </c>
      <c r="AV2062" s="1">
        <f t="shared" si="260"/>
        <v>0.47310037981593495</v>
      </c>
      <c r="AW2062" s="1">
        <f t="shared" si="261"/>
        <v>0.293957413299128</v>
      </c>
    </row>
    <row r="2063" spans="1:49" x14ac:dyDescent="0.2">
      <c r="A2063">
        <v>2061</v>
      </c>
      <c r="B2063" t="s">
        <v>12617</v>
      </c>
      <c r="C2063" t="s">
        <v>12616</v>
      </c>
      <c r="F2063" t="s">
        <v>12615</v>
      </c>
      <c r="G2063" t="s">
        <v>5</v>
      </c>
      <c r="H2063" t="s">
        <v>4</v>
      </c>
      <c r="I2063" t="s">
        <v>12614</v>
      </c>
      <c r="J2063">
        <v>60027373</v>
      </c>
      <c r="K2063" t="s">
        <v>12613</v>
      </c>
      <c r="L2063" t="s">
        <v>12612</v>
      </c>
      <c r="M2063" t="s">
        <v>815</v>
      </c>
      <c r="N2063">
        <v>1</v>
      </c>
      <c r="O2063" t="s">
        <v>12611</v>
      </c>
      <c r="P2063">
        <v>56685307000</v>
      </c>
      <c r="Q2063">
        <v>60027373</v>
      </c>
      <c r="R2063" s="7">
        <v>42583</v>
      </c>
      <c r="S2063" s="8">
        <f t="shared" si="256"/>
        <v>2016</v>
      </c>
      <c r="T2063" s="8">
        <v>2016</v>
      </c>
      <c r="U2063" s="8">
        <f t="shared" si="257"/>
        <v>6</v>
      </c>
      <c r="V2063" s="7">
        <v>42583</v>
      </c>
      <c r="W2063" t="s">
        <v>54</v>
      </c>
      <c r="X2063" s="2">
        <v>0.33500000000000002</v>
      </c>
      <c r="Y2063" s="6">
        <f t="shared" si="262"/>
        <v>8.94263367235258E-3</v>
      </c>
      <c r="AA2063">
        <v>10964290</v>
      </c>
      <c r="AB2063">
        <v>18201</v>
      </c>
      <c r="AC2063" t="s">
        <v>53</v>
      </c>
      <c r="AD2063" t="s">
        <v>2</v>
      </c>
      <c r="AE2063">
        <v>26</v>
      </c>
      <c r="AF2063">
        <v>6</v>
      </c>
      <c r="AH2063" t="s">
        <v>12610</v>
      </c>
      <c r="AI2063" t="s">
        <v>12609</v>
      </c>
      <c r="AJ2063" t="s">
        <v>12608</v>
      </c>
      <c r="AK2063" t="s">
        <v>12607</v>
      </c>
      <c r="AL2063">
        <v>1</v>
      </c>
      <c r="AM2063" s="5">
        <f t="shared" si="258"/>
        <v>0.16666666666666666</v>
      </c>
      <c r="AN2063" s="4">
        <f t="shared" si="263"/>
        <v>2.5242963523917705E-4</v>
      </c>
      <c r="AO2063" s="3"/>
      <c r="AP2063">
        <v>0</v>
      </c>
      <c r="AR2063" t="s">
        <v>1</v>
      </c>
      <c r="AT2063" s="2">
        <v>1.694</v>
      </c>
      <c r="AU2063" s="1">
        <f t="shared" si="259"/>
        <v>0.63355724612185593</v>
      </c>
      <c r="AV2063" s="1">
        <f t="shared" si="260"/>
        <v>0.45975316537958788</v>
      </c>
      <c r="AW2063" s="1">
        <f t="shared" si="261"/>
        <v>0.28594908463731977</v>
      </c>
    </row>
    <row r="2064" spans="1:49" x14ac:dyDescent="0.2">
      <c r="A2064">
        <v>2062</v>
      </c>
      <c r="B2064" t="s">
        <v>12606</v>
      </c>
      <c r="C2064" t="s">
        <v>12605</v>
      </c>
      <c r="F2064" t="s">
        <v>12604</v>
      </c>
      <c r="G2064" t="s">
        <v>5</v>
      </c>
      <c r="H2064" t="s">
        <v>4</v>
      </c>
      <c r="I2064" t="s">
        <v>12603</v>
      </c>
      <c r="J2064">
        <v>60007751</v>
      </c>
      <c r="K2064" t="s">
        <v>421</v>
      </c>
      <c r="L2064" t="s">
        <v>58</v>
      </c>
      <c r="M2064" t="s">
        <v>57</v>
      </c>
      <c r="N2064">
        <v>3</v>
      </c>
      <c r="O2064" t="s">
        <v>12602</v>
      </c>
      <c r="P2064" t="s">
        <v>12601</v>
      </c>
      <c r="Q2064" t="s">
        <v>420</v>
      </c>
      <c r="R2064" s="7">
        <v>42583</v>
      </c>
      <c r="S2064" s="8">
        <f t="shared" si="256"/>
        <v>2016</v>
      </c>
      <c r="T2064" s="8">
        <v>2016</v>
      </c>
      <c r="U2064" s="8">
        <f t="shared" si="257"/>
        <v>6</v>
      </c>
      <c r="V2064" s="7">
        <v>42583</v>
      </c>
      <c r="W2064" t="s">
        <v>2024</v>
      </c>
      <c r="X2064" s="2">
        <v>0.65500000000000003</v>
      </c>
      <c r="Y2064" s="6">
        <f t="shared" si="262"/>
        <v>1.7484850911614749E-2</v>
      </c>
      <c r="AA2064">
        <v>189375</v>
      </c>
      <c r="AB2064">
        <v>26051</v>
      </c>
      <c r="AD2064" t="s">
        <v>2</v>
      </c>
      <c r="AE2064">
        <v>58</v>
      </c>
      <c r="AF2064">
        <v>4</v>
      </c>
      <c r="AG2064">
        <v>7458863</v>
      </c>
      <c r="AH2064" t="s">
        <v>12600</v>
      </c>
      <c r="AI2064" t="s">
        <v>12599</v>
      </c>
      <c r="AJ2064" t="s">
        <v>12598</v>
      </c>
      <c r="AK2064" t="s">
        <v>12597</v>
      </c>
      <c r="AL2064">
        <v>10</v>
      </c>
      <c r="AM2064" s="5">
        <f t="shared" si="258"/>
        <v>1.6666666666666667</v>
      </c>
      <c r="AN2064" s="4">
        <f t="shared" si="263"/>
        <v>2.5242963523917708E-3</v>
      </c>
      <c r="AO2064" s="3"/>
      <c r="AP2064">
        <v>0</v>
      </c>
      <c r="AR2064" t="s">
        <v>1</v>
      </c>
      <c r="AT2064" s="2" t="s">
        <v>0</v>
      </c>
      <c r="AU2064" s="1">
        <f t="shared" si="259"/>
        <v>1.2996684543847854</v>
      </c>
      <c r="AV2064" s="1">
        <f t="shared" si="260"/>
        <v>1.000457363200326</v>
      </c>
      <c r="AW2064" s="1">
        <f t="shared" si="261"/>
        <v>0.70124627201586642</v>
      </c>
    </row>
    <row r="2065" spans="1:49" x14ac:dyDescent="0.2">
      <c r="A2065">
        <v>2063</v>
      </c>
      <c r="B2065" t="s">
        <v>12596</v>
      </c>
      <c r="C2065" t="s">
        <v>12595</v>
      </c>
      <c r="F2065" t="s">
        <v>12594</v>
      </c>
      <c r="G2065" t="s">
        <v>5</v>
      </c>
      <c r="H2065" t="s">
        <v>4</v>
      </c>
      <c r="I2065" t="s">
        <v>377</v>
      </c>
      <c r="J2065" t="s">
        <v>12593</v>
      </c>
      <c r="K2065" t="s">
        <v>12592</v>
      </c>
      <c r="L2065" t="s">
        <v>12591</v>
      </c>
      <c r="M2065" t="s">
        <v>75</v>
      </c>
      <c r="N2065">
        <v>3</v>
      </c>
      <c r="O2065" t="s">
        <v>12590</v>
      </c>
      <c r="P2065" t="s">
        <v>12589</v>
      </c>
      <c r="Q2065" t="s">
        <v>12588</v>
      </c>
      <c r="R2065" s="7">
        <v>42583</v>
      </c>
      <c r="S2065" s="8">
        <f t="shared" si="256"/>
        <v>2016</v>
      </c>
      <c r="T2065" s="8">
        <v>2016</v>
      </c>
      <c r="U2065" s="8">
        <f t="shared" si="257"/>
        <v>6</v>
      </c>
      <c r="V2065" s="7">
        <v>42583</v>
      </c>
      <c r="W2065" t="s">
        <v>104</v>
      </c>
      <c r="X2065" s="2">
        <v>2.141</v>
      </c>
      <c r="Y2065" s="6">
        <f t="shared" si="262"/>
        <v>5.7152772216438434E-2</v>
      </c>
      <c r="AA2065">
        <v>1962892</v>
      </c>
      <c r="AB2065">
        <v>17360</v>
      </c>
      <c r="AD2065" t="s">
        <v>2</v>
      </c>
      <c r="AE2065">
        <v>54</v>
      </c>
      <c r="AF2065">
        <v>8</v>
      </c>
      <c r="AG2065">
        <v>7457240</v>
      </c>
      <c r="AH2065" t="s">
        <v>12587</v>
      </c>
      <c r="AI2065" t="s">
        <v>12586</v>
      </c>
      <c r="AJ2065" t="s">
        <v>12585</v>
      </c>
      <c r="AK2065" t="s">
        <v>12584</v>
      </c>
      <c r="AL2065">
        <v>14</v>
      </c>
      <c r="AM2065" s="5">
        <f t="shared" si="258"/>
        <v>2.3333333333333335</v>
      </c>
      <c r="AN2065" s="4">
        <f t="shared" si="263"/>
        <v>3.5340148933484792E-3</v>
      </c>
      <c r="AO2065" s="3"/>
      <c r="AP2065">
        <v>0</v>
      </c>
      <c r="AR2065" t="s">
        <v>1</v>
      </c>
      <c r="AT2065" s="2" t="s">
        <v>0</v>
      </c>
      <c r="AU2065" s="1">
        <f t="shared" si="259"/>
        <v>4.1067145019511448</v>
      </c>
      <c r="AV2065" s="1">
        <f t="shared" si="260"/>
        <v>3.0343393554893456</v>
      </c>
      <c r="AW2065" s="1">
        <f t="shared" si="261"/>
        <v>1.9619642090275466</v>
      </c>
    </row>
    <row r="2066" spans="1:49" x14ac:dyDescent="0.2">
      <c r="A2066">
        <v>2064</v>
      </c>
      <c r="B2066" t="s">
        <v>12583</v>
      </c>
      <c r="C2066" t="s">
        <v>12582</v>
      </c>
      <c r="F2066" t="s">
        <v>12581</v>
      </c>
      <c r="G2066" t="s">
        <v>5</v>
      </c>
      <c r="H2066" t="s">
        <v>4</v>
      </c>
      <c r="I2066" t="s">
        <v>12580</v>
      </c>
      <c r="J2066">
        <v>60016809</v>
      </c>
      <c r="K2066" t="s">
        <v>4698</v>
      </c>
      <c r="L2066" t="s">
        <v>4697</v>
      </c>
      <c r="M2066" t="s">
        <v>872</v>
      </c>
      <c r="N2066">
        <v>3</v>
      </c>
      <c r="O2066" t="s">
        <v>12579</v>
      </c>
      <c r="P2066" t="s">
        <v>12578</v>
      </c>
      <c r="Q2066" t="s">
        <v>12577</v>
      </c>
      <c r="R2066" s="7">
        <v>42583</v>
      </c>
      <c r="S2066" s="8">
        <f t="shared" si="256"/>
        <v>2016</v>
      </c>
      <c r="T2066" s="8">
        <v>2016</v>
      </c>
      <c r="U2066" s="8">
        <f t="shared" si="257"/>
        <v>6</v>
      </c>
      <c r="V2066" s="7">
        <v>42583</v>
      </c>
      <c r="W2066" t="s">
        <v>2024</v>
      </c>
      <c r="X2066" s="2">
        <v>0.65500000000000003</v>
      </c>
      <c r="Y2066" s="6">
        <f t="shared" si="262"/>
        <v>1.7484850911614749E-2</v>
      </c>
      <c r="AA2066">
        <v>189375</v>
      </c>
      <c r="AB2066">
        <v>26051</v>
      </c>
      <c r="AD2066" t="s">
        <v>2</v>
      </c>
      <c r="AE2066">
        <v>58</v>
      </c>
      <c r="AF2066">
        <v>4</v>
      </c>
      <c r="AG2066">
        <v>7457665</v>
      </c>
      <c r="AH2066" t="s">
        <v>12576</v>
      </c>
      <c r="AI2066" t="s">
        <v>12575</v>
      </c>
      <c r="AJ2066" t="s">
        <v>12574</v>
      </c>
      <c r="AK2066" t="s">
        <v>12573</v>
      </c>
      <c r="AL2066">
        <v>6</v>
      </c>
      <c r="AM2066" s="5">
        <f t="shared" si="258"/>
        <v>1</v>
      </c>
      <c r="AN2066" s="4">
        <f t="shared" si="263"/>
        <v>1.5145778114350624E-3</v>
      </c>
      <c r="AO2066" s="3"/>
      <c r="AP2066">
        <v>0</v>
      </c>
      <c r="AR2066" t="s">
        <v>1</v>
      </c>
      <c r="AT2066" s="2" t="s">
        <v>0</v>
      </c>
      <c r="AU2066" s="1">
        <f t="shared" si="259"/>
        <v>1.2693768981560842</v>
      </c>
      <c r="AV2066" s="1">
        <f t="shared" si="260"/>
        <v>0.94997143615249047</v>
      </c>
      <c r="AW2066" s="1">
        <f t="shared" si="261"/>
        <v>0.63056597414889681</v>
      </c>
    </row>
    <row r="2067" spans="1:49" x14ac:dyDescent="0.2">
      <c r="A2067">
        <v>2065</v>
      </c>
      <c r="B2067" t="s">
        <v>12572</v>
      </c>
      <c r="C2067" t="s">
        <v>12571</v>
      </c>
      <c r="F2067" t="s">
        <v>12570</v>
      </c>
      <c r="G2067" t="s">
        <v>5</v>
      </c>
      <c r="H2067" t="s">
        <v>4</v>
      </c>
      <c r="I2067" t="s">
        <v>12569</v>
      </c>
      <c r="J2067">
        <v>60016575</v>
      </c>
      <c r="K2067" t="s">
        <v>12568</v>
      </c>
      <c r="L2067" t="s">
        <v>1730</v>
      </c>
      <c r="M2067" t="s">
        <v>479</v>
      </c>
      <c r="N2067">
        <v>3</v>
      </c>
      <c r="O2067" t="s">
        <v>12567</v>
      </c>
      <c r="P2067" t="s">
        <v>12566</v>
      </c>
      <c r="Q2067" t="s">
        <v>12565</v>
      </c>
      <c r="R2067" s="7">
        <v>42583</v>
      </c>
      <c r="S2067" s="8">
        <f t="shared" si="256"/>
        <v>2016</v>
      </c>
      <c r="T2067" s="8">
        <v>2016</v>
      </c>
      <c r="U2067" s="8">
        <f t="shared" si="257"/>
        <v>6</v>
      </c>
      <c r="V2067" s="7">
        <v>42583</v>
      </c>
      <c r="W2067" t="s">
        <v>2024</v>
      </c>
      <c r="X2067" s="2">
        <v>0.65500000000000003</v>
      </c>
      <c r="Y2067" s="6">
        <f t="shared" si="262"/>
        <v>1.7484850911614749E-2</v>
      </c>
      <c r="AA2067">
        <v>189375</v>
      </c>
      <c r="AB2067">
        <v>26051</v>
      </c>
      <c r="AD2067" t="s">
        <v>2</v>
      </c>
      <c r="AE2067">
        <v>58</v>
      </c>
      <c r="AF2067">
        <v>4</v>
      </c>
      <c r="AG2067">
        <v>7457251</v>
      </c>
      <c r="AH2067" t="s">
        <v>12564</v>
      </c>
      <c r="AI2067" t="s">
        <v>12563</v>
      </c>
      <c r="AJ2067" t="s">
        <v>12562</v>
      </c>
      <c r="AK2067" t="s">
        <v>12561</v>
      </c>
      <c r="AL2067">
        <v>16</v>
      </c>
      <c r="AM2067" s="5">
        <f t="shared" si="258"/>
        <v>2.6666666666666665</v>
      </c>
      <c r="AN2067" s="4">
        <f t="shared" si="263"/>
        <v>4.0388741638268328E-3</v>
      </c>
      <c r="AO2067" s="3"/>
      <c r="AP2067">
        <v>0</v>
      </c>
      <c r="AR2067" t="s">
        <v>1</v>
      </c>
      <c r="AT2067" s="2" t="s">
        <v>0</v>
      </c>
      <c r="AU2067" s="1">
        <f t="shared" si="259"/>
        <v>1.3451057887278373</v>
      </c>
      <c r="AV2067" s="1">
        <f t="shared" si="260"/>
        <v>1.076186253772079</v>
      </c>
      <c r="AW2067" s="1">
        <f t="shared" si="261"/>
        <v>0.80726671881632073</v>
      </c>
    </row>
    <row r="2068" spans="1:49" x14ac:dyDescent="0.2">
      <c r="A2068">
        <v>2066</v>
      </c>
      <c r="B2068" t="s">
        <v>12560</v>
      </c>
      <c r="C2068" t="s">
        <v>12559</v>
      </c>
      <c r="F2068" t="s">
        <v>12558</v>
      </c>
      <c r="G2068" t="s">
        <v>5</v>
      </c>
      <c r="H2068" t="s">
        <v>4</v>
      </c>
      <c r="I2068" t="s">
        <v>1107</v>
      </c>
      <c r="J2068">
        <v>112774184</v>
      </c>
      <c r="K2068" t="s">
        <v>12557</v>
      </c>
      <c r="L2068" t="s">
        <v>819</v>
      </c>
      <c r="M2068" t="s">
        <v>404</v>
      </c>
      <c r="N2068">
        <v>1</v>
      </c>
      <c r="O2068" t="s">
        <v>1106</v>
      </c>
      <c r="P2068">
        <v>7004569698</v>
      </c>
      <c r="Q2068">
        <v>112774184</v>
      </c>
      <c r="R2068" s="7">
        <v>42583</v>
      </c>
      <c r="S2068" s="8">
        <f t="shared" si="256"/>
        <v>2016</v>
      </c>
      <c r="T2068" s="8">
        <v>2016</v>
      </c>
      <c r="U2068" s="8">
        <f t="shared" si="257"/>
        <v>6</v>
      </c>
      <c r="V2068" s="7">
        <v>42583</v>
      </c>
      <c r="W2068" t="s">
        <v>1105</v>
      </c>
      <c r="X2068" s="2">
        <v>0.371</v>
      </c>
      <c r="Y2068" s="6">
        <f t="shared" si="262"/>
        <v>9.9036331117695747E-3</v>
      </c>
      <c r="AA2068">
        <v>10618309</v>
      </c>
      <c r="AB2068">
        <v>17903</v>
      </c>
      <c r="AC2068">
        <v>16083385</v>
      </c>
      <c r="AD2068" t="s">
        <v>2</v>
      </c>
      <c r="AE2068">
        <v>52</v>
      </c>
      <c r="AF2068">
        <v>8</v>
      </c>
      <c r="AH2068" t="s">
        <v>1289</v>
      </c>
      <c r="AI2068" t="s">
        <v>12556</v>
      </c>
      <c r="AJ2068" t="s">
        <v>12555</v>
      </c>
      <c r="AK2068" t="s">
        <v>12554</v>
      </c>
      <c r="AL2068">
        <v>1</v>
      </c>
      <c r="AM2068" s="5">
        <f t="shared" si="258"/>
        <v>0.16666666666666666</v>
      </c>
      <c r="AN2068" s="4">
        <f t="shared" si="263"/>
        <v>2.5242963523917705E-4</v>
      </c>
      <c r="AO2068" s="3"/>
      <c r="AP2068">
        <v>0</v>
      </c>
      <c r="AR2068" t="s">
        <v>1</v>
      </c>
      <c r="AT2068" s="2" t="s">
        <v>0</v>
      </c>
      <c r="AU2068" s="1">
        <f t="shared" si="259"/>
        <v>0.70082720688104549</v>
      </c>
      <c r="AV2068" s="1">
        <f t="shared" si="260"/>
        <v>0.50780313735043758</v>
      </c>
      <c r="AW2068" s="1">
        <f t="shared" si="261"/>
        <v>0.31477906781982962</v>
      </c>
    </row>
    <row r="2069" spans="1:49" x14ac:dyDescent="0.2">
      <c r="A2069">
        <v>2067</v>
      </c>
      <c r="B2069" t="s">
        <v>12553</v>
      </c>
      <c r="C2069" t="s">
        <v>12552</v>
      </c>
      <c r="E2069">
        <v>27561107</v>
      </c>
      <c r="F2069" t="s">
        <v>12551</v>
      </c>
      <c r="G2069" t="s">
        <v>5</v>
      </c>
      <c r="H2069" t="s">
        <v>4</v>
      </c>
      <c r="I2069" t="s">
        <v>1776</v>
      </c>
      <c r="J2069">
        <v>60017705</v>
      </c>
      <c r="K2069" t="s">
        <v>2984</v>
      </c>
      <c r="L2069" t="s">
        <v>264</v>
      </c>
      <c r="M2069" t="s">
        <v>67</v>
      </c>
      <c r="N2069">
        <v>7</v>
      </c>
      <c r="O2069" t="s">
        <v>12550</v>
      </c>
      <c r="P2069" t="s">
        <v>12549</v>
      </c>
      <c r="Q2069" t="s">
        <v>12548</v>
      </c>
      <c r="R2069" s="7">
        <v>42583</v>
      </c>
      <c r="S2069" s="8">
        <f t="shared" si="256"/>
        <v>2016</v>
      </c>
      <c r="T2069" s="8">
        <v>2016</v>
      </c>
      <c r="U2069" s="8">
        <f t="shared" si="257"/>
        <v>6</v>
      </c>
      <c r="V2069" s="7">
        <v>42583</v>
      </c>
      <c r="W2069" t="s">
        <v>485</v>
      </c>
      <c r="X2069" s="2">
        <v>0.99</v>
      </c>
      <c r="Y2069" s="6">
        <f t="shared" si="262"/>
        <v>2.6427484583967327E-2</v>
      </c>
      <c r="AB2069">
        <v>10600153309</v>
      </c>
      <c r="AC2069">
        <v>19326203</v>
      </c>
      <c r="AD2069" t="s">
        <v>2</v>
      </c>
      <c r="AE2069">
        <v>11</v>
      </c>
      <c r="AF2069">
        <v>8</v>
      </c>
      <c r="AG2069" t="s">
        <v>12547</v>
      </c>
      <c r="AI2069" t="s">
        <v>12546</v>
      </c>
      <c r="AK2069" t="s">
        <v>12545</v>
      </c>
      <c r="AL2069">
        <v>44</v>
      </c>
      <c r="AM2069" s="5">
        <f t="shared" si="258"/>
        <v>7.333333333333333</v>
      </c>
      <c r="AN2069" s="4">
        <f t="shared" si="263"/>
        <v>1.1106903950523791E-2</v>
      </c>
      <c r="AO2069" s="3"/>
      <c r="AP2069">
        <v>1</v>
      </c>
      <c r="AQ2069" t="s">
        <v>2543</v>
      </c>
      <c r="AR2069" t="s">
        <v>12544</v>
      </c>
      <c r="AS2069" t="s">
        <v>47</v>
      </c>
      <c r="AT2069" s="2">
        <v>3.24</v>
      </c>
      <c r="AU2069" s="1">
        <f t="shared" si="259"/>
        <v>2.1831310393934267</v>
      </c>
      <c r="AV2069" s="1">
        <f t="shared" si="260"/>
        <v>1.8767194267245559</v>
      </c>
      <c r="AW2069" s="1">
        <f t="shared" si="261"/>
        <v>1.570307814055685</v>
      </c>
    </row>
    <row r="2070" spans="1:49" x14ac:dyDescent="0.2">
      <c r="A2070">
        <v>2068</v>
      </c>
      <c r="B2070" t="s">
        <v>12543</v>
      </c>
      <c r="C2070" t="s">
        <v>12542</v>
      </c>
      <c r="D2070" t="s">
        <v>12541</v>
      </c>
      <c r="F2070" t="s">
        <v>12540</v>
      </c>
      <c r="G2070" t="s">
        <v>5</v>
      </c>
      <c r="H2070" t="s">
        <v>4</v>
      </c>
      <c r="I2070" t="s">
        <v>12539</v>
      </c>
      <c r="J2070">
        <v>60020620</v>
      </c>
      <c r="K2070" t="s">
        <v>1092</v>
      </c>
      <c r="L2070" t="s">
        <v>601</v>
      </c>
      <c r="M2070" t="s">
        <v>67</v>
      </c>
      <c r="N2070">
        <v>4</v>
      </c>
      <c r="O2070" t="s">
        <v>12538</v>
      </c>
      <c r="P2070" t="s">
        <v>12537</v>
      </c>
      <c r="Q2070" t="s">
        <v>1526</v>
      </c>
      <c r="R2070" s="7">
        <v>42583</v>
      </c>
      <c r="S2070" s="8">
        <f t="shared" si="256"/>
        <v>2016</v>
      </c>
      <c r="T2070" s="8">
        <v>2016</v>
      </c>
      <c r="U2070" s="8">
        <f t="shared" si="257"/>
        <v>6</v>
      </c>
      <c r="V2070" s="7">
        <v>42583</v>
      </c>
      <c r="W2070" t="s">
        <v>3249</v>
      </c>
      <c r="X2070" s="2">
        <v>0.13300000000000001</v>
      </c>
      <c r="Y2070" s="6">
        <f t="shared" si="262"/>
        <v>3.5503590400683379E-3</v>
      </c>
      <c r="AA2070">
        <v>10058885</v>
      </c>
      <c r="AB2070">
        <v>4700153604</v>
      </c>
      <c r="AD2070" t="s">
        <v>2</v>
      </c>
      <c r="AE2070">
        <v>23</v>
      </c>
      <c r="AF2070">
        <v>4</v>
      </c>
      <c r="AH2070" t="s">
        <v>12536</v>
      </c>
      <c r="AI2070" t="s">
        <v>12535</v>
      </c>
      <c r="AJ2070" t="s">
        <v>12534</v>
      </c>
      <c r="AK2070" t="s">
        <v>12533</v>
      </c>
      <c r="AL2070">
        <v>13</v>
      </c>
      <c r="AM2070" s="5">
        <f t="shared" si="258"/>
        <v>2.1666666666666665</v>
      </c>
      <c r="AN2070" s="4">
        <f t="shared" si="263"/>
        <v>3.2815852581093018E-3</v>
      </c>
      <c r="AO2070" s="3"/>
      <c r="AP2070">
        <v>0</v>
      </c>
      <c r="AQ2070" t="s">
        <v>3132</v>
      </c>
      <c r="AR2070" t="s">
        <v>12532</v>
      </c>
      <c r="AS2070" t="s">
        <v>3131</v>
      </c>
      <c r="AT2070" s="2" t="s">
        <v>0</v>
      </c>
      <c r="AU2070" s="1">
        <f t="shared" si="259"/>
        <v>0.34697269054806262</v>
      </c>
      <c r="AV2070" s="1">
        <f t="shared" si="260"/>
        <v>0.34159721490888201</v>
      </c>
      <c r="AW2070" s="1">
        <f t="shared" si="261"/>
        <v>0.33622173926970128</v>
      </c>
    </row>
    <row r="2071" spans="1:49" x14ac:dyDescent="0.2">
      <c r="A2071">
        <v>2069</v>
      </c>
      <c r="B2071" t="s">
        <v>12531</v>
      </c>
      <c r="C2071" t="s">
        <v>12530</v>
      </c>
      <c r="F2071" t="s">
        <v>12529</v>
      </c>
      <c r="G2071" t="s">
        <v>5</v>
      </c>
      <c r="H2071" t="s">
        <v>4</v>
      </c>
      <c r="I2071" t="s">
        <v>12528</v>
      </c>
      <c r="J2071">
        <v>60027509</v>
      </c>
      <c r="K2071" t="s">
        <v>2429</v>
      </c>
      <c r="L2071" t="s">
        <v>401</v>
      </c>
      <c r="M2071" t="s">
        <v>400</v>
      </c>
      <c r="N2071">
        <v>5</v>
      </c>
      <c r="O2071" t="s">
        <v>12527</v>
      </c>
      <c r="P2071" t="s">
        <v>12526</v>
      </c>
      <c r="Q2071" t="s">
        <v>12525</v>
      </c>
      <c r="R2071" s="7">
        <v>42583</v>
      </c>
      <c r="S2071" s="8">
        <f t="shared" si="256"/>
        <v>2016</v>
      </c>
      <c r="T2071" s="8">
        <v>2016</v>
      </c>
      <c r="U2071" s="8">
        <f t="shared" si="257"/>
        <v>6</v>
      </c>
      <c r="V2071" s="7">
        <v>42583</v>
      </c>
      <c r="W2071" t="s">
        <v>12524</v>
      </c>
      <c r="X2071" s="2">
        <v>1.421</v>
      </c>
      <c r="Y2071" s="6">
        <f t="shared" si="262"/>
        <v>3.7932783428098561E-2</v>
      </c>
      <c r="AA2071">
        <v>295981</v>
      </c>
      <c r="AB2071">
        <v>12336</v>
      </c>
      <c r="AC2071">
        <v>10970207</v>
      </c>
      <c r="AD2071" t="s">
        <v>2</v>
      </c>
      <c r="AE2071">
        <v>107</v>
      </c>
      <c r="AF2071">
        <v>5</v>
      </c>
      <c r="AH2071" t="s">
        <v>12523</v>
      </c>
      <c r="AI2071" t="s">
        <v>12522</v>
      </c>
      <c r="AJ2071" t="s">
        <v>12521</v>
      </c>
      <c r="AK2071" t="s">
        <v>12520</v>
      </c>
      <c r="AL2071">
        <v>6</v>
      </c>
      <c r="AM2071" s="5">
        <f t="shared" si="258"/>
        <v>1</v>
      </c>
      <c r="AN2071" s="4">
        <f t="shared" si="263"/>
        <v>1.5145778114350624E-3</v>
      </c>
      <c r="AO2071" s="3"/>
      <c r="AP2071">
        <v>0</v>
      </c>
      <c r="AR2071" t="s">
        <v>1</v>
      </c>
      <c r="AT2071" s="2" t="s">
        <v>0</v>
      </c>
      <c r="AU2071" s="1">
        <f t="shared" si="259"/>
        <v>2.7007321743099508</v>
      </c>
      <c r="AV2071" s="1">
        <f t="shared" si="260"/>
        <v>1.972368061976681</v>
      </c>
      <c r="AW2071" s="1">
        <f t="shared" si="261"/>
        <v>1.244003949643411</v>
      </c>
    </row>
    <row r="2072" spans="1:49" x14ac:dyDescent="0.2">
      <c r="A2072">
        <v>2070</v>
      </c>
      <c r="B2072" t="s">
        <v>12519</v>
      </c>
      <c r="C2072" t="s">
        <v>12518</v>
      </c>
      <c r="F2072" t="s">
        <v>12517</v>
      </c>
      <c r="G2072" t="s">
        <v>5</v>
      </c>
      <c r="H2072" t="s">
        <v>4</v>
      </c>
      <c r="I2072" t="s">
        <v>12516</v>
      </c>
      <c r="J2072" t="s">
        <v>12515</v>
      </c>
      <c r="K2072" t="s">
        <v>12514</v>
      </c>
      <c r="L2072" t="s">
        <v>12513</v>
      </c>
      <c r="M2072" t="s">
        <v>1480</v>
      </c>
      <c r="N2072">
        <v>3</v>
      </c>
      <c r="O2072" t="s">
        <v>12512</v>
      </c>
      <c r="P2072" t="s">
        <v>12511</v>
      </c>
      <c r="Q2072" t="s">
        <v>12510</v>
      </c>
      <c r="R2072" s="7">
        <v>42583</v>
      </c>
      <c r="S2072" s="8">
        <f t="shared" si="256"/>
        <v>2016</v>
      </c>
      <c r="T2072" s="8">
        <v>2016</v>
      </c>
      <c r="U2072" s="8">
        <f t="shared" si="257"/>
        <v>6</v>
      </c>
      <c r="V2072" s="7">
        <v>42583</v>
      </c>
      <c r="W2072" t="s">
        <v>2203</v>
      </c>
      <c r="X2072" s="2">
        <v>0.60899999999999999</v>
      </c>
      <c r="Y2072" s="6">
        <f t="shared" si="262"/>
        <v>1.6256907183470809E-2</v>
      </c>
      <c r="AA2072">
        <v>12292370</v>
      </c>
      <c r="AB2072">
        <v>4800154012</v>
      </c>
      <c r="AD2072" t="s">
        <v>2</v>
      </c>
      <c r="AE2072">
        <v>18</v>
      </c>
      <c r="AF2072">
        <v>4</v>
      </c>
      <c r="AG2072">
        <v>7578945</v>
      </c>
      <c r="AH2072" t="s">
        <v>12509</v>
      </c>
      <c r="AI2072" t="s">
        <v>12508</v>
      </c>
      <c r="AJ2072" t="s">
        <v>12507</v>
      </c>
      <c r="AK2072" t="s">
        <v>12506</v>
      </c>
      <c r="AL2072">
        <v>3</v>
      </c>
      <c r="AM2072" s="5">
        <f t="shared" si="258"/>
        <v>0.5</v>
      </c>
      <c r="AN2072" s="4">
        <f t="shared" si="263"/>
        <v>7.572889057175312E-4</v>
      </c>
      <c r="AO2072" s="3"/>
      <c r="AP2072">
        <v>0</v>
      </c>
      <c r="AR2072" t="s">
        <v>1</v>
      </c>
      <c r="AT2072" s="2" t="s">
        <v>0</v>
      </c>
      <c r="AU2072" s="1">
        <f t="shared" si="259"/>
        <v>1.1607021700144824</v>
      </c>
      <c r="AV2072" s="1">
        <f t="shared" si="260"/>
        <v>0.85070980445941702</v>
      </c>
      <c r="AW2072" s="1">
        <f t="shared" si="261"/>
        <v>0.54071743890435142</v>
      </c>
    </row>
    <row r="2073" spans="1:49" x14ac:dyDescent="0.2">
      <c r="A2073">
        <v>2071</v>
      </c>
      <c r="B2073" t="s">
        <v>12505</v>
      </c>
      <c r="C2073" t="s">
        <v>12504</v>
      </c>
      <c r="F2073" t="s">
        <v>12503</v>
      </c>
      <c r="G2073" t="s">
        <v>5</v>
      </c>
      <c r="H2073" t="s">
        <v>4</v>
      </c>
      <c r="I2073" t="s">
        <v>12502</v>
      </c>
      <c r="J2073" t="s">
        <v>12501</v>
      </c>
      <c r="K2073" t="s">
        <v>12500</v>
      </c>
      <c r="L2073" t="s">
        <v>12499</v>
      </c>
      <c r="M2073" t="s">
        <v>1528</v>
      </c>
      <c r="N2073">
        <v>7</v>
      </c>
      <c r="O2073" t="s">
        <v>12498</v>
      </c>
      <c r="P2073" t="s">
        <v>12497</v>
      </c>
      <c r="Q2073" t="s">
        <v>12496</v>
      </c>
      <c r="R2073" s="7">
        <v>42583</v>
      </c>
      <c r="S2073" s="8">
        <f t="shared" si="256"/>
        <v>2016</v>
      </c>
      <c r="T2073" s="8">
        <v>2016</v>
      </c>
      <c r="U2073" s="8">
        <f t="shared" si="257"/>
        <v>6</v>
      </c>
      <c r="V2073" s="7">
        <v>42583</v>
      </c>
      <c r="W2073" t="s">
        <v>12495</v>
      </c>
      <c r="X2073" s="2">
        <v>0.13500000000000001</v>
      </c>
      <c r="Y2073" s="6">
        <f t="shared" si="262"/>
        <v>3.6037478978137266E-3</v>
      </c>
      <c r="AA2073">
        <v>18722121</v>
      </c>
      <c r="AB2073">
        <v>11500153307</v>
      </c>
      <c r="AD2073" t="s">
        <v>2</v>
      </c>
      <c r="AE2073">
        <v>10</v>
      </c>
      <c r="AF2073">
        <v>2</v>
      </c>
      <c r="AH2073" t="s">
        <v>2464</v>
      </c>
      <c r="AI2073" t="s">
        <v>12494</v>
      </c>
      <c r="AJ2073" t="s">
        <v>12493</v>
      </c>
      <c r="AK2073" t="s">
        <v>12492</v>
      </c>
      <c r="AL2073">
        <v>0</v>
      </c>
      <c r="AM2073" s="5">
        <f t="shared" si="258"/>
        <v>0</v>
      </c>
      <c r="AN2073" s="4">
        <f t="shared" si="263"/>
        <v>0</v>
      </c>
      <c r="AO2073" s="3"/>
      <c r="AP2073">
        <v>0</v>
      </c>
      <c r="AR2073" t="s">
        <v>1</v>
      </c>
      <c r="AT2073" s="2" t="s">
        <v>0</v>
      </c>
      <c r="AU2073" s="1">
        <f t="shared" si="259"/>
        <v>0.25226235284696086</v>
      </c>
      <c r="AV2073" s="1">
        <f t="shared" si="260"/>
        <v>0.18018739489068633</v>
      </c>
      <c r="AW2073" s="1">
        <f t="shared" si="261"/>
        <v>0.10811243693441179</v>
      </c>
    </row>
    <row r="2074" spans="1:49" x14ac:dyDescent="0.2">
      <c r="A2074">
        <v>2072</v>
      </c>
      <c r="B2074" t="s">
        <v>12491</v>
      </c>
      <c r="C2074" t="s">
        <v>12490</v>
      </c>
      <c r="F2074" t="s">
        <v>12489</v>
      </c>
      <c r="G2074" t="s">
        <v>5</v>
      </c>
      <c r="H2074" t="s">
        <v>4</v>
      </c>
      <c r="I2074" t="s">
        <v>12488</v>
      </c>
      <c r="J2074">
        <v>60079446</v>
      </c>
      <c r="K2074" t="s">
        <v>1294</v>
      </c>
      <c r="L2074" t="s">
        <v>1293</v>
      </c>
      <c r="M2074" t="s">
        <v>34</v>
      </c>
      <c r="N2074">
        <v>6</v>
      </c>
      <c r="O2074" t="s">
        <v>12487</v>
      </c>
      <c r="P2074" t="s">
        <v>12486</v>
      </c>
      <c r="Q2074" t="s">
        <v>1387</v>
      </c>
      <c r="R2074" s="7">
        <v>42583</v>
      </c>
      <c r="S2074" s="8">
        <f t="shared" si="256"/>
        <v>2016</v>
      </c>
      <c r="T2074" s="8">
        <v>2016</v>
      </c>
      <c r="U2074" s="8">
        <f t="shared" si="257"/>
        <v>6</v>
      </c>
      <c r="V2074" s="7">
        <v>42583</v>
      </c>
      <c r="W2074" t="s">
        <v>1643</v>
      </c>
      <c r="X2074" s="2">
        <v>0.27700000000000002</v>
      </c>
      <c r="Y2074" s="6">
        <f t="shared" si="262"/>
        <v>7.3943567977363131E-3</v>
      </c>
      <c r="AA2074">
        <v>20888708</v>
      </c>
      <c r="AB2074">
        <v>21100373959</v>
      </c>
      <c r="AD2074" t="s">
        <v>2</v>
      </c>
      <c r="AE2074">
        <v>6</v>
      </c>
      <c r="AF2074">
        <v>4</v>
      </c>
      <c r="AH2074" t="s">
        <v>12485</v>
      </c>
      <c r="AI2074" t="s">
        <v>12484</v>
      </c>
      <c r="AJ2074" t="s">
        <v>12483</v>
      </c>
      <c r="AK2074" t="s">
        <v>12482</v>
      </c>
      <c r="AL2074">
        <v>26</v>
      </c>
      <c r="AM2074" s="5">
        <f t="shared" si="258"/>
        <v>4.333333333333333</v>
      </c>
      <c r="AN2074" s="4">
        <f t="shared" si="263"/>
        <v>6.5631705162186036E-3</v>
      </c>
      <c r="AO2074" s="3"/>
      <c r="AP2074">
        <v>1</v>
      </c>
      <c r="AR2074" t="s">
        <v>1</v>
      </c>
      <c r="AT2074" s="2" t="s">
        <v>0</v>
      </c>
      <c r="AU2074" s="1">
        <f t="shared" si="259"/>
        <v>0.7145000913281</v>
      </c>
      <c r="AV2074" s="1">
        <f t="shared" si="260"/>
        <v>0.6978763656977458</v>
      </c>
      <c r="AW2074" s="1">
        <f t="shared" si="261"/>
        <v>0.68125264006739161</v>
      </c>
    </row>
    <row r="2075" spans="1:49" x14ac:dyDescent="0.2">
      <c r="A2075">
        <v>2073</v>
      </c>
      <c r="B2075" t="s">
        <v>12481</v>
      </c>
      <c r="C2075" t="s">
        <v>12480</v>
      </c>
      <c r="F2075" t="s">
        <v>12479</v>
      </c>
      <c r="G2075" t="s">
        <v>5</v>
      </c>
      <c r="H2075" t="s">
        <v>4</v>
      </c>
      <c r="I2075" t="s">
        <v>12478</v>
      </c>
      <c r="J2075" t="s">
        <v>12477</v>
      </c>
      <c r="K2075" t="s">
        <v>12476</v>
      </c>
      <c r="L2075" t="s">
        <v>12475</v>
      </c>
      <c r="M2075" t="s">
        <v>12474</v>
      </c>
      <c r="N2075">
        <v>2</v>
      </c>
      <c r="O2075" t="s">
        <v>12473</v>
      </c>
      <c r="P2075" t="s">
        <v>12472</v>
      </c>
      <c r="Q2075" t="s">
        <v>12471</v>
      </c>
      <c r="R2075" s="7">
        <v>42583</v>
      </c>
      <c r="S2075" s="8">
        <f t="shared" si="256"/>
        <v>2016</v>
      </c>
      <c r="T2075" s="8">
        <v>2016</v>
      </c>
      <c r="U2075" s="8">
        <f t="shared" si="257"/>
        <v>6</v>
      </c>
      <c r="V2075" s="7">
        <v>42583</v>
      </c>
      <c r="W2075" t="s">
        <v>1643</v>
      </c>
      <c r="X2075" s="2">
        <v>0.27700000000000002</v>
      </c>
      <c r="Y2075" s="6">
        <f t="shared" si="262"/>
        <v>7.3943567977363131E-3</v>
      </c>
      <c r="AA2075">
        <v>20888708</v>
      </c>
      <c r="AB2075">
        <v>21100373959</v>
      </c>
      <c r="AD2075" t="s">
        <v>2</v>
      </c>
      <c r="AE2075">
        <v>6</v>
      </c>
      <c r="AF2075">
        <v>4</v>
      </c>
      <c r="AH2075" t="s">
        <v>12470</v>
      </c>
      <c r="AI2075" t="s">
        <v>12469</v>
      </c>
      <c r="AJ2075" t="s">
        <v>12468</v>
      </c>
      <c r="AK2075" t="s">
        <v>12467</v>
      </c>
      <c r="AL2075">
        <v>7</v>
      </c>
      <c r="AM2075" s="5">
        <f t="shared" si="258"/>
        <v>1.1666666666666667</v>
      </c>
      <c r="AN2075" s="4">
        <f t="shared" si="263"/>
        <v>1.7670074466742396E-3</v>
      </c>
      <c r="AO2075" s="3"/>
      <c r="AP2075">
        <v>1</v>
      </c>
      <c r="AR2075" t="s">
        <v>1</v>
      </c>
      <c r="AT2075" s="2" t="s">
        <v>0</v>
      </c>
      <c r="AU2075" s="1">
        <f t="shared" si="259"/>
        <v>0.57061519924176907</v>
      </c>
      <c r="AV2075" s="1">
        <f t="shared" si="260"/>
        <v>0.45806821222052763</v>
      </c>
      <c r="AW2075" s="1">
        <f t="shared" si="261"/>
        <v>0.34552122519928613</v>
      </c>
    </row>
    <row r="2076" spans="1:49" x14ac:dyDescent="0.2">
      <c r="A2076">
        <v>2074</v>
      </c>
      <c r="B2076" t="s">
        <v>12466</v>
      </c>
      <c r="C2076" t="s">
        <v>12465</v>
      </c>
      <c r="F2076" t="s">
        <v>12464</v>
      </c>
      <c r="G2076" t="s">
        <v>5</v>
      </c>
      <c r="H2076" t="s">
        <v>4</v>
      </c>
      <c r="I2076" t="s">
        <v>12463</v>
      </c>
      <c r="J2076" t="s">
        <v>12462</v>
      </c>
      <c r="K2076" t="s">
        <v>12461</v>
      </c>
      <c r="L2076" t="s">
        <v>12460</v>
      </c>
      <c r="M2076" t="s">
        <v>12459</v>
      </c>
      <c r="N2076">
        <v>2</v>
      </c>
      <c r="O2076" t="s">
        <v>12458</v>
      </c>
      <c r="P2076" t="s">
        <v>12457</v>
      </c>
      <c r="Q2076" t="s">
        <v>12456</v>
      </c>
      <c r="R2076" s="7">
        <v>42583</v>
      </c>
      <c r="S2076" s="8">
        <f t="shared" si="256"/>
        <v>2016</v>
      </c>
      <c r="T2076" s="8">
        <v>2016</v>
      </c>
      <c r="U2076" s="8">
        <f t="shared" si="257"/>
        <v>6</v>
      </c>
      <c r="V2076" s="7">
        <v>42583</v>
      </c>
      <c r="W2076" t="s">
        <v>1643</v>
      </c>
      <c r="X2076" s="2">
        <v>0.27700000000000002</v>
      </c>
      <c r="Y2076" s="6">
        <f t="shared" si="262"/>
        <v>7.3943567977363131E-3</v>
      </c>
      <c r="AA2076">
        <v>20888708</v>
      </c>
      <c r="AB2076">
        <v>21100373959</v>
      </c>
      <c r="AD2076" t="s">
        <v>2</v>
      </c>
      <c r="AE2076">
        <v>6</v>
      </c>
      <c r="AF2076">
        <v>4</v>
      </c>
      <c r="AH2076" t="s">
        <v>12455</v>
      </c>
      <c r="AI2076" t="s">
        <v>12454</v>
      </c>
      <c r="AJ2076" t="s">
        <v>12453</v>
      </c>
      <c r="AK2076" t="s">
        <v>12452</v>
      </c>
      <c r="AL2076">
        <v>5</v>
      </c>
      <c r="AM2076" s="5">
        <f t="shared" si="258"/>
        <v>0.83333333333333337</v>
      </c>
      <c r="AN2076" s="4">
        <f t="shared" si="263"/>
        <v>1.2621481761958854E-3</v>
      </c>
      <c r="AO2076" s="3"/>
      <c r="AP2076">
        <v>1</v>
      </c>
      <c r="AR2076" t="s">
        <v>1</v>
      </c>
      <c r="AT2076" s="2" t="s">
        <v>0</v>
      </c>
      <c r="AU2076" s="1">
        <f t="shared" si="259"/>
        <v>0.55546942112741848</v>
      </c>
      <c r="AV2076" s="1">
        <f t="shared" si="260"/>
        <v>0.43282524869660988</v>
      </c>
      <c r="AW2076" s="1">
        <f t="shared" si="261"/>
        <v>0.31018107626580138</v>
      </c>
    </row>
    <row r="2077" spans="1:49" x14ac:dyDescent="0.2">
      <c r="A2077">
        <v>2075</v>
      </c>
      <c r="B2077" t="s">
        <v>12451</v>
      </c>
      <c r="C2077" t="s">
        <v>12450</v>
      </c>
      <c r="F2077" t="s">
        <v>12449</v>
      </c>
      <c r="G2077" t="s">
        <v>5</v>
      </c>
      <c r="H2077" t="s">
        <v>4</v>
      </c>
      <c r="I2077" t="s">
        <v>1714</v>
      </c>
      <c r="J2077">
        <v>60079446</v>
      </c>
      <c r="K2077" t="s">
        <v>1294</v>
      </c>
      <c r="L2077" t="s">
        <v>1293</v>
      </c>
      <c r="M2077" t="s">
        <v>34</v>
      </c>
      <c r="N2077">
        <v>5</v>
      </c>
      <c r="O2077" t="s">
        <v>12448</v>
      </c>
      <c r="P2077" t="s">
        <v>12447</v>
      </c>
      <c r="Q2077" t="s">
        <v>1385</v>
      </c>
      <c r="R2077" s="7">
        <v>42583</v>
      </c>
      <c r="S2077" s="8">
        <f t="shared" si="256"/>
        <v>2016</v>
      </c>
      <c r="T2077" s="8">
        <v>2016</v>
      </c>
      <c r="U2077" s="8">
        <f t="shared" si="257"/>
        <v>6</v>
      </c>
      <c r="V2077" s="7">
        <v>42583</v>
      </c>
      <c r="W2077" t="s">
        <v>1643</v>
      </c>
      <c r="X2077" s="2">
        <v>0.27700000000000002</v>
      </c>
      <c r="Y2077" s="6">
        <f t="shared" si="262"/>
        <v>7.3943567977363131E-3</v>
      </c>
      <c r="AA2077">
        <v>20888708</v>
      </c>
      <c r="AB2077">
        <v>21100373959</v>
      </c>
      <c r="AD2077" t="s">
        <v>2</v>
      </c>
      <c r="AE2077">
        <v>6</v>
      </c>
      <c r="AF2077">
        <v>4</v>
      </c>
      <c r="AH2077" t="s">
        <v>12446</v>
      </c>
      <c r="AI2077" t="s">
        <v>12445</v>
      </c>
      <c r="AJ2077" t="s">
        <v>12444</v>
      </c>
      <c r="AK2077" t="s">
        <v>12443</v>
      </c>
      <c r="AL2077">
        <v>7</v>
      </c>
      <c r="AM2077" s="5">
        <f t="shared" si="258"/>
        <v>1.1666666666666667</v>
      </c>
      <c r="AN2077" s="4">
        <f t="shared" si="263"/>
        <v>1.7670074466742396E-3</v>
      </c>
      <c r="AO2077" s="3"/>
      <c r="AP2077">
        <v>1</v>
      </c>
      <c r="AR2077" t="s">
        <v>1</v>
      </c>
      <c r="AT2077" s="2" t="s">
        <v>0</v>
      </c>
      <c r="AU2077" s="1">
        <f t="shared" si="259"/>
        <v>0.57061519924176907</v>
      </c>
      <c r="AV2077" s="1">
        <f t="shared" si="260"/>
        <v>0.45806821222052763</v>
      </c>
      <c r="AW2077" s="1">
        <f t="shared" si="261"/>
        <v>0.34552122519928613</v>
      </c>
    </row>
    <row r="2078" spans="1:49" x14ac:dyDescent="0.2">
      <c r="A2078">
        <v>2076</v>
      </c>
      <c r="B2078" t="s">
        <v>12442</v>
      </c>
      <c r="C2078" t="s">
        <v>12441</v>
      </c>
      <c r="F2078" t="s">
        <v>12440</v>
      </c>
      <c r="G2078" t="s">
        <v>5</v>
      </c>
      <c r="H2078" t="s">
        <v>4</v>
      </c>
      <c r="I2078" t="s">
        <v>12439</v>
      </c>
      <c r="J2078">
        <v>60079446</v>
      </c>
      <c r="K2078" t="s">
        <v>1294</v>
      </c>
      <c r="L2078" t="s">
        <v>1293</v>
      </c>
      <c r="M2078" t="s">
        <v>34</v>
      </c>
      <c r="N2078">
        <v>7</v>
      </c>
      <c r="O2078" t="s">
        <v>12438</v>
      </c>
      <c r="P2078" t="s">
        <v>12437</v>
      </c>
      <c r="Q2078" t="s">
        <v>1295</v>
      </c>
      <c r="R2078" s="7">
        <v>42583</v>
      </c>
      <c r="S2078" s="8">
        <f t="shared" si="256"/>
        <v>2016</v>
      </c>
      <c r="T2078" s="8">
        <v>2016</v>
      </c>
      <c r="U2078" s="8">
        <f t="shared" si="257"/>
        <v>6</v>
      </c>
      <c r="V2078" s="7">
        <v>42583</v>
      </c>
      <c r="W2078" t="s">
        <v>1643</v>
      </c>
      <c r="X2078" s="2">
        <v>0.27700000000000002</v>
      </c>
      <c r="Y2078" s="6">
        <f t="shared" si="262"/>
        <v>7.3943567977363131E-3</v>
      </c>
      <c r="AA2078">
        <v>20888708</v>
      </c>
      <c r="AB2078">
        <v>21100373959</v>
      </c>
      <c r="AD2078" t="s">
        <v>2</v>
      </c>
      <c r="AE2078">
        <v>6</v>
      </c>
      <c r="AF2078">
        <v>4</v>
      </c>
      <c r="AH2078" t="s">
        <v>12436</v>
      </c>
      <c r="AI2078" t="s">
        <v>12435</v>
      </c>
      <c r="AJ2078" t="s">
        <v>12434</v>
      </c>
      <c r="AK2078" t="s">
        <v>12433</v>
      </c>
      <c r="AL2078">
        <v>11</v>
      </c>
      <c r="AM2078" s="5">
        <f t="shared" si="258"/>
        <v>1.8333333333333333</v>
      </c>
      <c r="AN2078" s="4">
        <f t="shared" si="263"/>
        <v>2.7767259876309478E-3</v>
      </c>
      <c r="AO2078" s="3"/>
      <c r="AP2078">
        <v>1</v>
      </c>
      <c r="AR2078" t="s">
        <v>1</v>
      </c>
      <c r="AT2078" s="2" t="s">
        <v>0</v>
      </c>
      <c r="AU2078" s="1">
        <f t="shared" si="259"/>
        <v>0.60090675547047034</v>
      </c>
      <c r="AV2078" s="1">
        <f t="shared" si="260"/>
        <v>0.50855413926836301</v>
      </c>
      <c r="AW2078" s="1">
        <f t="shared" si="261"/>
        <v>0.41620152306625574</v>
      </c>
    </row>
    <row r="2079" spans="1:49" x14ac:dyDescent="0.2">
      <c r="A2079">
        <v>2077</v>
      </c>
      <c r="B2079" t="s">
        <v>12432</v>
      </c>
      <c r="C2079" t="s">
        <v>12431</v>
      </c>
      <c r="F2079" t="s">
        <v>12430</v>
      </c>
      <c r="G2079" t="s">
        <v>5</v>
      </c>
      <c r="H2079" t="s">
        <v>4</v>
      </c>
      <c r="I2079" t="s">
        <v>12429</v>
      </c>
      <c r="J2079" t="s">
        <v>12428</v>
      </c>
      <c r="K2079" t="s">
        <v>12427</v>
      </c>
      <c r="L2079" t="s">
        <v>191</v>
      </c>
      <c r="M2079" t="s">
        <v>101</v>
      </c>
      <c r="N2079">
        <v>3</v>
      </c>
      <c r="O2079" t="s">
        <v>12426</v>
      </c>
      <c r="P2079" t="s">
        <v>12425</v>
      </c>
      <c r="Q2079" t="s">
        <v>12424</v>
      </c>
      <c r="R2079" s="7">
        <v>42583</v>
      </c>
      <c r="S2079" s="8">
        <f t="shared" si="256"/>
        <v>2016</v>
      </c>
      <c r="T2079" s="8">
        <v>2016</v>
      </c>
      <c r="U2079" s="8">
        <f t="shared" si="257"/>
        <v>6</v>
      </c>
      <c r="V2079" s="7">
        <v>42583</v>
      </c>
      <c r="W2079" t="s">
        <v>2228</v>
      </c>
      <c r="X2079" s="2">
        <v>0.156</v>
      </c>
      <c r="Y2079" s="6">
        <f t="shared" si="262"/>
        <v>4.164330904140306E-3</v>
      </c>
      <c r="AA2079">
        <v>15981657</v>
      </c>
      <c r="AB2079">
        <v>17600155058</v>
      </c>
      <c r="AD2079" t="s">
        <v>2</v>
      </c>
      <c r="AE2079">
        <v>16</v>
      </c>
      <c r="AF2079">
        <v>4</v>
      </c>
      <c r="AH2079" t="s">
        <v>12423</v>
      </c>
      <c r="AI2079" t="s">
        <v>12422</v>
      </c>
      <c r="AJ2079" t="s">
        <v>12421</v>
      </c>
      <c r="AK2079" t="s">
        <v>12420</v>
      </c>
      <c r="AL2079">
        <v>3</v>
      </c>
      <c r="AM2079" s="5">
        <f t="shared" si="258"/>
        <v>0.5</v>
      </c>
      <c r="AN2079" s="4">
        <f t="shared" si="263"/>
        <v>7.572889057175312E-4</v>
      </c>
      <c r="AO2079" s="3"/>
      <c r="AP2079">
        <v>0</v>
      </c>
      <c r="AR2079" t="s">
        <v>1</v>
      </c>
      <c r="AT2079" s="2">
        <v>0.47399999999999998</v>
      </c>
      <c r="AU2079" s="1">
        <f t="shared" si="259"/>
        <v>0.31422183046134733</v>
      </c>
      <c r="AV2079" s="1">
        <f t="shared" si="260"/>
        <v>0.24608099049289187</v>
      </c>
      <c r="AW2079" s="1">
        <f t="shared" si="261"/>
        <v>0.17794015052443635</v>
      </c>
    </row>
    <row r="2080" spans="1:49" x14ac:dyDescent="0.2">
      <c r="A2080">
        <v>2078</v>
      </c>
      <c r="B2080" t="s">
        <v>12419</v>
      </c>
      <c r="C2080" t="s">
        <v>12418</v>
      </c>
      <c r="F2080" t="s">
        <v>12417</v>
      </c>
      <c r="G2080" t="s">
        <v>5</v>
      </c>
      <c r="H2080" t="s">
        <v>4</v>
      </c>
      <c r="I2080" t="s">
        <v>12416</v>
      </c>
      <c r="J2080">
        <v>60031117</v>
      </c>
      <c r="K2080" t="s">
        <v>12415</v>
      </c>
      <c r="L2080" t="s">
        <v>12414</v>
      </c>
      <c r="M2080" t="s">
        <v>79</v>
      </c>
      <c r="N2080">
        <v>4</v>
      </c>
      <c r="O2080" t="s">
        <v>12413</v>
      </c>
      <c r="P2080" t="s">
        <v>12412</v>
      </c>
      <c r="Q2080" t="s">
        <v>12411</v>
      </c>
      <c r="R2080" s="7">
        <v>42583</v>
      </c>
      <c r="S2080" s="8">
        <f t="shared" si="256"/>
        <v>2016</v>
      </c>
      <c r="T2080" s="8">
        <v>2016</v>
      </c>
      <c r="U2080" s="8">
        <f t="shared" si="257"/>
        <v>6</v>
      </c>
      <c r="V2080" s="7">
        <v>42583</v>
      </c>
      <c r="W2080" t="s">
        <v>648</v>
      </c>
      <c r="X2080" s="2">
        <v>0.371</v>
      </c>
      <c r="Y2080" s="6">
        <f t="shared" si="262"/>
        <v>9.9036331117695747E-3</v>
      </c>
      <c r="AA2080">
        <v>486604</v>
      </c>
      <c r="AB2080">
        <v>28580</v>
      </c>
      <c r="AC2080" t="s">
        <v>647</v>
      </c>
      <c r="AD2080" t="s">
        <v>2</v>
      </c>
      <c r="AE2080">
        <v>51</v>
      </c>
      <c r="AF2080">
        <v>8</v>
      </c>
      <c r="AH2080" t="s">
        <v>12410</v>
      </c>
      <c r="AI2080" t="s">
        <v>12409</v>
      </c>
      <c r="AJ2080" t="s">
        <v>12408</v>
      </c>
      <c r="AK2080" t="s">
        <v>12407</v>
      </c>
      <c r="AL2080">
        <v>12</v>
      </c>
      <c r="AM2080" s="5">
        <f t="shared" si="258"/>
        <v>2</v>
      </c>
      <c r="AN2080" s="4">
        <f t="shared" si="263"/>
        <v>3.0291556228701248E-3</v>
      </c>
      <c r="AO2080" s="3"/>
      <c r="AP2080">
        <v>1</v>
      </c>
      <c r="AR2080" t="s">
        <v>1</v>
      </c>
      <c r="AT2080" s="2">
        <v>1.431</v>
      </c>
      <c r="AU2080" s="1">
        <f t="shared" si="259"/>
        <v>0.78412898650997398</v>
      </c>
      <c r="AV2080" s="1">
        <f t="shared" si="260"/>
        <v>0.64663943673198498</v>
      </c>
      <c r="AW2080" s="1">
        <f t="shared" si="261"/>
        <v>0.50914988695399599</v>
      </c>
    </row>
    <row r="2081" spans="1:49" x14ac:dyDescent="0.2">
      <c r="A2081">
        <v>2079</v>
      </c>
      <c r="B2081" t="s">
        <v>12406</v>
      </c>
      <c r="C2081" t="s">
        <v>12405</v>
      </c>
      <c r="E2081">
        <v>27658606</v>
      </c>
      <c r="F2081" t="s">
        <v>12404</v>
      </c>
      <c r="G2081" t="s">
        <v>5</v>
      </c>
      <c r="H2081" t="s">
        <v>4</v>
      </c>
      <c r="I2081" t="s">
        <v>12403</v>
      </c>
      <c r="J2081">
        <v>60024697</v>
      </c>
      <c r="K2081" t="s">
        <v>12402</v>
      </c>
      <c r="L2081" t="s">
        <v>540</v>
      </c>
      <c r="M2081" t="s">
        <v>539</v>
      </c>
      <c r="N2081">
        <v>4</v>
      </c>
      <c r="O2081" t="s">
        <v>12401</v>
      </c>
      <c r="P2081" t="s">
        <v>12400</v>
      </c>
      <c r="Q2081" t="s">
        <v>12399</v>
      </c>
      <c r="R2081" s="7">
        <v>42583</v>
      </c>
      <c r="S2081" s="8">
        <f t="shared" si="256"/>
        <v>2016</v>
      </c>
      <c r="T2081" s="8">
        <v>2016</v>
      </c>
      <c r="U2081" s="8">
        <f t="shared" si="257"/>
        <v>6</v>
      </c>
      <c r="V2081" s="7">
        <v>42583</v>
      </c>
      <c r="W2081" t="s">
        <v>12398</v>
      </c>
      <c r="X2081" s="2">
        <v>0.55500000000000005</v>
      </c>
      <c r="Y2081" s="6">
        <f t="shared" si="262"/>
        <v>1.4815408024345321E-2</v>
      </c>
      <c r="AA2081">
        <v>234001</v>
      </c>
      <c r="AB2081">
        <v>22465</v>
      </c>
      <c r="AC2081">
        <v>17380006</v>
      </c>
      <c r="AD2081" t="s">
        <v>2</v>
      </c>
      <c r="AE2081">
        <v>54</v>
      </c>
      <c r="AF2081">
        <v>4</v>
      </c>
      <c r="AH2081" t="s">
        <v>12397</v>
      </c>
      <c r="AI2081" t="s">
        <v>12396</v>
      </c>
      <c r="AJ2081" t="s">
        <v>12395</v>
      </c>
      <c r="AK2081" t="s">
        <v>12394</v>
      </c>
      <c r="AL2081">
        <v>3</v>
      </c>
      <c r="AM2081" s="5">
        <f t="shared" si="258"/>
        <v>0.5</v>
      </c>
      <c r="AN2081" s="4">
        <f t="shared" si="263"/>
        <v>7.572889057175312E-4</v>
      </c>
      <c r="AO2081" s="3"/>
      <c r="AP2081">
        <v>1</v>
      </c>
      <c r="AR2081" t="s">
        <v>1</v>
      </c>
      <c r="AT2081" s="2">
        <v>1.341</v>
      </c>
      <c r="AU2081" s="1">
        <f t="shared" si="259"/>
        <v>1.0597972288756983</v>
      </c>
      <c r="AV2081" s="1">
        <f t="shared" si="260"/>
        <v>0.77863484650314263</v>
      </c>
      <c r="AW2081" s="1">
        <f t="shared" si="261"/>
        <v>0.49747246413058677</v>
      </c>
    </row>
    <row r="2082" spans="1:49" x14ac:dyDescent="0.2">
      <c r="A2082">
        <v>2080</v>
      </c>
      <c r="B2082" t="s">
        <v>12393</v>
      </c>
      <c r="F2082" t="s">
        <v>12392</v>
      </c>
      <c r="G2082" t="s">
        <v>5</v>
      </c>
      <c r="H2082" t="s">
        <v>4</v>
      </c>
      <c r="I2082" t="s">
        <v>12391</v>
      </c>
      <c r="N2082">
        <v>1</v>
      </c>
      <c r="O2082" t="s">
        <v>12390</v>
      </c>
      <c r="P2082">
        <v>56921757200</v>
      </c>
      <c r="R2082" s="7">
        <v>42583</v>
      </c>
      <c r="S2082" s="8">
        <f t="shared" si="256"/>
        <v>2016</v>
      </c>
      <c r="T2082" s="8">
        <v>2016</v>
      </c>
      <c r="U2082" s="8">
        <f t="shared" si="257"/>
        <v>6</v>
      </c>
      <c r="V2082" s="7" t="s">
        <v>12389</v>
      </c>
      <c r="W2082" t="s">
        <v>12388</v>
      </c>
      <c r="X2082" s="2">
        <v>0.10199999999999999</v>
      </c>
      <c r="Y2082" s="6">
        <f t="shared" si="262"/>
        <v>2.7228317450148152E-3</v>
      </c>
      <c r="AA2082">
        <v>12610</v>
      </c>
      <c r="AB2082">
        <v>14661</v>
      </c>
      <c r="AD2082" t="s">
        <v>2</v>
      </c>
      <c r="AE2082">
        <v>82</v>
      </c>
      <c r="AF2082">
        <v>8</v>
      </c>
      <c r="AH2082" t="s">
        <v>279</v>
      </c>
      <c r="AI2082" t="s">
        <v>12387</v>
      </c>
      <c r="AK2082" t="s">
        <v>12386</v>
      </c>
      <c r="AL2082">
        <v>1</v>
      </c>
      <c r="AM2082" s="5">
        <f t="shared" si="258"/>
        <v>0.16666666666666666</v>
      </c>
      <c r="AN2082" s="4">
        <f t="shared" si="263"/>
        <v>2.5242963523917705E-4</v>
      </c>
      <c r="AO2082" s="3"/>
      <c r="AP2082">
        <v>0</v>
      </c>
      <c r="AR2082" t="s">
        <v>1</v>
      </c>
      <c r="AT2082" s="2" t="s">
        <v>0</v>
      </c>
      <c r="AU2082" s="1">
        <f t="shared" si="259"/>
        <v>0.19817111120821237</v>
      </c>
      <c r="AV2082" s="1">
        <f t="shared" si="260"/>
        <v>0.14876306901269962</v>
      </c>
      <c r="AW2082" s="1">
        <f t="shared" si="261"/>
        <v>9.9355026817186859E-2</v>
      </c>
    </row>
    <row r="2083" spans="1:49" x14ac:dyDescent="0.2">
      <c r="A2083">
        <v>2081</v>
      </c>
      <c r="B2083" t="s">
        <v>12385</v>
      </c>
      <c r="C2083" t="s">
        <v>12384</v>
      </c>
      <c r="F2083" t="s">
        <v>12383</v>
      </c>
      <c r="G2083" t="s">
        <v>5</v>
      </c>
      <c r="H2083" t="s">
        <v>4</v>
      </c>
      <c r="I2083" t="s">
        <v>12382</v>
      </c>
      <c r="J2083" t="s">
        <v>12381</v>
      </c>
      <c r="K2083" t="s">
        <v>12380</v>
      </c>
      <c r="L2083" t="s">
        <v>2818</v>
      </c>
      <c r="M2083" t="s">
        <v>101</v>
      </c>
      <c r="N2083">
        <v>8</v>
      </c>
      <c r="O2083" t="s">
        <v>12379</v>
      </c>
      <c r="P2083" t="s">
        <v>12378</v>
      </c>
      <c r="Q2083" t="s">
        <v>12377</v>
      </c>
      <c r="R2083" s="7">
        <v>42583</v>
      </c>
      <c r="S2083" s="8">
        <f t="shared" si="256"/>
        <v>2016</v>
      </c>
      <c r="T2083" s="8">
        <v>2016</v>
      </c>
      <c r="U2083" s="8">
        <f t="shared" si="257"/>
        <v>6</v>
      </c>
      <c r="V2083" s="7">
        <v>42583</v>
      </c>
      <c r="W2083" t="s">
        <v>11742</v>
      </c>
      <c r="X2083" s="2">
        <v>0.35699999999999998</v>
      </c>
      <c r="Y2083" s="6">
        <f t="shared" si="262"/>
        <v>9.5299111075518531E-3</v>
      </c>
      <c r="AA2083">
        <v>913286</v>
      </c>
      <c r="AB2083">
        <v>12316</v>
      </c>
      <c r="AC2083">
        <v>15602303</v>
      </c>
      <c r="AD2083" t="s">
        <v>2</v>
      </c>
      <c r="AE2083">
        <v>55</v>
      </c>
      <c r="AF2083">
        <v>8</v>
      </c>
      <c r="AG2083">
        <v>87110</v>
      </c>
      <c r="AI2083" t="s">
        <v>12376</v>
      </c>
      <c r="AJ2083" t="s">
        <v>12375</v>
      </c>
      <c r="AK2083" t="s">
        <v>12374</v>
      </c>
      <c r="AL2083">
        <v>5</v>
      </c>
      <c r="AM2083" s="5">
        <f t="shared" si="258"/>
        <v>0.83333333333333337</v>
      </c>
      <c r="AN2083" s="4">
        <f t="shared" si="263"/>
        <v>1.2621481761958854E-3</v>
      </c>
      <c r="AO2083" s="3"/>
      <c r="AP2083">
        <v>1</v>
      </c>
      <c r="AR2083" t="s">
        <v>1</v>
      </c>
      <c r="AT2083" s="2">
        <v>1.0840000000000001</v>
      </c>
      <c r="AU2083" s="1">
        <f t="shared" si="259"/>
        <v>0.70495822281450626</v>
      </c>
      <c r="AV2083" s="1">
        <f t="shared" si="260"/>
        <v>0.53960296418738696</v>
      </c>
      <c r="AW2083" s="1">
        <f t="shared" si="261"/>
        <v>0.37424770556026754</v>
      </c>
    </row>
    <row r="2084" spans="1:49" x14ac:dyDescent="0.2">
      <c r="A2084">
        <v>2082</v>
      </c>
      <c r="B2084" t="s">
        <v>12373</v>
      </c>
      <c r="C2084" t="s">
        <v>12372</v>
      </c>
      <c r="F2084" t="s">
        <v>12371</v>
      </c>
      <c r="G2084" t="s">
        <v>5</v>
      </c>
      <c r="H2084" t="s">
        <v>4</v>
      </c>
      <c r="I2084" t="s">
        <v>12370</v>
      </c>
      <c r="J2084" t="s">
        <v>12369</v>
      </c>
      <c r="K2084" t="s">
        <v>12368</v>
      </c>
      <c r="L2084" t="s">
        <v>1038</v>
      </c>
      <c r="M2084" t="s">
        <v>101</v>
      </c>
      <c r="N2084">
        <v>7</v>
      </c>
      <c r="O2084" t="s">
        <v>12367</v>
      </c>
      <c r="P2084" t="s">
        <v>12366</v>
      </c>
      <c r="Q2084" t="s">
        <v>12365</v>
      </c>
      <c r="R2084" s="7">
        <v>42583</v>
      </c>
      <c r="S2084" s="8">
        <f t="shared" si="256"/>
        <v>2016</v>
      </c>
      <c r="T2084" s="8">
        <v>2016</v>
      </c>
      <c r="U2084" s="8">
        <f t="shared" si="257"/>
        <v>6</v>
      </c>
      <c r="V2084" s="7">
        <v>42583</v>
      </c>
      <c r="W2084" t="s">
        <v>12364</v>
      </c>
      <c r="X2084" s="2">
        <v>0.56799999999999995</v>
      </c>
      <c r="Y2084" s="6">
        <f t="shared" si="262"/>
        <v>1.5162435599690344E-2</v>
      </c>
      <c r="AA2084">
        <v>12254614</v>
      </c>
      <c r="AB2084">
        <v>12100154807</v>
      </c>
      <c r="AD2084" t="s">
        <v>2</v>
      </c>
      <c r="AE2084">
        <v>49</v>
      </c>
      <c r="AF2084">
        <v>4</v>
      </c>
      <c r="AH2084" t="s">
        <v>618</v>
      </c>
      <c r="AI2084" t="s">
        <v>12363</v>
      </c>
      <c r="AJ2084" t="s">
        <v>12362</v>
      </c>
      <c r="AK2084" t="s">
        <v>12361</v>
      </c>
      <c r="AL2084">
        <v>14</v>
      </c>
      <c r="AM2084" s="5">
        <f t="shared" si="258"/>
        <v>2.3333333333333335</v>
      </c>
      <c r="AN2084" s="4">
        <f t="shared" si="263"/>
        <v>3.5340148933484792E-3</v>
      </c>
      <c r="AO2084" s="3"/>
      <c r="AP2084">
        <v>1</v>
      </c>
      <c r="AR2084" t="s">
        <v>1</v>
      </c>
      <c r="AT2084" s="2">
        <v>1.39</v>
      </c>
      <c r="AU2084" s="1">
        <f t="shared" si="259"/>
        <v>1.1673909387787784</v>
      </c>
      <c r="AV2084" s="1">
        <f t="shared" si="260"/>
        <v>0.93482252465194127</v>
      </c>
      <c r="AW2084" s="1">
        <f t="shared" si="261"/>
        <v>0.70225411052510378</v>
      </c>
    </row>
    <row r="2085" spans="1:49" x14ac:dyDescent="0.2">
      <c r="A2085">
        <v>2083</v>
      </c>
      <c r="B2085" t="s">
        <v>12360</v>
      </c>
      <c r="C2085" t="s">
        <v>12359</v>
      </c>
      <c r="F2085" t="s">
        <v>12358</v>
      </c>
      <c r="G2085" t="s">
        <v>5</v>
      </c>
      <c r="H2085" t="s">
        <v>4</v>
      </c>
      <c r="I2085" t="s">
        <v>12357</v>
      </c>
      <c r="J2085">
        <v>60032143</v>
      </c>
      <c r="K2085" t="s">
        <v>2735</v>
      </c>
      <c r="L2085" t="s">
        <v>2734</v>
      </c>
      <c r="M2085" t="s">
        <v>79</v>
      </c>
      <c r="N2085">
        <v>3</v>
      </c>
      <c r="O2085" t="s">
        <v>12356</v>
      </c>
      <c r="P2085" t="s">
        <v>12355</v>
      </c>
      <c r="Q2085" t="s">
        <v>2731</v>
      </c>
      <c r="R2085" s="7">
        <v>42583</v>
      </c>
      <c r="S2085" s="8">
        <f t="shared" si="256"/>
        <v>2016</v>
      </c>
      <c r="T2085" s="8">
        <v>2016</v>
      </c>
      <c r="U2085" s="8">
        <f t="shared" si="257"/>
        <v>6</v>
      </c>
      <c r="V2085" s="7">
        <v>42583</v>
      </c>
      <c r="W2085" t="s">
        <v>467</v>
      </c>
      <c r="X2085" s="2">
        <v>1.468</v>
      </c>
      <c r="Y2085" s="6">
        <f t="shared" si="262"/>
        <v>3.9187421585115186E-2</v>
      </c>
      <c r="AA2085">
        <v>906778</v>
      </c>
      <c r="AB2085">
        <v>18931</v>
      </c>
      <c r="AD2085" t="s">
        <v>2</v>
      </c>
      <c r="AE2085">
        <v>64</v>
      </c>
      <c r="AF2085">
        <v>8</v>
      </c>
      <c r="AG2085">
        <v>7493668</v>
      </c>
      <c r="AH2085" t="s">
        <v>12354</v>
      </c>
      <c r="AI2085" t="s">
        <v>12353</v>
      </c>
      <c r="AJ2085" t="s">
        <v>12352</v>
      </c>
      <c r="AK2085" t="s">
        <v>12351</v>
      </c>
      <c r="AL2085">
        <v>18</v>
      </c>
      <c r="AM2085" s="5">
        <f t="shared" si="258"/>
        <v>3</v>
      </c>
      <c r="AN2085" s="4">
        <f t="shared" si="263"/>
        <v>4.5437334343051876E-3</v>
      </c>
      <c r="AO2085" s="3"/>
      <c r="AP2085">
        <v>0</v>
      </c>
      <c r="AR2085" t="s">
        <v>1</v>
      </c>
      <c r="AT2085" s="2">
        <v>5.0830000000000002</v>
      </c>
      <c r="AU2085" s="1">
        <f t="shared" si="259"/>
        <v>2.8794315139872184</v>
      </c>
      <c r="AV2085" s="1">
        <f t="shared" si="260"/>
        <v>2.1865577509710188</v>
      </c>
      <c r="AW2085" s="1">
        <f t="shared" si="261"/>
        <v>1.4936839879548187</v>
      </c>
    </row>
    <row r="2086" spans="1:49" x14ac:dyDescent="0.2">
      <c r="A2086">
        <v>2084</v>
      </c>
      <c r="B2086" t="s">
        <v>12350</v>
      </c>
      <c r="C2086" t="s">
        <v>12349</v>
      </c>
      <c r="F2086" t="s">
        <v>12348</v>
      </c>
      <c r="G2086" t="s">
        <v>5</v>
      </c>
      <c r="H2086" t="s">
        <v>4</v>
      </c>
      <c r="I2086" t="s">
        <v>12347</v>
      </c>
      <c r="J2086" t="s">
        <v>12346</v>
      </c>
      <c r="K2086" t="s">
        <v>12345</v>
      </c>
      <c r="L2086" t="s">
        <v>191</v>
      </c>
      <c r="M2086" t="s">
        <v>101</v>
      </c>
      <c r="N2086">
        <v>4</v>
      </c>
      <c r="O2086" t="s">
        <v>12344</v>
      </c>
      <c r="P2086" t="s">
        <v>12343</v>
      </c>
      <c r="Q2086" t="s">
        <v>12342</v>
      </c>
      <c r="R2086" s="7">
        <v>42583</v>
      </c>
      <c r="S2086" s="8">
        <f t="shared" si="256"/>
        <v>2016</v>
      </c>
      <c r="T2086" s="8">
        <v>2016</v>
      </c>
      <c r="U2086" s="8">
        <f t="shared" si="257"/>
        <v>6</v>
      </c>
      <c r="V2086" s="7">
        <v>42583</v>
      </c>
      <c r="W2086" t="s">
        <v>1961</v>
      </c>
      <c r="X2086" s="2">
        <v>0.48</v>
      </c>
      <c r="Y2086" s="6">
        <f t="shared" si="262"/>
        <v>1.2813325858893249E-2</v>
      </c>
      <c r="AA2086">
        <v>9570233</v>
      </c>
      <c r="AB2086">
        <v>15526</v>
      </c>
      <c r="AC2086">
        <v>13616501</v>
      </c>
      <c r="AD2086" t="s">
        <v>2</v>
      </c>
      <c r="AE2086">
        <v>27</v>
      </c>
      <c r="AF2086">
        <v>9</v>
      </c>
      <c r="AG2086">
        <v>95008</v>
      </c>
      <c r="AI2086" t="s">
        <v>12341</v>
      </c>
      <c r="AJ2086" t="s">
        <v>12340</v>
      </c>
      <c r="AK2086" t="s">
        <v>12339</v>
      </c>
      <c r="AL2086">
        <v>1</v>
      </c>
      <c r="AM2086" s="5">
        <f t="shared" si="258"/>
        <v>0.16666666666666666</v>
      </c>
      <c r="AN2086" s="4">
        <f t="shared" si="263"/>
        <v>2.5242963523917705E-4</v>
      </c>
      <c r="AO2086" s="3"/>
      <c r="AP2086">
        <v>0</v>
      </c>
      <c r="AR2086" t="s">
        <v>1</v>
      </c>
      <c r="AT2086" s="2">
        <v>2.0459999999999998</v>
      </c>
      <c r="AU2086" s="1">
        <f t="shared" si="259"/>
        <v>0.90450569917970258</v>
      </c>
      <c r="AV2086" s="1">
        <f t="shared" si="260"/>
        <v>0.65328777470662125</v>
      </c>
      <c r="AW2086" s="1">
        <f t="shared" si="261"/>
        <v>0.40206985023353986</v>
      </c>
    </row>
    <row r="2087" spans="1:49" x14ac:dyDescent="0.2">
      <c r="A2087">
        <v>2085</v>
      </c>
      <c r="B2087" t="s">
        <v>12338</v>
      </c>
      <c r="C2087" t="s">
        <v>12337</v>
      </c>
      <c r="F2087" t="s">
        <v>12336</v>
      </c>
      <c r="G2087" t="s">
        <v>5</v>
      </c>
      <c r="H2087" t="s">
        <v>4</v>
      </c>
      <c r="I2087" t="s">
        <v>1194</v>
      </c>
      <c r="J2087" t="s">
        <v>12335</v>
      </c>
      <c r="K2087" t="s">
        <v>12334</v>
      </c>
      <c r="L2087" t="s">
        <v>2723</v>
      </c>
      <c r="M2087" t="s">
        <v>817</v>
      </c>
      <c r="N2087">
        <v>4</v>
      </c>
      <c r="O2087" t="s">
        <v>12333</v>
      </c>
      <c r="P2087" t="s">
        <v>12332</v>
      </c>
      <c r="Q2087" t="s">
        <v>12331</v>
      </c>
      <c r="R2087" s="7">
        <v>42583</v>
      </c>
      <c r="S2087" s="8">
        <f t="shared" si="256"/>
        <v>2016</v>
      </c>
      <c r="T2087" s="8">
        <v>2016</v>
      </c>
      <c r="U2087" s="8">
        <f t="shared" si="257"/>
        <v>6</v>
      </c>
      <c r="V2087" s="7">
        <v>42583</v>
      </c>
      <c r="W2087" t="s">
        <v>467</v>
      </c>
      <c r="X2087" s="2">
        <v>1.468</v>
      </c>
      <c r="Y2087" s="6">
        <f t="shared" si="262"/>
        <v>3.9187421585115186E-2</v>
      </c>
      <c r="AA2087">
        <v>906778</v>
      </c>
      <c r="AB2087">
        <v>18931</v>
      </c>
      <c r="AD2087" t="s">
        <v>2</v>
      </c>
      <c r="AE2087">
        <v>64</v>
      </c>
      <c r="AF2087">
        <v>8</v>
      </c>
      <c r="AG2087">
        <v>7497585</v>
      </c>
      <c r="AH2087" t="s">
        <v>12330</v>
      </c>
      <c r="AI2087" t="s">
        <v>12329</v>
      </c>
      <c r="AJ2087" t="s">
        <v>12328</v>
      </c>
      <c r="AK2087" t="s">
        <v>12327</v>
      </c>
      <c r="AL2087">
        <v>18</v>
      </c>
      <c r="AM2087" s="5">
        <f t="shared" si="258"/>
        <v>3</v>
      </c>
      <c r="AN2087" s="4">
        <f t="shared" si="263"/>
        <v>4.5437334343051876E-3</v>
      </c>
      <c r="AO2087" s="3"/>
      <c r="AP2087">
        <v>0</v>
      </c>
      <c r="AR2087" t="s">
        <v>1</v>
      </c>
      <c r="AT2087" s="2">
        <v>5.0830000000000002</v>
      </c>
      <c r="AU2087" s="1">
        <f t="shared" si="259"/>
        <v>2.8794315139872184</v>
      </c>
      <c r="AV2087" s="1">
        <f t="shared" si="260"/>
        <v>2.1865577509710188</v>
      </c>
      <c r="AW2087" s="1">
        <f t="shared" si="261"/>
        <v>1.4936839879548187</v>
      </c>
    </row>
    <row r="2088" spans="1:49" x14ac:dyDescent="0.2">
      <c r="A2088">
        <v>2086</v>
      </c>
      <c r="B2088" t="s">
        <v>12326</v>
      </c>
      <c r="C2088" t="s">
        <v>12325</v>
      </c>
      <c r="F2088" t="s">
        <v>12324</v>
      </c>
      <c r="G2088" t="s">
        <v>5</v>
      </c>
      <c r="H2088" t="s">
        <v>4</v>
      </c>
      <c r="I2088" t="s">
        <v>12323</v>
      </c>
      <c r="J2088">
        <v>60013826</v>
      </c>
      <c r="K2088" t="s">
        <v>713</v>
      </c>
      <c r="L2088" t="s">
        <v>712</v>
      </c>
      <c r="M2088" t="s">
        <v>231</v>
      </c>
      <c r="N2088">
        <v>4</v>
      </c>
      <c r="O2088" t="s">
        <v>12322</v>
      </c>
      <c r="P2088" t="s">
        <v>12321</v>
      </c>
      <c r="Q2088" t="s">
        <v>2313</v>
      </c>
      <c r="R2088" s="7">
        <v>42583</v>
      </c>
      <c r="S2088" s="8">
        <f t="shared" si="256"/>
        <v>2016</v>
      </c>
      <c r="T2088" s="8">
        <v>2016</v>
      </c>
      <c r="U2088" s="8">
        <f t="shared" si="257"/>
        <v>6</v>
      </c>
      <c r="V2088" s="7">
        <v>42583</v>
      </c>
      <c r="W2088" t="s">
        <v>654</v>
      </c>
      <c r="X2088" s="2">
        <v>0.32400000000000001</v>
      </c>
      <c r="Y2088" s="6">
        <f t="shared" si="262"/>
        <v>8.6489949547529435E-3</v>
      </c>
      <c r="AA2088">
        <v>15501329</v>
      </c>
      <c r="AB2088">
        <v>5800173381</v>
      </c>
      <c r="AC2088">
        <v>15501477</v>
      </c>
      <c r="AD2088" t="s">
        <v>2</v>
      </c>
      <c r="AE2088">
        <v>12</v>
      </c>
      <c r="AF2088">
        <v>8</v>
      </c>
      <c r="AI2088" t="s">
        <v>12320</v>
      </c>
      <c r="AK2088" t="s">
        <v>12319</v>
      </c>
      <c r="AL2088">
        <v>5</v>
      </c>
      <c r="AM2088" s="5">
        <f t="shared" si="258"/>
        <v>0.83333333333333337</v>
      </c>
      <c r="AN2088" s="4">
        <f t="shared" si="263"/>
        <v>1.2621481761958854E-3</v>
      </c>
      <c r="AO2088" s="3"/>
      <c r="AP2088">
        <v>1</v>
      </c>
      <c r="AR2088" t="s">
        <v>1</v>
      </c>
      <c r="AT2088" s="2">
        <v>1.64</v>
      </c>
      <c r="AU2088" s="1">
        <f t="shared" si="259"/>
        <v>0.64329409211858257</v>
      </c>
      <c r="AV2088" s="1">
        <f t="shared" si="260"/>
        <v>0.49555715654744142</v>
      </c>
      <c r="AW2088" s="1">
        <f t="shared" si="261"/>
        <v>0.34782022097630028</v>
      </c>
    </row>
    <row r="2089" spans="1:49" x14ac:dyDescent="0.2">
      <c r="A2089">
        <v>2087</v>
      </c>
      <c r="B2089" t="s">
        <v>12318</v>
      </c>
      <c r="C2089" t="s">
        <v>12317</v>
      </c>
      <c r="E2089">
        <v>27230225</v>
      </c>
      <c r="F2089" t="s">
        <v>12316</v>
      </c>
      <c r="G2089" t="s">
        <v>5</v>
      </c>
      <c r="H2089" t="s">
        <v>4</v>
      </c>
      <c r="I2089" t="s">
        <v>1282</v>
      </c>
      <c r="J2089">
        <v>60033316</v>
      </c>
      <c r="K2089" t="s">
        <v>18</v>
      </c>
      <c r="L2089" t="s">
        <v>17</v>
      </c>
      <c r="M2089" t="s">
        <v>9</v>
      </c>
      <c r="N2089">
        <v>3</v>
      </c>
      <c r="O2089" t="s">
        <v>12315</v>
      </c>
      <c r="P2089" t="s">
        <v>12314</v>
      </c>
      <c r="Q2089" t="s">
        <v>16</v>
      </c>
      <c r="R2089" s="7">
        <v>42583</v>
      </c>
      <c r="S2089" s="8">
        <f t="shared" si="256"/>
        <v>2016</v>
      </c>
      <c r="T2089" s="8">
        <v>2016</v>
      </c>
      <c r="U2089" s="8">
        <f t="shared" si="257"/>
        <v>6</v>
      </c>
      <c r="V2089" s="7">
        <v>42583</v>
      </c>
      <c r="W2089" t="s">
        <v>12313</v>
      </c>
      <c r="X2089" s="2">
        <v>1.55</v>
      </c>
      <c r="Y2089" s="6">
        <f t="shared" si="262"/>
        <v>4.1376364752676122E-2</v>
      </c>
      <c r="AA2089">
        <v>221317</v>
      </c>
      <c r="AB2089">
        <v>20230</v>
      </c>
      <c r="AC2089">
        <v>14652099</v>
      </c>
      <c r="AD2089" t="s">
        <v>2</v>
      </c>
      <c r="AE2089">
        <v>97</v>
      </c>
      <c r="AF2089">
        <v>8</v>
      </c>
      <c r="AG2089">
        <v>516</v>
      </c>
      <c r="AH2089" t="s">
        <v>12312</v>
      </c>
      <c r="AI2089" t="s">
        <v>12311</v>
      </c>
      <c r="AJ2089" t="s">
        <v>12310</v>
      </c>
      <c r="AK2089" t="s">
        <v>12309</v>
      </c>
      <c r="AL2089">
        <v>10</v>
      </c>
      <c r="AM2089" s="5">
        <f t="shared" si="258"/>
        <v>1.6666666666666667</v>
      </c>
      <c r="AN2089" s="4">
        <f t="shared" si="263"/>
        <v>2.5242963523917708E-3</v>
      </c>
      <c r="AO2089" s="3"/>
      <c r="AP2089">
        <v>1</v>
      </c>
      <c r="AQ2089" t="s">
        <v>3005</v>
      </c>
      <c r="AR2089" t="s">
        <v>1</v>
      </c>
      <c r="AS2089" t="s">
        <v>12308</v>
      </c>
      <c r="AT2089" s="2">
        <v>3.891</v>
      </c>
      <c r="AU2089" s="1">
        <f t="shared" si="259"/>
        <v>2.9720744232590817</v>
      </c>
      <c r="AV2089" s="1">
        <f t="shared" si="260"/>
        <v>2.1950330552533948</v>
      </c>
      <c r="AW2089" s="1">
        <f t="shared" si="261"/>
        <v>1.4179916872477074</v>
      </c>
    </row>
    <row r="2090" spans="1:49" x14ac:dyDescent="0.2">
      <c r="A2090">
        <v>2088</v>
      </c>
      <c r="B2090" t="s">
        <v>12307</v>
      </c>
      <c r="C2090" t="s">
        <v>12306</v>
      </c>
      <c r="F2090" t="s">
        <v>12305</v>
      </c>
      <c r="G2090" t="s">
        <v>5</v>
      </c>
      <c r="H2090" t="s">
        <v>4</v>
      </c>
      <c r="I2090" t="s">
        <v>12304</v>
      </c>
      <c r="J2090">
        <v>60025225</v>
      </c>
      <c r="K2090" t="s">
        <v>844</v>
      </c>
      <c r="L2090" t="s">
        <v>843</v>
      </c>
      <c r="M2090" t="s">
        <v>13</v>
      </c>
      <c r="N2090">
        <v>2</v>
      </c>
      <c r="O2090" t="s">
        <v>12303</v>
      </c>
      <c r="P2090" t="s">
        <v>12302</v>
      </c>
      <c r="Q2090" t="s">
        <v>12301</v>
      </c>
      <c r="R2090" s="7">
        <v>42583</v>
      </c>
      <c r="S2090" s="8">
        <f t="shared" si="256"/>
        <v>2016</v>
      </c>
      <c r="T2090" s="8">
        <v>2016</v>
      </c>
      <c r="U2090" s="8">
        <f t="shared" si="257"/>
        <v>6</v>
      </c>
      <c r="V2090" s="7">
        <v>42583</v>
      </c>
      <c r="W2090" t="s">
        <v>467</v>
      </c>
      <c r="X2090" s="2">
        <v>1.468</v>
      </c>
      <c r="Y2090" s="6">
        <f t="shared" si="262"/>
        <v>3.9187421585115186E-2</v>
      </c>
      <c r="AA2090">
        <v>906778</v>
      </c>
      <c r="AB2090">
        <v>18931</v>
      </c>
      <c r="AD2090" t="s">
        <v>2</v>
      </c>
      <c r="AE2090">
        <v>64</v>
      </c>
      <c r="AF2090">
        <v>8</v>
      </c>
      <c r="AG2090">
        <v>7491314</v>
      </c>
      <c r="AH2090" t="s">
        <v>12300</v>
      </c>
      <c r="AI2090" t="s">
        <v>12299</v>
      </c>
      <c r="AJ2090" t="s">
        <v>12298</v>
      </c>
      <c r="AK2090" t="s">
        <v>12297</v>
      </c>
      <c r="AL2090">
        <v>33</v>
      </c>
      <c r="AM2090" s="5">
        <f t="shared" si="258"/>
        <v>5.5</v>
      </c>
      <c r="AN2090" s="4">
        <f t="shared" si="263"/>
        <v>8.330177962892843E-3</v>
      </c>
      <c r="AO2090" s="3"/>
      <c r="AP2090">
        <v>0</v>
      </c>
      <c r="AR2090" t="s">
        <v>1</v>
      </c>
      <c r="AT2090" s="2">
        <v>5.0830000000000002</v>
      </c>
      <c r="AU2090" s="1">
        <f t="shared" si="259"/>
        <v>2.993024849844848</v>
      </c>
      <c r="AV2090" s="1">
        <f t="shared" si="260"/>
        <v>2.3758799774004014</v>
      </c>
      <c r="AW2090" s="1">
        <f t="shared" si="261"/>
        <v>1.7587351049559545</v>
      </c>
    </row>
    <row r="2091" spans="1:49" x14ac:dyDescent="0.2">
      <c r="A2091">
        <v>2089</v>
      </c>
      <c r="B2091" t="s">
        <v>12296</v>
      </c>
      <c r="C2091" t="s">
        <v>12295</v>
      </c>
      <c r="F2091" t="s">
        <v>12294</v>
      </c>
      <c r="G2091" t="s">
        <v>5</v>
      </c>
      <c r="H2091" t="s">
        <v>4</v>
      </c>
      <c r="I2091" t="s">
        <v>12293</v>
      </c>
      <c r="J2091">
        <v>60020615</v>
      </c>
      <c r="K2091" t="s">
        <v>1578</v>
      </c>
      <c r="L2091" t="s">
        <v>1103</v>
      </c>
      <c r="M2091" t="s">
        <v>1102</v>
      </c>
      <c r="N2091">
        <v>1</v>
      </c>
      <c r="O2091" t="s">
        <v>12292</v>
      </c>
      <c r="P2091">
        <v>6601974180</v>
      </c>
      <c r="Q2091">
        <v>60020615</v>
      </c>
      <c r="R2091" s="7">
        <v>42583</v>
      </c>
      <c r="S2091" s="8">
        <f t="shared" si="256"/>
        <v>2016</v>
      </c>
      <c r="T2091" s="8">
        <v>2016</v>
      </c>
      <c r="U2091" s="8">
        <f t="shared" si="257"/>
        <v>6</v>
      </c>
      <c r="V2091" s="7">
        <v>42583</v>
      </c>
      <c r="W2091" t="s">
        <v>766</v>
      </c>
      <c r="X2091" s="2">
        <v>0.39600000000000002</v>
      </c>
      <c r="Y2091" s="6">
        <f t="shared" si="262"/>
        <v>1.0570993833586931E-2</v>
      </c>
      <c r="AA2091">
        <v>8858985</v>
      </c>
      <c r="AB2091">
        <v>25993</v>
      </c>
      <c r="AD2091" t="s">
        <v>2</v>
      </c>
      <c r="AE2091">
        <v>31</v>
      </c>
      <c r="AF2091">
        <v>8</v>
      </c>
      <c r="AG2091">
        <v>7555204</v>
      </c>
      <c r="AH2091" t="s">
        <v>12291</v>
      </c>
      <c r="AI2091" t="s">
        <v>12290</v>
      </c>
      <c r="AK2091" t="s">
        <v>12289</v>
      </c>
      <c r="AL2091">
        <v>3</v>
      </c>
      <c r="AM2091" s="5">
        <f t="shared" si="258"/>
        <v>0.5</v>
      </c>
      <c r="AN2091" s="4">
        <f t="shared" si="263"/>
        <v>7.572889057175312E-4</v>
      </c>
      <c r="AO2091" s="3"/>
      <c r="AP2091">
        <v>0</v>
      </c>
      <c r="AR2091" t="s">
        <v>1</v>
      </c>
      <c r="AT2091" s="2" t="s">
        <v>0</v>
      </c>
      <c r="AU2091" s="1">
        <f t="shared" si="259"/>
        <v>0.76268823552261111</v>
      </c>
      <c r="AV2091" s="1">
        <f t="shared" si="260"/>
        <v>0.56641413696522314</v>
      </c>
      <c r="AW2091" s="1">
        <f t="shared" si="261"/>
        <v>0.3701400384078351</v>
      </c>
    </row>
    <row r="2092" spans="1:49" x14ac:dyDescent="0.2">
      <c r="A2092">
        <v>2090</v>
      </c>
      <c r="B2092" t="s">
        <v>12288</v>
      </c>
      <c r="C2092" t="s">
        <v>12287</v>
      </c>
      <c r="F2092" t="s">
        <v>12286</v>
      </c>
      <c r="G2092" t="s">
        <v>5</v>
      </c>
      <c r="H2092" t="s">
        <v>4</v>
      </c>
      <c r="I2092" t="s">
        <v>3242</v>
      </c>
      <c r="J2092" t="s">
        <v>12285</v>
      </c>
      <c r="K2092" t="s">
        <v>12284</v>
      </c>
      <c r="L2092" t="s">
        <v>12283</v>
      </c>
      <c r="M2092" t="s">
        <v>469</v>
      </c>
      <c r="N2092">
        <v>5</v>
      </c>
      <c r="O2092" t="s">
        <v>12282</v>
      </c>
      <c r="P2092" t="s">
        <v>12281</v>
      </c>
      <c r="Q2092" t="s">
        <v>12280</v>
      </c>
      <c r="R2092" s="7">
        <v>42583</v>
      </c>
      <c r="S2092" s="8">
        <f t="shared" si="256"/>
        <v>2016</v>
      </c>
      <c r="T2092" s="8">
        <v>2016</v>
      </c>
      <c r="U2092" s="8">
        <f t="shared" si="257"/>
        <v>6</v>
      </c>
      <c r="V2092" s="7">
        <v>42583</v>
      </c>
      <c r="W2092" t="s">
        <v>467</v>
      </c>
      <c r="X2092" s="2">
        <v>1.468</v>
      </c>
      <c r="Y2092" s="6">
        <f t="shared" si="262"/>
        <v>3.9187421585115186E-2</v>
      </c>
      <c r="AA2092">
        <v>906778</v>
      </c>
      <c r="AB2092">
        <v>18931</v>
      </c>
      <c r="AD2092" t="s">
        <v>2</v>
      </c>
      <c r="AE2092">
        <v>64</v>
      </c>
      <c r="AF2092">
        <v>8</v>
      </c>
      <c r="AG2092">
        <v>7500134</v>
      </c>
      <c r="AH2092" t="s">
        <v>12279</v>
      </c>
      <c r="AI2092" t="s">
        <v>12278</v>
      </c>
      <c r="AJ2092" t="s">
        <v>12277</v>
      </c>
      <c r="AK2092" t="s">
        <v>12276</v>
      </c>
      <c r="AL2092">
        <v>14</v>
      </c>
      <c r="AM2092" s="5">
        <f t="shared" si="258"/>
        <v>2.3333333333333335</v>
      </c>
      <c r="AN2092" s="4">
        <f t="shared" si="263"/>
        <v>3.5340148933484792E-3</v>
      </c>
      <c r="AO2092" s="3"/>
      <c r="AP2092">
        <v>0</v>
      </c>
      <c r="AR2092" t="s">
        <v>1</v>
      </c>
      <c r="AT2092" s="2">
        <v>5.0830000000000002</v>
      </c>
      <c r="AU2092" s="1">
        <f t="shared" si="259"/>
        <v>2.849139957758517</v>
      </c>
      <c r="AV2092" s="1">
        <f t="shared" si="260"/>
        <v>2.1360718239231833</v>
      </c>
      <c r="AW2092" s="1">
        <f t="shared" si="261"/>
        <v>1.4230036900878491</v>
      </c>
    </row>
    <row r="2093" spans="1:49" x14ac:dyDescent="0.2">
      <c r="A2093">
        <v>2091</v>
      </c>
      <c r="B2093" t="s">
        <v>12275</v>
      </c>
      <c r="C2093" t="s">
        <v>12274</v>
      </c>
      <c r="F2093" t="s">
        <v>12273</v>
      </c>
      <c r="G2093" t="s">
        <v>5</v>
      </c>
      <c r="H2093" t="s">
        <v>4</v>
      </c>
      <c r="I2093" t="s">
        <v>12272</v>
      </c>
      <c r="J2093" t="s">
        <v>2760</v>
      </c>
      <c r="K2093" t="s">
        <v>2759</v>
      </c>
      <c r="L2093" t="s">
        <v>2192</v>
      </c>
      <c r="M2093" t="s">
        <v>1605</v>
      </c>
      <c r="N2093">
        <v>6</v>
      </c>
      <c r="O2093" t="s">
        <v>12271</v>
      </c>
      <c r="P2093" t="s">
        <v>12270</v>
      </c>
      <c r="Q2093" t="s">
        <v>12269</v>
      </c>
      <c r="R2093" s="7">
        <v>42583</v>
      </c>
      <c r="S2093" s="8">
        <f t="shared" si="256"/>
        <v>2016</v>
      </c>
      <c r="T2093" s="8">
        <v>2016</v>
      </c>
      <c r="U2093" s="8">
        <f t="shared" si="257"/>
        <v>6</v>
      </c>
      <c r="V2093" s="7">
        <v>42583</v>
      </c>
      <c r="W2093" t="s">
        <v>12268</v>
      </c>
      <c r="X2093" s="2">
        <v>0.20599999999999999</v>
      </c>
      <c r="Y2093" s="6">
        <f t="shared" si="262"/>
        <v>5.4990523477750197E-3</v>
      </c>
      <c r="AA2093">
        <v>10019014</v>
      </c>
      <c r="AB2093">
        <v>29725</v>
      </c>
      <c r="AD2093" t="s">
        <v>2</v>
      </c>
      <c r="AE2093">
        <v>35</v>
      </c>
      <c r="AF2093">
        <v>4</v>
      </c>
      <c r="AH2093" t="s">
        <v>2380</v>
      </c>
      <c r="AI2093" t="s">
        <v>12267</v>
      </c>
      <c r="AJ2093" t="s">
        <v>12266</v>
      </c>
      <c r="AK2093" t="s">
        <v>12265</v>
      </c>
      <c r="AL2093">
        <v>1</v>
      </c>
      <c r="AM2093" s="5">
        <f t="shared" si="258"/>
        <v>0.16666666666666666</v>
      </c>
      <c r="AN2093" s="4">
        <f t="shared" si="263"/>
        <v>2.5242963523917705E-4</v>
      </c>
      <c r="AO2093" s="3"/>
      <c r="AP2093">
        <v>0</v>
      </c>
      <c r="AR2093" t="s">
        <v>1</v>
      </c>
      <c r="AT2093" s="2" t="s">
        <v>0</v>
      </c>
      <c r="AU2093" s="1">
        <f t="shared" si="259"/>
        <v>0.39250655340142659</v>
      </c>
      <c r="AV2093" s="1">
        <f t="shared" si="260"/>
        <v>0.28757409915070986</v>
      </c>
      <c r="AW2093" s="1">
        <f t="shared" si="261"/>
        <v>0.18264164489999299</v>
      </c>
    </row>
    <row r="2094" spans="1:49" x14ac:dyDescent="0.2">
      <c r="A2094">
        <v>2092</v>
      </c>
      <c r="B2094" t="s">
        <v>12264</v>
      </c>
      <c r="C2094" t="s">
        <v>12263</v>
      </c>
      <c r="F2094" t="s">
        <v>12262</v>
      </c>
      <c r="G2094" t="s">
        <v>5</v>
      </c>
      <c r="H2094" t="s">
        <v>4</v>
      </c>
      <c r="I2094" t="s">
        <v>12261</v>
      </c>
      <c r="J2094">
        <v>60027272</v>
      </c>
      <c r="K2094" t="s">
        <v>15</v>
      </c>
      <c r="L2094" t="s">
        <v>14</v>
      </c>
      <c r="M2094" t="s">
        <v>13</v>
      </c>
      <c r="N2094">
        <v>3</v>
      </c>
      <c r="O2094" t="s">
        <v>12260</v>
      </c>
      <c r="P2094" t="s">
        <v>12259</v>
      </c>
      <c r="Q2094" t="s">
        <v>51</v>
      </c>
      <c r="R2094" s="7">
        <v>42583</v>
      </c>
      <c r="S2094" s="8">
        <f t="shared" si="256"/>
        <v>2016</v>
      </c>
      <c r="T2094" s="8">
        <v>2016</v>
      </c>
      <c r="U2094" s="8">
        <f t="shared" si="257"/>
        <v>6</v>
      </c>
      <c r="V2094" s="7">
        <v>42583</v>
      </c>
      <c r="W2094" t="s">
        <v>467</v>
      </c>
      <c r="X2094" s="2">
        <v>1.468</v>
      </c>
      <c r="Y2094" s="6">
        <f t="shared" si="262"/>
        <v>3.9187421585115186E-2</v>
      </c>
      <c r="AA2094">
        <v>906778</v>
      </c>
      <c r="AB2094">
        <v>18931</v>
      </c>
      <c r="AD2094" t="s">
        <v>2</v>
      </c>
      <c r="AE2094">
        <v>64</v>
      </c>
      <c r="AF2094">
        <v>8</v>
      </c>
      <c r="AG2094">
        <v>7505974</v>
      </c>
      <c r="AH2094" t="s">
        <v>12258</v>
      </c>
      <c r="AI2094" t="s">
        <v>12257</v>
      </c>
      <c r="AJ2094" t="s">
        <v>12256</v>
      </c>
      <c r="AK2094" t="s">
        <v>12255</v>
      </c>
      <c r="AL2094">
        <v>35</v>
      </c>
      <c r="AM2094" s="5">
        <f t="shared" si="258"/>
        <v>5.833333333333333</v>
      </c>
      <c r="AN2094" s="4">
        <f t="shared" si="263"/>
        <v>8.8350372333711978E-3</v>
      </c>
      <c r="AO2094" s="3"/>
      <c r="AP2094">
        <v>0</v>
      </c>
      <c r="AQ2094" t="s">
        <v>278</v>
      </c>
      <c r="AR2094" t="s">
        <v>2975</v>
      </c>
      <c r="AS2094" t="s">
        <v>276</v>
      </c>
      <c r="AT2094" s="2">
        <v>5.0830000000000002</v>
      </c>
      <c r="AU2094" s="1">
        <f t="shared" si="259"/>
        <v>3.0081706279591987</v>
      </c>
      <c r="AV2094" s="1">
        <f t="shared" si="260"/>
        <v>2.4011229409243189</v>
      </c>
      <c r="AW2094" s="1">
        <f t="shared" si="261"/>
        <v>1.7940752538894396</v>
      </c>
    </row>
    <row r="2095" spans="1:49" x14ac:dyDescent="0.2">
      <c r="A2095">
        <v>2093</v>
      </c>
      <c r="B2095" t="s">
        <v>12254</v>
      </c>
      <c r="C2095" t="s">
        <v>12253</v>
      </c>
      <c r="F2095" t="s">
        <v>12252</v>
      </c>
      <c r="G2095" t="s">
        <v>5</v>
      </c>
      <c r="H2095" t="s">
        <v>4</v>
      </c>
      <c r="I2095" t="s">
        <v>12251</v>
      </c>
      <c r="J2095" t="s">
        <v>12250</v>
      </c>
      <c r="K2095" t="s">
        <v>12249</v>
      </c>
      <c r="L2095" t="s">
        <v>12248</v>
      </c>
      <c r="M2095" t="s">
        <v>1302</v>
      </c>
      <c r="N2095">
        <v>4</v>
      </c>
      <c r="O2095" t="s">
        <v>12247</v>
      </c>
      <c r="P2095" t="s">
        <v>12246</v>
      </c>
      <c r="Q2095" t="s">
        <v>12245</v>
      </c>
      <c r="R2095" s="7">
        <v>42583</v>
      </c>
      <c r="S2095" s="8">
        <f t="shared" si="256"/>
        <v>2016</v>
      </c>
      <c r="T2095" s="8">
        <v>2016</v>
      </c>
      <c r="U2095" s="8">
        <f t="shared" si="257"/>
        <v>6</v>
      </c>
      <c r="V2095" s="7">
        <v>42583</v>
      </c>
      <c r="W2095" t="s">
        <v>467</v>
      </c>
      <c r="X2095" s="2">
        <v>1.468</v>
      </c>
      <c r="Y2095" s="6">
        <f t="shared" si="262"/>
        <v>3.9187421585115186E-2</v>
      </c>
      <c r="AA2095">
        <v>906778</v>
      </c>
      <c r="AB2095">
        <v>18931</v>
      </c>
      <c r="AD2095" t="s">
        <v>2</v>
      </c>
      <c r="AE2095">
        <v>64</v>
      </c>
      <c r="AF2095">
        <v>8</v>
      </c>
      <c r="AG2095">
        <v>7508433</v>
      </c>
      <c r="AH2095" t="s">
        <v>12244</v>
      </c>
      <c r="AI2095" t="s">
        <v>12243</v>
      </c>
      <c r="AJ2095" t="s">
        <v>12242</v>
      </c>
      <c r="AK2095" t="s">
        <v>12241</v>
      </c>
      <c r="AL2095">
        <v>9</v>
      </c>
      <c r="AM2095" s="5">
        <f t="shared" si="258"/>
        <v>1.5</v>
      </c>
      <c r="AN2095" s="4">
        <f t="shared" si="263"/>
        <v>2.2718667171525938E-3</v>
      </c>
      <c r="AO2095" s="3"/>
      <c r="AP2095">
        <v>0</v>
      </c>
      <c r="AR2095" t="s">
        <v>1</v>
      </c>
      <c r="AT2095" s="2">
        <v>5.0830000000000002</v>
      </c>
      <c r="AU2095" s="1">
        <f t="shared" si="259"/>
        <v>2.8112755124726405</v>
      </c>
      <c r="AV2095" s="1">
        <f t="shared" si="260"/>
        <v>2.0729644151133888</v>
      </c>
      <c r="AW2095" s="1">
        <f t="shared" si="261"/>
        <v>1.3346533177541371</v>
      </c>
    </row>
    <row r="2096" spans="1:49" x14ac:dyDescent="0.2">
      <c r="A2096">
        <v>2094</v>
      </c>
      <c r="B2096" t="s">
        <v>12240</v>
      </c>
      <c r="C2096" t="s">
        <v>12239</v>
      </c>
      <c r="F2096" t="s">
        <v>12238</v>
      </c>
      <c r="G2096" t="s">
        <v>5</v>
      </c>
      <c r="H2096" t="s">
        <v>4</v>
      </c>
      <c r="I2096" t="s">
        <v>12237</v>
      </c>
      <c r="J2096" t="s">
        <v>12236</v>
      </c>
      <c r="K2096" t="s">
        <v>12235</v>
      </c>
      <c r="L2096" t="s">
        <v>12234</v>
      </c>
      <c r="M2096" t="s">
        <v>414</v>
      </c>
      <c r="N2096">
        <v>3</v>
      </c>
      <c r="O2096" t="s">
        <v>12233</v>
      </c>
      <c r="P2096" t="s">
        <v>12232</v>
      </c>
      <c r="Q2096" t="s">
        <v>12231</v>
      </c>
      <c r="R2096" s="7">
        <v>42583</v>
      </c>
      <c r="S2096" s="8">
        <f t="shared" si="256"/>
        <v>2016</v>
      </c>
      <c r="T2096" s="8">
        <v>2016</v>
      </c>
      <c r="U2096" s="8">
        <f t="shared" si="257"/>
        <v>6</v>
      </c>
      <c r="V2096" s="7">
        <v>42583</v>
      </c>
      <c r="W2096" t="s">
        <v>467</v>
      </c>
      <c r="X2096" s="2">
        <v>1.468</v>
      </c>
      <c r="Y2096" s="6">
        <f t="shared" si="262"/>
        <v>3.9187421585115186E-2</v>
      </c>
      <c r="AA2096">
        <v>906778</v>
      </c>
      <c r="AB2096">
        <v>18931</v>
      </c>
      <c r="AD2096" t="s">
        <v>2</v>
      </c>
      <c r="AE2096">
        <v>64</v>
      </c>
      <c r="AF2096">
        <v>8</v>
      </c>
      <c r="AG2096">
        <v>7494960</v>
      </c>
      <c r="AH2096" t="s">
        <v>12230</v>
      </c>
      <c r="AI2096" t="s">
        <v>12229</v>
      </c>
      <c r="AJ2096" t="s">
        <v>12228</v>
      </c>
      <c r="AK2096" t="s">
        <v>12227</v>
      </c>
      <c r="AL2096">
        <v>4</v>
      </c>
      <c r="AM2096" s="5">
        <f t="shared" si="258"/>
        <v>0.66666666666666663</v>
      </c>
      <c r="AN2096" s="4">
        <f t="shared" si="263"/>
        <v>1.0097185409567082E-3</v>
      </c>
      <c r="AO2096" s="3"/>
      <c r="AP2096">
        <v>0</v>
      </c>
      <c r="AR2096" t="s">
        <v>1</v>
      </c>
      <c r="AT2096" s="2">
        <v>5.0830000000000002</v>
      </c>
      <c r="AU2096" s="1">
        <f t="shared" si="259"/>
        <v>2.773411067186764</v>
      </c>
      <c r="AV2096" s="1">
        <f t="shared" si="260"/>
        <v>2.0098570063035948</v>
      </c>
      <c r="AW2096" s="1">
        <f t="shared" si="261"/>
        <v>1.2463029454204251</v>
      </c>
    </row>
    <row r="2097" spans="1:49" x14ac:dyDescent="0.2">
      <c r="A2097">
        <v>2095</v>
      </c>
      <c r="B2097" t="s">
        <v>12226</v>
      </c>
      <c r="C2097" t="s">
        <v>12225</v>
      </c>
      <c r="F2097" t="s">
        <v>12224</v>
      </c>
      <c r="G2097" t="s">
        <v>5</v>
      </c>
      <c r="H2097" t="s">
        <v>4</v>
      </c>
      <c r="I2097" t="s">
        <v>12223</v>
      </c>
      <c r="J2097">
        <v>60021178</v>
      </c>
      <c r="K2097" t="s">
        <v>12222</v>
      </c>
      <c r="L2097" t="s">
        <v>303</v>
      </c>
      <c r="M2097" t="s">
        <v>289</v>
      </c>
      <c r="N2097">
        <v>8</v>
      </c>
      <c r="O2097" t="s">
        <v>12221</v>
      </c>
      <c r="P2097" t="s">
        <v>12220</v>
      </c>
      <c r="Q2097" t="s">
        <v>12219</v>
      </c>
      <c r="R2097" s="7">
        <v>42583</v>
      </c>
      <c r="S2097" s="8">
        <f t="shared" si="256"/>
        <v>2016</v>
      </c>
      <c r="T2097" s="8">
        <v>2016</v>
      </c>
      <c r="U2097" s="8">
        <f t="shared" si="257"/>
        <v>6</v>
      </c>
      <c r="V2097" s="7">
        <v>42583</v>
      </c>
      <c r="W2097" t="s">
        <v>12218</v>
      </c>
      <c r="X2097" s="2">
        <v>0.73199999999999998</v>
      </c>
      <c r="Y2097" s="6">
        <f t="shared" si="262"/>
        <v>1.9540321934812206E-2</v>
      </c>
      <c r="AA2097">
        <v>8946507</v>
      </c>
      <c r="AB2097">
        <v>17388</v>
      </c>
      <c r="AD2097" t="s">
        <v>2</v>
      </c>
      <c r="AE2097">
        <v>29</v>
      </c>
      <c r="AF2097">
        <v>3</v>
      </c>
      <c r="AG2097">
        <v>7469407</v>
      </c>
      <c r="AH2097" t="s">
        <v>3127</v>
      </c>
      <c r="AI2097" t="s">
        <v>12217</v>
      </c>
      <c r="AJ2097" t="s">
        <v>12216</v>
      </c>
      <c r="AK2097" t="s">
        <v>12215</v>
      </c>
      <c r="AL2097">
        <v>4</v>
      </c>
      <c r="AM2097" s="5">
        <f t="shared" si="258"/>
        <v>0.66666666666666663</v>
      </c>
      <c r="AN2097" s="4">
        <f t="shared" si="263"/>
        <v>1.0097185409567082E-3</v>
      </c>
      <c r="AO2097" s="3"/>
      <c r="AP2097">
        <v>0</v>
      </c>
      <c r="AR2097" t="s">
        <v>1</v>
      </c>
      <c r="AT2097" s="2" t="s">
        <v>0</v>
      </c>
      <c r="AU2097" s="1">
        <f t="shared" si="259"/>
        <v>1.3981140916655557</v>
      </c>
      <c r="AV2097" s="1">
        <f t="shared" si="260"/>
        <v>1.0275020237884458</v>
      </c>
      <c r="AW2097" s="1">
        <f t="shared" si="261"/>
        <v>0.65688995591133581</v>
      </c>
    </row>
    <row r="2098" spans="1:49" x14ac:dyDescent="0.2">
      <c r="A2098">
        <v>2096</v>
      </c>
      <c r="B2098" t="s">
        <v>12214</v>
      </c>
      <c r="C2098" t="s">
        <v>12213</v>
      </c>
      <c r="F2098" t="s">
        <v>12212</v>
      </c>
      <c r="G2098" t="s">
        <v>5</v>
      </c>
      <c r="H2098" t="s">
        <v>4</v>
      </c>
      <c r="I2098" t="s">
        <v>12211</v>
      </c>
      <c r="J2098" t="s">
        <v>12210</v>
      </c>
      <c r="K2098" t="s">
        <v>12209</v>
      </c>
      <c r="L2098" t="s">
        <v>12208</v>
      </c>
      <c r="M2098" t="s">
        <v>12207</v>
      </c>
      <c r="N2098">
        <v>3</v>
      </c>
      <c r="O2098" t="s">
        <v>12206</v>
      </c>
      <c r="P2098" t="s">
        <v>12205</v>
      </c>
      <c r="Q2098" t="s">
        <v>12204</v>
      </c>
      <c r="R2098" s="7">
        <v>42583</v>
      </c>
      <c r="S2098" s="8">
        <f t="shared" si="256"/>
        <v>2016</v>
      </c>
      <c r="T2098" s="8">
        <v>2016</v>
      </c>
      <c r="U2098" s="8">
        <f t="shared" si="257"/>
        <v>6</v>
      </c>
      <c r="V2098" s="7">
        <v>42583</v>
      </c>
      <c r="W2098" t="s">
        <v>2297</v>
      </c>
      <c r="X2098" s="2">
        <v>0.318</v>
      </c>
      <c r="Y2098" s="6">
        <f t="shared" si="262"/>
        <v>8.4888283815167786E-3</v>
      </c>
      <c r="AA2098">
        <v>16878132</v>
      </c>
      <c r="AB2098">
        <v>19700182334</v>
      </c>
      <c r="AC2098">
        <v>16878140</v>
      </c>
      <c r="AD2098" t="s">
        <v>2</v>
      </c>
      <c r="AE2098">
        <v>8</v>
      </c>
      <c r="AF2098">
        <v>8</v>
      </c>
      <c r="AH2098" s="10">
        <v>44531</v>
      </c>
      <c r="AI2098" t="s">
        <v>12203</v>
      </c>
      <c r="AJ2098" t="s">
        <v>12202</v>
      </c>
      <c r="AK2098" t="s">
        <v>12201</v>
      </c>
      <c r="AL2098">
        <v>14</v>
      </c>
      <c r="AM2098" s="5">
        <f t="shared" si="258"/>
        <v>2.3333333333333335</v>
      </c>
      <c r="AN2098" s="4">
        <f t="shared" si="263"/>
        <v>3.5340148933484792E-3</v>
      </c>
      <c r="AO2098" s="3"/>
      <c r="AP2098">
        <v>1</v>
      </c>
      <c r="AR2098" t="s">
        <v>1</v>
      </c>
      <c r="AT2098" s="2">
        <v>1.3160000000000001</v>
      </c>
      <c r="AU2098" s="1">
        <f t="shared" si="259"/>
        <v>0.70023843350662884</v>
      </c>
      <c r="AV2098" s="1">
        <f t="shared" si="260"/>
        <v>0.6011421637432629</v>
      </c>
      <c r="AW2098" s="1">
        <f t="shared" si="261"/>
        <v>0.50204589397989685</v>
      </c>
    </row>
    <row r="2099" spans="1:49" x14ac:dyDescent="0.2">
      <c r="A2099">
        <v>2097</v>
      </c>
      <c r="B2099" t="s">
        <v>12200</v>
      </c>
      <c r="C2099" t="s">
        <v>12199</v>
      </c>
      <c r="F2099" t="s">
        <v>12198</v>
      </c>
      <c r="G2099" t="s">
        <v>5</v>
      </c>
      <c r="H2099" t="s">
        <v>4</v>
      </c>
      <c r="I2099" t="s">
        <v>12140</v>
      </c>
      <c r="J2099" t="s">
        <v>12139</v>
      </c>
      <c r="K2099" t="s">
        <v>12138</v>
      </c>
      <c r="L2099" t="s">
        <v>12137</v>
      </c>
      <c r="M2099" t="s">
        <v>12136</v>
      </c>
      <c r="N2099">
        <v>3</v>
      </c>
      <c r="O2099" t="s">
        <v>12135</v>
      </c>
      <c r="P2099" t="s">
        <v>12134</v>
      </c>
      <c r="Q2099" t="s">
        <v>12197</v>
      </c>
      <c r="R2099" s="7">
        <v>42583</v>
      </c>
      <c r="S2099" s="8">
        <f t="shared" si="256"/>
        <v>2016</v>
      </c>
      <c r="T2099" s="8">
        <v>2016</v>
      </c>
      <c r="U2099" s="8">
        <f t="shared" si="257"/>
        <v>6</v>
      </c>
      <c r="V2099" s="7">
        <v>42583</v>
      </c>
      <c r="W2099" t="s">
        <v>2172</v>
      </c>
      <c r="X2099" s="2">
        <v>1.23</v>
      </c>
      <c r="Y2099" s="6">
        <f t="shared" si="262"/>
        <v>3.2834147513413951E-2</v>
      </c>
      <c r="AA2099">
        <v>21622337</v>
      </c>
      <c r="AB2099">
        <v>21100203111</v>
      </c>
      <c r="AC2099">
        <v>21622345</v>
      </c>
      <c r="AD2099" t="s">
        <v>2</v>
      </c>
      <c r="AE2099">
        <v>5</v>
      </c>
      <c r="AF2099">
        <v>4</v>
      </c>
      <c r="AG2099">
        <v>7467443</v>
      </c>
      <c r="AH2099" t="s">
        <v>12196</v>
      </c>
      <c r="AI2099" t="s">
        <v>12195</v>
      </c>
      <c r="AJ2099" t="s">
        <v>12194</v>
      </c>
      <c r="AK2099" t="s">
        <v>12193</v>
      </c>
      <c r="AL2099">
        <v>25</v>
      </c>
      <c r="AM2099" s="5">
        <f t="shared" si="258"/>
        <v>4.166666666666667</v>
      </c>
      <c r="AN2099" s="4">
        <f t="shared" si="263"/>
        <v>6.310740880979427E-3</v>
      </c>
      <c r="AO2099" s="3"/>
      <c r="AP2099">
        <v>0</v>
      </c>
      <c r="AQ2099" t="s">
        <v>6568</v>
      </c>
      <c r="AR2099" t="s">
        <v>12128</v>
      </c>
      <c r="AS2099" t="s">
        <v>6566</v>
      </c>
      <c r="AT2099" s="2">
        <v>4.3479999999999999</v>
      </c>
      <c r="AU2099" s="1">
        <f t="shared" si="259"/>
        <v>2.4877125523683588</v>
      </c>
      <c r="AV2099" s="1">
        <f t="shared" si="260"/>
        <v>1.957244419719669</v>
      </c>
      <c r="AW2099" s="1">
        <f t="shared" si="261"/>
        <v>1.4267762870709784</v>
      </c>
    </row>
    <row r="2100" spans="1:49" x14ac:dyDescent="0.2">
      <c r="A2100">
        <v>2098</v>
      </c>
      <c r="B2100" t="s">
        <v>12192</v>
      </c>
      <c r="C2100" t="s">
        <v>12191</v>
      </c>
      <c r="F2100" t="s">
        <v>12190</v>
      </c>
      <c r="G2100" t="s">
        <v>5</v>
      </c>
      <c r="H2100" t="s">
        <v>4</v>
      </c>
      <c r="I2100" t="s">
        <v>2924</v>
      </c>
      <c r="J2100">
        <v>60033154</v>
      </c>
      <c r="K2100" t="s">
        <v>1117</v>
      </c>
      <c r="L2100" t="s">
        <v>143</v>
      </c>
      <c r="M2100" t="s">
        <v>142</v>
      </c>
      <c r="N2100">
        <v>2</v>
      </c>
      <c r="O2100" t="s">
        <v>12189</v>
      </c>
      <c r="P2100" t="s">
        <v>12188</v>
      </c>
      <c r="Q2100" t="s">
        <v>1116</v>
      </c>
      <c r="R2100" s="7">
        <v>42583</v>
      </c>
      <c r="S2100" s="8">
        <f t="shared" si="256"/>
        <v>2016</v>
      </c>
      <c r="T2100" s="8">
        <v>2016</v>
      </c>
      <c r="U2100" s="8">
        <f t="shared" si="257"/>
        <v>6</v>
      </c>
      <c r="V2100" s="7">
        <v>42583</v>
      </c>
      <c r="W2100" t="s">
        <v>2172</v>
      </c>
      <c r="X2100" s="2">
        <v>1.23</v>
      </c>
      <c r="Y2100" s="6">
        <f t="shared" si="262"/>
        <v>3.2834147513413951E-2</v>
      </c>
      <c r="AA2100">
        <v>21622337</v>
      </c>
      <c r="AB2100">
        <v>21100203111</v>
      </c>
      <c r="AC2100">
        <v>21622345</v>
      </c>
      <c r="AD2100" t="s">
        <v>2</v>
      </c>
      <c r="AE2100">
        <v>5</v>
      </c>
      <c r="AF2100">
        <v>4</v>
      </c>
      <c r="AG2100">
        <v>7493593</v>
      </c>
      <c r="AH2100" t="s">
        <v>12187</v>
      </c>
      <c r="AI2100" t="s">
        <v>12186</v>
      </c>
      <c r="AJ2100" t="s">
        <v>12185</v>
      </c>
      <c r="AK2100" t="s">
        <v>12184</v>
      </c>
      <c r="AL2100">
        <v>4</v>
      </c>
      <c r="AM2100" s="5">
        <f t="shared" si="258"/>
        <v>0.66666666666666663</v>
      </c>
      <c r="AN2100" s="4">
        <f t="shared" si="263"/>
        <v>1.0097185409567082E-3</v>
      </c>
      <c r="AO2100" s="3"/>
      <c r="AP2100">
        <v>0</v>
      </c>
      <c r="AQ2100" t="s">
        <v>173</v>
      </c>
      <c r="AR2100" t="s">
        <v>12183</v>
      </c>
      <c r="AS2100" t="s">
        <v>172</v>
      </c>
      <c r="AT2100" s="2">
        <v>4.3479999999999999</v>
      </c>
      <c r="AU2100" s="1">
        <f t="shared" si="259"/>
        <v>2.3286818821676776</v>
      </c>
      <c r="AV2100" s="1">
        <f t="shared" si="260"/>
        <v>1.692193302718533</v>
      </c>
      <c r="AW2100" s="1">
        <f t="shared" si="261"/>
        <v>1.0557047232693879</v>
      </c>
    </row>
    <row r="2101" spans="1:49" x14ac:dyDescent="0.2">
      <c r="A2101">
        <v>2099</v>
      </c>
      <c r="B2101" t="s">
        <v>12182</v>
      </c>
      <c r="C2101" t="s">
        <v>12181</v>
      </c>
      <c r="F2101" t="s">
        <v>12180</v>
      </c>
      <c r="G2101" t="s">
        <v>5</v>
      </c>
      <c r="H2101" t="s">
        <v>4</v>
      </c>
      <c r="I2101" t="s">
        <v>12179</v>
      </c>
      <c r="J2101" t="s">
        <v>12178</v>
      </c>
      <c r="K2101" t="s">
        <v>12177</v>
      </c>
      <c r="L2101" t="s">
        <v>12176</v>
      </c>
      <c r="M2101" t="s">
        <v>1603</v>
      </c>
      <c r="N2101">
        <v>5</v>
      </c>
      <c r="O2101" t="s">
        <v>12175</v>
      </c>
      <c r="P2101" t="s">
        <v>12174</v>
      </c>
      <c r="Q2101" t="s">
        <v>12173</v>
      </c>
      <c r="R2101" s="7">
        <v>42583</v>
      </c>
      <c r="S2101" s="8">
        <f t="shared" si="256"/>
        <v>2016</v>
      </c>
      <c r="T2101" s="8">
        <v>2016</v>
      </c>
      <c r="U2101" s="8">
        <f t="shared" si="257"/>
        <v>6</v>
      </c>
      <c r="V2101" s="7">
        <v>42583</v>
      </c>
      <c r="W2101" t="s">
        <v>2229</v>
      </c>
      <c r="X2101" s="2">
        <v>0.72499999999999998</v>
      </c>
      <c r="Y2101" s="6">
        <f t="shared" si="262"/>
        <v>1.9353460932703345E-2</v>
      </c>
      <c r="AA2101">
        <v>19430655</v>
      </c>
      <c r="AB2101">
        <v>19700176215</v>
      </c>
      <c r="AD2101" t="s">
        <v>2</v>
      </c>
      <c r="AE2101">
        <v>8</v>
      </c>
      <c r="AF2101">
        <v>4</v>
      </c>
      <c r="AG2101">
        <v>7517382</v>
      </c>
      <c r="AI2101" t="s">
        <v>12172</v>
      </c>
      <c r="AJ2101" t="s">
        <v>12171</v>
      </c>
      <c r="AK2101" t="s">
        <v>12170</v>
      </c>
      <c r="AL2101">
        <v>17</v>
      </c>
      <c r="AM2101" s="5">
        <f t="shared" si="258"/>
        <v>2.8333333333333335</v>
      </c>
      <c r="AN2101" s="4">
        <f t="shared" si="263"/>
        <v>4.2913037990660102E-3</v>
      </c>
      <c r="AO2101" s="3"/>
      <c r="AP2101">
        <v>1</v>
      </c>
      <c r="AQ2101" t="s">
        <v>48</v>
      </c>
      <c r="AR2101">
        <v>61475065</v>
      </c>
      <c r="AS2101" t="s">
        <v>47</v>
      </c>
      <c r="AT2101" s="2">
        <v>2.4430000000000001</v>
      </c>
      <c r="AU2101" s="1">
        <f t="shared" si="259"/>
        <v>1.4834813792612143</v>
      </c>
      <c r="AV2101" s="1">
        <f t="shared" si="260"/>
        <v>1.1822382365884678</v>
      </c>
      <c r="AW2101" s="1">
        <f t="shared" si="261"/>
        <v>0.88099509391572106</v>
      </c>
    </row>
    <row r="2102" spans="1:49" x14ac:dyDescent="0.2">
      <c r="A2102">
        <v>2100</v>
      </c>
      <c r="B2102" t="s">
        <v>12169</v>
      </c>
      <c r="C2102" t="s">
        <v>12168</v>
      </c>
      <c r="F2102" t="s">
        <v>12167</v>
      </c>
      <c r="G2102" t="s">
        <v>5</v>
      </c>
      <c r="H2102" t="s">
        <v>4</v>
      </c>
      <c r="I2102" t="s">
        <v>3100</v>
      </c>
      <c r="J2102" t="s">
        <v>12166</v>
      </c>
      <c r="K2102" t="s">
        <v>12165</v>
      </c>
      <c r="L2102" t="s">
        <v>12164</v>
      </c>
      <c r="M2102" t="s">
        <v>49</v>
      </c>
      <c r="N2102">
        <v>3</v>
      </c>
      <c r="O2102" t="s">
        <v>12163</v>
      </c>
      <c r="P2102" t="s">
        <v>12162</v>
      </c>
      <c r="Q2102" t="s">
        <v>12161</v>
      </c>
      <c r="R2102" s="7">
        <v>42583</v>
      </c>
      <c r="S2102" s="8">
        <f t="shared" si="256"/>
        <v>2016</v>
      </c>
      <c r="T2102" s="8">
        <v>2016</v>
      </c>
      <c r="U2102" s="8">
        <f t="shared" si="257"/>
        <v>6</v>
      </c>
      <c r="V2102" s="7">
        <v>42583</v>
      </c>
      <c r="W2102" t="s">
        <v>2172</v>
      </c>
      <c r="X2102" s="2">
        <v>1.23</v>
      </c>
      <c r="Y2102" s="6">
        <f t="shared" si="262"/>
        <v>3.2834147513413951E-2</v>
      </c>
      <c r="AA2102">
        <v>21622337</v>
      </c>
      <c r="AB2102">
        <v>21100203111</v>
      </c>
      <c r="AC2102">
        <v>21622345</v>
      </c>
      <c r="AD2102" t="s">
        <v>2</v>
      </c>
      <c r="AE2102">
        <v>5</v>
      </c>
      <c r="AF2102">
        <v>4</v>
      </c>
      <c r="AG2102">
        <v>7462198</v>
      </c>
      <c r="AH2102" t="s">
        <v>2122</v>
      </c>
      <c r="AI2102" t="s">
        <v>12160</v>
      </c>
      <c r="AJ2102" t="s">
        <v>12159</v>
      </c>
      <c r="AK2102" t="s">
        <v>12158</v>
      </c>
      <c r="AL2102">
        <v>25</v>
      </c>
      <c r="AM2102" s="5">
        <f t="shared" si="258"/>
        <v>4.166666666666667</v>
      </c>
      <c r="AN2102" s="4">
        <f t="shared" si="263"/>
        <v>6.310740880979427E-3</v>
      </c>
      <c r="AO2102" s="3"/>
      <c r="AP2102">
        <v>0</v>
      </c>
      <c r="AR2102" t="s">
        <v>1</v>
      </c>
      <c r="AT2102" s="2">
        <v>4.3479999999999999</v>
      </c>
      <c r="AU2102" s="1">
        <f t="shared" si="259"/>
        <v>2.4877125523683588</v>
      </c>
      <c r="AV2102" s="1">
        <f t="shared" si="260"/>
        <v>1.957244419719669</v>
      </c>
      <c r="AW2102" s="1">
        <f t="shared" si="261"/>
        <v>1.4267762870709784</v>
      </c>
    </row>
    <row r="2103" spans="1:49" x14ac:dyDescent="0.2">
      <c r="A2103">
        <v>2101</v>
      </c>
      <c r="B2103" t="s">
        <v>12157</v>
      </c>
      <c r="C2103" t="s">
        <v>12156</v>
      </c>
      <c r="F2103" t="s">
        <v>12155</v>
      </c>
      <c r="G2103" t="s">
        <v>5</v>
      </c>
      <c r="H2103" t="s">
        <v>4</v>
      </c>
      <c r="I2103" t="s">
        <v>12154</v>
      </c>
      <c r="J2103" t="s">
        <v>12153</v>
      </c>
      <c r="K2103" t="s">
        <v>12152</v>
      </c>
      <c r="L2103" t="s">
        <v>12151</v>
      </c>
      <c r="M2103" t="s">
        <v>690</v>
      </c>
      <c r="N2103">
        <v>6</v>
      </c>
      <c r="O2103" t="s">
        <v>12150</v>
      </c>
      <c r="P2103" t="s">
        <v>12149</v>
      </c>
      <c r="Q2103" t="s">
        <v>12148</v>
      </c>
      <c r="R2103" s="7">
        <v>42583</v>
      </c>
      <c r="S2103" s="8">
        <f t="shared" si="256"/>
        <v>2016</v>
      </c>
      <c r="T2103" s="8">
        <v>2016</v>
      </c>
      <c r="U2103" s="8">
        <f t="shared" si="257"/>
        <v>6</v>
      </c>
      <c r="V2103" s="7">
        <v>42583</v>
      </c>
      <c r="W2103" t="s">
        <v>2172</v>
      </c>
      <c r="X2103" s="2">
        <v>1.23</v>
      </c>
      <c r="Y2103" s="6">
        <f t="shared" si="262"/>
        <v>3.2834147513413951E-2</v>
      </c>
      <c r="AA2103">
        <v>21622337</v>
      </c>
      <c r="AB2103">
        <v>21100203111</v>
      </c>
      <c r="AC2103">
        <v>21622345</v>
      </c>
      <c r="AD2103" t="s">
        <v>2</v>
      </c>
      <c r="AE2103">
        <v>5</v>
      </c>
      <c r="AF2103">
        <v>4</v>
      </c>
      <c r="AG2103">
        <v>7463013</v>
      </c>
      <c r="AH2103" t="s">
        <v>12147</v>
      </c>
      <c r="AI2103" t="s">
        <v>12146</v>
      </c>
      <c r="AJ2103" t="s">
        <v>12145</v>
      </c>
      <c r="AK2103" t="s">
        <v>12144</v>
      </c>
      <c r="AL2103">
        <v>6</v>
      </c>
      <c r="AM2103" s="5">
        <f t="shared" si="258"/>
        <v>1</v>
      </c>
      <c r="AN2103" s="4">
        <f t="shared" si="263"/>
        <v>1.5145778114350624E-3</v>
      </c>
      <c r="AO2103" s="3"/>
      <c r="AP2103">
        <v>0</v>
      </c>
      <c r="AQ2103" t="s">
        <v>48</v>
      </c>
      <c r="AR2103">
        <v>81773022</v>
      </c>
      <c r="AS2103" t="s">
        <v>47</v>
      </c>
      <c r="AT2103" s="2">
        <v>4.3479999999999999</v>
      </c>
      <c r="AU2103" s="1">
        <f t="shared" si="259"/>
        <v>2.3438276602820283</v>
      </c>
      <c r="AV2103" s="1">
        <f t="shared" si="260"/>
        <v>1.7174362662424507</v>
      </c>
      <c r="AW2103" s="1">
        <f t="shared" si="261"/>
        <v>1.0910448722028727</v>
      </c>
    </row>
    <row r="2104" spans="1:49" x14ac:dyDescent="0.2">
      <c r="A2104">
        <v>2102</v>
      </c>
      <c r="B2104" t="s">
        <v>12143</v>
      </c>
      <c r="C2104" t="s">
        <v>12142</v>
      </c>
      <c r="F2104" t="s">
        <v>12141</v>
      </c>
      <c r="G2104" t="s">
        <v>5</v>
      </c>
      <c r="H2104" t="s">
        <v>4</v>
      </c>
      <c r="I2104" t="s">
        <v>12140</v>
      </c>
      <c r="J2104" t="s">
        <v>12139</v>
      </c>
      <c r="K2104" t="s">
        <v>12138</v>
      </c>
      <c r="L2104" t="s">
        <v>12137</v>
      </c>
      <c r="M2104" t="s">
        <v>12136</v>
      </c>
      <c r="N2104">
        <v>3</v>
      </c>
      <c r="O2104" t="s">
        <v>12135</v>
      </c>
      <c r="P2104" t="s">
        <v>12134</v>
      </c>
      <c r="Q2104" t="s">
        <v>12133</v>
      </c>
      <c r="R2104" s="7">
        <v>42583</v>
      </c>
      <c r="S2104" s="8">
        <f t="shared" si="256"/>
        <v>2016</v>
      </c>
      <c r="T2104" s="8">
        <v>2016</v>
      </c>
      <c r="U2104" s="8">
        <f t="shared" si="257"/>
        <v>6</v>
      </c>
      <c r="V2104" s="7">
        <v>42583</v>
      </c>
      <c r="W2104" t="s">
        <v>2172</v>
      </c>
      <c r="X2104" s="2">
        <v>1.23</v>
      </c>
      <c r="Y2104" s="6">
        <f t="shared" si="262"/>
        <v>3.2834147513413951E-2</v>
      </c>
      <c r="AA2104">
        <v>21622337</v>
      </c>
      <c r="AB2104">
        <v>21100203111</v>
      </c>
      <c r="AC2104">
        <v>21622345</v>
      </c>
      <c r="AD2104" t="s">
        <v>2</v>
      </c>
      <c r="AE2104">
        <v>5</v>
      </c>
      <c r="AF2104">
        <v>4</v>
      </c>
      <c r="AG2104">
        <v>7470613</v>
      </c>
      <c r="AH2104" t="s">
        <v>12132</v>
      </c>
      <c r="AI2104" t="s">
        <v>12131</v>
      </c>
      <c r="AJ2104" t="s">
        <v>12130</v>
      </c>
      <c r="AK2104" t="s">
        <v>12129</v>
      </c>
      <c r="AL2104">
        <v>17</v>
      </c>
      <c r="AM2104" s="5">
        <f t="shared" si="258"/>
        <v>2.8333333333333335</v>
      </c>
      <c r="AN2104" s="4">
        <f t="shared" si="263"/>
        <v>4.2913037990660102E-3</v>
      </c>
      <c r="AO2104" s="3"/>
      <c r="AP2104">
        <v>0</v>
      </c>
      <c r="AQ2104" t="s">
        <v>6568</v>
      </c>
      <c r="AR2104" t="s">
        <v>12128</v>
      </c>
      <c r="AS2104" t="s">
        <v>6566</v>
      </c>
      <c r="AT2104" s="2">
        <v>4.3479999999999999</v>
      </c>
      <c r="AU2104" s="1">
        <f t="shared" si="259"/>
        <v>2.4271294399109569</v>
      </c>
      <c r="AV2104" s="1">
        <f t="shared" si="260"/>
        <v>1.856272565623998</v>
      </c>
      <c r="AW2104" s="1">
        <f t="shared" si="261"/>
        <v>1.2854156913370391</v>
      </c>
    </row>
    <row r="2105" spans="1:49" x14ac:dyDescent="0.2">
      <c r="A2105">
        <v>2103</v>
      </c>
      <c r="B2105" t="s">
        <v>12127</v>
      </c>
      <c r="C2105" t="s">
        <v>12126</v>
      </c>
      <c r="E2105">
        <v>27533470</v>
      </c>
      <c r="F2105" t="s">
        <v>12125</v>
      </c>
      <c r="G2105" t="s">
        <v>5</v>
      </c>
      <c r="H2105" t="s">
        <v>4</v>
      </c>
      <c r="I2105" t="s">
        <v>12124</v>
      </c>
      <c r="J2105" t="s">
        <v>12123</v>
      </c>
      <c r="K2105" t="s">
        <v>12122</v>
      </c>
      <c r="L2105" t="s">
        <v>12121</v>
      </c>
      <c r="M2105" t="s">
        <v>12120</v>
      </c>
      <c r="N2105">
        <v>6</v>
      </c>
      <c r="O2105" t="s">
        <v>12119</v>
      </c>
      <c r="P2105" t="s">
        <v>12118</v>
      </c>
      <c r="Q2105" t="s">
        <v>12117</v>
      </c>
      <c r="R2105" s="7">
        <v>42583</v>
      </c>
      <c r="S2105" s="8">
        <f t="shared" si="256"/>
        <v>2016</v>
      </c>
      <c r="T2105" s="8">
        <v>2016</v>
      </c>
      <c r="U2105" s="8">
        <f t="shared" si="257"/>
        <v>6</v>
      </c>
      <c r="V2105" s="7">
        <v>42583</v>
      </c>
      <c r="W2105" t="s">
        <v>485</v>
      </c>
      <c r="X2105" s="2">
        <v>0.99</v>
      </c>
      <c r="Y2105" s="6">
        <f t="shared" si="262"/>
        <v>2.6427484583967327E-2</v>
      </c>
      <c r="AB2105">
        <v>10600153309</v>
      </c>
      <c r="AC2105">
        <v>19326203</v>
      </c>
      <c r="AD2105" t="s">
        <v>2</v>
      </c>
      <c r="AE2105">
        <v>11</v>
      </c>
      <c r="AF2105">
        <v>8</v>
      </c>
      <c r="AG2105" t="s">
        <v>12116</v>
      </c>
      <c r="AI2105" t="s">
        <v>12115</v>
      </c>
      <c r="AK2105" t="s">
        <v>12114</v>
      </c>
      <c r="AL2105">
        <v>16</v>
      </c>
      <c r="AM2105" s="5">
        <f t="shared" si="258"/>
        <v>2.6666666666666665</v>
      </c>
      <c r="AN2105" s="4">
        <f t="shared" si="263"/>
        <v>4.0388741638268328E-3</v>
      </c>
      <c r="AO2105" s="3"/>
      <c r="AP2105">
        <v>1</v>
      </c>
      <c r="AR2105" t="s">
        <v>1</v>
      </c>
      <c r="AT2105" s="2">
        <v>3.24</v>
      </c>
      <c r="AU2105" s="1">
        <f t="shared" si="259"/>
        <v>1.9710901457925176</v>
      </c>
      <c r="AV2105" s="1">
        <f t="shared" si="260"/>
        <v>1.5233179373897079</v>
      </c>
      <c r="AW2105" s="1">
        <f t="shared" si="261"/>
        <v>1.0755457289868979</v>
      </c>
    </row>
    <row r="2106" spans="1:49" x14ac:dyDescent="0.2">
      <c r="A2106">
        <v>2104</v>
      </c>
      <c r="B2106" t="s">
        <v>12113</v>
      </c>
      <c r="C2106" t="s">
        <v>12112</v>
      </c>
      <c r="F2106" t="s">
        <v>12111</v>
      </c>
      <c r="G2106" t="s">
        <v>5</v>
      </c>
      <c r="H2106" t="s">
        <v>4</v>
      </c>
      <c r="I2106" t="s">
        <v>792</v>
      </c>
      <c r="J2106">
        <v>60023380</v>
      </c>
      <c r="K2106" t="s">
        <v>602</v>
      </c>
      <c r="L2106" t="s">
        <v>601</v>
      </c>
      <c r="M2106" t="s">
        <v>67</v>
      </c>
      <c r="N2106">
        <v>5</v>
      </c>
      <c r="O2106" t="s">
        <v>12110</v>
      </c>
      <c r="P2106" t="s">
        <v>12109</v>
      </c>
      <c r="Q2106" t="s">
        <v>600</v>
      </c>
      <c r="R2106" s="7">
        <v>42583</v>
      </c>
      <c r="S2106" s="8">
        <f t="shared" si="256"/>
        <v>2016</v>
      </c>
      <c r="T2106" s="8">
        <v>2016</v>
      </c>
      <c r="U2106" s="8">
        <f t="shared" si="257"/>
        <v>6</v>
      </c>
      <c r="V2106" s="7">
        <v>42583</v>
      </c>
      <c r="W2106" t="s">
        <v>483</v>
      </c>
      <c r="X2106" s="2">
        <v>0.185</v>
      </c>
      <c r="Y2106" s="6">
        <f t="shared" si="262"/>
        <v>4.9384693414484399E-3</v>
      </c>
      <c r="AA2106">
        <v>17962021</v>
      </c>
      <c r="AB2106">
        <v>21100230800</v>
      </c>
      <c r="AD2106" t="s">
        <v>2</v>
      </c>
      <c r="AE2106">
        <v>11</v>
      </c>
      <c r="AF2106">
        <v>8</v>
      </c>
      <c r="AH2106" t="s">
        <v>12108</v>
      </c>
      <c r="AI2106" t="s">
        <v>12107</v>
      </c>
      <c r="AJ2106" t="s">
        <v>12106</v>
      </c>
      <c r="AK2106" t="s">
        <v>12105</v>
      </c>
      <c r="AL2106">
        <v>5</v>
      </c>
      <c r="AM2106" s="5">
        <f t="shared" si="258"/>
        <v>0.83333333333333337</v>
      </c>
      <c r="AN2106" s="4">
        <f t="shared" si="263"/>
        <v>1.2621481761958854E-3</v>
      </c>
      <c r="AO2106" s="3"/>
      <c r="AP2106">
        <v>0</v>
      </c>
      <c r="AR2106" t="s">
        <v>1</v>
      </c>
      <c r="AT2106" s="2" t="s">
        <v>0</v>
      </c>
      <c r="AU2106" s="1">
        <f t="shared" si="259"/>
        <v>0.38355729918726733</v>
      </c>
      <c r="AV2106" s="1">
        <f t="shared" si="260"/>
        <v>0.31003087588221628</v>
      </c>
      <c r="AW2106" s="1">
        <f t="shared" si="261"/>
        <v>0.23650445257716515</v>
      </c>
    </row>
    <row r="2107" spans="1:49" x14ac:dyDescent="0.2">
      <c r="A2107">
        <v>2105</v>
      </c>
      <c r="B2107" t="s">
        <v>12104</v>
      </c>
      <c r="C2107" t="s">
        <v>12103</v>
      </c>
      <c r="F2107" t="s">
        <v>12102</v>
      </c>
      <c r="G2107" t="s">
        <v>5</v>
      </c>
      <c r="H2107" t="s">
        <v>4</v>
      </c>
      <c r="I2107" t="s">
        <v>12101</v>
      </c>
      <c r="J2107">
        <v>60027272</v>
      </c>
      <c r="K2107" t="s">
        <v>15</v>
      </c>
      <c r="L2107" t="s">
        <v>14</v>
      </c>
      <c r="M2107" t="s">
        <v>13</v>
      </c>
      <c r="N2107">
        <v>3</v>
      </c>
      <c r="O2107" t="s">
        <v>12100</v>
      </c>
      <c r="P2107" t="s">
        <v>12099</v>
      </c>
      <c r="Q2107" t="s">
        <v>51</v>
      </c>
      <c r="R2107" s="7">
        <v>42583</v>
      </c>
      <c r="S2107" s="8">
        <f t="shared" si="256"/>
        <v>2016</v>
      </c>
      <c r="T2107" s="8">
        <v>2016</v>
      </c>
      <c r="U2107" s="8">
        <f t="shared" si="257"/>
        <v>6</v>
      </c>
      <c r="V2107" s="7">
        <v>42583</v>
      </c>
      <c r="W2107" t="s">
        <v>2172</v>
      </c>
      <c r="X2107" s="2">
        <v>1.23</v>
      </c>
      <c r="Y2107" s="6">
        <f t="shared" si="262"/>
        <v>3.2834147513413951E-2</v>
      </c>
      <c r="AA2107">
        <v>21622337</v>
      </c>
      <c r="AB2107">
        <v>21100203111</v>
      </c>
      <c r="AC2107">
        <v>21622345</v>
      </c>
      <c r="AD2107" t="s">
        <v>2</v>
      </c>
      <c r="AE2107">
        <v>5</v>
      </c>
      <c r="AF2107">
        <v>4</v>
      </c>
      <c r="AG2107">
        <v>7478064</v>
      </c>
      <c r="AH2107" t="s">
        <v>12098</v>
      </c>
      <c r="AI2107" t="s">
        <v>12097</v>
      </c>
      <c r="AJ2107" t="s">
        <v>12096</v>
      </c>
      <c r="AK2107" t="s">
        <v>12095</v>
      </c>
      <c r="AL2107">
        <v>4</v>
      </c>
      <c r="AM2107" s="5">
        <f t="shared" si="258"/>
        <v>0.66666666666666663</v>
      </c>
      <c r="AN2107" s="4">
        <f t="shared" si="263"/>
        <v>1.0097185409567082E-3</v>
      </c>
      <c r="AO2107" s="3"/>
      <c r="AP2107">
        <v>0</v>
      </c>
      <c r="AQ2107" t="s">
        <v>278</v>
      </c>
      <c r="AR2107" t="s">
        <v>2975</v>
      </c>
      <c r="AS2107" t="s">
        <v>276</v>
      </c>
      <c r="AT2107" s="2">
        <v>4.3479999999999999</v>
      </c>
      <c r="AU2107" s="1">
        <f t="shared" si="259"/>
        <v>2.3286818821676776</v>
      </c>
      <c r="AV2107" s="1">
        <f t="shared" si="260"/>
        <v>1.692193302718533</v>
      </c>
      <c r="AW2107" s="1">
        <f t="shared" si="261"/>
        <v>1.0557047232693879</v>
      </c>
    </row>
    <row r="2108" spans="1:49" x14ac:dyDescent="0.2">
      <c r="A2108">
        <v>2106</v>
      </c>
      <c r="B2108" t="s">
        <v>12094</v>
      </c>
      <c r="C2108" t="s">
        <v>12093</v>
      </c>
      <c r="F2108" t="s">
        <v>12092</v>
      </c>
      <c r="G2108" t="s">
        <v>5</v>
      </c>
      <c r="H2108" t="s">
        <v>4</v>
      </c>
      <c r="I2108" t="s">
        <v>1588</v>
      </c>
      <c r="J2108" t="s">
        <v>12091</v>
      </c>
      <c r="K2108" t="s">
        <v>12090</v>
      </c>
      <c r="L2108" t="s">
        <v>323</v>
      </c>
      <c r="M2108" t="s">
        <v>49</v>
      </c>
      <c r="N2108">
        <v>7</v>
      </c>
      <c r="O2108" t="s">
        <v>12089</v>
      </c>
      <c r="P2108" t="s">
        <v>12088</v>
      </c>
      <c r="Q2108" t="s">
        <v>12087</v>
      </c>
      <c r="R2108" s="7">
        <v>42583</v>
      </c>
      <c r="S2108" s="8">
        <f t="shared" si="256"/>
        <v>2016</v>
      </c>
      <c r="T2108" s="8">
        <v>2016</v>
      </c>
      <c r="U2108" s="8">
        <f t="shared" si="257"/>
        <v>6</v>
      </c>
      <c r="V2108" s="7">
        <v>42583</v>
      </c>
      <c r="W2108" t="s">
        <v>2720</v>
      </c>
      <c r="X2108" s="2">
        <v>0.39100000000000001</v>
      </c>
      <c r="Y2108" s="6">
        <f t="shared" si="262"/>
        <v>1.043752168922346E-2</v>
      </c>
      <c r="AA2108">
        <v>10090630</v>
      </c>
      <c r="AB2108">
        <v>145343</v>
      </c>
      <c r="AC2108">
        <v>20586272</v>
      </c>
      <c r="AD2108" t="s">
        <v>2</v>
      </c>
      <c r="AE2108">
        <v>18</v>
      </c>
      <c r="AF2108">
        <v>8</v>
      </c>
      <c r="AH2108" t="s">
        <v>12086</v>
      </c>
      <c r="AI2108" t="s">
        <v>12085</v>
      </c>
      <c r="AJ2108" t="s">
        <v>12084</v>
      </c>
      <c r="AK2108" t="s">
        <v>12083</v>
      </c>
      <c r="AL2108">
        <v>8</v>
      </c>
      <c r="AM2108" s="5">
        <f t="shared" si="258"/>
        <v>1.3333333333333333</v>
      </c>
      <c r="AN2108" s="4">
        <f t="shared" si="263"/>
        <v>2.0194370819134164E-3</v>
      </c>
      <c r="AO2108" s="3"/>
      <c r="AP2108">
        <v>0</v>
      </c>
      <c r="AQ2108" t="s">
        <v>48</v>
      </c>
      <c r="AR2108">
        <v>11405271</v>
      </c>
      <c r="AS2108" t="s">
        <v>47</v>
      </c>
      <c r="AT2108" s="2" t="s">
        <v>0</v>
      </c>
      <c r="AU2108" s="1">
        <f t="shared" si="259"/>
        <v>0.79120963070304451</v>
      </c>
      <c r="AV2108" s="1">
        <f t="shared" si="260"/>
        <v>0.62284793855684373</v>
      </c>
      <c r="AW2108" s="1">
        <f t="shared" si="261"/>
        <v>0.45448624641064289</v>
      </c>
    </row>
    <row r="2109" spans="1:49" x14ac:dyDescent="0.2">
      <c r="A2109">
        <v>2107</v>
      </c>
      <c r="B2109" t="s">
        <v>12082</v>
      </c>
      <c r="C2109" t="s">
        <v>12081</v>
      </c>
      <c r="F2109" t="s">
        <v>12080</v>
      </c>
      <c r="G2109" t="s">
        <v>5</v>
      </c>
      <c r="H2109" t="s">
        <v>4</v>
      </c>
      <c r="I2109" t="s">
        <v>3159</v>
      </c>
      <c r="J2109">
        <v>60020697</v>
      </c>
      <c r="K2109" t="s">
        <v>3158</v>
      </c>
      <c r="L2109" t="s">
        <v>652</v>
      </c>
      <c r="M2109" t="s">
        <v>67</v>
      </c>
      <c r="N2109">
        <v>6</v>
      </c>
      <c r="O2109" t="s">
        <v>12079</v>
      </c>
      <c r="P2109" t="s">
        <v>12078</v>
      </c>
      <c r="Q2109" t="s">
        <v>3157</v>
      </c>
      <c r="R2109" s="7">
        <v>42583</v>
      </c>
      <c r="S2109" s="8">
        <f t="shared" si="256"/>
        <v>2016</v>
      </c>
      <c r="T2109" s="8">
        <v>2016</v>
      </c>
      <c r="U2109" s="8">
        <f t="shared" si="257"/>
        <v>6</v>
      </c>
      <c r="V2109" s="7">
        <v>42583</v>
      </c>
      <c r="W2109" t="s">
        <v>2720</v>
      </c>
      <c r="X2109" s="2">
        <v>0.39100000000000001</v>
      </c>
      <c r="Y2109" s="6">
        <f t="shared" si="262"/>
        <v>1.043752168922346E-2</v>
      </c>
      <c r="AA2109">
        <v>10090630</v>
      </c>
      <c r="AB2109">
        <v>145343</v>
      </c>
      <c r="AC2109">
        <v>20586272</v>
      </c>
      <c r="AD2109" t="s">
        <v>2</v>
      </c>
      <c r="AE2109">
        <v>18</v>
      </c>
      <c r="AF2109">
        <v>8</v>
      </c>
      <c r="AH2109" t="s">
        <v>12077</v>
      </c>
      <c r="AI2109" t="s">
        <v>12076</v>
      </c>
      <c r="AJ2109" t="s">
        <v>12075</v>
      </c>
      <c r="AK2109" t="s">
        <v>12074</v>
      </c>
      <c r="AL2109">
        <v>5</v>
      </c>
      <c r="AM2109" s="5">
        <f t="shared" si="258"/>
        <v>0.83333333333333337</v>
      </c>
      <c r="AN2109" s="4">
        <f t="shared" si="263"/>
        <v>1.2621481761958854E-3</v>
      </c>
      <c r="AO2109" s="3"/>
      <c r="AP2109">
        <v>0</v>
      </c>
      <c r="AQ2109" t="s">
        <v>48</v>
      </c>
      <c r="AR2109">
        <v>11375235</v>
      </c>
      <c r="AS2109" t="s">
        <v>47</v>
      </c>
      <c r="AT2109" s="2" t="s">
        <v>0</v>
      </c>
      <c r="AU2109" s="1">
        <f t="shared" si="259"/>
        <v>0.76849096353151858</v>
      </c>
      <c r="AV2109" s="1">
        <f t="shared" si="260"/>
        <v>0.58498349327096721</v>
      </c>
      <c r="AW2109" s="1">
        <f t="shared" si="261"/>
        <v>0.40147602301041574</v>
      </c>
    </row>
    <row r="2110" spans="1:49" x14ac:dyDescent="0.2">
      <c r="A2110">
        <v>2108</v>
      </c>
      <c r="B2110" t="s">
        <v>12073</v>
      </c>
      <c r="C2110" t="s">
        <v>12072</v>
      </c>
      <c r="F2110" t="s">
        <v>12071</v>
      </c>
      <c r="G2110" t="s">
        <v>5</v>
      </c>
      <c r="H2110" t="s">
        <v>4</v>
      </c>
      <c r="I2110" t="s">
        <v>2517</v>
      </c>
      <c r="J2110" t="s">
        <v>12070</v>
      </c>
      <c r="K2110" t="s">
        <v>12069</v>
      </c>
      <c r="L2110" t="s">
        <v>1336</v>
      </c>
      <c r="M2110" t="s">
        <v>49</v>
      </c>
      <c r="N2110">
        <v>3</v>
      </c>
      <c r="O2110" t="s">
        <v>12068</v>
      </c>
      <c r="P2110" t="s">
        <v>12067</v>
      </c>
      <c r="Q2110" t="s">
        <v>12066</v>
      </c>
      <c r="R2110" s="7">
        <v>42583</v>
      </c>
      <c r="S2110" s="8">
        <f t="shared" si="256"/>
        <v>2016</v>
      </c>
      <c r="T2110" s="8">
        <v>2016</v>
      </c>
      <c r="U2110" s="8">
        <f t="shared" si="257"/>
        <v>6</v>
      </c>
      <c r="V2110" s="7">
        <v>42583</v>
      </c>
      <c r="W2110" t="s">
        <v>12051</v>
      </c>
      <c r="X2110" s="2">
        <v>0.51600000000000001</v>
      </c>
      <c r="Y2110" s="6">
        <f t="shared" si="262"/>
        <v>1.3774325298310243E-2</v>
      </c>
      <c r="AA2110">
        <v>16744527</v>
      </c>
      <c r="AB2110">
        <v>17800156777</v>
      </c>
      <c r="AD2110" t="s">
        <v>2</v>
      </c>
      <c r="AE2110">
        <v>16</v>
      </c>
      <c r="AF2110">
        <v>8</v>
      </c>
      <c r="AG2110">
        <v>119</v>
      </c>
      <c r="AI2110" t="s">
        <v>12065</v>
      </c>
      <c r="AJ2110" t="s">
        <v>12064</v>
      </c>
      <c r="AK2110" t="s">
        <v>12063</v>
      </c>
      <c r="AL2110">
        <v>5</v>
      </c>
      <c r="AM2110" s="5">
        <f t="shared" si="258"/>
        <v>0.83333333333333337</v>
      </c>
      <c r="AN2110" s="4">
        <f t="shared" si="263"/>
        <v>1.2621481761958854E-3</v>
      </c>
      <c r="AO2110" s="3"/>
      <c r="AP2110">
        <v>0</v>
      </c>
      <c r="AQ2110" t="s">
        <v>48</v>
      </c>
      <c r="AR2110" t="s">
        <v>12062</v>
      </c>
      <c r="AS2110" t="s">
        <v>47</v>
      </c>
      <c r="AT2110" s="2">
        <v>1.4690000000000001</v>
      </c>
      <c r="AU2110" s="1">
        <f t="shared" si="259"/>
        <v>1.0020672161675934</v>
      </c>
      <c r="AV2110" s="1">
        <f t="shared" si="260"/>
        <v>0.75182367372530645</v>
      </c>
      <c r="AW2110" s="1">
        <f t="shared" si="261"/>
        <v>0.50158013128301926</v>
      </c>
    </row>
    <row r="2111" spans="1:49" x14ac:dyDescent="0.2">
      <c r="A2111">
        <v>2109</v>
      </c>
      <c r="B2111" t="s">
        <v>12061</v>
      </c>
      <c r="C2111" t="s">
        <v>12060</v>
      </c>
      <c r="F2111" t="s">
        <v>12059</v>
      </c>
      <c r="G2111" t="s">
        <v>5</v>
      </c>
      <c r="H2111" t="s">
        <v>4</v>
      </c>
      <c r="I2111" t="s">
        <v>12058</v>
      </c>
      <c r="J2111" t="s">
        <v>12057</v>
      </c>
      <c r="K2111" t="s">
        <v>12056</v>
      </c>
      <c r="L2111" t="s">
        <v>12055</v>
      </c>
      <c r="M2111" t="s">
        <v>1001</v>
      </c>
      <c r="N2111">
        <v>8</v>
      </c>
      <c r="O2111" t="s">
        <v>12054</v>
      </c>
      <c r="P2111" t="s">
        <v>12053</v>
      </c>
      <c r="Q2111" t="s">
        <v>12052</v>
      </c>
      <c r="R2111" s="7">
        <v>42583</v>
      </c>
      <c r="S2111" s="8">
        <f t="shared" si="256"/>
        <v>2016</v>
      </c>
      <c r="T2111" s="8">
        <v>2016</v>
      </c>
      <c r="U2111" s="8">
        <f t="shared" si="257"/>
        <v>6</v>
      </c>
      <c r="V2111" s="7">
        <v>42583</v>
      </c>
      <c r="W2111" t="s">
        <v>12051</v>
      </c>
      <c r="X2111" s="2">
        <v>0.51600000000000001</v>
      </c>
      <c r="Y2111" s="6">
        <f t="shared" si="262"/>
        <v>1.3774325298310243E-2</v>
      </c>
      <c r="AA2111">
        <v>16744527</v>
      </c>
      <c r="AB2111">
        <v>17800156777</v>
      </c>
      <c r="AD2111" t="s">
        <v>2</v>
      </c>
      <c r="AE2111">
        <v>16</v>
      </c>
      <c r="AF2111">
        <v>8</v>
      </c>
      <c r="AG2111">
        <v>123</v>
      </c>
      <c r="AI2111" t="s">
        <v>12050</v>
      </c>
      <c r="AJ2111" t="s">
        <v>12049</v>
      </c>
      <c r="AK2111" t="s">
        <v>12048</v>
      </c>
      <c r="AL2111">
        <v>0</v>
      </c>
      <c r="AM2111" s="5">
        <f t="shared" si="258"/>
        <v>0</v>
      </c>
      <c r="AN2111" s="4">
        <f t="shared" si="263"/>
        <v>0</v>
      </c>
      <c r="AO2111" s="3"/>
      <c r="AP2111">
        <v>0</v>
      </c>
      <c r="AQ2111" t="s">
        <v>48</v>
      </c>
      <c r="AR2111">
        <v>11190014</v>
      </c>
      <c r="AS2111" t="s">
        <v>47</v>
      </c>
      <c r="AT2111" s="2">
        <v>1.4690000000000001</v>
      </c>
      <c r="AU2111" s="1">
        <f t="shared" si="259"/>
        <v>0.96420277088171691</v>
      </c>
      <c r="AV2111" s="1">
        <f t="shared" si="260"/>
        <v>0.68871626491551219</v>
      </c>
      <c r="AW2111" s="1">
        <f t="shared" si="261"/>
        <v>0.41322975894930725</v>
      </c>
    </row>
    <row r="2112" spans="1:49" x14ac:dyDescent="0.2">
      <c r="A2112">
        <v>2110</v>
      </c>
      <c r="B2112" t="s">
        <v>12047</v>
      </c>
      <c r="F2112" t="s">
        <v>12046</v>
      </c>
      <c r="G2112" t="s">
        <v>5</v>
      </c>
      <c r="H2112" t="s">
        <v>4</v>
      </c>
      <c r="I2112" t="s">
        <v>12045</v>
      </c>
      <c r="J2112">
        <v>60001800</v>
      </c>
      <c r="K2112" t="s">
        <v>929</v>
      </c>
      <c r="L2112" t="s">
        <v>928</v>
      </c>
      <c r="M2112" t="s">
        <v>57</v>
      </c>
      <c r="N2112">
        <v>2</v>
      </c>
      <c r="O2112" t="s">
        <v>12044</v>
      </c>
      <c r="P2112" t="s">
        <v>12043</v>
      </c>
      <c r="Q2112" t="s">
        <v>1315</v>
      </c>
      <c r="R2112" s="7">
        <v>42583</v>
      </c>
      <c r="S2112" s="8">
        <f t="shared" si="256"/>
        <v>2016</v>
      </c>
      <c r="T2112" s="8">
        <v>2016</v>
      </c>
      <c r="U2112" s="8">
        <f t="shared" si="257"/>
        <v>6</v>
      </c>
      <c r="V2112" s="7">
        <v>42583</v>
      </c>
      <c r="W2112" t="s">
        <v>12018</v>
      </c>
      <c r="X2112" s="2">
        <v>0.21299999999999999</v>
      </c>
      <c r="Y2112" s="6">
        <f t="shared" si="262"/>
        <v>5.6859133498838796E-3</v>
      </c>
      <c r="AA2112" t="s">
        <v>12017</v>
      </c>
      <c r="AB2112">
        <v>21100780798</v>
      </c>
      <c r="AD2112" t="s">
        <v>2</v>
      </c>
      <c r="AE2112">
        <v>29</v>
      </c>
      <c r="AF2112">
        <v>8</v>
      </c>
      <c r="AH2112" t="s">
        <v>12042</v>
      </c>
      <c r="AI2112" t="s">
        <v>12041</v>
      </c>
      <c r="AJ2112" t="s">
        <v>12040</v>
      </c>
      <c r="AK2112" t="s">
        <v>12039</v>
      </c>
      <c r="AL2112">
        <v>3</v>
      </c>
      <c r="AM2112" s="5">
        <f t="shared" si="258"/>
        <v>0.5</v>
      </c>
      <c r="AN2112" s="4">
        <f t="shared" si="263"/>
        <v>7.572889057175312E-4</v>
      </c>
      <c r="AO2112" s="3"/>
      <c r="AP2112">
        <v>0</v>
      </c>
      <c r="AQ2112" t="s">
        <v>2969</v>
      </c>
      <c r="AR2112" t="s">
        <v>1</v>
      </c>
      <c r="AS2112" t="s">
        <v>2533</v>
      </c>
      <c r="AT2112" s="2" t="s">
        <v>0</v>
      </c>
      <c r="AU2112" s="1">
        <f t="shared" si="259"/>
        <v>0.42073260166339754</v>
      </c>
      <c r="AV2112" s="1">
        <f t="shared" si="260"/>
        <v>0.32216011278007056</v>
      </c>
      <c r="AW2112" s="1">
        <f t="shared" si="261"/>
        <v>0.22358762389674355</v>
      </c>
    </row>
    <row r="2113" spans="1:49" x14ac:dyDescent="0.2">
      <c r="A2113">
        <v>2111</v>
      </c>
      <c r="B2113" t="s">
        <v>12038</v>
      </c>
      <c r="F2113" t="s">
        <v>12037</v>
      </c>
      <c r="G2113" t="s">
        <v>5</v>
      </c>
      <c r="H2113" t="s">
        <v>4</v>
      </c>
      <c r="I2113" t="s">
        <v>2691</v>
      </c>
      <c r="J2113" t="s">
        <v>12036</v>
      </c>
      <c r="K2113" t="s">
        <v>12035</v>
      </c>
      <c r="L2113" t="s">
        <v>12034</v>
      </c>
      <c r="M2113" t="s">
        <v>2885</v>
      </c>
      <c r="N2113">
        <v>3</v>
      </c>
      <c r="O2113" t="s">
        <v>12033</v>
      </c>
      <c r="P2113" t="s">
        <v>12032</v>
      </c>
      <c r="Q2113" t="s">
        <v>12031</v>
      </c>
      <c r="R2113" s="7">
        <v>42583</v>
      </c>
      <c r="S2113" s="8">
        <f t="shared" si="256"/>
        <v>2016</v>
      </c>
      <c r="T2113" s="8">
        <v>2016</v>
      </c>
      <c r="U2113" s="8">
        <f t="shared" si="257"/>
        <v>6</v>
      </c>
      <c r="V2113" s="7">
        <v>42583</v>
      </c>
      <c r="W2113" t="s">
        <v>12018</v>
      </c>
      <c r="X2113" s="2">
        <v>0.21299999999999999</v>
      </c>
      <c r="Y2113" s="6">
        <f t="shared" si="262"/>
        <v>5.6859133498838796E-3</v>
      </c>
      <c r="AA2113" t="s">
        <v>12017</v>
      </c>
      <c r="AB2113">
        <v>21100780798</v>
      </c>
      <c r="AD2113" t="s">
        <v>2</v>
      </c>
      <c r="AE2113">
        <v>29</v>
      </c>
      <c r="AF2113">
        <v>8</v>
      </c>
      <c r="AH2113" t="s">
        <v>12030</v>
      </c>
      <c r="AI2113" t="s">
        <v>12029</v>
      </c>
      <c r="AJ2113" t="s">
        <v>12028</v>
      </c>
      <c r="AK2113" t="s">
        <v>12027</v>
      </c>
      <c r="AL2113">
        <v>3</v>
      </c>
      <c r="AM2113" s="5">
        <f t="shared" si="258"/>
        <v>0.5</v>
      </c>
      <c r="AN2113" s="4">
        <f t="shared" si="263"/>
        <v>7.572889057175312E-4</v>
      </c>
      <c r="AO2113" s="3"/>
      <c r="AP2113">
        <v>0</v>
      </c>
      <c r="AR2113" t="s">
        <v>1</v>
      </c>
      <c r="AT2113" s="2" t="s">
        <v>0</v>
      </c>
      <c r="AU2113" s="1">
        <f t="shared" si="259"/>
        <v>0.42073260166339754</v>
      </c>
      <c r="AV2113" s="1">
        <f t="shared" si="260"/>
        <v>0.32216011278007056</v>
      </c>
      <c r="AW2113" s="1">
        <f t="shared" si="261"/>
        <v>0.22358762389674355</v>
      </c>
    </row>
    <row r="2114" spans="1:49" x14ac:dyDescent="0.2">
      <c r="A2114">
        <v>2112</v>
      </c>
      <c r="B2114" t="s">
        <v>12026</v>
      </c>
      <c r="F2114" t="s">
        <v>12025</v>
      </c>
      <c r="G2114" t="s">
        <v>5</v>
      </c>
      <c r="H2114" t="s">
        <v>4</v>
      </c>
      <c r="I2114" t="s">
        <v>617</v>
      </c>
      <c r="J2114" t="s">
        <v>12024</v>
      </c>
      <c r="K2114" t="s">
        <v>12023</v>
      </c>
      <c r="L2114" t="s">
        <v>12022</v>
      </c>
      <c r="M2114" t="s">
        <v>453</v>
      </c>
      <c r="N2114">
        <v>6</v>
      </c>
      <c r="O2114" t="s">
        <v>12021</v>
      </c>
      <c r="P2114" t="s">
        <v>12020</v>
      </c>
      <c r="Q2114" t="s">
        <v>12019</v>
      </c>
      <c r="R2114" s="7">
        <v>42583</v>
      </c>
      <c r="S2114" s="8">
        <f t="shared" ref="S2114:S2177" si="264">YEAR(R2114)</f>
        <v>2016</v>
      </c>
      <c r="T2114" s="8">
        <v>2016</v>
      </c>
      <c r="U2114" s="8">
        <f t="shared" ref="U2114:U2177" si="265">2022-T2114</f>
        <v>6</v>
      </c>
      <c r="V2114" s="7">
        <v>42583</v>
      </c>
      <c r="W2114" t="s">
        <v>12018</v>
      </c>
      <c r="X2114" s="2">
        <v>0.21299999999999999</v>
      </c>
      <c r="Y2114" s="6">
        <f t="shared" si="262"/>
        <v>5.6859133498838796E-3</v>
      </c>
      <c r="AA2114" t="s">
        <v>12017</v>
      </c>
      <c r="AB2114">
        <v>21100780798</v>
      </c>
      <c r="AD2114" t="s">
        <v>2</v>
      </c>
      <c r="AE2114">
        <v>29</v>
      </c>
      <c r="AF2114">
        <v>8</v>
      </c>
      <c r="AH2114" t="s">
        <v>12016</v>
      </c>
      <c r="AI2114" t="s">
        <v>12015</v>
      </c>
      <c r="AJ2114" t="s">
        <v>12014</v>
      </c>
      <c r="AK2114" t="s">
        <v>12013</v>
      </c>
      <c r="AL2114">
        <v>2</v>
      </c>
      <c r="AM2114" s="5">
        <f t="shared" ref="AM2114:AM2177" si="266">AL2114/U2114</f>
        <v>0.33333333333333331</v>
      </c>
      <c r="AN2114" s="4">
        <f t="shared" si="263"/>
        <v>5.048592704783541E-4</v>
      </c>
      <c r="AO2114" s="3"/>
      <c r="AP2114">
        <v>0</v>
      </c>
      <c r="AR2114" t="s">
        <v>1</v>
      </c>
      <c r="AT2114" s="2" t="s">
        <v>0</v>
      </c>
      <c r="AU2114" s="1">
        <f t="shared" ref="AU2114:AU2177" si="267">(Y2114*0.7+AN2114*0.3)*100</f>
        <v>0.4131597126062222</v>
      </c>
      <c r="AV2114" s="1">
        <f t="shared" ref="AV2114:AV2177" si="268">(Y2114*0.5+AN2114*0.5)*100</f>
        <v>0.30953863101811169</v>
      </c>
      <c r="AW2114" s="1">
        <f t="shared" ref="AW2114:AW2177" si="269">(Y2114*0.3+AN2114*0.7)*100</f>
        <v>0.20591754943000118</v>
      </c>
    </row>
    <row r="2115" spans="1:49" x14ac:dyDescent="0.2">
      <c r="A2115">
        <v>2113</v>
      </c>
      <c r="B2115" t="s">
        <v>12012</v>
      </c>
      <c r="C2115" t="s">
        <v>12011</v>
      </c>
      <c r="E2115">
        <v>27329623</v>
      </c>
      <c r="F2115" t="s">
        <v>12010</v>
      </c>
      <c r="G2115" t="s">
        <v>5</v>
      </c>
      <c r="H2115" t="s">
        <v>4</v>
      </c>
      <c r="I2115" t="s">
        <v>1785</v>
      </c>
      <c r="J2115">
        <v>60031041</v>
      </c>
      <c r="K2115" t="s">
        <v>96</v>
      </c>
      <c r="L2115" t="s">
        <v>95</v>
      </c>
      <c r="M2115" t="s">
        <v>67</v>
      </c>
      <c r="N2115">
        <v>4</v>
      </c>
      <c r="O2115" t="s">
        <v>12009</v>
      </c>
      <c r="P2115" t="s">
        <v>12008</v>
      </c>
      <c r="Q2115" t="s">
        <v>1770</v>
      </c>
      <c r="R2115" s="7">
        <v>42583</v>
      </c>
      <c r="S2115" s="8">
        <f t="shared" si="264"/>
        <v>2016</v>
      </c>
      <c r="T2115" s="8">
        <v>2016</v>
      </c>
      <c r="U2115" s="8">
        <f t="shared" si="265"/>
        <v>6</v>
      </c>
      <c r="V2115" s="7">
        <v>42583</v>
      </c>
      <c r="W2115" t="s">
        <v>2223</v>
      </c>
      <c r="X2115" s="2">
        <v>0.81799999999999995</v>
      </c>
      <c r="Y2115" s="6">
        <f t="shared" ref="Y2115:Y2178" si="270">(X2115-$Z$3)/($Z$2-$Z$3)</f>
        <v>2.1836042817863912E-2</v>
      </c>
      <c r="AA2115">
        <v>220493</v>
      </c>
      <c r="AB2115">
        <v>20465</v>
      </c>
      <c r="AC2115" t="s">
        <v>2222</v>
      </c>
      <c r="AD2115" t="s">
        <v>2</v>
      </c>
      <c r="AE2115">
        <v>109</v>
      </c>
      <c r="AF2115">
        <v>4</v>
      </c>
      <c r="AH2115" t="s">
        <v>12007</v>
      </c>
      <c r="AI2115" t="s">
        <v>12006</v>
      </c>
      <c r="AJ2115" t="s">
        <v>12005</v>
      </c>
      <c r="AK2115" t="s">
        <v>12004</v>
      </c>
      <c r="AL2115">
        <v>4</v>
      </c>
      <c r="AM2115" s="5">
        <f t="shared" si="266"/>
        <v>0.66666666666666663</v>
      </c>
      <c r="AN2115" s="4">
        <f t="shared" ref="AN2115:AN2178" si="271">(AM2115-$AO$3)/($AO$2-$AO$3)</f>
        <v>1.0097185409567082E-3</v>
      </c>
      <c r="AO2115" s="3"/>
      <c r="AP2115">
        <v>0</v>
      </c>
      <c r="AR2115" t="s">
        <v>1</v>
      </c>
      <c r="AT2115" s="2">
        <v>2.3809999999999998</v>
      </c>
      <c r="AU2115" s="1">
        <f t="shared" si="267"/>
        <v>1.5588145534791751</v>
      </c>
      <c r="AV2115" s="1">
        <f t="shared" si="268"/>
        <v>1.142288067941031</v>
      </c>
      <c r="AW2115" s="1">
        <f t="shared" si="269"/>
        <v>0.72576158240288702</v>
      </c>
    </row>
    <row r="2116" spans="1:49" x14ac:dyDescent="0.2">
      <c r="A2116">
        <v>2114</v>
      </c>
      <c r="B2116" t="s">
        <v>12003</v>
      </c>
      <c r="C2116" t="s">
        <v>12002</v>
      </c>
      <c r="F2116" t="s">
        <v>12001</v>
      </c>
      <c r="G2116" t="s">
        <v>5</v>
      </c>
      <c r="H2116" t="s">
        <v>4</v>
      </c>
      <c r="I2116" t="s">
        <v>1160</v>
      </c>
      <c r="J2116" t="s">
        <v>12000</v>
      </c>
      <c r="K2116" t="s">
        <v>11999</v>
      </c>
      <c r="L2116" t="s">
        <v>11998</v>
      </c>
      <c r="M2116" t="s">
        <v>11997</v>
      </c>
      <c r="N2116">
        <v>2</v>
      </c>
      <c r="O2116" t="s">
        <v>11996</v>
      </c>
      <c r="P2116" t="s">
        <v>11995</v>
      </c>
      <c r="Q2116" t="s">
        <v>11994</v>
      </c>
      <c r="R2116" s="7">
        <v>42583</v>
      </c>
      <c r="S2116" s="8">
        <f t="shared" si="264"/>
        <v>2016</v>
      </c>
      <c r="T2116" s="8">
        <v>2016</v>
      </c>
      <c r="U2116" s="8">
        <f t="shared" si="265"/>
        <v>6</v>
      </c>
      <c r="V2116" s="7">
        <v>42583</v>
      </c>
      <c r="W2116" t="s">
        <v>2172</v>
      </c>
      <c r="X2116" s="2">
        <v>1.23</v>
      </c>
      <c r="Y2116" s="6">
        <f t="shared" si="270"/>
        <v>3.2834147513413951E-2</v>
      </c>
      <c r="AA2116">
        <v>21622337</v>
      </c>
      <c r="AB2116">
        <v>21100203111</v>
      </c>
      <c r="AC2116">
        <v>21622345</v>
      </c>
      <c r="AD2116" t="s">
        <v>2</v>
      </c>
      <c r="AE2116">
        <v>5</v>
      </c>
      <c r="AF2116">
        <v>4</v>
      </c>
      <c r="AG2116">
        <v>7460188</v>
      </c>
      <c r="AH2116" t="s">
        <v>927</v>
      </c>
      <c r="AI2116" t="s">
        <v>11993</v>
      </c>
      <c r="AJ2116" t="s">
        <v>11992</v>
      </c>
      <c r="AK2116" t="s">
        <v>11991</v>
      </c>
      <c r="AL2116">
        <v>1</v>
      </c>
      <c r="AM2116" s="5">
        <f t="shared" si="266"/>
        <v>0.16666666666666666</v>
      </c>
      <c r="AN2116" s="4">
        <f t="shared" si="271"/>
        <v>2.5242963523917705E-4</v>
      </c>
      <c r="AO2116" s="3"/>
      <c r="AP2116">
        <v>0</v>
      </c>
      <c r="AR2116" t="s">
        <v>1</v>
      </c>
      <c r="AT2116" s="2">
        <v>4.3479999999999999</v>
      </c>
      <c r="AU2116" s="1">
        <f t="shared" si="267"/>
        <v>2.3059632149961518</v>
      </c>
      <c r="AV2116" s="1">
        <f t="shared" si="268"/>
        <v>1.6543288574326565</v>
      </c>
      <c r="AW2116" s="1">
        <f t="shared" si="269"/>
        <v>1.0026944998691607</v>
      </c>
    </row>
    <row r="2117" spans="1:49" x14ac:dyDescent="0.2">
      <c r="A2117">
        <v>2115</v>
      </c>
      <c r="B2117" t="s">
        <v>11990</v>
      </c>
      <c r="C2117" t="s">
        <v>11989</v>
      </c>
      <c r="F2117" t="s">
        <v>11988</v>
      </c>
      <c r="G2117" t="s">
        <v>5</v>
      </c>
      <c r="H2117" t="s">
        <v>4</v>
      </c>
      <c r="I2117" t="s">
        <v>11987</v>
      </c>
      <c r="J2117">
        <v>60005465</v>
      </c>
      <c r="K2117" t="s">
        <v>162</v>
      </c>
      <c r="L2117" t="s">
        <v>161</v>
      </c>
      <c r="M2117" t="s">
        <v>67</v>
      </c>
      <c r="N2117">
        <v>3</v>
      </c>
      <c r="O2117" t="s">
        <v>11986</v>
      </c>
      <c r="P2117" t="s">
        <v>11985</v>
      </c>
      <c r="Q2117" t="s">
        <v>447</v>
      </c>
      <c r="R2117" s="7">
        <v>42583</v>
      </c>
      <c r="S2117" s="8">
        <f t="shared" si="264"/>
        <v>2016</v>
      </c>
      <c r="T2117" s="8">
        <v>2016</v>
      </c>
      <c r="U2117" s="8">
        <f t="shared" si="265"/>
        <v>6</v>
      </c>
      <c r="V2117" s="7">
        <v>42583</v>
      </c>
      <c r="W2117" t="s">
        <v>2172</v>
      </c>
      <c r="X2117" s="2">
        <v>1.23</v>
      </c>
      <c r="Y2117" s="6">
        <f t="shared" si="270"/>
        <v>3.2834147513413951E-2</v>
      </c>
      <c r="AA2117">
        <v>21622337</v>
      </c>
      <c r="AB2117">
        <v>21100203111</v>
      </c>
      <c r="AC2117">
        <v>21622345</v>
      </c>
      <c r="AD2117" t="s">
        <v>2</v>
      </c>
      <c r="AE2117">
        <v>5</v>
      </c>
      <c r="AF2117">
        <v>4</v>
      </c>
      <c r="AG2117">
        <v>7460159</v>
      </c>
      <c r="AH2117" t="s">
        <v>957</v>
      </c>
      <c r="AI2117" t="s">
        <v>11984</v>
      </c>
      <c r="AJ2117" t="s">
        <v>11983</v>
      </c>
      <c r="AK2117" t="s">
        <v>11982</v>
      </c>
      <c r="AL2117">
        <v>11</v>
      </c>
      <c r="AM2117" s="5">
        <f t="shared" si="266"/>
        <v>1.8333333333333333</v>
      </c>
      <c r="AN2117" s="4">
        <f t="shared" si="271"/>
        <v>2.7767259876309478E-3</v>
      </c>
      <c r="AO2117" s="3"/>
      <c r="AP2117">
        <v>0</v>
      </c>
      <c r="AQ2117" t="s">
        <v>48</v>
      </c>
      <c r="AR2117">
        <v>91438118</v>
      </c>
      <c r="AS2117" t="s">
        <v>47</v>
      </c>
      <c r="AT2117" s="2">
        <v>4.3479999999999999</v>
      </c>
      <c r="AU2117" s="1">
        <f t="shared" si="267"/>
        <v>2.3816921055679048</v>
      </c>
      <c r="AV2117" s="1">
        <f t="shared" si="268"/>
        <v>1.780543675052245</v>
      </c>
      <c r="AW2117" s="1">
        <f t="shared" si="269"/>
        <v>1.1793952445365847</v>
      </c>
    </row>
    <row r="2118" spans="1:49" x14ac:dyDescent="0.2">
      <c r="A2118">
        <v>2116</v>
      </c>
      <c r="B2118" t="s">
        <v>11981</v>
      </c>
      <c r="C2118" t="s">
        <v>11980</v>
      </c>
      <c r="F2118" t="s">
        <v>11979</v>
      </c>
      <c r="G2118" t="s">
        <v>5</v>
      </c>
      <c r="H2118" t="s">
        <v>4</v>
      </c>
      <c r="I2118" t="s">
        <v>11978</v>
      </c>
      <c r="J2118" t="s">
        <v>11977</v>
      </c>
      <c r="K2118" t="s">
        <v>11976</v>
      </c>
      <c r="L2118" t="s">
        <v>11975</v>
      </c>
      <c r="M2118" t="s">
        <v>237</v>
      </c>
      <c r="N2118">
        <v>8</v>
      </c>
      <c r="O2118" t="s">
        <v>11974</v>
      </c>
      <c r="P2118" t="s">
        <v>11973</v>
      </c>
      <c r="Q2118" t="s">
        <v>11972</v>
      </c>
      <c r="R2118" s="7">
        <v>42583</v>
      </c>
      <c r="S2118" s="8">
        <f t="shared" si="264"/>
        <v>2016</v>
      </c>
      <c r="T2118" s="8">
        <v>2016</v>
      </c>
      <c r="U2118" s="8">
        <f t="shared" si="265"/>
        <v>6</v>
      </c>
      <c r="V2118" s="7">
        <v>42583</v>
      </c>
      <c r="W2118" t="s">
        <v>2172</v>
      </c>
      <c r="X2118" s="2">
        <v>1.23</v>
      </c>
      <c r="Y2118" s="6">
        <f t="shared" si="270"/>
        <v>3.2834147513413951E-2</v>
      </c>
      <c r="AA2118">
        <v>21622337</v>
      </c>
      <c r="AB2118">
        <v>21100203111</v>
      </c>
      <c r="AC2118">
        <v>21622345</v>
      </c>
      <c r="AD2118" t="s">
        <v>2</v>
      </c>
      <c r="AE2118">
        <v>5</v>
      </c>
      <c r="AF2118">
        <v>4</v>
      </c>
      <c r="AG2118">
        <v>7462190</v>
      </c>
      <c r="AH2118" t="s">
        <v>1954</v>
      </c>
      <c r="AI2118" t="s">
        <v>11971</v>
      </c>
      <c r="AJ2118" t="s">
        <v>11970</v>
      </c>
      <c r="AK2118" t="s">
        <v>11969</v>
      </c>
      <c r="AL2118">
        <v>33</v>
      </c>
      <c r="AM2118" s="5">
        <f t="shared" si="266"/>
        <v>5.5</v>
      </c>
      <c r="AN2118" s="4">
        <f t="shared" si="271"/>
        <v>8.330177962892843E-3</v>
      </c>
      <c r="AO2118" s="3"/>
      <c r="AP2118">
        <v>0</v>
      </c>
      <c r="AQ2118" t="s">
        <v>44</v>
      </c>
      <c r="AR2118">
        <v>1247928</v>
      </c>
      <c r="AS2118" t="s">
        <v>43</v>
      </c>
      <c r="AT2118" s="2">
        <v>4.3479999999999999</v>
      </c>
      <c r="AU2118" s="1">
        <f t="shared" si="267"/>
        <v>2.5482956648257615</v>
      </c>
      <c r="AV2118" s="1">
        <f t="shared" si="268"/>
        <v>2.0582162738153396</v>
      </c>
      <c r="AW2118" s="1">
        <f t="shared" si="269"/>
        <v>1.5681368828049176</v>
      </c>
    </row>
    <row r="2119" spans="1:49" x14ac:dyDescent="0.2">
      <c r="A2119">
        <v>2117</v>
      </c>
      <c r="B2119" t="s">
        <v>11968</v>
      </c>
      <c r="C2119" t="s">
        <v>11967</v>
      </c>
      <c r="F2119" t="s">
        <v>11966</v>
      </c>
      <c r="G2119" t="s">
        <v>5</v>
      </c>
      <c r="H2119" t="s">
        <v>4</v>
      </c>
      <c r="I2119" t="s">
        <v>11965</v>
      </c>
      <c r="J2119">
        <v>60027550</v>
      </c>
      <c r="K2119" t="s">
        <v>1858</v>
      </c>
      <c r="L2119" t="s">
        <v>1857</v>
      </c>
      <c r="M2119" t="s">
        <v>79</v>
      </c>
      <c r="N2119">
        <v>2</v>
      </c>
      <c r="O2119" t="s">
        <v>11964</v>
      </c>
      <c r="P2119" t="s">
        <v>11963</v>
      </c>
      <c r="Q2119" t="s">
        <v>2789</v>
      </c>
      <c r="R2119" s="7">
        <v>42583</v>
      </c>
      <c r="S2119" s="8">
        <f t="shared" si="264"/>
        <v>2016</v>
      </c>
      <c r="T2119" s="8">
        <v>2016</v>
      </c>
      <c r="U2119" s="8">
        <f t="shared" si="265"/>
        <v>6</v>
      </c>
      <c r="V2119" s="7">
        <v>42583</v>
      </c>
      <c r="W2119" t="s">
        <v>2113</v>
      </c>
      <c r="X2119" s="2">
        <v>0.75</v>
      </c>
      <c r="Y2119" s="6">
        <f t="shared" si="270"/>
        <v>2.0020821654520703E-2</v>
      </c>
      <c r="AA2119" t="s">
        <v>2112</v>
      </c>
      <c r="AB2119">
        <v>29221</v>
      </c>
      <c r="AC2119">
        <v>10897674</v>
      </c>
      <c r="AD2119" t="s">
        <v>2</v>
      </c>
      <c r="AE2119">
        <v>23</v>
      </c>
      <c r="AF2119">
        <v>8</v>
      </c>
      <c r="AG2119">
        <v>82120</v>
      </c>
      <c r="AI2119" t="s">
        <v>11962</v>
      </c>
      <c r="AK2119" t="s">
        <v>11961</v>
      </c>
      <c r="AL2119">
        <v>8</v>
      </c>
      <c r="AM2119" s="5">
        <f t="shared" si="266"/>
        <v>1.3333333333333333</v>
      </c>
      <c r="AN2119" s="4">
        <f t="shared" si="271"/>
        <v>2.0194370819134164E-3</v>
      </c>
      <c r="AO2119" s="3"/>
      <c r="AP2119">
        <v>0</v>
      </c>
      <c r="AQ2119" t="s">
        <v>44</v>
      </c>
      <c r="AR2119">
        <v>1414411</v>
      </c>
      <c r="AS2119" t="s">
        <v>43</v>
      </c>
      <c r="AT2119" s="2">
        <v>2.0230000000000001</v>
      </c>
      <c r="AU2119" s="1">
        <f t="shared" si="267"/>
        <v>1.4620406282738516</v>
      </c>
      <c r="AV2119" s="1">
        <f t="shared" si="268"/>
        <v>1.102012936821706</v>
      </c>
      <c r="AW2119" s="1">
        <f t="shared" si="269"/>
        <v>0.74198524536956012</v>
      </c>
    </row>
    <row r="2120" spans="1:49" x14ac:dyDescent="0.2">
      <c r="A2120">
        <v>2118</v>
      </c>
      <c r="B2120" t="s">
        <v>11960</v>
      </c>
      <c r="C2120" t="s">
        <v>11959</v>
      </c>
      <c r="F2120" t="s">
        <v>11958</v>
      </c>
      <c r="G2120" t="s">
        <v>5</v>
      </c>
      <c r="H2120" t="s">
        <v>4</v>
      </c>
      <c r="I2120" t="s">
        <v>11957</v>
      </c>
      <c r="J2120">
        <v>60068774</v>
      </c>
      <c r="K2120" t="s">
        <v>11924</v>
      </c>
      <c r="L2120" t="s">
        <v>2510</v>
      </c>
      <c r="M2120" t="s">
        <v>2509</v>
      </c>
      <c r="N2120">
        <v>3</v>
      </c>
      <c r="O2120" t="s">
        <v>11956</v>
      </c>
      <c r="P2120" t="s">
        <v>11955</v>
      </c>
      <c r="Q2120" t="s">
        <v>11921</v>
      </c>
      <c r="R2120" s="7">
        <v>42583</v>
      </c>
      <c r="S2120" s="8">
        <f t="shared" si="264"/>
        <v>2016</v>
      </c>
      <c r="T2120" s="8">
        <v>2016</v>
      </c>
      <c r="U2120" s="8">
        <f t="shared" si="265"/>
        <v>6</v>
      </c>
      <c r="V2120" s="7">
        <v>42583</v>
      </c>
      <c r="W2120" t="s">
        <v>2133</v>
      </c>
      <c r="X2120" s="2">
        <v>0.29499999999999998</v>
      </c>
      <c r="Y2120" s="6">
        <f t="shared" si="270"/>
        <v>7.8748565174448087E-3</v>
      </c>
      <c r="AA2120">
        <v>10642269</v>
      </c>
      <c r="AB2120">
        <v>19554</v>
      </c>
      <c r="AD2120" t="s">
        <v>2</v>
      </c>
      <c r="AE2120">
        <v>61</v>
      </c>
      <c r="AF2120">
        <v>8</v>
      </c>
      <c r="AH2120" t="s">
        <v>11954</v>
      </c>
      <c r="AI2120" t="s">
        <v>11953</v>
      </c>
      <c r="AJ2120" t="s">
        <v>11952</v>
      </c>
      <c r="AK2120" t="s">
        <v>11951</v>
      </c>
      <c r="AL2120">
        <v>0</v>
      </c>
      <c r="AM2120" s="5">
        <f t="shared" si="266"/>
        <v>0</v>
      </c>
      <c r="AN2120" s="4">
        <f t="shared" si="271"/>
        <v>0</v>
      </c>
      <c r="AO2120" s="3"/>
      <c r="AP2120">
        <v>0</v>
      </c>
      <c r="AR2120" t="s">
        <v>1</v>
      </c>
      <c r="AT2120" s="2" t="s">
        <v>0</v>
      </c>
      <c r="AU2120" s="1">
        <f t="shared" si="267"/>
        <v>0.55123995622113653</v>
      </c>
      <c r="AV2120" s="1">
        <f t="shared" si="268"/>
        <v>0.39374282587224041</v>
      </c>
      <c r="AW2120" s="1">
        <f t="shared" si="269"/>
        <v>0.23624569552334423</v>
      </c>
    </row>
    <row r="2121" spans="1:49" x14ac:dyDescent="0.2">
      <c r="A2121">
        <v>2119</v>
      </c>
      <c r="B2121" t="s">
        <v>11950</v>
      </c>
      <c r="C2121" t="s">
        <v>11949</v>
      </c>
      <c r="F2121" t="s">
        <v>11948</v>
      </c>
      <c r="G2121" t="s">
        <v>5</v>
      </c>
      <c r="H2121" t="s">
        <v>4</v>
      </c>
      <c r="I2121" t="s">
        <v>11947</v>
      </c>
      <c r="J2121">
        <v>60001558</v>
      </c>
      <c r="K2121" t="s">
        <v>1395</v>
      </c>
      <c r="L2121" t="s">
        <v>570</v>
      </c>
      <c r="M2121" t="s">
        <v>138</v>
      </c>
      <c r="N2121">
        <v>9</v>
      </c>
      <c r="O2121" t="s">
        <v>11946</v>
      </c>
      <c r="P2121" t="s">
        <v>11945</v>
      </c>
      <c r="Q2121" t="s">
        <v>11944</v>
      </c>
      <c r="R2121" s="7">
        <v>42583</v>
      </c>
      <c r="S2121" s="8">
        <f t="shared" si="264"/>
        <v>2016</v>
      </c>
      <c r="T2121" s="8">
        <v>2016</v>
      </c>
      <c r="U2121" s="8">
        <f t="shared" si="265"/>
        <v>6</v>
      </c>
      <c r="V2121" s="7">
        <v>42583</v>
      </c>
      <c r="W2121" t="s">
        <v>2211</v>
      </c>
      <c r="X2121" s="2">
        <v>0.29499999999999998</v>
      </c>
      <c r="Y2121" s="6">
        <f t="shared" si="270"/>
        <v>7.8748565174448087E-3</v>
      </c>
      <c r="AA2121">
        <v>12256463</v>
      </c>
      <c r="AB2121">
        <v>24783</v>
      </c>
      <c r="AC2121">
        <v>22337326</v>
      </c>
      <c r="AD2121" t="s">
        <v>2</v>
      </c>
      <c r="AE2121">
        <v>38</v>
      </c>
      <c r="AF2121">
        <v>4</v>
      </c>
      <c r="AH2121" t="s">
        <v>11943</v>
      </c>
      <c r="AI2121" t="s">
        <v>11942</v>
      </c>
      <c r="AJ2121" t="s">
        <v>11941</v>
      </c>
      <c r="AK2121" t="s">
        <v>11940</v>
      </c>
      <c r="AL2121">
        <v>8</v>
      </c>
      <c r="AM2121" s="5">
        <f t="shared" si="266"/>
        <v>1.3333333333333333</v>
      </c>
      <c r="AN2121" s="4">
        <f t="shared" si="271"/>
        <v>2.0194370819134164E-3</v>
      </c>
      <c r="AO2121" s="3"/>
      <c r="AP2121">
        <v>1</v>
      </c>
      <c r="AR2121" t="s">
        <v>1</v>
      </c>
      <c r="AT2121" s="2">
        <v>1.347</v>
      </c>
      <c r="AU2121" s="1">
        <f t="shared" si="267"/>
        <v>0.61182306867853908</v>
      </c>
      <c r="AV2121" s="1">
        <f t="shared" si="268"/>
        <v>0.49471467996791124</v>
      </c>
      <c r="AW2121" s="1">
        <f t="shared" si="269"/>
        <v>0.3776062912572834</v>
      </c>
    </row>
    <row r="2122" spans="1:49" x14ac:dyDescent="0.2">
      <c r="A2122">
        <v>2120</v>
      </c>
      <c r="B2122" t="s">
        <v>11939</v>
      </c>
      <c r="C2122" t="s">
        <v>11938</v>
      </c>
      <c r="F2122" t="s">
        <v>11937</v>
      </c>
      <c r="G2122" t="s">
        <v>5</v>
      </c>
      <c r="H2122" t="s">
        <v>4</v>
      </c>
      <c r="I2122" t="s">
        <v>11936</v>
      </c>
      <c r="J2122">
        <v>105809345</v>
      </c>
      <c r="K2122" t="s">
        <v>11935</v>
      </c>
      <c r="L2122" t="s">
        <v>819</v>
      </c>
      <c r="M2122" t="s">
        <v>404</v>
      </c>
      <c r="N2122">
        <v>3</v>
      </c>
      <c r="O2122" t="s">
        <v>11934</v>
      </c>
      <c r="P2122" t="s">
        <v>11933</v>
      </c>
      <c r="Q2122" t="s">
        <v>11932</v>
      </c>
      <c r="R2122" s="7">
        <v>42583</v>
      </c>
      <c r="S2122" s="8">
        <f t="shared" si="264"/>
        <v>2016</v>
      </c>
      <c r="T2122" s="8">
        <v>2016</v>
      </c>
      <c r="U2122" s="8">
        <f t="shared" si="265"/>
        <v>6</v>
      </c>
      <c r="V2122" s="7">
        <v>42583</v>
      </c>
      <c r="W2122" t="s">
        <v>2133</v>
      </c>
      <c r="X2122" s="2">
        <v>0.29499999999999998</v>
      </c>
      <c r="Y2122" s="6">
        <f t="shared" si="270"/>
        <v>7.8748565174448087E-3</v>
      </c>
      <c r="AA2122">
        <v>10642269</v>
      </c>
      <c r="AB2122">
        <v>19554</v>
      </c>
      <c r="AD2122" t="s">
        <v>2</v>
      </c>
      <c r="AE2122">
        <v>61</v>
      </c>
      <c r="AF2122">
        <v>8</v>
      </c>
      <c r="AH2122" t="s">
        <v>11931</v>
      </c>
      <c r="AI2122" t="s">
        <v>11930</v>
      </c>
      <c r="AK2122" t="s">
        <v>11929</v>
      </c>
      <c r="AL2122">
        <v>0</v>
      </c>
      <c r="AM2122" s="5">
        <f t="shared" si="266"/>
        <v>0</v>
      </c>
      <c r="AN2122" s="4">
        <f t="shared" si="271"/>
        <v>0</v>
      </c>
      <c r="AO2122" s="3"/>
      <c r="AP2122">
        <v>0</v>
      </c>
      <c r="AR2122" t="s">
        <v>1</v>
      </c>
      <c r="AT2122" s="2" t="s">
        <v>0</v>
      </c>
      <c r="AU2122" s="1">
        <f t="shared" si="267"/>
        <v>0.55123995622113653</v>
      </c>
      <c r="AV2122" s="1">
        <f t="shared" si="268"/>
        <v>0.39374282587224041</v>
      </c>
      <c r="AW2122" s="1">
        <f t="shared" si="269"/>
        <v>0.23624569552334423</v>
      </c>
    </row>
    <row r="2123" spans="1:49" x14ac:dyDescent="0.2">
      <c r="A2123">
        <v>2121</v>
      </c>
      <c r="B2123" t="s">
        <v>11928</v>
      </c>
      <c r="C2123" t="s">
        <v>11927</v>
      </c>
      <c r="F2123" t="s">
        <v>11926</v>
      </c>
      <c r="G2123" t="s">
        <v>5</v>
      </c>
      <c r="H2123" t="s">
        <v>4</v>
      </c>
      <c r="I2123" t="s">
        <v>11925</v>
      </c>
      <c r="J2123">
        <v>60068774</v>
      </c>
      <c r="K2123" t="s">
        <v>11924</v>
      </c>
      <c r="L2123" t="s">
        <v>2510</v>
      </c>
      <c r="M2123" t="s">
        <v>2509</v>
      </c>
      <c r="N2123">
        <v>3</v>
      </c>
      <c r="O2123" t="s">
        <v>11923</v>
      </c>
      <c r="P2123" t="s">
        <v>11922</v>
      </c>
      <c r="Q2123" t="s">
        <v>11921</v>
      </c>
      <c r="R2123" s="7">
        <v>42583</v>
      </c>
      <c r="S2123" s="8">
        <f t="shared" si="264"/>
        <v>2016</v>
      </c>
      <c r="T2123" s="8">
        <v>2016</v>
      </c>
      <c r="U2123" s="8">
        <f t="shared" si="265"/>
        <v>6</v>
      </c>
      <c r="V2123" s="7">
        <v>42583</v>
      </c>
      <c r="W2123" t="s">
        <v>2133</v>
      </c>
      <c r="X2123" s="2">
        <v>0.29499999999999998</v>
      </c>
      <c r="Y2123" s="6">
        <f t="shared" si="270"/>
        <v>7.8748565174448087E-3</v>
      </c>
      <c r="AA2123">
        <v>10642269</v>
      </c>
      <c r="AB2123">
        <v>19554</v>
      </c>
      <c r="AD2123" t="s">
        <v>2</v>
      </c>
      <c r="AE2123">
        <v>61</v>
      </c>
      <c r="AF2123">
        <v>8</v>
      </c>
      <c r="AH2123" t="s">
        <v>11920</v>
      </c>
      <c r="AI2123" t="s">
        <v>11919</v>
      </c>
      <c r="AJ2123" t="s">
        <v>11918</v>
      </c>
      <c r="AK2123" t="s">
        <v>11917</v>
      </c>
      <c r="AL2123">
        <v>0</v>
      </c>
      <c r="AM2123" s="5">
        <f t="shared" si="266"/>
        <v>0</v>
      </c>
      <c r="AN2123" s="4">
        <f t="shared" si="271"/>
        <v>0</v>
      </c>
      <c r="AO2123" s="3"/>
      <c r="AP2123">
        <v>0</v>
      </c>
      <c r="AR2123" t="s">
        <v>1</v>
      </c>
      <c r="AT2123" s="2" t="s">
        <v>0</v>
      </c>
      <c r="AU2123" s="1">
        <f t="shared" si="267"/>
        <v>0.55123995622113653</v>
      </c>
      <c r="AV2123" s="1">
        <f t="shared" si="268"/>
        <v>0.39374282587224041</v>
      </c>
      <c r="AW2123" s="1">
        <f t="shared" si="269"/>
        <v>0.23624569552334423</v>
      </c>
    </row>
    <row r="2124" spans="1:49" x14ac:dyDescent="0.2">
      <c r="A2124">
        <v>2122</v>
      </c>
      <c r="B2124" t="s">
        <v>11916</v>
      </c>
      <c r="C2124" t="s">
        <v>11915</v>
      </c>
      <c r="F2124" t="s">
        <v>11914</v>
      </c>
      <c r="G2124" t="s">
        <v>5</v>
      </c>
      <c r="H2124" t="s">
        <v>4</v>
      </c>
      <c r="I2124" t="s">
        <v>743</v>
      </c>
      <c r="J2124">
        <v>60016209</v>
      </c>
      <c r="K2124" t="s">
        <v>11907</v>
      </c>
      <c r="L2124" t="s">
        <v>139</v>
      </c>
      <c r="M2124" t="s">
        <v>138</v>
      </c>
      <c r="N2124">
        <v>1</v>
      </c>
      <c r="O2124" t="s">
        <v>11913</v>
      </c>
      <c r="P2124">
        <v>57007267100</v>
      </c>
      <c r="Q2124">
        <v>60016209</v>
      </c>
      <c r="R2124" s="7">
        <v>42583</v>
      </c>
      <c r="S2124" s="8">
        <f t="shared" si="264"/>
        <v>2016</v>
      </c>
      <c r="T2124" s="8">
        <v>2016</v>
      </c>
      <c r="U2124" s="8">
        <f t="shared" si="265"/>
        <v>6</v>
      </c>
      <c r="V2124" s="7">
        <v>42583</v>
      </c>
      <c r="W2124" t="s">
        <v>2211</v>
      </c>
      <c r="X2124" s="2">
        <v>0.29499999999999998</v>
      </c>
      <c r="Y2124" s="6">
        <f t="shared" si="270"/>
        <v>7.8748565174448087E-3</v>
      </c>
      <c r="AA2124">
        <v>12256463</v>
      </c>
      <c r="AB2124">
        <v>24783</v>
      </c>
      <c r="AC2124">
        <v>22337326</v>
      </c>
      <c r="AD2124" t="s">
        <v>2</v>
      </c>
      <c r="AE2124">
        <v>38</v>
      </c>
      <c r="AF2124">
        <v>4</v>
      </c>
      <c r="AH2124" t="s">
        <v>11912</v>
      </c>
      <c r="AI2124" t="s">
        <v>11911</v>
      </c>
      <c r="AJ2124" t="s">
        <v>11910</v>
      </c>
      <c r="AK2124" t="s">
        <v>11909</v>
      </c>
      <c r="AL2124">
        <v>7</v>
      </c>
      <c r="AM2124" s="5">
        <f t="shared" si="266"/>
        <v>1.1666666666666667</v>
      </c>
      <c r="AN2124" s="4">
        <f t="shared" si="271"/>
        <v>1.7670074466742396E-3</v>
      </c>
      <c r="AO2124" s="3"/>
      <c r="AP2124">
        <v>1</v>
      </c>
      <c r="AQ2124" t="s">
        <v>11908</v>
      </c>
      <c r="AR2124" t="s">
        <v>1</v>
      </c>
      <c r="AS2124" t="s">
        <v>11907</v>
      </c>
      <c r="AT2124" s="2">
        <v>1.347</v>
      </c>
      <c r="AU2124" s="1">
        <f t="shared" si="267"/>
        <v>0.60425017962136374</v>
      </c>
      <c r="AV2124" s="1">
        <f t="shared" si="268"/>
        <v>0.48209319820595242</v>
      </c>
      <c r="AW2124" s="1">
        <f t="shared" si="269"/>
        <v>0.359936216790541</v>
      </c>
    </row>
    <row r="2125" spans="1:49" x14ac:dyDescent="0.2">
      <c r="A2125">
        <v>2123</v>
      </c>
      <c r="B2125" t="s">
        <v>11906</v>
      </c>
      <c r="C2125" t="s">
        <v>11905</v>
      </c>
      <c r="F2125" t="s">
        <v>11904</v>
      </c>
      <c r="G2125" t="s">
        <v>5</v>
      </c>
      <c r="H2125" t="s">
        <v>4</v>
      </c>
      <c r="I2125" t="s">
        <v>11903</v>
      </c>
      <c r="J2125" t="s">
        <v>11902</v>
      </c>
      <c r="K2125" t="s">
        <v>11901</v>
      </c>
      <c r="L2125" t="s">
        <v>11900</v>
      </c>
      <c r="M2125" t="s">
        <v>11899</v>
      </c>
      <c r="N2125">
        <v>8</v>
      </c>
      <c r="O2125" t="s">
        <v>11898</v>
      </c>
      <c r="P2125" t="s">
        <v>11897</v>
      </c>
      <c r="Q2125" t="s">
        <v>11896</v>
      </c>
      <c r="R2125" s="7">
        <v>42583</v>
      </c>
      <c r="S2125" s="8">
        <f t="shared" si="264"/>
        <v>2016</v>
      </c>
      <c r="T2125" s="8">
        <v>2016</v>
      </c>
      <c r="U2125" s="8">
        <f t="shared" si="265"/>
        <v>6</v>
      </c>
      <c r="V2125" s="7">
        <v>42583</v>
      </c>
      <c r="W2125" t="s">
        <v>648</v>
      </c>
      <c r="X2125" s="2">
        <v>0.371</v>
      </c>
      <c r="Y2125" s="6">
        <f t="shared" si="270"/>
        <v>9.9036331117695747E-3</v>
      </c>
      <c r="AA2125">
        <v>486604</v>
      </c>
      <c r="AB2125">
        <v>28580</v>
      </c>
      <c r="AC2125" t="s">
        <v>647</v>
      </c>
      <c r="AD2125" t="s">
        <v>2</v>
      </c>
      <c r="AE2125">
        <v>51</v>
      </c>
      <c r="AF2125">
        <v>8</v>
      </c>
      <c r="AH2125" t="s">
        <v>11895</v>
      </c>
      <c r="AI2125" t="s">
        <v>11894</v>
      </c>
      <c r="AJ2125" t="s">
        <v>11893</v>
      </c>
      <c r="AK2125" t="s">
        <v>11892</v>
      </c>
      <c r="AL2125">
        <v>13</v>
      </c>
      <c r="AM2125" s="5">
        <f t="shared" si="266"/>
        <v>2.1666666666666665</v>
      </c>
      <c r="AN2125" s="4">
        <f t="shared" si="271"/>
        <v>3.2815852581093018E-3</v>
      </c>
      <c r="AO2125" s="3"/>
      <c r="AP2125">
        <v>0</v>
      </c>
      <c r="AR2125" t="s">
        <v>1</v>
      </c>
      <c r="AT2125" s="2">
        <v>1.431</v>
      </c>
      <c r="AU2125" s="1">
        <f t="shared" si="267"/>
        <v>0.79170187556714922</v>
      </c>
      <c r="AV2125" s="1">
        <f t="shared" si="268"/>
        <v>0.65926091849394375</v>
      </c>
      <c r="AW2125" s="1">
        <f t="shared" si="269"/>
        <v>0.52681996142073839</v>
      </c>
    </row>
    <row r="2126" spans="1:49" x14ac:dyDescent="0.2">
      <c r="A2126">
        <v>2124</v>
      </c>
      <c r="B2126" t="s">
        <v>11891</v>
      </c>
      <c r="C2126" t="s">
        <v>11890</v>
      </c>
      <c r="F2126" t="s">
        <v>11889</v>
      </c>
      <c r="G2126" t="s">
        <v>5</v>
      </c>
      <c r="H2126" t="s">
        <v>4</v>
      </c>
      <c r="I2126" t="s">
        <v>2863</v>
      </c>
      <c r="J2126" t="s">
        <v>11888</v>
      </c>
      <c r="K2126" t="s">
        <v>11887</v>
      </c>
      <c r="L2126" t="s">
        <v>11886</v>
      </c>
      <c r="M2126" t="s">
        <v>586</v>
      </c>
      <c r="N2126">
        <v>5</v>
      </c>
      <c r="O2126" t="s">
        <v>11885</v>
      </c>
      <c r="P2126" t="s">
        <v>11884</v>
      </c>
      <c r="Q2126" t="s">
        <v>11883</v>
      </c>
      <c r="R2126" s="7">
        <v>42583</v>
      </c>
      <c r="S2126" s="8">
        <f t="shared" si="264"/>
        <v>2016</v>
      </c>
      <c r="T2126" s="8">
        <v>2016</v>
      </c>
      <c r="U2126" s="8">
        <f t="shared" si="265"/>
        <v>6</v>
      </c>
      <c r="V2126" s="7">
        <v>42583</v>
      </c>
      <c r="W2126" t="s">
        <v>554</v>
      </c>
      <c r="X2126" s="2">
        <v>1.365</v>
      </c>
      <c r="Y2126" s="6">
        <f t="shared" si="270"/>
        <v>3.6437895411227675E-2</v>
      </c>
      <c r="AA2126">
        <v>189545</v>
      </c>
      <c r="AB2126">
        <v>17393</v>
      </c>
      <c r="AD2126" t="s">
        <v>2</v>
      </c>
      <c r="AE2126">
        <v>65</v>
      </c>
      <c r="AF2126">
        <v>8</v>
      </c>
      <c r="AG2126">
        <v>7273941</v>
      </c>
      <c r="AH2126" t="s">
        <v>11882</v>
      </c>
      <c r="AI2126" t="s">
        <v>11881</v>
      </c>
      <c r="AJ2126" t="s">
        <v>11880</v>
      </c>
      <c r="AK2126" t="s">
        <v>11879</v>
      </c>
      <c r="AL2126">
        <v>22</v>
      </c>
      <c r="AM2126" s="5">
        <f t="shared" si="266"/>
        <v>3.6666666666666665</v>
      </c>
      <c r="AN2126" s="4">
        <f t="shared" si="271"/>
        <v>5.5534519752618956E-3</v>
      </c>
      <c r="AO2126" s="3"/>
      <c r="AP2126">
        <v>0</v>
      </c>
      <c r="AQ2126" t="s">
        <v>48</v>
      </c>
      <c r="AR2126">
        <v>61271266</v>
      </c>
      <c r="AS2126" t="s">
        <v>47</v>
      </c>
      <c r="AT2126" s="2" t="s">
        <v>0</v>
      </c>
      <c r="AU2126" s="1">
        <f t="shared" si="267"/>
        <v>2.7172562380437939</v>
      </c>
      <c r="AV2126" s="1">
        <f t="shared" si="268"/>
        <v>2.0995673693244785</v>
      </c>
      <c r="AW2126" s="1">
        <f t="shared" si="269"/>
        <v>1.4818785006051629</v>
      </c>
    </row>
    <row r="2127" spans="1:49" x14ac:dyDescent="0.2">
      <c r="A2127">
        <v>2125</v>
      </c>
      <c r="B2127" t="s">
        <v>11878</v>
      </c>
      <c r="C2127" t="s">
        <v>11877</v>
      </c>
      <c r="F2127" t="s">
        <v>11876</v>
      </c>
      <c r="G2127" t="s">
        <v>5</v>
      </c>
      <c r="H2127" t="s">
        <v>4</v>
      </c>
      <c r="I2127" t="s">
        <v>11875</v>
      </c>
      <c r="J2127" t="s">
        <v>11874</v>
      </c>
      <c r="K2127" t="s">
        <v>11873</v>
      </c>
      <c r="L2127" t="s">
        <v>11872</v>
      </c>
      <c r="M2127" t="s">
        <v>1058</v>
      </c>
      <c r="N2127">
        <v>5</v>
      </c>
      <c r="O2127" t="s">
        <v>11871</v>
      </c>
      <c r="P2127" t="s">
        <v>11870</v>
      </c>
      <c r="Q2127" t="s">
        <v>11869</v>
      </c>
      <c r="R2127" s="7">
        <v>42583</v>
      </c>
      <c r="S2127" s="8">
        <f t="shared" si="264"/>
        <v>2016</v>
      </c>
      <c r="T2127" s="8">
        <v>2016</v>
      </c>
      <c r="U2127" s="8">
        <f t="shared" si="265"/>
        <v>6</v>
      </c>
      <c r="V2127" s="7">
        <v>42583</v>
      </c>
      <c r="W2127" t="s">
        <v>2238</v>
      </c>
      <c r="X2127" s="2">
        <v>0.32200000000000001</v>
      </c>
      <c r="Y2127" s="6">
        <f t="shared" si="270"/>
        <v>8.5956060970075552E-3</v>
      </c>
      <c r="AA2127">
        <v>21926352</v>
      </c>
      <c r="AB2127">
        <v>21100781972</v>
      </c>
      <c r="AC2127">
        <v>21926360</v>
      </c>
      <c r="AD2127" t="s">
        <v>2</v>
      </c>
      <c r="AE2127">
        <v>5</v>
      </c>
      <c r="AF2127">
        <v>3</v>
      </c>
      <c r="AH2127" t="s">
        <v>11868</v>
      </c>
      <c r="AI2127" t="s">
        <v>11867</v>
      </c>
      <c r="AJ2127" t="s">
        <v>11866</v>
      </c>
      <c r="AK2127" t="s">
        <v>11865</v>
      </c>
      <c r="AL2127">
        <v>4</v>
      </c>
      <c r="AM2127" s="5">
        <f t="shared" si="266"/>
        <v>0.66666666666666663</v>
      </c>
      <c r="AN2127" s="4">
        <f t="shared" si="271"/>
        <v>1.0097185409567082E-3</v>
      </c>
      <c r="AO2127" s="3"/>
      <c r="AP2127">
        <v>0</v>
      </c>
      <c r="AQ2127" t="s">
        <v>11864</v>
      </c>
      <c r="AR2127" t="s">
        <v>11863</v>
      </c>
      <c r="AS2127" t="s">
        <v>898</v>
      </c>
      <c r="AT2127" s="2" t="s">
        <v>0</v>
      </c>
      <c r="AU2127" s="1">
        <f t="shared" si="267"/>
        <v>0.63198398301922998</v>
      </c>
      <c r="AV2127" s="1">
        <f t="shared" si="268"/>
        <v>0.48026623189821316</v>
      </c>
      <c r="AW2127" s="1">
        <f t="shared" si="269"/>
        <v>0.32854848077719623</v>
      </c>
    </row>
    <row r="2128" spans="1:49" x14ac:dyDescent="0.2">
      <c r="A2128">
        <v>2126</v>
      </c>
      <c r="B2128" t="s">
        <v>11862</v>
      </c>
      <c r="C2128" t="s">
        <v>11861</v>
      </c>
      <c r="F2128" t="s">
        <v>11860</v>
      </c>
      <c r="G2128" t="s">
        <v>5</v>
      </c>
      <c r="H2128" t="s">
        <v>4</v>
      </c>
      <c r="I2128" t="s">
        <v>1582</v>
      </c>
      <c r="J2128" t="s">
        <v>11859</v>
      </c>
      <c r="K2128" t="s">
        <v>11858</v>
      </c>
      <c r="L2128" t="s">
        <v>11857</v>
      </c>
      <c r="M2128" t="s">
        <v>11856</v>
      </c>
      <c r="N2128">
        <v>3</v>
      </c>
      <c r="O2128" t="s">
        <v>11855</v>
      </c>
      <c r="P2128" t="s">
        <v>11854</v>
      </c>
      <c r="Q2128" t="s">
        <v>11853</v>
      </c>
      <c r="R2128" s="7">
        <v>42583</v>
      </c>
      <c r="S2128" s="8">
        <f t="shared" si="264"/>
        <v>2016</v>
      </c>
      <c r="T2128" s="8">
        <v>2016</v>
      </c>
      <c r="U2128" s="8">
        <f t="shared" si="265"/>
        <v>6</v>
      </c>
      <c r="V2128" s="7">
        <v>42583</v>
      </c>
      <c r="W2128" t="s">
        <v>345</v>
      </c>
      <c r="X2128" s="2">
        <v>0.182</v>
      </c>
      <c r="Y2128" s="6">
        <f t="shared" si="270"/>
        <v>4.8583860548303574E-3</v>
      </c>
      <c r="AA2128">
        <v>9168524</v>
      </c>
      <c r="AB2128">
        <v>26075</v>
      </c>
      <c r="AC2128">
        <v>17451353</v>
      </c>
      <c r="AD2128" t="s">
        <v>2</v>
      </c>
      <c r="AE2128" t="s">
        <v>344</v>
      </c>
      <c r="AF2128">
        <v>8</v>
      </c>
      <c r="AH2128" t="s">
        <v>11852</v>
      </c>
      <c r="AI2128" t="s">
        <v>11851</v>
      </c>
      <c r="AJ2128" t="s">
        <v>11850</v>
      </c>
      <c r="AK2128" t="s">
        <v>11849</v>
      </c>
      <c r="AL2128">
        <v>0</v>
      </c>
      <c r="AM2128" s="5">
        <f t="shared" si="266"/>
        <v>0</v>
      </c>
      <c r="AN2128" s="4">
        <f t="shared" si="271"/>
        <v>0</v>
      </c>
      <c r="AO2128" s="3"/>
      <c r="AP2128">
        <v>0</v>
      </c>
      <c r="AQ2128" t="s">
        <v>284</v>
      </c>
      <c r="AR2128" t="s">
        <v>11848</v>
      </c>
      <c r="AS2128" t="s">
        <v>283</v>
      </c>
      <c r="AT2128" s="2">
        <v>0.35199999999999998</v>
      </c>
      <c r="AU2128" s="1">
        <f t="shared" si="267"/>
        <v>0.340087023838125</v>
      </c>
      <c r="AV2128" s="1">
        <f t="shared" si="268"/>
        <v>0.24291930274151788</v>
      </c>
      <c r="AW2128" s="1">
        <f t="shared" si="269"/>
        <v>0.14575158164491073</v>
      </c>
    </row>
    <row r="2129" spans="1:49" x14ac:dyDescent="0.2">
      <c r="A2129">
        <v>2127</v>
      </c>
      <c r="B2129" t="s">
        <v>11847</v>
      </c>
      <c r="C2129" t="s">
        <v>11846</v>
      </c>
      <c r="F2129" t="s">
        <v>11845</v>
      </c>
      <c r="G2129" t="s">
        <v>5</v>
      </c>
      <c r="H2129" t="s">
        <v>4</v>
      </c>
      <c r="I2129" t="s">
        <v>11844</v>
      </c>
      <c r="J2129">
        <v>60094571</v>
      </c>
      <c r="K2129" t="s">
        <v>1680</v>
      </c>
      <c r="L2129" t="s">
        <v>1679</v>
      </c>
      <c r="M2129" t="s">
        <v>34</v>
      </c>
      <c r="N2129">
        <v>4</v>
      </c>
      <c r="O2129" t="s">
        <v>11843</v>
      </c>
      <c r="P2129" t="s">
        <v>11842</v>
      </c>
      <c r="Q2129" t="s">
        <v>2804</v>
      </c>
      <c r="R2129" s="7">
        <v>42583</v>
      </c>
      <c r="S2129" s="8">
        <f t="shared" si="264"/>
        <v>2016</v>
      </c>
      <c r="T2129" s="8">
        <v>2016</v>
      </c>
      <c r="U2129" s="8">
        <f t="shared" si="265"/>
        <v>6</v>
      </c>
      <c r="V2129" s="7">
        <v>42583</v>
      </c>
      <c r="W2129" t="s">
        <v>2803</v>
      </c>
      <c r="X2129" s="2">
        <v>0.20100000000000001</v>
      </c>
      <c r="Y2129" s="6">
        <f t="shared" si="270"/>
        <v>5.3655802034115489E-3</v>
      </c>
      <c r="AA2129">
        <v>12297607</v>
      </c>
      <c r="AB2129">
        <v>19900192567</v>
      </c>
      <c r="AC2129">
        <v>20927592</v>
      </c>
      <c r="AD2129" t="s">
        <v>2</v>
      </c>
      <c r="AE2129">
        <v>17</v>
      </c>
      <c r="AF2129">
        <v>4</v>
      </c>
      <c r="AH2129" t="s">
        <v>1784</v>
      </c>
      <c r="AI2129" t="s">
        <v>11841</v>
      </c>
      <c r="AJ2129" t="s">
        <v>11840</v>
      </c>
      <c r="AK2129" t="s">
        <v>11839</v>
      </c>
      <c r="AL2129">
        <v>1</v>
      </c>
      <c r="AM2129" s="5">
        <f t="shared" si="266"/>
        <v>0.16666666666666666</v>
      </c>
      <c r="AN2129" s="4">
        <f t="shared" si="271"/>
        <v>2.5242963523917705E-4</v>
      </c>
      <c r="AO2129" s="3"/>
      <c r="AP2129">
        <v>1</v>
      </c>
      <c r="AR2129" t="s">
        <v>1</v>
      </c>
      <c r="AT2129" s="2" t="s">
        <v>0</v>
      </c>
      <c r="AU2129" s="1">
        <f t="shared" si="267"/>
        <v>0.3831635032959837</v>
      </c>
      <c r="AV2129" s="1">
        <f t="shared" si="268"/>
        <v>0.2809004919325363</v>
      </c>
      <c r="AW2129" s="1">
        <f t="shared" si="269"/>
        <v>0.17863748056908887</v>
      </c>
    </row>
    <row r="2130" spans="1:49" x14ac:dyDescent="0.2">
      <c r="A2130">
        <v>2128</v>
      </c>
      <c r="B2130" t="s">
        <v>11838</v>
      </c>
      <c r="C2130" t="s">
        <v>11837</v>
      </c>
      <c r="F2130" t="s">
        <v>11836</v>
      </c>
      <c r="G2130" t="s">
        <v>5</v>
      </c>
      <c r="H2130" t="s">
        <v>4</v>
      </c>
      <c r="I2130" t="s">
        <v>11835</v>
      </c>
      <c r="J2130">
        <v>60105253</v>
      </c>
      <c r="K2130" t="s">
        <v>11834</v>
      </c>
      <c r="L2130" t="s">
        <v>11833</v>
      </c>
      <c r="M2130" t="s">
        <v>404</v>
      </c>
      <c r="N2130">
        <v>5</v>
      </c>
      <c r="O2130" t="s">
        <v>11832</v>
      </c>
      <c r="P2130" t="s">
        <v>11831</v>
      </c>
      <c r="Q2130" t="s">
        <v>11830</v>
      </c>
      <c r="R2130" s="7">
        <v>42583</v>
      </c>
      <c r="S2130" s="8">
        <f t="shared" si="264"/>
        <v>2016</v>
      </c>
      <c r="T2130" s="8">
        <v>2016</v>
      </c>
      <c r="U2130" s="8">
        <f t="shared" si="265"/>
        <v>6</v>
      </c>
      <c r="V2130" s="7">
        <v>42583</v>
      </c>
      <c r="W2130" t="s">
        <v>2133</v>
      </c>
      <c r="X2130" s="2">
        <v>0.29499999999999998</v>
      </c>
      <c r="Y2130" s="6">
        <f t="shared" si="270"/>
        <v>7.8748565174448087E-3</v>
      </c>
      <c r="AA2130">
        <v>10642269</v>
      </c>
      <c r="AB2130">
        <v>19554</v>
      </c>
      <c r="AD2130" t="s">
        <v>2</v>
      </c>
      <c r="AE2130">
        <v>61</v>
      </c>
      <c r="AF2130">
        <v>8</v>
      </c>
      <c r="AH2130" t="s">
        <v>11829</v>
      </c>
      <c r="AI2130" t="s">
        <v>11828</v>
      </c>
      <c r="AK2130" t="s">
        <v>11827</v>
      </c>
      <c r="AL2130">
        <v>0</v>
      </c>
      <c r="AM2130" s="5">
        <f t="shared" si="266"/>
        <v>0</v>
      </c>
      <c r="AN2130" s="4">
        <f t="shared" si="271"/>
        <v>0</v>
      </c>
      <c r="AO2130" s="3"/>
      <c r="AP2130">
        <v>0</v>
      </c>
      <c r="AR2130" t="s">
        <v>1</v>
      </c>
      <c r="AT2130" s="2" t="s">
        <v>0</v>
      </c>
      <c r="AU2130" s="1">
        <f t="shared" si="267"/>
        <v>0.55123995622113653</v>
      </c>
      <c r="AV2130" s="1">
        <f t="shared" si="268"/>
        <v>0.39374282587224041</v>
      </c>
      <c r="AW2130" s="1">
        <f t="shared" si="269"/>
        <v>0.23624569552334423</v>
      </c>
    </row>
    <row r="2131" spans="1:49" x14ac:dyDescent="0.2">
      <c r="A2131">
        <v>2129</v>
      </c>
      <c r="B2131" t="s">
        <v>11826</v>
      </c>
      <c r="C2131" t="s">
        <v>11825</v>
      </c>
      <c r="F2131" t="s">
        <v>11824</v>
      </c>
      <c r="G2131" t="s">
        <v>5</v>
      </c>
      <c r="H2131" t="s">
        <v>4</v>
      </c>
      <c r="I2131" t="s">
        <v>11823</v>
      </c>
      <c r="J2131">
        <v>60016653</v>
      </c>
      <c r="K2131" t="s">
        <v>11822</v>
      </c>
      <c r="L2131" t="s">
        <v>2528</v>
      </c>
      <c r="M2131" t="s">
        <v>182</v>
      </c>
      <c r="N2131">
        <v>3</v>
      </c>
      <c r="O2131" t="s">
        <v>11821</v>
      </c>
      <c r="P2131" t="s">
        <v>11820</v>
      </c>
      <c r="Q2131" t="s">
        <v>11819</v>
      </c>
      <c r="R2131" s="7">
        <v>42583</v>
      </c>
      <c r="S2131" s="8">
        <f t="shared" si="264"/>
        <v>2016</v>
      </c>
      <c r="T2131" s="8">
        <v>2016</v>
      </c>
      <c r="U2131" s="8">
        <f t="shared" si="265"/>
        <v>6</v>
      </c>
      <c r="V2131" s="7">
        <v>42583</v>
      </c>
      <c r="W2131" t="s">
        <v>2101</v>
      </c>
      <c r="X2131" s="2">
        <v>0.86099999999999999</v>
      </c>
      <c r="Y2131" s="6">
        <f t="shared" si="270"/>
        <v>2.2983903259389767E-2</v>
      </c>
      <c r="AA2131">
        <v>15498328</v>
      </c>
      <c r="AB2131">
        <v>11000153733</v>
      </c>
      <c r="AC2131">
        <v>15580806</v>
      </c>
      <c r="AD2131" t="s">
        <v>2</v>
      </c>
      <c r="AE2131">
        <v>63</v>
      </c>
      <c r="AF2131">
        <v>8</v>
      </c>
      <c r="AG2131">
        <v>7527614</v>
      </c>
      <c r="AH2131" t="s">
        <v>11818</v>
      </c>
      <c r="AI2131" t="s">
        <v>11817</v>
      </c>
      <c r="AJ2131" t="s">
        <v>11816</v>
      </c>
      <c r="AK2131" t="s">
        <v>11815</v>
      </c>
      <c r="AL2131">
        <v>7</v>
      </c>
      <c r="AM2131" s="5">
        <f t="shared" si="266"/>
        <v>1.1666666666666667</v>
      </c>
      <c r="AN2131" s="4">
        <f t="shared" si="271"/>
        <v>1.7670074466742396E-3</v>
      </c>
      <c r="AO2131" s="3"/>
      <c r="AP2131">
        <v>0</v>
      </c>
      <c r="AR2131" t="s">
        <v>1</v>
      </c>
      <c r="AT2131" s="2" t="s">
        <v>0</v>
      </c>
      <c r="AU2131" s="1">
        <f t="shared" si="267"/>
        <v>1.6618834515575109</v>
      </c>
      <c r="AV2131" s="1">
        <f t="shared" si="268"/>
        <v>1.2375455353032003</v>
      </c>
      <c r="AW2131" s="1">
        <f t="shared" si="269"/>
        <v>0.81320761904888972</v>
      </c>
    </row>
    <row r="2132" spans="1:49" x14ac:dyDescent="0.2">
      <c r="A2132">
        <v>2130</v>
      </c>
      <c r="B2132" t="s">
        <v>11814</v>
      </c>
      <c r="C2132" t="s">
        <v>11813</v>
      </c>
      <c r="F2132" t="s">
        <v>11812</v>
      </c>
      <c r="G2132" t="s">
        <v>5</v>
      </c>
      <c r="H2132" t="s">
        <v>4</v>
      </c>
      <c r="I2132" t="s">
        <v>11811</v>
      </c>
      <c r="J2132" t="s">
        <v>11810</v>
      </c>
      <c r="K2132" t="s">
        <v>11809</v>
      </c>
      <c r="L2132" t="s">
        <v>11808</v>
      </c>
      <c r="M2132" t="s">
        <v>1316</v>
      </c>
      <c r="N2132">
        <v>3</v>
      </c>
      <c r="O2132" t="s">
        <v>11807</v>
      </c>
      <c r="P2132" t="s">
        <v>11806</v>
      </c>
      <c r="Q2132" t="s">
        <v>11805</v>
      </c>
      <c r="R2132" s="7">
        <v>42583</v>
      </c>
      <c r="S2132" s="8">
        <f t="shared" si="264"/>
        <v>2016</v>
      </c>
      <c r="T2132" s="8">
        <v>2016</v>
      </c>
      <c r="U2132" s="8">
        <f t="shared" si="265"/>
        <v>6</v>
      </c>
      <c r="V2132" s="7">
        <v>42583</v>
      </c>
      <c r="W2132" t="s">
        <v>557</v>
      </c>
      <c r="X2132" s="2">
        <v>0.92900000000000005</v>
      </c>
      <c r="Y2132" s="6">
        <f t="shared" si="270"/>
        <v>2.4799124422732979E-2</v>
      </c>
      <c r="AA2132">
        <v>10897798</v>
      </c>
      <c r="AB2132">
        <v>18896</v>
      </c>
      <c r="AD2132" t="s">
        <v>2</v>
      </c>
      <c r="AE2132">
        <v>20</v>
      </c>
      <c r="AF2132">
        <v>8</v>
      </c>
      <c r="AG2132">
        <v>7492177</v>
      </c>
      <c r="AH2132" t="s">
        <v>4080</v>
      </c>
      <c r="AI2132" t="s">
        <v>11804</v>
      </c>
      <c r="AJ2132" t="s">
        <v>11803</v>
      </c>
      <c r="AK2132" t="s">
        <v>11802</v>
      </c>
      <c r="AL2132">
        <v>1</v>
      </c>
      <c r="AM2132" s="5">
        <f t="shared" si="266"/>
        <v>0.16666666666666666</v>
      </c>
      <c r="AN2132" s="4">
        <f t="shared" si="271"/>
        <v>2.5242963523917705E-4</v>
      </c>
      <c r="AO2132" s="3"/>
      <c r="AP2132">
        <v>0</v>
      </c>
      <c r="AQ2132" t="s">
        <v>2358</v>
      </c>
      <c r="AR2132" t="s">
        <v>11801</v>
      </c>
      <c r="AS2132" t="s">
        <v>11800</v>
      </c>
      <c r="AT2132" s="2">
        <v>3.4359999999999999</v>
      </c>
      <c r="AU2132" s="1">
        <f t="shared" si="267"/>
        <v>1.7435115986484835</v>
      </c>
      <c r="AV2132" s="1">
        <f t="shared" si="268"/>
        <v>1.2525777028986078</v>
      </c>
      <c r="AW2132" s="1">
        <f t="shared" si="269"/>
        <v>0.7616438071487317</v>
      </c>
    </row>
    <row r="2133" spans="1:49" x14ac:dyDescent="0.2">
      <c r="A2133">
        <v>2131</v>
      </c>
      <c r="B2133" t="s">
        <v>11799</v>
      </c>
      <c r="C2133" t="s">
        <v>11798</v>
      </c>
      <c r="F2133" t="s">
        <v>11797</v>
      </c>
      <c r="G2133" t="s">
        <v>5</v>
      </c>
      <c r="H2133" t="s">
        <v>4</v>
      </c>
      <c r="I2133" t="s">
        <v>482</v>
      </c>
      <c r="J2133">
        <v>60009358</v>
      </c>
      <c r="K2133" t="s">
        <v>481</v>
      </c>
      <c r="L2133" t="s">
        <v>480</v>
      </c>
      <c r="M2133" t="s">
        <v>479</v>
      </c>
      <c r="N2133">
        <v>3</v>
      </c>
      <c r="O2133" t="s">
        <v>11796</v>
      </c>
      <c r="P2133" t="s">
        <v>478</v>
      </c>
      <c r="Q2133" t="s">
        <v>477</v>
      </c>
      <c r="R2133" s="7">
        <v>42583</v>
      </c>
      <c r="S2133" s="8">
        <f t="shared" si="264"/>
        <v>2016</v>
      </c>
      <c r="T2133" s="8">
        <v>2016</v>
      </c>
      <c r="U2133" s="8">
        <f t="shared" si="265"/>
        <v>6</v>
      </c>
      <c r="V2133" s="7">
        <v>42583</v>
      </c>
      <c r="W2133" t="s">
        <v>557</v>
      </c>
      <c r="X2133" s="2">
        <v>0.92900000000000005</v>
      </c>
      <c r="Y2133" s="6">
        <f t="shared" si="270"/>
        <v>2.4799124422732979E-2</v>
      </c>
      <c r="AA2133">
        <v>10897798</v>
      </c>
      <c r="AB2133">
        <v>18896</v>
      </c>
      <c r="AD2133" t="s">
        <v>2</v>
      </c>
      <c r="AE2133">
        <v>20</v>
      </c>
      <c r="AF2133">
        <v>8</v>
      </c>
      <c r="AG2133">
        <v>7491244</v>
      </c>
      <c r="AH2133" t="s">
        <v>11795</v>
      </c>
      <c r="AI2133" t="s">
        <v>11794</v>
      </c>
      <c r="AJ2133" t="s">
        <v>11793</v>
      </c>
      <c r="AK2133" t="s">
        <v>11792</v>
      </c>
      <c r="AL2133">
        <v>23</v>
      </c>
      <c r="AM2133" s="5">
        <f t="shared" si="266"/>
        <v>3.8333333333333335</v>
      </c>
      <c r="AN2133" s="4">
        <f t="shared" si="271"/>
        <v>5.805881610501073E-3</v>
      </c>
      <c r="AO2133" s="3"/>
      <c r="AP2133">
        <v>0</v>
      </c>
      <c r="AQ2133" t="s">
        <v>1056</v>
      </c>
      <c r="AR2133" t="s">
        <v>1</v>
      </c>
      <c r="AS2133" t="s">
        <v>1055</v>
      </c>
      <c r="AT2133" s="2">
        <v>3.4359999999999999</v>
      </c>
      <c r="AU2133" s="1">
        <f t="shared" si="267"/>
        <v>1.9101151579063405</v>
      </c>
      <c r="AV2133" s="1">
        <f t="shared" si="268"/>
        <v>1.5302503016617026</v>
      </c>
      <c r="AW2133" s="1">
        <f t="shared" si="269"/>
        <v>1.1503854454170643</v>
      </c>
    </row>
    <row r="2134" spans="1:49" x14ac:dyDescent="0.2">
      <c r="A2134">
        <v>2132</v>
      </c>
      <c r="B2134" t="s">
        <v>11791</v>
      </c>
      <c r="C2134" t="s">
        <v>11790</v>
      </c>
      <c r="F2134" t="s">
        <v>11789</v>
      </c>
      <c r="G2134" t="s">
        <v>5</v>
      </c>
      <c r="H2134" t="s">
        <v>4</v>
      </c>
      <c r="I2134" t="s">
        <v>3033</v>
      </c>
      <c r="J2134" t="s">
        <v>11788</v>
      </c>
      <c r="K2134" t="s">
        <v>11787</v>
      </c>
      <c r="L2134" t="s">
        <v>191</v>
      </c>
      <c r="M2134" t="s">
        <v>101</v>
      </c>
      <c r="N2134">
        <v>3</v>
      </c>
      <c r="O2134" t="s">
        <v>11786</v>
      </c>
      <c r="P2134" t="s">
        <v>11785</v>
      </c>
      <c r="Q2134" t="s">
        <v>11784</v>
      </c>
      <c r="R2134" s="7">
        <v>42583</v>
      </c>
      <c r="S2134" s="8">
        <f t="shared" si="264"/>
        <v>2016</v>
      </c>
      <c r="T2134" s="8">
        <v>2016</v>
      </c>
      <c r="U2134" s="8">
        <f t="shared" si="265"/>
        <v>6</v>
      </c>
      <c r="V2134" s="7">
        <v>42583</v>
      </c>
      <c r="W2134" t="s">
        <v>557</v>
      </c>
      <c r="X2134" s="2">
        <v>0.92900000000000005</v>
      </c>
      <c r="Y2134" s="6">
        <f t="shared" si="270"/>
        <v>2.4799124422732979E-2</v>
      </c>
      <c r="AA2134">
        <v>10897798</v>
      </c>
      <c r="AB2134">
        <v>18896</v>
      </c>
      <c r="AD2134" t="s">
        <v>2</v>
      </c>
      <c r="AE2134">
        <v>20</v>
      </c>
      <c r="AF2134">
        <v>8</v>
      </c>
      <c r="AG2134">
        <v>7488251</v>
      </c>
      <c r="AH2134" t="s">
        <v>11783</v>
      </c>
      <c r="AI2134" t="s">
        <v>11782</v>
      </c>
      <c r="AJ2134" t="s">
        <v>11781</v>
      </c>
      <c r="AK2134" t="s">
        <v>11780</v>
      </c>
      <c r="AL2134">
        <v>5</v>
      </c>
      <c r="AM2134" s="5">
        <f t="shared" si="266"/>
        <v>0.83333333333333337</v>
      </c>
      <c r="AN2134" s="4">
        <f t="shared" si="271"/>
        <v>1.2621481761958854E-3</v>
      </c>
      <c r="AO2134" s="3"/>
      <c r="AP2134">
        <v>0</v>
      </c>
      <c r="AQ2134" t="s">
        <v>408</v>
      </c>
      <c r="AR2134" t="s">
        <v>1972</v>
      </c>
      <c r="AS2134" t="s">
        <v>407</v>
      </c>
      <c r="AT2134" s="2">
        <v>3.4359999999999999</v>
      </c>
      <c r="AU2134" s="1">
        <f t="shared" si="267"/>
        <v>1.7738031548771849</v>
      </c>
      <c r="AV2134" s="1">
        <f t="shared" si="268"/>
        <v>1.3030636299464433</v>
      </c>
      <c r="AW2134" s="1">
        <f t="shared" si="269"/>
        <v>0.83232410501570131</v>
      </c>
    </row>
    <row r="2135" spans="1:49" x14ac:dyDescent="0.2">
      <c r="A2135">
        <v>2133</v>
      </c>
      <c r="B2135" t="s">
        <v>11779</v>
      </c>
      <c r="C2135" t="s">
        <v>11778</v>
      </c>
      <c r="F2135" t="s">
        <v>11777</v>
      </c>
      <c r="G2135" t="s">
        <v>5</v>
      </c>
      <c r="H2135" t="s">
        <v>4</v>
      </c>
      <c r="I2135" t="s">
        <v>11776</v>
      </c>
      <c r="J2135" t="s">
        <v>11775</v>
      </c>
      <c r="K2135" t="s">
        <v>11774</v>
      </c>
      <c r="L2135" t="s">
        <v>11773</v>
      </c>
      <c r="M2135" t="s">
        <v>11772</v>
      </c>
      <c r="N2135">
        <v>4</v>
      </c>
      <c r="O2135" t="s">
        <v>11771</v>
      </c>
      <c r="P2135" t="s">
        <v>11770</v>
      </c>
      <c r="Q2135" t="s">
        <v>11769</v>
      </c>
      <c r="R2135" s="7">
        <v>42583</v>
      </c>
      <c r="S2135" s="8">
        <f t="shared" si="264"/>
        <v>2016</v>
      </c>
      <c r="T2135" s="8">
        <v>2016</v>
      </c>
      <c r="U2135" s="8">
        <f t="shared" si="265"/>
        <v>6</v>
      </c>
      <c r="V2135" s="7">
        <v>42583</v>
      </c>
      <c r="W2135" t="s">
        <v>557</v>
      </c>
      <c r="X2135" s="2">
        <v>0.92900000000000005</v>
      </c>
      <c r="Y2135" s="6">
        <f t="shared" si="270"/>
        <v>2.4799124422732979E-2</v>
      </c>
      <c r="AA2135">
        <v>10897798</v>
      </c>
      <c r="AB2135">
        <v>18896</v>
      </c>
      <c r="AD2135" t="s">
        <v>2</v>
      </c>
      <c r="AE2135">
        <v>20</v>
      </c>
      <c r="AF2135">
        <v>8</v>
      </c>
      <c r="AG2135">
        <v>7486987</v>
      </c>
      <c r="AH2135" t="s">
        <v>11768</v>
      </c>
      <c r="AI2135" t="s">
        <v>11767</v>
      </c>
      <c r="AJ2135" t="s">
        <v>11766</v>
      </c>
      <c r="AK2135" t="s">
        <v>11765</v>
      </c>
      <c r="AL2135">
        <v>537</v>
      </c>
      <c r="AM2135" s="5">
        <f t="shared" si="266"/>
        <v>89.5</v>
      </c>
      <c r="AN2135" s="4">
        <f t="shared" si="271"/>
        <v>0.13555471412343809</v>
      </c>
      <c r="AO2135" s="3"/>
      <c r="AP2135">
        <v>1</v>
      </c>
      <c r="AQ2135" t="s">
        <v>44</v>
      </c>
      <c r="AR2135" t="s">
        <v>11764</v>
      </c>
      <c r="AS2135" t="s">
        <v>43</v>
      </c>
      <c r="AT2135" s="2">
        <v>3.4359999999999999</v>
      </c>
      <c r="AU2135" s="1">
        <f t="shared" si="267"/>
        <v>5.8025801332944509</v>
      </c>
      <c r="AV2135" s="1">
        <f t="shared" si="268"/>
        <v>8.0176919273085545</v>
      </c>
      <c r="AW2135" s="1">
        <f t="shared" si="269"/>
        <v>10.232803721322654</v>
      </c>
    </row>
    <row r="2136" spans="1:49" x14ac:dyDescent="0.2">
      <c r="A2136">
        <v>2134</v>
      </c>
      <c r="B2136" t="s">
        <v>11763</v>
      </c>
      <c r="C2136" t="s">
        <v>11762</v>
      </c>
      <c r="E2136">
        <v>27247317</v>
      </c>
      <c r="F2136" t="s">
        <v>11761</v>
      </c>
      <c r="G2136" t="s">
        <v>5</v>
      </c>
      <c r="H2136" t="s">
        <v>4</v>
      </c>
      <c r="I2136" t="s">
        <v>11760</v>
      </c>
      <c r="J2136" t="s">
        <v>11759</v>
      </c>
      <c r="K2136" t="s">
        <v>11758</v>
      </c>
      <c r="L2136" t="s">
        <v>11757</v>
      </c>
      <c r="M2136" t="s">
        <v>46</v>
      </c>
      <c r="N2136">
        <v>4</v>
      </c>
      <c r="O2136" t="s">
        <v>11756</v>
      </c>
      <c r="P2136" t="s">
        <v>11755</v>
      </c>
      <c r="Q2136" t="s">
        <v>11754</v>
      </c>
      <c r="R2136" s="7">
        <v>42583</v>
      </c>
      <c r="S2136" s="8">
        <f t="shared" si="264"/>
        <v>2016</v>
      </c>
      <c r="T2136" s="8">
        <v>2016</v>
      </c>
      <c r="U2136" s="8">
        <f t="shared" si="265"/>
        <v>6</v>
      </c>
      <c r="V2136" s="7">
        <v>42583</v>
      </c>
      <c r="W2136" t="s">
        <v>3102</v>
      </c>
      <c r="X2136" s="2">
        <v>1.367</v>
      </c>
      <c r="Y2136" s="6">
        <f t="shared" si="270"/>
        <v>3.6491284268973065E-2</v>
      </c>
      <c r="AA2136">
        <v>220949</v>
      </c>
      <c r="AB2136">
        <v>29605</v>
      </c>
      <c r="AD2136" t="s">
        <v>2</v>
      </c>
      <c r="AE2136">
        <v>219</v>
      </c>
      <c r="AF2136">
        <v>15</v>
      </c>
      <c r="AH2136" t="s">
        <v>11753</v>
      </c>
      <c r="AI2136" t="s">
        <v>11752</v>
      </c>
      <c r="AJ2136" t="s">
        <v>11751</v>
      </c>
      <c r="AK2136" t="s">
        <v>11750</v>
      </c>
      <c r="AL2136">
        <v>14</v>
      </c>
      <c r="AM2136" s="5">
        <f t="shared" si="266"/>
        <v>2.3333333333333335</v>
      </c>
      <c r="AN2136" s="4">
        <f t="shared" si="271"/>
        <v>3.5340148933484792E-3</v>
      </c>
      <c r="AO2136" s="3"/>
      <c r="AP2136">
        <v>1</v>
      </c>
      <c r="AQ2136" t="s">
        <v>44</v>
      </c>
      <c r="AR2136">
        <v>1257936</v>
      </c>
      <c r="AS2136" t="s">
        <v>43</v>
      </c>
      <c r="AT2136" s="2">
        <v>3.3119999999999998</v>
      </c>
      <c r="AU2136" s="1">
        <f t="shared" si="267"/>
        <v>2.6604103456285686</v>
      </c>
      <c r="AV2136" s="1">
        <f t="shared" si="268"/>
        <v>2.0012649581160771</v>
      </c>
      <c r="AW2136" s="1">
        <f t="shared" si="269"/>
        <v>1.3421195706035856</v>
      </c>
    </row>
    <row r="2137" spans="1:49" x14ac:dyDescent="0.2">
      <c r="A2137">
        <v>2135</v>
      </c>
      <c r="B2137" t="s">
        <v>11749</v>
      </c>
      <c r="C2137" t="s">
        <v>11748</v>
      </c>
      <c r="F2137" t="s">
        <v>11747</v>
      </c>
      <c r="G2137" t="s">
        <v>5</v>
      </c>
      <c r="H2137" t="s">
        <v>4</v>
      </c>
      <c r="I2137" t="s">
        <v>1460</v>
      </c>
      <c r="J2137">
        <v>60010955</v>
      </c>
      <c r="K2137" t="s">
        <v>11746</v>
      </c>
      <c r="L2137" t="s">
        <v>486</v>
      </c>
      <c r="M2137" t="s">
        <v>67</v>
      </c>
      <c r="N2137">
        <v>5</v>
      </c>
      <c r="O2137" t="s">
        <v>11745</v>
      </c>
      <c r="P2137" t="s">
        <v>11744</v>
      </c>
      <c r="Q2137" t="s">
        <v>11743</v>
      </c>
      <c r="R2137" s="7">
        <v>42583</v>
      </c>
      <c r="S2137" s="8">
        <f t="shared" si="264"/>
        <v>2016</v>
      </c>
      <c r="T2137" s="8">
        <v>2016</v>
      </c>
      <c r="U2137" s="8">
        <f t="shared" si="265"/>
        <v>6</v>
      </c>
      <c r="V2137" s="7">
        <v>42583</v>
      </c>
      <c r="W2137" t="s">
        <v>11742</v>
      </c>
      <c r="X2137" s="2">
        <v>0.35699999999999998</v>
      </c>
      <c r="Y2137" s="6">
        <f t="shared" si="270"/>
        <v>9.5299111075518531E-3</v>
      </c>
      <c r="AA2137">
        <v>913286</v>
      </c>
      <c r="AB2137">
        <v>12316</v>
      </c>
      <c r="AC2137">
        <v>15602303</v>
      </c>
      <c r="AD2137" t="s">
        <v>2</v>
      </c>
      <c r="AE2137">
        <v>55</v>
      </c>
      <c r="AF2137">
        <v>8</v>
      </c>
      <c r="AG2137">
        <v>86102</v>
      </c>
      <c r="AI2137" t="s">
        <v>11741</v>
      </c>
      <c r="AJ2137" t="s">
        <v>11740</v>
      </c>
      <c r="AK2137" t="s">
        <v>11739</v>
      </c>
      <c r="AL2137">
        <v>5</v>
      </c>
      <c r="AM2137" s="5">
        <f t="shared" si="266"/>
        <v>0.83333333333333337</v>
      </c>
      <c r="AN2137" s="4">
        <f t="shared" si="271"/>
        <v>1.2621481761958854E-3</v>
      </c>
      <c r="AO2137" s="3"/>
      <c r="AP2137">
        <v>0</v>
      </c>
      <c r="AQ2137" t="s">
        <v>48</v>
      </c>
      <c r="AR2137" t="s">
        <v>1</v>
      </c>
      <c r="AS2137" t="s">
        <v>47</v>
      </c>
      <c r="AT2137" s="2">
        <v>1.0840000000000001</v>
      </c>
      <c r="AU2137" s="1">
        <f t="shared" si="267"/>
        <v>0.70495822281450626</v>
      </c>
      <c r="AV2137" s="1">
        <f t="shared" si="268"/>
        <v>0.53960296418738696</v>
      </c>
      <c r="AW2137" s="1">
        <f t="shared" si="269"/>
        <v>0.37424770556026754</v>
      </c>
    </row>
    <row r="2138" spans="1:49" x14ac:dyDescent="0.2">
      <c r="A2138">
        <v>2136</v>
      </c>
      <c r="B2138" t="s">
        <v>11738</v>
      </c>
      <c r="C2138" t="s">
        <v>11737</v>
      </c>
      <c r="F2138" t="s">
        <v>11736</v>
      </c>
      <c r="G2138" t="s">
        <v>5</v>
      </c>
      <c r="H2138" t="s">
        <v>4</v>
      </c>
      <c r="I2138" t="s">
        <v>253</v>
      </c>
      <c r="J2138">
        <v>60008898</v>
      </c>
      <c r="K2138" t="s">
        <v>36</v>
      </c>
      <c r="L2138" t="s">
        <v>35</v>
      </c>
      <c r="M2138" t="s">
        <v>34</v>
      </c>
      <c r="N2138">
        <v>2</v>
      </c>
      <c r="O2138" t="s">
        <v>11735</v>
      </c>
      <c r="P2138" t="s">
        <v>11734</v>
      </c>
      <c r="Q2138" t="s">
        <v>33</v>
      </c>
      <c r="R2138" s="7">
        <v>42583</v>
      </c>
      <c r="S2138" s="8">
        <f t="shared" si="264"/>
        <v>2016</v>
      </c>
      <c r="T2138" s="8">
        <v>2016</v>
      </c>
      <c r="U2138" s="8">
        <f t="shared" si="265"/>
        <v>6</v>
      </c>
      <c r="V2138" s="7">
        <v>42583</v>
      </c>
      <c r="W2138" t="s">
        <v>2858</v>
      </c>
      <c r="X2138" s="2">
        <v>0.66800000000000004</v>
      </c>
      <c r="Y2138" s="6">
        <f t="shared" si="270"/>
        <v>1.7831878486959774E-2</v>
      </c>
      <c r="AA2138" t="s">
        <v>2857</v>
      </c>
      <c r="AB2138">
        <v>29593</v>
      </c>
      <c r="AC2138">
        <v>21553165</v>
      </c>
      <c r="AD2138" t="s">
        <v>2</v>
      </c>
      <c r="AE2138">
        <v>55</v>
      </c>
      <c r="AF2138">
        <v>22</v>
      </c>
      <c r="AH2138" t="s">
        <v>11733</v>
      </c>
      <c r="AI2138" t="s">
        <v>11732</v>
      </c>
      <c r="AK2138" t="s">
        <v>11731</v>
      </c>
      <c r="AL2138">
        <v>10</v>
      </c>
      <c r="AM2138" s="5">
        <f t="shared" si="266"/>
        <v>1.6666666666666667</v>
      </c>
      <c r="AN2138" s="4">
        <f t="shared" si="271"/>
        <v>2.5242963523917708E-3</v>
      </c>
      <c r="AO2138" s="3"/>
      <c r="AP2138">
        <v>0</v>
      </c>
      <c r="AR2138" t="s">
        <v>1</v>
      </c>
      <c r="AT2138" s="2">
        <v>1.98</v>
      </c>
      <c r="AU2138" s="1">
        <f t="shared" si="267"/>
        <v>1.3239603846589372</v>
      </c>
      <c r="AV2138" s="1">
        <f t="shared" si="268"/>
        <v>1.0178087419675772</v>
      </c>
      <c r="AW2138" s="1">
        <f t="shared" si="269"/>
        <v>0.71165709927621712</v>
      </c>
    </row>
    <row r="2139" spans="1:49" x14ac:dyDescent="0.2">
      <c r="A2139">
        <v>2137</v>
      </c>
      <c r="B2139" t="s">
        <v>11730</v>
      </c>
      <c r="C2139" t="s">
        <v>11729</v>
      </c>
      <c r="F2139" t="s">
        <v>11728</v>
      </c>
      <c r="G2139" t="s">
        <v>5</v>
      </c>
      <c r="H2139" t="s">
        <v>4</v>
      </c>
      <c r="I2139" t="s">
        <v>11727</v>
      </c>
      <c r="J2139" t="s">
        <v>11726</v>
      </c>
      <c r="K2139" t="s">
        <v>11725</v>
      </c>
      <c r="L2139" t="s">
        <v>11724</v>
      </c>
      <c r="M2139" t="s">
        <v>599</v>
      </c>
      <c r="N2139">
        <v>4</v>
      </c>
      <c r="O2139" t="s">
        <v>11723</v>
      </c>
      <c r="P2139" t="s">
        <v>11722</v>
      </c>
      <c r="Q2139" t="s">
        <v>11721</v>
      </c>
      <c r="R2139" s="7">
        <v>42583</v>
      </c>
      <c r="S2139" s="8">
        <f t="shared" si="264"/>
        <v>2016</v>
      </c>
      <c r="T2139" s="8">
        <v>2016</v>
      </c>
      <c r="U2139" s="8">
        <f t="shared" si="265"/>
        <v>6</v>
      </c>
      <c r="V2139" s="7">
        <v>42583</v>
      </c>
      <c r="W2139" t="s">
        <v>11720</v>
      </c>
      <c r="X2139" s="2">
        <v>0.33700000000000002</v>
      </c>
      <c r="Y2139" s="6">
        <f t="shared" si="270"/>
        <v>8.9960225300979701E-3</v>
      </c>
      <c r="AA2139">
        <v>1035053</v>
      </c>
      <c r="AB2139">
        <v>22729</v>
      </c>
      <c r="AC2139">
        <v>16784790</v>
      </c>
      <c r="AD2139" t="s">
        <v>2</v>
      </c>
      <c r="AE2139">
        <v>27</v>
      </c>
      <c r="AF2139">
        <v>8</v>
      </c>
      <c r="AH2139" t="s">
        <v>11719</v>
      </c>
      <c r="AI2139" t="s">
        <v>11718</v>
      </c>
      <c r="AJ2139" t="s">
        <v>11717</v>
      </c>
      <c r="AK2139" t="s">
        <v>11716</v>
      </c>
      <c r="AL2139">
        <v>7</v>
      </c>
      <c r="AM2139" s="5">
        <f t="shared" si="266"/>
        <v>1.1666666666666667</v>
      </c>
      <c r="AN2139" s="4">
        <f t="shared" si="271"/>
        <v>1.7670074466742396E-3</v>
      </c>
      <c r="AO2139" s="3"/>
      <c r="AP2139">
        <v>1</v>
      </c>
      <c r="AQ2139" t="s">
        <v>596</v>
      </c>
      <c r="AR2139" t="s">
        <v>1</v>
      </c>
      <c r="AS2139" t="s">
        <v>595</v>
      </c>
      <c r="AT2139" s="2" t="s">
        <v>0</v>
      </c>
      <c r="AU2139" s="1">
        <f t="shared" si="267"/>
        <v>0.68273180050708504</v>
      </c>
      <c r="AV2139" s="1">
        <f t="shared" si="268"/>
        <v>0.53815149883861046</v>
      </c>
      <c r="AW2139" s="1">
        <f t="shared" si="269"/>
        <v>0.39357119717013578</v>
      </c>
    </row>
    <row r="2140" spans="1:49" x14ac:dyDescent="0.2">
      <c r="A2140">
        <v>2138</v>
      </c>
      <c r="B2140" t="s">
        <v>11715</v>
      </c>
      <c r="C2140" t="s">
        <v>11714</v>
      </c>
      <c r="F2140" t="s">
        <v>11713</v>
      </c>
      <c r="G2140" t="s">
        <v>5</v>
      </c>
      <c r="H2140" t="s">
        <v>4</v>
      </c>
      <c r="I2140" t="s">
        <v>11712</v>
      </c>
      <c r="J2140" t="s">
        <v>11711</v>
      </c>
      <c r="K2140" t="s">
        <v>11710</v>
      </c>
      <c r="L2140" t="s">
        <v>701</v>
      </c>
      <c r="M2140" t="s">
        <v>49</v>
      </c>
      <c r="N2140">
        <v>4</v>
      </c>
      <c r="O2140" t="s">
        <v>11709</v>
      </c>
      <c r="P2140" t="s">
        <v>11708</v>
      </c>
      <c r="Q2140" t="s">
        <v>11707</v>
      </c>
      <c r="R2140" s="7">
        <v>42583</v>
      </c>
      <c r="S2140" s="8">
        <f t="shared" si="264"/>
        <v>2016</v>
      </c>
      <c r="T2140" s="8">
        <v>2016</v>
      </c>
      <c r="U2140" s="8">
        <f t="shared" si="265"/>
        <v>6</v>
      </c>
      <c r="V2140" s="7">
        <v>42583</v>
      </c>
      <c r="W2140" t="s">
        <v>355</v>
      </c>
      <c r="X2140" s="2">
        <v>0.60499999999999998</v>
      </c>
      <c r="Y2140" s="6">
        <f t="shared" si="270"/>
        <v>1.6150129467980032E-2</v>
      </c>
      <c r="AA2140">
        <v>346748</v>
      </c>
      <c r="AB2140">
        <v>15563</v>
      </c>
      <c r="AC2140">
        <v>10897623</v>
      </c>
      <c r="AD2140" t="s">
        <v>2</v>
      </c>
      <c r="AE2140">
        <v>87</v>
      </c>
      <c r="AF2140">
        <v>8</v>
      </c>
      <c r="AG2140">
        <v>83501</v>
      </c>
      <c r="AI2140" t="s">
        <v>11706</v>
      </c>
      <c r="AK2140" t="s">
        <v>11705</v>
      </c>
      <c r="AL2140">
        <v>1</v>
      </c>
      <c r="AM2140" s="5">
        <f t="shared" si="266"/>
        <v>0.16666666666666666</v>
      </c>
      <c r="AN2140" s="4">
        <f t="shared" si="271"/>
        <v>2.5242963523917705E-4</v>
      </c>
      <c r="AO2140" s="3"/>
      <c r="AP2140">
        <v>0</v>
      </c>
      <c r="AQ2140" t="s">
        <v>48</v>
      </c>
      <c r="AR2140">
        <v>11175103</v>
      </c>
      <c r="AS2140" t="s">
        <v>47</v>
      </c>
      <c r="AT2140" s="2">
        <v>1.5229999999999999</v>
      </c>
      <c r="AU2140" s="1">
        <f t="shared" si="267"/>
        <v>1.1380819518157774</v>
      </c>
      <c r="AV2140" s="1">
        <f t="shared" si="268"/>
        <v>0.82012795516096038</v>
      </c>
      <c r="AW2140" s="1">
        <f t="shared" si="269"/>
        <v>0.50217395850614344</v>
      </c>
    </row>
    <row r="2141" spans="1:49" x14ac:dyDescent="0.2">
      <c r="A2141">
        <v>2139</v>
      </c>
      <c r="B2141" t="s">
        <v>11704</v>
      </c>
      <c r="C2141" t="s">
        <v>11703</v>
      </c>
      <c r="F2141" t="s">
        <v>11702</v>
      </c>
      <c r="G2141" t="s">
        <v>5</v>
      </c>
      <c r="H2141" t="s">
        <v>4</v>
      </c>
      <c r="I2141" t="s">
        <v>11701</v>
      </c>
      <c r="J2141">
        <v>60028459</v>
      </c>
      <c r="K2141" t="s">
        <v>11700</v>
      </c>
      <c r="L2141" t="s">
        <v>303</v>
      </c>
      <c r="M2141" t="s">
        <v>289</v>
      </c>
      <c r="N2141">
        <v>2</v>
      </c>
      <c r="O2141" t="s">
        <v>11699</v>
      </c>
      <c r="P2141" t="s">
        <v>11698</v>
      </c>
      <c r="Q2141" t="s">
        <v>11697</v>
      </c>
      <c r="R2141" s="7">
        <v>42583</v>
      </c>
      <c r="S2141" s="8">
        <f t="shared" si="264"/>
        <v>2016</v>
      </c>
      <c r="T2141" s="8">
        <v>2016</v>
      </c>
      <c r="U2141" s="8">
        <f t="shared" si="265"/>
        <v>6</v>
      </c>
      <c r="V2141" s="7">
        <v>42583</v>
      </c>
      <c r="W2141" t="s">
        <v>2024</v>
      </c>
      <c r="X2141" s="2">
        <v>0.65500000000000003</v>
      </c>
      <c r="Y2141" s="6">
        <f t="shared" si="270"/>
        <v>1.7484850911614749E-2</v>
      </c>
      <c r="AA2141">
        <v>189375</v>
      </c>
      <c r="AB2141">
        <v>26051</v>
      </c>
      <c r="AD2141" t="s">
        <v>2</v>
      </c>
      <c r="AE2141">
        <v>58</v>
      </c>
      <c r="AF2141">
        <v>4</v>
      </c>
      <c r="AG2141">
        <v>7462185</v>
      </c>
      <c r="AH2141" t="s">
        <v>11696</v>
      </c>
      <c r="AI2141" t="s">
        <v>11695</v>
      </c>
      <c r="AJ2141" t="s">
        <v>11694</v>
      </c>
      <c r="AK2141" t="s">
        <v>11693</v>
      </c>
      <c r="AL2141">
        <v>2</v>
      </c>
      <c r="AM2141" s="5">
        <f t="shared" si="266"/>
        <v>0.33333333333333331</v>
      </c>
      <c r="AN2141" s="4">
        <f t="shared" si="271"/>
        <v>5.048592704783541E-4</v>
      </c>
      <c r="AO2141" s="3"/>
      <c r="AP2141">
        <v>0</v>
      </c>
      <c r="AR2141" t="s">
        <v>1</v>
      </c>
      <c r="AT2141" s="2" t="s">
        <v>0</v>
      </c>
      <c r="AU2141" s="1">
        <f t="shared" si="267"/>
        <v>1.2390853419273828</v>
      </c>
      <c r="AV2141" s="1">
        <f t="shared" si="268"/>
        <v>0.89948550910465519</v>
      </c>
      <c r="AW2141" s="1">
        <f t="shared" si="269"/>
        <v>0.5598856762819272</v>
      </c>
    </row>
    <row r="2142" spans="1:49" x14ac:dyDescent="0.2">
      <c r="A2142">
        <v>2140</v>
      </c>
      <c r="B2142" t="s">
        <v>11692</v>
      </c>
      <c r="C2142" t="s">
        <v>11691</v>
      </c>
      <c r="F2142" t="s">
        <v>11690</v>
      </c>
      <c r="G2142" t="s">
        <v>5</v>
      </c>
      <c r="H2142" t="s">
        <v>4</v>
      </c>
      <c r="I2142" t="s">
        <v>1885</v>
      </c>
      <c r="J2142">
        <v>60028628</v>
      </c>
      <c r="K2142" t="s">
        <v>981</v>
      </c>
      <c r="L2142" t="s">
        <v>980</v>
      </c>
      <c r="M2142" t="s">
        <v>79</v>
      </c>
      <c r="N2142">
        <v>3</v>
      </c>
      <c r="O2142" t="s">
        <v>11689</v>
      </c>
      <c r="P2142" t="s">
        <v>11688</v>
      </c>
      <c r="Q2142" t="s">
        <v>2859</v>
      </c>
      <c r="R2142" s="7">
        <v>42583</v>
      </c>
      <c r="S2142" s="8">
        <f t="shared" si="264"/>
        <v>2016</v>
      </c>
      <c r="T2142" s="8">
        <v>2016</v>
      </c>
      <c r="U2142" s="8">
        <f t="shared" si="265"/>
        <v>6</v>
      </c>
      <c r="V2142" s="7">
        <v>42583</v>
      </c>
      <c r="W2142" t="s">
        <v>2858</v>
      </c>
      <c r="X2142" s="2">
        <v>0.66800000000000004</v>
      </c>
      <c r="Y2142" s="6">
        <f t="shared" si="270"/>
        <v>1.7831878486959774E-2</v>
      </c>
      <c r="AA2142" t="s">
        <v>2857</v>
      </c>
      <c r="AB2142">
        <v>29593</v>
      </c>
      <c r="AC2142">
        <v>21553165</v>
      </c>
      <c r="AD2142" t="s">
        <v>2</v>
      </c>
      <c r="AE2142">
        <v>55</v>
      </c>
      <c r="AF2142">
        <v>22</v>
      </c>
      <c r="AH2142" t="s">
        <v>11687</v>
      </c>
      <c r="AI2142" t="s">
        <v>11686</v>
      </c>
      <c r="AK2142" t="s">
        <v>11685</v>
      </c>
      <c r="AL2142">
        <v>10</v>
      </c>
      <c r="AM2142" s="5">
        <f t="shared" si="266"/>
        <v>1.6666666666666667</v>
      </c>
      <c r="AN2142" s="4">
        <f t="shared" si="271"/>
        <v>2.5242963523917708E-3</v>
      </c>
      <c r="AO2142" s="3"/>
      <c r="AP2142">
        <v>1</v>
      </c>
      <c r="AQ2142" t="s">
        <v>1086</v>
      </c>
      <c r="AR2142" t="s">
        <v>2856</v>
      </c>
      <c r="AS2142" t="s">
        <v>1085</v>
      </c>
      <c r="AT2142" s="2">
        <v>1.98</v>
      </c>
      <c r="AU2142" s="1">
        <f t="shared" si="267"/>
        <v>1.3239603846589372</v>
      </c>
      <c r="AV2142" s="1">
        <f t="shared" si="268"/>
        <v>1.0178087419675772</v>
      </c>
      <c r="AW2142" s="1">
        <f t="shared" si="269"/>
        <v>0.71165709927621712</v>
      </c>
    </row>
    <row r="2143" spans="1:49" x14ac:dyDescent="0.2">
      <c r="A2143">
        <v>2141</v>
      </c>
      <c r="B2143" t="s">
        <v>11684</v>
      </c>
      <c r="C2143" t="s">
        <v>11683</v>
      </c>
      <c r="E2143">
        <v>27533442</v>
      </c>
      <c r="F2143" t="s">
        <v>11682</v>
      </c>
      <c r="G2143" t="s">
        <v>5</v>
      </c>
      <c r="H2143" t="s">
        <v>4</v>
      </c>
      <c r="I2143" t="s">
        <v>11681</v>
      </c>
      <c r="J2143" t="s">
        <v>11680</v>
      </c>
      <c r="K2143" t="s">
        <v>11679</v>
      </c>
      <c r="L2143" t="s">
        <v>11678</v>
      </c>
      <c r="M2143" t="s">
        <v>3115</v>
      </c>
      <c r="N2143">
        <v>5</v>
      </c>
      <c r="O2143" t="s">
        <v>11677</v>
      </c>
      <c r="P2143" t="s">
        <v>11676</v>
      </c>
      <c r="Q2143" t="s">
        <v>11675</v>
      </c>
      <c r="R2143" s="7">
        <v>42583</v>
      </c>
      <c r="S2143" s="8">
        <f t="shared" si="264"/>
        <v>2016</v>
      </c>
      <c r="T2143" s="8">
        <v>2016</v>
      </c>
      <c r="U2143" s="8">
        <f t="shared" si="265"/>
        <v>6</v>
      </c>
      <c r="V2143" s="7">
        <v>42583</v>
      </c>
      <c r="W2143" t="s">
        <v>11674</v>
      </c>
      <c r="X2143" s="2">
        <v>0.92</v>
      </c>
      <c r="Y2143" s="6">
        <f t="shared" si="270"/>
        <v>2.4558874562878728E-2</v>
      </c>
      <c r="AA2143">
        <v>10833668</v>
      </c>
      <c r="AB2143">
        <v>12156</v>
      </c>
      <c r="AC2143">
        <v>15602281</v>
      </c>
      <c r="AD2143" t="s">
        <v>2</v>
      </c>
      <c r="AE2143">
        <v>21</v>
      </c>
      <c r="AF2143">
        <v>8</v>
      </c>
      <c r="AG2143">
        <v>86005</v>
      </c>
      <c r="AI2143" t="s">
        <v>11673</v>
      </c>
      <c r="AJ2143" t="s">
        <v>11672</v>
      </c>
      <c r="AK2143" t="s">
        <v>11671</v>
      </c>
      <c r="AL2143">
        <v>19</v>
      </c>
      <c r="AM2143" s="5">
        <f t="shared" si="266"/>
        <v>3.1666666666666665</v>
      </c>
      <c r="AN2143" s="4">
        <f t="shared" si="271"/>
        <v>4.7961630695443642E-3</v>
      </c>
      <c r="AO2143" s="3"/>
      <c r="AP2143">
        <v>1</v>
      </c>
      <c r="AQ2143" t="s">
        <v>318</v>
      </c>
      <c r="AR2143">
        <v>644373</v>
      </c>
      <c r="AS2143" t="s">
        <v>317</v>
      </c>
      <c r="AT2143" s="2">
        <v>3.17</v>
      </c>
      <c r="AU2143" s="1">
        <f t="shared" si="267"/>
        <v>1.8630061114878416</v>
      </c>
      <c r="AV2143" s="1">
        <f t="shared" si="268"/>
        <v>1.4677518816211548</v>
      </c>
      <c r="AW2143" s="1">
        <f t="shared" si="269"/>
        <v>1.0724976517544673</v>
      </c>
    </row>
    <row r="2144" spans="1:49" x14ac:dyDescent="0.2">
      <c r="A2144">
        <v>2142</v>
      </c>
      <c r="B2144" t="s">
        <v>11670</v>
      </c>
      <c r="C2144" t="s">
        <v>11669</v>
      </c>
      <c r="F2144" t="s">
        <v>11668</v>
      </c>
      <c r="G2144" t="s">
        <v>5</v>
      </c>
      <c r="H2144" t="s">
        <v>4</v>
      </c>
      <c r="I2144" t="s">
        <v>2145</v>
      </c>
      <c r="J2144">
        <v>60017776</v>
      </c>
      <c r="K2144" t="s">
        <v>1675</v>
      </c>
      <c r="L2144" t="s">
        <v>223</v>
      </c>
      <c r="M2144" t="s">
        <v>138</v>
      </c>
      <c r="N2144">
        <v>2</v>
      </c>
      <c r="O2144" t="s">
        <v>11667</v>
      </c>
      <c r="P2144" t="s">
        <v>11666</v>
      </c>
      <c r="Q2144" t="s">
        <v>11665</v>
      </c>
      <c r="R2144" s="7">
        <v>42583</v>
      </c>
      <c r="S2144" s="8">
        <f t="shared" si="264"/>
        <v>2016</v>
      </c>
      <c r="T2144" s="8">
        <v>2016</v>
      </c>
      <c r="U2144" s="8">
        <f t="shared" si="265"/>
        <v>6</v>
      </c>
      <c r="V2144" s="7">
        <v>42583</v>
      </c>
      <c r="W2144" t="s">
        <v>3217</v>
      </c>
      <c r="X2144" s="2">
        <v>0.215</v>
      </c>
      <c r="Y2144" s="6">
        <f t="shared" si="270"/>
        <v>5.7393022076292679E-3</v>
      </c>
      <c r="AA2144">
        <v>3744884</v>
      </c>
      <c r="AB2144">
        <v>28637</v>
      </c>
      <c r="AC2144">
        <v>19768524</v>
      </c>
      <c r="AD2144" t="s">
        <v>2</v>
      </c>
      <c r="AE2144">
        <v>69</v>
      </c>
      <c r="AF2144">
        <v>3</v>
      </c>
      <c r="AH2144" t="s">
        <v>11664</v>
      </c>
      <c r="AI2144" t="s">
        <v>11663</v>
      </c>
      <c r="AJ2144" t="s">
        <v>11662</v>
      </c>
      <c r="AK2144" t="s">
        <v>11661</v>
      </c>
      <c r="AL2144">
        <v>2</v>
      </c>
      <c r="AM2144" s="5">
        <f t="shared" si="266"/>
        <v>0.33333333333333331</v>
      </c>
      <c r="AN2144" s="4">
        <f t="shared" si="271"/>
        <v>5.048592704783541E-4</v>
      </c>
      <c r="AO2144" s="3"/>
      <c r="AP2144">
        <v>0</v>
      </c>
      <c r="AR2144" t="s">
        <v>1</v>
      </c>
      <c r="AT2144" s="2">
        <v>0.64900000000000002</v>
      </c>
      <c r="AU2144" s="1">
        <f t="shared" si="267"/>
        <v>0.41689693264839944</v>
      </c>
      <c r="AV2144" s="1">
        <f t="shared" si="268"/>
        <v>0.31220807390538108</v>
      </c>
      <c r="AW2144" s="1">
        <f t="shared" si="269"/>
        <v>0.20751921516236282</v>
      </c>
    </row>
    <row r="2145" spans="1:49" x14ac:dyDescent="0.2">
      <c r="A2145">
        <v>2143</v>
      </c>
      <c r="B2145" t="s">
        <v>11660</v>
      </c>
      <c r="C2145" t="s">
        <v>11659</v>
      </c>
      <c r="F2145" t="s">
        <v>11658</v>
      </c>
      <c r="G2145" t="s">
        <v>5</v>
      </c>
      <c r="H2145" t="s">
        <v>4</v>
      </c>
      <c r="I2145" t="s">
        <v>2322</v>
      </c>
      <c r="J2145" t="s">
        <v>11657</v>
      </c>
      <c r="K2145" t="s">
        <v>11656</v>
      </c>
      <c r="L2145" t="s">
        <v>11655</v>
      </c>
      <c r="M2145" t="s">
        <v>375</v>
      </c>
      <c r="N2145">
        <v>3</v>
      </c>
      <c r="O2145" t="s">
        <v>11654</v>
      </c>
      <c r="P2145" t="s">
        <v>11653</v>
      </c>
      <c r="Q2145" t="s">
        <v>11652</v>
      </c>
      <c r="R2145" s="7">
        <v>42583</v>
      </c>
      <c r="S2145" s="8">
        <f t="shared" si="264"/>
        <v>2016</v>
      </c>
      <c r="T2145" s="8">
        <v>2016</v>
      </c>
      <c r="U2145" s="8">
        <f t="shared" si="265"/>
        <v>6</v>
      </c>
      <c r="V2145" s="7">
        <v>42583</v>
      </c>
      <c r="W2145" t="s">
        <v>818</v>
      </c>
      <c r="X2145" s="2">
        <v>2.0099999999999998</v>
      </c>
      <c r="Y2145" s="6">
        <f t="shared" si="270"/>
        <v>5.3655802034115477E-2</v>
      </c>
      <c r="AA2145">
        <v>15361276</v>
      </c>
      <c r="AB2145">
        <v>18933</v>
      </c>
      <c r="AD2145" t="s">
        <v>2</v>
      </c>
      <c r="AE2145">
        <v>15</v>
      </c>
      <c r="AF2145">
        <v>8</v>
      </c>
      <c r="AG2145">
        <v>7458169</v>
      </c>
      <c r="AH2145" t="s">
        <v>11651</v>
      </c>
      <c r="AI2145" t="s">
        <v>11650</v>
      </c>
      <c r="AJ2145" t="s">
        <v>11649</v>
      </c>
      <c r="AK2145" t="s">
        <v>11648</v>
      </c>
      <c r="AL2145">
        <v>31</v>
      </c>
      <c r="AM2145" s="5">
        <f t="shared" si="266"/>
        <v>5.166666666666667</v>
      </c>
      <c r="AN2145" s="4">
        <f t="shared" si="271"/>
        <v>7.8253186924144898E-3</v>
      </c>
      <c r="AO2145" s="3"/>
      <c r="AP2145">
        <v>0</v>
      </c>
      <c r="AQ2145" t="s">
        <v>48</v>
      </c>
      <c r="AR2145" t="s">
        <v>6194</v>
      </c>
      <c r="AS2145" t="s">
        <v>47</v>
      </c>
      <c r="AT2145" s="2" t="s">
        <v>0</v>
      </c>
      <c r="AU2145" s="1">
        <f t="shared" si="267"/>
        <v>3.9906657031605173</v>
      </c>
      <c r="AV2145" s="1">
        <f t="shared" si="268"/>
        <v>3.0740560363264984</v>
      </c>
      <c r="AW2145" s="1">
        <f t="shared" si="269"/>
        <v>2.1574463694924786</v>
      </c>
    </row>
    <row r="2146" spans="1:49" x14ac:dyDescent="0.2">
      <c r="A2146">
        <v>2144</v>
      </c>
      <c r="B2146" t="s">
        <v>11647</v>
      </c>
      <c r="C2146" t="s">
        <v>11646</v>
      </c>
      <c r="F2146" t="s">
        <v>11645</v>
      </c>
      <c r="G2146" t="s">
        <v>5</v>
      </c>
      <c r="H2146" t="s">
        <v>4</v>
      </c>
      <c r="I2146" t="s">
        <v>11644</v>
      </c>
      <c r="J2146">
        <v>60021378</v>
      </c>
      <c r="K2146" t="s">
        <v>2928</v>
      </c>
      <c r="L2146" t="s">
        <v>2927</v>
      </c>
      <c r="M2146" t="s">
        <v>79</v>
      </c>
      <c r="N2146">
        <v>2</v>
      </c>
      <c r="O2146" t="s">
        <v>11643</v>
      </c>
      <c r="P2146" t="s">
        <v>11642</v>
      </c>
      <c r="Q2146" t="s">
        <v>11641</v>
      </c>
      <c r="R2146" s="7">
        <v>42583</v>
      </c>
      <c r="S2146" s="8">
        <f t="shared" si="264"/>
        <v>2016</v>
      </c>
      <c r="T2146" s="8">
        <v>2016</v>
      </c>
      <c r="U2146" s="8">
        <f t="shared" si="265"/>
        <v>6</v>
      </c>
      <c r="V2146" s="7">
        <v>42583</v>
      </c>
      <c r="W2146" t="s">
        <v>818</v>
      </c>
      <c r="X2146" s="2">
        <v>2.0099999999999998</v>
      </c>
      <c r="Y2146" s="6">
        <f t="shared" si="270"/>
        <v>5.3655802034115477E-2</v>
      </c>
      <c r="AA2146">
        <v>15361276</v>
      </c>
      <c r="AB2146">
        <v>18933</v>
      </c>
      <c r="AD2146" t="s">
        <v>2</v>
      </c>
      <c r="AE2146">
        <v>15</v>
      </c>
      <c r="AF2146">
        <v>8</v>
      </c>
      <c r="AG2146">
        <v>7468566</v>
      </c>
      <c r="AH2146" t="s">
        <v>11640</v>
      </c>
      <c r="AI2146" t="s">
        <v>11639</v>
      </c>
      <c r="AJ2146" t="s">
        <v>11638</v>
      </c>
      <c r="AK2146" t="s">
        <v>11637</v>
      </c>
      <c r="AL2146">
        <v>6</v>
      </c>
      <c r="AM2146" s="5">
        <f t="shared" si="266"/>
        <v>1</v>
      </c>
      <c r="AN2146" s="4">
        <f t="shared" si="271"/>
        <v>1.5145778114350624E-3</v>
      </c>
      <c r="AO2146" s="3"/>
      <c r="AP2146">
        <v>0</v>
      </c>
      <c r="AR2146" t="s">
        <v>1</v>
      </c>
      <c r="AT2146" s="2" t="s">
        <v>0</v>
      </c>
      <c r="AU2146" s="1">
        <f t="shared" si="267"/>
        <v>3.8013434767311352</v>
      </c>
      <c r="AV2146" s="1">
        <f t="shared" si="268"/>
        <v>2.7585189922775268</v>
      </c>
      <c r="AW2146" s="1">
        <f t="shared" si="269"/>
        <v>1.7156945078239185</v>
      </c>
    </row>
    <row r="2147" spans="1:49" x14ac:dyDescent="0.2">
      <c r="A2147">
        <v>2145</v>
      </c>
      <c r="B2147" t="s">
        <v>11636</v>
      </c>
      <c r="C2147" t="s">
        <v>11635</v>
      </c>
      <c r="F2147" t="s">
        <v>11634</v>
      </c>
      <c r="G2147" t="s">
        <v>5</v>
      </c>
      <c r="H2147" t="s">
        <v>4</v>
      </c>
      <c r="I2147" t="s">
        <v>939</v>
      </c>
      <c r="J2147">
        <v>60068688</v>
      </c>
      <c r="K2147" t="s">
        <v>1971</v>
      </c>
      <c r="L2147" t="s">
        <v>1970</v>
      </c>
      <c r="M2147" t="s">
        <v>138</v>
      </c>
      <c r="N2147">
        <v>1</v>
      </c>
      <c r="O2147" t="s">
        <v>2138</v>
      </c>
      <c r="P2147">
        <v>7501393707</v>
      </c>
      <c r="Q2147">
        <v>60068688</v>
      </c>
      <c r="R2147" s="7">
        <v>42583</v>
      </c>
      <c r="S2147" s="8">
        <f t="shared" si="264"/>
        <v>2016</v>
      </c>
      <c r="T2147" s="8">
        <v>2016</v>
      </c>
      <c r="U2147" s="8">
        <f t="shared" si="265"/>
        <v>6</v>
      </c>
      <c r="V2147" s="7">
        <v>42583</v>
      </c>
      <c r="W2147" t="s">
        <v>554</v>
      </c>
      <c r="X2147" s="2">
        <v>1.365</v>
      </c>
      <c r="Y2147" s="6">
        <f t="shared" si="270"/>
        <v>3.6437895411227675E-2</v>
      </c>
      <c r="AA2147">
        <v>189545</v>
      </c>
      <c r="AB2147">
        <v>17393</v>
      </c>
      <c r="AD2147" t="s">
        <v>2</v>
      </c>
      <c r="AE2147">
        <v>65</v>
      </c>
      <c r="AF2147">
        <v>8</v>
      </c>
      <c r="AG2147">
        <v>7271105</v>
      </c>
      <c r="AH2147" t="s">
        <v>11633</v>
      </c>
      <c r="AI2147" t="s">
        <v>11632</v>
      </c>
      <c r="AJ2147" t="s">
        <v>11631</v>
      </c>
      <c r="AK2147" t="s">
        <v>11630</v>
      </c>
      <c r="AL2147">
        <v>11</v>
      </c>
      <c r="AM2147" s="5">
        <f t="shared" si="266"/>
        <v>1.8333333333333333</v>
      </c>
      <c r="AN2147" s="4">
        <f t="shared" si="271"/>
        <v>2.7767259876309478E-3</v>
      </c>
      <c r="AO2147" s="3"/>
      <c r="AP2147">
        <v>0</v>
      </c>
      <c r="AR2147" t="s">
        <v>1</v>
      </c>
      <c r="AT2147" s="2" t="s">
        <v>0</v>
      </c>
      <c r="AU2147" s="1">
        <f t="shared" si="267"/>
        <v>2.6339544584148653</v>
      </c>
      <c r="AV2147" s="1">
        <f t="shared" si="268"/>
        <v>1.9607310699429312</v>
      </c>
      <c r="AW2147" s="1">
        <f t="shared" si="269"/>
        <v>1.2875076814709965</v>
      </c>
    </row>
    <row r="2148" spans="1:49" x14ac:dyDescent="0.2">
      <c r="A2148">
        <v>2146</v>
      </c>
      <c r="B2148" t="s">
        <v>11629</v>
      </c>
      <c r="C2148" t="s">
        <v>11628</v>
      </c>
      <c r="F2148" t="s">
        <v>11627</v>
      </c>
      <c r="G2148" t="s">
        <v>5</v>
      </c>
      <c r="H2148" t="s">
        <v>4</v>
      </c>
      <c r="I2148" t="s">
        <v>11626</v>
      </c>
      <c r="J2148">
        <v>60022148</v>
      </c>
      <c r="K2148" t="s">
        <v>2780</v>
      </c>
      <c r="L2148" t="s">
        <v>280</v>
      </c>
      <c r="M2148" t="s">
        <v>13</v>
      </c>
      <c r="N2148">
        <v>2</v>
      </c>
      <c r="O2148" t="s">
        <v>11625</v>
      </c>
      <c r="P2148" t="s">
        <v>11624</v>
      </c>
      <c r="Q2148" t="s">
        <v>2779</v>
      </c>
      <c r="R2148" s="7">
        <v>42583</v>
      </c>
      <c r="S2148" s="8">
        <f t="shared" si="264"/>
        <v>2016</v>
      </c>
      <c r="T2148" s="8">
        <v>2016</v>
      </c>
      <c r="U2148" s="8">
        <f t="shared" si="265"/>
        <v>6</v>
      </c>
      <c r="V2148" s="7">
        <v>42583</v>
      </c>
      <c r="W2148" t="s">
        <v>554</v>
      </c>
      <c r="X2148" s="2">
        <v>1.365</v>
      </c>
      <c r="Y2148" s="6">
        <f t="shared" si="270"/>
        <v>3.6437895411227675E-2</v>
      </c>
      <c r="AA2148">
        <v>189545</v>
      </c>
      <c r="AB2148">
        <v>17393</v>
      </c>
      <c r="AD2148" t="s">
        <v>2</v>
      </c>
      <c r="AE2148">
        <v>65</v>
      </c>
      <c r="AF2148">
        <v>8</v>
      </c>
      <c r="AG2148">
        <v>7247768</v>
      </c>
      <c r="AH2148" t="s">
        <v>11623</v>
      </c>
      <c r="AI2148" t="s">
        <v>11622</v>
      </c>
      <c r="AJ2148" t="s">
        <v>11621</v>
      </c>
      <c r="AK2148" t="s">
        <v>11620</v>
      </c>
      <c r="AL2148">
        <v>46</v>
      </c>
      <c r="AM2148" s="5">
        <f t="shared" si="266"/>
        <v>7.666666666666667</v>
      </c>
      <c r="AN2148" s="4">
        <f t="shared" si="271"/>
        <v>1.1611763221002146E-2</v>
      </c>
      <c r="AO2148" s="3"/>
      <c r="AP2148">
        <v>0</v>
      </c>
      <c r="AQ2148" t="s">
        <v>278</v>
      </c>
      <c r="AR2148" t="s">
        <v>2778</v>
      </c>
      <c r="AS2148" t="s">
        <v>276</v>
      </c>
      <c r="AT2148" s="2" t="s">
        <v>0</v>
      </c>
      <c r="AU2148" s="1">
        <f t="shared" si="267"/>
        <v>2.8990055754160013</v>
      </c>
      <c r="AV2148" s="1">
        <f t="shared" si="268"/>
        <v>2.4024829316114911</v>
      </c>
      <c r="AW2148" s="1">
        <f t="shared" si="269"/>
        <v>1.9059602878069803</v>
      </c>
    </row>
    <row r="2149" spans="1:49" x14ac:dyDescent="0.2">
      <c r="A2149">
        <v>2147</v>
      </c>
      <c r="B2149" t="s">
        <v>11619</v>
      </c>
      <c r="C2149" t="s">
        <v>11618</v>
      </c>
      <c r="F2149" t="s">
        <v>11617</v>
      </c>
      <c r="G2149" t="s">
        <v>5</v>
      </c>
      <c r="H2149" t="s">
        <v>4</v>
      </c>
      <c r="I2149" t="s">
        <v>11616</v>
      </c>
      <c r="J2149">
        <v>60031031</v>
      </c>
      <c r="K2149" t="s">
        <v>2688</v>
      </c>
      <c r="L2149" t="s">
        <v>2687</v>
      </c>
      <c r="M2149" t="s">
        <v>67</v>
      </c>
      <c r="N2149">
        <v>4</v>
      </c>
      <c r="O2149" t="s">
        <v>11615</v>
      </c>
      <c r="P2149" t="s">
        <v>11614</v>
      </c>
      <c r="Q2149" t="s">
        <v>11613</v>
      </c>
      <c r="R2149" s="7">
        <v>42583</v>
      </c>
      <c r="S2149" s="8">
        <f t="shared" si="264"/>
        <v>2016</v>
      </c>
      <c r="T2149" s="8">
        <v>2016</v>
      </c>
      <c r="U2149" s="8">
        <f t="shared" si="265"/>
        <v>6</v>
      </c>
      <c r="V2149" s="7">
        <v>42583</v>
      </c>
      <c r="W2149" t="s">
        <v>554</v>
      </c>
      <c r="X2149" s="2">
        <v>1.365</v>
      </c>
      <c r="Y2149" s="6">
        <f t="shared" si="270"/>
        <v>3.6437895411227675E-2</v>
      </c>
      <c r="AA2149">
        <v>189545</v>
      </c>
      <c r="AB2149">
        <v>17393</v>
      </c>
      <c r="AD2149" t="s">
        <v>2</v>
      </c>
      <c r="AE2149">
        <v>65</v>
      </c>
      <c r="AF2149">
        <v>8</v>
      </c>
      <c r="AG2149">
        <v>7222487</v>
      </c>
      <c r="AH2149" t="s">
        <v>11612</v>
      </c>
      <c r="AI2149" t="s">
        <v>11611</v>
      </c>
      <c r="AJ2149" t="s">
        <v>11610</v>
      </c>
      <c r="AK2149" t="s">
        <v>11609</v>
      </c>
      <c r="AL2149">
        <v>22</v>
      </c>
      <c r="AM2149" s="5">
        <f t="shared" si="266"/>
        <v>3.6666666666666665</v>
      </c>
      <c r="AN2149" s="4">
        <f t="shared" si="271"/>
        <v>5.5534519752618956E-3</v>
      </c>
      <c r="AO2149" s="3"/>
      <c r="AP2149">
        <v>0</v>
      </c>
      <c r="AQ2149" t="s">
        <v>48</v>
      </c>
      <c r="AR2149">
        <v>61271229</v>
      </c>
      <c r="AS2149" t="s">
        <v>47</v>
      </c>
      <c r="AT2149" s="2" t="s">
        <v>0</v>
      </c>
      <c r="AU2149" s="1">
        <f t="shared" si="267"/>
        <v>2.7172562380437939</v>
      </c>
      <c r="AV2149" s="1">
        <f t="shared" si="268"/>
        <v>2.0995673693244785</v>
      </c>
      <c r="AW2149" s="1">
        <f t="shared" si="269"/>
        <v>1.4818785006051629</v>
      </c>
    </row>
    <row r="2150" spans="1:49" x14ac:dyDescent="0.2">
      <c r="A2150">
        <v>2148</v>
      </c>
      <c r="B2150" t="s">
        <v>11608</v>
      </c>
      <c r="C2150" t="s">
        <v>11607</v>
      </c>
      <c r="F2150" t="s">
        <v>11606</v>
      </c>
      <c r="G2150" t="s">
        <v>5</v>
      </c>
      <c r="H2150" t="s">
        <v>4</v>
      </c>
      <c r="I2150" t="s">
        <v>11605</v>
      </c>
      <c r="J2150" t="s">
        <v>11604</v>
      </c>
      <c r="K2150" t="s">
        <v>11603</v>
      </c>
      <c r="L2150" t="s">
        <v>11602</v>
      </c>
      <c r="M2150" t="s">
        <v>49</v>
      </c>
      <c r="N2150">
        <v>3</v>
      </c>
      <c r="O2150" t="s">
        <v>11601</v>
      </c>
      <c r="P2150" t="s">
        <v>11600</v>
      </c>
      <c r="Q2150" t="s">
        <v>11599</v>
      </c>
      <c r="R2150" s="7">
        <v>42583</v>
      </c>
      <c r="S2150" s="8">
        <f t="shared" si="264"/>
        <v>2016</v>
      </c>
      <c r="T2150" s="8">
        <v>2016</v>
      </c>
      <c r="U2150" s="8">
        <f t="shared" si="265"/>
        <v>6</v>
      </c>
      <c r="V2150" s="7">
        <v>42583</v>
      </c>
      <c r="W2150" t="s">
        <v>554</v>
      </c>
      <c r="X2150" s="2">
        <v>1.365</v>
      </c>
      <c r="Y2150" s="6">
        <f t="shared" si="270"/>
        <v>3.6437895411227675E-2</v>
      </c>
      <c r="AA2150">
        <v>189545</v>
      </c>
      <c r="AB2150">
        <v>17393</v>
      </c>
      <c r="AD2150" t="s">
        <v>2</v>
      </c>
      <c r="AE2150">
        <v>65</v>
      </c>
      <c r="AF2150">
        <v>8</v>
      </c>
      <c r="AG2150">
        <v>7214298</v>
      </c>
      <c r="AH2150" t="s">
        <v>11598</v>
      </c>
      <c r="AI2150" t="s">
        <v>11597</v>
      </c>
      <c r="AJ2150" t="s">
        <v>11596</v>
      </c>
      <c r="AK2150" t="s">
        <v>11595</v>
      </c>
      <c r="AL2150">
        <v>39</v>
      </c>
      <c r="AM2150" s="5">
        <f t="shared" si="266"/>
        <v>6.5</v>
      </c>
      <c r="AN2150" s="4">
        <f t="shared" si="271"/>
        <v>9.8447557743279058E-3</v>
      </c>
      <c r="AO2150" s="3"/>
      <c r="AP2150">
        <v>0</v>
      </c>
      <c r="AR2150" t="s">
        <v>1</v>
      </c>
      <c r="AT2150" s="2" t="s">
        <v>0</v>
      </c>
      <c r="AU2150" s="1">
        <f t="shared" si="267"/>
        <v>2.8459953520157741</v>
      </c>
      <c r="AV2150" s="1">
        <f t="shared" si="268"/>
        <v>2.3141325592777791</v>
      </c>
      <c r="AW2150" s="1">
        <f t="shared" si="269"/>
        <v>1.7822697665397835</v>
      </c>
    </row>
    <row r="2151" spans="1:49" x14ac:dyDescent="0.2">
      <c r="A2151">
        <v>2149</v>
      </c>
      <c r="B2151" t="s">
        <v>11594</v>
      </c>
      <c r="C2151" t="s">
        <v>11593</v>
      </c>
      <c r="F2151" t="s">
        <v>11592</v>
      </c>
      <c r="G2151" t="s">
        <v>5</v>
      </c>
      <c r="H2151" t="s">
        <v>4</v>
      </c>
      <c r="I2151" t="s">
        <v>10204</v>
      </c>
      <c r="J2151" t="s">
        <v>11591</v>
      </c>
      <c r="K2151" t="s">
        <v>11590</v>
      </c>
      <c r="L2151" t="s">
        <v>1213</v>
      </c>
      <c r="M2151" t="s">
        <v>49</v>
      </c>
      <c r="N2151">
        <v>3</v>
      </c>
      <c r="O2151" t="s">
        <v>11589</v>
      </c>
      <c r="P2151" t="s">
        <v>11588</v>
      </c>
      <c r="Q2151" t="s">
        <v>11587</v>
      </c>
      <c r="R2151" s="7">
        <v>42583</v>
      </c>
      <c r="S2151" s="8">
        <f t="shared" si="264"/>
        <v>2016</v>
      </c>
      <c r="T2151" s="8">
        <v>2016</v>
      </c>
      <c r="U2151" s="8">
        <f t="shared" si="265"/>
        <v>6</v>
      </c>
      <c r="V2151" s="7">
        <v>42583</v>
      </c>
      <c r="W2151" t="s">
        <v>818</v>
      </c>
      <c r="X2151" s="2">
        <v>2.0099999999999998</v>
      </c>
      <c r="Y2151" s="6">
        <f t="shared" si="270"/>
        <v>5.3655802034115477E-2</v>
      </c>
      <c r="AA2151">
        <v>15361276</v>
      </c>
      <c r="AB2151">
        <v>18933</v>
      </c>
      <c r="AD2151" t="s">
        <v>2</v>
      </c>
      <c r="AE2151">
        <v>15</v>
      </c>
      <c r="AF2151">
        <v>8</v>
      </c>
      <c r="AG2151">
        <v>7456320</v>
      </c>
      <c r="AH2151" t="s">
        <v>11586</v>
      </c>
      <c r="AI2151" t="s">
        <v>11585</v>
      </c>
      <c r="AJ2151" t="s">
        <v>11584</v>
      </c>
      <c r="AK2151" t="s">
        <v>11583</v>
      </c>
      <c r="AL2151">
        <v>22</v>
      </c>
      <c r="AM2151" s="5">
        <f t="shared" si="266"/>
        <v>3.6666666666666665</v>
      </c>
      <c r="AN2151" s="4">
        <f t="shared" si="271"/>
        <v>5.5534519752618956E-3</v>
      </c>
      <c r="AO2151" s="3"/>
      <c r="AP2151">
        <v>0</v>
      </c>
      <c r="AQ2151" t="s">
        <v>48</v>
      </c>
      <c r="AR2151">
        <v>61173148</v>
      </c>
      <c r="AS2151" t="s">
        <v>47</v>
      </c>
      <c r="AT2151" s="2" t="s">
        <v>0</v>
      </c>
      <c r="AU2151" s="1">
        <f t="shared" si="267"/>
        <v>3.9225097016459398</v>
      </c>
      <c r="AV2151" s="1">
        <f t="shared" si="268"/>
        <v>2.9604627004688684</v>
      </c>
      <c r="AW2151" s="1">
        <f t="shared" si="269"/>
        <v>1.998415699291797</v>
      </c>
    </row>
    <row r="2152" spans="1:49" x14ac:dyDescent="0.2">
      <c r="A2152">
        <v>2150</v>
      </c>
      <c r="B2152" t="s">
        <v>11582</v>
      </c>
      <c r="C2152" t="s">
        <v>11581</v>
      </c>
      <c r="F2152" t="s">
        <v>11580</v>
      </c>
      <c r="G2152" t="s">
        <v>5</v>
      </c>
      <c r="H2152" t="s">
        <v>4</v>
      </c>
      <c r="I2152" t="s">
        <v>11579</v>
      </c>
      <c r="J2152" t="s">
        <v>11578</v>
      </c>
      <c r="K2152" t="s">
        <v>11577</v>
      </c>
      <c r="L2152" t="s">
        <v>11576</v>
      </c>
      <c r="M2152" t="s">
        <v>11575</v>
      </c>
      <c r="N2152">
        <v>5</v>
      </c>
      <c r="O2152" t="s">
        <v>11574</v>
      </c>
      <c r="P2152" t="s">
        <v>11573</v>
      </c>
      <c r="Q2152" t="s">
        <v>11572</v>
      </c>
      <c r="R2152" s="7">
        <v>42583</v>
      </c>
      <c r="S2152" s="8">
        <f t="shared" si="264"/>
        <v>2016</v>
      </c>
      <c r="T2152" s="8">
        <v>2016</v>
      </c>
      <c r="U2152" s="8">
        <f t="shared" si="265"/>
        <v>6</v>
      </c>
      <c r="V2152" s="7">
        <v>42583</v>
      </c>
      <c r="W2152" t="s">
        <v>648</v>
      </c>
      <c r="X2152" s="2">
        <v>0.371</v>
      </c>
      <c r="Y2152" s="6">
        <f t="shared" si="270"/>
        <v>9.9036331117695747E-3</v>
      </c>
      <c r="AA2152">
        <v>486604</v>
      </c>
      <c r="AB2152">
        <v>28580</v>
      </c>
      <c r="AC2152" t="s">
        <v>647</v>
      </c>
      <c r="AD2152" t="s">
        <v>2</v>
      </c>
      <c r="AE2152">
        <v>51</v>
      </c>
      <c r="AF2152">
        <v>8</v>
      </c>
      <c r="AH2152" t="s">
        <v>11571</v>
      </c>
      <c r="AI2152" t="s">
        <v>11570</v>
      </c>
      <c r="AJ2152" t="s">
        <v>11569</v>
      </c>
      <c r="AK2152" t="s">
        <v>11568</v>
      </c>
      <c r="AL2152">
        <v>0</v>
      </c>
      <c r="AM2152" s="5">
        <f t="shared" si="266"/>
        <v>0</v>
      </c>
      <c r="AN2152" s="4">
        <f t="shared" si="271"/>
        <v>0</v>
      </c>
      <c r="AO2152" s="3"/>
      <c r="AP2152">
        <v>0</v>
      </c>
      <c r="AR2152" t="s">
        <v>1</v>
      </c>
      <c r="AT2152" s="2">
        <v>1.431</v>
      </c>
      <c r="AU2152" s="1">
        <f t="shared" si="267"/>
        <v>0.69325431782387015</v>
      </c>
      <c r="AV2152" s="1">
        <f t="shared" si="268"/>
        <v>0.49518165558847871</v>
      </c>
      <c r="AW2152" s="1">
        <f t="shared" si="269"/>
        <v>0.29710899335308727</v>
      </c>
    </row>
    <row r="2153" spans="1:49" x14ac:dyDescent="0.2">
      <c r="A2153">
        <v>2151</v>
      </c>
      <c r="B2153" t="s">
        <v>11567</v>
      </c>
      <c r="C2153" t="s">
        <v>11566</v>
      </c>
      <c r="F2153" t="s">
        <v>11565</v>
      </c>
      <c r="G2153" t="s">
        <v>5</v>
      </c>
      <c r="H2153" t="s">
        <v>4</v>
      </c>
      <c r="I2153" t="s">
        <v>11564</v>
      </c>
      <c r="J2153">
        <v>60068769</v>
      </c>
      <c r="K2153" t="s">
        <v>2511</v>
      </c>
      <c r="L2153" t="s">
        <v>2510</v>
      </c>
      <c r="M2153" t="s">
        <v>2509</v>
      </c>
      <c r="N2153">
        <v>1</v>
      </c>
      <c r="O2153" t="s">
        <v>11563</v>
      </c>
      <c r="P2153">
        <v>13003908400</v>
      </c>
      <c r="Q2153">
        <v>60068769</v>
      </c>
      <c r="R2153" s="7">
        <v>42583</v>
      </c>
      <c r="S2153" s="8">
        <f t="shared" si="264"/>
        <v>2016</v>
      </c>
      <c r="T2153" s="8">
        <v>2016</v>
      </c>
      <c r="U2153" s="8">
        <f t="shared" si="265"/>
        <v>6</v>
      </c>
      <c r="V2153" s="7">
        <v>42583</v>
      </c>
      <c r="W2153" t="s">
        <v>818</v>
      </c>
      <c r="X2153" s="2">
        <v>2.0099999999999998</v>
      </c>
      <c r="Y2153" s="6">
        <f t="shared" si="270"/>
        <v>5.3655802034115477E-2</v>
      </c>
      <c r="AA2153">
        <v>15361276</v>
      </c>
      <c r="AB2153">
        <v>18933</v>
      </c>
      <c r="AD2153" t="s">
        <v>2</v>
      </c>
      <c r="AE2153">
        <v>15</v>
      </c>
      <c r="AF2153">
        <v>8</v>
      </c>
      <c r="AG2153">
        <v>7463481</v>
      </c>
      <c r="AH2153" t="s">
        <v>11562</v>
      </c>
      <c r="AI2153" t="s">
        <v>11561</v>
      </c>
      <c r="AJ2153" t="s">
        <v>11560</v>
      </c>
      <c r="AK2153" t="s">
        <v>11559</v>
      </c>
      <c r="AL2153">
        <v>5</v>
      </c>
      <c r="AM2153" s="5">
        <f t="shared" si="266"/>
        <v>0.83333333333333337</v>
      </c>
      <c r="AN2153" s="4">
        <f t="shared" si="271"/>
        <v>1.2621481761958854E-3</v>
      </c>
      <c r="AO2153" s="3"/>
      <c r="AP2153">
        <v>0</v>
      </c>
      <c r="AR2153" t="s">
        <v>1</v>
      </c>
      <c r="AT2153" s="2" t="s">
        <v>0</v>
      </c>
      <c r="AU2153" s="1">
        <f t="shared" si="267"/>
        <v>3.79377058767396</v>
      </c>
      <c r="AV2153" s="1">
        <f t="shared" si="268"/>
        <v>2.7458975105155679</v>
      </c>
      <c r="AW2153" s="1">
        <f t="shared" si="269"/>
        <v>1.6980244333571763</v>
      </c>
    </row>
    <row r="2154" spans="1:49" x14ac:dyDescent="0.2">
      <c r="A2154">
        <v>2152</v>
      </c>
      <c r="B2154" t="s">
        <v>11558</v>
      </c>
      <c r="C2154" t="s">
        <v>11557</v>
      </c>
      <c r="F2154" t="s">
        <v>11556</v>
      </c>
      <c r="G2154" t="s">
        <v>5</v>
      </c>
      <c r="H2154" t="s">
        <v>4</v>
      </c>
      <c r="I2154" t="s">
        <v>11555</v>
      </c>
      <c r="J2154" t="s">
        <v>11554</v>
      </c>
      <c r="K2154" t="s">
        <v>11553</v>
      </c>
      <c r="L2154" t="s">
        <v>11552</v>
      </c>
      <c r="M2154" t="s">
        <v>11551</v>
      </c>
      <c r="N2154">
        <v>4</v>
      </c>
      <c r="O2154" t="s">
        <v>11550</v>
      </c>
      <c r="P2154" t="s">
        <v>11549</v>
      </c>
      <c r="Q2154" t="s">
        <v>11548</v>
      </c>
      <c r="R2154" s="7">
        <v>42583</v>
      </c>
      <c r="S2154" s="8">
        <f t="shared" si="264"/>
        <v>2016</v>
      </c>
      <c r="T2154" s="8">
        <v>2016</v>
      </c>
      <c r="U2154" s="8">
        <f t="shared" si="265"/>
        <v>6</v>
      </c>
      <c r="V2154" s="7">
        <v>42583</v>
      </c>
      <c r="W2154" t="s">
        <v>554</v>
      </c>
      <c r="X2154" s="2">
        <v>1.365</v>
      </c>
      <c r="Y2154" s="6">
        <f t="shared" si="270"/>
        <v>3.6437895411227675E-2</v>
      </c>
      <c r="AA2154">
        <v>189545</v>
      </c>
      <c r="AB2154">
        <v>17393</v>
      </c>
      <c r="AD2154" t="s">
        <v>2</v>
      </c>
      <c r="AE2154">
        <v>65</v>
      </c>
      <c r="AF2154">
        <v>8</v>
      </c>
      <c r="AG2154">
        <v>7268913</v>
      </c>
      <c r="AH2154" t="s">
        <v>11547</v>
      </c>
      <c r="AI2154" t="s">
        <v>11546</v>
      </c>
      <c r="AJ2154" t="s">
        <v>11545</v>
      </c>
      <c r="AK2154" t="s">
        <v>11544</v>
      </c>
      <c r="AL2154">
        <v>28</v>
      </c>
      <c r="AM2154" s="5">
        <f t="shared" si="266"/>
        <v>4.666666666666667</v>
      </c>
      <c r="AN2154" s="4">
        <f t="shared" si="271"/>
        <v>7.0680297866969584E-3</v>
      </c>
      <c r="AO2154" s="3"/>
      <c r="AP2154">
        <v>0</v>
      </c>
      <c r="AR2154" t="s">
        <v>1</v>
      </c>
      <c r="AT2154" s="2" t="s">
        <v>0</v>
      </c>
      <c r="AU2154" s="1">
        <f t="shared" si="267"/>
        <v>2.7626935723868455</v>
      </c>
      <c r="AV2154" s="1">
        <f t="shared" si="268"/>
        <v>2.175296259896232</v>
      </c>
      <c r="AW2154" s="1">
        <f t="shared" si="269"/>
        <v>1.5878989474056173</v>
      </c>
    </row>
    <row r="2155" spans="1:49" x14ac:dyDescent="0.2">
      <c r="A2155">
        <v>2153</v>
      </c>
      <c r="B2155" t="s">
        <v>11543</v>
      </c>
      <c r="C2155" t="s">
        <v>11542</v>
      </c>
      <c r="F2155" t="s">
        <v>11541</v>
      </c>
      <c r="G2155" t="s">
        <v>5</v>
      </c>
      <c r="H2155" t="s">
        <v>4</v>
      </c>
      <c r="I2155" t="s">
        <v>11540</v>
      </c>
      <c r="J2155" t="s">
        <v>11539</v>
      </c>
      <c r="K2155" t="s">
        <v>11538</v>
      </c>
      <c r="L2155" t="s">
        <v>11537</v>
      </c>
      <c r="M2155" t="s">
        <v>145</v>
      </c>
      <c r="N2155">
        <v>4</v>
      </c>
      <c r="O2155" t="s">
        <v>11536</v>
      </c>
      <c r="P2155" t="s">
        <v>11535</v>
      </c>
      <c r="Q2155" t="s">
        <v>11534</v>
      </c>
      <c r="R2155" s="7">
        <v>42583</v>
      </c>
      <c r="S2155" s="8">
        <f t="shared" si="264"/>
        <v>2016</v>
      </c>
      <c r="T2155" s="8">
        <v>2016</v>
      </c>
      <c r="U2155" s="8">
        <f t="shared" si="265"/>
        <v>6</v>
      </c>
      <c r="V2155" s="7">
        <v>42583</v>
      </c>
      <c r="W2155" t="s">
        <v>554</v>
      </c>
      <c r="X2155" s="2">
        <v>1.365</v>
      </c>
      <c r="Y2155" s="6">
        <f t="shared" si="270"/>
        <v>3.6437895411227675E-2</v>
      </c>
      <c r="AA2155">
        <v>189545</v>
      </c>
      <c r="AB2155">
        <v>17393</v>
      </c>
      <c r="AD2155" t="s">
        <v>2</v>
      </c>
      <c r="AE2155">
        <v>65</v>
      </c>
      <c r="AF2155">
        <v>8</v>
      </c>
      <c r="AG2155">
        <v>7243345</v>
      </c>
      <c r="AH2155" t="s">
        <v>11533</v>
      </c>
      <c r="AI2155" t="s">
        <v>11532</v>
      </c>
      <c r="AJ2155" t="s">
        <v>11531</v>
      </c>
      <c r="AK2155" t="s">
        <v>11530</v>
      </c>
      <c r="AL2155">
        <v>0</v>
      </c>
      <c r="AM2155" s="5">
        <f t="shared" si="266"/>
        <v>0</v>
      </c>
      <c r="AN2155" s="4">
        <f t="shared" si="271"/>
        <v>0</v>
      </c>
      <c r="AO2155" s="3"/>
      <c r="AP2155">
        <v>0</v>
      </c>
      <c r="AQ2155" t="s">
        <v>11529</v>
      </c>
      <c r="AR2155" t="s">
        <v>1</v>
      </c>
      <c r="AS2155" t="s">
        <v>140</v>
      </c>
      <c r="AT2155" s="2" t="s">
        <v>0</v>
      </c>
      <c r="AU2155" s="1">
        <f t="shared" si="267"/>
        <v>2.5506526787859372</v>
      </c>
      <c r="AV2155" s="1">
        <f t="shared" si="268"/>
        <v>1.8218947705613837</v>
      </c>
      <c r="AW2155" s="1">
        <f t="shared" si="269"/>
        <v>1.0931368623368303</v>
      </c>
    </row>
    <row r="2156" spans="1:49" x14ac:dyDescent="0.2">
      <c r="A2156">
        <v>2154</v>
      </c>
      <c r="B2156" t="s">
        <v>11528</v>
      </c>
      <c r="C2156" t="s">
        <v>11527</v>
      </c>
      <c r="F2156" t="s">
        <v>11526</v>
      </c>
      <c r="G2156" t="s">
        <v>5</v>
      </c>
      <c r="H2156" t="s">
        <v>4</v>
      </c>
      <c r="I2156" t="s">
        <v>11525</v>
      </c>
      <c r="J2156" t="s">
        <v>11524</v>
      </c>
      <c r="K2156" t="s">
        <v>11523</v>
      </c>
      <c r="L2156" t="s">
        <v>11522</v>
      </c>
      <c r="M2156" t="s">
        <v>11521</v>
      </c>
      <c r="N2156">
        <v>3</v>
      </c>
      <c r="O2156" t="s">
        <v>11520</v>
      </c>
      <c r="P2156" t="s">
        <v>11519</v>
      </c>
      <c r="Q2156" t="s">
        <v>11518</v>
      </c>
      <c r="R2156" s="7">
        <v>42583</v>
      </c>
      <c r="S2156" s="8">
        <f t="shared" si="264"/>
        <v>2016</v>
      </c>
      <c r="T2156" s="8">
        <v>2016</v>
      </c>
      <c r="U2156" s="8">
        <f t="shared" si="265"/>
        <v>6</v>
      </c>
      <c r="V2156" s="7">
        <v>42583</v>
      </c>
      <c r="W2156" t="s">
        <v>818</v>
      </c>
      <c r="X2156" s="2">
        <v>2.0099999999999998</v>
      </c>
      <c r="Y2156" s="6">
        <f t="shared" si="270"/>
        <v>5.3655802034115477E-2</v>
      </c>
      <c r="AA2156">
        <v>15361276</v>
      </c>
      <c r="AB2156">
        <v>18933</v>
      </c>
      <c r="AD2156" t="s">
        <v>2</v>
      </c>
      <c r="AE2156">
        <v>15</v>
      </c>
      <c r="AF2156">
        <v>8</v>
      </c>
      <c r="AG2156">
        <v>7462291</v>
      </c>
      <c r="AH2156" t="s">
        <v>11517</v>
      </c>
      <c r="AI2156" t="s">
        <v>11516</v>
      </c>
      <c r="AJ2156" t="s">
        <v>11515</v>
      </c>
      <c r="AK2156" t="s">
        <v>11514</v>
      </c>
      <c r="AL2156">
        <v>26</v>
      </c>
      <c r="AM2156" s="5">
        <f t="shared" si="266"/>
        <v>4.333333333333333</v>
      </c>
      <c r="AN2156" s="4">
        <f t="shared" si="271"/>
        <v>6.5631705162186036E-3</v>
      </c>
      <c r="AO2156" s="3"/>
      <c r="AP2156">
        <v>0</v>
      </c>
      <c r="AQ2156" t="s">
        <v>229</v>
      </c>
      <c r="AR2156">
        <v>305123</v>
      </c>
      <c r="AS2156" t="s">
        <v>228</v>
      </c>
      <c r="AT2156" s="2" t="s">
        <v>0</v>
      </c>
      <c r="AU2156" s="1">
        <f t="shared" si="267"/>
        <v>3.9528012578746412</v>
      </c>
      <c r="AV2156" s="1">
        <f t="shared" si="268"/>
        <v>3.0109486275167039</v>
      </c>
      <c r="AW2156" s="1">
        <f t="shared" si="269"/>
        <v>2.0690959971587666</v>
      </c>
    </row>
    <row r="2157" spans="1:49" x14ac:dyDescent="0.2">
      <c r="A2157">
        <v>2155</v>
      </c>
      <c r="B2157" t="s">
        <v>11513</v>
      </c>
      <c r="C2157" t="s">
        <v>11512</v>
      </c>
      <c r="F2157" t="s">
        <v>11511</v>
      </c>
      <c r="G2157" t="s">
        <v>5</v>
      </c>
      <c r="H2157" t="s">
        <v>4</v>
      </c>
      <c r="I2157" t="s">
        <v>3082</v>
      </c>
      <c r="J2157" t="s">
        <v>11510</v>
      </c>
      <c r="K2157" t="s">
        <v>11509</v>
      </c>
      <c r="L2157" t="s">
        <v>11508</v>
      </c>
      <c r="M2157" t="s">
        <v>11507</v>
      </c>
      <c r="N2157">
        <v>3</v>
      </c>
      <c r="O2157" t="s">
        <v>11506</v>
      </c>
      <c r="P2157" t="s">
        <v>11505</v>
      </c>
      <c r="Q2157" t="s">
        <v>11504</v>
      </c>
      <c r="R2157" s="7">
        <v>42583</v>
      </c>
      <c r="S2157" s="8">
        <f t="shared" si="264"/>
        <v>2016</v>
      </c>
      <c r="T2157" s="8">
        <v>2016</v>
      </c>
      <c r="U2157" s="8">
        <f t="shared" si="265"/>
        <v>6</v>
      </c>
      <c r="V2157" s="7">
        <v>42583</v>
      </c>
      <c r="W2157" t="s">
        <v>818</v>
      </c>
      <c r="X2157" s="2">
        <v>2.0099999999999998</v>
      </c>
      <c r="Y2157" s="6">
        <f t="shared" si="270"/>
        <v>5.3655802034115477E-2</v>
      </c>
      <c r="AA2157">
        <v>15361276</v>
      </c>
      <c r="AB2157">
        <v>18933</v>
      </c>
      <c r="AD2157" t="s">
        <v>2</v>
      </c>
      <c r="AE2157">
        <v>15</v>
      </c>
      <c r="AF2157">
        <v>8</v>
      </c>
      <c r="AG2157">
        <v>7453194</v>
      </c>
      <c r="AH2157" t="s">
        <v>11503</v>
      </c>
      <c r="AI2157" t="s">
        <v>11502</v>
      </c>
      <c r="AJ2157" t="s">
        <v>11501</v>
      </c>
      <c r="AK2157" t="s">
        <v>11500</v>
      </c>
      <c r="AL2157">
        <v>3</v>
      </c>
      <c r="AM2157" s="5">
        <f t="shared" si="266"/>
        <v>0.5</v>
      </c>
      <c r="AN2157" s="4">
        <f t="shared" si="271"/>
        <v>7.572889057175312E-4</v>
      </c>
      <c r="AO2157" s="3"/>
      <c r="AP2157">
        <v>1</v>
      </c>
      <c r="AQ2157" t="s">
        <v>44</v>
      </c>
      <c r="AR2157">
        <v>1307820</v>
      </c>
      <c r="AS2157" t="s">
        <v>43</v>
      </c>
      <c r="AT2157" s="2" t="s">
        <v>0</v>
      </c>
      <c r="AU2157" s="1">
        <f t="shared" si="267"/>
        <v>3.7786248095596089</v>
      </c>
      <c r="AV2157" s="1">
        <f t="shared" si="268"/>
        <v>2.7206545469916503</v>
      </c>
      <c r="AW2157" s="1">
        <f t="shared" si="269"/>
        <v>1.6626842844236915</v>
      </c>
    </row>
    <row r="2158" spans="1:49" x14ac:dyDescent="0.2">
      <c r="A2158">
        <v>2156</v>
      </c>
      <c r="B2158" t="s">
        <v>11499</v>
      </c>
      <c r="C2158" t="s">
        <v>11498</v>
      </c>
      <c r="F2158" t="s">
        <v>11497</v>
      </c>
      <c r="G2158" t="s">
        <v>5</v>
      </c>
      <c r="H2158" t="s">
        <v>4</v>
      </c>
      <c r="I2158" t="s">
        <v>1347</v>
      </c>
      <c r="J2158" t="s">
        <v>1346</v>
      </c>
      <c r="K2158" t="s">
        <v>1345</v>
      </c>
      <c r="L2158" t="s">
        <v>1344</v>
      </c>
      <c r="M2158" t="s">
        <v>417</v>
      </c>
      <c r="N2158">
        <v>5</v>
      </c>
      <c r="O2158" t="s">
        <v>1343</v>
      </c>
      <c r="P2158" t="s">
        <v>1342</v>
      </c>
      <c r="Q2158" t="s">
        <v>1341</v>
      </c>
      <c r="R2158" s="7">
        <v>42583</v>
      </c>
      <c r="S2158" s="8">
        <f t="shared" si="264"/>
        <v>2016</v>
      </c>
      <c r="T2158" s="8">
        <v>2016</v>
      </c>
      <c r="U2158" s="8">
        <f t="shared" si="265"/>
        <v>6</v>
      </c>
      <c r="V2158" s="7">
        <v>42583</v>
      </c>
      <c r="W2158" t="s">
        <v>554</v>
      </c>
      <c r="X2158" s="2">
        <v>1.365</v>
      </c>
      <c r="Y2158" s="6">
        <f t="shared" si="270"/>
        <v>3.6437895411227675E-2</v>
      </c>
      <c r="AA2158">
        <v>189545</v>
      </c>
      <c r="AB2158">
        <v>17393</v>
      </c>
      <c r="AD2158" t="s">
        <v>2</v>
      </c>
      <c r="AE2158">
        <v>65</v>
      </c>
      <c r="AF2158">
        <v>8</v>
      </c>
      <c r="AG2158">
        <v>7234921</v>
      </c>
      <c r="AH2158" t="s">
        <v>11496</v>
      </c>
      <c r="AI2158" t="s">
        <v>11495</v>
      </c>
      <c r="AJ2158" t="s">
        <v>11494</v>
      </c>
      <c r="AK2158" t="s">
        <v>11493</v>
      </c>
      <c r="AL2158">
        <v>49</v>
      </c>
      <c r="AM2158" s="5">
        <f t="shared" si="266"/>
        <v>8.1666666666666661</v>
      </c>
      <c r="AN2158" s="4">
        <f t="shared" si="271"/>
        <v>1.2369052126719677E-2</v>
      </c>
      <c r="AO2158" s="3"/>
      <c r="AP2158">
        <v>0</v>
      </c>
      <c r="AQ2158" t="s">
        <v>48</v>
      </c>
      <c r="AR2158" t="s">
        <v>11492</v>
      </c>
      <c r="AS2158" t="s">
        <v>47</v>
      </c>
      <c r="AT2158" s="2" t="s">
        <v>0</v>
      </c>
      <c r="AU2158" s="1">
        <f t="shared" si="267"/>
        <v>2.9217242425875272</v>
      </c>
      <c r="AV2158" s="1">
        <f t="shared" si="268"/>
        <v>2.4403473768973676</v>
      </c>
      <c r="AW2158" s="1">
        <f t="shared" si="269"/>
        <v>1.9589705112072073</v>
      </c>
    </row>
    <row r="2159" spans="1:49" x14ac:dyDescent="0.2">
      <c r="A2159">
        <v>2157</v>
      </c>
      <c r="B2159" t="s">
        <v>11491</v>
      </c>
      <c r="C2159" t="s">
        <v>11490</v>
      </c>
      <c r="F2159" t="s">
        <v>11489</v>
      </c>
      <c r="G2159" t="s">
        <v>5</v>
      </c>
      <c r="H2159" t="s">
        <v>4</v>
      </c>
      <c r="I2159" t="s">
        <v>592</v>
      </c>
      <c r="J2159" t="s">
        <v>11488</v>
      </c>
      <c r="K2159" t="s">
        <v>11487</v>
      </c>
      <c r="L2159" t="s">
        <v>11486</v>
      </c>
      <c r="M2159" t="s">
        <v>11485</v>
      </c>
      <c r="N2159">
        <v>3</v>
      </c>
      <c r="O2159" t="s">
        <v>11484</v>
      </c>
      <c r="P2159" t="s">
        <v>11483</v>
      </c>
      <c r="Q2159" t="s">
        <v>11482</v>
      </c>
      <c r="R2159" s="7">
        <v>42583</v>
      </c>
      <c r="S2159" s="8">
        <f t="shared" si="264"/>
        <v>2016</v>
      </c>
      <c r="T2159" s="8">
        <v>2016</v>
      </c>
      <c r="U2159" s="8">
        <f t="shared" si="265"/>
        <v>6</v>
      </c>
      <c r="V2159" s="7">
        <v>42583</v>
      </c>
      <c r="W2159" t="s">
        <v>554</v>
      </c>
      <c r="X2159" s="2">
        <v>1.365</v>
      </c>
      <c r="Y2159" s="6">
        <f t="shared" si="270"/>
        <v>3.6437895411227675E-2</v>
      </c>
      <c r="AA2159">
        <v>189545</v>
      </c>
      <c r="AB2159">
        <v>17393</v>
      </c>
      <c r="AD2159" t="s">
        <v>2</v>
      </c>
      <c r="AE2159">
        <v>65</v>
      </c>
      <c r="AF2159">
        <v>8</v>
      </c>
      <c r="AG2159">
        <v>7268926</v>
      </c>
      <c r="AH2159" t="s">
        <v>11481</v>
      </c>
      <c r="AI2159" t="s">
        <v>11480</v>
      </c>
      <c r="AJ2159" t="s">
        <v>11479</v>
      </c>
      <c r="AK2159" t="s">
        <v>11478</v>
      </c>
      <c r="AL2159">
        <v>27</v>
      </c>
      <c r="AM2159" s="5">
        <f t="shared" si="266"/>
        <v>4.5</v>
      </c>
      <c r="AN2159" s="4">
        <f t="shared" si="271"/>
        <v>6.815600151457781E-3</v>
      </c>
      <c r="AO2159" s="3"/>
      <c r="AP2159">
        <v>0</v>
      </c>
      <c r="AQ2159" t="s">
        <v>11477</v>
      </c>
      <c r="AR2159" t="s">
        <v>11476</v>
      </c>
      <c r="AS2159" t="s">
        <v>11475</v>
      </c>
      <c r="AT2159" s="2" t="s">
        <v>0</v>
      </c>
      <c r="AU2159" s="1">
        <f t="shared" si="267"/>
        <v>2.7551206833296704</v>
      </c>
      <c r="AV2159" s="1">
        <f t="shared" si="268"/>
        <v>2.162674778134273</v>
      </c>
      <c r="AW2159" s="1">
        <f t="shared" si="269"/>
        <v>1.5702288729388749</v>
      </c>
    </row>
    <row r="2160" spans="1:49" x14ac:dyDescent="0.2">
      <c r="A2160">
        <v>2158</v>
      </c>
      <c r="B2160" t="s">
        <v>11474</v>
      </c>
      <c r="C2160" t="s">
        <v>11473</v>
      </c>
      <c r="F2160" t="s">
        <v>11472</v>
      </c>
      <c r="G2160" t="s">
        <v>5</v>
      </c>
      <c r="H2160" t="s">
        <v>4</v>
      </c>
      <c r="I2160" t="s">
        <v>11471</v>
      </c>
      <c r="J2160" t="s">
        <v>11470</v>
      </c>
      <c r="K2160" t="s">
        <v>11469</v>
      </c>
      <c r="L2160" t="s">
        <v>11468</v>
      </c>
      <c r="M2160" t="s">
        <v>11467</v>
      </c>
      <c r="N2160">
        <v>4</v>
      </c>
      <c r="O2160" t="s">
        <v>11466</v>
      </c>
      <c r="P2160" t="s">
        <v>11465</v>
      </c>
      <c r="Q2160" t="s">
        <v>11464</v>
      </c>
      <c r="R2160" s="7">
        <v>42583</v>
      </c>
      <c r="S2160" s="8">
        <f t="shared" si="264"/>
        <v>2016</v>
      </c>
      <c r="T2160" s="8">
        <v>2016</v>
      </c>
      <c r="U2160" s="8">
        <f t="shared" si="265"/>
        <v>6</v>
      </c>
      <c r="V2160" s="7">
        <v>42583</v>
      </c>
      <c r="W2160" t="s">
        <v>2105</v>
      </c>
      <c r="X2160" s="2">
        <v>2.3759999999999999</v>
      </c>
      <c r="Y2160" s="6">
        <f t="shared" si="270"/>
        <v>6.3425963001521576E-2</v>
      </c>
      <c r="AA2160" t="s">
        <v>2104</v>
      </c>
      <c r="AB2160">
        <v>26765</v>
      </c>
      <c r="AC2160">
        <v>15384357</v>
      </c>
      <c r="AD2160" t="s">
        <v>2</v>
      </c>
      <c r="AE2160">
        <v>826</v>
      </c>
      <c r="AF2160">
        <v>2</v>
      </c>
      <c r="AG2160">
        <v>116</v>
      </c>
      <c r="AI2160" t="s">
        <v>11463</v>
      </c>
      <c r="AJ2160" t="s">
        <v>11462</v>
      </c>
      <c r="AK2160" t="s">
        <v>11461</v>
      </c>
      <c r="AL2160">
        <v>5</v>
      </c>
      <c r="AM2160" s="5">
        <f t="shared" si="266"/>
        <v>0.83333333333333337</v>
      </c>
      <c r="AN2160" s="4">
        <f t="shared" si="271"/>
        <v>1.2621481761958854E-3</v>
      </c>
      <c r="AO2160" s="3"/>
      <c r="AP2160">
        <v>0</v>
      </c>
      <c r="AR2160" t="s">
        <v>1</v>
      </c>
      <c r="AT2160" s="2">
        <v>5.8739999999999997</v>
      </c>
      <c r="AU2160" s="1">
        <f t="shared" si="267"/>
        <v>4.4776818553923867</v>
      </c>
      <c r="AV2160" s="1">
        <f t="shared" si="268"/>
        <v>3.2344055588858729</v>
      </c>
      <c r="AW2160" s="1">
        <f t="shared" si="269"/>
        <v>1.9911292623793593</v>
      </c>
    </row>
    <row r="2161" spans="1:49" x14ac:dyDescent="0.2">
      <c r="A2161">
        <v>2159</v>
      </c>
      <c r="B2161" t="s">
        <v>11460</v>
      </c>
      <c r="C2161" t="s">
        <v>11459</v>
      </c>
      <c r="F2161" t="s">
        <v>11458</v>
      </c>
      <c r="G2161" t="s">
        <v>5</v>
      </c>
      <c r="H2161" t="s">
        <v>4</v>
      </c>
      <c r="I2161" t="s">
        <v>876</v>
      </c>
      <c r="J2161">
        <v>60018308</v>
      </c>
      <c r="K2161" t="s">
        <v>1751</v>
      </c>
      <c r="L2161" t="s">
        <v>131</v>
      </c>
      <c r="M2161" t="s">
        <v>67</v>
      </c>
      <c r="N2161">
        <v>2</v>
      </c>
      <c r="O2161" t="s">
        <v>11457</v>
      </c>
      <c r="P2161" t="s">
        <v>11456</v>
      </c>
      <c r="Q2161" t="s">
        <v>11455</v>
      </c>
      <c r="R2161" s="7">
        <v>42583</v>
      </c>
      <c r="S2161" s="8">
        <f t="shared" si="264"/>
        <v>2016</v>
      </c>
      <c r="T2161" s="8">
        <v>2016</v>
      </c>
      <c r="U2161" s="8">
        <f t="shared" si="265"/>
        <v>6</v>
      </c>
      <c r="V2161" s="7">
        <v>42583</v>
      </c>
      <c r="W2161" t="s">
        <v>818</v>
      </c>
      <c r="X2161" s="2">
        <v>2.0099999999999998</v>
      </c>
      <c r="Y2161" s="6">
        <f t="shared" si="270"/>
        <v>5.3655802034115477E-2</v>
      </c>
      <c r="AA2161">
        <v>15361276</v>
      </c>
      <c r="AB2161">
        <v>18933</v>
      </c>
      <c r="AD2161" t="s">
        <v>2</v>
      </c>
      <c r="AE2161">
        <v>15</v>
      </c>
      <c r="AF2161">
        <v>8</v>
      </c>
      <c r="AG2161">
        <v>7464352</v>
      </c>
      <c r="AH2161" t="s">
        <v>11454</v>
      </c>
      <c r="AI2161" t="s">
        <v>11453</v>
      </c>
      <c r="AJ2161" t="s">
        <v>11452</v>
      </c>
      <c r="AK2161" t="s">
        <v>11451</v>
      </c>
      <c r="AL2161">
        <v>122</v>
      </c>
      <c r="AM2161" s="5">
        <f t="shared" si="266"/>
        <v>20.333333333333332</v>
      </c>
      <c r="AN2161" s="4">
        <f t="shared" si="271"/>
        <v>3.0796415499179601E-2</v>
      </c>
      <c r="AO2161" s="3"/>
      <c r="AP2161">
        <v>0</v>
      </c>
      <c r="AR2161" t="s">
        <v>1</v>
      </c>
      <c r="AT2161" s="2" t="s">
        <v>0</v>
      </c>
      <c r="AU2161" s="1">
        <f t="shared" si="267"/>
        <v>4.6797986073634705</v>
      </c>
      <c r="AV2161" s="1">
        <f t="shared" si="268"/>
        <v>4.2226108766647537</v>
      </c>
      <c r="AW2161" s="1">
        <f t="shared" si="269"/>
        <v>3.7654231459660363</v>
      </c>
    </row>
    <row r="2162" spans="1:49" x14ac:dyDescent="0.2">
      <c r="A2162">
        <v>2160</v>
      </c>
      <c r="B2162" t="s">
        <v>11450</v>
      </c>
      <c r="C2162" t="s">
        <v>11449</v>
      </c>
      <c r="F2162" t="s">
        <v>11448</v>
      </c>
      <c r="G2162" t="s">
        <v>5</v>
      </c>
      <c r="H2162" t="s">
        <v>4</v>
      </c>
      <c r="I2162" t="s">
        <v>11447</v>
      </c>
      <c r="J2162" t="s">
        <v>11446</v>
      </c>
      <c r="K2162" t="s">
        <v>11445</v>
      </c>
      <c r="L2162" t="s">
        <v>11444</v>
      </c>
      <c r="M2162" t="s">
        <v>145</v>
      </c>
      <c r="N2162">
        <v>4</v>
      </c>
      <c r="O2162" t="s">
        <v>11443</v>
      </c>
      <c r="P2162" t="s">
        <v>11442</v>
      </c>
      <c r="Q2162" t="s">
        <v>11441</v>
      </c>
      <c r="R2162" s="7">
        <v>42583</v>
      </c>
      <c r="S2162" s="8">
        <f t="shared" si="264"/>
        <v>2016</v>
      </c>
      <c r="T2162" s="8">
        <v>2016</v>
      </c>
      <c r="U2162" s="8">
        <f t="shared" si="265"/>
        <v>6</v>
      </c>
      <c r="V2162" s="7">
        <v>42583</v>
      </c>
      <c r="W2162" t="s">
        <v>3217</v>
      </c>
      <c r="X2162" s="2">
        <v>0.215</v>
      </c>
      <c r="Y2162" s="6">
        <f t="shared" si="270"/>
        <v>5.7393022076292679E-3</v>
      </c>
      <c r="AA2162">
        <v>3744884</v>
      </c>
      <c r="AB2162">
        <v>28637</v>
      </c>
      <c r="AC2162">
        <v>19768524</v>
      </c>
      <c r="AD2162" t="s">
        <v>2</v>
      </c>
      <c r="AE2162">
        <v>69</v>
      </c>
      <c r="AF2162">
        <v>3</v>
      </c>
      <c r="AH2162" t="s">
        <v>11440</v>
      </c>
      <c r="AI2162" t="s">
        <v>11439</v>
      </c>
      <c r="AJ2162" t="s">
        <v>11438</v>
      </c>
      <c r="AK2162" t="s">
        <v>11437</v>
      </c>
      <c r="AL2162">
        <v>2</v>
      </c>
      <c r="AM2162" s="5">
        <f t="shared" si="266"/>
        <v>0.33333333333333331</v>
      </c>
      <c r="AN2162" s="4">
        <f t="shared" si="271"/>
        <v>5.048592704783541E-4</v>
      </c>
      <c r="AO2162" s="3"/>
      <c r="AP2162">
        <v>0</v>
      </c>
      <c r="AR2162" t="s">
        <v>1</v>
      </c>
      <c r="AT2162" s="2">
        <v>0.64900000000000002</v>
      </c>
      <c r="AU2162" s="1">
        <f t="shared" si="267"/>
        <v>0.41689693264839944</v>
      </c>
      <c r="AV2162" s="1">
        <f t="shared" si="268"/>
        <v>0.31220807390538108</v>
      </c>
      <c r="AW2162" s="1">
        <f t="shared" si="269"/>
        <v>0.20751921516236282</v>
      </c>
    </row>
    <row r="2163" spans="1:49" x14ac:dyDescent="0.2">
      <c r="A2163">
        <v>2161</v>
      </c>
      <c r="B2163" t="s">
        <v>11436</v>
      </c>
      <c r="C2163" t="s">
        <v>11435</v>
      </c>
      <c r="F2163" t="s">
        <v>11434</v>
      </c>
      <c r="G2163" t="s">
        <v>5</v>
      </c>
      <c r="H2163" t="s">
        <v>4</v>
      </c>
      <c r="I2163" t="s">
        <v>441</v>
      </c>
      <c r="J2163">
        <v>60025578</v>
      </c>
      <c r="K2163" t="s">
        <v>132</v>
      </c>
      <c r="L2163" t="s">
        <v>131</v>
      </c>
      <c r="M2163" t="s">
        <v>67</v>
      </c>
      <c r="N2163">
        <v>1</v>
      </c>
      <c r="O2163" t="s">
        <v>11433</v>
      </c>
      <c r="P2163">
        <v>55760032900</v>
      </c>
      <c r="Q2163">
        <v>60025578</v>
      </c>
      <c r="R2163" s="7">
        <v>42583</v>
      </c>
      <c r="S2163" s="8">
        <f t="shared" si="264"/>
        <v>2016</v>
      </c>
      <c r="T2163" s="8">
        <v>2016</v>
      </c>
      <c r="U2163" s="8">
        <f t="shared" si="265"/>
        <v>6</v>
      </c>
      <c r="V2163" s="7">
        <v>42583</v>
      </c>
      <c r="W2163" t="s">
        <v>554</v>
      </c>
      <c r="X2163" s="2">
        <v>1.365</v>
      </c>
      <c r="Y2163" s="6">
        <f t="shared" si="270"/>
        <v>3.6437895411227675E-2</v>
      </c>
      <c r="AA2163">
        <v>189545</v>
      </c>
      <c r="AB2163">
        <v>17393</v>
      </c>
      <c r="AD2163" t="s">
        <v>2</v>
      </c>
      <c r="AE2163">
        <v>65</v>
      </c>
      <c r="AF2163">
        <v>8</v>
      </c>
      <c r="AG2163">
        <v>7244243</v>
      </c>
      <c r="AH2163" t="s">
        <v>11432</v>
      </c>
      <c r="AI2163" t="s">
        <v>11431</v>
      </c>
      <c r="AJ2163" t="s">
        <v>11430</v>
      </c>
      <c r="AK2163" t="s">
        <v>11429</v>
      </c>
      <c r="AL2163">
        <v>10</v>
      </c>
      <c r="AM2163" s="5">
        <f t="shared" si="266"/>
        <v>1.6666666666666667</v>
      </c>
      <c r="AN2163" s="4">
        <f t="shared" si="271"/>
        <v>2.5242963523917708E-3</v>
      </c>
      <c r="AO2163" s="3"/>
      <c r="AP2163">
        <v>0</v>
      </c>
      <c r="AQ2163" t="s">
        <v>48</v>
      </c>
      <c r="AR2163" t="s">
        <v>11428</v>
      </c>
      <c r="AS2163" t="s">
        <v>47</v>
      </c>
      <c r="AT2163" s="2" t="s">
        <v>0</v>
      </c>
      <c r="AU2163" s="1">
        <f t="shared" si="267"/>
        <v>2.6263815693576902</v>
      </c>
      <c r="AV2163" s="1">
        <f t="shared" si="268"/>
        <v>1.9481095881809722</v>
      </c>
      <c r="AW2163" s="1">
        <f t="shared" si="269"/>
        <v>1.2698376070042543</v>
      </c>
    </row>
    <row r="2164" spans="1:49" x14ac:dyDescent="0.2">
      <c r="A2164">
        <v>2162</v>
      </c>
      <c r="B2164" t="s">
        <v>11427</v>
      </c>
      <c r="C2164" t="s">
        <v>11426</v>
      </c>
      <c r="F2164" t="s">
        <v>11425</v>
      </c>
      <c r="G2164" t="s">
        <v>5</v>
      </c>
      <c r="H2164" t="s">
        <v>4</v>
      </c>
      <c r="I2164" t="s">
        <v>11424</v>
      </c>
      <c r="J2164" t="s">
        <v>11423</v>
      </c>
      <c r="K2164" t="s">
        <v>11422</v>
      </c>
      <c r="L2164" t="s">
        <v>11421</v>
      </c>
      <c r="M2164" t="s">
        <v>7</v>
      </c>
      <c r="N2164">
        <v>8</v>
      </c>
      <c r="O2164" t="s">
        <v>11420</v>
      </c>
      <c r="P2164" t="s">
        <v>11419</v>
      </c>
      <c r="Q2164" t="s">
        <v>11418</v>
      </c>
      <c r="R2164" s="7">
        <v>42583</v>
      </c>
      <c r="S2164" s="8">
        <f t="shared" si="264"/>
        <v>2016</v>
      </c>
      <c r="T2164" s="8">
        <v>2016</v>
      </c>
      <c r="U2164" s="8">
        <f t="shared" si="265"/>
        <v>6</v>
      </c>
      <c r="V2164" s="7">
        <v>42583</v>
      </c>
      <c r="W2164" t="s">
        <v>554</v>
      </c>
      <c r="X2164" s="2">
        <v>1.365</v>
      </c>
      <c r="Y2164" s="6">
        <f t="shared" si="270"/>
        <v>3.6437895411227675E-2</v>
      </c>
      <c r="AA2164">
        <v>189545</v>
      </c>
      <c r="AB2164">
        <v>17393</v>
      </c>
      <c r="AD2164" t="s">
        <v>2</v>
      </c>
      <c r="AE2164">
        <v>65</v>
      </c>
      <c r="AF2164">
        <v>8</v>
      </c>
      <c r="AG2164">
        <v>7239623</v>
      </c>
      <c r="AH2164" t="s">
        <v>11417</v>
      </c>
      <c r="AI2164" t="s">
        <v>11416</v>
      </c>
      <c r="AJ2164" t="s">
        <v>11415</v>
      </c>
      <c r="AK2164" t="s">
        <v>11414</v>
      </c>
      <c r="AL2164">
        <v>12</v>
      </c>
      <c r="AM2164" s="5">
        <f t="shared" si="266"/>
        <v>2</v>
      </c>
      <c r="AN2164" s="4">
        <f t="shared" si="271"/>
        <v>3.0291556228701248E-3</v>
      </c>
      <c r="AO2164" s="3"/>
      <c r="AP2164">
        <v>0</v>
      </c>
      <c r="AR2164" t="s">
        <v>1</v>
      </c>
      <c r="AT2164" s="2" t="s">
        <v>0</v>
      </c>
      <c r="AU2164" s="1">
        <f t="shared" si="267"/>
        <v>2.6415273474720409</v>
      </c>
      <c r="AV2164" s="1">
        <f t="shared" si="268"/>
        <v>1.9733525517048898</v>
      </c>
      <c r="AW2164" s="1">
        <f t="shared" si="269"/>
        <v>1.3051777559377389</v>
      </c>
    </row>
    <row r="2165" spans="1:49" x14ac:dyDescent="0.2">
      <c r="A2165">
        <v>2163</v>
      </c>
      <c r="B2165" t="s">
        <v>11413</v>
      </c>
      <c r="C2165" t="s">
        <v>11412</v>
      </c>
      <c r="F2165" t="s">
        <v>11411</v>
      </c>
      <c r="G2165" t="s">
        <v>5</v>
      </c>
      <c r="H2165" t="s">
        <v>4</v>
      </c>
      <c r="I2165" t="s">
        <v>243</v>
      </c>
      <c r="J2165" t="s">
        <v>11410</v>
      </c>
      <c r="K2165" t="s">
        <v>11409</v>
      </c>
      <c r="L2165" t="s">
        <v>11408</v>
      </c>
      <c r="M2165" t="s">
        <v>473</v>
      </c>
      <c r="N2165">
        <v>6</v>
      </c>
      <c r="O2165" t="s">
        <v>11407</v>
      </c>
      <c r="P2165" t="s">
        <v>11406</v>
      </c>
      <c r="Q2165" t="s">
        <v>11405</v>
      </c>
      <c r="R2165" s="7">
        <v>42583</v>
      </c>
      <c r="S2165" s="8">
        <f t="shared" si="264"/>
        <v>2016</v>
      </c>
      <c r="T2165" s="8">
        <v>2016</v>
      </c>
      <c r="U2165" s="8">
        <f t="shared" si="265"/>
        <v>6</v>
      </c>
      <c r="V2165" s="7">
        <v>42583</v>
      </c>
      <c r="W2165" t="s">
        <v>818</v>
      </c>
      <c r="X2165" s="2">
        <v>2.0099999999999998</v>
      </c>
      <c r="Y2165" s="6">
        <f t="shared" si="270"/>
        <v>5.3655802034115477E-2</v>
      </c>
      <c r="AA2165">
        <v>15361276</v>
      </c>
      <c r="AB2165">
        <v>18933</v>
      </c>
      <c r="AD2165" t="s">
        <v>2</v>
      </c>
      <c r="AE2165">
        <v>15</v>
      </c>
      <c r="AF2165">
        <v>8</v>
      </c>
      <c r="AG2165">
        <v>7452432</v>
      </c>
      <c r="AH2165" t="s">
        <v>11404</v>
      </c>
      <c r="AI2165" t="s">
        <v>11403</v>
      </c>
      <c r="AJ2165" t="s">
        <v>11402</v>
      </c>
      <c r="AK2165" t="s">
        <v>11401</v>
      </c>
      <c r="AL2165">
        <v>13</v>
      </c>
      <c r="AM2165" s="5">
        <f t="shared" si="266"/>
        <v>2.1666666666666665</v>
      </c>
      <c r="AN2165" s="4">
        <f t="shared" si="271"/>
        <v>3.2815852581093018E-3</v>
      </c>
      <c r="AO2165" s="3"/>
      <c r="AP2165">
        <v>0</v>
      </c>
      <c r="AQ2165" t="s">
        <v>48</v>
      </c>
      <c r="AR2165" t="s">
        <v>11400</v>
      </c>
      <c r="AS2165" t="s">
        <v>47</v>
      </c>
      <c r="AT2165" s="2" t="s">
        <v>0</v>
      </c>
      <c r="AU2165" s="1">
        <f t="shared" si="267"/>
        <v>3.8543537001313619</v>
      </c>
      <c r="AV2165" s="1">
        <f t="shared" si="268"/>
        <v>2.8468693646112389</v>
      </c>
      <c r="AW2165" s="1">
        <f t="shared" si="269"/>
        <v>1.8393850290911153</v>
      </c>
    </row>
    <row r="2166" spans="1:49" x14ac:dyDescent="0.2">
      <c r="A2166">
        <v>2164</v>
      </c>
      <c r="B2166" t="s">
        <v>11399</v>
      </c>
      <c r="C2166" t="s">
        <v>11398</v>
      </c>
      <c r="F2166" t="s">
        <v>11397</v>
      </c>
      <c r="G2166" t="s">
        <v>5</v>
      </c>
      <c r="H2166" t="s">
        <v>4</v>
      </c>
      <c r="I2166" t="s">
        <v>1873</v>
      </c>
      <c r="J2166" t="s">
        <v>11396</v>
      </c>
      <c r="K2166" t="s">
        <v>11395</v>
      </c>
      <c r="L2166" t="s">
        <v>11394</v>
      </c>
      <c r="M2166" t="s">
        <v>11393</v>
      </c>
      <c r="N2166">
        <v>3</v>
      </c>
      <c r="O2166" t="s">
        <v>11392</v>
      </c>
      <c r="P2166" t="s">
        <v>11391</v>
      </c>
      <c r="Q2166" t="s">
        <v>11390</v>
      </c>
      <c r="R2166" s="7">
        <v>42583</v>
      </c>
      <c r="S2166" s="8">
        <f t="shared" si="264"/>
        <v>2016</v>
      </c>
      <c r="T2166" s="8">
        <v>2016</v>
      </c>
      <c r="U2166" s="8">
        <f t="shared" si="265"/>
        <v>6</v>
      </c>
      <c r="V2166" s="7">
        <v>42583</v>
      </c>
      <c r="W2166" t="s">
        <v>818</v>
      </c>
      <c r="X2166" s="2">
        <v>2.0099999999999998</v>
      </c>
      <c r="Y2166" s="6">
        <f t="shared" si="270"/>
        <v>5.3655802034115477E-2</v>
      </c>
      <c r="AA2166">
        <v>15361276</v>
      </c>
      <c r="AB2166">
        <v>18933</v>
      </c>
      <c r="AD2166" t="s">
        <v>2</v>
      </c>
      <c r="AE2166">
        <v>15</v>
      </c>
      <c r="AF2166">
        <v>8</v>
      </c>
      <c r="AG2166">
        <v>7465794</v>
      </c>
      <c r="AH2166" t="s">
        <v>11389</v>
      </c>
      <c r="AI2166" t="s">
        <v>11388</v>
      </c>
      <c r="AJ2166" t="s">
        <v>11387</v>
      </c>
      <c r="AK2166" t="s">
        <v>11386</v>
      </c>
      <c r="AL2166">
        <v>13</v>
      </c>
      <c r="AM2166" s="5">
        <f t="shared" si="266"/>
        <v>2.1666666666666665</v>
      </c>
      <c r="AN2166" s="4">
        <f t="shared" si="271"/>
        <v>3.2815852581093018E-3</v>
      </c>
      <c r="AO2166" s="3"/>
      <c r="AP2166">
        <v>0</v>
      </c>
      <c r="AR2166" t="s">
        <v>1</v>
      </c>
      <c r="AT2166" s="2" t="s">
        <v>0</v>
      </c>
      <c r="AU2166" s="1">
        <f t="shared" si="267"/>
        <v>3.8543537001313619</v>
      </c>
      <c r="AV2166" s="1">
        <f t="shared" si="268"/>
        <v>2.8468693646112389</v>
      </c>
      <c r="AW2166" s="1">
        <f t="shared" si="269"/>
        <v>1.8393850290911153</v>
      </c>
    </row>
    <row r="2167" spans="1:49" x14ac:dyDescent="0.2">
      <c r="A2167">
        <v>2165</v>
      </c>
      <c r="B2167" t="s">
        <v>11385</v>
      </c>
      <c r="C2167" t="s">
        <v>11384</v>
      </c>
      <c r="F2167" t="s">
        <v>11383</v>
      </c>
      <c r="G2167" t="s">
        <v>5</v>
      </c>
      <c r="H2167" t="s">
        <v>4</v>
      </c>
      <c r="I2167" t="s">
        <v>1489</v>
      </c>
      <c r="J2167" t="s">
        <v>11382</v>
      </c>
      <c r="K2167" t="s">
        <v>11381</v>
      </c>
      <c r="L2167" t="s">
        <v>11380</v>
      </c>
      <c r="M2167" t="s">
        <v>1175</v>
      </c>
      <c r="N2167">
        <v>4</v>
      </c>
      <c r="O2167" t="s">
        <v>11379</v>
      </c>
      <c r="P2167" t="s">
        <v>11378</v>
      </c>
      <c r="Q2167" t="s">
        <v>11377</v>
      </c>
      <c r="R2167" s="7">
        <v>42583</v>
      </c>
      <c r="S2167" s="8">
        <f t="shared" si="264"/>
        <v>2016</v>
      </c>
      <c r="T2167" s="8">
        <v>2016</v>
      </c>
      <c r="U2167" s="8">
        <f t="shared" si="265"/>
        <v>6</v>
      </c>
      <c r="V2167" s="7">
        <v>42583</v>
      </c>
      <c r="W2167" t="s">
        <v>818</v>
      </c>
      <c r="X2167" s="2">
        <v>2.0099999999999998</v>
      </c>
      <c r="Y2167" s="6">
        <f t="shared" si="270"/>
        <v>5.3655802034115477E-2</v>
      </c>
      <c r="AA2167">
        <v>15361276</v>
      </c>
      <c r="AB2167">
        <v>18933</v>
      </c>
      <c r="AD2167" t="s">
        <v>2</v>
      </c>
      <c r="AE2167">
        <v>15</v>
      </c>
      <c r="AF2167">
        <v>8</v>
      </c>
      <c r="AG2167">
        <v>7470522</v>
      </c>
      <c r="AH2167" t="s">
        <v>11376</v>
      </c>
      <c r="AI2167" t="s">
        <v>11375</v>
      </c>
      <c r="AJ2167" t="s">
        <v>11374</v>
      </c>
      <c r="AK2167" t="s">
        <v>11373</v>
      </c>
      <c r="AL2167">
        <v>22</v>
      </c>
      <c r="AM2167" s="5">
        <f t="shared" si="266"/>
        <v>3.6666666666666665</v>
      </c>
      <c r="AN2167" s="4">
        <f t="shared" si="271"/>
        <v>5.5534519752618956E-3</v>
      </c>
      <c r="AO2167" s="3"/>
      <c r="AP2167">
        <v>1</v>
      </c>
      <c r="AQ2167" t="s">
        <v>44</v>
      </c>
      <c r="AR2167">
        <v>1514275</v>
      </c>
      <c r="AS2167" t="s">
        <v>43</v>
      </c>
      <c r="AT2167" s="2" t="s">
        <v>0</v>
      </c>
      <c r="AU2167" s="1">
        <f t="shared" si="267"/>
        <v>3.9225097016459398</v>
      </c>
      <c r="AV2167" s="1">
        <f t="shared" si="268"/>
        <v>2.9604627004688684</v>
      </c>
      <c r="AW2167" s="1">
        <f t="shared" si="269"/>
        <v>1.998415699291797</v>
      </c>
    </row>
    <row r="2168" spans="1:49" x14ac:dyDescent="0.2">
      <c r="A2168">
        <v>2166</v>
      </c>
      <c r="B2168" t="s">
        <v>11372</v>
      </c>
      <c r="C2168" t="s">
        <v>11371</v>
      </c>
      <c r="F2168" t="s">
        <v>11370</v>
      </c>
      <c r="G2168" t="s">
        <v>5</v>
      </c>
      <c r="H2168" t="s">
        <v>4</v>
      </c>
      <c r="I2168" t="s">
        <v>213</v>
      </c>
      <c r="J2168">
        <v>60068694</v>
      </c>
      <c r="K2168" t="s">
        <v>1109</v>
      </c>
      <c r="L2168" t="s">
        <v>570</v>
      </c>
      <c r="M2168" t="s">
        <v>138</v>
      </c>
      <c r="N2168">
        <v>4</v>
      </c>
      <c r="O2168" t="s">
        <v>11369</v>
      </c>
      <c r="P2168" t="s">
        <v>11368</v>
      </c>
      <c r="Q2168" t="s">
        <v>1108</v>
      </c>
      <c r="R2168" s="7">
        <v>42583</v>
      </c>
      <c r="S2168" s="8">
        <f t="shared" si="264"/>
        <v>2016</v>
      </c>
      <c r="T2168" s="8">
        <v>2016</v>
      </c>
      <c r="U2168" s="8">
        <f t="shared" si="265"/>
        <v>6</v>
      </c>
      <c r="V2168" s="7">
        <v>42583</v>
      </c>
      <c r="W2168" t="s">
        <v>788</v>
      </c>
      <c r="X2168" s="2">
        <v>0.68100000000000005</v>
      </c>
      <c r="Y2168" s="6">
        <f t="shared" si="270"/>
        <v>1.8178906062304798E-2</v>
      </c>
      <c r="AA2168" t="s">
        <v>787</v>
      </c>
      <c r="AB2168">
        <v>15047</v>
      </c>
      <c r="AD2168" t="s">
        <v>2</v>
      </c>
      <c r="AE2168">
        <v>16</v>
      </c>
      <c r="AF2168">
        <v>16</v>
      </c>
      <c r="AG2168">
        <v>7494946</v>
      </c>
      <c r="AH2168" t="s">
        <v>11367</v>
      </c>
      <c r="AI2168" t="s">
        <v>11366</v>
      </c>
      <c r="AJ2168" t="s">
        <v>11365</v>
      </c>
      <c r="AK2168" t="s">
        <v>11364</v>
      </c>
      <c r="AL2168">
        <v>9</v>
      </c>
      <c r="AM2168" s="5">
        <f t="shared" si="266"/>
        <v>1.5</v>
      </c>
      <c r="AN2168" s="4">
        <f t="shared" si="271"/>
        <v>2.2718667171525938E-3</v>
      </c>
      <c r="AO2168" s="3"/>
      <c r="AP2168">
        <v>0</v>
      </c>
      <c r="AR2168" t="s">
        <v>1</v>
      </c>
      <c r="AT2168" s="2">
        <v>3.3010000000000002</v>
      </c>
      <c r="AU2168" s="1">
        <f t="shared" si="267"/>
        <v>1.3406794258759136</v>
      </c>
      <c r="AV2168" s="1">
        <f t="shared" si="268"/>
        <v>1.0225386389728697</v>
      </c>
      <c r="AW2168" s="1">
        <f t="shared" si="269"/>
        <v>0.70439785206982553</v>
      </c>
    </row>
    <row r="2169" spans="1:49" x14ac:dyDescent="0.2">
      <c r="A2169">
        <v>2167</v>
      </c>
      <c r="B2169" t="s">
        <v>11363</v>
      </c>
      <c r="C2169" t="s">
        <v>11362</v>
      </c>
      <c r="F2169" t="s">
        <v>11361</v>
      </c>
      <c r="G2169" t="s">
        <v>5</v>
      </c>
      <c r="H2169" t="s">
        <v>4</v>
      </c>
      <c r="I2169" t="s">
        <v>1282</v>
      </c>
      <c r="J2169" t="s">
        <v>11360</v>
      </c>
      <c r="K2169" t="s">
        <v>11359</v>
      </c>
      <c r="L2169" t="s">
        <v>11358</v>
      </c>
      <c r="M2169" t="s">
        <v>414</v>
      </c>
      <c r="N2169">
        <v>3</v>
      </c>
      <c r="O2169" t="s">
        <v>11357</v>
      </c>
      <c r="P2169" t="s">
        <v>11356</v>
      </c>
      <c r="Q2169" t="s">
        <v>11355</v>
      </c>
      <c r="R2169" s="7">
        <v>42583</v>
      </c>
      <c r="S2169" s="8">
        <f t="shared" si="264"/>
        <v>2016</v>
      </c>
      <c r="T2169" s="8">
        <v>2016</v>
      </c>
      <c r="U2169" s="8">
        <f t="shared" si="265"/>
        <v>6</v>
      </c>
      <c r="V2169" s="7">
        <v>42583</v>
      </c>
      <c r="W2169" t="s">
        <v>788</v>
      </c>
      <c r="X2169" s="2">
        <v>0.68100000000000005</v>
      </c>
      <c r="Y2169" s="6">
        <f t="shared" si="270"/>
        <v>1.8178906062304798E-2</v>
      </c>
      <c r="AA2169" t="s">
        <v>787</v>
      </c>
      <c r="AB2169">
        <v>15047</v>
      </c>
      <c r="AD2169" t="s">
        <v>2</v>
      </c>
      <c r="AE2169">
        <v>16</v>
      </c>
      <c r="AF2169">
        <v>16</v>
      </c>
      <c r="AG2169">
        <v>7494642</v>
      </c>
      <c r="AH2169" t="s">
        <v>11354</v>
      </c>
      <c r="AI2169" t="s">
        <v>11353</v>
      </c>
      <c r="AJ2169" t="s">
        <v>11352</v>
      </c>
      <c r="AK2169" t="s">
        <v>11351</v>
      </c>
      <c r="AL2169">
        <v>17</v>
      </c>
      <c r="AM2169" s="5">
        <f t="shared" si="266"/>
        <v>2.8333333333333335</v>
      </c>
      <c r="AN2169" s="4">
        <f t="shared" si="271"/>
        <v>4.2913037990660102E-3</v>
      </c>
      <c r="AO2169" s="3"/>
      <c r="AP2169">
        <v>0</v>
      </c>
      <c r="AR2169" t="s">
        <v>1</v>
      </c>
      <c r="AT2169" s="2">
        <v>3.3010000000000002</v>
      </c>
      <c r="AU2169" s="1">
        <f t="shared" si="267"/>
        <v>1.4012625383333162</v>
      </c>
      <c r="AV2169" s="1">
        <f t="shared" si="268"/>
        <v>1.1235104930685405</v>
      </c>
      <c r="AW2169" s="1">
        <f t="shared" si="269"/>
        <v>0.84575844780376463</v>
      </c>
    </row>
    <row r="2170" spans="1:49" x14ac:dyDescent="0.2">
      <c r="A2170">
        <v>2168</v>
      </c>
      <c r="B2170" t="s">
        <v>11350</v>
      </c>
      <c r="C2170" t="s">
        <v>11349</v>
      </c>
      <c r="F2170" t="s">
        <v>11348</v>
      </c>
      <c r="G2170" t="s">
        <v>5</v>
      </c>
      <c r="H2170" t="s">
        <v>4</v>
      </c>
      <c r="I2170" t="s">
        <v>11347</v>
      </c>
      <c r="J2170">
        <v>60025038</v>
      </c>
      <c r="K2170" t="s">
        <v>2595</v>
      </c>
      <c r="L2170" t="s">
        <v>2594</v>
      </c>
      <c r="M2170" t="s">
        <v>79</v>
      </c>
      <c r="N2170">
        <v>2</v>
      </c>
      <c r="O2170" t="s">
        <v>11346</v>
      </c>
      <c r="P2170" t="s">
        <v>11345</v>
      </c>
      <c r="Q2170" t="s">
        <v>11344</v>
      </c>
      <c r="R2170" s="7">
        <v>42583</v>
      </c>
      <c r="S2170" s="8">
        <f t="shared" si="264"/>
        <v>2016</v>
      </c>
      <c r="T2170" s="8">
        <v>2016</v>
      </c>
      <c r="U2170" s="8">
        <f t="shared" si="265"/>
        <v>6</v>
      </c>
      <c r="V2170" s="7">
        <v>42583</v>
      </c>
      <c r="W2170" t="s">
        <v>2105</v>
      </c>
      <c r="X2170" s="2">
        <v>2.3759999999999999</v>
      </c>
      <c r="Y2170" s="6">
        <f t="shared" si="270"/>
        <v>6.3425963001521576E-2</v>
      </c>
      <c r="AA2170" t="s">
        <v>2104</v>
      </c>
      <c r="AB2170">
        <v>26765</v>
      </c>
      <c r="AC2170">
        <v>15384357</v>
      </c>
      <c r="AD2170" t="s">
        <v>2</v>
      </c>
      <c r="AE2170">
        <v>826</v>
      </c>
      <c r="AF2170">
        <v>2</v>
      </c>
      <c r="AG2170">
        <v>181</v>
      </c>
      <c r="AI2170" t="s">
        <v>11343</v>
      </c>
      <c r="AJ2170" t="s">
        <v>11342</v>
      </c>
      <c r="AK2170" t="s">
        <v>11341</v>
      </c>
      <c r="AL2170">
        <v>36</v>
      </c>
      <c r="AM2170" s="5">
        <f t="shared" si="266"/>
        <v>6</v>
      </c>
      <c r="AN2170" s="4">
        <f t="shared" si="271"/>
        <v>9.0874668686103752E-3</v>
      </c>
      <c r="AO2170" s="3"/>
      <c r="AP2170">
        <v>1</v>
      </c>
      <c r="AR2170" t="s">
        <v>1</v>
      </c>
      <c r="AT2170" s="2">
        <v>5.8739999999999997</v>
      </c>
      <c r="AU2170" s="1">
        <f t="shared" si="267"/>
        <v>4.7124414161648209</v>
      </c>
      <c r="AV2170" s="1">
        <f t="shared" si="268"/>
        <v>3.6256714935065979</v>
      </c>
      <c r="AW2170" s="1">
        <f t="shared" si="269"/>
        <v>2.538901570848374</v>
      </c>
    </row>
    <row r="2171" spans="1:49" x14ac:dyDescent="0.2">
      <c r="A2171">
        <v>2169</v>
      </c>
      <c r="B2171" t="s">
        <v>11340</v>
      </c>
      <c r="C2171" t="s">
        <v>11339</v>
      </c>
      <c r="E2171">
        <v>27478892</v>
      </c>
      <c r="F2171" t="s">
        <v>11338</v>
      </c>
      <c r="G2171" t="s">
        <v>5</v>
      </c>
      <c r="H2171" t="s">
        <v>4</v>
      </c>
      <c r="I2171" t="s">
        <v>11337</v>
      </c>
      <c r="J2171" t="s">
        <v>11336</v>
      </c>
      <c r="K2171" t="s">
        <v>11335</v>
      </c>
      <c r="L2171" t="s">
        <v>662</v>
      </c>
      <c r="M2171" t="s">
        <v>49</v>
      </c>
      <c r="N2171">
        <v>7</v>
      </c>
      <c r="O2171" t="s">
        <v>11334</v>
      </c>
      <c r="P2171" t="s">
        <v>11333</v>
      </c>
      <c r="Q2171" t="s">
        <v>11332</v>
      </c>
      <c r="R2171" s="7">
        <v>42583</v>
      </c>
      <c r="S2171" s="8">
        <f t="shared" si="264"/>
        <v>2016</v>
      </c>
      <c r="T2171" s="8">
        <v>2016</v>
      </c>
      <c r="U2171" s="8">
        <f t="shared" si="265"/>
        <v>6</v>
      </c>
      <c r="V2171" s="7">
        <v>42583</v>
      </c>
      <c r="W2171" t="s">
        <v>485</v>
      </c>
      <c r="X2171" s="2">
        <v>0.99</v>
      </c>
      <c r="Y2171" s="6">
        <f t="shared" si="270"/>
        <v>2.6427484583967327E-2</v>
      </c>
      <c r="AB2171">
        <v>10600153309</v>
      </c>
      <c r="AC2171">
        <v>19326203</v>
      </c>
      <c r="AD2171" t="s">
        <v>2</v>
      </c>
      <c r="AE2171">
        <v>11</v>
      </c>
      <c r="AF2171">
        <v>8</v>
      </c>
      <c r="AG2171" t="s">
        <v>11331</v>
      </c>
      <c r="AI2171" t="s">
        <v>11330</v>
      </c>
      <c r="AK2171" t="s">
        <v>11329</v>
      </c>
      <c r="AL2171">
        <v>3</v>
      </c>
      <c r="AM2171" s="5">
        <f t="shared" si="266"/>
        <v>0.5</v>
      </c>
      <c r="AN2171" s="4">
        <f t="shared" si="271"/>
        <v>7.572889057175312E-4</v>
      </c>
      <c r="AO2171" s="3"/>
      <c r="AP2171">
        <v>1</v>
      </c>
      <c r="AQ2171" t="s">
        <v>11328</v>
      </c>
      <c r="AR2171">
        <v>31471830</v>
      </c>
      <c r="AS2171" t="s">
        <v>11327</v>
      </c>
      <c r="AT2171" s="2">
        <v>3.24</v>
      </c>
      <c r="AU2171" s="1">
        <f t="shared" si="267"/>
        <v>1.8726425880492388</v>
      </c>
      <c r="AV2171" s="1">
        <f t="shared" si="268"/>
        <v>1.3592386744842428</v>
      </c>
      <c r="AW2171" s="1">
        <f t="shared" si="269"/>
        <v>0.84583476091924692</v>
      </c>
    </row>
    <row r="2172" spans="1:49" x14ac:dyDescent="0.2">
      <c r="A2172">
        <v>2170</v>
      </c>
      <c r="B2172" t="s">
        <v>11326</v>
      </c>
      <c r="C2172" t="s">
        <v>11325</v>
      </c>
      <c r="F2172" t="s">
        <v>11324</v>
      </c>
      <c r="G2172" t="s">
        <v>5</v>
      </c>
      <c r="H2172" t="s">
        <v>4</v>
      </c>
      <c r="I2172" t="s">
        <v>976</v>
      </c>
      <c r="J2172">
        <v>60013826</v>
      </c>
      <c r="K2172" t="s">
        <v>713</v>
      </c>
      <c r="L2172" t="s">
        <v>712</v>
      </c>
      <c r="M2172" t="s">
        <v>231</v>
      </c>
      <c r="N2172">
        <v>3</v>
      </c>
      <c r="O2172" t="s">
        <v>11323</v>
      </c>
      <c r="P2172" t="s">
        <v>11322</v>
      </c>
      <c r="Q2172" t="s">
        <v>11321</v>
      </c>
      <c r="R2172" s="7">
        <v>42583</v>
      </c>
      <c r="S2172" s="8">
        <f t="shared" si="264"/>
        <v>2016</v>
      </c>
      <c r="T2172" s="8">
        <v>2016</v>
      </c>
      <c r="U2172" s="8">
        <f t="shared" si="265"/>
        <v>6</v>
      </c>
      <c r="V2172" s="7">
        <v>42583</v>
      </c>
      <c r="W2172" t="s">
        <v>1356</v>
      </c>
      <c r="X2172" s="2">
        <v>0.88100000000000001</v>
      </c>
      <c r="Y2172" s="6">
        <f t="shared" si="270"/>
        <v>2.3517791836843653E-2</v>
      </c>
      <c r="AA2172">
        <v>10459243</v>
      </c>
      <c r="AB2172">
        <v>17248</v>
      </c>
      <c r="AD2172" t="s">
        <v>2</v>
      </c>
      <c r="AE2172">
        <v>58</v>
      </c>
      <c r="AF2172">
        <v>4</v>
      </c>
      <c r="AG2172">
        <v>7533569</v>
      </c>
      <c r="AH2172" t="s">
        <v>11320</v>
      </c>
      <c r="AI2172" t="s">
        <v>11319</v>
      </c>
      <c r="AK2172" t="s">
        <v>11318</v>
      </c>
      <c r="AL2172">
        <v>0</v>
      </c>
      <c r="AM2172" s="5">
        <f t="shared" si="266"/>
        <v>0</v>
      </c>
      <c r="AN2172" s="4">
        <f t="shared" si="271"/>
        <v>0</v>
      </c>
      <c r="AO2172" s="3"/>
      <c r="AP2172">
        <v>0</v>
      </c>
      <c r="AR2172" t="s">
        <v>1</v>
      </c>
      <c r="AT2172" s="2" t="s">
        <v>0</v>
      </c>
      <c r="AU2172" s="1">
        <f t="shared" si="267"/>
        <v>1.6462454285790555</v>
      </c>
      <c r="AV2172" s="1">
        <f t="shared" si="268"/>
        <v>1.1758895918421826</v>
      </c>
      <c r="AW2172" s="1">
        <f t="shared" si="269"/>
        <v>0.70553375510530958</v>
      </c>
    </row>
    <row r="2173" spans="1:49" x14ac:dyDescent="0.2">
      <c r="A2173">
        <v>2171</v>
      </c>
      <c r="B2173" t="s">
        <v>11317</v>
      </c>
      <c r="C2173" t="s">
        <v>11316</v>
      </c>
      <c r="F2173" t="s">
        <v>11315</v>
      </c>
      <c r="G2173" t="s">
        <v>5</v>
      </c>
      <c r="H2173" t="s">
        <v>4</v>
      </c>
      <c r="I2173" t="s">
        <v>2777</v>
      </c>
      <c r="N2173">
        <v>1</v>
      </c>
      <c r="O2173" t="s">
        <v>2776</v>
      </c>
      <c r="P2173">
        <v>56988623000</v>
      </c>
      <c r="R2173" s="7">
        <v>42583</v>
      </c>
      <c r="S2173" s="8">
        <f t="shared" si="264"/>
        <v>2016</v>
      </c>
      <c r="T2173" s="8">
        <v>2016</v>
      </c>
      <c r="U2173" s="8">
        <f t="shared" si="265"/>
        <v>6</v>
      </c>
      <c r="V2173" s="7">
        <v>42583</v>
      </c>
      <c r="W2173" t="s">
        <v>1356</v>
      </c>
      <c r="X2173" s="2">
        <v>0.88100000000000001</v>
      </c>
      <c r="Y2173" s="6">
        <f t="shared" si="270"/>
        <v>2.3517791836843653E-2</v>
      </c>
      <c r="AA2173">
        <v>10459243</v>
      </c>
      <c r="AB2173">
        <v>17248</v>
      </c>
      <c r="AD2173" t="s">
        <v>2</v>
      </c>
      <c r="AE2173">
        <v>58</v>
      </c>
      <c r="AF2173">
        <v>4</v>
      </c>
      <c r="AG2173">
        <v>7533585</v>
      </c>
      <c r="AH2173" t="s">
        <v>11314</v>
      </c>
      <c r="AI2173" t="s">
        <v>11313</v>
      </c>
      <c r="AK2173" t="s">
        <v>11312</v>
      </c>
      <c r="AL2173">
        <v>0</v>
      </c>
      <c r="AM2173" s="5">
        <f t="shared" si="266"/>
        <v>0</v>
      </c>
      <c r="AN2173" s="4">
        <f t="shared" si="271"/>
        <v>0</v>
      </c>
      <c r="AO2173" s="3"/>
      <c r="AP2173">
        <v>0</v>
      </c>
      <c r="AR2173" t="s">
        <v>1</v>
      </c>
      <c r="AT2173" s="2" t="s">
        <v>0</v>
      </c>
      <c r="AU2173" s="1">
        <f t="shared" si="267"/>
        <v>1.6462454285790555</v>
      </c>
      <c r="AV2173" s="1">
        <f t="shared" si="268"/>
        <v>1.1758895918421826</v>
      </c>
      <c r="AW2173" s="1">
        <f t="shared" si="269"/>
        <v>0.70553375510530958</v>
      </c>
    </row>
    <row r="2174" spans="1:49" x14ac:dyDescent="0.2">
      <c r="A2174">
        <v>2172</v>
      </c>
      <c r="B2174" t="s">
        <v>11311</v>
      </c>
      <c r="C2174" t="s">
        <v>11310</v>
      </c>
      <c r="F2174" t="s">
        <v>11309</v>
      </c>
      <c r="G2174" t="s">
        <v>5</v>
      </c>
      <c r="H2174" t="s">
        <v>4</v>
      </c>
      <c r="I2174" t="s">
        <v>3208</v>
      </c>
      <c r="J2174" t="s">
        <v>11308</v>
      </c>
      <c r="K2174" t="s">
        <v>11307</v>
      </c>
      <c r="L2174" t="s">
        <v>11306</v>
      </c>
      <c r="M2174" t="s">
        <v>49</v>
      </c>
      <c r="N2174">
        <v>8</v>
      </c>
      <c r="O2174" t="s">
        <v>11305</v>
      </c>
      <c r="P2174" t="s">
        <v>11304</v>
      </c>
      <c r="Q2174" t="s">
        <v>11303</v>
      </c>
      <c r="R2174" s="7">
        <v>42583</v>
      </c>
      <c r="S2174" s="8">
        <f t="shared" si="264"/>
        <v>2016</v>
      </c>
      <c r="T2174" s="8">
        <v>2016</v>
      </c>
      <c r="U2174" s="8">
        <f t="shared" si="265"/>
        <v>6</v>
      </c>
      <c r="V2174" s="7">
        <v>42583</v>
      </c>
      <c r="W2174" t="s">
        <v>355</v>
      </c>
      <c r="X2174" s="2">
        <v>0.60499999999999998</v>
      </c>
      <c r="Y2174" s="6">
        <f t="shared" si="270"/>
        <v>1.6150129467980032E-2</v>
      </c>
      <c r="AA2174">
        <v>346748</v>
      </c>
      <c r="AB2174">
        <v>15563</v>
      </c>
      <c r="AC2174">
        <v>10897623</v>
      </c>
      <c r="AD2174" t="s">
        <v>2</v>
      </c>
      <c r="AE2174">
        <v>87</v>
      </c>
      <c r="AF2174">
        <v>8</v>
      </c>
      <c r="AG2174">
        <v>83506</v>
      </c>
      <c r="AI2174" t="s">
        <v>11302</v>
      </c>
      <c r="AK2174" t="s">
        <v>11301</v>
      </c>
      <c r="AL2174">
        <v>2</v>
      </c>
      <c r="AM2174" s="5">
        <f t="shared" si="266"/>
        <v>0.33333333333333331</v>
      </c>
      <c r="AN2174" s="4">
        <f t="shared" si="271"/>
        <v>5.048592704783541E-4</v>
      </c>
      <c r="AO2174" s="3"/>
      <c r="AP2174">
        <v>0</v>
      </c>
      <c r="AQ2174" t="s">
        <v>48</v>
      </c>
      <c r="AR2174">
        <v>61205093</v>
      </c>
      <c r="AS2174" t="s">
        <v>47</v>
      </c>
      <c r="AT2174" s="2">
        <v>1.5229999999999999</v>
      </c>
      <c r="AU2174" s="1">
        <f t="shared" si="267"/>
        <v>1.1456548408729528</v>
      </c>
      <c r="AV2174" s="1">
        <f t="shared" si="268"/>
        <v>0.83274943692291936</v>
      </c>
      <c r="AW2174" s="1">
        <f t="shared" si="269"/>
        <v>0.51984403297288573</v>
      </c>
    </row>
    <row r="2175" spans="1:49" x14ac:dyDescent="0.2">
      <c r="A2175">
        <v>2173</v>
      </c>
      <c r="B2175" t="s">
        <v>11300</v>
      </c>
      <c r="C2175" t="s">
        <v>11299</v>
      </c>
      <c r="F2175" t="s">
        <v>11298</v>
      </c>
      <c r="G2175" t="s">
        <v>5</v>
      </c>
      <c r="H2175" t="s">
        <v>4</v>
      </c>
      <c r="I2175" t="s">
        <v>11297</v>
      </c>
      <c r="J2175" t="s">
        <v>11296</v>
      </c>
      <c r="K2175" t="s">
        <v>11295</v>
      </c>
      <c r="L2175" t="s">
        <v>11294</v>
      </c>
      <c r="M2175" t="s">
        <v>11293</v>
      </c>
      <c r="N2175">
        <v>5</v>
      </c>
      <c r="O2175" t="s">
        <v>11292</v>
      </c>
      <c r="P2175" t="s">
        <v>11291</v>
      </c>
      <c r="Q2175" t="s">
        <v>11290</v>
      </c>
      <c r="R2175" s="7">
        <v>42583</v>
      </c>
      <c r="S2175" s="8">
        <f t="shared" si="264"/>
        <v>2016</v>
      </c>
      <c r="T2175" s="8">
        <v>2016</v>
      </c>
      <c r="U2175" s="8">
        <f t="shared" si="265"/>
        <v>6</v>
      </c>
      <c r="V2175" s="7">
        <v>42583</v>
      </c>
      <c r="W2175" t="s">
        <v>1356</v>
      </c>
      <c r="X2175" s="2">
        <v>0.88100000000000001</v>
      </c>
      <c r="Y2175" s="6">
        <f t="shared" si="270"/>
        <v>2.3517791836843653E-2</v>
      </c>
      <c r="AA2175">
        <v>10459243</v>
      </c>
      <c r="AB2175">
        <v>17248</v>
      </c>
      <c r="AD2175" t="s">
        <v>2</v>
      </c>
      <c r="AE2175">
        <v>58</v>
      </c>
      <c r="AF2175">
        <v>4</v>
      </c>
      <c r="AG2175">
        <v>7533604</v>
      </c>
      <c r="AH2175" t="s">
        <v>11289</v>
      </c>
      <c r="AI2175" t="s">
        <v>11288</v>
      </c>
      <c r="AK2175" t="s">
        <v>11287</v>
      </c>
      <c r="AL2175">
        <v>7</v>
      </c>
      <c r="AM2175" s="5">
        <f t="shared" si="266"/>
        <v>1.1666666666666667</v>
      </c>
      <c r="AN2175" s="4">
        <f t="shared" si="271"/>
        <v>1.7670074466742396E-3</v>
      </c>
      <c r="AO2175" s="3"/>
      <c r="AP2175">
        <v>0</v>
      </c>
      <c r="AR2175" t="s">
        <v>1</v>
      </c>
      <c r="AT2175" s="2" t="s">
        <v>0</v>
      </c>
      <c r="AU2175" s="1">
        <f t="shared" si="267"/>
        <v>1.699255651979283</v>
      </c>
      <c r="AV2175" s="1">
        <f t="shared" si="268"/>
        <v>1.2642399641758946</v>
      </c>
      <c r="AW2175" s="1">
        <f t="shared" si="269"/>
        <v>0.8292242763725064</v>
      </c>
    </row>
    <row r="2176" spans="1:49" x14ac:dyDescent="0.2">
      <c r="A2176">
        <v>2174</v>
      </c>
      <c r="B2176" t="s">
        <v>11286</v>
      </c>
      <c r="C2176" t="s">
        <v>11285</v>
      </c>
      <c r="F2176" t="s">
        <v>11284</v>
      </c>
      <c r="G2176" t="s">
        <v>5</v>
      </c>
      <c r="H2176" t="s">
        <v>4</v>
      </c>
      <c r="I2176" t="s">
        <v>2488</v>
      </c>
      <c r="J2176">
        <v>60013983</v>
      </c>
      <c r="K2176" t="s">
        <v>761</v>
      </c>
      <c r="L2176" t="s">
        <v>760</v>
      </c>
      <c r="M2176" t="s">
        <v>759</v>
      </c>
      <c r="N2176">
        <v>2</v>
      </c>
      <c r="O2176" t="s">
        <v>11283</v>
      </c>
      <c r="P2176" t="s">
        <v>11282</v>
      </c>
      <c r="Q2176" t="s">
        <v>758</v>
      </c>
      <c r="R2176" s="7">
        <v>42583</v>
      </c>
      <c r="S2176" s="8">
        <f t="shared" si="264"/>
        <v>2016</v>
      </c>
      <c r="T2176" s="8">
        <v>2016</v>
      </c>
      <c r="U2176" s="8">
        <f t="shared" si="265"/>
        <v>6</v>
      </c>
      <c r="V2176" s="7">
        <v>42583</v>
      </c>
      <c r="W2176" t="s">
        <v>1091</v>
      </c>
      <c r="X2176" s="2">
        <v>1.6519999999999999</v>
      </c>
      <c r="Y2176" s="6">
        <f t="shared" si="270"/>
        <v>4.409919649769093E-2</v>
      </c>
      <c r="AA2176" t="s">
        <v>1090</v>
      </c>
      <c r="AB2176">
        <v>17337</v>
      </c>
      <c r="AD2176" t="s">
        <v>2</v>
      </c>
      <c r="AE2176">
        <v>64</v>
      </c>
      <c r="AF2176">
        <v>8</v>
      </c>
      <c r="AG2176">
        <v>7467451</v>
      </c>
      <c r="AH2176" t="s">
        <v>11281</v>
      </c>
      <c r="AI2176" t="s">
        <v>11280</v>
      </c>
      <c r="AJ2176" t="s">
        <v>11279</v>
      </c>
      <c r="AK2176" t="s">
        <v>11278</v>
      </c>
      <c r="AL2176">
        <v>30</v>
      </c>
      <c r="AM2176" s="5">
        <f t="shared" si="266"/>
        <v>5</v>
      </c>
      <c r="AN2176" s="4">
        <f t="shared" si="271"/>
        <v>7.5728890571753124E-3</v>
      </c>
      <c r="AO2176" s="3"/>
      <c r="AP2176">
        <v>0</v>
      </c>
      <c r="AR2176" t="s">
        <v>1</v>
      </c>
      <c r="AT2176" s="2" t="s">
        <v>0</v>
      </c>
      <c r="AU2176" s="1">
        <f t="shared" si="267"/>
        <v>3.314130426553624</v>
      </c>
      <c r="AV2176" s="1">
        <f t="shared" si="268"/>
        <v>2.5836042777433121</v>
      </c>
      <c r="AW2176" s="1">
        <f t="shared" si="269"/>
        <v>1.8530781289329996</v>
      </c>
    </row>
    <row r="2177" spans="1:49" x14ac:dyDescent="0.2">
      <c r="A2177">
        <v>2175</v>
      </c>
      <c r="B2177" t="s">
        <v>11277</v>
      </c>
      <c r="C2177" t="s">
        <v>11276</v>
      </c>
      <c r="F2177" t="s">
        <v>11275</v>
      </c>
      <c r="G2177" t="s">
        <v>5</v>
      </c>
      <c r="H2177" t="s">
        <v>4</v>
      </c>
      <c r="I2177" t="s">
        <v>11274</v>
      </c>
      <c r="J2177" t="s">
        <v>11273</v>
      </c>
      <c r="K2177" t="s">
        <v>11272</v>
      </c>
      <c r="L2177" t="s">
        <v>11271</v>
      </c>
      <c r="M2177" t="s">
        <v>49</v>
      </c>
      <c r="N2177">
        <v>8</v>
      </c>
      <c r="O2177" t="s">
        <v>11270</v>
      </c>
      <c r="P2177" t="s">
        <v>11269</v>
      </c>
      <c r="Q2177" t="s">
        <v>11268</v>
      </c>
      <c r="R2177" s="7">
        <v>42583</v>
      </c>
      <c r="S2177" s="8">
        <f t="shared" si="264"/>
        <v>2016</v>
      </c>
      <c r="T2177" s="8">
        <v>2016</v>
      </c>
      <c r="U2177" s="8">
        <f t="shared" si="265"/>
        <v>6</v>
      </c>
      <c r="V2177" s="7">
        <v>42583</v>
      </c>
      <c r="W2177" t="s">
        <v>1091</v>
      </c>
      <c r="X2177" s="2">
        <v>1.6519999999999999</v>
      </c>
      <c r="Y2177" s="6">
        <f t="shared" si="270"/>
        <v>4.409919649769093E-2</v>
      </c>
      <c r="AA2177" t="s">
        <v>1090</v>
      </c>
      <c r="AB2177">
        <v>17337</v>
      </c>
      <c r="AD2177" t="s">
        <v>2</v>
      </c>
      <c r="AE2177">
        <v>64</v>
      </c>
      <c r="AF2177">
        <v>8</v>
      </c>
      <c r="AG2177">
        <v>7467445</v>
      </c>
      <c r="AH2177" t="s">
        <v>11267</v>
      </c>
      <c r="AI2177" t="s">
        <v>11266</v>
      </c>
      <c r="AJ2177" t="s">
        <v>11265</v>
      </c>
      <c r="AK2177" t="s">
        <v>11264</v>
      </c>
      <c r="AL2177">
        <v>87</v>
      </c>
      <c r="AM2177" s="5">
        <f t="shared" si="266"/>
        <v>14.5</v>
      </c>
      <c r="AN2177" s="4">
        <f t="shared" si="271"/>
        <v>2.1961378265808407E-2</v>
      </c>
      <c r="AO2177" s="3"/>
      <c r="AP2177">
        <v>0</v>
      </c>
      <c r="AQ2177" t="s">
        <v>48</v>
      </c>
      <c r="AR2177">
        <v>11304002</v>
      </c>
      <c r="AS2177" t="s">
        <v>47</v>
      </c>
      <c r="AT2177" s="2" t="s">
        <v>0</v>
      </c>
      <c r="AU2177" s="1">
        <f t="shared" si="267"/>
        <v>3.7457851028126177</v>
      </c>
      <c r="AV2177" s="1">
        <f t="shared" si="268"/>
        <v>3.3030287381749663</v>
      </c>
      <c r="AW2177" s="1">
        <f t="shared" si="269"/>
        <v>2.8602723735373163</v>
      </c>
    </row>
    <row r="2178" spans="1:49" x14ac:dyDescent="0.2">
      <c r="A2178">
        <v>2176</v>
      </c>
      <c r="B2178" t="s">
        <v>11263</v>
      </c>
      <c r="C2178" t="s">
        <v>11262</v>
      </c>
      <c r="F2178" t="s">
        <v>11261</v>
      </c>
      <c r="G2178" t="s">
        <v>5</v>
      </c>
      <c r="H2178" t="s">
        <v>4</v>
      </c>
      <c r="I2178" t="s">
        <v>967</v>
      </c>
      <c r="J2178" t="s">
        <v>5785</v>
      </c>
      <c r="K2178" t="s">
        <v>5784</v>
      </c>
      <c r="L2178" t="s">
        <v>2119</v>
      </c>
      <c r="M2178" t="s">
        <v>414</v>
      </c>
      <c r="N2178">
        <v>3</v>
      </c>
      <c r="O2178" t="s">
        <v>11260</v>
      </c>
      <c r="P2178" t="s">
        <v>11259</v>
      </c>
      <c r="Q2178" t="s">
        <v>5781</v>
      </c>
      <c r="R2178" s="7">
        <v>42583</v>
      </c>
      <c r="S2178" s="8">
        <f t="shared" ref="S2178:S2241" si="272">YEAR(R2178)</f>
        <v>2016</v>
      </c>
      <c r="T2178" s="8">
        <v>2016</v>
      </c>
      <c r="U2178" s="8">
        <f t="shared" ref="U2178:U2241" si="273">2022-T2178</f>
        <v>6</v>
      </c>
      <c r="V2178" s="7">
        <v>42583</v>
      </c>
      <c r="W2178" t="s">
        <v>1091</v>
      </c>
      <c r="X2178" s="2">
        <v>1.6519999999999999</v>
      </c>
      <c r="Y2178" s="6">
        <f t="shared" si="270"/>
        <v>4.409919649769093E-2</v>
      </c>
      <c r="AA2178" t="s">
        <v>1090</v>
      </c>
      <c r="AB2178">
        <v>17337</v>
      </c>
      <c r="AD2178" t="s">
        <v>2</v>
      </c>
      <c r="AE2178">
        <v>64</v>
      </c>
      <c r="AF2178">
        <v>8</v>
      </c>
      <c r="AG2178">
        <v>7467447</v>
      </c>
      <c r="AH2178" t="s">
        <v>11258</v>
      </c>
      <c r="AI2178" t="s">
        <v>11257</v>
      </c>
      <c r="AJ2178" t="s">
        <v>11256</v>
      </c>
      <c r="AK2178" t="s">
        <v>11255</v>
      </c>
      <c r="AL2178">
        <v>26</v>
      </c>
      <c r="AM2178" s="5">
        <f t="shared" ref="AM2178:AM2241" si="274">AL2178/U2178</f>
        <v>4.333333333333333</v>
      </c>
      <c r="AN2178" s="4">
        <f t="shared" si="271"/>
        <v>6.5631705162186036E-3</v>
      </c>
      <c r="AO2178" s="3"/>
      <c r="AP2178">
        <v>0</v>
      </c>
      <c r="AR2178" t="s">
        <v>1</v>
      </c>
      <c r="AT2178" s="2" t="s">
        <v>0</v>
      </c>
      <c r="AU2178" s="1">
        <f t="shared" ref="AU2178:AU2241" si="275">(Y2178*0.7+AN2178*0.3)*100</f>
        <v>3.2838388703249235</v>
      </c>
      <c r="AV2178" s="1">
        <f t="shared" ref="AV2178:AV2241" si="276">(Y2178*0.5+AN2178*0.5)*100</f>
        <v>2.5331183506954766</v>
      </c>
      <c r="AW2178" s="1">
        <f t="shared" ref="AW2178:AW2241" si="277">(Y2178*0.3+AN2178*0.7)*100</f>
        <v>1.78239783106603</v>
      </c>
    </row>
    <row r="2179" spans="1:49" x14ac:dyDescent="0.2">
      <c r="A2179">
        <v>2177</v>
      </c>
      <c r="B2179" t="s">
        <v>11254</v>
      </c>
      <c r="C2179" t="s">
        <v>11253</v>
      </c>
      <c r="E2179">
        <v>27498806</v>
      </c>
      <c r="F2179" t="s">
        <v>11252</v>
      </c>
      <c r="G2179" t="s">
        <v>5</v>
      </c>
      <c r="H2179" t="s">
        <v>4</v>
      </c>
      <c r="I2179" t="s">
        <v>11251</v>
      </c>
      <c r="J2179" t="s">
        <v>11250</v>
      </c>
      <c r="K2179" t="s">
        <v>11249</v>
      </c>
      <c r="L2179" t="s">
        <v>11248</v>
      </c>
      <c r="M2179" t="s">
        <v>562</v>
      </c>
      <c r="N2179">
        <v>3</v>
      </c>
      <c r="O2179" t="s">
        <v>11247</v>
      </c>
      <c r="P2179" t="s">
        <v>11246</v>
      </c>
      <c r="Q2179" t="s">
        <v>11245</v>
      </c>
      <c r="R2179" s="7">
        <v>42583</v>
      </c>
      <c r="S2179" s="8">
        <f t="shared" si="272"/>
        <v>2016</v>
      </c>
      <c r="T2179" s="8">
        <v>2016</v>
      </c>
      <c r="U2179" s="8">
        <f t="shared" si="273"/>
        <v>6</v>
      </c>
      <c r="V2179" s="7">
        <v>42583</v>
      </c>
      <c r="W2179" t="s">
        <v>11244</v>
      </c>
      <c r="X2179" s="2">
        <v>0.39100000000000001</v>
      </c>
      <c r="Y2179" s="6">
        <f t="shared" ref="Y2179:Y2242" si="278">(X2179-$Z$3)/($Z$2-$Z$3)</f>
        <v>1.043752168922346E-2</v>
      </c>
      <c r="AA2179">
        <v>2890003</v>
      </c>
      <c r="AB2179">
        <v>24547</v>
      </c>
      <c r="AD2179" t="s">
        <v>2</v>
      </c>
      <c r="AE2179">
        <v>33</v>
      </c>
      <c r="AF2179">
        <v>4</v>
      </c>
      <c r="AH2179" t="s">
        <v>11243</v>
      </c>
      <c r="AI2179" t="s">
        <v>11242</v>
      </c>
      <c r="AJ2179" t="s">
        <v>11241</v>
      </c>
      <c r="AK2179" t="s">
        <v>11240</v>
      </c>
      <c r="AL2179">
        <v>4</v>
      </c>
      <c r="AM2179" s="5">
        <f t="shared" si="274"/>
        <v>0.66666666666666663</v>
      </c>
      <c r="AN2179" s="4">
        <f t="shared" ref="AN2179:AN2242" si="279">(AM2179-$AO$3)/($AO$2-$AO$3)</f>
        <v>1.0097185409567082E-3</v>
      </c>
      <c r="AO2179" s="3"/>
      <c r="AP2179">
        <v>0</v>
      </c>
      <c r="AQ2179" t="s">
        <v>284</v>
      </c>
      <c r="AR2179">
        <v>25440221</v>
      </c>
      <c r="AS2179" t="s">
        <v>283</v>
      </c>
      <c r="AT2179" s="2">
        <v>0.93100000000000005</v>
      </c>
      <c r="AU2179" s="1">
        <f t="shared" si="275"/>
        <v>0.76091807447434323</v>
      </c>
      <c r="AV2179" s="1">
        <f t="shared" si="276"/>
        <v>0.57236201150900834</v>
      </c>
      <c r="AW2179" s="1">
        <f t="shared" si="277"/>
        <v>0.38380594854367339</v>
      </c>
    </row>
    <row r="2180" spans="1:49" x14ac:dyDescent="0.2">
      <c r="A2180">
        <v>2178</v>
      </c>
      <c r="B2180" t="s">
        <v>11239</v>
      </c>
      <c r="C2180" t="s">
        <v>11238</v>
      </c>
      <c r="F2180" t="s">
        <v>11237</v>
      </c>
      <c r="G2180" t="s">
        <v>5</v>
      </c>
      <c r="H2180" t="s">
        <v>4</v>
      </c>
      <c r="I2180" t="s">
        <v>11236</v>
      </c>
      <c r="J2180" t="s">
        <v>11235</v>
      </c>
      <c r="K2180" t="s">
        <v>11234</v>
      </c>
      <c r="L2180" t="s">
        <v>2117</v>
      </c>
      <c r="M2180" t="s">
        <v>321</v>
      </c>
      <c r="N2180">
        <v>5</v>
      </c>
      <c r="O2180" t="s">
        <v>11233</v>
      </c>
      <c r="P2180" t="s">
        <v>11232</v>
      </c>
      <c r="Q2180" t="s">
        <v>11231</v>
      </c>
      <c r="R2180" s="7">
        <v>42583</v>
      </c>
      <c r="S2180" s="8">
        <f t="shared" si="272"/>
        <v>2016</v>
      </c>
      <c r="T2180" s="8">
        <v>2016</v>
      </c>
      <c r="U2180" s="8">
        <f t="shared" si="273"/>
        <v>6</v>
      </c>
      <c r="V2180" s="7">
        <v>42583</v>
      </c>
      <c r="W2180" t="s">
        <v>1091</v>
      </c>
      <c r="X2180" s="2">
        <v>1.6519999999999999</v>
      </c>
      <c r="Y2180" s="6">
        <f t="shared" si="278"/>
        <v>4.409919649769093E-2</v>
      </c>
      <c r="AA2180" t="s">
        <v>1090</v>
      </c>
      <c r="AB2180">
        <v>17337</v>
      </c>
      <c r="AD2180" t="s">
        <v>2</v>
      </c>
      <c r="AE2180">
        <v>64</v>
      </c>
      <c r="AF2180">
        <v>8</v>
      </c>
      <c r="AG2180">
        <v>7471468</v>
      </c>
      <c r="AH2180" t="s">
        <v>11230</v>
      </c>
      <c r="AI2180" t="s">
        <v>11229</v>
      </c>
      <c r="AJ2180" t="s">
        <v>11228</v>
      </c>
      <c r="AK2180" t="s">
        <v>11227</v>
      </c>
      <c r="AL2180">
        <v>29</v>
      </c>
      <c r="AM2180" s="5">
        <f t="shared" si="274"/>
        <v>4.833333333333333</v>
      </c>
      <c r="AN2180" s="4">
        <f t="shared" si="279"/>
        <v>7.320459421936135E-3</v>
      </c>
      <c r="AO2180" s="3"/>
      <c r="AP2180">
        <v>0</v>
      </c>
      <c r="AR2180" t="s">
        <v>1</v>
      </c>
      <c r="AT2180" s="2" t="s">
        <v>0</v>
      </c>
      <c r="AU2180" s="1">
        <f t="shared" si="275"/>
        <v>3.3065575374964489</v>
      </c>
      <c r="AV2180" s="1">
        <f t="shared" si="276"/>
        <v>2.5709827959813532</v>
      </c>
      <c r="AW2180" s="1">
        <f t="shared" si="277"/>
        <v>1.8354080544662574</v>
      </c>
    </row>
    <row r="2181" spans="1:49" x14ac:dyDescent="0.2">
      <c r="A2181">
        <v>2179</v>
      </c>
      <c r="B2181" t="s">
        <v>11226</v>
      </c>
      <c r="C2181" t="s">
        <v>11225</v>
      </c>
      <c r="F2181" t="s">
        <v>11224</v>
      </c>
      <c r="G2181" t="s">
        <v>5</v>
      </c>
      <c r="H2181" t="s">
        <v>4</v>
      </c>
      <c r="I2181" t="s">
        <v>1698</v>
      </c>
      <c r="J2181">
        <v>60031004</v>
      </c>
      <c r="K2181" t="s">
        <v>91</v>
      </c>
      <c r="L2181" t="s">
        <v>90</v>
      </c>
      <c r="M2181" t="s">
        <v>89</v>
      </c>
      <c r="N2181">
        <v>2</v>
      </c>
      <c r="O2181" t="s">
        <v>11223</v>
      </c>
      <c r="P2181" t="s">
        <v>11222</v>
      </c>
      <c r="Q2181" t="s">
        <v>88</v>
      </c>
      <c r="R2181" s="7">
        <v>42583</v>
      </c>
      <c r="S2181" s="8">
        <f t="shared" si="272"/>
        <v>2016</v>
      </c>
      <c r="T2181" s="8">
        <v>2016</v>
      </c>
      <c r="U2181" s="8">
        <f t="shared" si="273"/>
        <v>6</v>
      </c>
      <c r="V2181" s="7">
        <v>42583</v>
      </c>
      <c r="W2181" t="s">
        <v>1091</v>
      </c>
      <c r="X2181" s="2">
        <v>1.6519999999999999</v>
      </c>
      <c r="Y2181" s="6">
        <f t="shared" si="278"/>
        <v>4.409919649769093E-2</v>
      </c>
      <c r="AA2181" t="s">
        <v>1090</v>
      </c>
      <c r="AB2181">
        <v>17337</v>
      </c>
      <c r="AD2181" t="s">
        <v>2</v>
      </c>
      <c r="AE2181">
        <v>64</v>
      </c>
      <c r="AF2181">
        <v>8</v>
      </c>
      <c r="AG2181">
        <v>7471442</v>
      </c>
      <c r="AH2181" t="s">
        <v>11221</v>
      </c>
      <c r="AI2181" t="s">
        <v>11220</v>
      </c>
      <c r="AJ2181" t="s">
        <v>11219</v>
      </c>
      <c r="AK2181" t="s">
        <v>11218</v>
      </c>
      <c r="AL2181">
        <v>21</v>
      </c>
      <c r="AM2181" s="5">
        <f t="shared" si="274"/>
        <v>3.5</v>
      </c>
      <c r="AN2181" s="4">
        <f t="shared" si="279"/>
        <v>5.301022340022719E-3</v>
      </c>
      <c r="AO2181" s="3"/>
      <c r="AP2181">
        <v>0</v>
      </c>
      <c r="AR2181" t="s">
        <v>1</v>
      </c>
      <c r="AT2181" s="2" t="s">
        <v>0</v>
      </c>
      <c r="AU2181" s="1">
        <f t="shared" si="275"/>
        <v>3.2459744250390465</v>
      </c>
      <c r="AV2181" s="1">
        <f t="shared" si="276"/>
        <v>2.4700109418856826</v>
      </c>
      <c r="AW2181" s="1">
        <f t="shared" si="277"/>
        <v>1.694047458732318</v>
      </c>
    </row>
    <row r="2182" spans="1:49" x14ac:dyDescent="0.2">
      <c r="A2182">
        <v>2180</v>
      </c>
      <c r="B2182" t="s">
        <v>11217</v>
      </c>
      <c r="C2182" t="s">
        <v>11216</v>
      </c>
      <c r="F2182" t="s">
        <v>11215</v>
      </c>
      <c r="G2182" t="s">
        <v>5</v>
      </c>
      <c r="H2182" t="s">
        <v>4</v>
      </c>
      <c r="I2182" t="s">
        <v>896</v>
      </c>
      <c r="J2182" t="s">
        <v>11214</v>
      </c>
      <c r="K2182" t="s">
        <v>11213</v>
      </c>
      <c r="L2182" t="s">
        <v>11212</v>
      </c>
      <c r="M2182" t="s">
        <v>206</v>
      </c>
      <c r="N2182">
        <v>6</v>
      </c>
      <c r="O2182" t="s">
        <v>11211</v>
      </c>
      <c r="P2182" t="s">
        <v>11210</v>
      </c>
      <c r="Q2182" t="s">
        <v>11209</v>
      </c>
      <c r="R2182" s="7">
        <v>42583</v>
      </c>
      <c r="S2182" s="8">
        <f t="shared" si="272"/>
        <v>2016</v>
      </c>
      <c r="T2182" s="8">
        <v>2016</v>
      </c>
      <c r="U2182" s="8">
        <f t="shared" si="273"/>
        <v>6</v>
      </c>
      <c r="V2182" s="7">
        <v>42583</v>
      </c>
      <c r="W2182" t="s">
        <v>1091</v>
      </c>
      <c r="X2182" s="2">
        <v>1.6519999999999999</v>
      </c>
      <c r="Y2182" s="6">
        <f t="shared" si="278"/>
        <v>4.409919649769093E-2</v>
      </c>
      <c r="AA2182" t="s">
        <v>1090</v>
      </c>
      <c r="AB2182">
        <v>17337</v>
      </c>
      <c r="AD2182" t="s">
        <v>2</v>
      </c>
      <c r="AE2182">
        <v>64</v>
      </c>
      <c r="AF2182">
        <v>8</v>
      </c>
      <c r="AG2182">
        <v>7484714</v>
      </c>
      <c r="AH2182" t="s">
        <v>11208</v>
      </c>
      <c r="AI2182" t="s">
        <v>11207</v>
      </c>
      <c r="AJ2182" t="s">
        <v>11206</v>
      </c>
      <c r="AK2182" t="s">
        <v>11205</v>
      </c>
      <c r="AL2182">
        <v>21</v>
      </c>
      <c r="AM2182" s="5">
        <f t="shared" si="274"/>
        <v>3.5</v>
      </c>
      <c r="AN2182" s="4">
        <f t="shared" si="279"/>
        <v>5.301022340022719E-3</v>
      </c>
      <c r="AO2182" s="3"/>
      <c r="AP2182">
        <v>0</v>
      </c>
      <c r="AR2182" t="s">
        <v>1</v>
      </c>
      <c r="AT2182" s="2" t="s">
        <v>0</v>
      </c>
      <c r="AU2182" s="1">
        <f t="shared" si="275"/>
        <v>3.2459744250390465</v>
      </c>
      <c r="AV2182" s="1">
        <f t="shared" si="276"/>
        <v>2.4700109418856826</v>
      </c>
      <c r="AW2182" s="1">
        <f t="shared" si="277"/>
        <v>1.694047458732318</v>
      </c>
    </row>
    <row r="2183" spans="1:49" x14ac:dyDescent="0.2">
      <c r="A2183">
        <v>2181</v>
      </c>
      <c r="B2183" t="s">
        <v>11204</v>
      </c>
      <c r="C2183" t="s">
        <v>11203</v>
      </c>
      <c r="F2183" t="s">
        <v>11202</v>
      </c>
      <c r="G2183" t="s">
        <v>5</v>
      </c>
      <c r="H2183" t="s">
        <v>4</v>
      </c>
      <c r="I2183" t="s">
        <v>11201</v>
      </c>
      <c r="J2183">
        <v>60022403</v>
      </c>
      <c r="K2183" t="s">
        <v>2257</v>
      </c>
      <c r="L2183" t="s">
        <v>2256</v>
      </c>
      <c r="M2183" t="s">
        <v>1869</v>
      </c>
      <c r="N2183">
        <v>2</v>
      </c>
      <c r="O2183" t="s">
        <v>11200</v>
      </c>
      <c r="P2183" t="s">
        <v>11199</v>
      </c>
      <c r="Q2183" t="s">
        <v>2254</v>
      </c>
      <c r="R2183" s="7">
        <v>42583</v>
      </c>
      <c r="S2183" s="8">
        <f t="shared" si="272"/>
        <v>2016</v>
      </c>
      <c r="T2183" s="8">
        <v>2016</v>
      </c>
      <c r="U2183" s="8">
        <f t="shared" si="273"/>
        <v>6</v>
      </c>
      <c r="V2183" s="7">
        <v>42583</v>
      </c>
      <c r="W2183" t="s">
        <v>1091</v>
      </c>
      <c r="X2183" s="2">
        <v>1.6519999999999999</v>
      </c>
      <c r="Y2183" s="6">
        <f t="shared" si="278"/>
        <v>4.409919649769093E-2</v>
      </c>
      <c r="AA2183" t="s">
        <v>1090</v>
      </c>
      <c r="AB2183">
        <v>17337</v>
      </c>
      <c r="AD2183" t="s">
        <v>2</v>
      </c>
      <c r="AE2183">
        <v>64</v>
      </c>
      <c r="AF2183">
        <v>8</v>
      </c>
      <c r="AG2183">
        <v>7480438</v>
      </c>
      <c r="AH2183" t="s">
        <v>11198</v>
      </c>
      <c r="AI2183" t="s">
        <v>11197</v>
      </c>
      <c r="AJ2183" t="s">
        <v>11196</v>
      </c>
      <c r="AK2183" t="s">
        <v>11195</v>
      </c>
      <c r="AL2183">
        <v>11</v>
      </c>
      <c r="AM2183" s="5">
        <f t="shared" si="274"/>
        <v>1.8333333333333333</v>
      </c>
      <c r="AN2183" s="4">
        <f t="shared" si="279"/>
        <v>2.7767259876309478E-3</v>
      </c>
      <c r="AO2183" s="3"/>
      <c r="AP2183">
        <v>0</v>
      </c>
      <c r="AR2183" t="s">
        <v>1</v>
      </c>
      <c r="AT2183" s="2" t="s">
        <v>0</v>
      </c>
      <c r="AU2183" s="1">
        <f t="shared" si="275"/>
        <v>3.1702455344672935</v>
      </c>
      <c r="AV2183" s="1">
        <f t="shared" si="276"/>
        <v>2.3437961242660941</v>
      </c>
      <c r="AW2183" s="1">
        <f t="shared" si="277"/>
        <v>1.5173467140648942</v>
      </c>
    </row>
    <row r="2184" spans="1:49" x14ac:dyDescent="0.2">
      <c r="A2184">
        <v>2182</v>
      </c>
      <c r="B2184" t="s">
        <v>11194</v>
      </c>
      <c r="C2184" t="s">
        <v>11193</v>
      </c>
      <c r="F2184" t="s">
        <v>11192</v>
      </c>
      <c r="G2184" t="s">
        <v>5</v>
      </c>
      <c r="H2184" t="s">
        <v>4</v>
      </c>
      <c r="I2184" t="s">
        <v>11191</v>
      </c>
      <c r="J2184">
        <v>60002959</v>
      </c>
      <c r="K2184" t="s">
        <v>11190</v>
      </c>
      <c r="L2184" t="s">
        <v>11189</v>
      </c>
      <c r="M2184" t="s">
        <v>79</v>
      </c>
      <c r="N2184">
        <v>1</v>
      </c>
      <c r="O2184" t="s">
        <v>11188</v>
      </c>
      <c r="P2184">
        <v>7402673635</v>
      </c>
      <c r="Q2184">
        <v>60002959</v>
      </c>
      <c r="R2184" s="7">
        <v>42583</v>
      </c>
      <c r="S2184" s="8">
        <f t="shared" si="272"/>
        <v>2016</v>
      </c>
      <c r="T2184" s="8">
        <v>2016</v>
      </c>
      <c r="U2184" s="8">
        <f t="shared" si="273"/>
        <v>6</v>
      </c>
      <c r="V2184" s="7">
        <v>42583</v>
      </c>
      <c r="W2184" t="s">
        <v>1091</v>
      </c>
      <c r="X2184" s="2">
        <v>1.6519999999999999</v>
      </c>
      <c r="Y2184" s="6">
        <f t="shared" si="278"/>
        <v>4.409919649769093E-2</v>
      </c>
      <c r="AA2184" t="s">
        <v>1090</v>
      </c>
      <c r="AB2184">
        <v>17337</v>
      </c>
      <c r="AD2184" t="s">
        <v>2</v>
      </c>
      <c r="AE2184">
        <v>64</v>
      </c>
      <c r="AF2184">
        <v>8</v>
      </c>
      <c r="AG2184">
        <v>7487037</v>
      </c>
      <c r="AH2184" t="s">
        <v>11187</v>
      </c>
      <c r="AI2184" t="s">
        <v>11186</v>
      </c>
      <c r="AJ2184" t="s">
        <v>11185</v>
      </c>
      <c r="AK2184" t="s">
        <v>11184</v>
      </c>
      <c r="AL2184">
        <v>0</v>
      </c>
      <c r="AM2184" s="5">
        <f t="shared" si="274"/>
        <v>0</v>
      </c>
      <c r="AN2184" s="4">
        <f t="shared" si="279"/>
        <v>0</v>
      </c>
      <c r="AO2184" s="3"/>
      <c r="AP2184">
        <v>0</v>
      </c>
      <c r="AR2184" t="s">
        <v>1</v>
      </c>
      <c r="AT2184" s="2" t="s">
        <v>0</v>
      </c>
      <c r="AU2184" s="1">
        <f t="shared" si="275"/>
        <v>3.0869437548383649</v>
      </c>
      <c r="AV2184" s="1">
        <f t="shared" si="276"/>
        <v>2.2049598248845466</v>
      </c>
      <c r="AW2184" s="1">
        <f t="shared" si="277"/>
        <v>1.3229758949307278</v>
      </c>
    </row>
    <row r="2185" spans="1:49" x14ac:dyDescent="0.2">
      <c r="A2185">
        <v>2183</v>
      </c>
      <c r="B2185" t="s">
        <v>11183</v>
      </c>
      <c r="C2185" t="s">
        <v>11182</v>
      </c>
      <c r="F2185" t="s">
        <v>11181</v>
      </c>
      <c r="G2185" t="s">
        <v>5</v>
      </c>
      <c r="H2185" t="s">
        <v>4</v>
      </c>
      <c r="I2185" t="s">
        <v>1335</v>
      </c>
      <c r="J2185">
        <v>60006288</v>
      </c>
      <c r="K2185" t="s">
        <v>658</v>
      </c>
      <c r="L2185" t="s">
        <v>657</v>
      </c>
      <c r="M2185" t="s">
        <v>656</v>
      </c>
      <c r="N2185">
        <v>3</v>
      </c>
      <c r="O2185" t="s">
        <v>11180</v>
      </c>
      <c r="P2185" t="s">
        <v>11179</v>
      </c>
      <c r="Q2185" t="s">
        <v>655</v>
      </c>
      <c r="R2185" s="7">
        <v>42583</v>
      </c>
      <c r="S2185" s="8">
        <f t="shared" si="272"/>
        <v>2016</v>
      </c>
      <c r="T2185" s="8">
        <v>2016</v>
      </c>
      <c r="U2185" s="8">
        <f t="shared" si="273"/>
        <v>6</v>
      </c>
      <c r="V2185" s="7">
        <v>42583</v>
      </c>
      <c r="W2185" t="s">
        <v>1091</v>
      </c>
      <c r="X2185" s="2">
        <v>1.6519999999999999</v>
      </c>
      <c r="Y2185" s="6">
        <f t="shared" si="278"/>
        <v>4.409919649769093E-2</v>
      </c>
      <c r="AA2185" t="s">
        <v>1090</v>
      </c>
      <c r="AB2185">
        <v>17337</v>
      </c>
      <c r="AD2185" t="s">
        <v>2</v>
      </c>
      <c r="AE2185">
        <v>64</v>
      </c>
      <c r="AF2185">
        <v>8</v>
      </c>
      <c r="AG2185">
        <v>7482772</v>
      </c>
      <c r="AH2185" t="s">
        <v>11178</v>
      </c>
      <c r="AI2185" t="s">
        <v>11177</v>
      </c>
      <c r="AJ2185" t="s">
        <v>11176</v>
      </c>
      <c r="AK2185" t="s">
        <v>11175</v>
      </c>
      <c r="AL2185">
        <v>17</v>
      </c>
      <c r="AM2185" s="5">
        <f t="shared" si="274"/>
        <v>2.8333333333333335</v>
      </c>
      <c r="AN2185" s="4">
        <f t="shared" si="279"/>
        <v>4.2913037990660102E-3</v>
      </c>
      <c r="AO2185" s="3"/>
      <c r="AP2185">
        <v>0</v>
      </c>
      <c r="AQ2185" t="s">
        <v>938</v>
      </c>
      <c r="AR2185">
        <v>278794</v>
      </c>
      <c r="AS2185" t="s">
        <v>937</v>
      </c>
      <c r="AT2185" s="2" t="s">
        <v>0</v>
      </c>
      <c r="AU2185" s="1">
        <f t="shared" si="275"/>
        <v>3.2156828688103456</v>
      </c>
      <c r="AV2185" s="1">
        <f t="shared" si="276"/>
        <v>2.4195250148378471</v>
      </c>
      <c r="AW2185" s="1">
        <f t="shared" si="277"/>
        <v>1.6233671608653486</v>
      </c>
    </row>
    <row r="2186" spans="1:49" x14ac:dyDescent="0.2">
      <c r="A2186">
        <v>2184</v>
      </c>
      <c r="B2186" t="s">
        <v>11174</v>
      </c>
      <c r="C2186" t="s">
        <v>11173</v>
      </c>
      <c r="F2186" t="s">
        <v>11172</v>
      </c>
      <c r="G2186" t="s">
        <v>5</v>
      </c>
      <c r="H2186" t="s">
        <v>4</v>
      </c>
      <c r="I2186" t="s">
        <v>11171</v>
      </c>
      <c r="J2186">
        <v>60003977</v>
      </c>
      <c r="K2186" t="s">
        <v>263</v>
      </c>
      <c r="L2186" t="s">
        <v>131</v>
      </c>
      <c r="M2186" t="s">
        <v>67</v>
      </c>
      <c r="N2186">
        <v>4</v>
      </c>
      <c r="O2186" t="s">
        <v>11170</v>
      </c>
      <c r="P2186" t="s">
        <v>11169</v>
      </c>
      <c r="Q2186" t="s">
        <v>2586</v>
      </c>
      <c r="R2186" s="7">
        <v>42583</v>
      </c>
      <c r="S2186" s="8">
        <f t="shared" si="272"/>
        <v>2016</v>
      </c>
      <c r="T2186" s="8">
        <v>2016</v>
      </c>
      <c r="U2186" s="8">
        <f t="shared" si="273"/>
        <v>6</v>
      </c>
      <c r="V2186" s="7">
        <v>42583</v>
      </c>
      <c r="W2186" t="s">
        <v>1091</v>
      </c>
      <c r="X2186" s="2">
        <v>1.6519999999999999</v>
      </c>
      <c r="Y2186" s="6">
        <f t="shared" si="278"/>
        <v>4.409919649769093E-2</v>
      </c>
      <c r="AA2186" t="s">
        <v>1090</v>
      </c>
      <c r="AB2186">
        <v>17337</v>
      </c>
      <c r="AD2186" t="s">
        <v>2</v>
      </c>
      <c r="AE2186">
        <v>64</v>
      </c>
      <c r="AF2186">
        <v>8</v>
      </c>
      <c r="AG2186">
        <v>7473899</v>
      </c>
      <c r="AH2186" t="s">
        <v>11168</v>
      </c>
      <c r="AI2186" t="s">
        <v>11167</v>
      </c>
      <c r="AJ2186" t="s">
        <v>11166</v>
      </c>
      <c r="AK2186" t="s">
        <v>11165</v>
      </c>
      <c r="AL2186">
        <v>5</v>
      </c>
      <c r="AM2186" s="5">
        <f t="shared" si="274"/>
        <v>0.83333333333333337</v>
      </c>
      <c r="AN2186" s="4">
        <f t="shared" si="279"/>
        <v>1.2621481761958854E-3</v>
      </c>
      <c r="AO2186" s="3"/>
      <c r="AP2186">
        <v>0</v>
      </c>
      <c r="AQ2186" t="s">
        <v>48</v>
      </c>
      <c r="AR2186" t="s">
        <v>11164</v>
      </c>
      <c r="AS2186" t="s">
        <v>47</v>
      </c>
      <c r="AT2186" s="2" t="s">
        <v>0</v>
      </c>
      <c r="AU2186" s="1">
        <f t="shared" si="275"/>
        <v>3.1248082001242414</v>
      </c>
      <c r="AV2186" s="1">
        <f t="shared" si="276"/>
        <v>2.268067233694341</v>
      </c>
      <c r="AW2186" s="1">
        <f t="shared" si="277"/>
        <v>1.4113262672644398</v>
      </c>
    </row>
    <row r="2187" spans="1:49" x14ac:dyDescent="0.2">
      <c r="A2187">
        <v>2185</v>
      </c>
      <c r="B2187" t="s">
        <v>11163</v>
      </c>
      <c r="C2187" t="s">
        <v>11162</v>
      </c>
      <c r="F2187" t="s">
        <v>11161</v>
      </c>
      <c r="G2187" t="s">
        <v>5</v>
      </c>
      <c r="H2187" t="s">
        <v>4</v>
      </c>
      <c r="I2187" t="s">
        <v>133</v>
      </c>
      <c r="J2187">
        <v>60024542</v>
      </c>
      <c r="K2187" t="s">
        <v>830</v>
      </c>
      <c r="L2187" t="s">
        <v>244</v>
      </c>
      <c r="M2187" t="s">
        <v>67</v>
      </c>
      <c r="N2187">
        <v>4</v>
      </c>
      <c r="O2187" t="s">
        <v>11160</v>
      </c>
      <c r="P2187" t="s">
        <v>11159</v>
      </c>
      <c r="Q2187" t="s">
        <v>1069</v>
      </c>
      <c r="R2187" s="7">
        <v>42583</v>
      </c>
      <c r="S2187" s="8">
        <f t="shared" si="272"/>
        <v>2016</v>
      </c>
      <c r="T2187" s="8">
        <v>2016</v>
      </c>
      <c r="U2187" s="8">
        <f t="shared" si="273"/>
        <v>6</v>
      </c>
      <c r="V2187" s="7">
        <v>42583</v>
      </c>
      <c r="W2187" t="s">
        <v>1091</v>
      </c>
      <c r="X2187" s="2">
        <v>1.6519999999999999</v>
      </c>
      <c r="Y2187" s="6">
        <f t="shared" si="278"/>
        <v>4.409919649769093E-2</v>
      </c>
      <c r="AA2187" t="s">
        <v>1090</v>
      </c>
      <c r="AB2187">
        <v>17337</v>
      </c>
      <c r="AD2187" t="s">
        <v>2</v>
      </c>
      <c r="AE2187">
        <v>64</v>
      </c>
      <c r="AF2187">
        <v>8</v>
      </c>
      <c r="AG2187">
        <v>7482792</v>
      </c>
      <c r="AH2187" t="s">
        <v>11158</v>
      </c>
      <c r="AI2187" t="s">
        <v>11157</v>
      </c>
      <c r="AJ2187" t="s">
        <v>11156</v>
      </c>
      <c r="AK2187" t="s">
        <v>11155</v>
      </c>
      <c r="AL2187">
        <v>98</v>
      </c>
      <c r="AM2187" s="5">
        <f t="shared" si="274"/>
        <v>16.333333333333332</v>
      </c>
      <c r="AN2187" s="4">
        <f t="shared" si="279"/>
        <v>2.4738104253439353E-2</v>
      </c>
      <c r="AO2187" s="3"/>
      <c r="AP2187">
        <v>0</v>
      </c>
      <c r="AR2187" t="s">
        <v>1</v>
      </c>
      <c r="AT2187" s="2" t="s">
        <v>0</v>
      </c>
      <c r="AU2187" s="1">
        <f t="shared" si="275"/>
        <v>3.8290868824415458</v>
      </c>
      <c r="AV2187" s="1">
        <f t="shared" si="276"/>
        <v>3.4418650375565143</v>
      </c>
      <c r="AW2187" s="1">
        <f t="shared" si="277"/>
        <v>3.0546431926714823</v>
      </c>
    </row>
    <row r="2188" spans="1:49" x14ac:dyDescent="0.2">
      <c r="A2188">
        <v>2186</v>
      </c>
      <c r="B2188" t="s">
        <v>11154</v>
      </c>
      <c r="C2188" t="s">
        <v>11153</v>
      </c>
      <c r="F2188" t="s">
        <v>11152</v>
      </c>
      <c r="G2188" t="s">
        <v>5</v>
      </c>
      <c r="H2188" t="s">
        <v>4</v>
      </c>
      <c r="I2188" t="s">
        <v>11151</v>
      </c>
      <c r="J2188">
        <v>60013983</v>
      </c>
      <c r="K2188" t="s">
        <v>761</v>
      </c>
      <c r="L2188" t="s">
        <v>760</v>
      </c>
      <c r="M2188" t="s">
        <v>759</v>
      </c>
      <c r="N2188">
        <v>5</v>
      </c>
      <c r="O2188" t="s">
        <v>11150</v>
      </c>
      <c r="P2188" t="s">
        <v>11149</v>
      </c>
      <c r="Q2188" t="s">
        <v>11148</v>
      </c>
      <c r="R2188" s="7">
        <v>42583</v>
      </c>
      <c r="S2188" s="8">
        <f t="shared" si="272"/>
        <v>2016</v>
      </c>
      <c r="T2188" s="8">
        <v>2016</v>
      </c>
      <c r="U2188" s="8">
        <f t="shared" si="273"/>
        <v>6</v>
      </c>
      <c r="V2188" s="7">
        <v>42583</v>
      </c>
      <c r="W2188" t="s">
        <v>1091</v>
      </c>
      <c r="X2188" s="2">
        <v>1.6519999999999999</v>
      </c>
      <c r="Y2188" s="6">
        <f t="shared" si="278"/>
        <v>4.409919649769093E-2</v>
      </c>
      <c r="AA2188" t="s">
        <v>1090</v>
      </c>
      <c r="AB2188">
        <v>17337</v>
      </c>
      <c r="AD2188" t="s">
        <v>2</v>
      </c>
      <c r="AE2188">
        <v>64</v>
      </c>
      <c r="AF2188">
        <v>8</v>
      </c>
      <c r="AG2188">
        <v>7484275</v>
      </c>
      <c r="AH2188" t="s">
        <v>11147</v>
      </c>
      <c r="AI2188" t="s">
        <v>11146</v>
      </c>
      <c r="AJ2188" t="s">
        <v>11145</v>
      </c>
      <c r="AK2188" t="s">
        <v>11144</v>
      </c>
      <c r="AL2188">
        <v>30</v>
      </c>
      <c r="AM2188" s="5">
        <f t="shared" si="274"/>
        <v>5</v>
      </c>
      <c r="AN2188" s="4">
        <f t="shared" si="279"/>
        <v>7.5728890571753124E-3</v>
      </c>
      <c r="AO2188" s="3"/>
      <c r="AP2188">
        <v>0</v>
      </c>
      <c r="AR2188" t="s">
        <v>1</v>
      </c>
      <c r="AT2188" s="2" t="s">
        <v>0</v>
      </c>
      <c r="AU2188" s="1">
        <f t="shared" si="275"/>
        <v>3.314130426553624</v>
      </c>
      <c r="AV2188" s="1">
        <f t="shared" si="276"/>
        <v>2.5836042777433121</v>
      </c>
      <c r="AW2188" s="1">
        <f t="shared" si="277"/>
        <v>1.8530781289329996</v>
      </c>
    </row>
    <row r="2189" spans="1:49" x14ac:dyDescent="0.2">
      <c r="A2189">
        <v>2187</v>
      </c>
      <c r="B2189" t="s">
        <v>11143</v>
      </c>
      <c r="C2189" t="s">
        <v>11142</v>
      </c>
      <c r="F2189" t="s">
        <v>11141</v>
      </c>
      <c r="G2189" t="s">
        <v>5</v>
      </c>
      <c r="H2189" t="s">
        <v>4</v>
      </c>
      <c r="I2189" t="s">
        <v>11140</v>
      </c>
      <c r="J2189">
        <v>60103653</v>
      </c>
      <c r="K2189" t="s">
        <v>2525</v>
      </c>
      <c r="L2189" t="s">
        <v>31</v>
      </c>
      <c r="M2189" t="s">
        <v>30</v>
      </c>
      <c r="N2189">
        <v>3</v>
      </c>
      <c r="O2189" t="s">
        <v>11139</v>
      </c>
      <c r="P2189" t="s">
        <v>11138</v>
      </c>
      <c r="Q2189" t="s">
        <v>11137</v>
      </c>
      <c r="R2189" s="7">
        <v>42583</v>
      </c>
      <c r="S2189" s="8">
        <f t="shared" si="272"/>
        <v>2016</v>
      </c>
      <c r="T2189" s="8">
        <v>2016</v>
      </c>
      <c r="U2189" s="8">
        <f t="shared" si="273"/>
        <v>6</v>
      </c>
      <c r="V2189" s="7">
        <v>42583</v>
      </c>
      <c r="W2189" t="s">
        <v>1091</v>
      </c>
      <c r="X2189" s="2">
        <v>1.6519999999999999</v>
      </c>
      <c r="Y2189" s="6">
        <f t="shared" si="278"/>
        <v>4.409919649769093E-2</v>
      </c>
      <c r="AA2189" t="s">
        <v>1090</v>
      </c>
      <c r="AB2189">
        <v>17337</v>
      </c>
      <c r="AD2189" t="s">
        <v>2</v>
      </c>
      <c r="AE2189">
        <v>64</v>
      </c>
      <c r="AF2189">
        <v>8</v>
      </c>
      <c r="AG2189">
        <v>7467472</v>
      </c>
      <c r="AH2189" t="s">
        <v>11136</v>
      </c>
      <c r="AI2189" t="s">
        <v>11135</v>
      </c>
      <c r="AJ2189" t="s">
        <v>11134</v>
      </c>
      <c r="AK2189" t="s">
        <v>11133</v>
      </c>
      <c r="AL2189">
        <v>2</v>
      </c>
      <c r="AM2189" s="5">
        <f t="shared" si="274"/>
        <v>0.33333333333333331</v>
      </c>
      <c r="AN2189" s="4">
        <f t="shared" si="279"/>
        <v>5.048592704783541E-4</v>
      </c>
      <c r="AO2189" s="3"/>
      <c r="AP2189">
        <v>0</v>
      </c>
      <c r="AQ2189" t="s">
        <v>229</v>
      </c>
      <c r="AR2189">
        <v>287894</v>
      </c>
      <c r="AS2189" t="s">
        <v>228</v>
      </c>
      <c r="AT2189" s="2" t="s">
        <v>0</v>
      </c>
      <c r="AU2189" s="1">
        <f t="shared" si="275"/>
        <v>3.1020895329527156</v>
      </c>
      <c r="AV2189" s="1">
        <f t="shared" si="276"/>
        <v>2.2302027884084641</v>
      </c>
      <c r="AW2189" s="1">
        <f t="shared" si="277"/>
        <v>1.3583160438642126</v>
      </c>
    </row>
    <row r="2190" spans="1:49" x14ac:dyDescent="0.2">
      <c r="A2190">
        <v>2188</v>
      </c>
      <c r="B2190" t="s">
        <v>11132</v>
      </c>
      <c r="C2190" t="s">
        <v>11131</v>
      </c>
      <c r="F2190" t="s">
        <v>11130</v>
      </c>
      <c r="G2190" t="s">
        <v>5</v>
      </c>
      <c r="H2190" t="s">
        <v>4</v>
      </c>
      <c r="I2190" t="s">
        <v>1146</v>
      </c>
      <c r="J2190" t="s">
        <v>11129</v>
      </c>
      <c r="K2190" t="s">
        <v>11128</v>
      </c>
      <c r="L2190" t="s">
        <v>11127</v>
      </c>
      <c r="M2190" t="s">
        <v>11126</v>
      </c>
      <c r="N2190">
        <v>3</v>
      </c>
      <c r="O2190" t="s">
        <v>11125</v>
      </c>
      <c r="P2190" t="s">
        <v>11124</v>
      </c>
      <c r="Q2190" t="s">
        <v>11123</v>
      </c>
      <c r="R2190" s="7">
        <v>42583</v>
      </c>
      <c r="S2190" s="8">
        <f t="shared" si="272"/>
        <v>2016</v>
      </c>
      <c r="T2190" s="8">
        <v>2016</v>
      </c>
      <c r="U2190" s="8">
        <f t="shared" si="273"/>
        <v>6</v>
      </c>
      <c r="V2190" s="7">
        <v>42583</v>
      </c>
      <c r="W2190" t="s">
        <v>1091</v>
      </c>
      <c r="X2190" s="2">
        <v>1.6519999999999999</v>
      </c>
      <c r="Y2190" s="6">
        <f t="shared" si="278"/>
        <v>4.409919649769093E-2</v>
      </c>
      <c r="AA2190" t="s">
        <v>1090</v>
      </c>
      <c r="AB2190">
        <v>17337</v>
      </c>
      <c r="AD2190" t="s">
        <v>2</v>
      </c>
      <c r="AE2190">
        <v>64</v>
      </c>
      <c r="AF2190">
        <v>8</v>
      </c>
      <c r="AG2190">
        <v>7490349</v>
      </c>
      <c r="AH2190" t="s">
        <v>11122</v>
      </c>
      <c r="AI2190" t="s">
        <v>11121</v>
      </c>
      <c r="AJ2190" t="s">
        <v>11120</v>
      </c>
      <c r="AK2190" t="s">
        <v>11119</v>
      </c>
      <c r="AL2190">
        <v>1</v>
      </c>
      <c r="AM2190" s="5">
        <f t="shared" si="274"/>
        <v>0.16666666666666666</v>
      </c>
      <c r="AN2190" s="4">
        <f t="shared" si="279"/>
        <v>2.5242963523917705E-4</v>
      </c>
      <c r="AO2190" s="3"/>
      <c r="AP2190">
        <v>0</v>
      </c>
      <c r="AR2190" t="s">
        <v>1</v>
      </c>
      <c r="AT2190" s="2" t="s">
        <v>0</v>
      </c>
      <c r="AU2190" s="1">
        <f t="shared" si="275"/>
        <v>3.0945166438955405</v>
      </c>
      <c r="AV2190" s="1">
        <f t="shared" si="276"/>
        <v>2.2175813066465055</v>
      </c>
      <c r="AW2190" s="1">
        <f t="shared" si="277"/>
        <v>1.3406459693974702</v>
      </c>
    </row>
    <row r="2191" spans="1:49" x14ac:dyDescent="0.2">
      <c r="A2191">
        <v>2189</v>
      </c>
      <c r="B2191" t="s">
        <v>11118</v>
      </c>
      <c r="C2191" t="s">
        <v>11117</v>
      </c>
      <c r="F2191" t="s">
        <v>11116</v>
      </c>
      <c r="G2191" t="s">
        <v>5</v>
      </c>
      <c r="H2191" t="s">
        <v>4</v>
      </c>
      <c r="I2191" t="s">
        <v>11115</v>
      </c>
      <c r="J2191" t="s">
        <v>2754</v>
      </c>
      <c r="K2191" t="s">
        <v>2753</v>
      </c>
      <c r="L2191" t="s">
        <v>2752</v>
      </c>
      <c r="M2191" t="s">
        <v>183</v>
      </c>
      <c r="N2191">
        <v>4</v>
      </c>
      <c r="O2191" t="s">
        <v>11114</v>
      </c>
      <c r="P2191" t="s">
        <v>11113</v>
      </c>
      <c r="Q2191" t="s">
        <v>2750</v>
      </c>
      <c r="R2191" s="7">
        <v>42583</v>
      </c>
      <c r="S2191" s="8">
        <f t="shared" si="272"/>
        <v>2016</v>
      </c>
      <c r="T2191" s="8">
        <v>2016</v>
      </c>
      <c r="U2191" s="8">
        <f t="shared" si="273"/>
        <v>6</v>
      </c>
      <c r="V2191" s="7">
        <v>42583</v>
      </c>
      <c r="W2191" t="s">
        <v>1091</v>
      </c>
      <c r="X2191" s="2">
        <v>1.6519999999999999</v>
      </c>
      <c r="Y2191" s="6">
        <f t="shared" si="278"/>
        <v>4.409919649769093E-2</v>
      </c>
      <c r="AA2191" t="s">
        <v>1090</v>
      </c>
      <c r="AB2191">
        <v>17337</v>
      </c>
      <c r="AD2191" t="s">
        <v>2</v>
      </c>
      <c r="AE2191">
        <v>64</v>
      </c>
      <c r="AF2191">
        <v>8</v>
      </c>
      <c r="AG2191">
        <v>7467461</v>
      </c>
      <c r="AH2191" t="s">
        <v>11112</v>
      </c>
      <c r="AI2191" t="s">
        <v>11111</v>
      </c>
      <c r="AJ2191" t="s">
        <v>11110</v>
      </c>
      <c r="AK2191" t="s">
        <v>11109</v>
      </c>
      <c r="AL2191">
        <v>70</v>
      </c>
      <c r="AM2191" s="5">
        <f t="shared" si="274"/>
        <v>11.666666666666666</v>
      </c>
      <c r="AN2191" s="4">
        <f t="shared" si="279"/>
        <v>1.7670074466742396E-2</v>
      </c>
      <c r="AO2191" s="3"/>
      <c r="AP2191">
        <v>0</v>
      </c>
      <c r="AR2191" t="s">
        <v>1</v>
      </c>
      <c r="AT2191" s="2" t="s">
        <v>0</v>
      </c>
      <c r="AU2191" s="1">
        <f t="shared" si="275"/>
        <v>3.617045988840637</v>
      </c>
      <c r="AV2191" s="1">
        <f t="shared" si="276"/>
        <v>3.0884635482216662</v>
      </c>
      <c r="AW2191" s="1">
        <f t="shared" si="277"/>
        <v>2.5598811076026955</v>
      </c>
    </row>
    <row r="2192" spans="1:49" x14ac:dyDescent="0.2">
      <c r="A2192">
        <v>2190</v>
      </c>
      <c r="B2192" t="s">
        <v>11108</v>
      </c>
      <c r="C2192" t="s">
        <v>11107</v>
      </c>
      <c r="F2192" t="s">
        <v>11106</v>
      </c>
      <c r="G2192" t="s">
        <v>5</v>
      </c>
      <c r="H2192" t="s">
        <v>4</v>
      </c>
      <c r="I2192" t="s">
        <v>11105</v>
      </c>
      <c r="J2192" t="s">
        <v>11104</v>
      </c>
      <c r="K2192" t="s">
        <v>11103</v>
      </c>
      <c r="L2192" t="s">
        <v>11102</v>
      </c>
      <c r="M2192" t="s">
        <v>321</v>
      </c>
      <c r="N2192">
        <v>4</v>
      </c>
      <c r="O2192" t="s">
        <v>11101</v>
      </c>
      <c r="P2192" t="s">
        <v>11100</v>
      </c>
      <c r="Q2192" t="s">
        <v>11099</v>
      </c>
      <c r="R2192" s="7">
        <v>42583</v>
      </c>
      <c r="S2192" s="8">
        <f t="shared" si="272"/>
        <v>2016</v>
      </c>
      <c r="T2192" s="8">
        <v>2016</v>
      </c>
      <c r="U2192" s="8">
        <f t="shared" si="273"/>
        <v>6</v>
      </c>
      <c r="V2192" s="7">
        <v>42583</v>
      </c>
      <c r="W2192" t="s">
        <v>1091</v>
      </c>
      <c r="X2192" s="2">
        <v>1.6519999999999999</v>
      </c>
      <c r="Y2192" s="6">
        <f t="shared" si="278"/>
        <v>4.409919649769093E-2</v>
      </c>
      <c r="AA2192" t="s">
        <v>1090</v>
      </c>
      <c r="AB2192">
        <v>17337</v>
      </c>
      <c r="AD2192" t="s">
        <v>2</v>
      </c>
      <c r="AE2192">
        <v>64</v>
      </c>
      <c r="AF2192">
        <v>8</v>
      </c>
      <c r="AG2192">
        <v>7478094</v>
      </c>
      <c r="AH2192" t="s">
        <v>11098</v>
      </c>
      <c r="AI2192" t="s">
        <v>11097</v>
      </c>
      <c r="AJ2192" t="s">
        <v>11096</v>
      </c>
      <c r="AK2192" t="s">
        <v>11095</v>
      </c>
      <c r="AL2192">
        <v>15</v>
      </c>
      <c r="AM2192" s="5">
        <f t="shared" si="274"/>
        <v>2.5</v>
      </c>
      <c r="AN2192" s="4">
        <f t="shared" si="279"/>
        <v>3.7864445285876562E-3</v>
      </c>
      <c r="AO2192" s="3"/>
      <c r="AP2192">
        <v>0</v>
      </c>
      <c r="AQ2192" t="s">
        <v>226</v>
      </c>
      <c r="AR2192" t="s">
        <v>2186</v>
      </c>
      <c r="AS2192" t="s">
        <v>2068</v>
      </c>
      <c r="AT2192" s="2" t="s">
        <v>0</v>
      </c>
      <c r="AU2192" s="1">
        <f t="shared" si="275"/>
        <v>3.2005370906959949</v>
      </c>
      <c r="AV2192" s="1">
        <f t="shared" si="276"/>
        <v>2.3942820513139291</v>
      </c>
      <c r="AW2192" s="1">
        <f t="shared" si="277"/>
        <v>1.5880270119318636</v>
      </c>
    </row>
    <row r="2193" spans="1:49" x14ac:dyDescent="0.2">
      <c r="A2193">
        <v>2191</v>
      </c>
      <c r="B2193" t="s">
        <v>11094</v>
      </c>
      <c r="C2193" t="s">
        <v>11093</v>
      </c>
      <c r="F2193" t="s">
        <v>11092</v>
      </c>
      <c r="G2193" t="s">
        <v>5</v>
      </c>
      <c r="H2193" t="s">
        <v>4</v>
      </c>
      <c r="I2193" t="s">
        <v>11091</v>
      </c>
      <c r="J2193" t="s">
        <v>11090</v>
      </c>
      <c r="K2193" t="s">
        <v>11089</v>
      </c>
      <c r="L2193" t="s">
        <v>11088</v>
      </c>
      <c r="M2193" t="s">
        <v>11087</v>
      </c>
      <c r="N2193">
        <v>3</v>
      </c>
      <c r="O2193" t="s">
        <v>11086</v>
      </c>
      <c r="P2193" t="s">
        <v>11085</v>
      </c>
      <c r="Q2193" t="s">
        <v>11084</v>
      </c>
      <c r="R2193" s="7">
        <v>42583</v>
      </c>
      <c r="S2193" s="8">
        <f t="shared" si="272"/>
        <v>2016</v>
      </c>
      <c r="T2193" s="8">
        <v>2016</v>
      </c>
      <c r="U2193" s="8">
        <f t="shared" si="273"/>
        <v>6</v>
      </c>
      <c r="V2193" s="7">
        <v>42583</v>
      </c>
      <c r="W2193" t="s">
        <v>1091</v>
      </c>
      <c r="X2193" s="2">
        <v>1.6519999999999999</v>
      </c>
      <c r="Y2193" s="6">
        <f t="shared" si="278"/>
        <v>4.409919649769093E-2</v>
      </c>
      <c r="AA2193" t="s">
        <v>1090</v>
      </c>
      <c r="AB2193">
        <v>17337</v>
      </c>
      <c r="AD2193" t="s">
        <v>2</v>
      </c>
      <c r="AE2193">
        <v>64</v>
      </c>
      <c r="AF2193">
        <v>8</v>
      </c>
      <c r="AG2193">
        <v>7473854</v>
      </c>
      <c r="AH2193" t="s">
        <v>11083</v>
      </c>
      <c r="AI2193" t="s">
        <v>11082</v>
      </c>
      <c r="AJ2193" t="s">
        <v>11081</v>
      </c>
      <c r="AK2193" t="s">
        <v>11080</v>
      </c>
      <c r="AL2193">
        <v>31</v>
      </c>
      <c r="AM2193" s="5">
        <f t="shared" si="274"/>
        <v>5.166666666666667</v>
      </c>
      <c r="AN2193" s="4">
        <f t="shared" si="279"/>
        <v>7.8253186924144898E-3</v>
      </c>
      <c r="AO2193" s="3"/>
      <c r="AP2193">
        <v>0</v>
      </c>
      <c r="AR2193" t="s">
        <v>1</v>
      </c>
      <c r="AT2193" s="2" t="s">
        <v>0</v>
      </c>
      <c r="AU2193" s="1">
        <f t="shared" si="275"/>
        <v>3.3217033156107996</v>
      </c>
      <c r="AV2193" s="1">
        <f t="shared" si="276"/>
        <v>2.5962257595052711</v>
      </c>
      <c r="AW2193" s="1">
        <f t="shared" si="277"/>
        <v>1.870748203399742</v>
      </c>
    </row>
    <row r="2194" spans="1:49" x14ac:dyDescent="0.2">
      <c r="A2194">
        <v>2192</v>
      </c>
      <c r="B2194" t="s">
        <v>11079</v>
      </c>
      <c r="C2194" t="s">
        <v>11078</v>
      </c>
      <c r="F2194" t="s">
        <v>11077</v>
      </c>
      <c r="G2194" t="s">
        <v>5</v>
      </c>
      <c r="H2194" t="s">
        <v>4</v>
      </c>
      <c r="I2194" t="s">
        <v>982</v>
      </c>
      <c r="J2194" t="s">
        <v>11076</v>
      </c>
      <c r="K2194" t="s">
        <v>11075</v>
      </c>
      <c r="L2194" t="s">
        <v>11074</v>
      </c>
      <c r="M2194" t="s">
        <v>2756</v>
      </c>
      <c r="N2194">
        <v>2</v>
      </c>
      <c r="O2194" t="s">
        <v>11073</v>
      </c>
      <c r="P2194" t="s">
        <v>11072</v>
      </c>
      <c r="Q2194" t="s">
        <v>11071</v>
      </c>
      <c r="R2194" s="7">
        <v>42583</v>
      </c>
      <c r="S2194" s="8">
        <f t="shared" si="272"/>
        <v>2016</v>
      </c>
      <c r="T2194" s="8">
        <v>2016</v>
      </c>
      <c r="U2194" s="8">
        <f t="shared" si="273"/>
        <v>6</v>
      </c>
      <c r="V2194" s="7">
        <v>42583</v>
      </c>
      <c r="W2194" t="s">
        <v>1091</v>
      </c>
      <c r="X2194" s="2">
        <v>1.6519999999999999</v>
      </c>
      <c r="Y2194" s="6">
        <f t="shared" si="278"/>
        <v>4.409919649769093E-2</v>
      </c>
      <c r="AA2194" t="s">
        <v>1090</v>
      </c>
      <c r="AB2194">
        <v>17337</v>
      </c>
      <c r="AD2194" t="s">
        <v>2</v>
      </c>
      <c r="AE2194">
        <v>64</v>
      </c>
      <c r="AF2194">
        <v>8</v>
      </c>
      <c r="AG2194">
        <v>7467458</v>
      </c>
      <c r="AH2194" t="s">
        <v>11070</v>
      </c>
      <c r="AI2194" t="s">
        <v>11069</v>
      </c>
      <c r="AJ2194" t="s">
        <v>11068</v>
      </c>
      <c r="AK2194" t="s">
        <v>11067</v>
      </c>
      <c r="AL2194">
        <v>25</v>
      </c>
      <c r="AM2194" s="5">
        <f t="shared" si="274"/>
        <v>4.166666666666667</v>
      </c>
      <c r="AN2194" s="4">
        <f t="shared" si="279"/>
        <v>6.310740880979427E-3</v>
      </c>
      <c r="AO2194" s="3"/>
      <c r="AP2194">
        <v>0</v>
      </c>
      <c r="AR2194" t="s">
        <v>1</v>
      </c>
      <c r="AT2194" s="2" t="s">
        <v>0</v>
      </c>
      <c r="AU2194" s="1">
        <f t="shared" si="275"/>
        <v>3.2762659812677479</v>
      </c>
      <c r="AV2194" s="1">
        <f t="shared" si="276"/>
        <v>2.5204968689335181</v>
      </c>
      <c r="AW2194" s="1">
        <f t="shared" si="277"/>
        <v>1.7647277565992876</v>
      </c>
    </row>
    <row r="2195" spans="1:49" x14ac:dyDescent="0.2">
      <c r="A2195">
        <v>2193</v>
      </c>
      <c r="B2195" t="s">
        <v>11066</v>
      </c>
      <c r="C2195" t="s">
        <v>11065</v>
      </c>
      <c r="F2195" t="s">
        <v>11064</v>
      </c>
      <c r="G2195" t="s">
        <v>5</v>
      </c>
      <c r="H2195" t="s">
        <v>4</v>
      </c>
      <c r="I2195" t="s">
        <v>1043</v>
      </c>
      <c r="J2195" t="s">
        <v>11063</v>
      </c>
      <c r="K2195" t="s">
        <v>11062</v>
      </c>
      <c r="L2195" t="s">
        <v>11061</v>
      </c>
      <c r="M2195" t="s">
        <v>11060</v>
      </c>
      <c r="N2195">
        <v>4</v>
      </c>
      <c r="O2195" t="s">
        <v>11059</v>
      </c>
      <c r="P2195" t="s">
        <v>11058</v>
      </c>
      <c r="Q2195" t="s">
        <v>11057</v>
      </c>
      <c r="R2195" s="7">
        <v>42583</v>
      </c>
      <c r="S2195" s="8">
        <f t="shared" si="272"/>
        <v>2016</v>
      </c>
      <c r="T2195" s="8">
        <v>2016</v>
      </c>
      <c r="U2195" s="8">
        <f t="shared" si="273"/>
        <v>6</v>
      </c>
      <c r="V2195" s="7">
        <v>42583</v>
      </c>
      <c r="W2195" t="s">
        <v>1091</v>
      </c>
      <c r="X2195" s="2">
        <v>1.6519999999999999</v>
      </c>
      <c r="Y2195" s="6">
        <f t="shared" si="278"/>
        <v>4.409919649769093E-2</v>
      </c>
      <c r="AA2195" t="s">
        <v>1090</v>
      </c>
      <c r="AB2195">
        <v>17337</v>
      </c>
      <c r="AD2195" t="s">
        <v>2</v>
      </c>
      <c r="AE2195">
        <v>64</v>
      </c>
      <c r="AF2195">
        <v>8</v>
      </c>
      <c r="AG2195">
        <v>7471453</v>
      </c>
      <c r="AH2195" t="s">
        <v>11056</v>
      </c>
      <c r="AI2195" t="s">
        <v>11055</v>
      </c>
      <c r="AJ2195" t="s">
        <v>11054</v>
      </c>
      <c r="AK2195" t="s">
        <v>11053</v>
      </c>
      <c r="AL2195">
        <v>66</v>
      </c>
      <c r="AM2195" s="5">
        <f t="shared" si="274"/>
        <v>11</v>
      </c>
      <c r="AN2195" s="4">
        <f t="shared" si="279"/>
        <v>1.6660355925785686E-2</v>
      </c>
      <c r="AO2195" s="3"/>
      <c r="AP2195">
        <v>0</v>
      </c>
      <c r="AQ2195" t="s">
        <v>48</v>
      </c>
      <c r="AR2195">
        <v>61471072</v>
      </c>
      <c r="AS2195" t="s">
        <v>47</v>
      </c>
      <c r="AT2195" s="2" t="s">
        <v>0</v>
      </c>
      <c r="AU2195" s="1">
        <f t="shared" si="275"/>
        <v>3.5867544326119356</v>
      </c>
      <c r="AV2195" s="1">
        <f t="shared" si="276"/>
        <v>3.0379776211738307</v>
      </c>
      <c r="AW2195" s="1">
        <f t="shared" si="277"/>
        <v>2.4892008097357259</v>
      </c>
    </row>
    <row r="2196" spans="1:49" x14ac:dyDescent="0.2">
      <c r="A2196">
        <v>2194</v>
      </c>
      <c r="B2196" t="s">
        <v>11052</v>
      </c>
      <c r="C2196" t="s">
        <v>11051</v>
      </c>
      <c r="F2196" t="s">
        <v>11050</v>
      </c>
      <c r="G2196" t="s">
        <v>5</v>
      </c>
      <c r="H2196" t="s">
        <v>4</v>
      </c>
      <c r="I2196" t="s">
        <v>11049</v>
      </c>
      <c r="J2196">
        <v>60019984</v>
      </c>
      <c r="K2196" t="s">
        <v>11048</v>
      </c>
      <c r="L2196" t="s">
        <v>11047</v>
      </c>
      <c r="M2196" t="s">
        <v>656</v>
      </c>
      <c r="N2196">
        <v>1</v>
      </c>
      <c r="O2196" t="s">
        <v>11046</v>
      </c>
      <c r="P2196">
        <v>16177809100</v>
      </c>
      <c r="Q2196">
        <v>60019984</v>
      </c>
      <c r="R2196" s="7">
        <v>42583</v>
      </c>
      <c r="S2196" s="8">
        <f t="shared" si="272"/>
        <v>2016</v>
      </c>
      <c r="T2196" s="8">
        <v>2016</v>
      </c>
      <c r="U2196" s="8">
        <f t="shared" si="273"/>
        <v>6</v>
      </c>
      <c r="V2196" s="7">
        <v>42583</v>
      </c>
      <c r="W2196" t="s">
        <v>1091</v>
      </c>
      <c r="X2196" s="2">
        <v>1.6519999999999999</v>
      </c>
      <c r="Y2196" s="6">
        <f t="shared" si="278"/>
        <v>4.409919649769093E-2</v>
      </c>
      <c r="AA2196" t="s">
        <v>1090</v>
      </c>
      <c r="AB2196">
        <v>17337</v>
      </c>
      <c r="AD2196" t="s">
        <v>2</v>
      </c>
      <c r="AE2196">
        <v>64</v>
      </c>
      <c r="AF2196">
        <v>8</v>
      </c>
      <c r="AG2196">
        <v>7471447</v>
      </c>
      <c r="AH2196" t="s">
        <v>11045</v>
      </c>
      <c r="AI2196" t="s">
        <v>11044</v>
      </c>
      <c r="AJ2196" t="s">
        <v>11043</v>
      </c>
      <c r="AK2196" t="s">
        <v>11042</v>
      </c>
      <c r="AL2196">
        <v>12</v>
      </c>
      <c r="AM2196" s="5">
        <f t="shared" si="274"/>
        <v>2</v>
      </c>
      <c r="AN2196" s="4">
        <f t="shared" si="279"/>
        <v>3.0291556228701248E-3</v>
      </c>
      <c r="AO2196" s="3"/>
      <c r="AP2196">
        <v>0</v>
      </c>
      <c r="AR2196" t="s">
        <v>1</v>
      </c>
      <c r="AT2196" s="2" t="s">
        <v>0</v>
      </c>
      <c r="AU2196" s="1">
        <f t="shared" si="275"/>
        <v>3.1778184235244686</v>
      </c>
      <c r="AV2196" s="1">
        <f t="shared" si="276"/>
        <v>2.3564176060280526</v>
      </c>
      <c r="AW2196" s="1">
        <f t="shared" si="277"/>
        <v>1.5350167885316366</v>
      </c>
    </row>
    <row r="2197" spans="1:49" x14ac:dyDescent="0.2">
      <c r="A2197">
        <v>2195</v>
      </c>
      <c r="B2197" t="s">
        <v>11041</v>
      </c>
      <c r="C2197" t="s">
        <v>11040</v>
      </c>
      <c r="F2197" t="s">
        <v>11039</v>
      </c>
      <c r="G2197" t="s">
        <v>5</v>
      </c>
      <c r="H2197" t="s">
        <v>4</v>
      </c>
      <c r="I2197" t="s">
        <v>2165</v>
      </c>
      <c r="J2197">
        <v>60009697</v>
      </c>
      <c r="K2197" t="s">
        <v>1025</v>
      </c>
      <c r="L2197" t="s">
        <v>1024</v>
      </c>
      <c r="M2197" t="s">
        <v>142</v>
      </c>
      <c r="N2197">
        <v>2</v>
      </c>
      <c r="O2197" t="s">
        <v>2164</v>
      </c>
      <c r="P2197" t="s">
        <v>2163</v>
      </c>
      <c r="Q2197" t="s">
        <v>1023</v>
      </c>
      <c r="R2197" s="7">
        <v>42583</v>
      </c>
      <c r="S2197" s="8">
        <f t="shared" si="272"/>
        <v>2016</v>
      </c>
      <c r="T2197" s="8">
        <v>2016</v>
      </c>
      <c r="U2197" s="8">
        <f t="shared" si="273"/>
        <v>6</v>
      </c>
      <c r="V2197" s="7">
        <v>42583</v>
      </c>
      <c r="W2197" t="s">
        <v>1091</v>
      </c>
      <c r="X2197" s="2">
        <v>1.6519999999999999</v>
      </c>
      <c r="Y2197" s="6">
        <f t="shared" si="278"/>
        <v>4.409919649769093E-2</v>
      </c>
      <c r="AA2197" t="s">
        <v>1090</v>
      </c>
      <c r="AB2197">
        <v>17337</v>
      </c>
      <c r="AD2197" t="s">
        <v>2</v>
      </c>
      <c r="AE2197">
        <v>64</v>
      </c>
      <c r="AF2197">
        <v>8</v>
      </c>
      <c r="AG2197">
        <v>7484665</v>
      </c>
      <c r="AH2197" t="s">
        <v>11038</v>
      </c>
      <c r="AI2197" t="s">
        <v>11037</v>
      </c>
      <c r="AJ2197" t="s">
        <v>11036</v>
      </c>
      <c r="AK2197" t="s">
        <v>11035</v>
      </c>
      <c r="AL2197">
        <v>38</v>
      </c>
      <c r="AM2197" s="5">
        <f t="shared" si="274"/>
        <v>6.333333333333333</v>
      </c>
      <c r="AN2197" s="4">
        <f t="shared" si="279"/>
        <v>9.5923261390887284E-3</v>
      </c>
      <c r="AO2197" s="3"/>
      <c r="AP2197">
        <v>0</v>
      </c>
      <c r="AR2197" t="s">
        <v>1</v>
      </c>
      <c r="AT2197" s="2" t="s">
        <v>0</v>
      </c>
      <c r="AU2197" s="1">
        <f t="shared" si="275"/>
        <v>3.3747135390110268</v>
      </c>
      <c r="AV2197" s="1">
        <f t="shared" si="276"/>
        <v>2.6845761318389831</v>
      </c>
      <c r="AW2197" s="1">
        <f t="shared" si="277"/>
        <v>1.9944387246669386</v>
      </c>
    </row>
    <row r="2198" spans="1:49" x14ac:dyDescent="0.2">
      <c r="A2198">
        <v>2196</v>
      </c>
      <c r="B2198" t="s">
        <v>11034</v>
      </c>
      <c r="C2198" t="s">
        <v>11033</v>
      </c>
      <c r="F2198" t="s">
        <v>11032</v>
      </c>
      <c r="G2198" t="s">
        <v>5</v>
      </c>
      <c r="H2198" t="s">
        <v>4</v>
      </c>
      <c r="I2198" t="s">
        <v>11031</v>
      </c>
      <c r="J2198" t="s">
        <v>11030</v>
      </c>
      <c r="K2198" t="s">
        <v>11029</v>
      </c>
      <c r="L2198" t="s">
        <v>624</v>
      </c>
      <c r="M2198" t="s">
        <v>623</v>
      </c>
      <c r="N2198">
        <v>4</v>
      </c>
      <c r="O2198" t="s">
        <v>11028</v>
      </c>
      <c r="P2198" t="s">
        <v>11027</v>
      </c>
      <c r="Q2198" t="s">
        <v>11026</v>
      </c>
      <c r="R2198" s="7">
        <v>42583</v>
      </c>
      <c r="S2198" s="8">
        <f t="shared" si="272"/>
        <v>2016</v>
      </c>
      <c r="T2198" s="8">
        <v>2016</v>
      </c>
      <c r="U2198" s="8">
        <f t="shared" si="273"/>
        <v>6</v>
      </c>
      <c r="V2198" s="7">
        <v>42583</v>
      </c>
      <c r="W2198" t="s">
        <v>1091</v>
      </c>
      <c r="X2198" s="2">
        <v>1.6519999999999999</v>
      </c>
      <c r="Y2198" s="6">
        <f t="shared" si="278"/>
        <v>4.409919649769093E-2</v>
      </c>
      <c r="AA2198" t="s">
        <v>1090</v>
      </c>
      <c r="AB2198">
        <v>17337</v>
      </c>
      <c r="AD2198" t="s">
        <v>2</v>
      </c>
      <c r="AE2198">
        <v>64</v>
      </c>
      <c r="AF2198">
        <v>8</v>
      </c>
      <c r="AG2198">
        <v>7471462</v>
      </c>
      <c r="AH2198" t="s">
        <v>11025</v>
      </c>
      <c r="AI2198" t="s">
        <v>11024</v>
      </c>
      <c r="AJ2198" t="s">
        <v>11023</v>
      </c>
      <c r="AK2198" t="s">
        <v>11022</v>
      </c>
      <c r="AL2198">
        <v>33</v>
      </c>
      <c r="AM2198" s="5">
        <f t="shared" si="274"/>
        <v>5.5</v>
      </c>
      <c r="AN2198" s="4">
        <f t="shared" si="279"/>
        <v>8.330177962892843E-3</v>
      </c>
      <c r="AO2198" s="3"/>
      <c r="AP2198">
        <v>0</v>
      </c>
      <c r="AR2198" t="s">
        <v>1</v>
      </c>
      <c r="AT2198" s="2" t="s">
        <v>0</v>
      </c>
      <c r="AU2198" s="1">
        <f t="shared" si="275"/>
        <v>3.3368490937251507</v>
      </c>
      <c r="AV2198" s="1">
        <f t="shared" si="276"/>
        <v>2.6214687230291887</v>
      </c>
      <c r="AW2198" s="1">
        <f t="shared" si="277"/>
        <v>1.9060883523332266</v>
      </c>
    </row>
    <row r="2199" spans="1:49" x14ac:dyDescent="0.2">
      <c r="A2199">
        <v>2197</v>
      </c>
      <c r="B2199" t="s">
        <v>11021</v>
      </c>
      <c r="C2199" t="s">
        <v>11020</v>
      </c>
      <c r="F2199" t="s">
        <v>11019</v>
      </c>
      <c r="G2199" t="s">
        <v>5</v>
      </c>
      <c r="H2199" t="s">
        <v>4</v>
      </c>
      <c r="I2199" t="s">
        <v>11018</v>
      </c>
      <c r="J2199" t="s">
        <v>1957</v>
      </c>
      <c r="K2199" t="s">
        <v>1956</v>
      </c>
      <c r="L2199" t="s">
        <v>168</v>
      </c>
      <c r="M2199" t="s">
        <v>103</v>
      </c>
      <c r="N2199">
        <v>3</v>
      </c>
      <c r="O2199" t="s">
        <v>11017</v>
      </c>
      <c r="P2199" t="s">
        <v>11016</v>
      </c>
      <c r="Q2199" t="s">
        <v>2283</v>
      </c>
      <c r="R2199" s="7">
        <v>42583</v>
      </c>
      <c r="S2199" s="8">
        <f t="shared" si="272"/>
        <v>2016</v>
      </c>
      <c r="T2199" s="8">
        <v>2016</v>
      </c>
      <c r="U2199" s="8">
        <f t="shared" si="273"/>
        <v>6</v>
      </c>
      <c r="V2199" s="7">
        <v>42583</v>
      </c>
      <c r="W2199" t="s">
        <v>1091</v>
      </c>
      <c r="X2199" s="2">
        <v>1.6519999999999999</v>
      </c>
      <c r="Y2199" s="6">
        <f t="shared" si="278"/>
        <v>4.409919649769093E-2</v>
      </c>
      <c r="AA2199" t="s">
        <v>1090</v>
      </c>
      <c r="AB2199">
        <v>17337</v>
      </c>
      <c r="AD2199" t="s">
        <v>2</v>
      </c>
      <c r="AE2199">
        <v>64</v>
      </c>
      <c r="AF2199">
        <v>8</v>
      </c>
      <c r="AG2199">
        <v>7471424</v>
      </c>
      <c r="AH2199" t="s">
        <v>11015</v>
      </c>
      <c r="AI2199" t="s">
        <v>11014</v>
      </c>
      <c r="AJ2199" t="s">
        <v>11013</v>
      </c>
      <c r="AK2199" t="s">
        <v>11012</v>
      </c>
      <c r="AL2199">
        <v>19</v>
      </c>
      <c r="AM2199" s="5">
        <f t="shared" si="274"/>
        <v>3.1666666666666665</v>
      </c>
      <c r="AN2199" s="4">
        <f t="shared" si="279"/>
        <v>4.7961630695443642E-3</v>
      </c>
      <c r="AO2199" s="3"/>
      <c r="AP2199">
        <v>0</v>
      </c>
      <c r="AR2199" t="s">
        <v>1</v>
      </c>
      <c r="AT2199" s="2" t="s">
        <v>0</v>
      </c>
      <c r="AU2199" s="1">
        <f t="shared" si="275"/>
        <v>3.2308286469246958</v>
      </c>
      <c r="AV2199" s="1">
        <f t="shared" si="276"/>
        <v>2.4447679783617646</v>
      </c>
      <c r="AW2199" s="1">
        <f t="shared" si="277"/>
        <v>1.6587073097988334</v>
      </c>
    </row>
    <row r="2200" spans="1:49" x14ac:dyDescent="0.2">
      <c r="A2200">
        <v>2198</v>
      </c>
      <c r="B2200" t="s">
        <v>11011</v>
      </c>
      <c r="C2200" t="s">
        <v>11010</v>
      </c>
      <c r="F2200" t="s">
        <v>11009</v>
      </c>
      <c r="G2200" t="s">
        <v>5</v>
      </c>
      <c r="H2200" t="s">
        <v>4</v>
      </c>
      <c r="I2200" t="s">
        <v>1043</v>
      </c>
      <c r="J2200" t="s">
        <v>11008</v>
      </c>
      <c r="K2200" t="s">
        <v>11007</v>
      </c>
      <c r="L2200" t="s">
        <v>11006</v>
      </c>
      <c r="M2200" t="s">
        <v>11005</v>
      </c>
      <c r="N2200">
        <v>3</v>
      </c>
      <c r="O2200" t="s">
        <v>11004</v>
      </c>
      <c r="P2200" t="s">
        <v>11003</v>
      </c>
      <c r="Q2200" t="s">
        <v>11002</v>
      </c>
      <c r="R2200" s="7">
        <v>42583</v>
      </c>
      <c r="S2200" s="8">
        <f t="shared" si="272"/>
        <v>2016</v>
      </c>
      <c r="T2200" s="8">
        <v>2016</v>
      </c>
      <c r="U2200" s="8">
        <f t="shared" si="273"/>
        <v>6</v>
      </c>
      <c r="V2200" s="7">
        <v>42583</v>
      </c>
      <c r="W2200" t="s">
        <v>1091</v>
      </c>
      <c r="X2200" s="2">
        <v>1.6519999999999999</v>
      </c>
      <c r="Y2200" s="6">
        <f t="shared" si="278"/>
        <v>4.409919649769093E-2</v>
      </c>
      <c r="AA2200" t="s">
        <v>1090</v>
      </c>
      <c r="AB2200">
        <v>17337</v>
      </c>
      <c r="AD2200" t="s">
        <v>2</v>
      </c>
      <c r="AE2200">
        <v>64</v>
      </c>
      <c r="AF2200">
        <v>8</v>
      </c>
      <c r="AG2200">
        <v>7484724</v>
      </c>
      <c r="AH2200" t="s">
        <v>11001</v>
      </c>
      <c r="AI2200" t="s">
        <v>11000</v>
      </c>
      <c r="AJ2200" t="s">
        <v>10999</v>
      </c>
      <c r="AK2200" t="s">
        <v>10998</v>
      </c>
      <c r="AL2200">
        <v>52</v>
      </c>
      <c r="AM2200" s="5">
        <f t="shared" si="274"/>
        <v>8.6666666666666661</v>
      </c>
      <c r="AN2200" s="4">
        <f t="shared" si="279"/>
        <v>1.3126341032437207E-2</v>
      </c>
      <c r="AO2200" s="3"/>
      <c r="AP2200">
        <v>0</v>
      </c>
      <c r="AQ2200" t="s">
        <v>48</v>
      </c>
      <c r="AR2200">
        <v>61471072</v>
      </c>
      <c r="AS2200" t="s">
        <v>47</v>
      </c>
      <c r="AT2200" s="2" t="s">
        <v>0</v>
      </c>
      <c r="AU2200" s="1">
        <f t="shared" si="275"/>
        <v>3.4807339858114816</v>
      </c>
      <c r="AV2200" s="1">
        <f t="shared" si="276"/>
        <v>2.8612768765064067</v>
      </c>
      <c r="AW2200" s="1">
        <f t="shared" si="277"/>
        <v>2.2418197672013322</v>
      </c>
    </row>
    <row r="2201" spans="1:49" x14ac:dyDescent="0.2">
      <c r="A2201">
        <v>2199</v>
      </c>
      <c r="B2201" t="s">
        <v>10997</v>
      </c>
      <c r="C2201" t="s">
        <v>10996</v>
      </c>
      <c r="F2201" t="s">
        <v>10995</v>
      </c>
      <c r="G2201" t="s">
        <v>5</v>
      </c>
      <c r="H2201" t="s">
        <v>4</v>
      </c>
      <c r="I2201" t="s">
        <v>3052</v>
      </c>
      <c r="J2201">
        <v>60079715</v>
      </c>
      <c r="K2201" t="s">
        <v>3051</v>
      </c>
      <c r="L2201" t="s">
        <v>148</v>
      </c>
      <c r="M2201" t="s">
        <v>62</v>
      </c>
      <c r="N2201">
        <v>2</v>
      </c>
      <c r="O2201" t="s">
        <v>8709</v>
      </c>
      <c r="P2201" t="s">
        <v>3098</v>
      </c>
      <c r="Q2201" t="s">
        <v>3097</v>
      </c>
      <c r="R2201" s="7">
        <v>42583</v>
      </c>
      <c r="S2201" s="8">
        <f t="shared" si="272"/>
        <v>2016</v>
      </c>
      <c r="T2201" s="8">
        <v>2016</v>
      </c>
      <c r="U2201" s="8">
        <f t="shared" si="273"/>
        <v>6</v>
      </c>
      <c r="V2201" s="7">
        <v>42583</v>
      </c>
      <c r="W2201" t="s">
        <v>1091</v>
      </c>
      <c r="X2201" s="2">
        <v>1.6519999999999999</v>
      </c>
      <c r="Y2201" s="6">
        <f t="shared" si="278"/>
        <v>4.409919649769093E-2</v>
      </c>
      <c r="AA2201" t="s">
        <v>1090</v>
      </c>
      <c r="AB2201">
        <v>17337</v>
      </c>
      <c r="AD2201" t="s">
        <v>2</v>
      </c>
      <c r="AE2201">
        <v>64</v>
      </c>
      <c r="AF2201">
        <v>8</v>
      </c>
      <c r="AG2201">
        <v>7476835</v>
      </c>
      <c r="AH2201" t="s">
        <v>10994</v>
      </c>
      <c r="AI2201" t="s">
        <v>10993</v>
      </c>
      <c r="AJ2201" t="s">
        <v>10992</v>
      </c>
      <c r="AK2201" t="s">
        <v>10991</v>
      </c>
      <c r="AL2201">
        <v>9</v>
      </c>
      <c r="AM2201" s="5">
        <f t="shared" si="274"/>
        <v>1.5</v>
      </c>
      <c r="AN2201" s="4">
        <f t="shared" si="279"/>
        <v>2.2718667171525938E-3</v>
      </c>
      <c r="AO2201" s="3"/>
      <c r="AP2201">
        <v>0</v>
      </c>
      <c r="AR2201" t="s">
        <v>1</v>
      </c>
      <c r="AT2201" s="2" t="s">
        <v>0</v>
      </c>
      <c r="AU2201" s="1">
        <f t="shared" si="275"/>
        <v>3.1550997563529428</v>
      </c>
      <c r="AV2201" s="1">
        <f t="shared" si="276"/>
        <v>2.3185531607421761</v>
      </c>
      <c r="AW2201" s="1">
        <f t="shared" si="277"/>
        <v>1.4820065651314094</v>
      </c>
    </row>
    <row r="2202" spans="1:49" x14ac:dyDescent="0.2">
      <c r="A2202">
        <v>2200</v>
      </c>
      <c r="B2202" t="s">
        <v>10990</v>
      </c>
      <c r="C2202" t="s">
        <v>10989</v>
      </c>
      <c r="F2202" t="s">
        <v>10988</v>
      </c>
      <c r="G2202" t="s">
        <v>5</v>
      </c>
      <c r="H2202" t="s">
        <v>4</v>
      </c>
      <c r="I2202" t="s">
        <v>10987</v>
      </c>
      <c r="J2202">
        <v>60016849</v>
      </c>
      <c r="K2202" t="s">
        <v>1047</v>
      </c>
      <c r="L2202" t="s">
        <v>1046</v>
      </c>
      <c r="M2202" t="s">
        <v>142</v>
      </c>
      <c r="N2202">
        <v>2</v>
      </c>
      <c r="O2202" t="s">
        <v>10986</v>
      </c>
      <c r="P2202" t="s">
        <v>10985</v>
      </c>
      <c r="Q2202" t="s">
        <v>1045</v>
      </c>
      <c r="R2202" s="7">
        <v>42583</v>
      </c>
      <c r="S2202" s="8">
        <f t="shared" si="272"/>
        <v>2016</v>
      </c>
      <c r="T2202" s="8">
        <v>2016</v>
      </c>
      <c r="U2202" s="8">
        <f t="shared" si="273"/>
        <v>6</v>
      </c>
      <c r="V2202" s="7">
        <v>42583</v>
      </c>
      <c r="W2202" t="s">
        <v>1091</v>
      </c>
      <c r="X2202" s="2">
        <v>1.6519999999999999</v>
      </c>
      <c r="Y2202" s="6">
        <f t="shared" si="278"/>
        <v>4.409919649769093E-2</v>
      </c>
      <c r="AA2202" t="s">
        <v>1090</v>
      </c>
      <c r="AB2202">
        <v>17337</v>
      </c>
      <c r="AD2202" t="s">
        <v>2</v>
      </c>
      <c r="AE2202">
        <v>64</v>
      </c>
      <c r="AF2202">
        <v>8</v>
      </c>
      <c r="AG2202">
        <v>7484710</v>
      </c>
      <c r="AH2202" t="s">
        <v>10984</v>
      </c>
      <c r="AI2202" t="s">
        <v>10983</v>
      </c>
      <c r="AJ2202" t="s">
        <v>10982</v>
      </c>
      <c r="AK2202" t="s">
        <v>10981</v>
      </c>
      <c r="AL2202">
        <v>41</v>
      </c>
      <c r="AM2202" s="5">
        <f t="shared" si="274"/>
        <v>6.833333333333333</v>
      </c>
      <c r="AN2202" s="4">
        <f t="shared" si="279"/>
        <v>1.0349615044806261E-2</v>
      </c>
      <c r="AO2202" s="3"/>
      <c r="AP2202">
        <v>0</v>
      </c>
      <c r="AQ2202" t="s">
        <v>173</v>
      </c>
      <c r="AR2202" t="s">
        <v>1</v>
      </c>
      <c r="AS2202" t="s">
        <v>10980</v>
      </c>
      <c r="AT2202" s="2" t="s">
        <v>0</v>
      </c>
      <c r="AU2202" s="1">
        <f t="shared" si="275"/>
        <v>3.397432206182553</v>
      </c>
      <c r="AV2202" s="1">
        <f t="shared" si="276"/>
        <v>2.7224405771248597</v>
      </c>
      <c r="AW2202" s="1">
        <f t="shared" si="277"/>
        <v>2.0474489480671663</v>
      </c>
    </row>
    <row r="2203" spans="1:49" x14ac:dyDescent="0.2">
      <c r="A2203">
        <v>2201</v>
      </c>
      <c r="B2203" t="s">
        <v>10979</v>
      </c>
      <c r="C2203" t="s">
        <v>10978</v>
      </c>
      <c r="F2203" t="s">
        <v>10977</v>
      </c>
      <c r="G2203" t="s">
        <v>5</v>
      </c>
      <c r="H2203" t="s">
        <v>4</v>
      </c>
      <c r="I2203" t="s">
        <v>10976</v>
      </c>
      <c r="J2203">
        <v>60031581</v>
      </c>
      <c r="K2203" t="s">
        <v>10975</v>
      </c>
      <c r="L2203" t="s">
        <v>2215</v>
      </c>
      <c r="M2203" t="s">
        <v>79</v>
      </c>
      <c r="N2203">
        <v>2</v>
      </c>
      <c r="O2203" t="s">
        <v>10974</v>
      </c>
      <c r="P2203" t="s">
        <v>10973</v>
      </c>
      <c r="Q2203" t="s">
        <v>10972</v>
      </c>
      <c r="R2203" s="7">
        <v>42583</v>
      </c>
      <c r="S2203" s="8">
        <f t="shared" si="272"/>
        <v>2016</v>
      </c>
      <c r="T2203" s="8">
        <v>2016</v>
      </c>
      <c r="U2203" s="8">
        <f t="shared" si="273"/>
        <v>6</v>
      </c>
      <c r="V2203" s="7">
        <v>42583</v>
      </c>
      <c r="W2203" t="s">
        <v>2113</v>
      </c>
      <c r="X2203" s="2">
        <v>0.75</v>
      </c>
      <c r="Y2203" s="6">
        <f t="shared" si="278"/>
        <v>2.0020821654520703E-2</v>
      </c>
      <c r="AA2203" t="s">
        <v>2112</v>
      </c>
      <c r="AB2203">
        <v>29221</v>
      </c>
      <c r="AC2203">
        <v>10897674</v>
      </c>
      <c r="AD2203" t="s">
        <v>2</v>
      </c>
      <c r="AE2203">
        <v>23</v>
      </c>
      <c r="AF2203">
        <v>8</v>
      </c>
      <c r="AG2203">
        <v>83506</v>
      </c>
      <c r="AI2203" t="s">
        <v>10971</v>
      </c>
      <c r="AK2203" t="s">
        <v>10970</v>
      </c>
      <c r="AL2203">
        <v>0</v>
      </c>
      <c r="AM2203" s="5">
        <f t="shared" si="274"/>
        <v>0</v>
      </c>
      <c r="AN2203" s="4">
        <f t="shared" si="279"/>
        <v>0</v>
      </c>
      <c r="AO2203" s="3"/>
      <c r="AP2203">
        <v>0</v>
      </c>
      <c r="AQ2203" t="s">
        <v>44</v>
      </c>
      <c r="AR2203">
        <v>1059519</v>
      </c>
      <c r="AS2203" t="s">
        <v>43</v>
      </c>
      <c r="AT2203" s="2">
        <v>2.0230000000000001</v>
      </c>
      <c r="AU2203" s="1">
        <f t="shared" si="275"/>
        <v>1.4014575158164491</v>
      </c>
      <c r="AV2203" s="1">
        <f t="shared" si="276"/>
        <v>1.0010410827260352</v>
      </c>
      <c r="AW2203" s="1">
        <f t="shared" si="277"/>
        <v>0.60062464963562101</v>
      </c>
    </row>
    <row r="2204" spans="1:49" x14ac:dyDescent="0.2">
      <c r="A2204">
        <v>2202</v>
      </c>
      <c r="B2204" t="s">
        <v>10969</v>
      </c>
      <c r="C2204" t="s">
        <v>10968</v>
      </c>
      <c r="F2204" t="s">
        <v>10967</v>
      </c>
      <c r="G2204" t="s">
        <v>5</v>
      </c>
      <c r="H2204" t="s">
        <v>4</v>
      </c>
      <c r="I2204" t="s">
        <v>1084</v>
      </c>
      <c r="J2204">
        <v>60022317</v>
      </c>
      <c r="K2204" t="s">
        <v>2767</v>
      </c>
      <c r="L2204" t="s">
        <v>2766</v>
      </c>
      <c r="M2204" t="s">
        <v>2765</v>
      </c>
      <c r="N2204">
        <v>2</v>
      </c>
      <c r="O2204" t="s">
        <v>2764</v>
      </c>
      <c r="P2204" t="s">
        <v>2763</v>
      </c>
      <c r="Q2204" t="s">
        <v>2762</v>
      </c>
      <c r="R2204" s="7">
        <v>42583</v>
      </c>
      <c r="S2204" s="8">
        <f t="shared" si="272"/>
        <v>2016</v>
      </c>
      <c r="T2204" s="8">
        <v>2016</v>
      </c>
      <c r="U2204" s="8">
        <f t="shared" si="273"/>
        <v>6</v>
      </c>
      <c r="V2204" s="7">
        <v>42583</v>
      </c>
      <c r="W2204" t="s">
        <v>1091</v>
      </c>
      <c r="X2204" s="2">
        <v>1.6519999999999999</v>
      </c>
      <c r="Y2204" s="6">
        <f t="shared" si="278"/>
        <v>4.409919649769093E-2</v>
      </c>
      <c r="AA2204" t="s">
        <v>1090</v>
      </c>
      <c r="AB2204">
        <v>17337</v>
      </c>
      <c r="AD2204" t="s">
        <v>2</v>
      </c>
      <c r="AE2204">
        <v>64</v>
      </c>
      <c r="AF2204">
        <v>8</v>
      </c>
      <c r="AG2204">
        <v>7480402</v>
      </c>
      <c r="AH2204" t="s">
        <v>10966</v>
      </c>
      <c r="AI2204" t="s">
        <v>10965</v>
      </c>
      <c r="AJ2204" t="s">
        <v>10964</v>
      </c>
      <c r="AK2204" t="s">
        <v>10963</v>
      </c>
      <c r="AL2204">
        <v>106</v>
      </c>
      <c r="AM2204" s="5">
        <f t="shared" si="274"/>
        <v>17.666666666666668</v>
      </c>
      <c r="AN2204" s="4">
        <f t="shared" si="279"/>
        <v>2.6757541335352773E-2</v>
      </c>
      <c r="AO2204" s="3"/>
      <c r="AP2204">
        <v>0</v>
      </c>
      <c r="AQ2204" t="s">
        <v>48</v>
      </c>
      <c r="AR2204">
        <v>61571468</v>
      </c>
      <c r="AS2204" t="s">
        <v>47</v>
      </c>
      <c r="AT2204" s="2" t="s">
        <v>0</v>
      </c>
      <c r="AU2204" s="1">
        <f t="shared" si="275"/>
        <v>3.8896699948989486</v>
      </c>
      <c r="AV2204" s="1">
        <f t="shared" si="276"/>
        <v>3.5428368916521853</v>
      </c>
      <c r="AW2204" s="1">
        <f t="shared" si="277"/>
        <v>3.1960037884054215</v>
      </c>
    </row>
    <row r="2205" spans="1:49" x14ac:dyDescent="0.2">
      <c r="A2205">
        <v>2203</v>
      </c>
      <c r="B2205" t="s">
        <v>10962</v>
      </c>
      <c r="C2205" t="s">
        <v>10961</v>
      </c>
      <c r="F2205" t="s">
        <v>10960</v>
      </c>
      <c r="G2205" t="s">
        <v>5</v>
      </c>
      <c r="H2205" t="s">
        <v>4</v>
      </c>
      <c r="I2205" t="s">
        <v>10959</v>
      </c>
      <c r="J2205" t="s">
        <v>1697</v>
      </c>
      <c r="K2205" t="s">
        <v>1696</v>
      </c>
      <c r="L2205" t="s">
        <v>1695</v>
      </c>
      <c r="M2205" t="s">
        <v>1694</v>
      </c>
      <c r="N2205">
        <v>3</v>
      </c>
      <c r="O2205" t="s">
        <v>10958</v>
      </c>
      <c r="P2205" t="s">
        <v>1693</v>
      </c>
      <c r="Q2205" t="s">
        <v>1692</v>
      </c>
      <c r="R2205" s="7">
        <v>42583</v>
      </c>
      <c r="S2205" s="8">
        <f t="shared" si="272"/>
        <v>2016</v>
      </c>
      <c r="T2205" s="8">
        <v>2016</v>
      </c>
      <c r="U2205" s="8">
        <f t="shared" si="273"/>
        <v>6</v>
      </c>
      <c r="V2205" s="7">
        <v>42583</v>
      </c>
      <c r="W2205" t="s">
        <v>1091</v>
      </c>
      <c r="X2205" s="2">
        <v>1.6519999999999999</v>
      </c>
      <c r="Y2205" s="6">
        <f t="shared" si="278"/>
        <v>4.409919649769093E-2</v>
      </c>
      <c r="AA2205" t="s">
        <v>1090</v>
      </c>
      <c r="AB2205">
        <v>17337</v>
      </c>
      <c r="AD2205" t="s">
        <v>2</v>
      </c>
      <c r="AE2205">
        <v>64</v>
      </c>
      <c r="AF2205">
        <v>8</v>
      </c>
      <c r="AG2205">
        <v>7482778</v>
      </c>
      <c r="AH2205" t="s">
        <v>10957</v>
      </c>
      <c r="AI2205" t="s">
        <v>10956</v>
      </c>
      <c r="AJ2205" t="s">
        <v>10955</v>
      </c>
      <c r="AK2205" t="s">
        <v>10954</v>
      </c>
      <c r="AL2205">
        <v>31</v>
      </c>
      <c r="AM2205" s="5">
        <f t="shared" si="274"/>
        <v>5.166666666666667</v>
      </c>
      <c r="AN2205" s="4">
        <f t="shared" si="279"/>
        <v>7.8253186924144898E-3</v>
      </c>
      <c r="AO2205" s="3"/>
      <c r="AP2205">
        <v>0</v>
      </c>
      <c r="AR2205" t="s">
        <v>1</v>
      </c>
      <c r="AT2205" s="2" t="s">
        <v>0</v>
      </c>
      <c r="AU2205" s="1">
        <f t="shared" si="275"/>
        <v>3.3217033156107996</v>
      </c>
      <c r="AV2205" s="1">
        <f t="shared" si="276"/>
        <v>2.5962257595052711</v>
      </c>
      <c r="AW2205" s="1">
        <f t="shared" si="277"/>
        <v>1.870748203399742</v>
      </c>
    </row>
    <row r="2206" spans="1:49" x14ac:dyDescent="0.2">
      <c r="A2206">
        <v>2204</v>
      </c>
      <c r="B2206" t="s">
        <v>10953</v>
      </c>
      <c r="C2206" t="s">
        <v>10952</v>
      </c>
      <c r="F2206" t="s">
        <v>10951</v>
      </c>
      <c r="G2206" t="s">
        <v>5</v>
      </c>
      <c r="H2206" t="s">
        <v>4</v>
      </c>
      <c r="I2206" t="s">
        <v>925</v>
      </c>
      <c r="J2206">
        <v>60206637</v>
      </c>
      <c r="K2206" t="s">
        <v>10950</v>
      </c>
      <c r="L2206" t="s">
        <v>10949</v>
      </c>
      <c r="M2206" t="s">
        <v>725</v>
      </c>
      <c r="N2206">
        <v>3</v>
      </c>
      <c r="O2206" t="s">
        <v>10948</v>
      </c>
      <c r="P2206" t="s">
        <v>10947</v>
      </c>
      <c r="Q2206" t="s">
        <v>10946</v>
      </c>
      <c r="R2206" s="7">
        <v>42583</v>
      </c>
      <c r="S2206" s="8">
        <f t="shared" si="272"/>
        <v>2016</v>
      </c>
      <c r="T2206" s="8">
        <v>2016</v>
      </c>
      <c r="U2206" s="8">
        <f t="shared" si="273"/>
        <v>6</v>
      </c>
      <c r="V2206" s="7">
        <v>42583</v>
      </c>
      <c r="W2206" t="s">
        <v>1091</v>
      </c>
      <c r="X2206" s="2">
        <v>1.6519999999999999</v>
      </c>
      <c r="Y2206" s="6">
        <f t="shared" si="278"/>
        <v>4.409919649769093E-2</v>
      </c>
      <c r="AA2206" t="s">
        <v>1090</v>
      </c>
      <c r="AB2206">
        <v>17337</v>
      </c>
      <c r="AD2206" t="s">
        <v>2</v>
      </c>
      <c r="AE2206">
        <v>64</v>
      </c>
      <c r="AF2206">
        <v>8</v>
      </c>
      <c r="AG2206">
        <v>7484689</v>
      </c>
      <c r="AH2206" t="s">
        <v>10945</v>
      </c>
      <c r="AI2206" t="s">
        <v>10944</v>
      </c>
      <c r="AJ2206" t="s">
        <v>10943</v>
      </c>
      <c r="AK2206" t="s">
        <v>10942</v>
      </c>
      <c r="AL2206">
        <v>3</v>
      </c>
      <c r="AM2206" s="5">
        <f t="shared" si="274"/>
        <v>0.5</v>
      </c>
      <c r="AN2206" s="4">
        <f t="shared" si="279"/>
        <v>7.572889057175312E-4</v>
      </c>
      <c r="AO2206" s="3"/>
      <c r="AP2206">
        <v>0</v>
      </c>
      <c r="AR2206" t="s">
        <v>1</v>
      </c>
      <c r="AT2206" s="2" t="s">
        <v>0</v>
      </c>
      <c r="AU2206" s="1">
        <f t="shared" si="275"/>
        <v>3.1096624220098912</v>
      </c>
      <c r="AV2206" s="1">
        <f t="shared" si="276"/>
        <v>2.2428242701704231</v>
      </c>
      <c r="AW2206" s="1">
        <f t="shared" si="277"/>
        <v>1.375986118330955</v>
      </c>
    </row>
    <row r="2207" spans="1:49" x14ac:dyDescent="0.2">
      <c r="A2207">
        <v>2205</v>
      </c>
      <c r="B2207" t="s">
        <v>10941</v>
      </c>
      <c r="C2207" t="s">
        <v>10940</v>
      </c>
      <c r="F2207" t="s">
        <v>10939</v>
      </c>
      <c r="G2207" t="s">
        <v>5</v>
      </c>
      <c r="H2207" t="s">
        <v>4</v>
      </c>
      <c r="I2207" t="s">
        <v>10938</v>
      </c>
      <c r="J2207" t="s">
        <v>10937</v>
      </c>
      <c r="K2207" t="s">
        <v>10936</v>
      </c>
      <c r="L2207" t="s">
        <v>2667</v>
      </c>
      <c r="M2207" t="s">
        <v>2666</v>
      </c>
      <c r="N2207">
        <v>2</v>
      </c>
      <c r="O2207" t="s">
        <v>10935</v>
      </c>
      <c r="P2207" t="s">
        <v>10934</v>
      </c>
      <c r="Q2207" t="s">
        <v>10933</v>
      </c>
      <c r="R2207" s="7">
        <v>42583</v>
      </c>
      <c r="S2207" s="8">
        <f t="shared" si="272"/>
        <v>2016</v>
      </c>
      <c r="T2207" s="8">
        <v>2016</v>
      </c>
      <c r="U2207" s="8">
        <f t="shared" si="273"/>
        <v>6</v>
      </c>
      <c r="V2207" s="7">
        <v>42583</v>
      </c>
      <c r="W2207" t="s">
        <v>1091</v>
      </c>
      <c r="X2207" s="2">
        <v>1.6519999999999999</v>
      </c>
      <c r="Y2207" s="6">
        <f t="shared" si="278"/>
        <v>4.409919649769093E-2</v>
      </c>
      <c r="AA2207" t="s">
        <v>1090</v>
      </c>
      <c r="AB2207">
        <v>17337</v>
      </c>
      <c r="AD2207" t="s">
        <v>2</v>
      </c>
      <c r="AE2207">
        <v>64</v>
      </c>
      <c r="AF2207">
        <v>8</v>
      </c>
      <c r="AG2207">
        <v>7471465</v>
      </c>
      <c r="AH2207" t="s">
        <v>6235</v>
      </c>
      <c r="AI2207" t="s">
        <v>10932</v>
      </c>
      <c r="AJ2207" t="s">
        <v>10931</v>
      </c>
      <c r="AK2207" t="s">
        <v>10930</v>
      </c>
      <c r="AL2207">
        <v>19</v>
      </c>
      <c r="AM2207" s="5">
        <f t="shared" si="274"/>
        <v>3.1666666666666665</v>
      </c>
      <c r="AN2207" s="4">
        <f t="shared" si="279"/>
        <v>4.7961630695443642E-3</v>
      </c>
      <c r="AO2207" s="3"/>
      <c r="AP2207">
        <v>0</v>
      </c>
      <c r="AR2207" t="s">
        <v>1</v>
      </c>
      <c r="AT2207" s="2" t="s">
        <v>0</v>
      </c>
      <c r="AU2207" s="1">
        <f t="shared" si="275"/>
        <v>3.2308286469246958</v>
      </c>
      <c r="AV2207" s="1">
        <f t="shared" si="276"/>
        <v>2.4447679783617646</v>
      </c>
      <c r="AW2207" s="1">
        <f t="shared" si="277"/>
        <v>1.6587073097988334</v>
      </c>
    </row>
    <row r="2208" spans="1:49" x14ac:dyDescent="0.2">
      <c r="A2208">
        <v>2206</v>
      </c>
      <c r="B2208" t="s">
        <v>10929</v>
      </c>
      <c r="C2208" t="s">
        <v>10928</v>
      </c>
      <c r="F2208" t="s">
        <v>10927</v>
      </c>
      <c r="G2208" t="s">
        <v>5</v>
      </c>
      <c r="H2208" t="s">
        <v>4</v>
      </c>
      <c r="I2208" t="s">
        <v>10926</v>
      </c>
      <c r="J2208">
        <v>60032325</v>
      </c>
      <c r="K2208" t="s">
        <v>3301</v>
      </c>
      <c r="L2208" t="s">
        <v>3300</v>
      </c>
      <c r="M2208" t="s">
        <v>289</v>
      </c>
      <c r="N2208">
        <v>4</v>
      </c>
      <c r="O2208" t="s">
        <v>10925</v>
      </c>
      <c r="P2208" t="s">
        <v>10924</v>
      </c>
      <c r="Q2208" t="s">
        <v>10923</v>
      </c>
      <c r="R2208" s="7">
        <v>42583</v>
      </c>
      <c r="S2208" s="8">
        <f t="shared" si="272"/>
        <v>2016</v>
      </c>
      <c r="T2208" s="8">
        <v>2016</v>
      </c>
      <c r="U2208" s="8">
        <f t="shared" si="273"/>
        <v>6</v>
      </c>
      <c r="V2208" s="7">
        <v>42583</v>
      </c>
      <c r="W2208" t="s">
        <v>1091</v>
      </c>
      <c r="X2208" s="2">
        <v>1.6519999999999999</v>
      </c>
      <c r="Y2208" s="6">
        <f t="shared" si="278"/>
        <v>4.409919649769093E-2</v>
      </c>
      <c r="AA2208" t="s">
        <v>1090</v>
      </c>
      <c r="AB2208">
        <v>17337</v>
      </c>
      <c r="AD2208" t="s">
        <v>2</v>
      </c>
      <c r="AE2208">
        <v>64</v>
      </c>
      <c r="AF2208">
        <v>8</v>
      </c>
      <c r="AG2208">
        <v>7490347</v>
      </c>
      <c r="AH2208" t="s">
        <v>10922</v>
      </c>
      <c r="AI2208" t="s">
        <v>10921</v>
      </c>
      <c r="AJ2208" t="s">
        <v>10920</v>
      </c>
      <c r="AK2208" t="s">
        <v>10919</v>
      </c>
      <c r="AL2208">
        <v>4</v>
      </c>
      <c r="AM2208" s="5">
        <f t="shared" si="274"/>
        <v>0.66666666666666663</v>
      </c>
      <c r="AN2208" s="4">
        <f t="shared" si="279"/>
        <v>1.0097185409567082E-3</v>
      </c>
      <c r="AO2208" s="3"/>
      <c r="AP2208">
        <v>0</v>
      </c>
      <c r="AR2208" t="s">
        <v>1</v>
      </c>
      <c r="AT2208" s="2" t="s">
        <v>0</v>
      </c>
      <c r="AU2208" s="1">
        <f t="shared" si="275"/>
        <v>3.1172353110670663</v>
      </c>
      <c r="AV2208" s="1">
        <f t="shared" si="276"/>
        <v>2.2554457519323821</v>
      </c>
      <c r="AW2208" s="1">
        <f t="shared" si="277"/>
        <v>1.3936561927976974</v>
      </c>
    </row>
    <row r="2209" spans="1:49" x14ac:dyDescent="0.2">
      <c r="A2209">
        <v>2207</v>
      </c>
      <c r="B2209" t="s">
        <v>10918</v>
      </c>
      <c r="C2209" t="s">
        <v>10917</v>
      </c>
      <c r="F2209" t="s">
        <v>10916</v>
      </c>
      <c r="G2209" t="s">
        <v>5</v>
      </c>
      <c r="H2209" t="s">
        <v>4</v>
      </c>
      <c r="I2209" t="s">
        <v>10915</v>
      </c>
      <c r="J2209" t="s">
        <v>10914</v>
      </c>
      <c r="K2209" t="s">
        <v>10913</v>
      </c>
      <c r="L2209" t="s">
        <v>517</v>
      </c>
      <c r="M2209" t="s">
        <v>327</v>
      </c>
      <c r="N2209">
        <v>2</v>
      </c>
      <c r="O2209" t="s">
        <v>10912</v>
      </c>
      <c r="P2209" t="s">
        <v>10911</v>
      </c>
      <c r="Q2209" t="s">
        <v>10910</v>
      </c>
      <c r="R2209" s="7">
        <v>42583</v>
      </c>
      <c r="S2209" s="8">
        <f t="shared" si="272"/>
        <v>2016</v>
      </c>
      <c r="T2209" s="8">
        <v>2016</v>
      </c>
      <c r="U2209" s="8">
        <f t="shared" si="273"/>
        <v>6</v>
      </c>
      <c r="V2209" s="7">
        <v>42583</v>
      </c>
      <c r="W2209" t="s">
        <v>1091</v>
      </c>
      <c r="X2209" s="2">
        <v>1.6519999999999999</v>
      </c>
      <c r="Y2209" s="6">
        <f t="shared" si="278"/>
        <v>4.409919649769093E-2</v>
      </c>
      <c r="AA2209" t="s">
        <v>1090</v>
      </c>
      <c r="AB2209">
        <v>17337</v>
      </c>
      <c r="AD2209" t="s">
        <v>2</v>
      </c>
      <c r="AE2209">
        <v>64</v>
      </c>
      <c r="AF2209">
        <v>8</v>
      </c>
      <c r="AG2209">
        <v>7471411</v>
      </c>
      <c r="AH2209" t="s">
        <v>10909</v>
      </c>
      <c r="AI2209" t="s">
        <v>10908</v>
      </c>
      <c r="AJ2209" t="s">
        <v>10907</v>
      </c>
      <c r="AK2209" t="s">
        <v>10906</v>
      </c>
      <c r="AL2209">
        <v>16</v>
      </c>
      <c r="AM2209" s="5">
        <f t="shared" si="274"/>
        <v>2.6666666666666665</v>
      </c>
      <c r="AN2209" s="4">
        <f t="shared" si="279"/>
        <v>4.0388741638268328E-3</v>
      </c>
      <c r="AO2209" s="3"/>
      <c r="AP2209">
        <v>0</v>
      </c>
      <c r="AR2209" t="s">
        <v>1</v>
      </c>
      <c r="AT2209" s="2" t="s">
        <v>0</v>
      </c>
      <c r="AU2209" s="1">
        <f t="shared" si="275"/>
        <v>3.20810997975317</v>
      </c>
      <c r="AV2209" s="1">
        <f t="shared" si="276"/>
        <v>2.4069035330758881</v>
      </c>
      <c r="AW2209" s="1">
        <f t="shared" si="277"/>
        <v>1.605697086398606</v>
      </c>
    </row>
    <row r="2210" spans="1:49" x14ac:dyDescent="0.2">
      <c r="A2210">
        <v>2208</v>
      </c>
      <c r="B2210" t="s">
        <v>10905</v>
      </c>
      <c r="C2210" t="s">
        <v>10904</v>
      </c>
      <c r="F2210" t="s">
        <v>10903</v>
      </c>
      <c r="G2210" t="s">
        <v>5</v>
      </c>
      <c r="H2210" t="s">
        <v>4</v>
      </c>
      <c r="I2210" t="s">
        <v>3110</v>
      </c>
      <c r="J2210" t="s">
        <v>2996</v>
      </c>
      <c r="K2210" t="s">
        <v>2995</v>
      </c>
      <c r="L2210" t="s">
        <v>1213</v>
      </c>
      <c r="M2210" t="s">
        <v>49</v>
      </c>
      <c r="N2210">
        <v>4</v>
      </c>
      <c r="O2210" t="s">
        <v>10902</v>
      </c>
      <c r="P2210" t="s">
        <v>10901</v>
      </c>
      <c r="Q2210" t="s">
        <v>2994</v>
      </c>
      <c r="R2210" s="7">
        <v>42583</v>
      </c>
      <c r="S2210" s="8">
        <f t="shared" si="272"/>
        <v>2016</v>
      </c>
      <c r="T2210" s="8">
        <v>2016</v>
      </c>
      <c r="U2210" s="8">
        <f t="shared" si="273"/>
        <v>6</v>
      </c>
      <c r="V2210" s="7">
        <v>42583</v>
      </c>
      <c r="W2210" t="s">
        <v>1091</v>
      </c>
      <c r="X2210" s="2">
        <v>1.6519999999999999</v>
      </c>
      <c r="Y2210" s="6">
        <f t="shared" si="278"/>
        <v>4.409919649769093E-2</v>
      </c>
      <c r="AA2210" t="s">
        <v>1090</v>
      </c>
      <c r="AB2210">
        <v>17337</v>
      </c>
      <c r="AD2210" t="s">
        <v>2</v>
      </c>
      <c r="AE2210">
        <v>64</v>
      </c>
      <c r="AF2210">
        <v>8</v>
      </c>
      <c r="AG2210">
        <v>7467424</v>
      </c>
      <c r="AH2210" t="s">
        <v>10900</v>
      </c>
      <c r="AI2210" t="s">
        <v>10899</v>
      </c>
      <c r="AJ2210" t="s">
        <v>10898</v>
      </c>
      <c r="AK2210" t="s">
        <v>10897</v>
      </c>
      <c r="AL2210">
        <v>66</v>
      </c>
      <c r="AM2210" s="5">
        <f t="shared" si="274"/>
        <v>11</v>
      </c>
      <c r="AN2210" s="4">
        <f t="shared" si="279"/>
        <v>1.6660355925785686E-2</v>
      </c>
      <c r="AO2210" s="3"/>
      <c r="AP2210">
        <v>0</v>
      </c>
      <c r="AR2210" t="s">
        <v>1</v>
      </c>
      <c r="AT2210" s="2" t="s">
        <v>0</v>
      </c>
      <c r="AU2210" s="1">
        <f t="shared" si="275"/>
        <v>3.5867544326119356</v>
      </c>
      <c r="AV2210" s="1">
        <f t="shared" si="276"/>
        <v>3.0379776211738307</v>
      </c>
      <c r="AW2210" s="1">
        <f t="shared" si="277"/>
        <v>2.4892008097357259</v>
      </c>
    </row>
    <row r="2211" spans="1:49" x14ac:dyDescent="0.2">
      <c r="A2211">
        <v>2209</v>
      </c>
      <c r="B2211" t="s">
        <v>10896</v>
      </c>
      <c r="C2211" t="s">
        <v>10895</v>
      </c>
      <c r="D2211" t="s">
        <v>10894</v>
      </c>
      <c r="F2211" t="s">
        <v>10893</v>
      </c>
      <c r="G2211" t="s">
        <v>5</v>
      </c>
      <c r="H2211" t="s">
        <v>4</v>
      </c>
      <c r="I2211" t="s">
        <v>3268</v>
      </c>
      <c r="J2211">
        <v>60022317</v>
      </c>
      <c r="K2211" t="s">
        <v>2767</v>
      </c>
      <c r="L2211" t="s">
        <v>2766</v>
      </c>
      <c r="M2211" t="s">
        <v>2765</v>
      </c>
      <c r="N2211">
        <v>3</v>
      </c>
      <c r="O2211" t="s">
        <v>3267</v>
      </c>
      <c r="P2211" t="s">
        <v>3266</v>
      </c>
      <c r="Q2211" t="s">
        <v>3265</v>
      </c>
      <c r="R2211" s="7">
        <v>42583</v>
      </c>
      <c r="S2211" s="8">
        <f t="shared" si="272"/>
        <v>2016</v>
      </c>
      <c r="T2211" s="8">
        <v>2016</v>
      </c>
      <c r="U2211" s="8">
        <f t="shared" si="273"/>
        <v>6</v>
      </c>
      <c r="V2211" s="7">
        <v>42583</v>
      </c>
      <c r="W2211" t="s">
        <v>1916</v>
      </c>
      <c r="X2211" s="2">
        <v>0.26</v>
      </c>
      <c r="Y2211" s="6">
        <f t="shared" si="278"/>
        <v>6.9405515069005099E-3</v>
      </c>
      <c r="AA2211">
        <v>17590787</v>
      </c>
      <c r="AB2211">
        <v>19700186823</v>
      </c>
      <c r="AC2211">
        <v>17590795</v>
      </c>
      <c r="AD2211" t="s">
        <v>2</v>
      </c>
      <c r="AE2211">
        <v>9</v>
      </c>
      <c r="AF2211">
        <v>3</v>
      </c>
      <c r="AH2211" t="s">
        <v>10892</v>
      </c>
      <c r="AI2211" t="s">
        <v>10891</v>
      </c>
      <c r="AJ2211" t="s">
        <v>10890</v>
      </c>
      <c r="AK2211" t="s">
        <v>10889</v>
      </c>
      <c r="AL2211">
        <v>2</v>
      </c>
      <c r="AM2211" s="5">
        <f t="shared" si="274"/>
        <v>0.33333333333333331</v>
      </c>
      <c r="AN2211" s="4">
        <f t="shared" si="279"/>
        <v>5.048592704783541E-4</v>
      </c>
      <c r="AO2211" s="3"/>
      <c r="AP2211">
        <v>0</v>
      </c>
      <c r="AR2211" t="s">
        <v>1</v>
      </c>
      <c r="AT2211" s="2" t="s">
        <v>0</v>
      </c>
      <c r="AU2211" s="1">
        <f t="shared" si="275"/>
        <v>0.50098438359738628</v>
      </c>
      <c r="AV2211" s="1">
        <f t="shared" si="276"/>
        <v>0.37227053886894318</v>
      </c>
      <c r="AW2211" s="1">
        <f t="shared" si="277"/>
        <v>0.2435566941405001</v>
      </c>
    </row>
    <row r="2212" spans="1:49" x14ac:dyDescent="0.2">
      <c r="A2212">
        <v>2210</v>
      </c>
      <c r="B2212" t="s">
        <v>10888</v>
      </c>
      <c r="C2212" t="s">
        <v>10887</v>
      </c>
      <c r="F2212" t="s">
        <v>10886</v>
      </c>
      <c r="G2212" t="s">
        <v>5</v>
      </c>
      <c r="H2212" t="s">
        <v>4</v>
      </c>
      <c r="I2212" t="s">
        <v>2199</v>
      </c>
      <c r="J2212" t="s">
        <v>10885</v>
      </c>
      <c r="K2212" t="s">
        <v>10884</v>
      </c>
      <c r="L2212" t="s">
        <v>10883</v>
      </c>
      <c r="M2212" t="s">
        <v>2802</v>
      </c>
      <c r="N2212">
        <v>5</v>
      </c>
      <c r="O2212" t="s">
        <v>10882</v>
      </c>
      <c r="P2212" t="s">
        <v>10881</v>
      </c>
      <c r="Q2212" t="s">
        <v>10880</v>
      </c>
      <c r="R2212" s="7">
        <v>42583</v>
      </c>
      <c r="S2212" s="8">
        <f t="shared" si="272"/>
        <v>2016</v>
      </c>
      <c r="T2212" s="8">
        <v>2016</v>
      </c>
      <c r="U2212" s="8">
        <f t="shared" si="273"/>
        <v>6</v>
      </c>
      <c r="V2212" s="7">
        <v>42583</v>
      </c>
      <c r="W2212" t="s">
        <v>818</v>
      </c>
      <c r="X2212" s="2">
        <v>2.0099999999999998</v>
      </c>
      <c r="Y2212" s="6">
        <f t="shared" si="278"/>
        <v>5.3655802034115477E-2</v>
      </c>
      <c r="AA2212">
        <v>15361276</v>
      </c>
      <c r="AB2212">
        <v>18933</v>
      </c>
      <c r="AD2212" t="s">
        <v>2</v>
      </c>
      <c r="AE2212">
        <v>15</v>
      </c>
      <c r="AF2212">
        <v>8</v>
      </c>
      <c r="AG2212">
        <v>7456311</v>
      </c>
      <c r="AH2212" t="s">
        <v>10879</v>
      </c>
      <c r="AI2212" t="s">
        <v>10878</v>
      </c>
      <c r="AJ2212" t="s">
        <v>10877</v>
      </c>
      <c r="AK2212" t="s">
        <v>10876</v>
      </c>
      <c r="AL2212">
        <v>64</v>
      </c>
      <c r="AM2212" s="5">
        <f t="shared" si="274"/>
        <v>10.666666666666666</v>
      </c>
      <c r="AN2212" s="4">
        <f t="shared" si="279"/>
        <v>1.6155496655307331E-2</v>
      </c>
      <c r="AO2212" s="3"/>
      <c r="AP2212">
        <v>0</v>
      </c>
      <c r="AQ2212" t="s">
        <v>48</v>
      </c>
      <c r="AR2212">
        <v>247083</v>
      </c>
      <c r="AS2212" t="s">
        <v>47</v>
      </c>
      <c r="AT2212" s="2" t="s">
        <v>0</v>
      </c>
      <c r="AU2212" s="1">
        <f t="shared" si="275"/>
        <v>4.2405710420473035</v>
      </c>
      <c r="AV2212" s="1">
        <f t="shared" si="276"/>
        <v>3.49056493447114</v>
      </c>
      <c r="AW2212" s="1">
        <f t="shared" si="277"/>
        <v>2.7405588268949774</v>
      </c>
    </row>
    <row r="2213" spans="1:49" x14ac:dyDescent="0.2">
      <c r="A2213">
        <v>2211</v>
      </c>
      <c r="B2213" t="s">
        <v>10875</v>
      </c>
      <c r="C2213" t="s">
        <v>10874</v>
      </c>
      <c r="F2213" t="s">
        <v>10873</v>
      </c>
      <c r="G2213" t="s">
        <v>5</v>
      </c>
      <c r="H2213" t="s">
        <v>4</v>
      </c>
      <c r="I2213" t="s">
        <v>1097</v>
      </c>
      <c r="J2213">
        <v>60001604</v>
      </c>
      <c r="K2213" t="s">
        <v>10872</v>
      </c>
      <c r="L2213" t="s">
        <v>264</v>
      </c>
      <c r="M2213" t="s">
        <v>67</v>
      </c>
      <c r="N2213">
        <v>4</v>
      </c>
      <c r="O2213" t="s">
        <v>10871</v>
      </c>
      <c r="P2213" t="s">
        <v>10870</v>
      </c>
      <c r="Q2213" t="s">
        <v>10869</v>
      </c>
      <c r="R2213" s="7">
        <v>42583</v>
      </c>
      <c r="S2213" s="8">
        <f t="shared" si="272"/>
        <v>2016</v>
      </c>
      <c r="T2213" s="8">
        <v>2016</v>
      </c>
      <c r="U2213" s="8">
        <f t="shared" si="273"/>
        <v>6</v>
      </c>
      <c r="V2213" s="7">
        <v>42583</v>
      </c>
      <c r="W2213" t="s">
        <v>419</v>
      </c>
      <c r="X2213" s="2">
        <v>0.36599999999999999</v>
      </c>
      <c r="Y2213" s="6">
        <f t="shared" si="278"/>
        <v>9.7701609674061031E-3</v>
      </c>
      <c r="AA2213">
        <v>21615748</v>
      </c>
      <c r="AB2213">
        <v>21100389313</v>
      </c>
      <c r="AC2213">
        <v>21613915</v>
      </c>
      <c r="AD2213" t="s">
        <v>2</v>
      </c>
      <c r="AE2213">
        <v>27</v>
      </c>
      <c r="AF2213">
        <v>8</v>
      </c>
      <c r="AH2213" t="s">
        <v>10868</v>
      </c>
      <c r="AI2213" t="s">
        <v>10867</v>
      </c>
      <c r="AK2213" t="s">
        <v>10866</v>
      </c>
      <c r="AL2213">
        <v>10</v>
      </c>
      <c r="AM2213" s="5">
        <f t="shared" si="274"/>
        <v>1.6666666666666667</v>
      </c>
      <c r="AN2213" s="4">
        <f t="shared" si="279"/>
        <v>2.5242963523917708E-3</v>
      </c>
      <c r="AO2213" s="3"/>
      <c r="AP2213">
        <v>0</v>
      </c>
      <c r="AR2213" t="s">
        <v>1</v>
      </c>
      <c r="AT2213" s="2" t="s">
        <v>0</v>
      </c>
      <c r="AU2213" s="1">
        <f t="shared" si="275"/>
        <v>0.75964015829018028</v>
      </c>
      <c r="AV2213" s="1">
        <f t="shared" si="276"/>
        <v>0.61472286598989367</v>
      </c>
      <c r="AW2213" s="1">
        <f t="shared" si="277"/>
        <v>0.46980557368960696</v>
      </c>
    </row>
    <row r="2214" spans="1:49" x14ac:dyDescent="0.2">
      <c r="A2214">
        <v>2212</v>
      </c>
      <c r="B2214" t="s">
        <v>10865</v>
      </c>
      <c r="C2214" t="s">
        <v>10864</v>
      </c>
      <c r="F2214" t="s">
        <v>10863</v>
      </c>
      <c r="G2214" t="s">
        <v>5</v>
      </c>
      <c r="H2214" t="s">
        <v>4</v>
      </c>
      <c r="I2214" t="s">
        <v>1666</v>
      </c>
      <c r="J2214">
        <v>60005465</v>
      </c>
      <c r="K2214" t="s">
        <v>162</v>
      </c>
      <c r="L2214" t="s">
        <v>161</v>
      </c>
      <c r="M2214" t="s">
        <v>67</v>
      </c>
      <c r="N2214">
        <v>5</v>
      </c>
      <c r="O2214" t="s">
        <v>10862</v>
      </c>
      <c r="P2214" t="s">
        <v>10861</v>
      </c>
      <c r="Q2214" t="s">
        <v>565</v>
      </c>
      <c r="R2214" s="7">
        <v>42583</v>
      </c>
      <c r="S2214" s="8">
        <f t="shared" si="272"/>
        <v>2016</v>
      </c>
      <c r="T2214" s="8">
        <v>2016</v>
      </c>
      <c r="U2214" s="8">
        <f t="shared" si="273"/>
        <v>6</v>
      </c>
      <c r="V2214" s="7">
        <v>42583</v>
      </c>
      <c r="W2214" t="s">
        <v>1905</v>
      </c>
      <c r="X2214" s="2">
        <v>1.1819999999999999</v>
      </c>
      <c r="Y2214" s="6">
        <f t="shared" si="278"/>
        <v>3.1552814927524625E-2</v>
      </c>
      <c r="AA2214">
        <v>36951</v>
      </c>
      <c r="AB2214">
        <v>27030</v>
      </c>
      <c r="AD2214" t="s">
        <v>2</v>
      </c>
      <c r="AE2214">
        <v>109</v>
      </c>
      <c r="AF2214">
        <v>5</v>
      </c>
      <c r="AG2214">
        <v>54101</v>
      </c>
      <c r="AI2214" t="s">
        <v>10860</v>
      </c>
      <c r="AK2214" t="s">
        <v>10859</v>
      </c>
      <c r="AL2214">
        <v>87</v>
      </c>
      <c r="AM2214" s="5">
        <f t="shared" si="274"/>
        <v>14.5</v>
      </c>
      <c r="AN2214" s="4">
        <f t="shared" si="279"/>
        <v>2.1961378265808407E-2</v>
      </c>
      <c r="AO2214" s="3"/>
      <c r="AP2214">
        <v>0</v>
      </c>
      <c r="AQ2214" t="s">
        <v>48</v>
      </c>
      <c r="AR2214">
        <v>61371047</v>
      </c>
      <c r="AS2214" t="s">
        <v>47</v>
      </c>
      <c r="AT2214" s="2">
        <v>3.7909999999999999</v>
      </c>
      <c r="AU2214" s="1">
        <f t="shared" si="275"/>
        <v>2.8675383929009755</v>
      </c>
      <c r="AV2214" s="1">
        <f t="shared" si="276"/>
        <v>2.6757096596666514</v>
      </c>
      <c r="AW2214" s="1">
        <f t="shared" si="277"/>
        <v>2.4838809264323269</v>
      </c>
    </row>
    <row r="2215" spans="1:49" x14ac:dyDescent="0.2">
      <c r="A2215">
        <v>2213</v>
      </c>
      <c r="B2215" t="s">
        <v>10858</v>
      </c>
      <c r="C2215" t="s">
        <v>10857</v>
      </c>
      <c r="F2215" t="s">
        <v>10856</v>
      </c>
      <c r="G2215" t="s">
        <v>5</v>
      </c>
      <c r="H2215" t="s">
        <v>4</v>
      </c>
      <c r="I2215" t="s">
        <v>1120</v>
      </c>
      <c r="J2215" t="s">
        <v>2884</v>
      </c>
      <c r="K2215" t="s">
        <v>2883</v>
      </c>
      <c r="L2215" t="s">
        <v>1411</v>
      </c>
      <c r="M2215" t="s">
        <v>49</v>
      </c>
      <c r="N2215">
        <v>7</v>
      </c>
      <c r="O2215" t="s">
        <v>10855</v>
      </c>
      <c r="P2215" t="s">
        <v>10854</v>
      </c>
      <c r="Q2215" t="s">
        <v>10853</v>
      </c>
      <c r="R2215" s="7">
        <v>42583</v>
      </c>
      <c r="S2215" s="8">
        <f t="shared" si="272"/>
        <v>2016</v>
      </c>
      <c r="T2215" s="8">
        <v>2016</v>
      </c>
      <c r="U2215" s="8">
        <f t="shared" si="273"/>
        <v>6</v>
      </c>
      <c r="V2215" s="7">
        <v>42583</v>
      </c>
      <c r="W2215" t="s">
        <v>3006</v>
      </c>
      <c r="X2215" s="2">
        <v>0.33400000000000002</v>
      </c>
      <c r="Y2215" s="6">
        <f t="shared" si="278"/>
        <v>8.9159392434798868E-3</v>
      </c>
      <c r="AA2215">
        <v>16741056</v>
      </c>
      <c r="AB2215">
        <v>11500153404</v>
      </c>
      <c r="AD2215" t="s">
        <v>2</v>
      </c>
      <c r="AE2215">
        <v>25</v>
      </c>
      <c r="AF2215">
        <v>8</v>
      </c>
      <c r="AG2215">
        <v>85201</v>
      </c>
      <c r="AI2215" t="s">
        <v>10852</v>
      </c>
      <c r="AJ2215" t="s">
        <v>10851</v>
      </c>
      <c r="AK2215" t="s">
        <v>10850</v>
      </c>
      <c r="AL2215">
        <v>3</v>
      </c>
      <c r="AM2215" s="5">
        <f t="shared" si="274"/>
        <v>0.5</v>
      </c>
      <c r="AN2215" s="4">
        <f t="shared" si="279"/>
        <v>7.572889057175312E-4</v>
      </c>
      <c r="AO2215" s="3"/>
      <c r="AP2215">
        <v>0</v>
      </c>
      <c r="AQ2215" t="s">
        <v>48</v>
      </c>
      <c r="AR2215">
        <v>11375235</v>
      </c>
      <c r="AS2215" t="s">
        <v>47</v>
      </c>
      <c r="AT2215" s="2">
        <v>1.494</v>
      </c>
      <c r="AU2215" s="1">
        <f t="shared" si="275"/>
        <v>0.646834414215118</v>
      </c>
      <c r="AV2215" s="1">
        <f t="shared" si="276"/>
        <v>0.48366140745987085</v>
      </c>
      <c r="AW2215" s="1">
        <f t="shared" si="277"/>
        <v>0.32048840070462375</v>
      </c>
    </row>
    <row r="2216" spans="1:49" x14ac:dyDescent="0.2">
      <c r="A2216">
        <v>2214</v>
      </c>
      <c r="B2216" t="s">
        <v>10849</v>
      </c>
      <c r="C2216" t="s">
        <v>10848</v>
      </c>
      <c r="F2216" t="s">
        <v>10847</v>
      </c>
      <c r="G2216" t="s">
        <v>5</v>
      </c>
      <c r="H2216" t="s">
        <v>4</v>
      </c>
      <c r="I2216" t="s">
        <v>10846</v>
      </c>
      <c r="J2216">
        <v>60012835</v>
      </c>
      <c r="K2216" t="s">
        <v>59</v>
      </c>
      <c r="L2216" t="s">
        <v>58</v>
      </c>
      <c r="M2216" t="s">
        <v>57</v>
      </c>
      <c r="N2216">
        <v>2</v>
      </c>
      <c r="O2216" t="s">
        <v>10845</v>
      </c>
      <c r="P2216" t="s">
        <v>10844</v>
      </c>
      <c r="Q2216" t="s">
        <v>56</v>
      </c>
      <c r="R2216" s="7">
        <v>42583</v>
      </c>
      <c r="S2216" s="8">
        <f t="shared" si="272"/>
        <v>2016</v>
      </c>
      <c r="T2216" s="8">
        <v>2016</v>
      </c>
      <c r="U2216" s="8">
        <f t="shared" si="273"/>
        <v>6</v>
      </c>
      <c r="V2216" s="7">
        <v>42583</v>
      </c>
      <c r="W2216" t="s">
        <v>3006</v>
      </c>
      <c r="X2216" s="2">
        <v>0.33400000000000002</v>
      </c>
      <c r="Y2216" s="6">
        <f t="shared" si="278"/>
        <v>8.9159392434798868E-3</v>
      </c>
      <c r="AA2216">
        <v>16741056</v>
      </c>
      <c r="AB2216">
        <v>11500153404</v>
      </c>
      <c r="AD2216" t="s">
        <v>2</v>
      </c>
      <c r="AE2216">
        <v>25</v>
      </c>
      <c r="AF2216">
        <v>8</v>
      </c>
      <c r="AG2216">
        <v>88401</v>
      </c>
      <c r="AI2216" t="s">
        <v>10843</v>
      </c>
      <c r="AJ2216" t="s">
        <v>10842</v>
      </c>
      <c r="AK2216" t="s">
        <v>10841</v>
      </c>
      <c r="AL2216">
        <v>4</v>
      </c>
      <c r="AM2216" s="5">
        <f t="shared" si="274"/>
        <v>0.66666666666666663</v>
      </c>
      <c r="AN2216" s="4">
        <f t="shared" si="279"/>
        <v>1.0097185409567082E-3</v>
      </c>
      <c r="AO2216" s="3"/>
      <c r="AP2216">
        <v>0</v>
      </c>
      <c r="AR2216" t="s">
        <v>1</v>
      </c>
      <c r="AT2216" s="2">
        <v>1.494</v>
      </c>
      <c r="AU2216" s="1">
        <f t="shared" si="275"/>
        <v>0.65440730327229324</v>
      </c>
      <c r="AV2216" s="1">
        <f t="shared" si="276"/>
        <v>0.49628288922182973</v>
      </c>
      <c r="AW2216" s="1">
        <f t="shared" si="277"/>
        <v>0.33815847517136616</v>
      </c>
    </row>
    <row r="2217" spans="1:49" x14ac:dyDescent="0.2">
      <c r="A2217">
        <v>2215</v>
      </c>
      <c r="B2217" t="s">
        <v>10840</v>
      </c>
      <c r="C2217" t="s">
        <v>10839</v>
      </c>
      <c r="F2217" t="s">
        <v>10838</v>
      </c>
      <c r="G2217" t="s">
        <v>5</v>
      </c>
      <c r="H2217" t="s">
        <v>4</v>
      </c>
      <c r="I2217" t="s">
        <v>10837</v>
      </c>
      <c r="J2217" t="s">
        <v>10836</v>
      </c>
      <c r="K2217" t="s">
        <v>10835</v>
      </c>
      <c r="L2217" t="s">
        <v>10834</v>
      </c>
      <c r="M2217" t="s">
        <v>75</v>
      </c>
      <c r="N2217">
        <v>3</v>
      </c>
      <c r="O2217" t="s">
        <v>10833</v>
      </c>
      <c r="P2217" t="s">
        <v>10832</v>
      </c>
      <c r="Q2217" t="s">
        <v>10831</v>
      </c>
      <c r="R2217" s="7">
        <v>42583</v>
      </c>
      <c r="S2217" s="8">
        <f t="shared" si="272"/>
        <v>2016</v>
      </c>
      <c r="T2217" s="8">
        <v>2016</v>
      </c>
      <c r="U2217" s="8">
        <f t="shared" si="273"/>
        <v>6</v>
      </c>
      <c r="V2217" s="7">
        <v>42583</v>
      </c>
      <c r="W2217" t="s">
        <v>10830</v>
      </c>
      <c r="X2217" s="2">
        <v>13.673999999999999</v>
      </c>
      <c r="Y2217" s="6">
        <f t="shared" si="278"/>
        <v>0.36501962040522146</v>
      </c>
      <c r="AA2217">
        <v>17494885</v>
      </c>
      <c r="AB2217">
        <v>5700165152</v>
      </c>
      <c r="AC2217">
        <v>17494893</v>
      </c>
      <c r="AD2217" t="s">
        <v>2</v>
      </c>
      <c r="AE2217">
        <v>10</v>
      </c>
      <c r="AF2217">
        <v>8</v>
      </c>
      <c r="AH2217" t="s">
        <v>10829</v>
      </c>
      <c r="AI2217" t="s">
        <v>10828</v>
      </c>
      <c r="AK2217" t="s">
        <v>10827</v>
      </c>
      <c r="AL2217">
        <v>51</v>
      </c>
      <c r="AM2217" s="5">
        <f t="shared" si="274"/>
        <v>8.5</v>
      </c>
      <c r="AN2217" s="4">
        <f t="shared" si="279"/>
        <v>1.2873911397198031E-2</v>
      </c>
      <c r="AO2217" s="3"/>
      <c r="AP2217">
        <v>0</v>
      </c>
      <c r="AQ2217" t="s">
        <v>44</v>
      </c>
      <c r="AR2217" t="s">
        <v>10826</v>
      </c>
      <c r="AS2217" t="s">
        <v>43</v>
      </c>
      <c r="AT2217" s="2">
        <v>38.771000000000001</v>
      </c>
      <c r="AU2217" s="1">
        <f t="shared" si="275"/>
        <v>25.937590770281439</v>
      </c>
      <c r="AV2217" s="1">
        <f t="shared" si="276"/>
        <v>18.894676590120973</v>
      </c>
      <c r="AW2217" s="1">
        <f t="shared" si="277"/>
        <v>11.851762409960505</v>
      </c>
    </row>
    <row r="2218" spans="1:49" x14ac:dyDescent="0.2">
      <c r="A2218">
        <v>2216</v>
      </c>
      <c r="B2218" t="s">
        <v>10825</v>
      </c>
      <c r="C2218" t="s">
        <v>10824</v>
      </c>
      <c r="F2218" t="s">
        <v>10823</v>
      </c>
      <c r="G2218" t="s">
        <v>5</v>
      </c>
      <c r="H2218" t="s">
        <v>4</v>
      </c>
      <c r="I2218" t="s">
        <v>1650</v>
      </c>
      <c r="J2218">
        <v>60117634</v>
      </c>
      <c r="K2218" t="s">
        <v>10822</v>
      </c>
      <c r="L2218" t="s">
        <v>10821</v>
      </c>
      <c r="M2218" t="s">
        <v>138</v>
      </c>
      <c r="N2218">
        <v>4</v>
      </c>
      <c r="O2218" t="s">
        <v>10820</v>
      </c>
      <c r="P2218" t="s">
        <v>10819</v>
      </c>
      <c r="Q2218" t="s">
        <v>10818</v>
      </c>
      <c r="R2218" s="7">
        <v>42583</v>
      </c>
      <c r="S2218" s="8">
        <f t="shared" si="272"/>
        <v>2016</v>
      </c>
      <c r="T2218" s="8">
        <v>2016</v>
      </c>
      <c r="U2218" s="8">
        <f t="shared" si="273"/>
        <v>6</v>
      </c>
      <c r="V2218" s="7">
        <v>42583</v>
      </c>
      <c r="W2218" t="s">
        <v>235</v>
      </c>
      <c r="X2218" s="2">
        <v>0.48499999999999999</v>
      </c>
      <c r="Y2218" s="6">
        <f t="shared" si="278"/>
        <v>1.294679800325672E-2</v>
      </c>
      <c r="AA2218">
        <v>9478396</v>
      </c>
      <c r="AB2218">
        <v>27027</v>
      </c>
      <c r="AC2218">
        <v>14320630</v>
      </c>
      <c r="AD2218" t="s">
        <v>2</v>
      </c>
      <c r="AE2218">
        <v>122</v>
      </c>
      <c r="AF2218">
        <v>8</v>
      </c>
      <c r="AG2218">
        <v>768</v>
      </c>
      <c r="AI2218" t="s">
        <v>10817</v>
      </c>
      <c r="AK2218" t="s">
        <v>10816</v>
      </c>
      <c r="AL2218">
        <v>11</v>
      </c>
      <c r="AM2218" s="5">
        <f t="shared" si="274"/>
        <v>1.8333333333333333</v>
      </c>
      <c r="AN2218" s="4">
        <f t="shared" si="279"/>
        <v>2.7767259876309478E-3</v>
      </c>
      <c r="AO2218" s="3"/>
      <c r="AP2218">
        <v>0</v>
      </c>
      <c r="AQ2218" t="s">
        <v>10815</v>
      </c>
      <c r="AR2218" t="s">
        <v>10814</v>
      </c>
      <c r="AS2218" t="s">
        <v>10813</v>
      </c>
      <c r="AT2218" s="2" t="s">
        <v>0</v>
      </c>
      <c r="AU2218" s="1">
        <f t="shared" si="275"/>
        <v>0.98957763985689884</v>
      </c>
      <c r="AV2218" s="1">
        <f t="shared" si="276"/>
        <v>0.78617619954438334</v>
      </c>
      <c r="AW2218" s="1">
        <f t="shared" si="277"/>
        <v>0.58277475923186794</v>
      </c>
    </row>
    <row r="2219" spans="1:49" x14ac:dyDescent="0.2">
      <c r="A2219">
        <v>2217</v>
      </c>
      <c r="B2219" t="s">
        <v>10812</v>
      </c>
      <c r="C2219" t="s">
        <v>10811</v>
      </c>
      <c r="E2219">
        <v>27483261</v>
      </c>
      <c r="F2219" t="s">
        <v>10810</v>
      </c>
      <c r="G2219" t="s">
        <v>5</v>
      </c>
      <c r="H2219" t="s">
        <v>4</v>
      </c>
      <c r="I2219" t="s">
        <v>10809</v>
      </c>
      <c r="J2219" t="s">
        <v>10808</v>
      </c>
      <c r="K2219" t="s">
        <v>10807</v>
      </c>
      <c r="L2219" t="s">
        <v>10806</v>
      </c>
      <c r="M2219" t="s">
        <v>473</v>
      </c>
      <c r="N2219">
        <v>7</v>
      </c>
      <c r="O2219" t="s">
        <v>10805</v>
      </c>
      <c r="P2219" t="s">
        <v>10804</v>
      </c>
      <c r="Q2219" t="s">
        <v>10803</v>
      </c>
      <c r="R2219" s="7">
        <v>42583</v>
      </c>
      <c r="S2219" s="8">
        <f t="shared" si="272"/>
        <v>2016</v>
      </c>
      <c r="T2219" s="8">
        <v>2016</v>
      </c>
      <c r="U2219" s="8">
        <f t="shared" si="273"/>
        <v>6</v>
      </c>
      <c r="V2219" s="7">
        <v>42583</v>
      </c>
      <c r="W2219" t="s">
        <v>1860</v>
      </c>
      <c r="X2219" s="2">
        <v>0.63600000000000001</v>
      </c>
      <c r="Y2219" s="6">
        <f t="shared" si="278"/>
        <v>1.6977656763033557E-2</v>
      </c>
      <c r="AA2219">
        <v>14248220</v>
      </c>
      <c r="AB2219">
        <v>130124</v>
      </c>
      <c r="AD2219" t="s">
        <v>2</v>
      </c>
      <c r="AE2219">
        <v>16</v>
      </c>
      <c r="AF2219">
        <v>8</v>
      </c>
      <c r="AG2219">
        <v>1181</v>
      </c>
      <c r="AI2219" t="s">
        <v>10802</v>
      </c>
      <c r="AJ2219" t="s">
        <v>10801</v>
      </c>
      <c r="AK2219" t="s">
        <v>10800</v>
      </c>
      <c r="AL2219">
        <v>13</v>
      </c>
      <c r="AM2219" s="5">
        <f t="shared" si="274"/>
        <v>2.1666666666666665</v>
      </c>
      <c r="AN2219" s="4">
        <f t="shared" si="279"/>
        <v>3.2815852581093018E-3</v>
      </c>
      <c r="AO2219" s="3"/>
      <c r="AP2219">
        <v>1</v>
      </c>
      <c r="AQ2219" t="s">
        <v>44</v>
      </c>
      <c r="AR2219" t="s">
        <v>10799</v>
      </c>
      <c r="AS2219" t="s">
        <v>43</v>
      </c>
      <c r="AT2219" s="2" t="s">
        <v>0</v>
      </c>
      <c r="AU2219" s="1">
        <f t="shared" si="275"/>
        <v>1.2868835311556281</v>
      </c>
      <c r="AV2219" s="1">
        <f t="shared" si="276"/>
        <v>1.012962101057143</v>
      </c>
      <c r="AW2219" s="1">
        <f t="shared" si="277"/>
        <v>0.73904067095865777</v>
      </c>
    </row>
    <row r="2220" spans="1:49" x14ac:dyDescent="0.2">
      <c r="A2220">
        <v>2218</v>
      </c>
      <c r="B2220" t="s">
        <v>10798</v>
      </c>
      <c r="C2220" t="s">
        <v>10797</v>
      </c>
      <c r="F2220" t="s">
        <v>10796</v>
      </c>
      <c r="G2220" t="s">
        <v>5</v>
      </c>
      <c r="H2220" t="s">
        <v>4</v>
      </c>
      <c r="I2220" t="s">
        <v>10795</v>
      </c>
      <c r="J2220" t="s">
        <v>10794</v>
      </c>
      <c r="K2220" t="s">
        <v>10793</v>
      </c>
      <c r="L2220" t="s">
        <v>10792</v>
      </c>
      <c r="M2220" t="s">
        <v>10791</v>
      </c>
      <c r="N2220">
        <v>5</v>
      </c>
      <c r="O2220" t="s">
        <v>10790</v>
      </c>
      <c r="P2220" t="s">
        <v>10789</v>
      </c>
      <c r="Q2220" t="s">
        <v>10788</v>
      </c>
      <c r="R2220" s="7">
        <v>42583</v>
      </c>
      <c r="S2220" s="8">
        <f t="shared" si="272"/>
        <v>2016</v>
      </c>
      <c r="T2220" s="8">
        <v>2016</v>
      </c>
      <c r="U2220" s="8">
        <f t="shared" si="273"/>
        <v>6</v>
      </c>
      <c r="V2220" s="7">
        <v>42583</v>
      </c>
      <c r="W2220" t="s">
        <v>1752</v>
      </c>
      <c r="X2220" s="2">
        <v>0.81499999999999995</v>
      </c>
      <c r="Y2220" s="6">
        <f t="shared" si="278"/>
        <v>2.1755959531245827E-2</v>
      </c>
      <c r="AA2220">
        <v>10709908</v>
      </c>
      <c r="AB2220">
        <v>17316</v>
      </c>
      <c r="AD2220" t="s">
        <v>2</v>
      </c>
      <c r="AE2220">
        <v>23</v>
      </c>
      <c r="AF2220">
        <v>8</v>
      </c>
      <c r="AG2220">
        <v>7505973</v>
      </c>
      <c r="AH2220" t="s">
        <v>10787</v>
      </c>
      <c r="AI2220" t="s">
        <v>10786</v>
      </c>
      <c r="AJ2220" t="s">
        <v>10785</v>
      </c>
      <c r="AK2220" t="s">
        <v>10784</v>
      </c>
      <c r="AL2220">
        <v>23</v>
      </c>
      <c r="AM2220" s="5">
        <f t="shared" si="274"/>
        <v>3.8333333333333335</v>
      </c>
      <c r="AN2220" s="4">
        <f t="shared" si="279"/>
        <v>5.805881610501073E-3</v>
      </c>
      <c r="AO2220" s="3"/>
      <c r="AP2220">
        <v>0</v>
      </c>
      <c r="AQ2220" t="s">
        <v>6568</v>
      </c>
      <c r="AR2220" t="s">
        <v>10783</v>
      </c>
      <c r="AS2220" t="s">
        <v>6566</v>
      </c>
      <c r="AT2220" s="2">
        <v>3.109</v>
      </c>
      <c r="AU2220" s="1">
        <f t="shared" si="275"/>
        <v>1.69709361550224</v>
      </c>
      <c r="AV2220" s="1">
        <f t="shared" si="276"/>
        <v>1.3780920570873449</v>
      </c>
      <c r="AW2220" s="1">
        <f t="shared" si="277"/>
        <v>1.0590904986724499</v>
      </c>
    </row>
    <row r="2221" spans="1:49" x14ac:dyDescent="0.2">
      <c r="A2221">
        <v>2219</v>
      </c>
      <c r="B2221" t="s">
        <v>10782</v>
      </c>
      <c r="C2221" t="s">
        <v>10781</v>
      </c>
      <c r="E2221">
        <v>27483241</v>
      </c>
      <c r="F2221" t="s">
        <v>10780</v>
      </c>
      <c r="G2221" t="s">
        <v>5</v>
      </c>
      <c r="H2221" t="s">
        <v>4</v>
      </c>
      <c r="I2221" t="s">
        <v>500</v>
      </c>
      <c r="J2221" t="s">
        <v>10779</v>
      </c>
      <c r="K2221" t="s">
        <v>10778</v>
      </c>
      <c r="L2221" t="s">
        <v>10777</v>
      </c>
      <c r="M2221" t="s">
        <v>49</v>
      </c>
      <c r="N2221">
        <v>5</v>
      </c>
      <c r="O2221" t="s">
        <v>10776</v>
      </c>
      <c r="P2221" t="s">
        <v>10775</v>
      </c>
      <c r="Q2221" t="s">
        <v>10774</v>
      </c>
      <c r="R2221" s="7">
        <v>42583</v>
      </c>
      <c r="S2221" s="8">
        <f t="shared" si="272"/>
        <v>2016</v>
      </c>
      <c r="T2221" s="8">
        <v>2016</v>
      </c>
      <c r="U2221" s="8">
        <f t="shared" si="273"/>
        <v>6</v>
      </c>
      <c r="V2221" s="7">
        <v>42583</v>
      </c>
      <c r="W2221" t="s">
        <v>3181</v>
      </c>
      <c r="X2221" s="2">
        <v>1.4550000000000001</v>
      </c>
      <c r="Y2221" s="6">
        <f t="shared" si="278"/>
        <v>3.8840394009770164E-2</v>
      </c>
      <c r="AA2221">
        <v>16616596</v>
      </c>
      <c r="AB2221">
        <v>25879</v>
      </c>
      <c r="AC2221">
        <v>14220067</v>
      </c>
      <c r="AD2221" t="s">
        <v>2</v>
      </c>
      <c r="AE2221">
        <v>17</v>
      </c>
      <c r="AF2221">
        <v>8</v>
      </c>
      <c r="AG2221">
        <v>1165</v>
      </c>
      <c r="AI2221" t="s">
        <v>10773</v>
      </c>
      <c r="AJ2221" t="s">
        <v>10772</v>
      </c>
      <c r="AK2221" t="s">
        <v>10771</v>
      </c>
      <c r="AL2221">
        <v>10</v>
      </c>
      <c r="AM2221" s="5">
        <f t="shared" si="274"/>
        <v>1.6666666666666667</v>
      </c>
      <c r="AN2221" s="4">
        <f t="shared" si="279"/>
        <v>2.5242963523917708E-3</v>
      </c>
      <c r="AO2221" s="3"/>
      <c r="AP2221">
        <v>1</v>
      </c>
      <c r="AQ2221" t="s">
        <v>48</v>
      </c>
      <c r="AR2221" t="s">
        <v>9278</v>
      </c>
      <c r="AS2221" t="s">
        <v>47</v>
      </c>
      <c r="AT2221" s="2" t="s">
        <v>0</v>
      </c>
      <c r="AU2221" s="1">
        <f t="shared" si="275"/>
        <v>2.7945564712556643</v>
      </c>
      <c r="AV2221" s="1">
        <f t="shared" si="276"/>
        <v>2.0682345181080968</v>
      </c>
      <c r="AW2221" s="1">
        <f t="shared" si="277"/>
        <v>1.3419125649605286</v>
      </c>
    </row>
    <row r="2222" spans="1:49" x14ac:dyDescent="0.2">
      <c r="A2222">
        <v>2220</v>
      </c>
      <c r="B2222" t="s">
        <v>10770</v>
      </c>
      <c r="C2222" t="s">
        <v>10769</v>
      </c>
      <c r="F2222" t="s">
        <v>10768</v>
      </c>
      <c r="G2222" t="s">
        <v>5</v>
      </c>
      <c r="H2222" t="s">
        <v>4</v>
      </c>
      <c r="I2222" t="s">
        <v>10767</v>
      </c>
      <c r="J2222" t="s">
        <v>10766</v>
      </c>
      <c r="K2222" t="s">
        <v>10765</v>
      </c>
      <c r="L2222" t="s">
        <v>10764</v>
      </c>
      <c r="M2222" t="s">
        <v>10763</v>
      </c>
      <c r="N2222">
        <v>3</v>
      </c>
      <c r="O2222" t="s">
        <v>10762</v>
      </c>
      <c r="P2222" t="s">
        <v>10761</v>
      </c>
      <c r="Q2222" t="s">
        <v>10760</v>
      </c>
      <c r="R2222" s="7">
        <v>42583</v>
      </c>
      <c r="S2222" s="8">
        <f t="shared" si="272"/>
        <v>2016</v>
      </c>
      <c r="T2222" s="8">
        <v>2016</v>
      </c>
      <c r="U2222" s="8">
        <f t="shared" si="273"/>
        <v>6</v>
      </c>
      <c r="V2222" s="7">
        <v>42583</v>
      </c>
      <c r="W2222" t="s">
        <v>249</v>
      </c>
      <c r="X2222" s="2">
        <v>0.496</v>
      </c>
      <c r="Y2222" s="6">
        <f t="shared" si="278"/>
        <v>1.3240436720856359E-2</v>
      </c>
      <c r="AA2222">
        <v>21563950</v>
      </c>
      <c r="AB2222">
        <v>21100199777</v>
      </c>
      <c r="AD2222" t="s">
        <v>2</v>
      </c>
      <c r="AE2222">
        <v>6</v>
      </c>
      <c r="AF2222">
        <v>8</v>
      </c>
      <c r="AG2222">
        <v>7520640</v>
      </c>
      <c r="AH2222" t="s">
        <v>10759</v>
      </c>
      <c r="AI2222" t="s">
        <v>10758</v>
      </c>
      <c r="AJ2222" t="s">
        <v>10757</v>
      </c>
      <c r="AK2222" t="s">
        <v>10756</v>
      </c>
      <c r="AL2222">
        <v>7</v>
      </c>
      <c r="AM2222" s="5">
        <f t="shared" si="274"/>
        <v>1.1666666666666667</v>
      </c>
      <c r="AN2222" s="4">
        <f t="shared" si="279"/>
        <v>1.7670074466742396E-3</v>
      </c>
      <c r="AO2222" s="3"/>
      <c r="AP2222">
        <v>0</v>
      </c>
      <c r="AQ2222" t="s">
        <v>181</v>
      </c>
      <c r="AR2222">
        <v>293409</v>
      </c>
      <c r="AS2222" t="s">
        <v>180</v>
      </c>
      <c r="AT2222" s="2" t="s">
        <v>0</v>
      </c>
      <c r="AU2222" s="1">
        <f t="shared" si="275"/>
        <v>0.97984079386017231</v>
      </c>
      <c r="AV2222" s="1">
        <f t="shared" si="276"/>
        <v>0.75037220837652996</v>
      </c>
      <c r="AW2222" s="1">
        <f t="shared" si="277"/>
        <v>0.5209036228928875</v>
      </c>
    </row>
    <row r="2223" spans="1:49" x14ac:dyDescent="0.2">
      <c r="A2223">
        <v>2221</v>
      </c>
      <c r="B2223" t="s">
        <v>10755</v>
      </c>
      <c r="C2223" t="s">
        <v>10754</v>
      </c>
      <c r="F2223" t="s">
        <v>10753</v>
      </c>
      <c r="G2223" t="s">
        <v>5</v>
      </c>
      <c r="H2223" t="s">
        <v>4</v>
      </c>
      <c r="I2223" t="s">
        <v>2532</v>
      </c>
      <c r="J2223">
        <v>60005465</v>
      </c>
      <c r="K2223" t="s">
        <v>162</v>
      </c>
      <c r="L2223" t="s">
        <v>161</v>
      </c>
      <c r="M2223" t="s">
        <v>67</v>
      </c>
      <c r="N2223">
        <v>6</v>
      </c>
      <c r="O2223" t="s">
        <v>10752</v>
      </c>
      <c r="P2223" t="s">
        <v>10751</v>
      </c>
      <c r="Q2223" t="s">
        <v>2054</v>
      </c>
      <c r="R2223" s="7">
        <v>42583</v>
      </c>
      <c r="S2223" s="8">
        <f t="shared" si="272"/>
        <v>2016</v>
      </c>
      <c r="T2223" s="8">
        <v>2016</v>
      </c>
      <c r="U2223" s="8">
        <f t="shared" si="273"/>
        <v>6</v>
      </c>
      <c r="V2223" s="7">
        <v>42583</v>
      </c>
      <c r="W2223" t="s">
        <v>1860</v>
      </c>
      <c r="X2223" s="2">
        <v>0.63600000000000001</v>
      </c>
      <c r="Y2223" s="6">
        <f t="shared" si="278"/>
        <v>1.6977656763033557E-2</v>
      </c>
      <c r="AA2223">
        <v>14248220</v>
      </c>
      <c r="AB2223">
        <v>130124</v>
      </c>
      <c r="AD2223" t="s">
        <v>2</v>
      </c>
      <c r="AE2223">
        <v>16</v>
      </c>
      <c r="AF2223">
        <v>8</v>
      </c>
      <c r="AG2223">
        <v>1177</v>
      </c>
      <c r="AI2223" t="s">
        <v>10750</v>
      </c>
      <c r="AJ2223" t="s">
        <v>10749</v>
      </c>
      <c r="AK2223" t="s">
        <v>10748</v>
      </c>
      <c r="AL2223">
        <v>2</v>
      </c>
      <c r="AM2223" s="5">
        <f t="shared" si="274"/>
        <v>0.33333333333333331</v>
      </c>
      <c r="AN2223" s="4">
        <f t="shared" si="279"/>
        <v>5.048592704783541E-4</v>
      </c>
      <c r="AO2223" s="3"/>
      <c r="AP2223">
        <v>1</v>
      </c>
      <c r="AQ2223" t="s">
        <v>48</v>
      </c>
      <c r="AR2223">
        <v>61301273</v>
      </c>
      <c r="AS2223" t="s">
        <v>47</v>
      </c>
      <c r="AT2223" s="2" t="s">
        <v>0</v>
      </c>
      <c r="AU2223" s="1">
        <f t="shared" si="275"/>
        <v>1.2035817515266996</v>
      </c>
      <c r="AV2223" s="1">
        <f t="shared" si="276"/>
        <v>0.87412580167559562</v>
      </c>
      <c r="AW2223" s="1">
        <f t="shared" si="277"/>
        <v>0.54466985182449146</v>
      </c>
    </row>
    <row r="2224" spans="1:49" x14ac:dyDescent="0.2">
      <c r="A2224">
        <v>2222</v>
      </c>
      <c r="B2224" t="s">
        <v>10747</v>
      </c>
      <c r="C2224" t="s">
        <v>10746</v>
      </c>
      <c r="F2224" t="s">
        <v>10745</v>
      </c>
      <c r="G2224" t="s">
        <v>5</v>
      </c>
      <c r="H2224" t="s">
        <v>4</v>
      </c>
      <c r="I2224" t="s">
        <v>10744</v>
      </c>
      <c r="J2224" t="s">
        <v>10743</v>
      </c>
      <c r="K2224" t="s">
        <v>10742</v>
      </c>
      <c r="L2224" t="s">
        <v>10741</v>
      </c>
      <c r="M2224" t="s">
        <v>10740</v>
      </c>
      <c r="N2224">
        <v>4</v>
      </c>
      <c r="O2224" t="s">
        <v>10739</v>
      </c>
      <c r="P2224" t="s">
        <v>10738</v>
      </c>
      <c r="Q2224" t="s">
        <v>10737</v>
      </c>
      <c r="R2224" s="7">
        <v>42583</v>
      </c>
      <c r="S2224" s="8">
        <f t="shared" si="272"/>
        <v>2016</v>
      </c>
      <c r="T2224" s="8">
        <v>2016</v>
      </c>
      <c r="U2224" s="8">
        <f t="shared" si="273"/>
        <v>6</v>
      </c>
      <c r="V2224" s="7">
        <v>42583</v>
      </c>
      <c r="W2224" t="s">
        <v>104</v>
      </c>
      <c r="X2224" s="2">
        <v>2.141</v>
      </c>
      <c r="Y2224" s="6">
        <f t="shared" si="278"/>
        <v>5.7152772216438434E-2</v>
      </c>
      <c r="AA2224">
        <v>1962892</v>
      </c>
      <c r="AB2224">
        <v>17360</v>
      </c>
      <c r="AD2224" t="s">
        <v>2</v>
      </c>
      <c r="AE2224">
        <v>54</v>
      </c>
      <c r="AF2224">
        <v>8</v>
      </c>
      <c r="AG2224">
        <v>7450624</v>
      </c>
      <c r="AH2224" t="s">
        <v>10736</v>
      </c>
      <c r="AI2224" t="s">
        <v>10735</v>
      </c>
      <c r="AJ2224" t="s">
        <v>10734</v>
      </c>
      <c r="AK2224" t="s">
        <v>10733</v>
      </c>
      <c r="AL2224">
        <v>12</v>
      </c>
      <c r="AM2224" s="5">
        <f t="shared" si="274"/>
        <v>2</v>
      </c>
      <c r="AN2224" s="4">
        <f t="shared" si="279"/>
        <v>3.0291556228701248E-3</v>
      </c>
      <c r="AO2224" s="3"/>
      <c r="AP2224">
        <v>0</v>
      </c>
      <c r="AR2224" t="s">
        <v>1</v>
      </c>
      <c r="AT2224" s="2" t="s">
        <v>0</v>
      </c>
      <c r="AU2224" s="1">
        <f t="shared" si="275"/>
        <v>4.0915687238367937</v>
      </c>
      <c r="AV2224" s="1">
        <f t="shared" si="276"/>
        <v>3.0090963919654277</v>
      </c>
      <c r="AW2224" s="1">
        <f t="shared" si="277"/>
        <v>1.9266240600940616</v>
      </c>
    </row>
    <row r="2225" spans="1:49" x14ac:dyDescent="0.2">
      <c r="A2225">
        <v>2223</v>
      </c>
      <c r="B2225" t="s">
        <v>10732</v>
      </c>
      <c r="C2225" t="s">
        <v>10731</v>
      </c>
      <c r="F2225" t="s">
        <v>10730</v>
      </c>
      <c r="G2225" t="s">
        <v>5</v>
      </c>
      <c r="H2225" t="s">
        <v>4</v>
      </c>
      <c r="I2225" t="s">
        <v>10729</v>
      </c>
      <c r="J2225" t="s">
        <v>10728</v>
      </c>
      <c r="K2225" t="s">
        <v>10727</v>
      </c>
      <c r="L2225" t="s">
        <v>10726</v>
      </c>
      <c r="M2225" t="s">
        <v>49</v>
      </c>
      <c r="N2225">
        <v>5</v>
      </c>
      <c r="O2225" t="s">
        <v>10725</v>
      </c>
      <c r="P2225" t="s">
        <v>10724</v>
      </c>
      <c r="Q2225" t="s">
        <v>10723</v>
      </c>
      <c r="R2225" s="7">
        <v>42583</v>
      </c>
      <c r="S2225" s="8">
        <f t="shared" si="272"/>
        <v>2016</v>
      </c>
      <c r="T2225" s="8">
        <v>2016</v>
      </c>
      <c r="U2225" s="8">
        <f t="shared" si="273"/>
        <v>6</v>
      </c>
      <c r="V2225" s="7">
        <v>42583</v>
      </c>
      <c r="W2225" t="s">
        <v>399</v>
      </c>
      <c r="X2225" s="2">
        <v>0.48899999999999999</v>
      </c>
      <c r="Y2225" s="6">
        <f t="shared" si="278"/>
        <v>1.3053575718747497E-2</v>
      </c>
      <c r="AA2225">
        <v>17518784</v>
      </c>
      <c r="AB2225">
        <v>5700165202</v>
      </c>
      <c r="AD2225" t="s">
        <v>2</v>
      </c>
      <c r="AE2225">
        <v>10</v>
      </c>
      <c r="AF2225">
        <v>7</v>
      </c>
      <c r="AH2225" t="s">
        <v>10722</v>
      </c>
      <c r="AI2225" t="s">
        <v>10721</v>
      </c>
      <c r="AK2225" t="s">
        <v>10720</v>
      </c>
      <c r="AL2225">
        <v>9</v>
      </c>
      <c r="AM2225" s="5">
        <f t="shared" si="274"/>
        <v>1.5</v>
      </c>
      <c r="AN2225" s="4">
        <f t="shared" si="279"/>
        <v>2.2718667171525938E-3</v>
      </c>
      <c r="AO2225" s="3"/>
      <c r="AP2225">
        <v>0</v>
      </c>
      <c r="AR2225" t="s">
        <v>1</v>
      </c>
      <c r="AT2225" s="2" t="s">
        <v>0</v>
      </c>
      <c r="AU2225" s="1">
        <f t="shared" si="275"/>
        <v>0.98190630182690242</v>
      </c>
      <c r="AV2225" s="1">
        <f t="shared" si="276"/>
        <v>0.76627212179500448</v>
      </c>
      <c r="AW2225" s="1">
        <f t="shared" si="277"/>
        <v>0.55063794176310643</v>
      </c>
    </row>
    <row r="2226" spans="1:49" x14ac:dyDescent="0.2">
      <c r="A2226">
        <v>2224</v>
      </c>
      <c r="B2226" t="s">
        <v>10719</v>
      </c>
      <c r="C2226" t="s">
        <v>10718</v>
      </c>
      <c r="F2226" t="s">
        <v>10717</v>
      </c>
      <c r="G2226" t="s">
        <v>5</v>
      </c>
      <c r="H2226" t="s">
        <v>4</v>
      </c>
      <c r="I2226" t="s">
        <v>10716</v>
      </c>
      <c r="J2226">
        <v>60024350</v>
      </c>
      <c r="K2226" t="s">
        <v>338</v>
      </c>
      <c r="L2226" t="s">
        <v>337</v>
      </c>
      <c r="M2226" t="s">
        <v>67</v>
      </c>
      <c r="N2226">
        <v>3</v>
      </c>
      <c r="O2226" t="s">
        <v>10715</v>
      </c>
      <c r="P2226" t="s">
        <v>10714</v>
      </c>
      <c r="Q2226" t="s">
        <v>336</v>
      </c>
      <c r="R2226" s="7">
        <v>42583</v>
      </c>
      <c r="S2226" s="8">
        <f t="shared" si="272"/>
        <v>2016</v>
      </c>
      <c r="T2226" s="8">
        <v>2016</v>
      </c>
      <c r="U2226" s="8">
        <f t="shared" si="273"/>
        <v>6</v>
      </c>
      <c r="V2226" s="7">
        <v>42583</v>
      </c>
      <c r="W2226" t="s">
        <v>399</v>
      </c>
      <c r="X2226" s="2">
        <v>0.48899999999999999</v>
      </c>
      <c r="Y2226" s="6">
        <f t="shared" si="278"/>
        <v>1.3053575718747497E-2</v>
      </c>
      <c r="AA2226">
        <v>17518784</v>
      </c>
      <c r="AB2226">
        <v>5700165202</v>
      </c>
      <c r="AD2226" t="s">
        <v>2</v>
      </c>
      <c r="AE2226">
        <v>10</v>
      </c>
      <c r="AF2226">
        <v>7</v>
      </c>
      <c r="AH2226" t="s">
        <v>10713</v>
      </c>
      <c r="AI2226" t="s">
        <v>10712</v>
      </c>
      <c r="AK2226" t="s">
        <v>10711</v>
      </c>
      <c r="AL2226">
        <v>2</v>
      </c>
      <c r="AM2226" s="5">
        <f t="shared" si="274"/>
        <v>0.33333333333333331</v>
      </c>
      <c r="AN2226" s="4">
        <f t="shared" si="279"/>
        <v>5.048592704783541E-4</v>
      </c>
      <c r="AO2226" s="3"/>
      <c r="AP2226">
        <v>0</v>
      </c>
      <c r="AR2226" t="s">
        <v>1</v>
      </c>
      <c r="AT2226" s="2" t="s">
        <v>0</v>
      </c>
      <c r="AU2226" s="1">
        <f t="shared" si="275"/>
        <v>0.92889607842667532</v>
      </c>
      <c r="AV2226" s="1">
        <f t="shared" si="276"/>
        <v>0.67792174946129258</v>
      </c>
      <c r="AW2226" s="1">
        <f t="shared" si="277"/>
        <v>0.42694742049590961</v>
      </c>
    </row>
    <row r="2227" spans="1:49" x14ac:dyDescent="0.2">
      <c r="A2227">
        <v>2225</v>
      </c>
      <c r="B2227" t="s">
        <v>10710</v>
      </c>
      <c r="C2227" t="s">
        <v>10709</v>
      </c>
      <c r="F2227" t="s">
        <v>10708</v>
      </c>
      <c r="G2227" t="s">
        <v>5</v>
      </c>
      <c r="H2227" t="s">
        <v>4</v>
      </c>
      <c r="I2227" t="s">
        <v>10707</v>
      </c>
      <c r="J2227">
        <v>60029306</v>
      </c>
      <c r="K2227" t="s">
        <v>1625</v>
      </c>
      <c r="L2227" t="s">
        <v>241</v>
      </c>
      <c r="M2227" t="s">
        <v>67</v>
      </c>
      <c r="N2227">
        <v>3</v>
      </c>
      <c r="O2227" t="s">
        <v>10706</v>
      </c>
      <c r="P2227" t="s">
        <v>10705</v>
      </c>
      <c r="Q2227" t="s">
        <v>2213</v>
      </c>
      <c r="R2227" s="7">
        <v>42583</v>
      </c>
      <c r="S2227" s="8">
        <f t="shared" si="272"/>
        <v>2016</v>
      </c>
      <c r="T2227" s="8">
        <v>2016</v>
      </c>
      <c r="U2227" s="8">
        <f t="shared" si="273"/>
        <v>6</v>
      </c>
      <c r="V2227" s="7">
        <v>42583</v>
      </c>
      <c r="W2227" t="s">
        <v>399</v>
      </c>
      <c r="X2227" s="2">
        <v>0.48899999999999999</v>
      </c>
      <c r="Y2227" s="6">
        <f t="shared" si="278"/>
        <v>1.3053575718747497E-2</v>
      </c>
      <c r="AA2227">
        <v>17518784</v>
      </c>
      <c r="AB2227">
        <v>5700165202</v>
      </c>
      <c r="AD2227" t="s">
        <v>2</v>
      </c>
      <c r="AE2227">
        <v>10</v>
      </c>
      <c r="AF2227">
        <v>7</v>
      </c>
      <c r="AH2227" t="s">
        <v>10704</v>
      </c>
      <c r="AI2227" t="s">
        <v>10703</v>
      </c>
      <c r="AK2227" t="s">
        <v>10702</v>
      </c>
      <c r="AL2227">
        <v>2</v>
      </c>
      <c r="AM2227" s="5">
        <f t="shared" si="274"/>
        <v>0.33333333333333331</v>
      </c>
      <c r="AN2227" s="4">
        <f t="shared" si="279"/>
        <v>5.048592704783541E-4</v>
      </c>
      <c r="AO2227" s="3"/>
      <c r="AP2227">
        <v>0</v>
      </c>
      <c r="AR2227" t="s">
        <v>1</v>
      </c>
      <c r="AT2227" s="2" t="s">
        <v>0</v>
      </c>
      <c r="AU2227" s="1">
        <f t="shared" si="275"/>
        <v>0.92889607842667532</v>
      </c>
      <c r="AV2227" s="1">
        <f t="shared" si="276"/>
        <v>0.67792174946129258</v>
      </c>
      <c r="AW2227" s="1">
        <f t="shared" si="277"/>
        <v>0.42694742049590961</v>
      </c>
    </row>
    <row r="2228" spans="1:49" x14ac:dyDescent="0.2">
      <c r="A2228">
        <v>2226</v>
      </c>
      <c r="B2228" t="s">
        <v>10701</v>
      </c>
      <c r="C2228" t="s">
        <v>10700</v>
      </c>
      <c r="F2228" t="s">
        <v>10699</v>
      </c>
      <c r="G2228" t="s">
        <v>5</v>
      </c>
      <c r="H2228" t="s">
        <v>4</v>
      </c>
      <c r="I2228" t="s">
        <v>1084</v>
      </c>
      <c r="J2228" t="s">
        <v>10698</v>
      </c>
      <c r="K2228" t="s">
        <v>10697</v>
      </c>
      <c r="L2228" t="s">
        <v>10696</v>
      </c>
      <c r="M2228" t="s">
        <v>49</v>
      </c>
      <c r="N2228">
        <v>3</v>
      </c>
      <c r="O2228" t="s">
        <v>10695</v>
      </c>
      <c r="P2228" t="s">
        <v>10694</v>
      </c>
      <c r="Q2228" t="s">
        <v>10693</v>
      </c>
      <c r="R2228" s="7">
        <v>42583</v>
      </c>
      <c r="S2228" s="8">
        <f t="shared" si="272"/>
        <v>2016</v>
      </c>
      <c r="T2228" s="8">
        <v>2016</v>
      </c>
      <c r="U2228" s="8">
        <f t="shared" si="273"/>
        <v>6</v>
      </c>
      <c r="V2228" s="7">
        <v>42583</v>
      </c>
      <c r="W2228" t="s">
        <v>1860</v>
      </c>
      <c r="X2228" s="2">
        <v>0.63600000000000001</v>
      </c>
      <c r="Y2228" s="6">
        <f t="shared" si="278"/>
        <v>1.6977656763033557E-2</v>
      </c>
      <c r="AA2228">
        <v>14248220</v>
      </c>
      <c r="AB2228">
        <v>130124</v>
      </c>
      <c r="AD2228" t="s">
        <v>2</v>
      </c>
      <c r="AE2228">
        <v>16</v>
      </c>
      <c r="AF2228">
        <v>8</v>
      </c>
      <c r="AG2228">
        <v>1170</v>
      </c>
      <c r="AI2228" t="s">
        <v>10692</v>
      </c>
      <c r="AJ2228" t="s">
        <v>10691</v>
      </c>
      <c r="AK2228" t="s">
        <v>10690</v>
      </c>
      <c r="AL2228">
        <v>12</v>
      </c>
      <c r="AM2228" s="5">
        <f t="shared" si="274"/>
        <v>2</v>
      </c>
      <c r="AN2228" s="4">
        <f t="shared" si="279"/>
        <v>3.0291556228701248E-3</v>
      </c>
      <c r="AO2228" s="3"/>
      <c r="AP2228">
        <v>1</v>
      </c>
      <c r="AR2228" t="s">
        <v>1</v>
      </c>
      <c r="AT2228" s="2" t="s">
        <v>0</v>
      </c>
      <c r="AU2228" s="1">
        <f t="shared" si="275"/>
        <v>1.2793106420984528</v>
      </c>
      <c r="AV2228" s="1">
        <f t="shared" si="276"/>
        <v>1.000340619295184</v>
      </c>
      <c r="AW2228" s="1">
        <f t="shared" si="277"/>
        <v>0.72137059649191537</v>
      </c>
    </row>
    <row r="2229" spans="1:49" x14ac:dyDescent="0.2">
      <c r="A2229">
        <v>2227</v>
      </c>
      <c r="B2229" t="s">
        <v>10689</v>
      </c>
      <c r="C2229" t="s">
        <v>10688</v>
      </c>
      <c r="F2229" t="s">
        <v>10687</v>
      </c>
      <c r="G2229" t="s">
        <v>5</v>
      </c>
      <c r="H2229" t="s">
        <v>4</v>
      </c>
      <c r="I2229" t="s">
        <v>3159</v>
      </c>
      <c r="J2229" t="s">
        <v>10686</v>
      </c>
      <c r="K2229" t="s">
        <v>10685</v>
      </c>
      <c r="L2229" t="s">
        <v>10684</v>
      </c>
      <c r="M2229" t="s">
        <v>530</v>
      </c>
      <c r="N2229">
        <v>13</v>
      </c>
      <c r="O2229" t="s">
        <v>10683</v>
      </c>
      <c r="P2229" t="s">
        <v>10682</v>
      </c>
      <c r="Q2229" t="s">
        <v>10681</v>
      </c>
      <c r="R2229" s="7">
        <v>42583</v>
      </c>
      <c r="S2229" s="8">
        <f t="shared" si="272"/>
        <v>2016</v>
      </c>
      <c r="T2229" s="8">
        <v>2016</v>
      </c>
      <c r="U2229" s="8">
        <f t="shared" si="273"/>
        <v>6</v>
      </c>
      <c r="V2229" s="7">
        <v>42583</v>
      </c>
      <c r="W2229" t="s">
        <v>104</v>
      </c>
      <c r="X2229" s="2">
        <v>2.141</v>
      </c>
      <c r="Y2229" s="6">
        <f t="shared" si="278"/>
        <v>5.7152772216438434E-2</v>
      </c>
      <c r="AA2229">
        <v>1962892</v>
      </c>
      <c r="AB2229">
        <v>17360</v>
      </c>
      <c r="AD2229" t="s">
        <v>2</v>
      </c>
      <c r="AE2229">
        <v>54</v>
      </c>
      <c r="AF2229">
        <v>8</v>
      </c>
      <c r="AG2229">
        <v>7448923</v>
      </c>
      <c r="AH2229" t="s">
        <v>10680</v>
      </c>
      <c r="AI2229" t="s">
        <v>10679</v>
      </c>
      <c r="AJ2229" t="s">
        <v>10678</v>
      </c>
      <c r="AK2229" t="s">
        <v>10677</v>
      </c>
      <c r="AL2229">
        <v>9</v>
      </c>
      <c r="AM2229" s="5">
        <f t="shared" si="274"/>
        <v>1.5</v>
      </c>
      <c r="AN2229" s="4">
        <f t="shared" si="279"/>
        <v>2.2718667171525938E-3</v>
      </c>
      <c r="AO2229" s="3"/>
      <c r="AP2229">
        <v>0</v>
      </c>
      <c r="AR2229" t="s">
        <v>1</v>
      </c>
      <c r="AT2229" s="2" t="s">
        <v>0</v>
      </c>
      <c r="AU2229" s="1">
        <f t="shared" si="275"/>
        <v>4.0688500566652674</v>
      </c>
      <c r="AV2229" s="1">
        <f t="shared" si="276"/>
        <v>2.9712319466795512</v>
      </c>
      <c r="AW2229" s="1">
        <f t="shared" si="277"/>
        <v>1.8736138366938346</v>
      </c>
    </row>
    <row r="2230" spans="1:49" x14ac:dyDescent="0.2">
      <c r="A2230">
        <v>2228</v>
      </c>
      <c r="B2230" t="s">
        <v>10676</v>
      </c>
      <c r="C2230" t="s">
        <v>10675</v>
      </c>
      <c r="F2230" t="s">
        <v>10674</v>
      </c>
      <c r="G2230" t="s">
        <v>5</v>
      </c>
      <c r="H2230" t="s">
        <v>4</v>
      </c>
      <c r="I2230" t="s">
        <v>10673</v>
      </c>
      <c r="J2230">
        <v>60025778</v>
      </c>
      <c r="K2230" t="s">
        <v>411</v>
      </c>
      <c r="L2230" t="s">
        <v>410</v>
      </c>
      <c r="M2230" t="s">
        <v>79</v>
      </c>
      <c r="N2230">
        <v>2</v>
      </c>
      <c r="O2230" t="s">
        <v>10672</v>
      </c>
      <c r="P2230" t="s">
        <v>10671</v>
      </c>
      <c r="Q2230" t="s">
        <v>409</v>
      </c>
      <c r="R2230" s="7">
        <v>42583</v>
      </c>
      <c r="S2230" s="8">
        <f t="shared" si="272"/>
        <v>2016</v>
      </c>
      <c r="T2230" s="8">
        <v>2016</v>
      </c>
      <c r="U2230" s="8">
        <f t="shared" si="273"/>
        <v>6</v>
      </c>
      <c r="V2230" s="7">
        <v>42583</v>
      </c>
      <c r="W2230" t="s">
        <v>104</v>
      </c>
      <c r="X2230" s="2">
        <v>2.141</v>
      </c>
      <c r="Y2230" s="6">
        <f t="shared" si="278"/>
        <v>5.7152772216438434E-2</v>
      </c>
      <c r="AA2230">
        <v>1962892</v>
      </c>
      <c r="AB2230">
        <v>17360</v>
      </c>
      <c r="AD2230" t="s">
        <v>2</v>
      </c>
      <c r="AE2230">
        <v>54</v>
      </c>
      <c r="AF2230">
        <v>8</v>
      </c>
      <c r="AG2230">
        <v>7448408</v>
      </c>
      <c r="AH2230" t="s">
        <v>10670</v>
      </c>
      <c r="AI2230" t="s">
        <v>10669</v>
      </c>
      <c r="AJ2230" t="s">
        <v>10668</v>
      </c>
      <c r="AK2230" t="s">
        <v>10667</v>
      </c>
      <c r="AL2230">
        <v>113</v>
      </c>
      <c r="AM2230" s="5">
        <f t="shared" si="274"/>
        <v>18.833333333333332</v>
      </c>
      <c r="AN2230" s="4">
        <f t="shared" si="279"/>
        <v>2.8524548782027009E-2</v>
      </c>
      <c r="AO2230" s="3"/>
      <c r="AP2230">
        <v>0</v>
      </c>
      <c r="AR2230" t="s">
        <v>1</v>
      </c>
      <c r="AT2230" s="2" t="s">
        <v>0</v>
      </c>
      <c r="AU2230" s="1">
        <f t="shared" si="275"/>
        <v>4.8564305186115</v>
      </c>
      <c r="AV2230" s="1">
        <f t="shared" si="276"/>
        <v>4.2838660499232724</v>
      </c>
      <c r="AW2230" s="1">
        <f t="shared" si="277"/>
        <v>3.7113015812350438</v>
      </c>
    </row>
    <row r="2231" spans="1:49" x14ac:dyDescent="0.2">
      <c r="A2231">
        <v>2229</v>
      </c>
      <c r="B2231" t="s">
        <v>10666</v>
      </c>
      <c r="C2231" t="s">
        <v>10665</v>
      </c>
      <c r="F2231" t="s">
        <v>10664</v>
      </c>
      <c r="G2231" t="s">
        <v>5</v>
      </c>
      <c r="H2231" t="s">
        <v>4</v>
      </c>
      <c r="I2231" t="s">
        <v>10663</v>
      </c>
      <c r="J2231" t="s">
        <v>10662</v>
      </c>
      <c r="K2231" t="s">
        <v>10661</v>
      </c>
      <c r="L2231" t="s">
        <v>10660</v>
      </c>
      <c r="M2231" t="s">
        <v>46</v>
      </c>
      <c r="N2231">
        <v>4</v>
      </c>
      <c r="O2231" t="s">
        <v>10659</v>
      </c>
      <c r="P2231" t="s">
        <v>10658</v>
      </c>
      <c r="Q2231" t="s">
        <v>10657</v>
      </c>
      <c r="R2231" s="7">
        <v>42583</v>
      </c>
      <c r="S2231" s="8">
        <f t="shared" si="272"/>
        <v>2016</v>
      </c>
      <c r="T2231" s="8">
        <v>2016</v>
      </c>
      <c r="U2231" s="8">
        <f t="shared" si="273"/>
        <v>6</v>
      </c>
      <c r="V2231" s="7">
        <v>42583</v>
      </c>
      <c r="W2231" t="s">
        <v>104</v>
      </c>
      <c r="X2231" s="2">
        <v>2.141</v>
      </c>
      <c r="Y2231" s="6">
        <f t="shared" si="278"/>
        <v>5.7152772216438434E-2</v>
      </c>
      <c r="AA2231">
        <v>1962892</v>
      </c>
      <c r="AB2231">
        <v>17360</v>
      </c>
      <c r="AD2231" t="s">
        <v>2</v>
      </c>
      <c r="AE2231">
        <v>54</v>
      </c>
      <c r="AF2231">
        <v>8</v>
      </c>
      <c r="AG2231">
        <v>7447752</v>
      </c>
      <c r="AH2231" t="s">
        <v>10656</v>
      </c>
      <c r="AI2231" t="s">
        <v>10655</v>
      </c>
      <c r="AJ2231" t="s">
        <v>10654</v>
      </c>
      <c r="AK2231" t="s">
        <v>10653</v>
      </c>
      <c r="AL2231">
        <v>14</v>
      </c>
      <c r="AM2231" s="5">
        <f t="shared" si="274"/>
        <v>2.3333333333333335</v>
      </c>
      <c r="AN2231" s="4">
        <f t="shared" si="279"/>
        <v>3.5340148933484792E-3</v>
      </c>
      <c r="AO2231" s="3"/>
      <c r="AP2231">
        <v>0</v>
      </c>
      <c r="AR2231" t="s">
        <v>1</v>
      </c>
      <c r="AT2231" s="2" t="s">
        <v>0</v>
      </c>
      <c r="AU2231" s="1">
        <f t="shared" si="275"/>
        <v>4.1067145019511448</v>
      </c>
      <c r="AV2231" s="1">
        <f t="shared" si="276"/>
        <v>3.0343393554893456</v>
      </c>
      <c r="AW2231" s="1">
        <f t="shared" si="277"/>
        <v>1.9619642090275466</v>
      </c>
    </row>
    <row r="2232" spans="1:49" x14ac:dyDescent="0.2">
      <c r="A2232">
        <v>2230</v>
      </c>
      <c r="B2232" t="s">
        <v>10652</v>
      </c>
      <c r="C2232" t="s">
        <v>10651</v>
      </c>
      <c r="F2232" t="s">
        <v>10650</v>
      </c>
      <c r="G2232" t="s">
        <v>5</v>
      </c>
      <c r="H2232" t="s">
        <v>4</v>
      </c>
      <c r="I2232" t="s">
        <v>10649</v>
      </c>
      <c r="J2232">
        <v>60013183</v>
      </c>
      <c r="K2232" t="s">
        <v>205</v>
      </c>
      <c r="L2232" t="s">
        <v>204</v>
      </c>
      <c r="M2232" t="s">
        <v>203</v>
      </c>
      <c r="N2232">
        <v>3</v>
      </c>
      <c r="O2232" t="s">
        <v>10648</v>
      </c>
      <c r="P2232" t="s">
        <v>10647</v>
      </c>
      <c r="Q2232" t="s">
        <v>202</v>
      </c>
      <c r="R2232" s="7">
        <v>42583</v>
      </c>
      <c r="S2232" s="8">
        <f t="shared" si="272"/>
        <v>2016</v>
      </c>
      <c r="T2232" s="8">
        <v>2016</v>
      </c>
      <c r="U2232" s="8">
        <f t="shared" si="273"/>
        <v>6</v>
      </c>
      <c r="V2232" s="7">
        <v>42583</v>
      </c>
      <c r="W2232" t="s">
        <v>54</v>
      </c>
      <c r="X2232" s="2">
        <v>0.33500000000000002</v>
      </c>
      <c r="Y2232" s="6">
        <f t="shared" si="278"/>
        <v>8.94263367235258E-3</v>
      </c>
      <c r="AA2232">
        <v>10964290</v>
      </c>
      <c r="AB2232">
        <v>18201</v>
      </c>
      <c r="AC2232" t="s">
        <v>53</v>
      </c>
      <c r="AD2232" t="s">
        <v>2</v>
      </c>
      <c r="AE2232">
        <v>26</v>
      </c>
      <c r="AF2232">
        <v>6</v>
      </c>
      <c r="AH2232" t="s">
        <v>10646</v>
      </c>
      <c r="AI2232" t="s">
        <v>10645</v>
      </c>
      <c r="AJ2232" t="s">
        <v>10644</v>
      </c>
      <c r="AK2232" t="s">
        <v>10643</v>
      </c>
      <c r="AL2232">
        <v>5</v>
      </c>
      <c r="AM2232" s="5">
        <f t="shared" si="274"/>
        <v>0.83333333333333337</v>
      </c>
      <c r="AN2232" s="4">
        <f t="shared" si="279"/>
        <v>1.2621481761958854E-3</v>
      </c>
      <c r="AO2232" s="3"/>
      <c r="AP2232">
        <v>0</v>
      </c>
      <c r="AQ2232" t="s">
        <v>2536</v>
      </c>
      <c r="AR2232" t="s">
        <v>10642</v>
      </c>
      <c r="AS2232" t="s">
        <v>205</v>
      </c>
      <c r="AT2232" s="2">
        <v>1.694</v>
      </c>
      <c r="AU2232" s="1">
        <f t="shared" si="275"/>
        <v>0.6638488023505571</v>
      </c>
      <c r="AV2232" s="1">
        <f t="shared" si="276"/>
        <v>0.51023909242742327</v>
      </c>
      <c r="AW2232" s="1">
        <f t="shared" si="277"/>
        <v>0.35662938250428938</v>
      </c>
    </row>
    <row r="2233" spans="1:49" x14ac:dyDescent="0.2">
      <c r="A2233">
        <v>2231</v>
      </c>
      <c r="B2233" t="s">
        <v>10641</v>
      </c>
      <c r="C2233" t="s">
        <v>10640</v>
      </c>
      <c r="F2233" t="s">
        <v>10639</v>
      </c>
      <c r="G2233" t="s">
        <v>5</v>
      </c>
      <c r="H2233" t="s">
        <v>4</v>
      </c>
      <c r="I2233" t="s">
        <v>10638</v>
      </c>
      <c r="J2233">
        <v>60018306</v>
      </c>
      <c r="K2233" t="s">
        <v>10637</v>
      </c>
      <c r="L2233" t="s">
        <v>10636</v>
      </c>
      <c r="M2233" t="s">
        <v>79</v>
      </c>
      <c r="N2233">
        <v>3</v>
      </c>
      <c r="O2233" t="s">
        <v>10635</v>
      </c>
      <c r="P2233" t="s">
        <v>10634</v>
      </c>
      <c r="Q2233" t="s">
        <v>10633</v>
      </c>
      <c r="R2233" s="7">
        <v>42583</v>
      </c>
      <c r="S2233" s="8">
        <f t="shared" si="272"/>
        <v>2016</v>
      </c>
      <c r="T2233" s="8">
        <v>2016</v>
      </c>
      <c r="U2233" s="8">
        <f t="shared" si="273"/>
        <v>6</v>
      </c>
      <c r="V2233" s="7">
        <v>42583</v>
      </c>
      <c r="W2233" t="s">
        <v>249</v>
      </c>
      <c r="X2233" s="2">
        <v>0.496</v>
      </c>
      <c r="Y2233" s="6">
        <f t="shared" si="278"/>
        <v>1.3240436720856359E-2</v>
      </c>
      <c r="AA2233">
        <v>21563950</v>
      </c>
      <c r="AB2233">
        <v>21100199777</v>
      </c>
      <c r="AD2233" t="s">
        <v>2</v>
      </c>
      <c r="AE2233">
        <v>6</v>
      </c>
      <c r="AF2233">
        <v>8</v>
      </c>
      <c r="AG2233">
        <v>7518657</v>
      </c>
      <c r="AH2233" t="s">
        <v>10632</v>
      </c>
      <c r="AI2233" t="s">
        <v>10631</v>
      </c>
      <c r="AJ2233" t="s">
        <v>10630</v>
      </c>
      <c r="AK2233" t="s">
        <v>10629</v>
      </c>
      <c r="AL2233">
        <v>0</v>
      </c>
      <c r="AM2233" s="5">
        <f t="shared" si="274"/>
        <v>0</v>
      </c>
      <c r="AN2233" s="4">
        <f t="shared" si="279"/>
        <v>0</v>
      </c>
      <c r="AO2233" s="3"/>
      <c r="AP2233">
        <v>0</v>
      </c>
      <c r="AR2233" t="s">
        <v>1</v>
      </c>
      <c r="AT2233" s="2" t="s">
        <v>0</v>
      </c>
      <c r="AU2233" s="1">
        <f t="shared" si="275"/>
        <v>0.9268305704599451</v>
      </c>
      <c r="AV2233" s="1">
        <f t="shared" si="276"/>
        <v>0.66202183604281795</v>
      </c>
      <c r="AW2233" s="1">
        <f t="shared" si="277"/>
        <v>0.39721310162569073</v>
      </c>
    </row>
    <row r="2234" spans="1:49" x14ac:dyDescent="0.2">
      <c r="A2234">
        <v>2232</v>
      </c>
      <c r="B2234" t="s">
        <v>10628</v>
      </c>
      <c r="C2234" t="s">
        <v>10627</v>
      </c>
      <c r="F2234" t="s">
        <v>10626</v>
      </c>
      <c r="G2234" t="s">
        <v>5</v>
      </c>
      <c r="H2234" t="s">
        <v>4</v>
      </c>
      <c r="I2234" t="s">
        <v>10625</v>
      </c>
      <c r="J2234">
        <v>60027666</v>
      </c>
      <c r="K2234" t="s">
        <v>2219</v>
      </c>
      <c r="L2234" t="s">
        <v>58</v>
      </c>
      <c r="M2234" t="s">
        <v>57</v>
      </c>
      <c r="N2234">
        <v>3</v>
      </c>
      <c r="O2234" t="s">
        <v>10624</v>
      </c>
      <c r="P2234" t="s">
        <v>10623</v>
      </c>
      <c r="Q2234" t="s">
        <v>10622</v>
      </c>
      <c r="R2234" s="7">
        <v>42583</v>
      </c>
      <c r="S2234" s="8">
        <f t="shared" si="272"/>
        <v>2016</v>
      </c>
      <c r="T2234" s="8">
        <v>2016</v>
      </c>
      <c r="U2234" s="8">
        <f t="shared" si="273"/>
        <v>6</v>
      </c>
      <c r="V2234" s="7">
        <v>42583</v>
      </c>
      <c r="W2234" t="s">
        <v>1752</v>
      </c>
      <c r="X2234" s="2">
        <v>0.81499999999999995</v>
      </c>
      <c r="Y2234" s="6">
        <f t="shared" si="278"/>
        <v>2.1755959531245827E-2</v>
      </c>
      <c r="AA2234">
        <v>10709908</v>
      </c>
      <c r="AB2234">
        <v>17316</v>
      </c>
      <c r="AD2234" t="s">
        <v>2</v>
      </c>
      <c r="AE2234">
        <v>23</v>
      </c>
      <c r="AF2234">
        <v>8</v>
      </c>
      <c r="AG2234">
        <v>7491215</v>
      </c>
      <c r="AH2234" t="s">
        <v>10621</v>
      </c>
      <c r="AI2234" t="s">
        <v>10620</v>
      </c>
      <c r="AJ2234" t="s">
        <v>10619</v>
      </c>
      <c r="AK2234" t="s">
        <v>10618</v>
      </c>
      <c r="AL2234">
        <v>14</v>
      </c>
      <c r="AM2234" s="5">
        <f t="shared" si="274"/>
        <v>2.3333333333333335</v>
      </c>
      <c r="AN2234" s="4">
        <f t="shared" si="279"/>
        <v>3.5340148933484792E-3</v>
      </c>
      <c r="AO2234" s="3"/>
      <c r="AP2234">
        <v>0</v>
      </c>
      <c r="AR2234" t="s">
        <v>1</v>
      </c>
      <c r="AT2234" s="2">
        <v>3.109</v>
      </c>
      <c r="AU2234" s="1">
        <f t="shared" si="275"/>
        <v>1.6289376139876621</v>
      </c>
      <c r="AV2234" s="1">
        <f t="shared" si="276"/>
        <v>1.2644987212297154</v>
      </c>
      <c r="AW2234" s="1">
        <f t="shared" si="277"/>
        <v>0.90005982847176824</v>
      </c>
    </row>
    <row r="2235" spans="1:49" x14ac:dyDescent="0.2">
      <c r="A2235">
        <v>2233</v>
      </c>
      <c r="B2235" t="s">
        <v>10617</v>
      </c>
      <c r="C2235" t="s">
        <v>10616</v>
      </c>
      <c r="F2235" t="s">
        <v>10615</v>
      </c>
      <c r="G2235" t="s">
        <v>5</v>
      </c>
      <c r="H2235" t="s">
        <v>4</v>
      </c>
      <c r="I2235" t="s">
        <v>7759</v>
      </c>
      <c r="J2235" t="s">
        <v>10614</v>
      </c>
      <c r="K2235" t="s">
        <v>10613</v>
      </c>
      <c r="L2235" t="s">
        <v>10612</v>
      </c>
      <c r="M2235" t="s">
        <v>10611</v>
      </c>
      <c r="N2235">
        <v>13</v>
      </c>
      <c r="O2235" t="s">
        <v>10610</v>
      </c>
      <c r="P2235" t="s">
        <v>10609</v>
      </c>
      <c r="Q2235" t="s">
        <v>10608</v>
      </c>
      <c r="R2235" s="7">
        <v>42583</v>
      </c>
      <c r="S2235" s="8">
        <f t="shared" si="272"/>
        <v>2016</v>
      </c>
      <c r="T2235" s="8">
        <v>2016</v>
      </c>
      <c r="U2235" s="8">
        <f t="shared" si="273"/>
        <v>6</v>
      </c>
      <c r="V2235" s="7">
        <v>42583</v>
      </c>
      <c r="W2235" t="s">
        <v>2229</v>
      </c>
      <c r="X2235" s="2">
        <v>0.72499999999999998</v>
      </c>
      <c r="Y2235" s="6">
        <f t="shared" si="278"/>
        <v>1.9353460932703345E-2</v>
      </c>
      <c r="AA2235">
        <v>19430655</v>
      </c>
      <c r="AB2235">
        <v>19700176215</v>
      </c>
      <c r="AD2235" t="s">
        <v>2</v>
      </c>
      <c r="AE2235">
        <v>8</v>
      </c>
      <c r="AF2235">
        <v>4</v>
      </c>
      <c r="AG2235">
        <v>7491248</v>
      </c>
      <c r="AI2235" t="s">
        <v>10607</v>
      </c>
      <c r="AJ2235" t="s">
        <v>10606</v>
      </c>
      <c r="AK2235" t="s">
        <v>10605</v>
      </c>
      <c r="AL2235">
        <v>8</v>
      </c>
      <c r="AM2235" s="5">
        <f t="shared" si="274"/>
        <v>1.3333333333333333</v>
      </c>
      <c r="AN2235" s="4">
        <f t="shared" si="279"/>
        <v>2.0194370819134164E-3</v>
      </c>
      <c r="AO2235" s="3"/>
      <c r="AP2235">
        <v>1</v>
      </c>
      <c r="AQ2235" t="s">
        <v>48</v>
      </c>
      <c r="AR2235" t="s">
        <v>10604</v>
      </c>
      <c r="AS2235" t="s">
        <v>47</v>
      </c>
      <c r="AT2235" s="2">
        <v>2.4430000000000001</v>
      </c>
      <c r="AU2235" s="1">
        <f t="shared" si="275"/>
        <v>1.4153253777466366</v>
      </c>
      <c r="AV2235" s="1">
        <f t="shared" si="276"/>
        <v>1.0686449007308381</v>
      </c>
      <c r="AW2235" s="1">
        <f t="shared" si="277"/>
        <v>0.72196442371503933</v>
      </c>
    </row>
    <row r="2236" spans="1:49" x14ac:dyDescent="0.2">
      <c r="A2236">
        <v>2234</v>
      </c>
      <c r="B2236" t="s">
        <v>10603</v>
      </c>
      <c r="C2236" t="s">
        <v>10602</v>
      </c>
      <c r="F2236" t="s">
        <v>10601</v>
      </c>
      <c r="G2236" t="s">
        <v>5</v>
      </c>
      <c r="H2236" t="s">
        <v>4</v>
      </c>
      <c r="I2236" t="s">
        <v>10600</v>
      </c>
      <c r="J2236">
        <v>60013372</v>
      </c>
      <c r="K2236" t="s">
        <v>1271</v>
      </c>
      <c r="L2236" t="s">
        <v>1270</v>
      </c>
      <c r="M2236" t="s">
        <v>79</v>
      </c>
      <c r="N2236">
        <v>3</v>
      </c>
      <c r="O2236" t="s">
        <v>10599</v>
      </c>
      <c r="P2236" t="s">
        <v>10598</v>
      </c>
      <c r="Q2236" t="s">
        <v>2482</v>
      </c>
      <c r="R2236" s="7">
        <v>42583</v>
      </c>
      <c r="S2236" s="8">
        <f t="shared" si="272"/>
        <v>2016</v>
      </c>
      <c r="T2236" s="8">
        <v>2016</v>
      </c>
      <c r="U2236" s="8">
        <f t="shared" si="273"/>
        <v>6</v>
      </c>
      <c r="V2236" s="7">
        <v>42583</v>
      </c>
      <c r="W2236" t="s">
        <v>1761</v>
      </c>
      <c r="X2236" s="2">
        <v>1.6379999999999999</v>
      </c>
      <c r="Y2236" s="6">
        <f t="shared" si="278"/>
        <v>4.3725474493473214E-2</v>
      </c>
      <c r="AA2236" t="s">
        <v>1760</v>
      </c>
      <c r="AB2236">
        <v>17391</v>
      </c>
      <c r="AD2236" t="s">
        <v>2</v>
      </c>
      <c r="AE2236">
        <v>64</v>
      </c>
      <c r="AF2236">
        <v>15</v>
      </c>
      <c r="AG2236">
        <v>7448962</v>
      </c>
      <c r="AH2236" t="s">
        <v>10597</v>
      </c>
      <c r="AI2236" t="s">
        <v>10596</v>
      </c>
      <c r="AJ2236" t="s">
        <v>10595</v>
      </c>
      <c r="AK2236" t="s">
        <v>10594</v>
      </c>
      <c r="AL2236">
        <v>113</v>
      </c>
      <c r="AM2236" s="5">
        <f t="shared" si="274"/>
        <v>18.833333333333332</v>
      </c>
      <c r="AN2236" s="4">
        <f t="shared" si="279"/>
        <v>2.8524548782027009E-2</v>
      </c>
      <c r="AO2236" s="3"/>
      <c r="AP2236">
        <v>1</v>
      </c>
      <c r="AQ2236" t="s">
        <v>44</v>
      </c>
      <c r="AR2236" t="s">
        <v>10593</v>
      </c>
      <c r="AS2236" t="s">
        <v>43</v>
      </c>
      <c r="AT2236" s="2">
        <v>4.931</v>
      </c>
      <c r="AU2236" s="1">
        <f t="shared" si="275"/>
        <v>3.9165196780039353</v>
      </c>
      <c r="AV2236" s="1">
        <f t="shared" si="276"/>
        <v>3.6125011637750113</v>
      </c>
      <c r="AW2236" s="1">
        <f t="shared" si="277"/>
        <v>3.3084826495460873</v>
      </c>
    </row>
    <row r="2237" spans="1:49" x14ac:dyDescent="0.2">
      <c r="A2237">
        <v>2235</v>
      </c>
      <c r="B2237" t="s">
        <v>10592</v>
      </c>
      <c r="C2237" t="s">
        <v>10591</v>
      </c>
      <c r="F2237" t="s">
        <v>10590</v>
      </c>
      <c r="G2237" t="s">
        <v>5</v>
      </c>
      <c r="H2237" t="s">
        <v>4</v>
      </c>
      <c r="I2237" t="s">
        <v>3053</v>
      </c>
      <c r="J2237" t="s">
        <v>10589</v>
      </c>
      <c r="K2237" t="s">
        <v>10588</v>
      </c>
      <c r="L2237" t="s">
        <v>10587</v>
      </c>
      <c r="M2237" t="s">
        <v>101</v>
      </c>
      <c r="N2237">
        <v>2</v>
      </c>
      <c r="O2237" t="s">
        <v>10586</v>
      </c>
      <c r="P2237" t="s">
        <v>10585</v>
      </c>
      <c r="Q2237" t="s">
        <v>10584</v>
      </c>
      <c r="R2237" s="7">
        <v>42583</v>
      </c>
      <c r="S2237" s="8">
        <f t="shared" si="272"/>
        <v>2016</v>
      </c>
      <c r="T2237" s="8">
        <v>2016</v>
      </c>
      <c r="U2237" s="8">
        <f t="shared" si="273"/>
        <v>6</v>
      </c>
      <c r="V2237" s="7">
        <v>42583</v>
      </c>
      <c r="W2237" t="s">
        <v>542</v>
      </c>
      <c r="X2237" s="2">
        <v>1.218</v>
      </c>
      <c r="Y2237" s="6">
        <f t="shared" si="278"/>
        <v>3.2513814366941618E-2</v>
      </c>
      <c r="AA2237">
        <v>189448</v>
      </c>
      <c r="AB2237">
        <v>15107</v>
      </c>
      <c r="AD2237" t="s">
        <v>2</v>
      </c>
      <c r="AE2237">
        <v>62</v>
      </c>
      <c r="AF2237">
        <v>8</v>
      </c>
      <c r="AG2237">
        <v>7406743</v>
      </c>
      <c r="AH2237" t="s">
        <v>10583</v>
      </c>
      <c r="AI2237" t="s">
        <v>10582</v>
      </c>
      <c r="AJ2237" t="s">
        <v>10581</v>
      </c>
      <c r="AK2237" t="s">
        <v>10580</v>
      </c>
      <c r="AL2237">
        <v>16</v>
      </c>
      <c r="AM2237" s="5">
        <f t="shared" si="274"/>
        <v>2.6666666666666665</v>
      </c>
      <c r="AN2237" s="4">
        <f t="shared" si="279"/>
        <v>4.0388741638268328E-3</v>
      </c>
      <c r="AO2237" s="3"/>
      <c r="AP2237">
        <v>0</v>
      </c>
      <c r="AQ2237" t="s">
        <v>408</v>
      </c>
      <c r="AR2237" t="s">
        <v>10579</v>
      </c>
      <c r="AS2237" t="s">
        <v>407</v>
      </c>
      <c r="AT2237" s="2" t="s">
        <v>0</v>
      </c>
      <c r="AU2237" s="1">
        <f t="shared" si="275"/>
        <v>2.3971332306007178</v>
      </c>
      <c r="AV2237" s="1">
        <f t="shared" si="276"/>
        <v>1.8276344265384226</v>
      </c>
      <c r="AW2237" s="1">
        <f t="shared" si="277"/>
        <v>1.2581356224761266</v>
      </c>
    </row>
    <row r="2238" spans="1:49" x14ac:dyDescent="0.2">
      <c r="A2238">
        <v>2236</v>
      </c>
      <c r="B2238" t="s">
        <v>10578</v>
      </c>
      <c r="C2238" t="s">
        <v>10577</v>
      </c>
      <c r="F2238" t="s">
        <v>10576</v>
      </c>
      <c r="G2238" t="s">
        <v>5</v>
      </c>
      <c r="H2238" t="s">
        <v>4</v>
      </c>
      <c r="I2238" t="s">
        <v>10575</v>
      </c>
      <c r="J2238">
        <v>60017351</v>
      </c>
      <c r="K2238" t="s">
        <v>884</v>
      </c>
      <c r="L2238" t="s">
        <v>883</v>
      </c>
      <c r="M2238" t="s">
        <v>356</v>
      </c>
      <c r="N2238">
        <v>5</v>
      </c>
      <c r="O2238" t="s">
        <v>10574</v>
      </c>
      <c r="P2238" t="s">
        <v>10573</v>
      </c>
      <c r="Q2238" t="s">
        <v>10572</v>
      </c>
      <c r="R2238" s="7">
        <v>42583</v>
      </c>
      <c r="S2238" s="8">
        <f t="shared" si="272"/>
        <v>2016</v>
      </c>
      <c r="T2238" s="8">
        <v>2016</v>
      </c>
      <c r="U2238" s="8">
        <f t="shared" si="273"/>
        <v>6</v>
      </c>
      <c r="V2238" s="7">
        <v>42583</v>
      </c>
      <c r="W2238" t="s">
        <v>10571</v>
      </c>
      <c r="X2238" s="2">
        <v>1.587</v>
      </c>
      <c r="Y2238" s="6">
        <f t="shared" si="278"/>
        <v>4.2364058620965803E-2</v>
      </c>
      <c r="AA2238">
        <v>15452255</v>
      </c>
      <c r="AB2238">
        <v>12246</v>
      </c>
      <c r="AC2238">
        <v>15452263</v>
      </c>
      <c r="AD2238" t="s">
        <v>2</v>
      </c>
      <c r="AE2238">
        <v>23</v>
      </c>
      <c r="AF2238">
        <v>8</v>
      </c>
      <c r="AH2238" t="s">
        <v>10570</v>
      </c>
      <c r="AI2238" t="s">
        <v>10569</v>
      </c>
      <c r="AJ2238" t="s">
        <v>10568</v>
      </c>
      <c r="AK2238" t="s">
        <v>10567</v>
      </c>
      <c r="AL2238">
        <v>10</v>
      </c>
      <c r="AM2238" s="5">
        <f t="shared" si="274"/>
        <v>1.6666666666666667</v>
      </c>
      <c r="AN2238" s="4">
        <f t="shared" si="279"/>
        <v>2.5242963523917708E-3</v>
      </c>
      <c r="AO2238" s="3"/>
      <c r="AP2238">
        <v>0</v>
      </c>
      <c r="AR2238" t="s">
        <v>1</v>
      </c>
      <c r="AT2238" s="2" t="s">
        <v>0</v>
      </c>
      <c r="AU2238" s="1">
        <f t="shared" si="275"/>
        <v>3.0412129940393591</v>
      </c>
      <c r="AV2238" s="1">
        <f t="shared" si="276"/>
        <v>2.2444177486678787</v>
      </c>
      <c r="AW2238" s="1">
        <f t="shared" si="277"/>
        <v>1.4476225032963981</v>
      </c>
    </row>
    <row r="2239" spans="1:49" x14ac:dyDescent="0.2">
      <c r="A2239">
        <v>2237</v>
      </c>
      <c r="B2239" t="s">
        <v>10566</v>
      </c>
      <c r="C2239" t="s">
        <v>10565</v>
      </c>
      <c r="F2239" t="s">
        <v>10564</v>
      </c>
      <c r="G2239" t="s">
        <v>5</v>
      </c>
      <c r="H2239" t="s">
        <v>4</v>
      </c>
      <c r="I2239" t="s">
        <v>251</v>
      </c>
      <c r="J2239" t="s">
        <v>10563</v>
      </c>
      <c r="K2239" t="s">
        <v>10562</v>
      </c>
      <c r="L2239" t="s">
        <v>10561</v>
      </c>
      <c r="M2239" t="s">
        <v>2534</v>
      </c>
      <c r="N2239">
        <v>6</v>
      </c>
      <c r="O2239" t="s">
        <v>10560</v>
      </c>
      <c r="P2239" t="s">
        <v>10559</v>
      </c>
      <c r="Q2239" t="s">
        <v>10558</v>
      </c>
      <c r="R2239" s="7">
        <v>42583</v>
      </c>
      <c r="S2239" s="8">
        <f t="shared" si="272"/>
        <v>2016</v>
      </c>
      <c r="T2239" s="8">
        <v>2016</v>
      </c>
      <c r="U2239" s="8">
        <f t="shared" si="273"/>
        <v>6</v>
      </c>
      <c r="V2239" s="7">
        <v>42583</v>
      </c>
      <c r="W2239" t="s">
        <v>2024</v>
      </c>
      <c r="X2239" s="2">
        <v>0.65500000000000003</v>
      </c>
      <c r="Y2239" s="6">
        <f t="shared" si="278"/>
        <v>1.7484850911614749E-2</v>
      </c>
      <c r="AA2239">
        <v>189375</v>
      </c>
      <c r="AB2239">
        <v>26051</v>
      </c>
      <c r="AD2239" t="s">
        <v>2</v>
      </c>
      <c r="AE2239">
        <v>58</v>
      </c>
      <c r="AF2239">
        <v>4</v>
      </c>
      <c r="AG2239">
        <v>7506272</v>
      </c>
      <c r="AH2239" t="s">
        <v>10557</v>
      </c>
      <c r="AI2239" t="s">
        <v>10556</v>
      </c>
      <c r="AJ2239" t="s">
        <v>10555</v>
      </c>
      <c r="AK2239" t="s">
        <v>10554</v>
      </c>
      <c r="AL2239">
        <v>7</v>
      </c>
      <c r="AM2239" s="5">
        <f t="shared" si="274"/>
        <v>1.1666666666666667</v>
      </c>
      <c r="AN2239" s="4">
        <f t="shared" si="279"/>
        <v>1.7670074466742396E-3</v>
      </c>
      <c r="AO2239" s="3"/>
      <c r="AP2239">
        <v>0</v>
      </c>
      <c r="AR2239" t="s">
        <v>1</v>
      </c>
      <c r="AT2239" s="2" t="s">
        <v>0</v>
      </c>
      <c r="AU2239" s="1">
        <f t="shared" si="275"/>
        <v>1.2769497872132596</v>
      </c>
      <c r="AV2239" s="1">
        <f t="shared" si="276"/>
        <v>0.96259291791444945</v>
      </c>
      <c r="AW2239" s="1">
        <f t="shared" si="277"/>
        <v>0.64823604861563922</v>
      </c>
    </row>
    <row r="2240" spans="1:49" x14ac:dyDescent="0.2">
      <c r="A2240">
        <v>2238</v>
      </c>
      <c r="B2240" t="s">
        <v>10553</v>
      </c>
      <c r="C2240" t="s">
        <v>10552</v>
      </c>
      <c r="F2240" t="s">
        <v>10551</v>
      </c>
      <c r="G2240" t="s">
        <v>5</v>
      </c>
      <c r="H2240" t="s">
        <v>4</v>
      </c>
      <c r="I2240" t="s">
        <v>1330</v>
      </c>
      <c r="J2240" t="s">
        <v>10550</v>
      </c>
      <c r="K2240" t="s">
        <v>10549</v>
      </c>
      <c r="L2240" t="s">
        <v>10548</v>
      </c>
      <c r="M2240" t="s">
        <v>414</v>
      </c>
      <c r="N2240">
        <v>3</v>
      </c>
      <c r="O2240" t="s">
        <v>10547</v>
      </c>
      <c r="P2240" t="s">
        <v>10546</v>
      </c>
      <c r="Q2240" t="s">
        <v>10545</v>
      </c>
      <c r="R2240" s="7">
        <v>42583</v>
      </c>
      <c r="S2240" s="8">
        <f t="shared" si="272"/>
        <v>2016</v>
      </c>
      <c r="T2240" s="8">
        <v>2016</v>
      </c>
      <c r="U2240" s="8">
        <f t="shared" si="273"/>
        <v>6</v>
      </c>
      <c r="V2240" s="7">
        <v>42583</v>
      </c>
      <c r="W2240" t="s">
        <v>1761</v>
      </c>
      <c r="X2240" s="2">
        <v>1.6379999999999999</v>
      </c>
      <c r="Y2240" s="6">
        <f t="shared" si="278"/>
        <v>4.3725474493473214E-2</v>
      </c>
      <c r="AA2240" t="s">
        <v>1760</v>
      </c>
      <c r="AB2240">
        <v>17391</v>
      </c>
      <c r="AD2240" t="s">
        <v>2</v>
      </c>
      <c r="AE2240">
        <v>64</v>
      </c>
      <c r="AF2240">
        <v>15</v>
      </c>
      <c r="AG2240">
        <v>7395387</v>
      </c>
      <c r="AH2240" t="s">
        <v>10544</v>
      </c>
      <c r="AI2240" t="s">
        <v>10543</v>
      </c>
      <c r="AJ2240" t="s">
        <v>10542</v>
      </c>
      <c r="AK2240" t="s">
        <v>10541</v>
      </c>
      <c r="AL2240">
        <v>13</v>
      </c>
      <c r="AM2240" s="5">
        <f t="shared" si="274"/>
        <v>2.1666666666666665</v>
      </c>
      <c r="AN2240" s="4">
        <f t="shared" si="279"/>
        <v>3.2815852581093018E-3</v>
      </c>
      <c r="AO2240" s="3"/>
      <c r="AP2240">
        <v>0</v>
      </c>
      <c r="AR2240" t="s">
        <v>1</v>
      </c>
      <c r="AT2240" s="2">
        <v>4.931</v>
      </c>
      <c r="AU2240" s="1">
        <f t="shared" si="275"/>
        <v>3.1592307722864041</v>
      </c>
      <c r="AV2240" s="1">
        <f t="shared" si="276"/>
        <v>2.3503529875791256</v>
      </c>
      <c r="AW2240" s="1">
        <f t="shared" si="277"/>
        <v>1.5414752028718475</v>
      </c>
    </row>
    <row r="2241" spans="1:49" x14ac:dyDescent="0.2">
      <c r="A2241">
        <v>2239</v>
      </c>
      <c r="B2241" t="s">
        <v>10540</v>
      </c>
      <c r="C2241" t="s">
        <v>10539</v>
      </c>
      <c r="F2241" t="s">
        <v>10538</v>
      </c>
      <c r="G2241" t="s">
        <v>5</v>
      </c>
      <c r="H2241" t="s">
        <v>4</v>
      </c>
      <c r="I2241" t="s">
        <v>133</v>
      </c>
      <c r="J2241">
        <v>60010065</v>
      </c>
      <c r="K2241" t="s">
        <v>2107</v>
      </c>
      <c r="L2241" t="s">
        <v>2106</v>
      </c>
      <c r="M2241" t="s">
        <v>79</v>
      </c>
      <c r="N2241">
        <v>3</v>
      </c>
      <c r="O2241" t="s">
        <v>10537</v>
      </c>
      <c r="P2241" t="s">
        <v>10536</v>
      </c>
      <c r="Q2241" t="s">
        <v>5080</v>
      </c>
      <c r="R2241" s="7">
        <v>42583</v>
      </c>
      <c r="S2241" s="8">
        <f t="shared" si="272"/>
        <v>2016</v>
      </c>
      <c r="T2241" s="8">
        <v>2016</v>
      </c>
      <c r="U2241" s="8">
        <f t="shared" si="273"/>
        <v>6</v>
      </c>
      <c r="V2241" s="7">
        <v>42583</v>
      </c>
      <c r="W2241" t="s">
        <v>2217</v>
      </c>
      <c r="X2241" s="2">
        <v>1.276</v>
      </c>
      <c r="Y2241" s="6">
        <f t="shared" si="278"/>
        <v>3.4062091241557887E-2</v>
      </c>
      <c r="AA2241">
        <v>15361233</v>
      </c>
      <c r="AB2241">
        <v>25038</v>
      </c>
      <c r="AD2241" t="s">
        <v>2</v>
      </c>
      <c r="AE2241">
        <v>15</v>
      </c>
      <c r="AF2241">
        <v>8</v>
      </c>
      <c r="AG2241">
        <v>6392168</v>
      </c>
      <c r="AH2241" t="s">
        <v>10535</v>
      </c>
      <c r="AI2241" t="s">
        <v>10534</v>
      </c>
      <c r="AJ2241" t="s">
        <v>10533</v>
      </c>
      <c r="AK2241" t="s">
        <v>10532</v>
      </c>
      <c r="AL2241">
        <v>30</v>
      </c>
      <c r="AM2241" s="5">
        <f t="shared" si="274"/>
        <v>5</v>
      </c>
      <c r="AN2241" s="4">
        <f t="shared" si="279"/>
        <v>7.5728890571753124E-3</v>
      </c>
      <c r="AO2241" s="3"/>
      <c r="AP2241">
        <v>0</v>
      </c>
      <c r="AQ2241" t="s">
        <v>44</v>
      </c>
      <c r="AR2241">
        <v>844111</v>
      </c>
      <c r="AS2241" t="s">
        <v>43</v>
      </c>
      <c r="AT2241" s="2">
        <v>5.577</v>
      </c>
      <c r="AU2241" s="1">
        <f t="shared" si="275"/>
        <v>2.6115330586243117</v>
      </c>
      <c r="AV2241" s="1">
        <f t="shared" si="276"/>
        <v>2.0817490149366602</v>
      </c>
      <c r="AW2241" s="1">
        <f t="shared" si="277"/>
        <v>1.5519649712490085</v>
      </c>
    </row>
    <row r="2242" spans="1:49" x14ac:dyDescent="0.2">
      <c r="A2242">
        <v>2240</v>
      </c>
      <c r="B2242" t="s">
        <v>10531</v>
      </c>
      <c r="C2242" t="s">
        <v>10530</v>
      </c>
      <c r="F2242" t="s">
        <v>10529</v>
      </c>
      <c r="G2242" t="s">
        <v>5</v>
      </c>
      <c r="H2242" t="s">
        <v>4</v>
      </c>
      <c r="I2242" t="s">
        <v>1282</v>
      </c>
      <c r="J2242" t="s">
        <v>10528</v>
      </c>
      <c r="K2242" t="s">
        <v>10527</v>
      </c>
      <c r="L2242" t="s">
        <v>10526</v>
      </c>
      <c r="M2242" t="s">
        <v>10525</v>
      </c>
      <c r="N2242">
        <v>5</v>
      </c>
      <c r="O2242" t="s">
        <v>10524</v>
      </c>
      <c r="P2242" t="s">
        <v>10523</v>
      </c>
      <c r="Q2242" t="s">
        <v>10522</v>
      </c>
      <c r="R2242" s="7">
        <v>42583</v>
      </c>
      <c r="S2242" s="8">
        <f t="shared" ref="S2242:S2305" si="280">YEAR(R2242)</f>
        <v>2016</v>
      </c>
      <c r="T2242" s="8">
        <v>2016</v>
      </c>
      <c r="U2242" s="8">
        <f t="shared" ref="U2242:U2305" si="281">2022-T2242</f>
        <v>6</v>
      </c>
      <c r="V2242" s="7">
        <v>42583</v>
      </c>
      <c r="W2242" t="s">
        <v>1761</v>
      </c>
      <c r="X2242" s="2">
        <v>1.6379999999999999</v>
      </c>
      <c r="Y2242" s="6">
        <f t="shared" si="278"/>
        <v>4.3725474493473214E-2</v>
      </c>
      <c r="AA2242" t="s">
        <v>1760</v>
      </c>
      <c r="AB2242">
        <v>17391</v>
      </c>
      <c r="AD2242" t="s">
        <v>2</v>
      </c>
      <c r="AE2242">
        <v>64</v>
      </c>
      <c r="AF2242">
        <v>15</v>
      </c>
      <c r="AG2242">
        <v>7458901</v>
      </c>
      <c r="AH2242" t="s">
        <v>10521</v>
      </c>
      <c r="AI2242" t="s">
        <v>10520</v>
      </c>
      <c r="AJ2242" t="s">
        <v>10519</v>
      </c>
      <c r="AK2242" t="s">
        <v>10518</v>
      </c>
      <c r="AL2242">
        <v>49</v>
      </c>
      <c r="AM2242" s="5">
        <f t="shared" ref="AM2242:AM2305" si="282">AL2242/U2242</f>
        <v>8.1666666666666661</v>
      </c>
      <c r="AN2242" s="4">
        <f t="shared" si="279"/>
        <v>1.2369052126719677E-2</v>
      </c>
      <c r="AO2242" s="3"/>
      <c r="AP2242">
        <v>0</v>
      </c>
      <c r="AQ2242" t="s">
        <v>2181</v>
      </c>
      <c r="AR2242" t="s">
        <v>10517</v>
      </c>
      <c r="AS2242" t="s">
        <v>2179</v>
      </c>
      <c r="AT2242" s="2">
        <v>4.931</v>
      </c>
      <c r="AU2242" s="1">
        <f t="shared" ref="AU2242:AU2305" si="283">(Y2242*0.7+AN2242*0.3)*100</f>
        <v>3.4318547783447153</v>
      </c>
      <c r="AV2242" s="1">
        <f t="shared" ref="AV2242:AV2305" si="284">(Y2242*0.5+AN2242*0.5)*100</f>
        <v>2.8047263310096446</v>
      </c>
      <c r="AW2242" s="1">
        <f t="shared" ref="AW2242:AW2305" si="285">(Y2242*0.3+AN2242*0.7)*100</f>
        <v>2.1775978836745735</v>
      </c>
    </row>
    <row r="2243" spans="1:49" x14ac:dyDescent="0.2">
      <c r="A2243">
        <v>2241</v>
      </c>
      <c r="B2243" t="s">
        <v>10516</v>
      </c>
      <c r="C2243" t="s">
        <v>10515</v>
      </c>
      <c r="F2243" t="s">
        <v>10514</v>
      </c>
      <c r="G2243" t="s">
        <v>5</v>
      </c>
      <c r="H2243" t="s">
        <v>4</v>
      </c>
      <c r="I2243" t="s">
        <v>10513</v>
      </c>
      <c r="J2243">
        <v>60017776</v>
      </c>
      <c r="K2243" t="s">
        <v>1675</v>
      </c>
      <c r="L2243" t="s">
        <v>223</v>
      </c>
      <c r="M2243" t="s">
        <v>138</v>
      </c>
      <c r="N2243">
        <v>3</v>
      </c>
      <c r="O2243" t="s">
        <v>10512</v>
      </c>
      <c r="P2243" t="s">
        <v>10511</v>
      </c>
      <c r="Q2243" t="s">
        <v>1674</v>
      </c>
      <c r="R2243" s="7">
        <v>42583</v>
      </c>
      <c r="S2243" s="8">
        <f t="shared" si="280"/>
        <v>2016</v>
      </c>
      <c r="T2243" s="8">
        <v>2016</v>
      </c>
      <c r="U2243" s="8">
        <f t="shared" si="281"/>
        <v>6</v>
      </c>
      <c r="V2243" s="7">
        <v>42583</v>
      </c>
      <c r="W2243" t="s">
        <v>598</v>
      </c>
      <c r="X2243" s="2">
        <v>0.29099999999999998</v>
      </c>
      <c r="Y2243" s="6">
        <f t="shared" ref="Y2243:Y2306" si="286">(X2243-$Z$3)/($Z$2-$Z$3)</f>
        <v>7.7680788019540321E-3</v>
      </c>
      <c r="AA2243">
        <v>15334880</v>
      </c>
      <c r="AB2243">
        <v>28546</v>
      </c>
      <c r="AC2243">
        <v>15334899</v>
      </c>
      <c r="AD2243" t="s">
        <v>2</v>
      </c>
      <c r="AE2243">
        <v>16</v>
      </c>
      <c r="AF2243">
        <v>8</v>
      </c>
      <c r="AH2243" t="s">
        <v>10510</v>
      </c>
      <c r="AI2243" t="s">
        <v>10509</v>
      </c>
      <c r="AJ2243" t="s">
        <v>10508</v>
      </c>
      <c r="AK2243" t="s">
        <v>10507</v>
      </c>
      <c r="AL2243">
        <v>0</v>
      </c>
      <c r="AM2243" s="5">
        <f t="shared" si="282"/>
        <v>0</v>
      </c>
      <c r="AN2243" s="4">
        <f t="shared" ref="AN2243:AN2306" si="287">(AM2243-$AO$3)/($AO$2-$AO$3)</f>
        <v>0</v>
      </c>
      <c r="AO2243" s="3"/>
      <c r="AP2243">
        <v>0</v>
      </c>
      <c r="AR2243" t="s">
        <v>1</v>
      </c>
      <c r="AT2243" s="2" t="s">
        <v>0</v>
      </c>
      <c r="AU2243" s="1">
        <f t="shared" si="283"/>
        <v>0.54376551613678226</v>
      </c>
      <c r="AV2243" s="1">
        <f t="shared" si="284"/>
        <v>0.38840394009770163</v>
      </c>
      <c r="AW2243" s="1">
        <f t="shared" si="285"/>
        <v>0.23304236405862094</v>
      </c>
    </row>
    <row r="2244" spans="1:49" x14ac:dyDescent="0.2">
      <c r="A2244">
        <v>2242</v>
      </c>
      <c r="B2244" t="s">
        <v>10506</v>
      </c>
      <c r="C2244" t="s">
        <v>10505</v>
      </c>
      <c r="F2244" t="s">
        <v>10504</v>
      </c>
      <c r="G2244" t="s">
        <v>5</v>
      </c>
      <c r="H2244" t="s">
        <v>4</v>
      </c>
      <c r="I2244" t="s">
        <v>10503</v>
      </c>
      <c r="J2244">
        <v>60017776</v>
      </c>
      <c r="K2244" t="s">
        <v>1675</v>
      </c>
      <c r="L2244" t="s">
        <v>223</v>
      </c>
      <c r="M2244" t="s">
        <v>138</v>
      </c>
      <c r="N2244">
        <v>3</v>
      </c>
      <c r="O2244" t="s">
        <v>10502</v>
      </c>
      <c r="P2244" t="s">
        <v>10501</v>
      </c>
      <c r="Q2244" t="s">
        <v>1674</v>
      </c>
      <c r="R2244" s="7">
        <v>42583</v>
      </c>
      <c r="S2244" s="8">
        <f t="shared" si="280"/>
        <v>2016</v>
      </c>
      <c r="T2244" s="8">
        <v>2016</v>
      </c>
      <c r="U2244" s="8">
        <f t="shared" si="281"/>
        <v>6</v>
      </c>
      <c r="V2244" s="7">
        <v>42583</v>
      </c>
      <c r="W2244" t="s">
        <v>598</v>
      </c>
      <c r="X2244" s="2">
        <v>0.29099999999999998</v>
      </c>
      <c r="Y2244" s="6">
        <f t="shared" si="286"/>
        <v>7.7680788019540321E-3</v>
      </c>
      <c r="AA2244">
        <v>15334880</v>
      </c>
      <c r="AB2244">
        <v>28546</v>
      </c>
      <c r="AC2244">
        <v>15334899</v>
      </c>
      <c r="AD2244" t="s">
        <v>2</v>
      </c>
      <c r="AE2244">
        <v>16</v>
      </c>
      <c r="AF2244">
        <v>8</v>
      </c>
      <c r="AH2244" t="s">
        <v>10500</v>
      </c>
      <c r="AI2244" t="s">
        <v>10499</v>
      </c>
      <c r="AJ2244" t="s">
        <v>10498</v>
      </c>
      <c r="AK2244" t="s">
        <v>10497</v>
      </c>
      <c r="AL2244">
        <v>3</v>
      </c>
      <c r="AM2244" s="5">
        <f t="shared" si="282"/>
        <v>0.5</v>
      </c>
      <c r="AN2244" s="4">
        <f t="shared" si="287"/>
        <v>7.572889057175312E-4</v>
      </c>
      <c r="AO2244" s="3"/>
      <c r="AP2244">
        <v>0</v>
      </c>
      <c r="AR2244" t="s">
        <v>1</v>
      </c>
      <c r="AT2244" s="2" t="s">
        <v>0</v>
      </c>
      <c r="AU2244" s="1">
        <f t="shared" si="283"/>
        <v>0.56648418330830819</v>
      </c>
      <c r="AV2244" s="1">
        <f t="shared" si="284"/>
        <v>0.42626838538357814</v>
      </c>
      <c r="AW2244" s="1">
        <f t="shared" si="285"/>
        <v>0.2860525874588481</v>
      </c>
    </row>
    <row r="2245" spans="1:49" x14ac:dyDescent="0.2">
      <c r="A2245">
        <v>2243</v>
      </c>
      <c r="B2245" t="s">
        <v>10496</v>
      </c>
      <c r="C2245" t="s">
        <v>10495</v>
      </c>
      <c r="F2245" t="s">
        <v>10494</v>
      </c>
      <c r="G2245" t="s">
        <v>5</v>
      </c>
      <c r="H2245" t="s">
        <v>4</v>
      </c>
      <c r="I2245" t="s">
        <v>2508</v>
      </c>
      <c r="J2245" t="s">
        <v>10493</v>
      </c>
      <c r="K2245" t="s">
        <v>10492</v>
      </c>
      <c r="L2245" t="s">
        <v>10491</v>
      </c>
      <c r="M2245" t="s">
        <v>10490</v>
      </c>
      <c r="N2245">
        <v>7</v>
      </c>
      <c r="O2245" t="s">
        <v>10489</v>
      </c>
      <c r="P2245" t="s">
        <v>10488</v>
      </c>
      <c r="Q2245" t="s">
        <v>10487</v>
      </c>
      <c r="R2245" s="7">
        <v>42583</v>
      </c>
      <c r="S2245" s="8">
        <f t="shared" si="280"/>
        <v>2016</v>
      </c>
      <c r="T2245" s="8">
        <v>2016</v>
      </c>
      <c r="U2245" s="8">
        <f t="shared" si="281"/>
        <v>6</v>
      </c>
      <c r="V2245" s="7">
        <v>42583</v>
      </c>
      <c r="W2245" t="s">
        <v>1174</v>
      </c>
      <c r="X2245" s="2">
        <v>0.94</v>
      </c>
      <c r="Y2245" s="6">
        <f t="shared" si="286"/>
        <v>2.5092763140332611E-2</v>
      </c>
      <c r="AA2245">
        <v>15311309</v>
      </c>
      <c r="AB2245">
        <v>17295</v>
      </c>
      <c r="AD2245" t="s">
        <v>2</v>
      </c>
      <c r="AE2245">
        <v>26</v>
      </c>
      <c r="AF2245">
        <v>8</v>
      </c>
      <c r="AG2245">
        <v>7517354</v>
      </c>
      <c r="AH2245" t="s">
        <v>10486</v>
      </c>
      <c r="AI2245" t="s">
        <v>10485</v>
      </c>
      <c r="AJ2245" t="s">
        <v>10484</v>
      </c>
      <c r="AK2245" t="s">
        <v>10483</v>
      </c>
      <c r="AL2245">
        <v>5</v>
      </c>
      <c r="AM2245" s="5">
        <f t="shared" si="282"/>
        <v>0.83333333333333337</v>
      </c>
      <c r="AN2245" s="4">
        <f t="shared" si="287"/>
        <v>1.2621481761958854E-3</v>
      </c>
      <c r="AO2245" s="3"/>
      <c r="AP2245">
        <v>0</v>
      </c>
      <c r="AR2245" t="s">
        <v>1</v>
      </c>
      <c r="AT2245" s="2" t="s">
        <v>0</v>
      </c>
      <c r="AU2245" s="1">
        <f t="shared" si="283"/>
        <v>1.7943578651091592</v>
      </c>
      <c r="AV2245" s="1">
        <f t="shared" si="284"/>
        <v>1.3177455658264248</v>
      </c>
      <c r="AW2245" s="1">
        <f t="shared" si="285"/>
        <v>0.84113326654369025</v>
      </c>
    </row>
    <row r="2246" spans="1:49" x14ac:dyDescent="0.2">
      <c r="A2246">
        <v>2244</v>
      </c>
      <c r="B2246" t="s">
        <v>10482</v>
      </c>
      <c r="C2246" t="s">
        <v>10481</v>
      </c>
      <c r="F2246" t="s">
        <v>10480</v>
      </c>
      <c r="G2246" t="s">
        <v>5</v>
      </c>
      <c r="H2246" t="s">
        <v>4</v>
      </c>
      <c r="I2246" t="s">
        <v>885</v>
      </c>
      <c r="J2246">
        <v>60017351</v>
      </c>
      <c r="K2246" t="s">
        <v>884</v>
      </c>
      <c r="L2246" t="s">
        <v>883</v>
      </c>
      <c r="M2246" t="s">
        <v>356</v>
      </c>
      <c r="N2246">
        <v>2</v>
      </c>
      <c r="O2246" t="s">
        <v>882</v>
      </c>
      <c r="P2246" t="s">
        <v>881</v>
      </c>
      <c r="Q2246" t="s">
        <v>880</v>
      </c>
      <c r="R2246" s="7">
        <v>42583</v>
      </c>
      <c r="S2246" s="8">
        <f t="shared" si="280"/>
        <v>2016</v>
      </c>
      <c r="T2246" s="8">
        <v>2016</v>
      </c>
      <c r="U2246" s="8">
        <f t="shared" si="281"/>
        <v>6</v>
      </c>
      <c r="V2246" s="7">
        <v>42583</v>
      </c>
      <c r="W2246" t="s">
        <v>533</v>
      </c>
      <c r="X2246" s="2">
        <v>1.3720000000000001</v>
      </c>
      <c r="Y2246" s="6">
        <f t="shared" si="286"/>
        <v>3.662475641333654E-2</v>
      </c>
      <c r="AA2246">
        <v>189480</v>
      </c>
      <c r="AB2246">
        <v>17366</v>
      </c>
      <c r="AD2246" t="s">
        <v>2</v>
      </c>
      <c r="AE2246">
        <v>64</v>
      </c>
      <c r="AF2246">
        <v>8</v>
      </c>
      <c r="AG2246">
        <v>7502189</v>
      </c>
      <c r="AH2246" t="s">
        <v>10479</v>
      </c>
      <c r="AI2246" t="s">
        <v>10478</v>
      </c>
      <c r="AJ2246" t="s">
        <v>10477</v>
      </c>
      <c r="AK2246" t="s">
        <v>10476</v>
      </c>
      <c r="AL2246">
        <v>43</v>
      </c>
      <c r="AM2246" s="5">
        <f t="shared" si="282"/>
        <v>7.166666666666667</v>
      </c>
      <c r="AN2246" s="4">
        <f t="shared" si="287"/>
        <v>1.0854474315284615E-2</v>
      </c>
      <c r="AO2246" s="3"/>
      <c r="AP2246">
        <v>0</v>
      </c>
      <c r="AQ2246" t="s">
        <v>879</v>
      </c>
      <c r="AR2246" t="s">
        <v>878</v>
      </c>
      <c r="AS2246" t="s">
        <v>877</v>
      </c>
      <c r="AT2246" s="2" t="s">
        <v>0</v>
      </c>
      <c r="AU2246" s="1">
        <f t="shared" si="283"/>
        <v>2.8893671783920958</v>
      </c>
      <c r="AV2246" s="1">
        <f t="shared" si="284"/>
        <v>2.3739615364310578</v>
      </c>
      <c r="AW2246" s="1">
        <f t="shared" si="285"/>
        <v>1.8585558944700191</v>
      </c>
    </row>
    <row r="2247" spans="1:49" x14ac:dyDescent="0.2">
      <c r="A2247">
        <v>2245</v>
      </c>
      <c r="B2247" t="s">
        <v>10475</v>
      </c>
      <c r="C2247" t="s">
        <v>10474</v>
      </c>
      <c r="E2247">
        <v>27487864</v>
      </c>
      <c r="F2247" t="s">
        <v>10473</v>
      </c>
      <c r="G2247" t="s">
        <v>5</v>
      </c>
      <c r="H2247" t="s">
        <v>4</v>
      </c>
      <c r="I2247" t="s">
        <v>10472</v>
      </c>
      <c r="J2247" t="s">
        <v>10471</v>
      </c>
      <c r="K2247" t="s">
        <v>10470</v>
      </c>
      <c r="L2247" t="s">
        <v>10469</v>
      </c>
      <c r="M2247" t="s">
        <v>10468</v>
      </c>
      <c r="N2247">
        <v>5</v>
      </c>
      <c r="O2247" t="s">
        <v>10467</v>
      </c>
      <c r="P2247" t="s">
        <v>10466</v>
      </c>
      <c r="Q2247" t="s">
        <v>10465</v>
      </c>
      <c r="R2247" s="7">
        <v>42583</v>
      </c>
      <c r="S2247" s="8">
        <f t="shared" si="280"/>
        <v>2016</v>
      </c>
      <c r="T2247" s="8">
        <v>2016</v>
      </c>
      <c r="U2247" s="8">
        <f t="shared" si="281"/>
        <v>6</v>
      </c>
      <c r="V2247" s="7">
        <v>42583</v>
      </c>
      <c r="W2247" t="s">
        <v>1795</v>
      </c>
      <c r="X2247" s="2">
        <v>1.4730000000000001</v>
      </c>
      <c r="Y2247" s="6">
        <f t="shared" si="286"/>
        <v>3.9320893729478661E-2</v>
      </c>
      <c r="AA2247">
        <v>942405</v>
      </c>
      <c r="AB2247">
        <v>17871</v>
      </c>
      <c r="AD2247" t="s">
        <v>2</v>
      </c>
      <c r="AE2247">
        <v>43</v>
      </c>
      <c r="AF2247">
        <v>8</v>
      </c>
      <c r="AG2247">
        <v>4954843</v>
      </c>
      <c r="AI2247" t="s">
        <v>10464</v>
      </c>
      <c r="AJ2247" t="s">
        <v>10463</v>
      </c>
      <c r="AK2247" t="s">
        <v>10462</v>
      </c>
      <c r="AL2247">
        <v>2</v>
      </c>
      <c r="AM2247" s="5">
        <f t="shared" si="282"/>
        <v>0.33333333333333331</v>
      </c>
      <c r="AN2247" s="4">
        <f t="shared" si="287"/>
        <v>5.048592704783541E-4</v>
      </c>
      <c r="AO2247" s="3"/>
      <c r="AP2247">
        <v>0</v>
      </c>
      <c r="AQ2247" t="s">
        <v>3153</v>
      </c>
      <c r="AR2247" t="s">
        <v>10461</v>
      </c>
      <c r="AS2247" t="s">
        <v>3152</v>
      </c>
      <c r="AT2247" s="2">
        <v>4.0709999999999997</v>
      </c>
      <c r="AU2247" s="1">
        <f t="shared" si="283"/>
        <v>2.7676083391778565</v>
      </c>
      <c r="AV2247" s="1">
        <f t="shared" si="284"/>
        <v>1.9912876499978507</v>
      </c>
      <c r="AW2247" s="1">
        <f t="shared" si="285"/>
        <v>1.2149669608178446</v>
      </c>
    </row>
    <row r="2248" spans="1:49" x14ac:dyDescent="0.2">
      <c r="A2248">
        <v>2246</v>
      </c>
      <c r="B2248" t="s">
        <v>10460</v>
      </c>
      <c r="C2248" t="s">
        <v>10459</v>
      </c>
      <c r="F2248" t="s">
        <v>10458</v>
      </c>
      <c r="G2248" t="s">
        <v>5</v>
      </c>
      <c r="H2248" t="s">
        <v>4</v>
      </c>
      <c r="I2248" t="s">
        <v>243</v>
      </c>
      <c r="J2248">
        <v>60024728</v>
      </c>
      <c r="K2248" t="s">
        <v>3095</v>
      </c>
      <c r="L2248" t="s">
        <v>3094</v>
      </c>
      <c r="M2248" t="s">
        <v>79</v>
      </c>
      <c r="N2248">
        <v>2</v>
      </c>
      <c r="O2248" t="s">
        <v>10457</v>
      </c>
      <c r="P2248" t="s">
        <v>10456</v>
      </c>
      <c r="Q2248" t="s">
        <v>10455</v>
      </c>
      <c r="R2248" s="7">
        <v>42583</v>
      </c>
      <c r="S2248" s="8">
        <f t="shared" si="280"/>
        <v>2016</v>
      </c>
      <c r="T2248" s="8">
        <v>2016</v>
      </c>
      <c r="U2248" s="8">
        <f t="shared" si="281"/>
        <v>6</v>
      </c>
      <c r="V2248" s="7">
        <v>42583</v>
      </c>
      <c r="W2248" t="s">
        <v>2024</v>
      </c>
      <c r="X2248" s="2">
        <v>0.65500000000000003</v>
      </c>
      <c r="Y2248" s="6">
        <f t="shared" si="286"/>
        <v>1.7484850911614749E-2</v>
      </c>
      <c r="AA2248">
        <v>189375</v>
      </c>
      <c r="AB2248">
        <v>26051</v>
      </c>
      <c r="AD2248" t="s">
        <v>2</v>
      </c>
      <c r="AE2248">
        <v>58</v>
      </c>
      <c r="AF2248">
        <v>4</v>
      </c>
      <c r="AG2248">
        <v>7513389</v>
      </c>
      <c r="AH2248" t="s">
        <v>10454</v>
      </c>
      <c r="AI2248" t="s">
        <v>10453</v>
      </c>
      <c r="AJ2248" t="s">
        <v>10452</v>
      </c>
      <c r="AK2248" t="s">
        <v>10451</v>
      </c>
      <c r="AL2248">
        <v>8</v>
      </c>
      <c r="AM2248" s="5">
        <f t="shared" si="282"/>
        <v>1.3333333333333333</v>
      </c>
      <c r="AN2248" s="4">
        <f t="shared" si="287"/>
        <v>2.0194370819134164E-3</v>
      </c>
      <c r="AO2248" s="3"/>
      <c r="AP2248">
        <v>0</v>
      </c>
      <c r="AQ2248" t="s">
        <v>44</v>
      </c>
      <c r="AR2248" t="s">
        <v>2023</v>
      </c>
      <c r="AS2248" t="s">
        <v>43</v>
      </c>
      <c r="AT2248" s="2" t="s">
        <v>0</v>
      </c>
      <c r="AU2248" s="1">
        <f t="shared" si="283"/>
        <v>1.2845226762704347</v>
      </c>
      <c r="AV2248" s="1">
        <f t="shared" si="284"/>
        <v>0.97521439967640822</v>
      </c>
      <c r="AW2248" s="1">
        <f t="shared" si="285"/>
        <v>0.66590612308238162</v>
      </c>
    </row>
    <row r="2249" spans="1:49" x14ac:dyDescent="0.2">
      <c r="A2249">
        <v>2247</v>
      </c>
      <c r="B2249" t="s">
        <v>10450</v>
      </c>
      <c r="C2249" t="s">
        <v>10449</v>
      </c>
      <c r="F2249" t="s">
        <v>10448</v>
      </c>
      <c r="G2249" t="s">
        <v>5</v>
      </c>
      <c r="H2249" t="s">
        <v>4</v>
      </c>
      <c r="I2249" t="s">
        <v>10447</v>
      </c>
      <c r="J2249" t="s">
        <v>10446</v>
      </c>
      <c r="K2249" t="s">
        <v>10445</v>
      </c>
      <c r="L2249" t="s">
        <v>10444</v>
      </c>
      <c r="M2249" t="s">
        <v>49</v>
      </c>
      <c r="N2249">
        <v>3</v>
      </c>
      <c r="O2249" t="s">
        <v>10443</v>
      </c>
      <c r="P2249" t="s">
        <v>10442</v>
      </c>
      <c r="Q2249" t="s">
        <v>10441</v>
      </c>
      <c r="R2249" s="7">
        <v>42583</v>
      </c>
      <c r="S2249" s="8">
        <f t="shared" si="280"/>
        <v>2016</v>
      </c>
      <c r="T2249" s="8">
        <v>2016</v>
      </c>
      <c r="U2249" s="8">
        <f t="shared" si="281"/>
        <v>6</v>
      </c>
      <c r="V2249" s="7">
        <v>42583</v>
      </c>
      <c r="W2249" t="s">
        <v>249</v>
      </c>
      <c r="X2249" s="2">
        <v>0.496</v>
      </c>
      <c r="Y2249" s="6">
        <f t="shared" si="286"/>
        <v>1.3240436720856359E-2</v>
      </c>
      <c r="AA2249">
        <v>21563950</v>
      </c>
      <c r="AB2249">
        <v>21100199777</v>
      </c>
      <c r="AD2249" t="s">
        <v>2</v>
      </c>
      <c r="AE2249">
        <v>6</v>
      </c>
      <c r="AF2249">
        <v>8</v>
      </c>
      <c r="AG2249">
        <v>7516710</v>
      </c>
      <c r="AH2249" t="s">
        <v>10440</v>
      </c>
      <c r="AI2249" t="s">
        <v>10439</v>
      </c>
      <c r="AJ2249" t="s">
        <v>10438</v>
      </c>
      <c r="AK2249" t="s">
        <v>10437</v>
      </c>
      <c r="AL2249">
        <v>12</v>
      </c>
      <c r="AM2249" s="5">
        <f t="shared" si="282"/>
        <v>2</v>
      </c>
      <c r="AN2249" s="4">
        <f t="shared" si="287"/>
        <v>3.0291556228701248E-3</v>
      </c>
      <c r="AO2249" s="3"/>
      <c r="AP2249">
        <v>0</v>
      </c>
      <c r="AQ2249" t="s">
        <v>48</v>
      </c>
      <c r="AR2249">
        <v>61471092</v>
      </c>
      <c r="AS2249" t="s">
        <v>47</v>
      </c>
      <c r="AT2249" s="2" t="s">
        <v>0</v>
      </c>
      <c r="AU2249" s="1">
        <f t="shared" si="283"/>
        <v>1.0177052391460488</v>
      </c>
      <c r="AV2249" s="1">
        <f t="shared" si="284"/>
        <v>0.81347961718632422</v>
      </c>
      <c r="AW2249" s="1">
        <f t="shared" si="285"/>
        <v>0.6092539952265994</v>
      </c>
    </row>
    <row r="2250" spans="1:49" x14ac:dyDescent="0.2">
      <c r="A2250">
        <v>2248</v>
      </c>
      <c r="B2250" t="s">
        <v>10436</v>
      </c>
      <c r="C2250" t="s">
        <v>10435</v>
      </c>
      <c r="F2250" t="s">
        <v>10434</v>
      </c>
      <c r="G2250" t="s">
        <v>5</v>
      </c>
      <c r="H2250" t="s">
        <v>4</v>
      </c>
      <c r="I2250" t="s">
        <v>802</v>
      </c>
      <c r="J2250" t="s">
        <v>10433</v>
      </c>
      <c r="K2250" t="s">
        <v>10432</v>
      </c>
      <c r="L2250" t="s">
        <v>10431</v>
      </c>
      <c r="M2250" t="s">
        <v>375</v>
      </c>
      <c r="N2250">
        <v>5</v>
      </c>
      <c r="O2250" t="s">
        <v>10430</v>
      </c>
      <c r="P2250" t="s">
        <v>10429</v>
      </c>
      <c r="Q2250" t="s">
        <v>10428</v>
      </c>
      <c r="R2250" s="7">
        <v>42583</v>
      </c>
      <c r="S2250" s="8">
        <f t="shared" si="280"/>
        <v>2016</v>
      </c>
      <c r="T2250" s="8">
        <v>2016</v>
      </c>
      <c r="U2250" s="8">
        <f t="shared" si="281"/>
        <v>6</v>
      </c>
      <c r="V2250" s="7">
        <v>42583</v>
      </c>
      <c r="W2250" t="s">
        <v>10427</v>
      </c>
      <c r="X2250" s="2">
        <v>0.46300000000000002</v>
      </c>
      <c r="Y2250" s="6">
        <f t="shared" si="286"/>
        <v>1.2359520568057447E-2</v>
      </c>
      <c r="AA2250">
        <v>36862</v>
      </c>
      <c r="AB2250">
        <v>19141</v>
      </c>
      <c r="AC2250" t="s">
        <v>10426</v>
      </c>
      <c r="AD2250" t="s">
        <v>2</v>
      </c>
      <c r="AE2250">
        <v>51</v>
      </c>
      <c r="AF2250">
        <v>3</v>
      </c>
      <c r="AH2250" t="s">
        <v>10425</v>
      </c>
      <c r="AI2250" t="s">
        <v>10424</v>
      </c>
      <c r="AJ2250" t="s">
        <v>10423</v>
      </c>
      <c r="AK2250" t="s">
        <v>10422</v>
      </c>
      <c r="AL2250">
        <v>13</v>
      </c>
      <c r="AM2250" s="5">
        <f t="shared" si="282"/>
        <v>2.1666666666666665</v>
      </c>
      <c r="AN2250" s="4">
        <f t="shared" si="287"/>
        <v>3.2815852581093018E-3</v>
      </c>
      <c r="AO2250" s="3"/>
      <c r="AP2250">
        <v>0</v>
      </c>
      <c r="AQ2250" t="s">
        <v>10421</v>
      </c>
      <c r="AR2250" t="s">
        <v>507</v>
      </c>
      <c r="AS2250" t="s">
        <v>10420</v>
      </c>
      <c r="AT2250" s="2">
        <v>1.403</v>
      </c>
      <c r="AU2250" s="1">
        <f t="shared" si="283"/>
        <v>0.96361399750730037</v>
      </c>
      <c r="AV2250" s="1">
        <f t="shared" si="284"/>
        <v>0.7820552913083374</v>
      </c>
      <c r="AW2250" s="1">
        <f t="shared" si="285"/>
        <v>0.60049658510937454</v>
      </c>
    </row>
    <row r="2251" spans="1:49" x14ac:dyDescent="0.2">
      <c r="A2251">
        <v>2249</v>
      </c>
      <c r="B2251" t="s">
        <v>10419</v>
      </c>
      <c r="C2251" t="s">
        <v>10418</v>
      </c>
      <c r="F2251" t="s">
        <v>10417</v>
      </c>
      <c r="G2251" t="s">
        <v>5</v>
      </c>
      <c r="H2251" t="s">
        <v>4</v>
      </c>
      <c r="I2251" t="s">
        <v>2157</v>
      </c>
      <c r="J2251" t="s">
        <v>2156</v>
      </c>
      <c r="K2251" t="s">
        <v>2155</v>
      </c>
      <c r="L2251" t="s">
        <v>2154</v>
      </c>
      <c r="M2251" t="s">
        <v>473</v>
      </c>
      <c r="N2251">
        <v>3</v>
      </c>
      <c r="O2251" t="s">
        <v>10416</v>
      </c>
      <c r="P2251" t="s">
        <v>10415</v>
      </c>
      <c r="Q2251" t="s">
        <v>10414</v>
      </c>
      <c r="R2251" s="7">
        <v>42583</v>
      </c>
      <c r="S2251" s="8">
        <f t="shared" si="280"/>
        <v>2016</v>
      </c>
      <c r="T2251" s="8">
        <v>2016</v>
      </c>
      <c r="U2251" s="8">
        <f t="shared" si="281"/>
        <v>6</v>
      </c>
      <c r="V2251" s="7">
        <v>42583</v>
      </c>
      <c r="W2251" t="s">
        <v>542</v>
      </c>
      <c r="X2251" s="2">
        <v>1.218</v>
      </c>
      <c r="Y2251" s="6">
        <f t="shared" si="286"/>
        <v>3.2513814366941618E-2</v>
      </c>
      <c r="AA2251">
        <v>189448</v>
      </c>
      <c r="AB2251">
        <v>15107</v>
      </c>
      <c r="AD2251" t="s">
        <v>2</v>
      </c>
      <c r="AE2251">
        <v>62</v>
      </c>
      <c r="AF2251">
        <v>8</v>
      </c>
      <c r="AG2251">
        <v>7479496</v>
      </c>
      <c r="AH2251" t="s">
        <v>10413</v>
      </c>
      <c r="AI2251" t="s">
        <v>10412</v>
      </c>
      <c r="AJ2251" t="s">
        <v>10411</v>
      </c>
      <c r="AK2251" t="s">
        <v>10410</v>
      </c>
      <c r="AL2251">
        <v>35</v>
      </c>
      <c r="AM2251" s="5">
        <f t="shared" si="282"/>
        <v>5.833333333333333</v>
      </c>
      <c r="AN2251" s="4">
        <f t="shared" si="287"/>
        <v>8.8350372333711978E-3</v>
      </c>
      <c r="AO2251" s="3"/>
      <c r="AP2251">
        <v>0</v>
      </c>
      <c r="AQ2251" t="s">
        <v>44</v>
      </c>
      <c r="AR2251" t="s">
        <v>472</v>
      </c>
      <c r="AS2251" t="s">
        <v>43</v>
      </c>
      <c r="AT2251" s="2" t="s">
        <v>0</v>
      </c>
      <c r="AU2251" s="1">
        <f t="shared" si="283"/>
        <v>2.5410181226870492</v>
      </c>
      <c r="AV2251" s="1">
        <f t="shared" si="284"/>
        <v>2.0674425800156411</v>
      </c>
      <c r="AW2251" s="1">
        <f t="shared" si="285"/>
        <v>1.5938670373442325</v>
      </c>
    </row>
    <row r="2252" spans="1:49" x14ac:dyDescent="0.2">
      <c r="A2252">
        <v>2250</v>
      </c>
      <c r="B2252" t="s">
        <v>10409</v>
      </c>
      <c r="C2252" t="s">
        <v>10408</v>
      </c>
      <c r="F2252" t="s">
        <v>10407</v>
      </c>
      <c r="G2252" t="s">
        <v>5</v>
      </c>
      <c r="H2252" t="s">
        <v>4</v>
      </c>
      <c r="I2252" t="s">
        <v>10406</v>
      </c>
      <c r="J2252" t="s">
        <v>10405</v>
      </c>
      <c r="K2252" t="s">
        <v>10404</v>
      </c>
      <c r="L2252" t="s">
        <v>10403</v>
      </c>
      <c r="M2252" t="s">
        <v>1309</v>
      </c>
      <c r="N2252">
        <v>3</v>
      </c>
      <c r="O2252" t="s">
        <v>10402</v>
      </c>
      <c r="P2252" t="s">
        <v>10401</v>
      </c>
      <c r="Q2252" t="s">
        <v>10400</v>
      </c>
      <c r="R2252" s="7">
        <v>42583</v>
      </c>
      <c r="S2252" s="8">
        <f t="shared" si="280"/>
        <v>2016</v>
      </c>
      <c r="T2252" s="8">
        <v>2016</v>
      </c>
      <c r="U2252" s="8">
        <f t="shared" si="281"/>
        <v>6</v>
      </c>
      <c r="V2252" s="7">
        <v>42583</v>
      </c>
      <c r="W2252" t="s">
        <v>10399</v>
      </c>
      <c r="X2252" s="2">
        <v>1.167</v>
      </c>
      <c r="Y2252" s="6">
        <f t="shared" si="286"/>
        <v>3.1152398494434214E-2</v>
      </c>
      <c r="AA2252">
        <v>13873547</v>
      </c>
      <c r="AB2252">
        <v>13257</v>
      </c>
      <c r="AC2252">
        <v>15731464</v>
      </c>
      <c r="AD2252" t="s">
        <v>2</v>
      </c>
      <c r="AE2252">
        <v>18</v>
      </c>
      <c r="AF2252">
        <v>8</v>
      </c>
      <c r="AH2252" t="s">
        <v>10398</v>
      </c>
      <c r="AI2252" t="s">
        <v>10397</v>
      </c>
      <c r="AJ2252" t="s">
        <v>10396</v>
      </c>
      <c r="AK2252" t="s">
        <v>10395</v>
      </c>
      <c r="AL2252">
        <v>16</v>
      </c>
      <c r="AM2252" s="5">
        <f t="shared" si="282"/>
        <v>2.6666666666666665</v>
      </c>
      <c r="AN2252" s="4">
        <f t="shared" si="287"/>
        <v>4.0388741638268328E-3</v>
      </c>
      <c r="AO2252" s="3"/>
      <c r="AP2252">
        <v>0</v>
      </c>
      <c r="AQ2252" t="s">
        <v>3125</v>
      </c>
      <c r="AR2252" t="s">
        <v>10394</v>
      </c>
      <c r="AS2252" t="s">
        <v>3124</v>
      </c>
      <c r="AT2252" s="2">
        <v>3.133</v>
      </c>
      <c r="AU2252" s="1">
        <f t="shared" si="283"/>
        <v>2.3018341195251995</v>
      </c>
      <c r="AV2252" s="1">
        <f t="shared" si="284"/>
        <v>1.7595636329130522</v>
      </c>
      <c r="AW2252" s="1">
        <f t="shared" si="285"/>
        <v>1.2172931463009045</v>
      </c>
    </row>
    <row r="2253" spans="1:49" x14ac:dyDescent="0.2">
      <c r="A2253">
        <v>2251</v>
      </c>
      <c r="B2253" t="s">
        <v>10393</v>
      </c>
      <c r="C2253" t="s">
        <v>10392</v>
      </c>
      <c r="D2253" t="s">
        <v>10391</v>
      </c>
      <c r="E2253">
        <v>27411894</v>
      </c>
      <c r="F2253" t="s">
        <v>10390</v>
      </c>
      <c r="G2253" t="s">
        <v>5</v>
      </c>
      <c r="H2253" t="s">
        <v>4</v>
      </c>
      <c r="I2253" t="s">
        <v>10389</v>
      </c>
      <c r="J2253" t="s">
        <v>10388</v>
      </c>
      <c r="K2253" t="s">
        <v>10387</v>
      </c>
      <c r="L2253" t="s">
        <v>10386</v>
      </c>
      <c r="M2253" t="s">
        <v>10385</v>
      </c>
      <c r="N2253">
        <v>5</v>
      </c>
      <c r="O2253" t="s">
        <v>10384</v>
      </c>
      <c r="P2253" t="s">
        <v>10383</v>
      </c>
      <c r="Q2253" t="s">
        <v>10382</v>
      </c>
      <c r="R2253" s="7">
        <v>42583</v>
      </c>
      <c r="S2253" s="8">
        <f t="shared" si="280"/>
        <v>2016</v>
      </c>
      <c r="T2253" s="8">
        <v>2016</v>
      </c>
      <c r="U2253" s="8">
        <f t="shared" si="281"/>
        <v>6</v>
      </c>
      <c r="V2253" s="7">
        <v>42583</v>
      </c>
      <c r="W2253" t="s">
        <v>10381</v>
      </c>
      <c r="X2253" s="2">
        <v>0.52100000000000002</v>
      </c>
      <c r="Y2253" s="6">
        <f t="shared" si="286"/>
        <v>1.3907797442673715E-2</v>
      </c>
      <c r="AA2253">
        <v>14319276</v>
      </c>
      <c r="AB2253">
        <v>20931</v>
      </c>
      <c r="AC2253">
        <v>14358115</v>
      </c>
      <c r="AD2253" t="s">
        <v>2</v>
      </c>
      <c r="AE2253">
        <v>22</v>
      </c>
      <c r="AF2253">
        <v>4</v>
      </c>
      <c r="AH2253" t="s">
        <v>10380</v>
      </c>
      <c r="AI2253" t="s">
        <v>10379</v>
      </c>
      <c r="AJ2253" t="s">
        <v>10378</v>
      </c>
      <c r="AK2253" t="s">
        <v>10377</v>
      </c>
      <c r="AL2253">
        <v>6</v>
      </c>
      <c r="AM2253" s="5">
        <f t="shared" si="282"/>
        <v>1</v>
      </c>
      <c r="AN2253" s="4">
        <f t="shared" si="287"/>
        <v>1.5145778114350624E-3</v>
      </c>
      <c r="AO2253" s="3"/>
      <c r="AP2253">
        <v>0</v>
      </c>
      <c r="AR2253" t="s">
        <v>1</v>
      </c>
      <c r="AT2253" s="2">
        <v>4.1269999999999998</v>
      </c>
      <c r="AU2253" s="1">
        <f t="shared" si="283"/>
        <v>1.018983155330212</v>
      </c>
      <c r="AV2253" s="1">
        <f t="shared" si="284"/>
        <v>0.77111876270543889</v>
      </c>
      <c r="AW2253" s="1">
        <f t="shared" si="285"/>
        <v>0.52325437008066578</v>
      </c>
    </row>
    <row r="2254" spans="1:49" x14ac:dyDescent="0.2">
      <c r="A2254">
        <v>2252</v>
      </c>
      <c r="B2254" t="s">
        <v>10376</v>
      </c>
      <c r="C2254" t="s">
        <v>10375</v>
      </c>
      <c r="F2254" t="s">
        <v>10374</v>
      </c>
      <c r="G2254" t="s">
        <v>5</v>
      </c>
      <c r="H2254" t="s">
        <v>4</v>
      </c>
      <c r="I2254" t="s">
        <v>300</v>
      </c>
      <c r="J2254" t="s">
        <v>10373</v>
      </c>
      <c r="K2254" t="s">
        <v>10372</v>
      </c>
      <c r="L2254" t="s">
        <v>10371</v>
      </c>
      <c r="M2254" t="s">
        <v>10</v>
      </c>
      <c r="N2254">
        <v>5</v>
      </c>
      <c r="O2254" t="s">
        <v>10370</v>
      </c>
      <c r="P2254" t="s">
        <v>10369</v>
      </c>
      <c r="Q2254" t="s">
        <v>10368</v>
      </c>
      <c r="R2254" s="7">
        <v>42583</v>
      </c>
      <c r="S2254" s="8">
        <f t="shared" si="280"/>
        <v>2016</v>
      </c>
      <c r="T2254" s="8">
        <v>2016</v>
      </c>
      <c r="U2254" s="8">
        <f t="shared" si="281"/>
        <v>6</v>
      </c>
      <c r="V2254" s="7">
        <v>42583</v>
      </c>
      <c r="W2254" t="s">
        <v>10367</v>
      </c>
      <c r="X2254" s="2">
        <v>0.58799999999999997</v>
      </c>
      <c r="Y2254" s="6">
        <f t="shared" si="286"/>
        <v>1.5696324177144231E-2</v>
      </c>
      <c r="AA2254">
        <v>7339453</v>
      </c>
      <c r="AB2254">
        <v>16307</v>
      </c>
      <c r="AD2254" t="s">
        <v>2</v>
      </c>
      <c r="AE2254">
        <v>142</v>
      </c>
      <c r="AF2254">
        <v>3</v>
      </c>
      <c r="AG2254">
        <v>5015006</v>
      </c>
      <c r="AI2254" t="s">
        <v>10366</v>
      </c>
      <c r="AJ2254" t="s">
        <v>10365</v>
      </c>
      <c r="AK2254" t="s">
        <v>10364</v>
      </c>
      <c r="AL2254">
        <v>9</v>
      </c>
      <c r="AM2254" s="5">
        <f t="shared" si="282"/>
        <v>1.5</v>
      </c>
      <c r="AN2254" s="4">
        <f t="shared" si="287"/>
        <v>2.2718667171525938E-3</v>
      </c>
      <c r="AO2254" s="3"/>
      <c r="AP2254">
        <v>0</v>
      </c>
      <c r="AQ2254" t="s">
        <v>44</v>
      </c>
      <c r="AR2254">
        <v>1229278</v>
      </c>
      <c r="AS2254" t="s">
        <v>43</v>
      </c>
      <c r="AT2254" s="2">
        <v>2.1840000000000002</v>
      </c>
      <c r="AU2254" s="1">
        <f t="shared" si="283"/>
        <v>1.1668986939146739</v>
      </c>
      <c r="AV2254" s="1">
        <f t="shared" si="284"/>
        <v>0.89840954471484125</v>
      </c>
      <c r="AW2254" s="1">
        <f t="shared" si="285"/>
        <v>0.62992039551500856</v>
      </c>
    </row>
    <row r="2255" spans="1:49" x14ac:dyDescent="0.2">
      <c r="A2255">
        <v>2253</v>
      </c>
      <c r="B2255" t="s">
        <v>10363</v>
      </c>
      <c r="C2255" t="s">
        <v>10362</v>
      </c>
      <c r="E2255">
        <v>27396371</v>
      </c>
      <c r="F2255" t="s">
        <v>10361</v>
      </c>
      <c r="G2255" t="s">
        <v>5</v>
      </c>
      <c r="H2255" t="s">
        <v>4</v>
      </c>
      <c r="I2255" t="s">
        <v>10360</v>
      </c>
      <c r="J2255">
        <v>60007711</v>
      </c>
      <c r="K2255" t="s">
        <v>2074</v>
      </c>
      <c r="L2255" t="s">
        <v>486</v>
      </c>
      <c r="M2255" t="s">
        <v>67</v>
      </c>
      <c r="N2255">
        <v>6</v>
      </c>
      <c r="O2255" t="s">
        <v>10359</v>
      </c>
      <c r="P2255" t="s">
        <v>10358</v>
      </c>
      <c r="Q2255" t="s">
        <v>10357</v>
      </c>
      <c r="R2255" s="7">
        <v>42583</v>
      </c>
      <c r="S2255" s="8">
        <f t="shared" si="280"/>
        <v>2016</v>
      </c>
      <c r="T2255" s="8">
        <v>2016</v>
      </c>
      <c r="U2255" s="8">
        <f t="shared" si="281"/>
        <v>6</v>
      </c>
      <c r="V2255" s="7">
        <v>42583</v>
      </c>
      <c r="W2255" t="s">
        <v>10356</v>
      </c>
      <c r="X2255" s="2" t="s">
        <v>0</v>
      </c>
      <c r="Y2255" s="6" t="e">
        <f t="shared" si="286"/>
        <v>#VALUE!</v>
      </c>
      <c r="AB2255">
        <v>19155</v>
      </c>
      <c r="AC2255">
        <v>15206327</v>
      </c>
      <c r="AD2255" t="s">
        <v>2</v>
      </c>
      <c r="AE2255">
        <v>92</v>
      </c>
      <c r="AF2255">
        <v>4</v>
      </c>
      <c r="AH2255" t="s">
        <v>10355</v>
      </c>
      <c r="AI2255" t="s">
        <v>10354</v>
      </c>
      <c r="AJ2255" t="s">
        <v>10353</v>
      </c>
      <c r="AK2255" t="s">
        <v>10352</v>
      </c>
      <c r="AL2255">
        <v>2</v>
      </c>
      <c r="AM2255" s="5">
        <f t="shared" si="282"/>
        <v>0.33333333333333331</v>
      </c>
      <c r="AN2255" s="4">
        <f t="shared" si="287"/>
        <v>5.048592704783541E-4</v>
      </c>
      <c r="AO2255" s="3"/>
      <c r="AP2255">
        <v>0</v>
      </c>
      <c r="AR2255" t="s">
        <v>1</v>
      </c>
      <c r="AT2255" s="2" t="s">
        <v>0</v>
      </c>
      <c r="AU2255" s="1" t="e">
        <f t="shared" si="283"/>
        <v>#VALUE!</v>
      </c>
      <c r="AV2255" s="1" t="e">
        <f t="shared" si="284"/>
        <v>#VALUE!</v>
      </c>
      <c r="AW2255" s="1" t="e">
        <f t="shared" si="285"/>
        <v>#VALUE!</v>
      </c>
    </row>
    <row r="2256" spans="1:49" x14ac:dyDescent="0.2">
      <c r="A2256">
        <v>2254</v>
      </c>
      <c r="B2256" t="s">
        <v>10351</v>
      </c>
      <c r="C2256" t="s">
        <v>10350</v>
      </c>
      <c r="D2256" t="s">
        <v>10349</v>
      </c>
      <c r="E2256">
        <v>27392781</v>
      </c>
      <c r="F2256" t="s">
        <v>10348</v>
      </c>
      <c r="G2256" t="s">
        <v>5</v>
      </c>
      <c r="H2256" t="s">
        <v>4</v>
      </c>
      <c r="I2256" t="s">
        <v>10347</v>
      </c>
      <c r="J2256" t="s">
        <v>10346</v>
      </c>
      <c r="K2256" t="s">
        <v>10345</v>
      </c>
      <c r="L2256" t="s">
        <v>10344</v>
      </c>
      <c r="M2256" t="s">
        <v>10343</v>
      </c>
      <c r="N2256">
        <v>9</v>
      </c>
      <c r="O2256" t="s">
        <v>10342</v>
      </c>
      <c r="P2256" t="s">
        <v>10341</v>
      </c>
      <c r="Q2256" t="s">
        <v>10340</v>
      </c>
      <c r="R2256" s="7">
        <v>42583</v>
      </c>
      <c r="S2256" s="8">
        <f t="shared" si="280"/>
        <v>2016</v>
      </c>
      <c r="T2256" s="8">
        <v>2016</v>
      </c>
      <c r="U2256" s="8">
        <f t="shared" si="281"/>
        <v>6</v>
      </c>
      <c r="V2256" s="7">
        <v>42583</v>
      </c>
      <c r="W2256" t="s">
        <v>4452</v>
      </c>
      <c r="X2256" s="2">
        <v>0.89900000000000002</v>
      </c>
      <c r="Y2256" s="6">
        <f t="shared" si="286"/>
        <v>2.399829155655215E-2</v>
      </c>
      <c r="AA2256">
        <v>221910</v>
      </c>
      <c r="AB2256">
        <v>20487</v>
      </c>
      <c r="AD2256" t="s">
        <v>2</v>
      </c>
      <c r="AE2256" t="s">
        <v>10339</v>
      </c>
      <c r="AH2256" t="s">
        <v>10338</v>
      </c>
      <c r="AI2256" t="s">
        <v>10337</v>
      </c>
      <c r="AJ2256" t="s">
        <v>10336</v>
      </c>
      <c r="AK2256" t="s">
        <v>10335</v>
      </c>
      <c r="AL2256">
        <v>8</v>
      </c>
      <c r="AM2256" s="5">
        <f t="shared" si="282"/>
        <v>1.3333333333333333</v>
      </c>
      <c r="AN2256" s="4">
        <f t="shared" si="287"/>
        <v>2.0194370819134164E-3</v>
      </c>
      <c r="AO2256" s="3"/>
      <c r="AP2256">
        <v>0</v>
      </c>
      <c r="AQ2256" t="s">
        <v>226</v>
      </c>
      <c r="AR2256" t="s">
        <v>1</v>
      </c>
      <c r="AS2256" t="s">
        <v>225</v>
      </c>
      <c r="AT2256" s="2">
        <v>2.3540000000000001</v>
      </c>
      <c r="AU2256" s="1">
        <f t="shared" si="283"/>
        <v>1.7404635214160529</v>
      </c>
      <c r="AV2256" s="1">
        <f t="shared" si="284"/>
        <v>1.3008864319232782</v>
      </c>
      <c r="AW2256" s="1">
        <f t="shared" si="285"/>
        <v>0.86130934243050361</v>
      </c>
    </row>
    <row r="2257" spans="1:49" x14ac:dyDescent="0.2">
      <c r="A2257">
        <v>2255</v>
      </c>
      <c r="B2257" t="s">
        <v>10334</v>
      </c>
      <c r="C2257" t="s">
        <v>10333</v>
      </c>
      <c r="F2257" t="s">
        <v>10332</v>
      </c>
      <c r="G2257" t="s">
        <v>5</v>
      </c>
      <c r="H2257" t="s">
        <v>4</v>
      </c>
      <c r="I2257" t="s">
        <v>3177</v>
      </c>
      <c r="J2257">
        <v>60030835</v>
      </c>
      <c r="K2257" t="s">
        <v>3176</v>
      </c>
      <c r="L2257" t="s">
        <v>3175</v>
      </c>
      <c r="M2257" t="s">
        <v>142</v>
      </c>
      <c r="N2257">
        <v>3</v>
      </c>
      <c r="O2257" t="s">
        <v>10331</v>
      </c>
      <c r="P2257" t="s">
        <v>10330</v>
      </c>
      <c r="Q2257" t="s">
        <v>10329</v>
      </c>
      <c r="R2257" s="7">
        <v>42583</v>
      </c>
      <c r="S2257" s="8">
        <f t="shared" si="280"/>
        <v>2016</v>
      </c>
      <c r="T2257" s="8">
        <v>2016</v>
      </c>
      <c r="U2257" s="8">
        <f t="shared" si="281"/>
        <v>6</v>
      </c>
      <c r="V2257" s="7">
        <v>42583</v>
      </c>
      <c r="W2257" t="s">
        <v>533</v>
      </c>
      <c r="X2257" s="2">
        <v>1.3720000000000001</v>
      </c>
      <c r="Y2257" s="6">
        <f t="shared" si="286"/>
        <v>3.662475641333654E-2</v>
      </c>
      <c r="AA2257">
        <v>189480</v>
      </c>
      <c r="AB2257">
        <v>17366</v>
      </c>
      <c r="AD2257" t="s">
        <v>2</v>
      </c>
      <c r="AE2257">
        <v>64</v>
      </c>
      <c r="AF2257">
        <v>8</v>
      </c>
      <c r="AG2257">
        <v>7511787</v>
      </c>
      <c r="AH2257" t="s">
        <v>10328</v>
      </c>
      <c r="AI2257" t="s">
        <v>10327</v>
      </c>
      <c r="AJ2257" t="s">
        <v>10326</v>
      </c>
      <c r="AK2257" t="s">
        <v>10325</v>
      </c>
      <c r="AL2257">
        <v>18</v>
      </c>
      <c r="AM2257" s="5">
        <f t="shared" si="282"/>
        <v>3</v>
      </c>
      <c r="AN2257" s="4">
        <f t="shared" si="287"/>
        <v>4.5437334343051876E-3</v>
      </c>
      <c r="AO2257" s="3"/>
      <c r="AP2257">
        <v>0</v>
      </c>
      <c r="AQ2257" t="s">
        <v>173</v>
      </c>
      <c r="AR2257" t="s">
        <v>1</v>
      </c>
      <c r="AS2257" t="s">
        <v>172</v>
      </c>
      <c r="AT2257" s="2" t="s">
        <v>0</v>
      </c>
      <c r="AU2257" s="1">
        <f t="shared" si="283"/>
        <v>2.7000449519627132</v>
      </c>
      <c r="AV2257" s="1">
        <f t="shared" si="284"/>
        <v>2.0584244923820867</v>
      </c>
      <c r="AW2257" s="1">
        <f t="shared" si="285"/>
        <v>1.4168040328014595</v>
      </c>
    </row>
    <row r="2258" spans="1:49" x14ac:dyDescent="0.2">
      <c r="A2258">
        <v>2256</v>
      </c>
      <c r="B2258" t="s">
        <v>10324</v>
      </c>
      <c r="C2258" t="s">
        <v>10323</v>
      </c>
      <c r="F2258" t="s">
        <v>10322</v>
      </c>
      <c r="G2258" t="s">
        <v>5</v>
      </c>
      <c r="H2258" t="s">
        <v>4</v>
      </c>
      <c r="I2258" t="s">
        <v>10321</v>
      </c>
      <c r="J2258" t="s">
        <v>10320</v>
      </c>
      <c r="K2258" t="s">
        <v>10319</v>
      </c>
      <c r="L2258" t="s">
        <v>10318</v>
      </c>
      <c r="M2258" t="s">
        <v>237</v>
      </c>
      <c r="N2258">
        <v>6</v>
      </c>
      <c r="O2258" t="s">
        <v>10317</v>
      </c>
      <c r="P2258" t="s">
        <v>10316</v>
      </c>
      <c r="Q2258" t="s">
        <v>10315</v>
      </c>
      <c r="R2258" s="7">
        <v>42583</v>
      </c>
      <c r="S2258" s="8">
        <f t="shared" si="280"/>
        <v>2016</v>
      </c>
      <c r="T2258" s="8">
        <v>2016</v>
      </c>
      <c r="U2258" s="8">
        <f t="shared" si="281"/>
        <v>6</v>
      </c>
      <c r="V2258" s="7">
        <v>42583</v>
      </c>
      <c r="W2258" t="s">
        <v>533</v>
      </c>
      <c r="X2258" s="2">
        <v>1.3720000000000001</v>
      </c>
      <c r="Y2258" s="6">
        <f t="shared" si="286"/>
        <v>3.662475641333654E-2</v>
      </c>
      <c r="AA2258">
        <v>189480</v>
      </c>
      <c r="AB2258">
        <v>17366</v>
      </c>
      <c r="AD2258" t="s">
        <v>2</v>
      </c>
      <c r="AE2258">
        <v>64</v>
      </c>
      <c r="AF2258">
        <v>8</v>
      </c>
      <c r="AG2258">
        <v>7511748</v>
      </c>
      <c r="AH2258" t="s">
        <v>10314</v>
      </c>
      <c r="AI2258" t="s">
        <v>10313</v>
      </c>
      <c r="AJ2258" t="s">
        <v>10312</v>
      </c>
      <c r="AK2258" t="s">
        <v>10311</v>
      </c>
      <c r="AL2258">
        <v>23</v>
      </c>
      <c r="AM2258" s="5">
        <f t="shared" si="282"/>
        <v>3.8333333333333335</v>
      </c>
      <c r="AN2258" s="4">
        <f t="shared" si="287"/>
        <v>5.805881610501073E-3</v>
      </c>
      <c r="AO2258" s="3"/>
      <c r="AP2258">
        <v>0</v>
      </c>
      <c r="AR2258" t="s">
        <v>1</v>
      </c>
      <c r="AT2258" s="2" t="s">
        <v>0</v>
      </c>
      <c r="AU2258" s="1">
        <f t="shared" si="283"/>
        <v>2.7379093972485897</v>
      </c>
      <c r="AV2258" s="1">
        <f t="shared" si="284"/>
        <v>2.1215319011918807</v>
      </c>
      <c r="AW2258" s="1">
        <f t="shared" si="285"/>
        <v>1.5051544051351713</v>
      </c>
    </row>
    <row r="2259" spans="1:49" x14ac:dyDescent="0.2">
      <c r="A2259">
        <v>2257</v>
      </c>
      <c r="B2259" t="s">
        <v>10310</v>
      </c>
      <c r="C2259" t="s">
        <v>10309</v>
      </c>
      <c r="F2259" t="s">
        <v>10308</v>
      </c>
      <c r="G2259" t="s">
        <v>5</v>
      </c>
      <c r="H2259" t="s">
        <v>4</v>
      </c>
      <c r="I2259" t="s">
        <v>305</v>
      </c>
      <c r="J2259">
        <v>60121438</v>
      </c>
      <c r="K2259" t="s">
        <v>2595</v>
      </c>
      <c r="L2259" t="s">
        <v>2594</v>
      </c>
      <c r="M2259" t="s">
        <v>79</v>
      </c>
      <c r="N2259">
        <v>3</v>
      </c>
      <c r="O2259" t="s">
        <v>10307</v>
      </c>
      <c r="P2259" t="s">
        <v>10306</v>
      </c>
      <c r="Q2259" t="s">
        <v>10305</v>
      </c>
      <c r="R2259" s="7">
        <v>42583</v>
      </c>
      <c r="S2259" s="8">
        <f t="shared" si="280"/>
        <v>2016</v>
      </c>
      <c r="T2259" s="8">
        <v>2016</v>
      </c>
      <c r="U2259" s="8">
        <f t="shared" si="281"/>
        <v>6</v>
      </c>
      <c r="V2259" s="7">
        <v>42583</v>
      </c>
      <c r="W2259" t="s">
        <v>2101</v>
      </c>
      <c r="X2259" s="2">
        <v>0.86099999999999999</v>
      </c>
      <c r="Y2259" s="6">
        <f t="shared" si="286"/>
        <v>2.2983903259389767E-2</v>
      </c>
      <c r="AA2259">
        <v>15498328</v>
      </c>
      <c r="AB2259">
        <v>11000153733</v>
      </c>
      <c r="AC2259">
        <v>15580806</v>
      </c>
      <c r="AD2259" t="s">
        <v>2</v>
      </c>
      <c r="AE2259">
        <v>63</v>
      </c>
      <c r="AF2259">
        <v>8</v>
      </c>
      <c r="AG2259">
        <v>7511654</v>
      </c>
      <c r="AH2259" t="s">
        <v>10304</v>
      </c>
      <c r="AI2259" t="s">
        <v>10303</v>
      </c>
      <c r="AJ2259" t="s">
        <v>10302</v>
      </c>
      <c r="AK2259" t="s">
        <v>10301</v>
      </c>
      <c r="AL2259">
        <v>10</v>
      </c>
      <c r="AM2259" s="5">
        <f t="shared" si="282"/>
        <v>1.6666666666666667</v>
      </c>
      <c r="AN2259" s="4">
        <f t="shared" si="287"/>
        <v>2.5242963523917708E-3</v>
      </c>
      <c r="AO2259" s="3"/>
      <c r="AP2259">
        <v>0</v>
      </c>
      <c r="AQ2259" t="s">
        <v>1073</v>
      </c>
      <c r="AR2259" t="s">
        <v>1</v>
      </c>
      <c r="AS2259" t="s">
        <v>1072</v>
      </c>
      <c r="AT2259" s="2" t="s">
        <v>0</v>
      </c>
      <c r="AU2259" s="1">
        <f t="shared" si="283"/>
        <v>1.6846021187290368</v>
      </c>
      <c r="AV2259" s="1">
        <f t="shared" si="284"/>
        <v>1.2754099805890768</v>
      </c>
      <c r="AW2259" s="1">
        <f t="shared" si="285"/>
        <v>0.86621784244911693</v>
      </c>
    </row>
    <row r="2260" spans="1:49" x14ac:dyDescent="0.2">
      <c r="A2260">
        <v>2258</v>
      </c>
      <c r="B2260" t="s">
        <v>10300</v>
      </c>
      <c r="C2260" t="s">
        <v>10299</v>
      </c>
      <c r="F2260" t="s">
        <v>10298</v>
      </c>
      <c r="G2260" t="s">
        <v>5</v>
      </c>
      <c r="H2260" t="s">
        <v>4</v>
      </c>
      <c r="I2260" t="s">
        <v>10297</v>
      </c>
      <c r="J2260" t="s">
        <v>10296</v>
      </c>
      <c r="K2260" t="s">
        <v>10295</v>
      </c>
      <c r="L2260" t="s">
        <v>10294</v>
      </c>
      <c r="M2260" t="s">
        <v>3261</v>
      </c>
      <c r="N2260">
        <v>4</v>
      </c>
      <c r="O2260" t="s">
        <v>10293</v>
      </c>
      <c r="P2260" t="s">
        <v>10292</v>
      </c>
      <c r="Q2260" t="s">
        <v>10291</v>
      </c>
      <c r="R2260" s="7">
        <v>42583</v>
      </c>
      <c r="S2260" s="8">
        <f t="shared" si="280"/>
        <v>2016</v>
      </c>
      <c r="T2260" s="8">
        <v>2016</v>
      </c>
      <c r="U2260" s="8">
        <f t="shared" si="281"/>
        <v>6</v>
      </c>
      <c r="V2260" s="7">
        <v>42583</v>
      </c>
      <c r="W2260" t="s">
        <v>10290</v>
      </c>
      <c r="X2260" s="2">
        <v>0.84499999999999997</v>
      </c>
      <c r="Y2260" s="6">
        <f t="shared" si="286"/>
        <v>2.2556792397426657E-2</v>
      </c>
      <c r="AA2260">
        <v>20950462</v>
      </c>
      <c r="AB2260">
        <v>19700201416</v>
      </c>
      <c r="AC2260">
        <v>20950470</v>
      </c>
      <c r="AD2260" t="s">
        <v>2</v>
      </c>
      <c r="AE2260">
        <v>11</v>
      </c>
      <c r="AF2260">
        <v>4</v>
      </c>
      <c r="AG2260">
        <v>114209</v>
      </c>
      <c r="AI2260" t="s">
        <v>10289</v>
      </c>
      <c r="AJ2260" t="s">
        <v>10288</v>
      </c>
      <c r="AK2260" t="s">
        <v>10287</v>
      </c>
      <c r="AL2260">
        <v>14</v>
      </c>
      <c r="AM2260" s="5">
        <f t="shared" si="282"/>
        <v>2.3333333333333335</v>
      </c>
      <c r="AN2260" s="4">
        <f t="shared" si="287"/>
        <v>3.5340148933484792E-3</v>
      </c>
      <c r="AO2260" s="3"/>
      <c r="AP2260">
        <v>0</v>
      </c>
      <c r="AR2260" t="s">
        <v>1</v>
      </c>
      <c r="AT2260" s="2">
        <v>3.5630000000000002</v>
      </c>
      <c r="AU2260" s="1">
        <f t="shared" si="283"/>
        <v>1.6849959146203204</v>
      </c>
      <c r="AV2260" s="1">
        <f t="shared" si="284"/>
        <v>1.3045403645387568</v>
      </c>
      <c r="AW2260" s="1">
        <f t="shared" si="285"/>
        <v>0.92408481445719315</v>
      </c>
    </row>
    <row r="2261" spans="1:49" x14ac:dyDescent="0.2">
      <c r="A2261">
        <v>2259</v>
      </c>
      <c r="B2261" t="s">
        <v>10286</v>
      </c>
      <c r="C2261" t="s">
        <v>10285</v>
      </c>
      <c r="F2261" t="s">
        <v>10284</v>
      </c>
      <c r="G2261" t="s">
        <v>5</v>
      </c>
      <c r="H2261" t="s">
        <v>4</v>
      </c>
      <c r="I2261" t="s">
        <v>10283</v>
      </c>
      <c r="J2261">
        <v>60072226</v>
      </c>
      <c r="K2261" t="s">
        <v>1470</v>
      </c>
      <c r="L2261" t="s">
        <v>1469</v>
      </c>
      <c r="M2261" t="s">
        <v>34</v>
      </c>
      <c r="N2261">
        <v>1</v>
      </c>
      <c r="O2261" t="s">
        <v>10282</v>
      </c>
      <c r="P2261">
        <v>53867313200</v>
      </c>
      <c r="Q2261">
        <v>60072226</v>
      </c>
      <c r="R2261" s="7">
        <v>42583</v>
      </c>
      <c r="S2261" s="8">
        <f t="shared" si="280"/>
        <v>2016</v>
      </c>
      <c r="T2261" s="8">
        <v>2016</v>
      </c>
      <c r="U2261" s="8">
        <f t="shared" si="281"/>
        <v>6</v>
      </c>
      <c r="V2261" s="7">
        <v>42583</v>
      </c>
      <c r="W2261" t="s">
        <v>10267</v>
      </c>
      <c r="X2261" s="2">
        <v>0.36</v>
      </c>
      <c r="Y2261" s="6">
        <f t="shared" si="286"/>
        <v>9.6099943941699364E-3</v>
      </c>
      <c r="AA2261" t="s">
        <v>10266</v>
      </c>
      <c r="AB2261">
        <v>13951</v>
      </c>
      <c r="AC2261">
        <v>21914281</v>
      </c>
      <c r="AD2261" t="s">
        <v>2</v>
      </c>
      <c r="AE2261">
        <v>41</v>
      </c>
      <c r="AF2261">
        <v>8</v>
      </c>
      <c r="AH2261" t="s">
        <v>10281</v>
      </c>
      <c r="AI2261" t="s">
        <v>10280</v>
      </c>
      <c r="AJ2261" t="s">
        <v>10279</v>
      </c>
      <c r="AK2261" t="s">
        <v>10278</v>
      </c>
      <c r="AL2261">
        <v>3</v>
      </c>
      <c r="AM2261" s="5">
        <f t="shared" si="282"/>
        <v>0.5</v>
      </c>
      <c r="AN2261" s="4">
        <f t="shared" si="287"/>
        <v>7.572889057175312E-4</v>
      </c>
      <c r="AO2261" s="3"/>
      <c r="AP2261">
        <v>0</v>
      </c>
      <c r="AR2261" t="s">
        <v>1</v>
      </c>
      <c r="AT2261" s="2" t="s">
        <v>0</v>
      </c>
      <c r="AU2261" s="1">
        <f t="shared" si="283"/>
        <v>0.69541827476342144</v>
      </c>
      <c r="AV2261" s="1">
        <f t="shared" si="284"/>
        <v>0.51836416499437332</v>
      </c>
      <c r="AW2261" s="1">
        <f t="shared" si="285"/>
        <v>0.34131005522532526</v>
      </c>
    </row>
    <row r="2262" spans="1:49" x14ac:dyDescent="0.2">
      <c r="A2262">
        <v>2260</v>
      </c>
      <c r="B2262" t="s">
        <v>10277</v>
      </c>
      <c r="C2262" t="s">
        <v>10276</v>
      </c>
      <c r="F2262" t="s">
        <v>10275</v>
      </c>
      <c r="G2262" t="s">
        <v>5</v>
      </c>
      <c r="H2262" t="s">
        <v>4</v>
      </c>
      <c r="I2262" t="s">
        <v>10274</v>
      </c>
      <c r="J2262" t="s">
        <v>10273</v>
      </c>
      <c r="K2262" t="s">
        <v>10272</v>
      </c>
      <c r="L2262" t="s">
        <v>10271</v>
      </c>
      <c r="M2262" t="s">
        <v>183</v>
      </c>
      <c r="N2262">
        <v>2</v>
      </c>
      <c r="O2262" t="s">
        <v>10270</v>
      </c>
      <c r="P2262" t="s">
        <v>10269</v>
      </c>
      <c r="Q2262" t="s">
        <v>10268</v>
      </c>
      <c r="R2262" s="7">
        <v>42583</v>
      </c>
      <c r="S2262" s="8">
        <f t="shared" si="280"/>
        <v>2016</v>
      </c>
      <c r="T2262" s="8">
        <v>2016</v>
      </c>
      <c r="U2262" s="8">
        <f t="shared" si="281"/>
        <v>6</v>
      </c>
      <c r="V2262" s="7">
        <v>42583</v>
      </c>
      <c r="W2262" t="s">
        <v>10267</v>
      </c>
      <c r="X2262" s="2">
        <v>0.36</v>
      </c>
      <c r="Y2262" s="6">
        <f t="shared" si="286"/>
        <v>9.6099943941699364E-3</v>
      </c>
      <c r="AA2262" t="s">
        <v>10266</v>
      </c>
      <c r="AB2262">
        <v>13951</v>
      </c>
      <c r="AC2262">
        <v>21914281</v>
      </c>
      <c r="AD2262" t="s">
        <v>2</v>
      </c>
      <c r="AE2262">
        <v>41</v>
      </c>
      <c r="AF2262">
        <v>8</v>
      </c>
      <c r="AH2262" t="s">
        <v>10265</v>
      </c>
      <c r="AI2262" t="s">
        <v>10264</v>
      </c>
      <c r="AJ2262" t="s">
        <v>10263</v>
      </c>
      <c r="AK2262" t="s">
        <v>10262</v>
      </c>
      <c r="AL2262">
        <v>26</v>
      </c>
      <c r="AM2262" s="5">
        <f t="shared" si="282"/>
        <v>4.333333333333333</v>
      </c>
      <c r="AN2262" s="4">
        <f t="shared" si="287"/>
        <v>6.5631705162186036E-3</v>
      </c>
      <c r="AO2262" s="3"/>
      <c r="AP2262">
        <v>0</v>
      </c>
      <c r="AR2262" t="s">
        <v>1</v>
      </c>
      <c r="AT2262" s="2" t="s">
        <v>0</v>
      </c>
      <c r="AU2262" s="1">
        <f t="shared" si="283"/>
        <v>0.86959472307845365</v>
      </c>
      <c r="AV2262" s="1">
        <f t="shared" si="284"/>
        <v>0.808658245519427</v>
      </c>
      <c r="AW2262" s="1">
        <f t="shared" si="285"/>
        <v>0.74772176796040024</v>
      </c>
    </row>
    <row r="2263" spans="1:49" x14ac:dyDescent="0.2">
      <c r="A2263">
        <v>2261</v>
      </c>
      <c r="B2263" t="s">
        <v>10261</v>
      </c>
      <c r="C2263" t="s">
        <v>10260</v>
      </c>
      <c r="F2263" t="s">
        <v>10259</v>
      </c>
      <c r="G2263" t="s">
        <v>5</v>
      </c>
      <c r="H2263" t="s">
        <v>4</v>
      </c>
      <c r="I2263" t="s">
        <v>908</v>
      </c>
      <c r="J2263" t="s">
        <v>10258</v>
      </c>
      <c r="K2263" t="s">
        <v>10257</v>
      </c>
      <c r="L2263" t="s">
        <v>10256</v>
      </c>
      <c r="M2263" t="s">
        <v>10255</v>
      </c>
      <c r="N2263">
        <v>5</v>
      </c>
      <c r="O2263" t="s">
        <v>10254</v>
      </c>
      <c r="P2263" t="s">
        <v>10253</v>
      </c>
      <c r="Q2263" t="s">
        <v>10252</v>
      </c>
      <c r="R2263" s="7">
        <v>42583</v>
      </c>
      <c r="S2263" s="8">
        <f t="shared" si="280"/>
        <v>2016</v>
      </c>
      <c r="T2263" s="8">
        <v>2016</v>
      </c>
      <c r="U2263" s="8">
        <f t="shared" si="281"/>
        <v>6</v>
      </c>
      <c r="V2263" s="7">
        <v>42583</v>
      </c>
      <c r="W2263" t="s">
        <v>239</v>
      </c>
      <c r="X2263" s="2">
        <v>1.3720000000000001</v>
      </c>
      <c r="Y2263" s="6">
        <f t="shared" si="286"/>
        <v>3.662475641333654E-2</v>
      </c>
      <c r="AA2263" t="s">
        <v>238</v>
      </c>
      <c r="AB2263">
        <v>17259</v>
      </c>
      <c r="AD2263" t="s">
        <v>2</v>
      </c>
      <c r="AE2263">
        <v>13</v>
      </c>
      <c r="AF2263">
        <v>8</v>
      </c>
      <c r="AG2263">
        <v>7500148</v>
      </c>
      <c r="AH2263" t="s">
        <v>10251</v>
      </c>
      <c r="AI2263" t="s">
        <v>10250</v>
      </c>
      <c r="AJ2263" t="s">
        <v>10249</v>
      </c>
      <c r="AK2263" t="s">
        <v>10248</v>
      </c>
      <c r="AL2263">
        <v>27</v>
      </c>
      <c r="AM2263" s="5">
        <f t="shared" si="282"/>
        <v>4.5</v>
      </c>
      <c r="AN2263" s="4">
        <f t="shared" si="287"/>
        <v>6.815600151457781E-3</v>
      </c>
      <c r="AO2263" s="3"/>
      <c r="AP2263">
        <v>0</v>
      </c>
      <c r="AR2263" t="s">
        <v>1</v>
      </c>
      <c r="AT2263" s="2">
        <v>3.9660000000000002</v>
      </c>
      <c r="AU2263" s="1">
        <f t="shared" si="283"/>
        <v>2.7682009534772911</v>
      </c>
      <c r="AV2263" s="1">
        <f t="shared" si="284"/>
        <v>2.1720178282397162</v>
      </c>
      <c r="AW2263" s="1">
        <f t="shared" si="285"/>
        <v>1.5758347030021409</v>
      </c>
    </row>
    <row r="2264" spans="1:49" x14ac:dyDescent="0.2">
      <c r="A2264">
        <v>2262</v>
      </c>
      <c r="B2264" t="s">
        <v>10247</v>
      </c>
      <c r="C2264" t="s">
        <v>10246</v>
      </c>
      <c r="F2264" t="s">
        <v>10245</v>
      </c>
      <c r="G2264" t="s">
        <v>5</v>
      </c>
      <c r="H2264" t="s">
        <v>4</v>
      </c>
      <c r="I2264" t="s">
        <v>10244</v>
      </c>
      <c r="J2264" t="s">
        <v>10243</v>
      </c>
      <c r="K2264" t="s">
        <v>10242</v>
      </c>
      <c r="L2264" t="s">
        <v>10241</v>
      </c>
      <c r="M2264" t="s">
        <v>867</v>
      </c>
      <c r="N2264">
        <v>4</v>
      </c>
      <c r="O2264" t="s">
        <v>10240</v>
      </c>
      <c r="P2264" t="s">
        <v>10239</v>
      </c>
      <c r="Q2264" t="s">
        <v>10238</v>
      </c>
      <c r="R2264" s="7">
        <v>42583</v>
      </c>
      <c r="S2264" s="8">
        <f t="shared" si="280"/>
        <v>2016</v>
      </c>
      <c r="T2264" s="8">
        <v>2016</v>
      </c>
      <c r="U2264" s="8">
        <f t="shared" si="281"/>
        <v>6</v>
      </c>
      <c r="V2264" s="7">
        <v>42583</v>
      </c>
      <c r="W2264" t="s">
        <v>2024</v>
      </c>
      <c r="X2264" s="2">
        <v>0.65500000000000003</v>
      </c>
      <c r="Y2264" s="6">
        <f t="shared" si="286"/>
        <v>1.7484850911614749E-2</v>
      </c>
      <c r="AA2264">
        <v>189375</v>
      </c>
      <c r="AB2264">
        <v>26051</v>
      </c>
      <c r="AD2264" t="s">
        <v>2</v>
      </c>
      <c r="AE2264">
        <v>58</v>
      </c>
      <c r="AF2264">
        <v>4</v>
      </c>
      <c r="AG2264">
        <v>7501873</v>
      </c>
      <c r="AH2264" t="s">
        <v>10237</v>
      </c>
      <c r="AI2264" t="s">
        <v>10236</v>
      </c>
      <c r="AJ2264" t="s">
        <v>10235</v>
      </c>
      <c r="AK2264" t="s">
        <v>10234</v>
      </c>
      <c r="AL2264">
        <v>1</v>
      </c>
      <c r="AM2264" s="5">
        <f t="shared" si="282"/>
        <v>0.16666666666666666</v>
      </c>
      <c r="AN2264" s="4">
        <f t="shared" si="287"/>
        <v>2.5242963523917705E-4</v>
      </c>
      <c r="AO2264" s="3"/>
      <c r="AP2264">
        <v>0</v>
      </c>
      <c r="AR2264" t="s">
        <v>1</v>
      </c>
      <c r="AT2264" s="2" t="s">
        <v>0</v>
      </c>
      <c r="AU2264" s="1">
        <f t="shared" si="283"/>
        <v>1.2315124528702075</v>
      </c>
      <c r="AV2264" s="1">
        <f t="shared" si="284"/>
        <v>0.8868640273426962</v>
      </c>
      <c r="AW2264" s="1">
        <f t="shared" si="285"/>
        <v>0.54221560181518491</v>
      </c>
    </row>
    <row r="2265" spans="1:49" x14ac:dyDescent="0.2">
      <c r="A2265">
        <v>2263</v>
      </c>
      <c r="B2265" t="s">
        <v>10233</v>
      </c>
      <c r="C2265" t="s">
        <v>10232</v>
      </c>
      <c r="F2265" t="s">
        <v>10231</v>
      </c>
      <c r="G2265" t="s">
        <v>5</v>
      </c>
      <c r="H2265" t="s">
        <v>4</v>
      </c>
      <c r="I2265" t="s">
        <v>2353</v>
      </c>
      <c r="J2265">
        <v>60027021</v>
      </c>
      <c r="K2265" t="s">
        <v>10230</v>
      </c>
      <c r="L2265" t="s">
        <v>264</v>
      </c>
      <c r="M2265" t="s">
        <v>67</v>
      </c>
      <c r="N2265">
        <v>3</v>
      </c>
      <c r="O2265" t="s">
        <v>10229</v>
      </c>
      <c r="P2265" t="s">
        <v>10228</v>
      </c>
      <c r="Q2265" t="s">
        <v>10227</v>
      </c>
      <c r="R2265" s="7">
        <v>42583</v>
      </c>
      <c r="S2265" s="8">
        <f t="shared" si="280"/>
        <v>2016</v>
      </c>
      <c r="T2265" s="8">
        <v>2016</v>
      </c>
      <c r="U2265" s="8">
        <f t="shared" si="281"/>
        <v>6</v>
      </c>
      <c r="V2265" s="7">
        <v>42583</v>
      </c>
      <c r="W2265" t="s">
        <v>239</v>
      </c>
      <c r="X2265" s="2">
        <v>1.3720000000000001</v>
      </c>
      <c r="Y2265" s="6">
        <f t="shared" si="286"/>
        <v>3.662475641333654E-2</v>
      </c>
      <c r="AA2265" t="s">
        <v>238</v>
      </c>
      <c r="AB2265">
        <v>17259</v>
      </c>
      <c r="AD2265" t="s">
        <v>2</v>
      </c>
      <c r="AE2265">
        <v>13</v>
      </c>
      <c r="AF2265">
        <v>8</v>
      </c>
      <c r="AG2265">
        <v>7500053</v>
      </c>
      <c r="AH2265" t="s">
        <v>10226</v>
      </c>
      <c r="AI2265" t="s">
        <v>10225</v>
      </c>
      <c r="AJ2265" t="s">
        <v>10224</v>
      </c>
      <c r="AK2265" t="s">
        <v>10223</v>
      </c>
      <c r="AL2265">
        <v>2</v>
      </c>
      <c r="AM2265" s="5">
        <f t="shared" si="282"/>
        <v>0.33333333333333331</v>
      </c>
      <c r="AN2265" s="4">
        <f t="shared" si="287"/>
        <v>5.048592704783541E-4</v>
      </c>
      <c r="AO2265" s="3"/>
      <c r="AP2265">
        <v>0</v>
      </c>
      <c r="AR2265" t="s">
        <v>1</v>
      </c>
      <c r="AT2265" s="2">
        <v>3.9660000000000002</v>
      </c>
      <c r="AU2265" s="1">
        <f t="shared" si="283"/>
        <v>2.5788787270479081</v>
      </c>
      <c r="AV2265" s="1">
        <f t="shared" si="284"/>
        <v>1.8564807841907445</v>
      </c>
      <c r="AW2265" s="1">
        <f t="shared" si="285"/>
        <v>1.1340828413335811</v>
      </c>
    </row>
    <row r="2266" spans="1:49" x14ac:dyDescent="0.2">
      <c r="A2266">
        <v>2264</v>
      </c>
      <c r="B2266" t="s">
        <v>10222</v>
      </c>
      <c r="C2266" t="s">
        <v>10221</v>
      </c>
      <c r="F2266" t="s">
        <v>10220</v>
      </c>
      <c r="G2266" t="s">
        <v>5</v>
      </c>
      <c r="H2266" t="s">
        <v>4</v>
      </c>
      <c r="I2266" t="s">
        <v>10219</v>
      </c>
      <c r="J2266" t="s">
        <v>10213</v>
      </c>
      <c r="K2266" t="s">
        <v>10218</v>
      </c>
      <c r="L2266" t="s">
        <v>10217</v>
      </c>
      <c r="M2266" t="s">
        <v>10216</v>
      </c>
      <c r="N2266">
        <v>2</v>
      </c>
      <c r="O2266" t="s">
        <v>10215</v>
      </c>
      <c r="P2266" t="s">
        <v>10214</v>
      </c>
      <c r="Q2266" t="s">
        <v>10213</v>
      </c>
      <c r="R2266" s="7">
        <v>42583</v>
      </c>
      <c r="S2266" s="8">
        <f t="shared" si="280"/>
        <v>2016</v>
      </c>
      <c r="T2266" s="8">
        <v>2016</v>
      </c>
      <c r="U2266" s="8">
        <f t="shared" si="281"/>
        <v>6</v>
      </c>
      <c r="V2266" s="7">
        <v>42583</v>
      </c>
      <c r="W2266" t="s">
        <v>2501</v>
      </c>
      <c r="X2266" s="2">
        <v>1.613</v>
      </c>
      <c r="Y2266" s="6">
        <f t="shared" si="286"/>
        <v>4.3058113771655859E-2</v>
      </c>
      <c r="AA2266">
        <v>15566013</v>
      </c>
      <c r="AB2266">
        <v>4000149002</v>
      </c>
      <c r="AD2266" t="s">
        <v>2</v>
      </c>
      <c r="AE2266">
        <v>11</v>
      </c>
      <c r="AF2266">
        <v>8</v>
      </c>
      <c r="AG2266">
        <v>7464919</v>
      </c>
      <c r="AH2266" t="s">
        <v>10212</v>
      </c>
      <c r="AI2266" t="s">
        <v>10211</v>
      </c>
      <c r="AJ2266" t="s">
        <v>10210</v>
      </c>
      <c r="AK2266" t="s">
        <v>10209</v>
      </c>
      <c r="AL2266">
        <v>2</v>
      </c>
      <c r="AM2266" s="5">
        <f t="shared" si="282"/>
        <v>0.33333333333333331</v>
      </c>
      <c r="AN2266" s="4">
        <f t="shared" si="287"/>
        <v>5.048592704783541E-4</v>
      </c>
      <c r="AO2266" s="3"/>
      <c r="AP2266">
        <v>0</v>
      </c>
      <c r="AR2266">
        <v>268364</v>
      </c>
      <c r="AS2266" t="s">
        <v>10208</v>
      </c>
      <c r="AT2266" s="2" t="s">
        <v>0</v>
      </c>
      <c r="AU2266" s="1">
        <f t="shared" si="283"/>
        <v>3.0292137421302603</v>
      </c>
      <c r="AV2266" s="1">
        <f t="shared" si="284"/>
        <v>2.1781486521067106</v>
      </c>
      <c r="AW2266" s="1">
        <f t="shared" si="285"/>
        <v>1.3270835620831607</v>
      </c>
    </row>
    <row r="2267" spans="1:49" x14ac:dyDescent="0.2">
      <c r="A2267">
        <v>2265</v>
      </c>
      <c r="B2267" t="s">
        <v>10207</v>
      </c>
      <c r="C2267" t="s">
        <v>10206</v>
      </c>
      <c r="F2267" t="s">
        <v>10205</v>
      </c>
      <c r="G2267" t="s">
        <v>5</v>
      </c>
      <c r="H2267" t="s">
        <v>4</v>
      </c>
      <c r="I2267" t="s">
        <v>10204</v>
      </c>
      <c r="J2267" t="s">
        <v>10203</v>
      </c>
      <c r="K2267" t="s">
        <v>10202</v>
      </c>
      <c r="L2267" t="s">
        <v>10201</v>
      </c>
      <c r="M2267" t="s">
        <v>473</v>
      </c>
      <c r="N2267">
        <v>4</v>
      </c>
      <c r="O2267" t="s">
        <v>10200</v>
      </c>
      <c r="P2267" t="s">
        <v>10199</v>
      </c>
      <c r="Q2267" t="s">
        <v>10198</v>
      </c>
      <c r="R2267" s="7">
        <v>42583</v>
      </c>
      <c r="S2267" s="8">
        <f t="shared" si="280"/>
        <v>2016</v>
      </c>
      <c r="T2267" s="8">
        <v>2016</v>
      </c>
      <c r="U2267" s="8">
        <f t="shared" si="281"/>
        <v>6</v>
      </c>
      <c r="V2267" s="7">
        <v>42583</v>
      </c>
      <c r="W2267" t="s">
        <v>2041</v>
      </c>
      <c r="X2267" s="2">
        <v>0.55700000000000005</v>
      </c>
      <c r="Y2267" s="6">
        <f t="shared" si="286"/>
        <v>1.486879688209071E-2</v>
      </c>
      <c r="AA2267" t="s">
        <v>2040</v>
      </c>
      <c r="AB2267">
        <v>19600161832</v>
      </c>
      <c r="AD2267" t="s">
        <v>2</v>
      </c>
      <c r="AE2267">
        <v>59</v>
      </c>
      <c r="AF2267">
        <v>8</v>
      </c>
      <c r="AG2267">
        <v>82306</v>
      </c>
      <c r="AI2267" t="s">
        <v>10197</v>
      </c>
      <c r="AJ2267" t="s">
        <v>10196</v>
      </c>
      <c r="AK2267" t="s">
        <v>10195</v>
      </c>
      <c r="AL2267">
        <v>2</v>
      </c>
      <c r="AM2267" s="5">
        <f t="shared" si="282"/>
        <v>0.33333333333333331</v>
      </c>
      <c r="AN2267" s="4">
        <f t="shared" si="287"/>
        <v>5.048592704783541E-4</v>
      </c>
      <c r="AO2267" s="3"/>
      <c r="AP2267">
        <v>0</v>
      </c>
      <c r="AR2267" t="s">
        <v>1</v>
      </c>
      <c r="AT2267" s="2" t="s">
        <v>0</v>
      </c>
      <c r="AU2267" s="1">
        <f t="shared" si="283"/>
        <v>1.0559615598607002</v>
      </c>
      <c r="AV2267" s="1">
        <f t="shared" si="284"/>
        <v>0.7686828076284532</v>
      </c>
      <c r="AW2267" s="1">
        <f t="shared" si="285"/>
        <v>0.48140405539620607</v>
      </c>
    </row>
    <row r="2268" spans="1:49" x14ac:dyDescent="0.2">
      <c r="A2268">
        <v>2266</v>
      </c>
      <c r="B2268" t="s">
        <v>10194</v>
      </c>
      <c r="C2268" t="s">
        <v>10193</v>
      </c>
      <c r="F2268" t="s">
        <v>10192</v>
      </c>
      <c r="G2268" t="s">
        <v>5</v>
      </c>
      <c r="H2268" t="s">
        <v>4</v>
      </c>
      <c r="I2268" t="s">
        <v>2915</v>
      </c>
      <c r="J2268">
        <v>60033316</v>
      </c>
      <c r="K2268" t="s">
        <v>18</v>
      </c>
      <c r="L2268" t="s">
        <v>17</v>
      </c>
      <c r="M2268" t="s">
        <v>9</v>
      </c>
      <c r="N2268">
        <v>4</v>
      </c>
      <c r="O2268" t="s">
        <v>10191</v>
      </c>
      <c r="P2268" t="s">
        <v>10190</v>
      </c>
      <c r="Q2268" t="s">
        <v>3173</v>
      </c>
      <c r="R2268" s="7">
        <v>42583</v>
      </c>
      <c r="S2268" s="8">
        <f t="shared" si="280"/>
        <v>2016</v>
      </c>
      <c r="T2268" s="8">
        <v>2016</v>
      </c>
      <c r="U2268" s="8">
        <f t="shared" si="281"/>
        <v>6</v>
      </c>
      <c r="V2268" s="7">
        <v>42583</v>
      </c>
      <c r="W2268" t="s">
        <v>2024</v>
      </c>
      <c r="X2268" s="2">
        <v>0.65500000000000003</v>
      </c>
      <c r="Y2268" s="6">
        <f t="shared" si="286"/>
        <v>1.7484850911614749E-2</v>
      </c>
      <c r="AA2268">
        <v>189375</v>
      </c>
      <c r="AB2268">
        <v>26051</v>
      </c>
      <c r="AD2268" t="s">
        <v>2</v>
      </c>
      <c r="AE2268">
        <v>58</v>
      </c>
      <c r="AF2268">
        <v>4</v>
      </c>
      <c r="AG2268">
        <v>7499860</v>
      </c>
      <c r="AH2268" t="s">
        <v>10189</v>
      </c>
      <c r="AI2268" t="s">
        <v>10188</v>
      </c>
      <c r="AJ2268" t="s">
        <v>10187</v>
      </c>
      <c r="AK2268" t="s">
        <v>10186</v>
      </c>
      <c r="AL2268">
        <v>1</v>
      </c>
      <c r="AM2268" s="5">
        <f t="shared" si="282"/>
        <v>0.16666666666666666</v>
      </c>
      <c r="AN2268" s="4">
        <f t="shared" si="287"/>
        <v>2.5242963523917705E-4</v>
      </c>
      <c r="AO2268" s="3"/>
      <c r="AP2268">
        <v>0</v>
      </c>
      <c r="AR2268" t="s">
        <v>1</v>
      </c>
      <c r="AT2268" s="2" t="s">
        <v>0</v>
      </c>
      <c r="AU2268" s="1">
        <f t="shared" si="283"/>
        <v>1.2315124528702075</v>
      </c>
      <c r="AV2268" s="1">
        <f t="shared" si="284"/>
        <v>0.8868640273426962</v>
      </c>
      <c r="AW2268" s="1">
        <f t="shared" si="285"/>
        <v>0.54221560181518491</v>
      </c>
    </row>
    <row r="2269" spans="1:49" x14ac:dyDescent="0.2">
      <c r="A2269">
        <v>2267</v>
      </c>
      <c r="B2269" t="s">
        <v>10185</v>
      </c>
      <c r="C2269" t="s">
        <v>10184</v>
      </c>
      <c r="F2269" t="s">
        <v>10183</v>
      </c>
      <c r="G2269" t="s">
        <v>5</v>
      </c>
      <c r="H2269" t="s">
        <v>4</v>
      </c>
      <c r="I2269" t="s">
        <v>1022</v>
      </c>
      <c r="J2269" t="s">
        <v>10182</v>
      </c>
      <c r="K2269" t="s">
        <v>10181</v>
      </c>
      <c r="L2269" t="s">
        <v>10180</v>
      </c>
      <c r="M2269" t="s">
        <v>10179</v>
      </c>
      <c r="N2269">
        <v>4</v>
      </c>
      <c r="O2269" t="s">
        <v>10178</v>
      </c>
      <c r="P2269" t="s">
        <v>10177</v>
      </c>
      <c r="Q2269" t="s">
        <v>10176</v>
      </c>
      <c r="R2269" s="7">
        <v>42583</v>
      </c>
      <c r="S2269" s="8">
        <f t="shared" si="280"/>
        <v>2016</v>
      </c>
      <c r="T2269" s="8">
        <v>2016</v>
      </c>
      <c r="U2269" s="8">
        <f t="shared" si="281"/>
        <v>6</v>
      </c>
      <c r="V2269" s="7">
        <v>42583</v>
      </c>
      <c r="W2269" t="s">
        <v>1356</v>
      </c>
      <c r="X2269" s="2">
        <v>0.88100000000000001</v>
      </c>
      <c r="Y2269" s="6">
        <f t="shared" si="286"/>
        <v>2.3517791836843653E-2</v>
      </c>
      <c r="AA2269">
        <v>10459243</v>
      </c>
      <c r="AB2269">
        <v>17248</v>
      </c>
      <c r="AD2269" t="s">
        <v>2</v>
      </c>
      <c r="AE2269">
        <v>58</v>
      </c>
      <c r="AF2269">
        <v>4</v>
      </c>
      <c r="AG2269">
        <v>7494931</v>
      </c>
      <c r="AH2269" t="s">
        <v>10175</v>
      </c>
      <c r="AI2269" t="s">
        <v>10174</v>
      </c>
      <c r="AK2269" t="s">
        <v>10173</v>
      </c>
      <c r="AL2269">
        <v>13</v>
      </c>
      <c r="AM2269" s="5">
        <f t="shared" si="282"/>
        <v>2.1666666666666665</v>
      </c>
      <c r="AN2269" s="4">
        <f t="shared" si="287"/>
        <v>3.2815852581093018E-3</v>
      </c>
      <c r="AO2269" s="3"/>
      <c r="AP2269">
        <v>0</v>
      </c>
      <c r="AR2269" t="s">
        <v>1</v>
      </c>
      <c r="AT2269" s="2" t="s">
        <v>0</v>
      </c>
      <c r="AU2269" s="1">
        <f t="shared" si="283"/>
        <v>1.7446929863223346</v>
      </c>
      <c r="AV2269" s="1">
        <f t="shared" si="284"/>
        <v>1.3399688547476478</v>
      </c>
      <c r="AW2269" s="1">
        <f t="shared" si="285"/>
        <v>0.93524472317296081</v>
      </c>
    </row>
    <row r="2270" spans="1:49" x14ac:dyDescent="0.2">
      <c r="A2270">
        <v>2268</v>
      </c>
      <c r="B2270" t="s">
        <v>10172</v>
      </c>
      <c r="C2270" t="s">
        <v>10171</v>
      </c>
      <c r="F2270" t="s">
        <v>10170</v>
      </c>
      <c r="G2270" t="s">
        <v>5</v>
      </c>
      <c r="H2270" t="s">
        <v>4</v>
      </c>
      <c r="I2270" t="s">
        <v>1380</v>
      </c>
      <c r="J2270" t="s">
        <v>10169</v>
      </c>
      <c r="K2270" t="s">
        <v>10168</v>
      </c>
      <c r="L2270" t="s">
        <v>1313</v>
      </c>
      <c r="M2270" t="s">
        <v>49</v>
      </c>
      <c r="N2270">
        <v>5</v>
      </c>
      <c r="O2270" t="s">
        <v>10167</v>
      </c>
      <c r="P2270" t="s">
        <v>10166</v>
      </c>
      <c r="Q2270" t="s">
        <v>10165</v>
      </c>
      <c r="R2270" s="7">
        <v>42583</v>
      </c>
      <c r="S2270" s="8">
        <f t="shared" si="280"/>
        <v>2016</v>
      </c>
      <c r="T2270" s="8">
        <v>2016</v>
      </c>
      <c r="U2270" s="8">
        <f t="shared" si="281"/>
        <v>6</v>
      </c>
      <c r="V2270" s="7">
        <v>42583</v>
      </c>
      <c r="W2270" t="s">
        <v>239</v>
      </c>
      <c r="X2270" s="2">
        <v>1.3720000000000001</v>
      </c>
      <c r="Y2270" s="6">
        <f t="shared" si="286"/>
        <v>3.662475641333654E-2</v>
      </c>
      <c r="AA2270" t="s">
        <v>238</v>
      </c>
      <c r="AB2270">
        <v>17259</v>
      </c>
      <c r="AD2270" t="s">
        <v>2</v>
      </c>
      <c r="AE2270">
        <v>13</v>
      </c>
      <c r="AF2270">
        <v>8</v>
      </c>
      <c r="AG2270">
        <v>7494951</v>
      </c>
      <c r="AH2270" t="s">
        <v>10164</v>
      </c>
      <c r="AI2270" t="s">
        <v>10163</v>
      </c>
      <c r="AJ2270" t="s">
        <v>10162</v>
      </c>
      <c r="AK2270" t="s">
        <v>10161</v>
      </c>
      <c r="AL2270">
        <v>3</v>
      </c>
      <c r="AM2270" s="5">
        <f t="shared" si="282"/>
        <v>0.5</v>
      </c>
      <c r="AN2270" s="4">
        <f t="shared" si="287"/>
        <v>7.572889057175312E-4</v>
      </c>
      <c r="AO2270" s="3"/>
      <c r="AP2270">
        <v>0</v>
      </c>
      <c r="AR2270" t="s">
        <v>1</v>
      </c>
      <c r="AT2270" s="2">
        <v>3.9660000000000002</v>
      </c>
      <c r="AU2270" s="1">
        <f t="shared" si="283"/>
        <v>2.5864516161050837</v>
      </c>
      <c r="AV2270" s="1">
        <f t="shared" si="284"/>
        <v>1.8691022659527035</v>
      </c>
      <c r="AW2270" s="1">
        <f t="shared" si="285"/>
        <v>1.1517529158003235</v>
      </c>
    </row>
    <row r="2271" spans="1:49" x14ac:dyDescent="0.2">
      <c r="A2271">
        <v>2269</v>
      </c>
      <c r="B2271" t="s">
        <v>10160</v>
      </c>
      <c r="C2271" t="s">
        <v>10159</v>
      </c>
      <c r="F2271" t="s">
        <v>10158</v>
      </c>
      <c r="G2271" t="s">
        <v>5</v>
      </c>
      <c r="H2271" t="s">
        <v>4</v>
      </c>
      <c r="I2271" t="s">
        <v>10157</v>
      </c>
      <c r="J2271">
        <v>60005465</v>
      </c>
      <c r="K2271" t="s">
        <v>162</v>
      </c>
      <c r="L2271" t="s">
        <v>161</v>
      </c>
      <c r="M2271" t="s">
        <v>67</v>
      </c>
      <c r="N2271">
        <v>3</v>
      </c>
      <c r="O2271" t="s">
        <v>10156</v>
      </c>
      <c r="P2271" t="s">
        <v>10155</v>
      </c>
      <c r="Q2271" t="s">
        <v>447</v>
      </c>
      <c r="R2271" s="7">
        <v>42583</v>
      </c>
      <c r="S2271" s="8">
        <f t="shared" si="280"/>
        <v>2016</v>
      </c>
      <c r="T2271" s="8">
        <v>2016</v>
      </c>
      <c r="U2271" s="8">
        <f t="shared" si="281"/>
        <v>6</v>
      </c>
      <c r="V2271" s="7">
        <v>42583</v>
      </c>
      <c r="W2271" t="s">
        <v>1356</v>
      </c>
      <c r="X2271" s="2">
        <v>0.88100000000000001</v>
      </c>
      <c r="Y2271" s="6">
        <f t="shared" si="286"/>
        <v>2.3517791836843653E-2</v>
      </c>
      <c r="AA2271">
        <v>10459243</v>
      </c>
      <c r="AB2271">
        <v>17248</v>
      </c>
      <c r="AD2271" t="s">
        <v>2</v>
      </c>
      <c r="AE2271">
        <v>58</v>
      </c>
      <c r="AF2271">
        <v>4</v>
      </c>
      <c r="AG2271">
        <v>7494955</v>
      </c>
      <c r="AH2271" t="s">
        <v>10154</v>
      </c>
      <c r="AI2271" t="s">
        <v>10153</v>
      </c>
      <c r="AK2271" t="s">
        <v>10152</v>
      </c>
      <c r="AL2271">
        <v>10</v>
      </c>
      <c r="AM2271" s="5">
        <f t="shared" si="282"/>
        <v>1.6666666666666667</v>
      </c>
      <c r="AN2271" s="4">
        <f t="shared" si="287"/>
        <v>2.5242963523917708E-3</v>
      </c>
      <c r="AO2271" s="3"/>
      <c r="AP2271">
        <v>0</v>
      </c>
      <c r="AR2271" t="s">
        <v>1</v>
      </c>
      <c r="AT2271" s="2" t="s">
        <v>0</v>
      </c>
      <c r="AU2271" s="1">
        <f t="shared" si="283"/>
        <v>1.7219743191508086</v>
      </c>
      <c r="AV2271" s="1">
        <f t="shared" si="284"/>
        <v>1.3021044094617711</v>
      </c>
      <c r="AW2271" s="1">
        <f t="shared" si="285"/>
        <v>0.88223449977273338</v>
      </c>
    </row>
    <row r="2272" spans="1:49" x14ac:dyDescent="0.2">
      <c r="A2272">
        <v>2270</v>
      </c>
      <c r="B2272" t="s">
        <v>10151</v>
      </c>
      <c r="C2272" t="s">
        <v>10150</v>
      </c>
      <c r="F2272" t="s">
        <v>10149</v>
      </c>
      <c r="G2272" t="s">
        <v>5</v>
      </c>
      <c r="H2272" t="s">
        <v>4</v>
      </c>
      <c r="I2272" t="s">
        <v>10148</v>
      </c>
      <c r="J2272">
        <v>60006514</v>
      </c>
      <c r="K2272" t="s">
        <v>10147</v>
      </c>
      <c r="L2272" t="s">
        <v>10146</v>
      </c>
      <c r="M2272" t="s">
        <v>79</v>
      </c>
      <c r="N2272">
        <v>2</v>
      </c>
      <c r="O2272" t="s">
        <v>10145</v>
      </c>
      <c r="P2272" t="s">
        <v>10144</v>
      </c>
      <c r="Q2272" t="s">
        <v>10143</v>
      </c>
      <c r="R2272" s="7">
        <v>42583</v>
      </c>
      <c r="S2272" s="8">
        <f t="shared" si="280"/>
        <v>2016</v>
      </c>
      <c r="T2272" s="8">
        <v>2016</v>
      </c>
      <c r="U2272" s="8">
        <f t="shared" si="281"/>
        <v>6</v>
      </c>
      <c r="V2272" s="7">
        <v>42583</v>
      </c>
      <c r="W2272" t="s">
        <v>10020</v>
      </c>
      <c r="X2272" s="2">
        <v>1.294</v>
      </c>
      <c r="Y2272" s="6">
        <f t="shared" si="286"/>
        <v>3.4542590961266384E-2</v>
      </c>
      <c r="AA2272">
        <v>1979337</v>
      </c>
      <c r="AB2272">
        <v>25751</v>
      </c>
      <c r="AC2272">
        <v>10969837</v>
      </c>
      <c r="AD2272" t="s">
        <v>2</v>
      </c>
      <c r="AE2272">
        <v>41</v>
      </c>
      <c r="AF2272">
        <v>10</v>
      </c>
      <c r="AH2272" t="s">
        <v>10142</v>
      </c>
      <c r="AI2272" t="s">
        <v>10141</v>
      </c>
      <c r="AJ2272" t="s">
        <v>10140</v>
      </c>
      <c r="AK2272" t="s">
        <v>10139</v>
      </c>
      <c r="AL2272">
        <v>22</v>
      </c>
      <c r="AM2272" s="5">
        <f t="shared" si="282"/>
        <v>3.6666666666666665</v>
      </c>
      <c r="AN2272" s="4">
        <f t="shared" si="287"/>
        <v>5.5534519752618956E-3</v>
      </c>
      <c r="AO2272" s="3"/>
      <c r="AP2272">
        <v>0</v>
      </c>
      <c r="AR2272" t="s">
        <v>1</v>
      </c>
      <c r="AT2272" s="2">
        <v>4.133</v>
      </c>
      <c r="AU2272" s="1">
        <f t="shared" si="283"/>
        <v>2.5845849265465035</v>
      </c>
      <c r="AV2272" s="1">
        <f t="shared" si="284"/>
        <v>2.0048021468264139</v>
      </c>
      <c r="AW2272" s="1">
        <f t="shared" si="285"/>
        <v>1.4250193671063243</v>
      </c>
    </row>
    <row r="2273" spans="1:49" x14ac:dyDescent="0.2">
      <c r="A2273">
        <v>2271</v>
      </c>
      <c r="B2273" t="s">
        <v>10138</v>
      </c>
      <c r="C2273" t="s">
        <v>10137</v>
      </c>
      <c r="D2273" t="s">
        <v>10136</v>
      </c>
      <c r="F2273" t="s">
        <v>10135</v>
      </c>
      <c r="G2273" t="s">
        <v>5</v>
      </c>
      <c r="H2273" t="s">
        <v>4</v>
      </c>
      <c r="I2273" t="s">
        <v>70</v>
      </c>
      <c r="J2273" t="s">
        <v>10134</v>
      </c>
      <c r="K2273" t="s">
        <v>10133</v>
      </c>
      <c r="L2273" t="s">
        <v>10132</v>
      </c>
      <c r="M2273" t="s">
        <v>10</v>
      </c>
      <c r="N2273">
        <v>5</v>
      </c>
      <c r="O2273" t="s">
        <v>10131</v>
      </c>
      <c r="P2273" t="s">
        <v>10130</v>
      </c>
      <c r="Q2273" t="s">
        <v>10129</v>
      </c>
      <c r="R2273" s="7">
        <v>42583</v>
      </c>
      <c r="S2273" s="8">
        <f t="shared" si="280"/>
        <v>2016</v>
      </c>
      <c r="T2273" s="8">
        <v>2016</v>
      </c>
      <c r="U2273" s="8">
        <f t="shared" si="281"/>
        <v>6</v>
      </c>
      <c r="V2273" s="7">
        <v>42583</v>
      </c>
      <c r="W2273" t="s">
        <v>10128</v>
      </c>
      <c r="X2273" s="2">
        <v>1.837</v>
      </c>
      <c r="Y2273" s="6">
        <f t="shared" si="286"/>
        <v>4.903766583913937E-2</v>
      </c>
      <c r="AA2273">
        <v>9265805</v>
      </c>
      <c r="AB2273">
        <v>24931</v>
      </c>
      <c r="AD2273" t="s">
        <v>2</v>
      </c>
      <c r="AE2273">
        <v>68</v>
      </c>
      <c r="AH2273" t="s">
        <v>1838</v>
      </c>
      <c r="AI2273" t="s">
        <v>10127</v>
      </c>
      <c r="AJ2273" t="s">
        <v>10126</v>
      </c>
      <c r="AK2273" t="s">
        <v>10125</v>
      </c>
      <c r="AL2273">
        <v>22</v>
      </c>
      <c r="AM2273" s="5">
        <f t="shared" si="282"/>
        <v>3.6666666666666665</v>
      </c>
      <c r="AN2273" s="4">
        <f t="shared" si="287"/>
        <v>5.5534519752618956E-3</v>
      </c>
      <c r="AO2273" s="3"/>
      <c r="AP2273">
        <v>0</v>
      </c>
      <c r="AQ2273" t="s">
        <v>48</v>
      </c>
      <c r="AR2273">
        <v>12231200900</v>
      </c>
      <c r="AS2273" t="s">
        <v>10124</v>
      </c>
      <c r="AT2273" s="2">
        <v>7.7</v>
      </c>
      <c r="AU2273" s="1">
        <f t="shared" si="283"/>
        <v>3.5992401679976123</v>
      </c>
      <c r="AV2273" s="1">
        <f t="shared" si="284"/>
        <v>2.729555890720063</v>
      </c>
      <c r="AW2273" s="1">
        <f t="shared" si="285"/>
        <v>1.8598716134425135</v>
      </c>
    </row>
    <row r="2274" spans="1:49" x14ac:dyDescent="0.2">
      <c r="A2274">
        <v>2272</v>
      </c>
      <c r="B2274" t="s">
        <v>10123</v>
      </c>
      <c r="C2274" t="s">
        <v>10122</v>
      </c>
      <c r="F2274" t="s">
        <v>10121</v>
      </c>
      <c r="G2274" t="s">
        <v>5</v>
      </c>
      <c r="H2274" t="s">
        <v>4</v>
      </c>
      <c r="I2274" t="s">
        <v>855</v>
      </c>
      <c r="J2274">
        <v>60024728</v>
      </c>
      <c r="K2274" t="s">
        <v>3095</v>
      </c>
      <c r="L2274" t="s">
        <v>3094</v>
      </c>
      <c r="M2274" t="s">
        <v>79</v>
      </c>
      <c r="N2274">
        <v>4</v>
      </c>
      <c r="O2274" t="s">
        <v>10120</v>
      </c>
      <c r="P2274" t="s">
        <v>10119</v>
      </c>
      <c r="Q2274" t="s">
        <v>3093</v>
      </c>
      <c r="R2274" s="7">
        <v>42583</v>
      </c>
      <c r="S2274" s="8">
        <f t="shared" si="280"/>
        <v>2016</v>
      </c>
      <c r="T2274" s="8">
        <v>2016</v>
      </c>
      <c r="U2274" s="8">
        <f t="shared" si="281"/>
        <v>6</v>
      </c>
      <c r="V2274" s="7">
        <v>42583</v>
      </c>
      <c r="W2274" t="s">
        <v>2024</v>
      </c>
      <c r="X2274" s="2">
        <v>0.65500000000000003</v>
      </c>
      <c r="Y2274" s="6">
        <f t="shared" si="286"/>
        <v>1.7484850911614749E-2</v>
      </c>
      <c r="AA2274">
        <v>189375</v>
      </c>
      <c r="AB2274">
        <v>26051</v>
      </c>
      <c r="AD2274" t="s">
        <v>2</v>
      </c>
      <c r="AE2274">
        <v>58</v>
      </c>
      <c r="AF2274">
        <v>4</v>
      </c>
      <c r="AG2274">
        <v>7493689</v>
      </c>
      <c r="AH2274" t="s">
        <v>10118</v>
      </c>
      <c r="AI2274" t="s">
        <v>10117</v>
      </c>
      <c r="AJ2274" t="s">
        <v>10116</v>
      </c>
      <c r="AK2274" t="s">
        <v>10115</v>
      </c>
      <c r="AL2274">
        <v>17</v>
      </c>
      <c r="AM2274" s="5">
        <f t="shared" si="282"/>
        <v>2.8333333333333335</v>
      </c>
      <c r="AN2274" s="4">
        <f t="shared" si="287"/>
        <v>4.2913037990660102E-3</v>
      </c>
      <c r="AO2274" s="3"/>
      <c r="AP2274">
        <v>0</v>
      </c>
      <c r="AQ2274" t="s">
        <v>44</v>
      </c>
      <c r="AR2274" t="s">
        <v>2023</v>
      </c>
      <c r="AS2274" t="s">
        <v>43</v>
      </c>
      <c r="AT2274" s="2" t="s">
        <v>0</v>
      </c>
      <c r="AU2274" s="1">
        <f t="shared" si="283"/>
        <v>1.3526786777850126</v>
      </c>
      <c r="AV2274" s="1">
        <f t="shared" si="284"/>
        <v>1.088807735534038</v>
      </c>
      <c r="AW2274" s="1">
        <f t="shared" si="285"/>
        <v>0.82493679328306324</v>
      </c>
    </row>
    <row r="2275" spans="1:49" x14ac:dyDescent="0.2">
      <c r="A2275">
        <v>2273</v>
      </c>
      <c r="B2275" t="s">
        <v>10114</v>
      </c>
      <c r="C2275" t="s">
        <v>10113</v>
      </c>
      <c r="D2275" t="s">
        <v>10112</v>
      </c>
      <c r="F2275" t="s">
        <v>10111</v>
      </c>
      <c r="G2275" t="s">
        <v>5</v>
      </c>
      <c r="H2275" t="s">
        <v>4</v>
      </c>
      <c r="I2275" t="s">
        <v>10110</v>
      </c>
      <c r="J2275" t="s">
        <v>10109</v>
      </c>
      <c r="K2275" t="s">
        <v>10108</v>
      </c>
      <c r="L2275" t="s">
        <v>248</v>
      </c>
      <c r="M2275" t="s">
        <v>247</v>
      </c>
      <c r="N2275">
        <v>2</v>
      </c>
      <c r="O2275" t="s">
        <v>10107</v>
      </c>
      <c r="P2275" t="s">
        <v>10106</v>
      </c>
      <c r="Q2275" t="s">
        <v>10105</v>
      </c>
      <c r="R2275" s="7">
        <v>42583</v>
      </c>
      <c r="S2275" s="8">
        <f t="shared" si="280"/>
        <v>2016</v>
      </c>
      <c r="T2275" s="8">
        <v>2016</v>
      </c>
      <c r="U2275" s="8">
        <f t="shared" si="281"/>
        <v>6</v>
      </c>
      <c r="V2275" s="7">
        <v>42583</v>
      </c>
      <c r="W2275" t="s">
        <v>10104</v>
      </c>
      <c r="X2275" s="2">
        <v>1.0049999999999999</v>
      </c>
      <c r="Y2275" s="6">
        <f t="shared" si="286"/>
        <v>2.6827901017057738E-2</v>
      </c>
      <c r="AA2275">
        <v>160032</v>
      </c>
      <c r="AB2275">
        <v>27959</v>
      </c>
      <c r="AD2275" t="s">
        <v>2</v>
      </c>
      <c r="AE2275">
        <v>353</v>
      </c>
      <c r="AF2275">
        <v>12</v>
      </c>
      <c r="AH2275" t="s">
        <v>10103</v>
      </c>
      <c r="AI2275" t="s">
        <v>10102</v>
      </c>
      <c r="AK2275" t="s">
        <v>10101</v>
      </c>
      <c r="AL2275">
        <v>2</v>
      </c>
      <c r="AM2275" s="5">
        <f t="shared" si="282"/>
        <v>0.33333333333333331</v>
      </c>
      <c r="AN2275" s="4">
        <f t="shared" si="287"/>
        <v>5.048592704783541E-4</v>
      </c>
      <c r="AO2275" s="3"/>
      <c r="AP2275">
        <v>0</v>
      </c>
      <c r="AQ2275" t="s">
        <v>255</v>
      </c>
      <c r="AR2275" t="s">
        <v>10100</v>
      </c>
      <c r="AS2275" t="s">
        <v>960</v>
      </c>
      <c r="AT2275" s="2" t="s">
        <v>0</v>
      </c>
      <c r="AU2275" s="1">
        <f t="shared" si="283"/>
        <v>1.893098849308392</v>
      </c>
      <c r="AV2275" s="1">
        <f t="shared" si="284"/>
        <v>1.3666380143768047</v>
      </c>
      <c r="AW2275" s="1">
        <f t="shared" si="285"/>
        <v>0.84017717944521697</v>
      </c>
    </row>
    <row r="2276" spans="1:49" x14ac:dyDescent="0.2">
      <c r="A2276">
        <v>2274</v>
      </c>
      <c r="B2276" t="s">
        <v>10099</v>
      </c>
      <c r="C2276" t="s">
        <v>10098</v>
      </c>
      <c r="F2276" t="s">
        <v>10097</v>
      </c>
      <c r="G2276" t="s">
        <v>5</v>
      </c>
      <c r="H2276" t="s">
        <v>4</v>
      </c>
      <c r="I2276" t="s">
        <v>10096</v>
      </c>
      <c r="J2276" t="s">
        <v>10091</v>
      </c>
      <c r="K2276" t="s">
        <v>10095</v>
      </c>
      <c r="L2276" t="s">
        <v>10094</v>
      </c>
      <c r="M2276" t="s">
        <v>1381</v>
      </c>
      <c r="N2276">
        <v>2</v>
      </c>
      <c r="O2276" t="s">
        <v>10093</v>
      </c>
      <c r="P2276" t="s">
        <v>10092</v>
      </c>
      <c r="Q2276" t="s">
        <v>10091</v>
      </c>
      <c r="R2276" s="7">
        <v>42583</v>
      </c>
      <c r="S2276" s="8">
        <f t="shared" si="280"/>
        <v>2016</v>
      </c>
      <c r="T2276" s="8">
        <v>2016</v>
      </c>
      <c r="U2276" s="8">
        <f t="shared" si="281"/>
        <v>6</v>
      </c>
      <c r="V2276" s="7">
        <v>42583</v>
      </c>
      <c r="W2276" t="s">
        <v>10090</v>
      </c>
      <c r="X2276" s="2">
        <v>0.79</v>
      </c>
      <c r="Y2276" s="6">
        <f t="shared" si="286"/>
        <v>2.1088598809428476E-2</v>
      </c>
      <c r="AA2276">
        <v>16124669</v>
      </c>
      <c r="AB2276">
        <v>50088</v>
      </c>
      <c r="AD2276" t="s">
        <v>2</v>
      </c>
      <c r="AE2276">
        <v>135</v>
      </c>
      <c r="AF2276">
        <v>4</v>
      </c>
      <c r="AH2276" t="s">
        <v>10089</v>
      </c>
      <c r="AI2276" t="s">
        <v>10088</v>
      </c>
      <c r="AJ2276" t="s">
        <v>10087</v>
      </c>
      <c r="AK2276" t="s">
        <v>10086</v>
      </c>
      <c r="AL2276">
        <v>8</v>
      </c>
      <c r="AM2276" s="5">
        <f t="shared" si="282"/>
        <v>1.3333333333333333</v>
      </c>
      <c r="AN2276" s="4">
        <f t="shared" si="287"/>
        <v>2.0194370819134164E-3</v>
      </c>
      <c r="AO2276" s="3"/>
      <c r="AP2276">
        <v>1</v>
      </c>
      <c r="AR2276" t="s">
        <v>1</v>
      </c>
      <c r="AT2276" s="2">
        <v>2.617</v>
      </c>
      <c r="AU2276" s="1">
        <f t="shared" si="283"/>
        <v>1.5367850291173955</v>
      </c>
      <c r="AV2276" s="1">
        <f t="shared" si="284"/>
        <v>1.1554017945670947</v>
      </c>
      <c r="AW2276" s="1">
        <f t="shared" si="285"/>
        <v>0.77401856001679348</v>
      </c>
    </row>
    <row r="2277" spans="1:49" x14ac:dyDescent="0.2">
      <c r="A2277">
        <v>2275</v>
      </c>
      <c r="B2277" t="s">
        <v>10085</v>
      </c>
      <c r="C2277" t="s">
        <v>10084</v>
      </c>
      <c r="F2277" t="s">
        <v>10083</v>
      </c>
      <c r="G2277" t="s">
        <v>5</v>
      </c>
      <c r="H2277" t="s">
        <v>4</v>
      </c>
      <c r="I2277" t="s">
        <v>10082</v>
      </c>
      <c r="J2277" t="s">
        <v>10081</v>
      </c>
      <c r="K2277" t="s">
        <v>10080</v>
      </c>
      <c r="L2277" t="s">
        <v>10079</v>
      </c>
      <c r="M2277" t="s">
        <v>7638</v>
      </c>
      <c r="N2277">
        <v>6</v>
      </c>
      <c r="O2277" t="s">
        <v>10078</v>
      </c>
      <c r="P2277" t="s">
        <v>10077</v>
      </c>
      <c r="Q2277" t="s">
        <v>10076</v>
      </c>
      <c r="R2277" s="7">
        <v>42583</v>
      </c>
      <c r="S2277" s="8">
        <f t="shared" si="280"/>
        <v>2016</v>
      </c>
      <c r="T2277" s="8">
        <v>2016</v>
      </c>
      <c r="U2277" s="8">
        <f t="shared" si="281"/>
        <v>6</v>
      </c>
      <c r="V2277" s="7">
        <v>42583</v>
      </c>
      <c r="W2277" t="s">
        <v>2024</v>
      </c>
      <c r="X2277" s="2">
        <v>0.65500000000000003</v>
      </c>
      <c r="Y2277" s="6">
        <f t="shared" si="286"/>
        <v>1.7484850911614749E-2</v>
      </c>
      <c r="AA2277">
        <v>189375</v>
      </c>
      <c r="AB2277">
        <v>26051</v>
      </c>
      <c r="AD2277" t="s">
        <v>2</v>
      </c>
      <c r="AE2277">
        <v>58</v>
      </c>
      <c r="AF2277">
        <v>4</v>
      </c>
      <c r="AG2277">
        <v>7492253</v>
      </c>
      <c r="AH2277" t="s">
        <v>10075</v>
      </c>
      <c r="AI2277" t="s">
        <v>10074</v>
      </c>
      <c r="AJ2277" t="s">
        <v>10073</v>
      </c>
      <c r="AK2277" t="s">
        <v>10072</v>
      </c>
      <c r="AL2277">
        <v>22</v>
      </c>
      <c r="AM2277" s="5">
        <f t="shared" si="282"/>
        <v>3.6666666666666665</v>
      </c>
      <c r="AN2277" s="4">
        <f t="shared" si="287"/>
        <v>5.5534519752618956E-3</v>
      </c>
      <c r="AO2277" s="3"/>
      <c r="AP2277">
        <v>0</v>
      </c>
      <c r="AR2277" t="s">
        <v>1</v>
      </c>
      <c r="AT2277" s="2" t="s">
        <v>0</v>
      </c>
      <c r="AU2277" s="1">
        <f t="shared" si="283"/>
        <v>1.3905431230708891</v>
      </c>
      <c r="AV2277" s="1">
        <f t="shared" si="284"/>
        <v>1.1519151443438322</v>
      </c>
      <c r="AW2277" s="1">
        <f t="shared" si="285"/>
        <v>0.91328716561677514</v>
      </c>
    </row>
    <row r="2278" spans="1:49" x14ac:dyDescent="0.2">
      <c r="A2278">
        <v>2276</v>
      </c>
      <c r="B2278" t="s">
        <v>10071</v>
      </c>
      <c r="C2278" t="s">
        <v>10070</v>
      </c>
      <c r="F2278" t="s">
        <v>10069</v>
      </c>
      <c r="G2278" t="s">
        <v>5</v>
      </c>
      <c r="H2278" t="s">
        <v>4</v>
      </c>
      <c r="I2278" t="s">
        <v>10068</v>
      </c>
      <c r="J2278" t="s">
        <v>10067</v>
      </c>
      <c r="K2278" t="s">
        <v>10066</v>
      </c>
      <c r="L2278" t="s">
        <v>10065</v>
      </c>
      <c r="M2278" t="s">
        <v>10064</v>
      </c>
      <c r="N2278">
        <v>4</v>
      </c>
      <c r="O2278" t="s">
        <v>10063</v>
      </c>
      <c r="P2278" t="s">
        <v>10062</v>
      </c>
      <c r="Q2278" t="s">
        <v>10061</v>
      </c>
      <c r="R2278" s="7">
        <v>42583</v>
      </c>
      <c r="S2278" s="8">
        <f t="shared" si="280"/>
        <v>2016</v>
      </c>
      <c r="T2278" s="8">
        <v>2016</v>
      </c>
      <c r="U2278" s="8">
        <f t="shared" si="281"/>
        <v>6</v>
      </c>
      <c r="V2278" s="7">
        <v>42583</v>
      </c>
      <c r="W2278" t="s">
        <v>249</v>
      </c>
      <c r="X2278" s="2">
        <v>0.496</v>
      </c>
      <c r="Y2278" s="6">
        <f t="shared" si="286"/>
        <v>1.3240436720856359E-2</v>
      </c>
      <c r="AA2278">
        <v>21563950</v>
      </c>
      <c r="AB2278">
        <v>21100199777</v>
      </c>
      <c r="AD2278" t="s">
        <v>2</v>
      </c>
      <c r="AE2278">
        <v>6</v>
      </c>
      <c r="AF2278">
        <v>8</v>
      </c>
      <c r="AG2278">
        <v>7492207</v>
      </c>
      <c r="AH2278" t="s">
        <v>10060</v>
      </c>
      <c r="AI2278" t="s">
        <v>10059</v>
      </c>
      <c r="AJ2278" t="s">
        <v>10058</v>
      </c>
      <c r="AK2278" t="s">
        <v>10057</v>
      </c>
      <c r="AL2278">
        <v>18</v>
      </c>
      <c r="AM2278" s="5">
        <f t="shared" si="282"/>
        <v>3</v>
      </c>
      <c r="AN2278" s="4">
        <f t="shared" si="287"/>
        <v>4.5437334343051876E-3</v>
      </c>
      <c r="AO2278" s="3"/>
      <c r="AP2278">
        <v>0</v>
      </c>
      <c r="AQ2278" t="s">
        <v>1862</v>
      </c>
      <c r="AR2278" s="11">
        <v>1.1100000000000001E+63</v>
      </c>
      <c r="AS2278" t="s">
        <v>1861</v>
      </c>
      <c r="AT2278" s="2" t="s">
        <v>0</v>
      </c>
      <c r="AU2278" s="1">
        <f t="shared" si="283"/>
        <v>1.0631425734891007</v>
      </c>
      <c r="AV2278" s="1">
        <f t="shared" si="284"/>
        <v>0.88920850775807725</v>
      </c>
      <c r="AW2278" s="1">
        <f t="shared" si="285"/>
        <v>0.71527444202705392</v>
      </c>
    </row>
    <row r="2279" spans="1:49" x14ac:dyDescent="0.2">
      <c r="A2279">
        <v>2277</v>
      </c>
      <c r="B2279" t="s">
        <v>10056</v>
      </c>
      <c r="C2279" t="s">
        <v>10055</v>
      </c>
      <c r="D2279" t="s">
        <v>10054</v>
      </c>
      <c r="F2279" t="s">
        <v>10053</v>
      </c>
      <c r="G2279" t="s">
        <v>5</v>
      </c>
      <c r="H2279" t="s">
        <v>4</v>
      </c>
      <c r="I2279" t="s">
        <v>10052</v>
      </c>
      <c r="J2279" t="s">
        <v>10051</v>
      </c>
      <c r="K2279" t="s">
        <v>10050</v>
      </c>
      <c r="L2279" t="s">
        <v>10049</v>
      </c>
      <c r="M2279" t="s">
        <v>2118</v>
      </c>
      <c r="N2279">
        <v>7</v>
      </c>
      <c r="O2279" t="s">
        <v>10048</v>
      </c>
      <c r="P2279" t="s">
        <v>10047</v>
      </c>
      <c r="Q2279" t="s">
        <v>10046</v>
      </c>
      <c r="R2279" s="7">
        <v>42583</v>
      </c>
      <c r="S2279" s="8">
        <f t="shared" si="280"/>
        <v>2016</v>
      </c>
      <c r="T2279" s="8">
        <v>2016</v>
      </c>
      <c r="U2279" s="8">
        <f t="shared" si="281"/>
        <v>6</v>
      </c>
      <c r="V2279" s="7">
        <v>42583</v>
      </c>
      <c r="W2279" t="s">
        <v>10045</v>
      </c>
      <c r="X2279" s="2">
        <v>0.77700000000000002</v>
      </c>
      <c r="Y2279" s="6">
        <f t="shared" si="286"/>
        <v>2.0741571234083447E-2</v>
      </c>
      <c r="AA2279">
        <v>10907807</v>
      </c>
      <c r="AB2279">
        <v>28525</v>
      </c>
      <c r="AC2279">
        <v>10960856</v>
      </c>
      <c r="AD2279" t="s">
        <v>2</v>
      </c>
      <c r="AE2279">
        <v>269</v>
      </c>
      <c r="AH2279" t="s">
        <v>10044</v>
      </c>
      <c r="AI2279" t="s">
        <v>10043</v>
      </c>
      <c r="AJ2279" t="s">
        <v>10042</v>
      </c>
      <c r="AK2279" t="s">
        <v>10041</v>
      </c>
      <c r="AL2279">
        <v>27</v>
      </c>
      <c r="AM2279" s="5">
        <f t="shared" si="282"/>
        <v>4.5</v>
      </c>
      <c r="AN2279" s="4">
        <f t="shared" si="287"/>
        <v>6.815600151457781E-3</v>
      </c>
      <c r="AO2279" s="3"/>
      <c r="AP2279">
        <v>0</v>
      </c>
      <c r="AQ2279" t="s">
        <v>3109</v>
      </c>
      <c r="AR2279" t="s">
        <v>10040</v>
      </c>
      <c r="AS2279" t="s">
        <v>3108</v>
      </c>
      <c r="AT2279" s="2">
        <v>2.2290000000000001</v>
      </c>
      <c r="AU2279" s="1">
        <f t="shared" si="283"/>
        <v>1.6563779909295746</v>
      </c>
      <c r="AV2279" s="1">
        <f t="shared" si="284"/>
        <v>1.3778585692770615</v>
      </c>
      <c r="AW2279" s="1">
        <f t="shared" si="285"/>
        <v>1.099339147624548</v>
      </c>
    </row>
    <row r="2280" spans="1:49" x14ac:dyDescent="0.2">
      <c r="A2280">
        <v>2278</v>
      </c>
      <c r="B2280" t="s">
        <v>10039</v>
      </c>
      <c r="C2280" t="s">
        <v>10038</v>
      </c>
      <c r="F2280" t="s">
        <v>10037</v>
      </c>
      <c r="G2280" t="s">
        <v>5</v>
      </c>
      <c r="H2280" t="s">
        <v>4</v>
      </c>
      <c r="I2280" t="s">
        <v>1363</v>
      </c>
      <c r="J2280">
        <v>60005465</v>
      </c>
      <c r="K2280" t="s">
        <v>162</v>
      </c>
      <c r="L2280" t="s">
        <v>161</v>
      </c>
      <c r="M2280" t="s">
        <v>67</v>
      </c>
      <c r="N2280">
        <v>3</v>
      </c>
      <c r="O2280" t="s">
        <v>10036</v>
      </c>
      <c r="P2280" t="s">
        <v>10035</v>
      </c>
      <c r="Q2280" t="s">
        <v>447</v>
      </c>
      <c r="R2280" s="7">
        <v>42583</v>
      </c>
      <c r="S2280" s="8">
        <f t="shared" si="280"/>
        <v>2016</v>
      </c>
      <c r="T2280" s="8">
        <v>2016</v>
      </c>
      <c r="U2280" s="8">
        <f t="shared" si="281"/>
        <v>6</v>
      </c>
      <c r="V2280" s="7">
        <v>42583</v>
      </c>
      <c r="W2280" t="s">
        <v>104</v>
      </c>
      <c r="X2280" s="2">
        <v>2.141</v>
      </c>
      <c r="Y2280" s="6">
        <f t="shared" si="286"/>
        <v>5.7152772216438434E-2</v>
      </c>
      <c r="AA2280">
        <v>1962892</v>
      </c>
      <c r="AB2280">
        <v>17360</v>
      </c>
      <c r="AD2280" t="s">
        <v>2</v>
      </c>
      <c r="AE2280">
        <v>54</v>
      </c>
      <c r="AF2280">
        <v>8</v>
      </c>
      <c r="AG2280">
        <v>7462184</v>
      </c>
      <c r="AH2280" t="s">
        <v>10034</v>
      </c>
      <c r="AI2280" t="s">
        <v>10033</v>
      </c>
      <c r="AJ2280" t="s">
        <v>10032</v>
      </c>
      <c r="AK2280" t="s">
        <v>10031</v>
      </c>
      <c r="AL2280">
        <v>16</v>
      </c>
      <c r="AM2280" s="5">
        <f t="shared" si="282"/>
        <v>2.6666666666666665</v>
      </c>
      <c r="AN2280" s="4">
        <f t="shared" si="287"/>
        <v>4.0388741638268328E-3</v>
      </c>
      <c r="AO2280" s="3"/>
      <c r="AP2280">
        <v>0</v>
      </c>
      <c r="AR2280" t="s">
        <v>1</v>
      </c>
      <c r="AT2280" s="2" t="s">
        <v>0</v>
      </c>
      <c r="AU2280" s="1">
        <f t="shared" si="283"/>
        <v>4.1218602800654951</v>
      </c>
      <c r="AV2280" s="1">
        <f t="shared" si="284"/>
        <v>3.0595823190132632</v>
      </c>
      <c r="AW2280" s="1">
        <f t="shared" si="285"/>
        <v>1.9973043579610315</v>
      </c>
    </row>
    <row r="2281" spans="1:49" x14ac:dyDescent="0.2">
      <c r="A2281">
        <v>2279</v>
      </c>
      <c r="B2281" t="s">
        <v>10030</v>
      </c>
      <c r="C2281" t="s">
        <v>10029</v>
      </c>
      <c r="F2281" t="s">
        <v>10028</v>
      </c>
      <c r="G2281" t="s">
        <v>5</v>
      </c>
      <c r="H2281" t="s">
        <v>4</v>
      </c>
      <c r="I2281" t="s">
        <v>10027</v>
      </c>
      <c r="J2281" t="s">
        <v>10026</v>
      </c>
      <c r="K2281" t="s">
        <v>10025</v>
      </c>
      <c r="L2281" t="s">
        <v>10024</v>
      </c>
      <c r="M2281" t="s">
        <v>321</v>
      </c>
      <c r="N2281">
        <v>5</v>
      </c>
      <c r="O2281" t="s">
        <v>10023</v>
      </c>
      <c r="P2281" t="s">
        <v>10022</v>
      </c>
      <c r="Q2281" t="s">
        <v>10021</v>
      </c>
      <c r="R2281" s="7">
        <v>42583</v>
      </c>
      <c r="S2281" s="8">
        <f t="shared" si="280"/>
        <v>2016</v>
      </c>
      <c r="T2281" s="8">
        <v>2016</v>
      </c>
      <c r="U2281" s="8">
        <f t="shared" si="281"/>
        <v>6</v>
      </c>
      <c r="V2281" s="7">
        <v>42583</v>
      </c>
      <c r="W2281" t="s">
        <v>10020</v>
      </c>
      <c r="X2281" s="2">
        <v>1.294</v>
      </c>
      <c r="Y2281" s="6">
        <f t="shared" si="286"/>
        <v>3.4542590961266384E-2</v>
      </c>
      <c r="AA2281">
        <v>1979337</v>
      </c>
      <c r="AB2281">
        <v>25751</v>
      </c>
      <c r="AC2281">
        <v>10969837</v>
      </c>
      <c r="AD2281" t="s">
        <v>2</v>
      </c>
      <c r="AE2281">
        <v>41</v>
      </c>
      <c r="AF2281">
        <v>10</v>
      </c>
      <c r="AH2281" t="s">
        <v>10019</v>
      </c>
      <c r="AI2281" t="s">
        <v>10018</v>
      </c>
      <c r="AJ2281" t="s">
        <v>10017</v>
      </c>
      <c r="AK2281" t="s">
        <v>10016</v>
      </c>
      <c r="AL2281">
        <v>12</v>
      </c>
      <c r="AM2281" s="5">
        <f t="shared" si="282"/>
        <v>2</v>
      </c>
      <c r="AN2281" s="4">
        <f t="shared" si="287"/>
        <v>3.0291556228701248E-3</v>
      </c>
      <c r="AO2281" s="3"/>
      <c r="AP2281">
        <v>0</v>
      </c>
      <c r="AR2281" t="s">
        <v>1</v>
      </c>
      <c r="AT2281" s="2">
        <v>4.133</v>
      </c>
      <c r="AU2281" s="1">
        <f t="shared" si="283"/>
        <v>2.5088560359747505</v>
      </c>
      <c r="AV2281" s="1">
        <f t="shared" si="284"/>
        <v>1.8785873292068254</v>
      </c>
      <c r="AW2281" s="1">
        <f t="shared" si="285"/>
        <v>1.2483186224389002</v>
      </c>
    </row>
    <row r="2282" spans="1:49" x14ac:dyDescent="0.2">
      <c r="A2282">
        <v>2280</v>
      </c>
      <c r="B2282" t="s">
        <v>10015</v>
      </c>
      <c r="C2282" t="s">
        <v>10014</v>
      </c>
      <c r="D2282" t="s">
        <v>10013</v>
      </c>
      <c r="E2282">
        <v>27179905</v>
      </c>
      <c r="F2282" t="s">
        <v>10012</v>
      </c>
      <c r="G2282" t="s">
        <v>5</v>
      </c>
      <c r="H2282" t="s">
        <v>4</v>
      </c>
      <c r="I2282" t="s">
        <v>615</v>
      </c>
      <c r="J2282">
        <v>60029747</v>
      </c>
      <c r="K2282" t="s">
        <v>10011</v>
      </c>
      <c r="L2282" t="s">
        <v>2972</v>
      </c>
      <c r="M2282" t="s">
        <v>79</v>
      </c>
      <c r="N2282">
        <v>6</v>
      </c>
      <c r="O2282" t="s">
        <v>10010</v>
      </c>
      <c r="P2282" t="s">
        <v>10009</v>
      </c>
      <c r="Q2282" t="s">
        <v>10008</v>
      </c>
      <c r="R2282" s="7">
        <v>42583</v>
      </c>
      <c r="S2282" s="8">
        <f t="shared" si="280"/>
        <v>2016</v>
      </c>
      <c r="T2282" s="8">
        <v>2016</v>
      </c>
      <c r="U2282" s="8">
        <f t="shared" si="281"/>
        <v>6</v>
      </c>
      <c r="V2282" s="7">
        <v>42583</v>
      </c>
      <c r="W2282" t="s">
        <v>2103</v>
      </c>
      <c r="X2282" s="2">
        <v>1.718</v>
      </c>
      <c r="Y2282" s="6">
        <f t="shared" si="286"/>
        <v>4.5861028803288753E-2</v>
      </c>
      <c r="AA2282">
        <v>9651748</v>
      </c>
      <c r="AB2282">
        <v>20384</v>
      </c>
      <c r="AC2282">
        <v>18790240</v>
      </c>
      <c r="AD2282" t="s">
        <v>2</v>
      </c>
      <c r="AE2282">
        <v>75</v>
      </c>
      <c r="AH2282" t="s">
        <v>1833</v>
      </c>
      <c r="AI2282" t="s">
        <v>10007</v>
      </c>
      <c r="AJ2282" t="s">
        <v>10006</v>
      </c>
      <c r="AK2282" t="s">
        <v>10005</v>
      </c>
      <c r="AL2282">
        <v>21</v>
      </c>
      <c r="AM2282" s="5">
        <f t="shared" si="282"/>
        <v>3.5</v>
      </c>
      <c r="AN2282" s="4">
        <f t="shared" si="287"/>
        <v>5.301022340022719E-3</v>
      </c>
      <c r="AO2282" s="3"/>
      <c r="AP2282">
        <v>0</v>
      </c>
      <c r="AQ2282" t="s">
        <v>2980</v>
      </c>
      <c r="AR2282" t="s">
        <v>10004</v>
      </c>
      <c r="AS2282" t="s">
        <v>2979</v>
      </c>
      <c r="AT2282" s="2" t="s">
        <v>0</v>
      </c>
      <c r="AU2282" s="1">
        <f t="shared" si="283"/>
        <v>3.3693026864308937</v>
      </c>
      <c r="AV2282" s="1">
        <f t="shared" si="284"/>
        <v>2.5581025571655736</v>
      </c>
      <c r="AW2282" s="1">
        <f t="shared" si="285"/>
        <v>1.746902427900253</v>
      </c>
    </row>
    <row r="2283" spans="1:49" x14ac:dyDescent="0.2">
      <c r="A2283">
        <v>2281</v>
      </c>
      <c r="B2283" t="s">
        <v>10003</v>
      </c>
      <c r="C2283" t="s">
        <v>10002</v>
      </c>
      <c r="D2283" t="s">
        <v>10001</v>
      </c>
      <c r="F2283" t="s">
        <v>10000</v>
      </c>
      <c r="G2283" t="s">
        <v>5</v>
      </c>
      <c r="H2283" t="s">
        <v>4</v>
      </c>
      <c r="I2283" t="s">
        <v>9999</v>
      </c>
      <c r="J2283">
        <v>60008991</v>
      </c>
      <c r="K2283" t="s">
        <v>2749</v>
      </c>
      <c r="L2283" t="s">
        <v>509</v>
      </c>
      <c r="M2283" t="s">
        <v>108</v>
      </c>
      <c r="N2283">
        <v>5</v>
      </c>
      <c r="O2283" t="s">
        <v>9998</v>
      </c>
      <c r="P2283" t="s">
        <v>9997</v>
      </c>
      <c r="Q2283" t="s">
        <v>9996</v>
      </c>
      <c r="R2283" s="7">
        <v>42583</v>
      </c>
      <c r="S2283" s="8">
        <f t="shared" si="280"/>
        <v>2016</v>
      </c>
      <c r="T2283" s="8">
        <v>2016</v>
      </c>
      <c r="U2283" s="8">
        <f t="shared" si="281"/>
        <v>6</v>
      </c>
      <c r="V2283" s="7">
        <v>42583</v>
      </c>
      <c r="W2283" t="s">
        <v>9995</v>
      </c>
      <c r="X2283" s="2">
        <v>0.28899999999999998</v>
      </c>
      <c r="Y2283" s="6">
        <f t="shared" si="286"/>
        <v>7.7146899442086438E-3</v>
      </c>
      <c r="AA2283">
        <v>262692</v>
      </c>
      <c r="AB2283">
        <v>9500153939</v>
      </c>
      <c r="AD2283" t="s">
        <v>2</v>
      </c>
      <c r="AE2283">
        <v>54</v>
      </c>
      <c r="AH2283" s="9">
        <v>41518</v>
      </c>
      <c r="AI2283" t="s">
        <v>9994</v>
      </c>
      <c r="AJ2283" t="s">
        <v>9993</v>
      </c>
      <c r="AK2283" t="s">
        <v>9992</v>
      </c>
      <c r="AL2283">
        <v>0</v>
      </c>
      <c r="AM2283" s="5">
        <f t="shared" si="282"/>
        <v>0</v>
      </c>
      <c r="AN2283" s="4">
        <f t="shared" si="287"/>
        <v>0</v>
      </c>
      <c r="AO2283" s="3"/>
      <c r="AP2283">
        <v>0</v>
      </c>
      <c r="AQ2283" t="s">
        <v>1862</v>
      </c>
      <c r="AR2283" s="11">
        <v>1.1E+109</v>
      </c>
      <c r="AS2283" t="s">
        <v>1861</v>
      </c>
      <c r="AT2283" s="2">
        <v>1.605</v>
      </c>
      <c r="AU2283" s="1">
        <f t="shared" si="283"/>
        <v>0.54002829609460501</v>
      </c>
      <c r="AV2283" s="1">
        <f t="shared" si="284"/>
        <v>0.38573449721043218</v>
      </c>
      <c r="AW2283" s="1">
        <f t="shared" si="285"/>
        <v>0.2314406983262593</v>
      </c>
    </row>
    <row r="2284" spans="1:49" x14ac:dyDescent="0.2">
      <c r="A2284">
        <v>2282</v>
      </c>
      <c r="B2284" t="s">
        <v>9991</v>
      </c>
      <c r="C2284" t="s">
        <v>9990</v>
      </c>
      <c r="F2284" t="s">
        <v>9989</v>
      </c>
      <c r="G2284" t="s">
        <v>5</v>
      </c>
      <c r="H2284" t="s">
        <v>4</v>
      </c>
      <c r="I2284" t="s">
        <v>9988</v>
      </c>
      <c r="J2284">
        <v>60005429</v>
      </c>
      <c r="K2284" t="s">
        <v>573</v>
      </c>
      <c r="L2284" t="s">
        <v>148</v>
      </c>
      <c r="M2284" t="s">
        <v>62</v>
      </c>
      <c r="N2284">
        <v>2</v>
      </c>
      <c r="O2284" t="s">
        <v>9987</v>
      </c>
      <c r="P2284" t="s">
        <v>9986</v>
      </c>
      <c r="Q2284" t="s">
        <v>572</v>
      </c>
      <c r="R2284" s="7">
        <v>42583</v>
      </c>
      <c r="S2284" s="8">
        <f t="shared" si="280"/>
        <v>2016</v>
      </c>
      <c r="T2284" s="8">
        <v>2016</v>
      </c>
      <c r="U2284" s="8">
        <f t="shared" si="281"/>
        <v>6</v>
      </c>
      <c r="V2284" s="7">
        <v>42583</v>
      </c>
      <c r="W2284" t="s">
        <v>239</v>
      </c>
      <c r="X2284" s="2">
        <v>1.3720000000000001</v>
      </c>
      <c r="Y2284" s="6">
        <f t="shared" si="286"/>
        <v>3.662475641333654E-2</v>
      </c>
      <c r="AA2284" t="s">
        <v>238</v>
      </c>
      <c r="AB2284">
        <v>17259</v>
      </c>
      <c r="AD2284" t="s">
        <v>2</v>
      </c>
      <c r="AE2284">
        <v>13</v>
      </c>
      <c r="AF2284">
        <v>8</v>
      </c>
      <c r="AG2284">
        <v>7480958</v>
      </c>
      <c r="AH2284" t="s">
        <v>9985</v>
      </c>
      <c r="AI2284" t="s">
        <v>9984</v>
      </c>
      <c r="AJ2284" t="s">
        <v>9983</v>
      </c>
      <c r="AK2284" t="s">
        <v>9982</v>
      </c>
      <c r="AL2284">
        <v>13</v>
      </c>
      <c r="AM2284" s="5">
        <f t="shared" si="282"/>
        <v>2.1666666666666665</v>
      </c>
      <c r="AN2284" s="4">
        <f t="shared" si="287"/>
        <v>3.2815852581093018E-3</v>
      </c>
      <c r="AO2284" s="3"/>
      <c r="AP2284">
        <v>0</v>
      </c>
      <c r="AR2284" t="s">
        <v>1</v>
      </c>
      <c r="AT2284" s="2">
        <v>3.9660000000000002</v>
      </c>
      <c r="AU2284" s="1">
        <f t="shared" si="283"/>
        <v>2.6621805066768367</v>
      </c>
      <c r="AV2284" s="1">
        <f t="shared" si="284"/>
        <v>1.995317083572292</v>
      </c>
      <c r="AW2284" s="1">
        <f t="shared" si="285"/>
        <v>1.3284536604677475</v>
      </c>
    </row>
    <row r="2285" spans="1:49" x14ac:dyDescent="0.2">
      <c r="A2285">
        <v>2283</v>
      </c>
      <c r="B2285" t="s">
        <v>9981</v>
      </c>
      <c r="C2285" t="s">
        <v>9980</v>
      </c>
      <c r="D2285" t="s">
        <v>9979</v>
      </c>
      <c r="E2285">
        <v>27180727</v>
      </c>
      <c r="F2285" t="s">
        <v>9978</v>
      </c>
      <c r="G2285" t="s">
        <v>5</v>
      </c>
      <c r="H2285" t="s">
        <v>4</v>
      </c>
      <c r="I2285" t="s">
        <v>9977</v>
      </c>
      <c r="J2285">
        <v>60122052</v>
      </c>
      <c r="K2285" t="s">
        <v>1440</v>
      </c>
      <c r="L2285" t="s">
        <v>601</v>
      </c>
      <c r="M2285" t="s">
        <v>67</v>
      </c>
      <c r="N2285">
        <v>7</v>
      </c>
      <c r="O2285" t="s">
        <v>9976</v>
      </c>
      <c r="P2285" t="s">
        <v>9975</v>
      </c>
      <c r="Q2285" t="s">
        <v>9974</v>
      </c>
      <c r="R2285" s="7">
        <v>42583</v>
      </c>
      <c r="S2285" s="8">
        <f t="shared" si="280"/>
        <v>2016</v>
      </c>
      <c r="T2285" s="8">
        <v>2016</v>
      </c>
      <c r="U2285" s="8">
        <f t="shared" si="281"/>
        <v>6</v>
      </c>
      <c r="V2285" s="7">
        <v>42583</v>
      </c>
      <c r="W2285" t="s">
        <v>2103</v>
      </c>
      <c r="X2285" s="2">
        <v>1.718</v>
      </c>
      <c r="Y2285" s="6">
        <f t="shared" si="286"/>
        <v>4.5861028803288753E-2</v>
      </c>
      <c r="AA2285">
        <v>9651748</v>
      </c>
      <c r="AB2285">
        <v>20384</v>
      </c>
      <c r="AC2285">
        <v>18790240</v>
      </c>
      <c r="AD2285" t="s">
        <v>2</v>
      </c>
      <c r="AE2285">
        <v>75</v>
      </c>
      <c r="AH2285" t="s">
        <v>9973</v>
      </c>
      <c r="AI2285" t="s">
        <v>9972</v>
      </c>
      <c r="AJ2285" t="s">
        <v>9971</v>
      </c>
      <c r="AK2285" t="s">
        <v>9970</v>
      </c>
      <c r="AL2285">
        <v>12</v>
      </c>
      <c r="AM2285" s="5">
        <f t="shared" si="282"/>
        <v>2</v>
      </c>
      <c r="AN2285" s="4">
        <f t="shared" si="287"/>
        <v>3.0291556228701248E-3</v>
      </c>
      <c r="AO2285" s="3"/>
      <c r="AP2285">
        <v>0</v>
      </c>
      <c r="AQ2285" t="s">
        <v>48</v>
      </c>
      <c r="AR2285" t="s">
        <v>9969</v>
      </c>
      <c r="AS2285" t="s">
        <v>9968</v>
      </c>
      <c r="AT2285" s="2" t="s">
        <v>0</v>
      </c>
      <c r="AU2285" s="1">
        <f t="shared" si="283"/>
        <v>3.3011466849163158</v>
      </c>
      <c r="AV2285" s="1">
        <f t="shared" si="284"/>
        <v>2.4445092213079436</v>
      </c>
      <c r="AW2285" s="1">
        <f t="shared" si="285"/>
        <v>1.5878717576995711</v>
      </c>
    </row>
    <row r="2286" spans="1:49" x14ac:dyDescent="0.2">
      <c r="A2286">
        <v>2284</v>
      </c>
      <c r="B2286" t="s">
        <v>9967</v>
      </c>
      <c r="C2286" t="s">
        <v>9966</v>
      </c>
      <c r="F2286" t="s">
        <v>9965</v>
      </c>
      <c r="G2286" t="s">
        <v>5</v>
      </c>
      <c r="H2286" t="s">
        <v>4</v>
      </c>
      <c r="I2286" t="s">
        <v>9964</v>
      </c>
      <c r="J2286" t="s">
        <v>1136</v>
      </c>
      <c r="K2286" t="s">
        <v>1135</v>
      </c>
      <c r="L2286" t="s">
        <v>1134</v>
      </c>
      <c r="M2286" t="s">
        <v>1133</v>
      </c>
      <c r="N2286">
        <v>3</v>
      </c>
      <c r="O2286" t="s">
        <v>9963</v>
      </c>
      <c r="P2286" t="s">
        <v>9962</v>
      </c>
      <c r="Q2286" t="s">
        <v>9961</v>
      </c>
      <c r="R2286" s="7">
        <v>42583</v>
      </c>
      <c r="S2286" s="8">
        <f t="shared" si="280"/>
        <v>2016</v>
      </c>
      <c r="T2286" s="8">
        <v>2016</v>
      </c>
      <c r="U2286" s="8">
        <f t="shared" si="281"/>
        <v>6</v>
      </c>
      <c r="V2286" s="7">
        <v>42583</v>
      </c>
      <c r="W2286" t="s">
        <v>141</v>
      </c>
      <c r="X2286" s="2">
        <v>0.30399999999999999</v>
      </c>
      <c r="Y2286" s="6">
        <f t="shared" si="286"/>
        <v>8.115106377299057E-3</v>
      </c>
      <c r="AA2286">
        <v>8952477</v>
      </c>
      <c r="AB2286">
        <v>12250</v>
      </c>
      <c r="AC2286">
        <v>10982760</v>
      </c>
      <c r="AD2286" t="s">
        <v>2</v>
      </c>
      <c r="AE2286">
        <v>58</v>
      </c>
      <c r="AF2286">
        <v>8</v>
      </c>
      <c r="AH2286" t="s">
        <v>9960</v>
      </c>
      <c r="AI2286" t="s">
        <v>9959</v>
      </c>
      <c r="AJ2286" t="s">
        <v>9958</v>
      </c>
      <c r="AK2286" t="s">
        <v>9957</v>
      </c>
      <c r="AL2286">
        <v>26</v>
      </c>
      <c r="AM2286" s="5">
        <f t="shared" si="282"/>
        <v>4.333333333333333</v>
      </c>
      <c r="AN2286" s="4">
        <f t="shared" si="287"/>
        <v>6.5631705162186036E-3</v>
      </c>
      <c r="AO2286" s="3"/>
      <c r="AP2286">
        <v>0</v>
      </c>
      <c r="AR2286" t="s">
        <v>1</v>
      </c>
      <c r="AT2286" s="2" t="s">
        <v>0</v>
      </c>
      <c r="AU2286" s="1">
        <f t="shared" si="283"/>
        <v>0.76495256189749206</v>
      </c>
      <c r="AV2286" s="1">
        <f t="shared" si="284"/>
        <v>0.73391384467588294</v>
      </c>
      <c r="AW2286" s="1">
        <f t="shared" si="285"/>
        <v>0.70287512745427394</v>
      </c>
    </row>
    <row r="2287" spans="1:49" x14ac:dyDescent="0.2">
      <c r="A2287">
        <v>2285</v>
      </c>
      <c r="B2287" t="s">
        <v>9956</v>
      </c>
      <c r="C2287" t="s">
        <v>9955</v>
      </c>
      <c r="F2287" t="s">
        <v>9954</v>
      </c>
      <c r="G2287" t="s">
        <v>5</v>
      </c>
      <c r="H2287" t="s">
        <v>4</v>
      </c>
      <c r="I2287" t="s">
        <v>9953</v>
      </c>
      <c r="J2287">
        <v>60104212</v>
      </c>
      <c r="K2287" t="s">
        <v>9952</v>
      </c>
      <c r="L2287" t="s">
        <v>9951</v>
      </c>
      <c r="M2287" t="s">
        <v>672</v>
      </c>
      <c r="N2287">
        <v>4</v>
      </c>
      <c r="O2287" t="s">
        <v>9950</v>
      </c>
      <c r="P2287" t="s">
        <v>9949</v>
      </c>
      <c r="Q2287" t="s">
        <v>9948</v>
      </c>
      <c r="R2287" s="7">
        <v>42583</v>
      </c>
      <c r="S2287" s="8">
        <f t="shared" si="280"/>
        <v>2016</v>
      </c>
      <c r="T2287" s="8">
        <v>2016</v>
      </c>
      <c r="U2287" s="8">
        <f t="shared" si="281"/>
        <v>6</v>
      </c>
      <c r="V2287" s="7">
        <v>42583</v>
      </c>
      <c r="W2287" t="s">
        <v>141</v>
      </c>
      <c r="X2287" s="2">
        <v>0.30399999999999999</v>
      </c>
      <c r="Y2287" s="6">
        <f t="shared" si="286"/>
        <v>8.115106377299057E-3</v>
      </c>
      <c r="AA2287">
        <v>8952477</v>
      </c>
      <c r="AB2287">
        <v>12250</v>
      </c>
      <c r="AC2287">
        <v>10982760</v>
      </c>
      <c r="AD2287" t="s">
        <v>2</v>
      </c>
      <c r="AE2287">
        <v>58</v>
      </c>
      <c r="AF2287">
        <v>8</v>
      </c>
      <c r="AH2287" t="s">
        <v>9947</v>
      </c>
      <c r="AI2287" t="s">
        <v>9946</v>
      </c>
      <c r="AJ2287" t="s">
        <v>9945</v>
      </c>
      <c r="AK2287" t="s">
        <v>9944</v>
      </c>
      <c r="AL2287">
        <v>0</v>
      </c>
      <c r="AM2287" s="5">
        <f t="shared" si="282"/>
        <v>0</v>
      </c>
      <c r="AN2287" s="4">
        <f t="shared" si="287"/>
        <v>0</v>
      </c>
      <c r="AO2287" s="3"/>
      <c r="AP2287">
        <v>0</v>
      </c>
      <c r="AR2287" t="s">
        <v>1</v>
      </c>
      <c r="AT2287" s="2" t="s">
        <v>0</v>
      </c>
      <c r="AU2287" s="1">
        <f t="shared" si="283"/>
        <v>0.56805744641093392</v>
      </c>
      <c r="AV2287" s="1">
        <f t="shared" si="284"/>
        <v>0.40575531886495286</v>
      </c>
      <c r="AW2287" s="1">
        <f t="shared" si="285"/>
        <v>0.24345319131897172</v>
      </c>
    </row>
    <row r="2288" spans="1:49" x14ac:dyDescent="0.2">
      <c r="A2288">
        <v>2286</v>
      </c>
      <c r="B2288" t="s">
        <v>9943</v>
      </c>
      <c r="C2288" t="s">
        <v>9942</v>
      </c>
      <c r="F2288" t="s">
        <v>9941</v>
      </c>
      <c r="G2288" t="s">
        <v>5</v>
      </c>
      <c r="H2288" t="s">
        <v>4</v>
      </c>
      <c r="I2288" t="s">
        <v>9940</v>
      </c>
      <c r="J2288">
        <v>60068752</v>
      </c>
      <c r="K2288" t="s">
        <v>9939</v>
      </c>
      <c r="L2288" t="s">
        <v>9938</v>
      </c>
      <c r="M2288" t="s">
        <v>458</v>
      </c>
      <c r="N2288">
        <v>2</v>
      </c>
      <c r="O2288" t="s">
        <v>9937</v>
      </c>
      <c r="P2288" t="s">
        <v>9936</v>
      </c>
      <c r="Q2288" t="s">
        <v>9935</v>
      </c>
      <c r="R2288" s="7">
        <v>42583</v>
      </c>
      <c r="S2288" s="8">
        <f t="shared" si="280"/>
        <v>2016</v>
      </c>
      <c r="T2288" s="8">
        <v>2016</v>
      </c>
      <c r="U2288" s="8">
        <f t="shared" si="281"/>
        <v>6</v>
      </c>
      <c r="V2288" s="7">
        <v>42583</v>
      </c>
      <c r="W2288" t="s">
        <v>141</v>
      </c>
      <c r="X2288" s="2">
        <v>0.30399999999999999</v>
      </c>
      <c r="Y2288" s="6">
        <f t="shared" si="286"/>
        <v>8.115106377299057E-3</v>
      </c>
      <c r="AA2288">
        <v>8952477</v>
      </c>
      <c r="AB2288">
        <v>12250</v>
      </c>
      <c r="AC2288">
        <v>10982760</v>
      </c>
      <c r="AD2288" t="s">
        <v>2</v>
      </c>
      <c r="AE2288">
        <v>58</v>
      </c>
      <c r="AF2288">
        <v>8</v>
      </c>
      <c r="AH2288" t="s">
        <v>9934</v>
      </c>
      <c r="AI2288" t="s">
        <v>9933</v>
      </c>
      <c r="AJ2288" t="s">
        <v>9932</v>
      </c>
      <c r="AK2288" t="s">
        <v>9931</v>
      </c>
      <c r="AL2288">
        <v>8</v>
      </c>
      <c r="AM2288" s="5">
        <f t="shared" si="282"/>
        <v>1.3333333333333333</v>
      </c>
      <c r="AN2288" s="4">
        <f t="shared" si="287"/>
        <v>2.0194370819134164E-3</v>
      </c>
      <c r="AO2288" s="3"/>
      <c r="AP2288">
        <v>0</v>
      </c>
      <c r="AR2288" t="s">
        <v>1</v>
      </c>
      <c r="AT2288" s="2" t="s">
        <v>0</v>
      </c>
      <c r="AU2288" s="1">
        <f t="shared" si="283"/>
        <v>0.62864055886833647</v>
      </c>
      <c r="AV2288" s="1">
        <f t="shared" si="284"/>
        <v>0.50672717296062364</v>
      </c>
      <c r="AW2288" s="1">
        <f t="shared" si="285"/>
        <v>0.38481378705291086</v>
      </c>
    </row>
    <row r="2289" spans="1:49" x14ac:dyDescent="0.2">
      <c r="A2289">
        <v>2287</v>
      </c>
      <c r="B2289" t="s">
        <v>9930</v>
      </c>
      <c r="C2289" t="s">
        <v>9929</v>
      </c>
      <c r="F2289" t="s">
        <v>9928</v>
      </c>
      <c r="G2289" t="s">
        <v>5</v>
      </c>
      <c r="H2289" t="s">
        <v>4</v>
      </c>
      <c r="I2289" t="s">
        <v>890</v>
      </c>
      <c r="J2289">
        <v>60024542</v>
      </c>
      <c r="K2289" t="s">
        <v>830</v>
      </c>
      <c r="L2289" t="s">
        <v>244</v>
      </c>
      <c r="M2289" t="s">
        <v>67</v>
      </c>
      <c r="N2289">
        <v>2</v>
      </c>
      <c r="O2289" t="s">
        <v>2657</v>
      </c>
      <c r="P2289" t="s">
        <v>2656</v>
      </c>
      <c r="Q2289" t="s">
        <v>829</v>
      </c>
      <c r="R2289" s="7">
        <v>42583</v>
      </c>
      <c r="S2289" s="8">
        <f t="shared" si="280"/>
        <v>2016</v>
      </c>
      <c r="T2289" s="8">
        <v>2016</v>
      </c>
      <c r="U2289" s="8">
        <f t="shared" si="281"/>
        <v>6</v>
      </c>
      <c r="V2289" s="7">
        <v>42583</v>
      </c>
      <c r="W2289" t="s">
        <v>141</v>
      </c>
      <c r="X2289" s="2">
        <v>0.30399999999999999</v>
      </c>
      <c r="Y2289" s="6">
        <f t="shared" si="286"/>
        <v>8.115106377299057E-3</v>
      </c>
      <c r="AA2289">
        <v>8952477</v>
      </c>
      <c r="AB2289">
        <v>12250</v>
      </c>
      <c r="AC2289">
        <v>10982760</v>
      </c>
      <c r="AD2289" t="s">
        <v>2</v>
      </c>
      <c r="AE2289">
        <v>58</v>
      </c>
      <c r="AF2289">
        <v>8</v>
      </c>
      <c r="AH2289" t="s">
        <v>9927</v>
      </c>
      <c r="AI2289" t="s">
        <v>9926</v>
      </c>
      <c r="AJ2289" t="s">
        <v>9925</v>
      </c>
      <c r="AK2289" t="s">
        <v>9924</v>
      </c>
      <c r="AL2289">
        <v>5</v>
      </c>
      <c r="AM2289" s="5">
        <f t="shared" si="282"/>
        <v>0.83333333333333337</v>
      </c>
      <c r="AN2289" s="4">
        <f t="shared" si="287"/>
        <v>1.2621481761958854E-3</v>
      </c>
      <c r="AO2289" s="3"/>
      <c r="AP2289">
        <v>0</v>
      </c>
      <c r="AQ2289" t="s">
        <v>48</v>
      </c>
      <c r="AR2289" t="s">
        <v>2655</v>
      </c>
      <c r="AS2289" t="s">
        <v>47</v>
      </c>
      <c r="AT2289" s="2" t="s">
        <v>0</v>
      </c>
      <c r="AU2289" s="1">
        <f t="shared" si="283"/>
        <v>0.60592189169681043</v>
      </c>
      <c r="AV2289" s="1">
        <f t="shared" si="284"/>
        <v>0.46886272767474713</v>
      </c>
      <c r="AW2289" s="1">
        <f t="shared" si="285"/>
        <v>0.33180356365268371</v>
      </c>
    </row>
    <row r="2290" spans="1:49" x14ac:dyDescent="0.2">
      <c r="A2290">
        <v>2288</v>
      </c>
      <c r="B2290" t="s">
        <v>9923</v>
      </c>
      <c r="C2290" t="s">
        <v>9922</v>
      </c>
      <c r="F2290" t="s">
        <v>9921</v>
      </c>
      <c r="G2290" t="s">
        <v>5</v>
      </c>
      <c r="H2290" t="s">
        <v>4</v>
      </c>
      <c r="I2290" t="s">
        <v>9920</v>
      </c>
      <c r="J2290">
        <v>60008088</v>
      </c>
      <c r="K2290" t="s">
        <v>2571</v>
      </c>
      <c r="L2290" t="s">
        <v>2570</v>
      </c>
      <c r="M2290" t="s">
        <v>672</v>
      </c>
      <c r="N2290">
        <v>3</v>
      </c>
      <c r="O2290" t="s">
        <v>9919</v>
      </c>
      <c r="P2290" t="s">
        <v>9918</v>
      </c>
      <c r="Q2290" t="s">
        <v>9917</v>
      </c>
      <c r="R2290" s="7">
        <v>42583</v>
      </c>
      <c r="S2290" s="8">
        <f t="shared" si="280"/>
        <v>2016</v>
      </c>
      <c r="T2290" s="8">
        <v>2016</v>
      </c>
      <c r="U2290" s="8">
        <f t="shared" si="281"/>
        <v>6</v>
      </c>
      <c r="V2290" s="7">
        <v>42583</v>
      </c>
      <c r="W2290" t="s">
        <v>141</v>
      </c>
      <c r="X2290" s="2">
        <v>0.30399999999999999</v>
      </c>
      <c r="Y2290" s="6">
        <f t="shared" si="286"/>
        <v>8.115106377299057E-3</v>
      </c>
      <c r="AA2290">
        <v>8952477</v>
      </c>
      <c r="AB2290">
        <v>12250</v>
      </c>
      <c r="AC2290">
        <v>10982760</v>
      </c>
      <c r="AD2290" t="s">
        <v>2</v>
      </c>
      <c r="AE2290">
        <v>58</v>
      </c>
      <c r="AF2290">
        <v>8</v>
      </c>
      <c r="AH2290" t="s">
        <v>9916</v>
      </c>
      <c r="AI2290" t="s">
        <v>9915</v>
      </c>
      <c r="AJ2290" t="s">
        <v>9914</v>
      </c>
      <c r="AK2290" t="s">
        <v>9913</v>
      </c>
      <c r="AL2290">
        <v>11</v>
      </c>
      <c r="AM2290" s="5">
        <f t="shared" si="282"/>
        <v>1.8333333333333333</v>
      </c>
      <c r="AN2290" s="4">
        <f t="shared" si="287"/>
        <v>2.7767259876309478E-3</v>
      </c>
      <c r="AO2290" s="3"/>
      <c r="AP2290">
        <v>0</v>
      </c>
      <c r="AR2290" t="s">
        <v>1</v>
      </c>
      <c r="AT2290" s="2" t="s">
        <v>0</v>
      </c>
      <c r="AU2290" s="1">
        <f t="shared" si="283"/>
        <v>0.6513592260398624</v>
      </c>
      <c r="AV2290" s="1">
        <f t="shared" si="284"/>
        <v>0.54459161824650026</v>
      </c>
      <c r="AW2290" s="1">
        <f t="shared" si="285"/>
        <v>0.43782401045313801</v>
      </c>
    </row>
    <row r="2291" spans="1:49" x14ac:dyDescent="0.2">
      <c r="A2291">
        <v>2289</v>
      </c>
      <c r="B2291" t="s">
        <v>9912</v>
      </c>
      <c r="C2291" t="s">
        <v>9911</v>
      </c>
      <c r="F2291" t="s">
        <v>9910</v>
      </c>
      <c r="G2291" t="s">
        <v>5</v>
      </c>
      <c r="H2291" t="s">
        <v>4</v>
      </c>
      <c r="I2291" t="s">
        <v>9909</v>
      </c>
      <c r="J2291" t="s">
        <v>9908</v>
      </c>
      <c r="K2291" t="s">
        <v>9907</v>
      </c>
      <c r="L2291" t="s">
        <v>445</v>
      </c>
      <c r="M2291" t="s">
        <v>171</v>
      </c>
      <c r="N2291">
        <v>3</v>
      </c>
      <c r="O2291" t="s">
        <v>9906</v>
      </c>
      <c r="P2291" t="s">
        <v>9905</v>
      </c>
      <c r="Q2291" t="s">
        <v>9904</v>
      </c>
      <c r="R2291" s="7">
        <v>42583</v>
      </c>
      <c r="S2291" s="8">
        <f t="shared" si="280"/>
        <v>2016</v>
      </c>
      <c r="T2291" s="8">
        <v>2016</v>
      </c>
      <c r="U2291" s="8">
        <f t="shared" si="281"/>
        <v>6</v>
      </c>
      <c r="V2291" s="7">
        <v>42583</v>
      </c>
      <c r="W2291" t="s">
        <v>141</v>
      </c>
      <c r="X2291" s="2">
        <v>0.30399999999999999</v>
      </c>
      <c r="Y2291" s="6">
        <f t="shared" si="286"/>
        <v>8.115106377299057E-3</v>
      </c>
      <c r="AA2291">
        <v>8952477</v>
      </c>
      <c r="AB2291">
        <v>12250</v>
      </c>
      <c r="AC2291">
        <v>10982760</v>
      </c>
      <c r="AD2291" t="s">
        <v>2</v>
      </c>
      <c r="AE2291">
        <v>58</v>
      </c>
      <c r="AF2291">
        <v>8</v>
      </c>
      <c r="AH2291" t="s">
        <v>9903</v>
      </c>
      <c r="AI2291" t="s">
        <v>9902</v>
      </c>
      <c r="AJ2291" t="s">
        <v>9901</v>
      </c>
      <c r="AK2291" t="s">
        <v>9900</v>
      </c>
      <c r="AL2291">
        <v>0</v>
      </c>
      <c r="AM2291" s="5">
        <f t="shared" si="282"/>
        <v>0</v>
      </c>
      <c r="AN2291" s="4">
        <f t="shared" si="287"/>
        <v>0</v>
      </c>
      <c r="AO2291" s="3"/>
      <c r="AP2291">
        <v>0</v>
      </c>
      <c r="AR2291" t="s">
        <v>1</v>
      </c>
      <c r="AT2291" s="2" t="s">
        <v>0</v>
      </c>
      <c r="AU2291" s="1">
        <f t="shared" si="283"/>
        <v>0.56805744641093392</v>
      </c>
      <c r="AV2291" s="1">
        <f t="shared" si="284"/>
        <v>0.40575531886495286</v>
      </c>
      <c r="AW2291" s="1">
        <f t="shared" si="285"/>
        <v>0.24345319131897172</v>
      </c>
    </row>
    <row r="2292" spans="1:49" x14ac:dyDescent="0.2">
      <c r="A2292">
        <v>2290</v>
      </c>
      <c r="B2292" t="s">
        <v>9899</v>
      </c>
      <c r="C2292" t="s">
        <v>9898</v>
      </c>
      <c r="F2292" t="s">
        <v>9897</v>
      </c>
      <c r="G2292" t="s">
        <v>5</v>
      </c>
      <c r="H2292" t="s">
        <v>4</v>
      </c>
      <c r="I2292" t="s">
        <v>3162</v>
      </c>
      <c r="J2292" t="s">
        <v>9896</v>
      </c>
      <c r="K2292" t="s">
        <v>9895</v>
      </c>
      <c r="L2292" t="s">
        <v>924</v>
      </c>
      <c r="M2292" t="s">
        <v>101</v>
      </c>
      <c r="N2292">
        <v>4</v>
      </c>
      <c r="O2292" t="s">
        <v>9894</v>
      </c>
      <c r="P2292" t="s">
        <v>9893</v>
      </c>
      <c r="Q2292" t="s">
        <v>9892</v>
      </c>
      <c r="R2292" s="7">
        <v>42583</v>
      </c>
      <c r="S2292" s="8">
        <f t="shared" si="280"/>
        <v>2016</v>
      </c>
      <c r="T2292" s="8">
        <v>2016</v>
      </c>
      <c r="U2292" s="8">
        <f t="shared" si="281"/>
        <v>6</v>
      </c>
      <c r="V2292" s="7">
        <v>42583</v>
      </c>
      <c r="W2292" t="s">
        <v>141</v>
      </c>
      <c r="X2292" s="2">
        <v>0.30399999999999999</v>
      </c>
      <c r="Y2292" s="6">
        <f t="shared" si="286"/>
        <v>8.115106377299057E-3</v>
      </c>
      <c r="AA2292">
        <v>8952477</v>
      </c>
      <c r="AB2292">
        <v>12250</v>
      </c>
      <c r="AC2292">
        <v>10982760</v>
      </c>
      <c r="AD2292" t="s">
        <v>2</v>
      </c>
      <c r="AE2292">
        <v>58</v>
      </c>
      <c r="AF2292">
        <v>8</v>
      </c>
      <c r="AH2292" t="s">
        <v>9891</v>
      </c>
      <c r="AI2292" t="s">
        <v>9890</v>
      </c>
      <c r="AJ2292" t="s">
        <v>9889</v>
      </c>
      <c r="AK2292" t="s">
        <v>9888</v>
      </c>
      <c r="AL2292">
        <v>1</v>
      </c>
      <c r="AM2292" s="5">
        <f t="shared" si="282"/>
        <v>0.16666666666666666</v>
      </c>
      <c r="AN2292" s="4">
        <f t="shared" si="287"/>
        <v>2.5242963523917705E-4</v>
      </c>
      <c r="AO2292" s="3"/>
      <c r="AP2292">
        <v>0</v>
      </c>
      <c r="AR2292" t="s">
        <v>1</v>
      </c>
      <c r="AT2292" s="2" t="s">
        <v>0</v>
      </c>
      <c r="AU2292" s="1">
        <f t="shared" si="283"/>
        <v>0.57563033546810927</v>
      </c>
      <c r="AV2292" s="1">
        <f t="shared" si="284"/>
        <v>0.41837680062691174</v>
      </c>
      <c r="AW2292" s="1">
        <f t="shared" si="285"/>
        <v>0.2611232657857141</v>
      </c>
    </row>
    <row r="2293" spans="1:49" x14ac:dyDescent="0.2">
      <c r="A2293">
        <v>2291</v>
      </c>
      <c r="B2293" t="s">
        <v>9887</v>
      </c>
      <c r="C2293" t="s">
        <v>9886</v>
      </c>
      <c r="F2293" t="s">
        <v>9885</v>
      </c>
      <c r="G2293" t="s">
        <v>5</v>
      </c>
      <c r="H2293" t="s">
        <v>4</v>
      </c>
      <c r="I2293" t="s">
        <v>9884</v>
      </c>
      <c r="J2293">
        <v>60093232</v>
      </c>
      <c r="K2293" t="s">
        <v>201</v>
      </c>
      <c r="L2293" t="s">
        <v>200</v>
      </c>
      <c r="M2293" t="s">
        <v>34</v>
      </c>
      <c r="N2293">
        <v>2</v>
      </c>
      <c r="O2293" t="s">
        <v>9883</v>
      </c>
      <c r="P2293" t="s">
        <v>9882</v>
      </c>
      <c r="Q2293" t="s">
        <v>199</v>
      </c>
      <c r="R2293" s="7">
        <v>42583</v>
      </c>
      <c r="S2293" s="8">
        <f t="shared" si="280"/>
        <v>2016</v>
      </c>
      <c r="T2293" s="8">
        <v>2016</v>
      </c>
      <c r="U2293" s="8">
        <f t="shared" si="281"/>
        <v>6</v>
      </c>
      <c r="V2293" s="7">
        <v>42583</v>
      </c>
      <c r="W2293" t="s">
        <v>141</v>
      </c>
      <c r="X2293" s="2">
        <v>0.30399999999999999</v>
      </c>
      <c r="Y2293" s="6">
        <f t="shared" si="286"/>
        <v>8.115106377299057E-3</v>
      </c>
      <c r="AA2293">
        <v>8952477</v>
      </c>
      <c r="AB2293">
        <v>12250</v>
      </c>
      <c r="AC2293">
        <v>10982760</v>
      </c>
      <c r="AD2293" t="s">
        <v>2</v>
      </c>
      <c r="AE2293">
        <v>58</v>
      </c>
      <c r="AF2293">
        <v>8</v>
      </c>
      <c r="AH2293" t="s">
        <v>9881</v>
      </c>
      <c r="AI2293" t="s">
        <v>9880</v>
      </c>
      <c r="AJ2293" t="s">
        <v>9879</v>
      </c>
      <c r="AK2293" t="s">
        <v>9878</v>
      </c>
      <c r="AL2293">
        <v>2</v>
      </c>
      <c r="AM2293" s="5">
        <f t="shared" si="282"/>
        <v>0.33333333333333331</v>
      </c>
      <c r="AN2293" s="4">
        <f t="shared" si="287"/>
        <v>5.048592704783541E-4</v>
      </c>
      <c r="AO2293" s="3"/>
      <c r="AP2293">
        <v>0</v>
      </c>
      <c r="AR2293" t="s">
        <v>1</v>
      </c>
      <c r="AT2293" s="2" t="s">
        <v>0</v>
      </c>
      <c r="AU2293" s="1">
        <f t="shared" si="283"/>
        <v>0.58320322452528461</v>
      </c>
      <c r="AV2293" s="1">
        <f t="shared" si="284"/>
        <v>0.43099828238887061</v>
      </c>
      <c r="AW2293" s="1">
        <f t="shared" si="285"/>
        <v>0.2787933402524565</v>
      </c>
    </row>
    <row r="2294" spans="1:49" x14ac:dyDescent="0.2">
      <c r="A2294">
        <v>2292</v>
      </c>
      <c r="B2294" t="s">
        <v>9877</v>
      </c>
      <c r="C2294" t="s">
        <v>9876</v>
      </c>
      <c r="F2294" t="s">
        <v>9875</v>
      </c>
      <c r="G2294" t="s">
        <v>5</v>
      </c>
      <c r="H2294" t="s">
        <v>4</v>
      </c>
      <c r="I2294" t="s">
        <v>9874</v>
      </c>
      <c r="J2294">
        <v>60002947</v>
      </c>
      <c r="K2294" t="s">
        <v>9873</v>
      </c>
      <c r="L2294" t="s">
        <v>2972</v>
      </c>
      <c r="M2294" t="s">
        <v>491</v>
      </c>
      <c r="N2294">
        <v>4</v>
      </c>
      <c r="O2294" t="s">
        <v>9872</v>
      </c>
      <c r="P2294" t="s">
        <v>9871</v>
      </c>
      <c r="Q2294" t="s">
        <v>9870</v>
      </c>
      <c r="R2294" s="7">
        <v>42583</v>
      </c>
      <c r="S2294" s="8">
        <f t="shared" si="280"/>
        <v>2016</v>
      </c>
      <c r="T2294" s="8">
        <v>2016</v>
      </c>
      <c r="U2294" s="8">
        <f t="shared" si="281"/>
        <v>6</v>
      </c>
      <c r="V2294" s="7">
        <v>42583</v>
      </c>
      <c r="W2294" t="s">
        <v>141</v>
      </c>
      <c r="X2294" s="2">
        <v>0.30399999999999999</v>
      </c>
      <c r="Y2294" s="6">
        <f t="shared" si="286"/>
        <v>8.115106377299057E-3</v>
      </c>
      <c r="AA2294">
        <v>8952477</v>
      </c>
      <c r="AB2294">
        <v>12250</v>
      </c>
      <c r="AC2294">
        <v>10982760</v>
      </c>
      <c r="AD2294" t="s">
        <v>2</v>
      </c>
      <c r="AE2294">
        <v>58</v>
      </c>
      <c r="AF2294">
        <v>8</v>
      </c>
      <c r="AH2294" t="s">
        <v>9869</v>
      </c>
      <c r="AI2294" t="s">
        <v>9868</v>
      </c>
      <c r="AJ2294" t="s">
        <v>9867</v>
      </c>
      <c r="AK2294" t="s">
        <v>9866</v>
      </c>
      <c r="AL2294">
        <v>0</v>
      </c>
      <c r="AM2294" s="5">
        <f t="shared" si="282"/>
        <v>0</v>
      </c>
      <c r="AN2294" s="4">
        <f t="shared" si="287"/>
        <v>0</v>
      </c>
      <c r="AO2294" s="3"/>
      <c r="AP2294">
        <v>0</v>
      </c>
      <c r="AR2294" t="s">
        <v>1</v>
      </c>
      <c r="AT2294" s="2" t="s">
        <v>0</v>
      </c>
      <c r="AU2294" s="1">
        <f t="shared" si="283"/>
        <v>0.56805744641093392</v>
      </c>
      <c r="AV2294" s="1">
        <f t="shared" si="284"/>
        <v>0.40575531886495286</v>
      </c>
      <c r="AW2294" s="1">
        <f t="shared" si="285"/>
        <v>0.24345319131897172</v>
      </c>
    </row>
    <row r="2295" spans="1:49" x14ac:dyDescent="0.2">
      <c r="A2295">
        <v>2293</v>
      </c>
      <c r="B2295" t="s">
        <v>9865</v>
      </c>
      <c r="C2295" t="s">
        <v>9864</v>
      </c>
      <c r="F2295" t="s">
        <v>9863</v>
      </c>
      <c r="G2295" t="s">
        <v>5</v>
      </c>
      <c r="H2295" t="s">
        <v>4</v>
      </c>
      <c r="I2295" t="s">
        <v>1566</v>
      </c>
      <c r="J2295">
        <v>60004879</v>
      </c>
      <c r="K2295" t="s">
        <v>64</v>
      </c>
      <c r="L2295" t="s">
        <v>63</v>
      </c>
      <c r="M2295" t="s">
        <v>62</v>
      </c>
      <c r="N2295">
        <v>3</v>
      </c>
      <c r="O2295" t="s">
        <v>9862</v>
      </c>
      <c r="P2295" t="s">
        <v>9861</v>
      </c>
      <c r="Q2295" t="s">
        <v>61</v>
      </c>
      <c r="R2295" s="7">
        <v>42583</v>
      </c>
      <c r="S2295" s="8">
        <f t="shared" si="280"/>
        <v>2016</v>
      </c>
      <c r="T2295" s="8">
        <v>2016</v>
      </c>
      <c r="U2295" s="8">
        <f t="shared" si="281"/>
        <v>6</v>
      </c>
      <c r="V2295" s="7">
        <v>42583</v>
      </c>
      <c r="W2295" t="s">
        <v>141</v>
      </c>
      <c r="X2295" s="2">
        <v>0.30399999999999999</v>
      </c>
      <c r="Y2295" s="6">
        <f t="shared" si="286"/>
        <v>8.115106377299057E-3</v>
      </c>
      <c r="AA2295">
        <v>8952477</v>
      </c>
      <c r="AB2295">
        <v>12250</v>
      </c>
      <c r="AC2295">
        <v>10982760</v>
      </c>
      <c r="AD2295" t="s">
        <v>2</v>
      </c>
      <c r="AE2295">
        <v>58</v>
      </c>
      <c r="AF2295">
        <v>8</v>
      </c>
      <c r="AH2295" t="s">
        <v>9860</v>
      </c>
      <c r="AI2295" t="s">
        <v>9859</v>
      </c>
      <c r="AJ2295" t="s">
        <v>9858</v>
      </c>
      <c r="AK2295" t="s">
        <v>9857</v>
      </c>
      <c r="AL2295">
        <v>2</v>
      </c>
      <c r="AM2295" s="5">
        <f t="shared" si="282"/>
        <v>0.33333333333333331</v>
      </c>
      <c r="AN2295" s="4">
        <f t="shared" si="287"/>
        <v>5.048592704783541E-4</v>
      </c>
      <c r="AO2295" s="3"/>
      <c r="AP2295">
        <v>0</v>
      </c>
      <c r="AR2295" t="s">
        <v>1</v>
      </c>
      <c r="AT2295" s="2" t="s">
        <v>0</v>
      </c>
      <c r="AU2295" s="1">
        <f t="shared" si="283"/>
        <v>0.58320322452528461</v>
      </c>
      <c r="AV2295" s="1">
        <f t="shared" si="284"/>
        <v>0.43099828238887061</v>
      </c>
      <c r="AW2295" s="1">
        <f t="shared" si="285"/>
        <v>0.2787933402524565</v>
      </c>
    </row>
    <row r="2296" spans="1:49" x14ac:dyDescent="0.2">
      <c r="A2296">
        <v>2294</v>
      </c>
      <c r="B2296" t="s">
        <v>9856</v>
      </c>
      <c r="C2296" t="s">
        <v>9855</v>
      </c>
      <c r="F2296" t="s">
        <v>9854</v>
      </c>
      <c r="G2296" t="s">
        <v>5</v>
      </c>
      <c r="H2296" t="s">
        <v>4</v>
      </c>
      <c r="I2296" t="s">
        <v>9853</v>
      </c>
      <c r="J2296">
        <v>60079433</v>
      </c>
      <c r="K2296" t="s">
        <v>1548</v>
      </c>
      <c r="L2296" t="s">
        <v>1547</v>
      </c>
      <c r="M2296" t="s">
        <v>34</v>
      </c>
      <c r="N2296">
        <v>3</v>
      </c>
      <c r="O2296" t="s">
        <v>9852</v>
      </c>
      <c r="P2296" t="s">
        <v>9851</v>
      </c>
      <c r="Q2296" t="s">
        <v>9850</v>
      </c>
      <c r="R2296" s="7">
        <v>42583</v>
      </c>
      <c r="S2296" s="8">
        <f t="shared" si="280"/>
        <v>2016</v>
      </c>
      <c r="T2296" s="8">
        <v>2016</v>
      </c>
      <c r="U2296" s="8">
        <f t="shared" si="281"/>
        <v>6</v>
      </c>
      <c r="V2296" s="7">
        <v>42583</v>
      </c>
      <c r="W2296" t="s">
        <v>141</v>
      </c>
      <c r="X2296" s="2">
        <v>0.30399999999999999</v>
      </c>
      <c r="Y2296" s="6">
        <f t="shared" si="286"/>
        <v>8.115106377299057E-3</v>
      </c>
      <c r="AA2296">
        <v>8952477</v>
      </c>
      <c r="AB2296">
        <v>12250</v>
      </c>
      <c r="AC2296">
        <v>10982760</v>
      </c>
      <c r="AD2296" t="s">
        <v>2</v>
      </c>
      <c r="AE2296">
        <v>58</v>
      </c>
      <c r="AF2296">
        <v>8</v>
      </c>
      <c r="AH2296" t="s">
        <v>9849</v>
      </c>
      <c r="AI2296" t="s">
        <v>9848</v>
      </c>
      <c r="AJ2296" t="s">
        <v>9847</v>
      </c>
      <c r="AK2296" t="s">
        <v>9846</v>
      </c>
      <c r="AL2296">
        <v>9</v>
      </c>
      <c r="AM2296" s="5">
        <f t="shared" si="282"/>
        <v>1.5</v>
      </c>
      <c r="AN2296" s="4">
        <f t="shared" si="287"/>
        <v>2.2718667171525938E-3</v>
      </c>
      <c r="AO2296" s="3"/>
      <c r="AP2296">
        <v>0</v>
      </c>
      <c r="AR2296" t="s">
        <v>1</v>
      </c>
      <c r="AT2296" s="2" t="s">
        <v>0</v>
      </c>
      <c r="AU2296" s="1">
        <f t="shared" si="283"/>
        <v>0.63621344792551171</v>
      </c>
      <c r="AV2296" s="1">
        <f t="shared" si="284"/>
        <v>0.51934865472258251</v>
      </c>
      <c r="AW2296" s="1">
        <f t="shared" si="285"/>
        <v>0.40248386151965326</v>
      </c>
    </row>
    <row r="2297" spans="1:49" x14ac:dyDescent="0.2">
      <c r="A2297">
        <v>2295</v>
      </c>
      <c r="B2297" t="s">
        <v>9845</v>
      </c>
      <c r="C2297" t="s">
        <v>9844</v>
      </c>
      <c r="F2297" t="s">
        <v>9843</v>
      </c>
      <c r="G2297" t="s">
        <v>5</v>
      </c>
      <c r="H2297" t="s">
        <v>4</v>
      </c>
      <c r="I2297" t="s">
        <v>7318</v>
      </c>
      <c r="J2297">
        <v>60009512</v>
      </c>
      <c r="K2297" t="s">
        <v>1616</v>
      </c>
      <c r="L2297" t="s">
        <v>1615</v>
      </c>
      <c r="M2297" t="s">
        <v>89</v>
      </c>
      <c r="N2297">
        <v>3</v>
      </c>
      <c r="O2297" t="s">
        <v>9842</v>
      </c>
      <c r="P2297" t="s">
        <v>9841</v>
      </c>
      <c r="Q2297" t="s">
        <v>9840</v>
      </c>
      <c r="R2297" s="7">
        <v>42583</v>
      </c>
      <c r="S2297" s="8">
        <f t="shared" si="280"/>
        <v>2016</v>
      </c>
      <c r="T2297" s="8">
        <v>2016</v>
      </c>
      <c r="U2297" s="8">
        <f t="shared" si="281"/>
        <v>6</v>
      </c>
      <c r="V2297" s="7">
        <v>42583</v>
      </c>
      <c r="W2297" t="s">
        <v>141</v>
      </c>
      <c r="X2297" s="2">
        <v>0.30399999999999999</v>
      </c>
      <c r="Y2297" s="6">
        <f t="shared" si="286"/>
        <v>8.115106377299057E-3</v>
      </c>
      <c r="AA2297">
        <v>8952477</v>
      </c>
      <c r="AB2297">
        <v>12250</v>
      </c>
      <c r="AC2297">
        <v>10982760</v>
      </c>
      <c r="AD2297" t="s">
        <v>2</v>
      </c>
      <c r="AE2297">
        <v>58</v>
      </c>
      <c r="AF2297">
        <v>8</v>
      </c>
      <c r="AH2297" t="s">
        <v>9839</v>
      </c>
      <c r="AI2297" t="s">
        <v>9838</v>
      </c>
      <c r="AJ2297" t="s">
        <v>9837</v>
      </c>
      <c r="AK2297" t="s">
        <v>9836</v>
      </c>
      <c r="AL2297">
        <v>0</v>
      </c>
      <c r="AM2297" s="5">
        <f t="shared" si="282"/>
        <v>0</v>
      </c>
      <c r="AN2297" s="4">
        <f t="shared" si="287"/>
        <v>0</v>
      </c>
      <c r="AO2297" s="3"/>
      <c r="AP2297">
        <v>0</v>
      </c>
      <c r="AR2297" t="s">
        <v>1</v>
      </c>
      <c r="AT2297" s="2" t="s">
        <v>0</v>
      </c>
      <c r="AU2297" s="1">
        <f t="shared" si="283"/>
        <v>0.56805744641093392</v>
      </c>
      <c r="AV2297" s="1">
        <f t="shared" si="284"/>
        <v>0.40575531886495286</v>
      </c>
      <c r="AW2297" s="1">
        <f t="shared" si="285"/>
        <v>0.24345319131897172</v>
      </c>
    </row>
    <row r="2298" spans="1:49" x14ac:dyDescent="0.2">
      <c r="A2298">
        <v>2296</v>
      </c>
      <c r="B2298" t="s">
        <v>9835</v>
      </c>
      <c r="C2298" t="s">
        <v>9834</v>
      </c>
      <c r="F2298" t="s">
        <v>9833</v>
      </c>
      <c r="G2298" t="s">
        <v>5</v>
      </c>
      <c r="H2298" t="s">
        <v>4</v>
      </c>
      <c r="I2298" t="s">
        <v>243</v>
      </c>
      <c r="J2298" t="s">
        <v>9832</v>
      </c>
      <c r="K2298" t="s">
        <v>9831</v>
      </c>
      <c r="L2298" t="s">
        <v>9830</v>
      </c>
      <c r="M2298" t="s">
        <v>49</v>
      </c>
      <c r="N2298">
        <v>5</v>
      </c>
      <c r="O2298" t="s">
        <v>9829</v>
      </c>
      <c r="P2298" t="s">
        <v>9828</v>
      </c>
      <c r="Q2298" t="s">
        <v>9827</v>
      </c>
      <c r="R2298" s="7">
        <v>42583</v>
      </c>
      <c r="S2298" s="8">
        <f t="shared" si="280"/>
        <v>2016</v>
      </c>
      <c r="T2298" s="8">
        <v>2016</v>
      </c>
      <c r="U2298" s="8">
        <f t="shared" si="281"/>
        <v>6</v>
      </c>
      <c r="V2298" s="7">
        <v>42583</v>
      </c>
      <c r="W2298" t="s">
        <v>141</v>
      </c>
      <c r="X2298" s="2">
        <v>0.30399999999999999</v>
      </c>
      <c r="Y2298" s="6">
        <f t="shared" si="286"/>
        <v>8.115106377299057E-3</v>
      </c>
      <c r="AA2298">
        <v>8952477</v>
      </c>
      <c r="AB2298">
        <v>12250</v>
      </c>
      <c r="AC2298">
        <v>10982760</v>
      </c>
      <c r="AD2298" t="s">
        <v>2</v>
      </c>
      <c r="AE2298">
        <v>58</v>
      </c>
      <c r="AF2298">
        <v>8</v>
      </c>
      <c r="AH2298" t="s">
        <v>3008</v>
      </c>
      <c r="AI2298" t="s">
        <v>9826</v>
      </c>
      <c r="AJ2298" t="s">
        <v>9825</v>
      </c>
      <c r="AK2298" t="s">
        <v>9824</v>
      </c>
      <c r="AL2298">
        <v>1</v>
      </c>
      <c r="AM2298" s="5">
        <f t="shared" si="282"/>
        <v>0.16666666666666666</v>
      </c>
      <c r="AN2298" s="4">
        <f t="shared" si="287"/>
        <v>2.5242963523917705E-4</v>
      </c>
      <c r="AO2298" s="3"/>
      <c r="AP2298">
        <v>0</v>
      </c>
      <c r="AQ2298" t="s">
        <v>48</v>
      </c>
      <c r="AR2298">
        <v>61302188</v>
      </c>
      <c r="AS2298" t="s">
        <v>47</v>
      </c>
      <c r="AT2298" s="2" t="s">
        <v>0</v>
      </c>
      <c r="AU2298" s="1">
        <f t="shared" si="283"/>
        <v>0.57563033546810927</v>
      </c>
      <c r="AV2298" s="1">
        <f t="shared" si="284"/>
        <v>0.41837680062691174</v>
      </c>
      <c r="AW2298" s="1">
        <f t="shared" si="285"/>
        <v>0.2611232657857141</v>
      </c>
    </row>
    <row r="2299" spans="1:49" x14ac:dyDescent="0.2">
      <c r="A2299">
        <v>2297</v>
      </c>
      <c r="B2299" t="s">
        <v>9823</v>
      </c>
      <c r="C2299" t="s">
        <v>9822</v>
      </c>
      <c r="F2299" t="s">
        <v>9821</v>
      </c>
      <c r="G2299" t="s">
        <v>5</v>
      </c>
      <c r="H2299" t="s">
        <v>4</v>
      </c>
      <c r="I2299" t="s">
        <v>936</v>
      </c>
      <c r="J2299">
        <v>60024872</v>
      </c>
      <c r="K2299" t="s">
        <v>606</v>
      </c>
      <c r="L2299" t="s">
        <v>223</v>
      </c>
      <c r="M2299" t="s">
        <v>138</v>
      </c>
      <c r="N2299">
        <v>5</v>
      </c>
      <c r="O2299" t="s">
        <v>9820</v>
      </c>
      <c r="P2299" t="s">
        <v>9819</v>
      </c>
      <c r="Q2299" t="s">
        <v>9818</v>
      </c>
      <c r="R2299" s="7">
        <v>42583</v>
      </c>
      <c r="S2299" s="8">
        <f t="shared" si="280"/>
        <v>2016</v>
      </c>
      <c r="T2299" s="8">
        <v>2016</v>
      </c>
      <c r="U2299" s="8">
        <f t="shared" si="281"/>
        <v>6</v>
      </c>
      <c r="V2299" s="7">
        <v>42583</v>
      </c>
      <c r="W2299" t="s">
        <v>141</v>
      </c>
      <c r="X2299" s="2">
        <v>0.30399999999999999</v>
      </c>
      <c r="Y2299" s="6">
        <f t="shared" si="286"/>
        <v>8.115106377299057E-3</v>
      </c>
      <c r="AA2299">
        <v>8952477</v>
      </c>
      <c r="AB2299">
        <v>12250</v>
      </c>
      <c r="AC2299">
        <v>10982760</v>
      </c>
      <c r="AD2299" t="s">
        <v>2</v>
      </c>
      <c r="AE2299">
        <v>58</v>
      </c>
      <c r="AF2299">
        <v>8</v>
      </c>
      <c r="AH2299" t="s">
        <v>9817</v>
      </c>
      <c r="AI2299" t="s">
        <v>9816</v>
      </c>
      <c r="AJ2299" t="s">
        <v>9815</v>
      </c>
      <c r="AK2299" t="s">
        <v>9814</v>
      </c>
      <c r="AL2299">
        <v>0</v>
      </c>
      <c r="AM2299" s="5">
        <f t="shared" si="282"/>
        <v>0</v>
      </c>
      <c r="AN2299" s="4">
        <f t="shared" si="287"/>
        <v>0</v>
      </c>
      <c r="AO2299" s="3"/>
      <c r="AP2299">
        <v>0</v>
      </c>
      <c r="AQ2299" t="s">
        <v>408</v>
      </c>
      <c r="AR2299" t="s">
        <v>2870</v>
      </c>
      <c r="AS2299" t="s">
        <v>407</v>
      </c>
      <c r="AT2299" s="2" t="s">
        <v>0</v>
      </c>
      <c r="AU2299" s="1">
        <f t="shared" si="283"/>
        <v>0.56805744641093392</v>
      </c>
      <c r="AV2299" s="1">
        <f t="shared" si="284"/>
        <v>0.40575531886495286</v>
      </c>
      <c r="AW2299" s="1">
        <f t="shared" si="285"/>
        <v>0.24345319131897172</v>
      </c>
    </row>
    <row r="2300" spans="1:49" x14ac:dyDescent="0.2">
      <c r="A2300">
        <v>2298</v>
      </c>
      <c r="B2300" t="s">
        <v>9813</v>
      </c>
      <c r="C2300" t="s">
        <v>9812</v>
      </c>
      <c r="F2300" t="s">
        <v>9811</v>
      </c>
      <c r="G2300" t="s">
        <v>5</v>
      </c>
      <c r="H2300" t="s">
        <v>4</v>
      </c>
      <c r="I2300" t="s">
        <v>9810</v>
      </c>
      <c r="J2300">
        <v>60105585</v>
      </c>
      <c r="K2300" t="s">
        <v>1068</v>
      </c>
      <c r="L2300" t="s">
        <v>726</v>
      </c>
      <c r="M2300" t="s">
        <v>725</v>
      </c>
      <c r="N2300">
        <v>2</v>
      </c>
      <c r="O2300" t="s">
        <v>9809</v>
      </c>
      <c r="P2300" t="s">
        <v>9808</v>
      </c>
      <c r="Q2300" t="s">
        <v>9807</v>
      </c>
      <c r="R2300" s="7">
        <v>42583</v>
      </c>
      <c r="S2300" s="8">
        <f t="shared" si="280"/>
        <v>2016</v>
      </c>
      <c r="T2300" s="8">
        <v>2016</v>
      </c>
      <c r="U2300" s="8">
        <f t="shared" si="281"/>
        <v>6</v>
      </c>
      <c r="V2300" s="7">
        <v>42583</v>
      </c>
      <c r="W2300" t="s">
        <v>141</v>
      </c>
      <c r="X2300" s="2">
        <v>0.30399999999999999</v>
      </c>
      <c r="Y2300" s="6">
        <f t="shared" si="286"/>
        <v>8.115106377299057E-3</v>
      </c>
      <c r="AA2300">
        <v>8952477</v>
      </c>
      <c r="AB2300">
        <v>12250</v>
      </c>
      <c r="AC2300">
        <v>10982760</v>
      </c>
      <c r="AD2300" t="s">
        <v>2</v>
      </c>
      <c r="AE2300">
        <v>58</v>
      </c>
      <c r="AF2300">
        <v>8</v>
      </c>
      <c r="AH2300" t="s">
        <v>9806</v>
      </c>
      <c r="AI2300" t="s">
        <v>9805</v>
      </c>
      <c r="AJ2300" t="s">
        <v>9804</v>
      </c>
      <c r="AK2300" t="s">
        <v>9803</v>
      </c>
      <c r="AL2300">
        <v>2</v>
      </c>
      <c r="AM2300" s="5">
        <f t="shared" si="282"/>
        <v>0.33333333333333331</v>
      </c>
      <c r="AN2300" s="4">
        <f t="shared" si="287"/>
        <v>5.048592704783541E-4</v>
      </c>
      <c r="AO2300" s="3"/>
      <c r="AP2300">
        <v>0</v>
      </c>
      <c r="AR2300" t="s">
        <v>1</v>
      </c>
      <c r="AT2300" s="2" t="s">
        <v>0</v>
      </c>
      <c r="AU2300" s="1">
        <f t="shared" si="283"/>
        <v>0.58320322452528461</v>
      </c>
      <c r="AV2300" s="1">
        <f t="shared" si="284"/>
        <v>0.43099828238887061</v>
      </c>
      <c r="AW2300" s="1">
        <f t="shared" si="285"/>
        <v>0.2787933402524565</v>
      </c>
    </row>
    <row r="2301" spans="1:49" x14ac:dyDescent="0.2">
      <c r="A2301">
        <v>2299</v>
      </c>
      <c r="B2301" t="s">
        <v>9802</v>
      </c>
      <c r="C2301" t="s">
        <v>9801</v>
      </c>
      <c r="F2301" t="s">
        <v>9800</v>
      </c>
      <c r="G2301" t="s">
        <v>5</v>
      </c>
      <c r="H2301" t="s">
        <v>4</v>
      </c>
      <c r="I2301" t="s">
        <v>9799</v>
      </c>
      <c r="J2301">
        <v>60117496</v>
      </c>
      <c r="K2301" t="s">
        <v>9191</v>
      </c>
      <c r="L2301" t="s">
        <v>682</v>
      </c>
      <c r="M2301" t="s">
        <v>681</v>
      </c>
      <c r="N2301">
        <v>1</v>
      </c>
      <c r="O2301" t="s">
        <v>9798</v>
      </c>
      <c r="P2301">
        <v>35488964200</v>
      </c>
      <c r="Q2301">
        <v>60117496</v>
      </c>
      <c r="R2301" s="7">
        <v>42583</v>
      </c>
      <c r="S2301" s="8">
        <f t="shared" si="280"/>
        <v>2016</v>
      </c>
      <c r="T2301" s="8">
        <v>2016</v>
      </c>
      <c r="U2301" s="8">
        <f t="shared" si="281"/>
        <v>6</v>
      </c>
      <c r="V2301" s="7">
        <v>42583</v>
      </c>
      <c r="W2301" t="s">
        <v>141</v>
      </c>
      <c r="X2301" s="2">
        <v>0.30399999999999999</v>
      </c>
      <c r="Y2301" s="6">
        <f t="shared" si="286"/>
        <v>8.115106377299057E-3</v>
      </c>
      <c r="AA2301">
        <v>8952477</v>
      </c>
      <c r="AB2301">
        <v>12250</v>
      </c>
      <c r="AC2301">
        <v>10982760</v>
      </c>
      <c r="AD2301" t="s">
        <v>2</v>
      </c>
      <c r="AE2301">
        <v>58</v>
      </c>
      <c r="AF2301">
        <v>8</v>
      </c>
      <c r="AH2301" t="s">
        <v>9797</v>
      </c>
      <c r="AI2301" t="s">
        <v>9796</v>
      </c>
      <c r="AJ2301" t="s">
        <v>9795</v>
      </c>
      <c r="AK2301" t="s">
        <v>9794</v>
      </c>
      <c r="AL2301">
        <v>7</v>
      </c>
      <c r="AM2301" s="5">
        <f t="shared" si="282"/>
        <v>1.1666666666666667</v>
      </c>
      <c r="AN2301" s="4">
        <f t="shared" si="287"/>
        <v>1.7670074466742396E-3</v>
      </c>
      <c r="AO2301" s="3"/>
      <c r="AP2301">
        <v>0</v>
      </c>
      <c r="AR2301" t="s">
        <v>1</v>
      </c>
      <c r="AT2301" s="2" t="s">
        <v>0</v>
      </c>
      <c r="AU2301" s="1">
        <f t="shared" si="283"/>
        <v>0.62106766981116113</v>
      </c>
      <c r="AV2301" s="1">
        <f t="shared" si="284"/>
        <v>0.49410569119866488</v>
      </c>
      <c r="AW2301" s="1">
        <f t="shared" si="285"/>
        <v>0.36714371258616846</v>
      </c>
    </row>
    <row r="2302" spans="1:49" x14ac:dyDescent="0.2">
      <c r="A2302">
        <v>2300</v>
      </c>
      <c r="B2302" t="s">
        <v>9793</v>
      </c>
      <c r="C2302" t="s">
        <v>9792</v>
      </c>
      <c r="F2302" t="s">
        <v>9791</v>
      </c>
      <c r="G2302" t="s">
        <v>5</v>
      </c>
      <c r="H2302" t="s">
        <v>4</v>
      </c>
      <c r="I2302" t="s">
        <v>9790</v>
      </c>
      <c r="J2302">
        <v>60019702</v>
      </c>
      <c r="K2302" t="s">
        <v>1544</v>
      </c>
      <c r="L2302" t="s">
        <v>1543</v>
      </c>
      <c r="M2302" t="s">
        <v>13</v>
      </c>
      <c r="N2302">
        <v>2</v>
      </c>
      <c r="O2302" t="s">
        <v>9789</v>
      </c>
      <c r="P2302" t="s">
        <v>9788</v>
      </c>
      <c r="Q2302" t="s">
        <v>1542</v>
      </c>
      <c r="R2302" s="7">
        <v>42583</v>
      </c>
      <c r="S2302" s="8">
        <f t="shared" si="280"/>
        <v>2016</v>
      </c>
      <c r="T2302" s="8">
        <v>2016</v>
      </c>
      <c r="U2302" s="8">
        <f t="shared" si="281"/>
        <v>6</v>
      </c>
      <c r="V2302" s="7">
        <v>42583</v>
      </c>
      <c r="W2302" t="s">
        <v>141</v>
      </c>
      <c r="X2302" s="2">
        <v>0.30399999999999999</v>
      </c>
      <c r="Y2302" s="6">
        <f t="shared" si="286"/>
        <v>8.115106377299057E-3</v>
      </c>
      <c r="AA2302">
        <v>8952477</v>
      </c>
      <c r="AB2302">
        <v>12250</v>
      </c>
      <c r="AC2302">
        <v>10982760</v>
      </c>
      <c r="AD2302" t="s">
        <v>2</v>
      </c>
      <c r="AE2302">
        <v>58</v>
      </c>
      <c r="AF2302">
        <v>8</v>
      </c>
      <c r="AH2302" t="s">
        <v>9787</v>
      </c>
      <c r="AI2302" t="s">
        <v>9786</v>
      </c>
      <c r="AJ2302" t="s">
        <v>9785</v>
      </c>
      <c r="AK2302" t="s">
        <v>9784</v>
      </c>
      <c r="AL2302">
        <v>2</v>
      </c>
      <c r="AM2302" s="5">
        <f t="shared" si="282"/>
        <v>0.33333333333333331</v>
      </c>
      <c r="AN2302" s="4">
        <f t="shared" si="287"/>
        <v>5.048592704783541E-4</v>
      </c>
      <c r="AO2302" s="3"/>
      <c r="AP2302">
        <v>0</v>
      </c>
      <c r="AR2302" t="s">
        <v>1</v>
      </c>
      <c r="AT2302" s="2" t="s">
        <v>0</v>
      </c>
      <c r="AU2302" s="1">
        <f t="shared" si="283"/>
        <v>0.58320322452528461</v>
      </c>
      <c r="AV2302" s="1">
        <f t="shared" si="284"/>
        <v>0.43099828238887061</v>
      </c>
      <c r="AW2302" s="1">
        <f t="shared" si="285"/>
        <v>0.2787933402524565</v>
      </c>
    </row>
    <row r="2303" spans="1:49" x14ac:dyDescent="0.2">
      <c r="A2303">
        <v>2301</v>
      </c>
      <c r="B2303" t="s">
        <v>9783</v>
      </c>
      <c r="C2303" t="s">
        <v>9782</v>
      </c>
      <c r="F2303" t="s">
        <v>9781</v>
      </c>
      <c r="G2303" t="s">
        <v>5</v>
      </c>
      <c r="H2303" t="s">
        <v>4</v>
      </c>
      <c r="I2303" t="s">
        <v>9780</v>
      </c>
      <c r="J2303">
        <v>60079452</v>
      </c>
      <c r="K2303" t="s">
        <v>1172</v>
      </c>
      <c r="L2303" t="s">
        <v>1171</v>
      </c>
      <c r="M2303" t="s">
        <v>34</v>
      </c>
      <c r="N2303">
        <v>2</v>
      </c>
      <c r="O2303" t="s">
        <v>9779</v>
      </c>
      <c r="P2303" t="s">
        <v>9778</v>
      </c>
      <c r="Q2303" t="s">
        <v>1765</v>
      </c>
      <c r="R2303" s="7">
        <v>42583</v>
      </c>
      <c r="S2303" s="8">
        <f t="shared" si="280"/>
        <v>2016</v>
      </c>
      <c r="T2303" s="8">
        <v>2016</v>
      </c>
      <c r="U2303" s="8">
        <f t="shared" si="281"/>
        <v>6</v>
      </c>
      <c r="V2303" s="7">
        <v>42583</v>
      </c>
      <c r="W2303" t="s">
        <v>141</v>
      </c>
      <c r="X2303" s="2">
        <v>0.30399999999999999</v>
      </c>
      <c r="Y2303" s="6">
        <f t="shared" si="286"/>
        <v>8.115106377299057E-3</v>
      </c>
      <c r="AA2303">
        <v>8952477</v>
      </c>
      <c r="AB2303">
        <v>12250</v>
      </c>
      <c r="AC2303">
        <v>10982760</v>
      </c>
      <c r="AD2303" t="s">
        <v>2</v>
      </c>
      <c r="AE2303">
        <v>58</v>
      </c>
      <c r="AF2303">
        <v>8</v>
      </c>
      <c r="AH2303" t="s">
        <v>9777</v>
      </c>
      <c r="AI2303" t="s">
        <v>9776</v>
      </c>
      <c r="AJ2303" t="s">
        <v>9775</v>
      </c>
      <c r="AK2303" t="s">
        <v>9774</v>
      </c>
      <c r="AL2303">
        <v>5</v>
      </c>
      <c r="AM2303" s="5">
        <f t="shared" si="282"/>
        <v>0.83333333333333337</v>
      </c>
      <c r="AN2303" s="4">
        <f t="shared" si="287"/>
        <v>1.2621481761958854E-3</v>
      </c>
      <c r="AO2303" s="3"/>
      <c r="AP2303">
        <v>0</v>
      </c>
      <c r="AR2303" t="s">
        <v>1</v>
      </c>
      <c r="AT2303" s="2" t="s">
        <v>0</v>
      </c>
      <c r="AU2303" s="1">
        <f t="shared" si="283"/>
        <v>0.60592189169681043</v>
      </c>
      <c r="AV2303" s="1">
        <f t="shared" si="284"/>
        <v>0.46886272767474713</v>
      </c>
      <c r="AW2303" s="1">
        <f t="shared" si="285"/>
        <v>0.33180356365268371</v>
      </c>
    </row>
    <row r="2304" spans="1:49" x14ac:dyDescent="0.2">
      <c r="A2304">
        <v>2302</v>
      </c>
      <c r="B2304" t="s">
        <v>9773</v>
      </c>
      <c r="C2304" t="s">
        <v>9772</v>
      </c>
      <c r="F2304" t="s">
        <v>9771</v>
      </c>
      <c r="G2304" t="s">
        <v>5</v>
      </c>
      <c r="H2304" t="s">
        <v>4</v>
      </c>
      <c r="I2304" t="s">
        <v>9770</v>
      </c>
      <c r="J2304" t="s">
        <v>9769</v>
      </c>
      <c r="K2304" t="s">
        <v>9768</v>
      </c>
      <c r="L2304" t="s">
        <v>9767</v>
      </c>
      <c r="M2304" t="s">
        <v>9766</v>
      </c>
      <c r="N2304">
        <v>4</v>
      </c>
      <c r="O2304" t="s">
        <v>9765</v>
      </c>
      <c r="P2304" t="s">
        <v>9764</v>
      </c>
      <c r="Q2304" t="s">
        <v>9763</v>
      </c>
      <c r="R2304" s="7">
        <v>42583</v>
      </c>
      <c r="S2304" s="8">
        <f t="shared" si="280"/>
        <v>2016</v>
      </c>
      <c r="T2304" s="8">
        <v>2016</v>
      </c>
      <c r="U2304" s="8">
        <f t="shared" si="281"/>
        <v>6</v>
      </c>
      <c r="V2304" s="7">
        <v>42583</v>
      </c>
      <c r="W2304" t="s">
        <v>141</v>
      </c>
      <c r="X2304" s="2">
        <v>0.30399999999999999</v>
      </c>
      <c r="Y2304" s="6">
        <f t="shared" si="286"/>
        <v>8.115106377299057E-3</v>
      </c>
      <c r="AA2304">
        <v>8952477</v>
      </c>
      <c r="AB2304">
        <v>12250</v>
      </c>
      <c r="AC2304">
        <v>10982760</v>
      </c>
      <c r="AD2304" t="s">
        <v>2</v>
      </c>
      <c r="AE2304">
        <v>58</v>
      </c>
      <c r="AF2304">
        <v>8</v>
      </c>
      <c r="AH2304" t="s">
        <v>9762</v>
      </c>
      <c r="AI2304" t="s">
        <v>9761</v>
      </c>
      <c r="AJ2304" t="s">
        <v>9760</v>
      </c>
      <c r="AK2304" t="s">
        <v>9759</v>
      </c>
      <c r="AL2304">
        <v>17</v>
      </c>
      <c r="AM2304" s="5">
        <f t="shared" si="282"/>
        <v>2.8333333333333335</v>
      </c>
      <c r="AN2304" s="4">
        <f t="shared" si="287"/>
        <v>4.2913037990660102E-3</v>
      </c>
      <c r="AO2304" s="3"/>
      <c r="AP2304">
        <v>0</v>
      </c>
      <c r="AQ2304" t="s">
        <v>984</v>
      </c>
      <c r="AR2304" t="s">
        <v>9758</v>
      </c>
      <c r="AS2304" t="s">
        <v>983</v>
      </c>
      <c r="AT2304" s="2" t="s">
        <v>0</v>
      </c>
      <c r="AU2304" s="1">
        <f t="shared" si="283"/>
        <v>0.69679656038291427</v>
      </c>
      <c r="AV2304" s="1">
        <f t="shared" si="284"/>
        <v>0.6203205088182534</v>
      </c>
      <c r="AW2304" s="1">
        <f t="shared" si="285"/>
        <v>0.54384445725359243</v>
      </c>
    </row>
    <row r="2305" spans="1:49" x14ac:dyDescent="0.2">
      <c r="A2305">
        <v>2303</v>
      </c>
      <c r="B2305" t="s">
        <v>9757</v>
      </c>
      <c r="C2305" t="s">
        <v>9756</v>
      </c>
      <c r="F2305" t="s">
        <v>9755</v>
      </c>
      <c r="G2305" t="s">
        <v>5</v>
      </c>
      <c r="H2305" t="s">
        <v>4</v>
      </c>
      <c r="I2305" t="s">
        <v>886</v>
      </c>
      <c r="J2305" t="s">
        <v>9754</v>
      </c>
      <c r="K2305" t="s">
        <v>9753</v>
      </c>
      <c r="L2305" t="s">
        <v>9752</v>
      </c>
      <c r="M2305" t="s">
        <v>101</v>
      </c>
      <c r="N2305">
        <v>2</v>
      </c>
      <c r="O2305" t="s">
        <v>9751</v>
      </c>
      <c r="P2305" t="s">
        <v>9750</v>
      </c>
      <c r="Q2305" t="s">
        <v>9749</v>
      </c>
      <c r="R2305" s="7">
        <v>42583</v>
      </c>
      <c r="S2305" s="8">
        <f t="shared" si="280"/>
        <v>2016</v>
      </c>
      <c r="T2305" s="8">
        <v>2016</v>
      </c>
      <c r="U2305" s="8">
        <f t="shared" si="281"/>
        <v>6</v>
      </c>
      <c r="V2305" s="7">
        <v>42583</v>
      </c>
      <c r="W2305" t="s">
        <v>141</v>
      </c>
      <c r="X2305" s="2">
        <v>0.30399999999999999</v>
      </c>
      <c r="Y2305" s="6">
        <f t="shared" si="286"/>
        <v>8.115106377299057E-3</v>
      </c>
      <c r="AA2305">
        <v>8952477</v>
      </c>
      <c r="AB2305">
        <v>12250</v>
      </c>
      <c r="AC2305">
        <v>10982760</v>
      </c>
      <c r="AD2305" t="s">
        <v>2</v>
      </c>
      <c r="AE2305">
        <v>58</v>
      </c>
      <c r="AF2305">
        <v>8</v>
      </c>
      <c r="AH2305" t="s">
        <v>9748</v>
      </c>
      <c r="AI2305" t="s">
        <v>9747</v>
      </c>
      <c r="AJ2305" t="s">
        <v>9746</v>
      </c>
      <c r="AK2305" t="s">
        <v>9745</v>
      </c>
      <c r="AL2305">
        <v>3</v>
      </c>
      <c r="AM2305" s="5">
        <f t="shared" si="282"/>
        <v>0.5</v>
      </c>
      <c r="AN2305" s="4">
        <f t="shared" si="287"/>
        <v>7.572889057175312E-4</v>
      </c>
      <c r="AO2305" s="3"/>
      <c r="AP2305">
        <v>0</v>
      </c>
      <c r="AR2305" t="s">
        <v>1</v>
      </c>
      <c r="AT2305" s="2" t="s">
        <v>0</v>
      </c>
      <c r="AU2305" s="1">
        <f t="shared" si="283"/>
        <v>0.59077611358245985</v>
      </c>
      <c r="AV2305" s="1">
        <f t="shared" si="284"/>
        <v>0.44361976415082938</v>
      </c>
      <c r="AW2305" s="1">
        <f t="shared" si="285"/>
        <v>0.2964634147191989</v>
      </c>
    </row>
    <row r="2306" spans="1:49" x14ac:dyDescent="0.2">
      <c r="A2306">
        <v>2304</v>
      </c>
      <c r="B2306" t="s">
        <v>9744</v>
      </c>
      <c r="C2306" t="s">
        <v>9743</v>
      </c>
      <c r="F2306" t="s">
        <v>9742</v>
      </c>
      <c r="G2306" t="s">
        <v>5</v>
      </c>
      <c r="H2306" t="s">
        <v>4</v>
      </c>
      <c r="I2306" t="s">
        <v>9741</v>
      </c>
      <c r="J2306" t="s">
        <v>179</v>
      </c>
      <c r="K2306" t="s">
        <v>178</v>
      </c>
      <c r="L2306" t="s">
        <v>177</v>
      </c>
      <c r="M2306" t="s">
        <v>101</v>
      </c>
      <c r="N2306">
        <v>3</v>
      </c>
      <c r="O2306" t="s">
        <v>9740</v>
      </c>
      <c r="P2306" t="s">
        <v>9739</v>
      </c>
      <c r="Q2306" t="s">
        <v>176</v>
      </c>
      <c r="R2306" s="7">
        <v>42583</v>
      </c>
      <c r="S2306" s="8">
        <f t="shared" ref="S2306:S2369" si="288">YEAR(R2306)</f>
        <v>2016</v>
      </c>
      <c r="T2306" s="8">
        <v>2016</v>
      </c>
      <c r="U2306" s="8">
        <f t="shared" ref="U2306:U2369" si="289">2022-T2306</f>
        <v>6</v>
      </c>
      <c r="V2306" s="7">
        <v>42583</v>
      </c>
      <c r="W2306" t="s">
        <v>141</v>
      </c>
      <c r="X2306" s="2">
        <v>0.30399999999999999</v>
      </c>
      <c r="Y2306" s="6">
        <f t="shared" si="286"/>
        <v>8.115106377299057E-3</v>
      </c>
      <c r="AA2306">
        <v>8952477</v>
      </c>
      <c r="AB2306">
        <v>12250</v>
      </c>
      <c r="AC2306">
        <v>10982760</v>
      </c>
      <c r="AD2306" t="s">
        <v>2</v>
      </c>
      <c r="AE2306">
        <v>58</v>
      </c>
      <c r="AF2306">
        <v>8</v>
      </c>
      <c r="AH2306" t="s">
        <v>9738</v>
      </c>
      <c r="AI2306" t="s">
        <v>9737</v>
      </c>
      <c r="AJ2306" t="s">
        <v>9736</v>
      </c>
      <c r="AK2306" t="s">
        <v>9735</v>
      </c>
      <c r="AL2306">
        <v>2</v>
      </c>
      <c r="AM2306" s="5">
        <f t="shared" ref="AM2306:AM2369" si="290">AL2306/U2306</f>
        <v>0.33333333333333331</v>
      </c>
      <c r="AN2306" s="4">
        <f t="shared" si="287"/>
        <v>5.048592704783541E-4</v>
      </c>
      <c r="AO2306" s="3"/>
      <c r="AP2306">
        <v>0</v>
      </c>
      <c r="AQ2306" t="s">
        <v>408</v>
      </c>
      <c r="AR2306" t="s">
        <v>9734</v>
      </c>
      <c r="AS2306" t="s">
        <v>407</v>
      </c>
      <c r="AT2306" s="2" t="s">
        <v>0</v>
      </c>
      <c r="AU2306" s="1">
        <f t="shared" ref="AU2306:AU2369" si="291">(Y2306*0.7+AN2306*0.3)*100</f>
        <v>0.58320322452528461</v>
      </c>
      <c r="AV2306" s="1">
        <f t="shared" ref="AV2306:AV2369" si="292">(Y2306*0.5+AN2306*0.5)*100</f>
        <v>0.43099828238887061</v>
      </c>
      <c r="AW2306" s="1">
        <f t="shared" ref="AW2306:AW2369" si="293">(Y2306*0.3+AN2306*0.7)*100</f>
        <v>0.2787933402524565</v>
      </c>
    </row>
    <row r="2307" spans="1:49" x14ac:dyDescent="0.2">
      <c r="A2307">
        <v>2305</v>
      </c>
      <c r="B2307" t="s">
        <v>9733</v>
      </c>
      <c r="C2307" t="s">
        <v>9732</v>
      </c>
      <c r="F2307" t="s">
        <v>9731</v>
      </c>
      <c r="G2307" t="s">
        <v>5</v>
      </c>
      <c r="H2307" t="s">
        <v>4</v>
      </c>
      <c r="I2307" t="s">
        <v>270</v>
      </c>
      <c r="J2307">
        <v>60026263</v>
      </c>
      <c r="K2307" t="s">
        <v>438</v>
      </c>
      <c r="L2307" t="s">
        <v>223</v>
      </c>
      <c r="M2307" t="s">
        <v>138</v>
      </c>
      <c r="N2307">
        <v>3</v>
      </c>
      <c r="O2307" t="s">
        <v>9730</v>
      </c>
      <c r="P2307" t="s">
        <v>9729</v>
      </c>
      <c r="Q2307" t="s">
        <v>1567</v>
      </c>
      <c r="R2307" s="7">
        <v>42583</v>
      </c>
      <c r="S2307" s="8">
        <f t="shared" si="288"/>
        <v>2016</v>
      </c>
      <c r="T2307" s="8">
        <v>2016</v>
      </c>
      <c r="U2307" s="8">
        <f t="shared" si="289"/>
        <v>6</v>
      </c>
      <c r="V2307" s="7">
        <v>42583</v>
      </c>
      <c r="W2307" t="s">
        <v>141</v>
      </c>
      <c r="X2307" s="2">
        <v>0.30399999999999999</v>
      </c>
      <c r="Y2307" s="6">
        <f t="shared" ref="Y2307:Y2370" si="294">(X2307-$Z$3)/($Z$2-$Z$3)</f>
        <v>8.115106377299057E-3</v>
      </c>
      <c r="AA2307">
        <v>8952477</v>
      </c>
      <c r="AB2307">
        <v>12250</v>
      </c>
      <c r="AC2307">
        <v>10982760</v>
      </c>
      <c r="AD2307" t="s">
        <v>2</v>
      </c>
      <c r="AE2307">
        <v>58</v>
      </c>
      <c r="AF2307">
        <v>8</v>
      </c>
      <c r="AH2307" t="s">
        <v>9728</v>
      </c>
      <c r="AI2307" t="s">
        <v>9727</v>
      </c>
      <c r="AJ2307" t="s">
        <v>9726</v>
      </c>
      <c r="AK2307" t="s">
        <v>9725</v>
      </c>
      <c r="AL2307">
        <v>2</v>
      </c>
      <c r="AM2307" s="5">
        <f t="shared" si="290"/>
        <v>0.33333333333333331</v>
      </c>
      <c r="AN2307" s="4">
        <f t="shared" ref="AN2307:AN2370" si="295">(AM2307-$AO$3)/($AO$2-$AO$3)</f>
        <v>5.048592704783541E-4</v>
      </c>
      <c r="AO2307" s="3"/>
      <c r="AP2307">
        <v>0</v>
      </c>
      <c r="AR2307" t="s">
        <v>1</v>
      </c>
      <c r="AT2307" s="2" t="s">
        <v>0</v>
      </c>
      <c r="AU2307" s="1">
        <f t="shared" si="291"/>
        <v>0.58320322452528461</v>
      </c>
      <c r="AV2307" s="1">
        <f t="shared" si="292"/>
        <v>0.43099828238887061</v>
      </c>
      <c r="AW2307" s="1">
        <f t="shared" si="293"/>
        <v>0.2787933402524565</v>
      </c>
    </row>
    <row r="2308" spans="1:49" x14ac:dyDescent="0.2">
      <c r="A2308">
        <v>2306</v>
      </c>
      <c r="B2308" t="s">
        <v>9724</v>
      </c>
      <c r="C2308" t="s">
        <v>9723</v>
      </c>
      <c r="F2308" t="s">
        <v>9722</v>
      </c>
      <c r="G2308" t="s">
        <v>5</v>
      </c>
      <c r="H2308" t="s">
        <v>4</v>
      </c>
      <c r="I2308" t="s">
        <v>2954</v>
      </c>
      <c r="J2308">
        <v>60019106</v>
      </c>
      <c r="K2308" t="s">
        <v>39</v>
      </c>
      <c r="L2308" t="s">
        <v>38</v>
      </c>
      <c r="M2308" t="s">
        <v>34</v>
      </c>
      <c r="N2308">
        <v>3</v>
      </c>
      <c r="O2308" t="s">
        <v>2953</v>
      </c>
      <c r="P2308" t="s">
        <v>2952</v>
      </c>
      <c r="Q2308" t="s">
        <v>37</v>
      </c>
      <c r="R2308" s="7">
        <v>42583</v>
      </c>
      <c r="S2308" s="8">
        <f t="shared" si="288"/>
        <v>2016</v>
      </c>
      <c r="T2308" s="8">
        <v>2016</v>
      </c>
      <c r="U2308" s="8">
        <f t="shared" si="289"/>
        <v>6</v>
      </c>
      <c r="V2308" s="7">
        <v>42583</v>
      </c>
      <c r="W2308" t="s">
        <v>141</v>
      </c>
      <c r="X2308" s="2">
        <v>0.30399999999999999</v>
      </c>
      <c r="Y2308" s="6">
        <f t="shared" si="294"/>
        <v>8.115106377299057E-3</v>
      </c>
      <c r="AA2308">
        <v>8952477</v>
      </c>
      <c r="AB2308">
        <v>12250</v>
      </c>
      <c r="AC2308">
        <v>10982760</v>
      </c>
      <c r="AD2308" t="s">
        <v>2</v>
      </c>
      <c r="AE2308">
        <v>58</v>
      </c>
      <c r="AF2308">
        <v>8</v>
      </c>
      <c r="AH2308" t="s">
        <v>2988</v>
      </c>
      <c r="AI2308" t="s">
        <v>9721</v>
      </c>
      <c r="AJ2308" t="s">
        <v>9720</v>
      </c>
      <c r="AK2308" t="s">
        <v>9719</v>
      </c>
      <c r="AL2308">
        <v>4</v>
      </c>
      <c r="AM2308" s="5">
        <f t="shared" si="290"/>
        <v>0.66666666666666663</v>
      </c>
      <c r="AN2308" s="4">
        <f t="shared" si="295"/>
        <v>1.0097185409567082E-3</v>
      </c>
      <c r="AO2308" s="3"/>
      <c r="AP2308">
        <v>0</v>
      </c>
      <c r="AR2308" t="s">
        <v>1</v>
      </c>
      <c r="AT2308" s="2" t="s">
        <v>0</v>
      </c>
      <c r="AU2308" s="1">
        <f t="shared" si="291"/>
        <v>0.5983490026396352</v>
      </c>
      <c r="AV2308" s="1">
        <f t="shared" si="292"/>
        <v>0.45624124591278825</v>
      </c>
      <c r="AW2308" s="1">
        <f t="shared" si="293"/>
        <v>0.31413348918594125</v>
      </c>
    </row>
    <row r="2309" spans="1:49" x14ac:dyDescent="0.2">
      <c r="A2309">
        <v>2307</v>
      </c>
      <c r="B2309" t="s">
        <v>9718</v>
      </c>
      <c r="C2309" t="s">
        <v>9717</v>
      </c>
      <c r="F2309" t="s">
        <v>9716</v>
      </c>
      <c r="G2309" t="s">
        <v>5</v>
      </c>
      <c r="H2309" t="s">
        <v>4</v>
      </c>
      <c r="I2309" t="s">
        <v>3009</v>
      </c>
      <c r="J2309">
        <v>60071031</v>
      </c>
      <c r="K2309" t="s">
        <v>2412</v>
      </c>
      <c r="L2309" t="s">
        <v>2007</v>
      </c>
      <c r="M2309" t="s">
        <v>142</v>
      </c>
      <c r="N2309">
        <v>3</v>
      </c>
      <c r="O2309" t="s">
        <v>9715</v>
      </c>
      <c r="P2309" t="s">
        <v>9714</v>
      </c>
      <c r="Q2309" t="s">
        <v>9713</v>
      </c>
      <c r="R2309" s="7">
        <v>42583</v>
      </c>
      <c r="S2309" s="8">
        <f t="shared" si="288"/>
        <v>2016</v>
      </c>
      <c r="T2309" s="8">
        <v>2016</v>
      </c>
      <c r="U2309" s="8">
        <f t="shared" si="289"/>
        <v>6</v>
      </c>
      <c r="V2309" s="7">
        <v>42583</v>
      </c>
      <c r="W2309" t="s">
        <v>141</v>
      </c>
      <c r="X2309" s="2">
        <v>0.30399999999999999</v>
      </c>
      <c r="Y2309" s="6">
        <f t="shared" si="294"/>
        <v>8.115106377299057E-3</v>
      </c>
      <c r="AA2309">
        <v>8952477</v>
      </c>
      <c r="AB2309">
        <v>12250</v>
      </c>
      <c r="AC2309">
        <v>10982760</v>
      </c>
      <c r="AD2309" t="s">
        <v>2</v>
      </c>
      <c r="AE2309">
        <v>58</v>
      </c>
      <c r="AF2309">
        <v>8</v>
      </c>
      <c r="AH2309" t="s">
        <v>9712</v>
      </c>
      <c r="AI2309" t="s">
        <v>9711</v>
      </c>
      <c r="AJ2309" t="s">
        <v>9710</v>
      </c>
      <c r="AK2309" t="s">
        <v>9709</v>
      </c>
      <c r="AL2309">
        <v>2</v>
      </c>
      <c r="AM2309" s="5">
        <f t="shared" si="290"/>
        <v>0.33333333333333331</v>
      </c>
      <c r="AN2309" s="4">
        <f t="shared" si="295"/>
        <v>5.048592704783541E-4</v>
      </c>
      <c r="AO2309" s="3"/>
      <c r="AP2309">
        <v>0</v>
      </c>
      <c r="AR2309" t="s">
        <v>1</v>
      </c>
      <c r="AT2309" s="2" t="s">
        <v>0</v>
      </c>
      <c r="AU2309" s="1">
        <f t="shared" si="291"/>
        <v>0.58320322452528461</v>
      </c>
      <c r="AV2309" s="1">
        <f t="shared" si="292"/>
        <v>0.43099828238887061</v>
      </c>
      <c r="AW2309" s="1">
        <f t="shared" si="293"/>
        <v>0.2787933402524565</v>
      </c>
    </row>
    <row r="2310" spans="1:49" x14ac:dyDescent="0.2">
      <c r="A2310">
        <v>2308</v>
      </c>
      <c r="B2310" t="s">
        <v>9708</v>
      </c>
      <c r="C2310" t="s">
        <v>9707</v>
      </c>
      <c r="F2310" t="s">
        <v>9706</v>
      </c>
      <c r="G2310" t="s">
        <v>5</v>
      </c>
      <c r="H2310" t="s">
        <v>4</v>
      </c>
      <c r="I2310" t="s">
        <v>9705</v>
      </c>
      <c r="J2310" t="s">
        <v>9704</v>
      </c>
      <c r="K2310" t="s">
        <v>9703</v>
      </c>
      <c r="L2310" t="s">
        <v>9702</v>
      </c>
      <c r="M2310" t="s">
        <v>9701</v>
      </c>
      <c r="N2310">
        <v>4</v>
      </c>
      <c r="O2310" t="s">
        <v>9700</v>
      </c>
      <c r="P2310" t="s">
        <v>9699</v>
      </c>
      <c r="Q2310" t="s">
        <v>9698</v>
      </c>
      <c r="R2310" s="7">
        <v>42583</v>
      </c>
      <c r="S2310" s="8">
        <f t="shared" si="288"/>
        <v>2016</v>
      </c>
      <c r="T2310" s="8">
        <v>2016</v>
      </c>
      <c r="U2310" s="8">
        <f t="shared" si="289"/>
        <v>6</v>
      </c>
      <c r="V2310" s="7">
        <v>42583</v>
      </c>
      <c r="W2310" t="s">
        <v>141</v>
      </c>
      <c r="X2310" s="2">
        <v>0.30399999999999999</v>
      </c>
      <c r="Y2310" s="6">
        <f t="shared" si="294"/>
        <v>8.115106377299057E-3</v>
      </c>
      <c r="AA2310">
        <v>8952477</v>
      </c>
      <c r="AB2310">
        <v>12250</v>
      </c>
      <c r="AC2310">
        <v>10982760</v>
      </c>
      <c r="AD2310" t="s">
        <v>2</v>
      </c>
      <c r="AE2310">
        <v>58</v>
      </c>
      <c r="AF2310">
        <v>8</v>
      </c>
      <c r="AH2310" t="s">
        <v>9697</v>
      </c>
      <c r="AI2310" t="s">
        <v>9696</v>
      </c>
      <c r="AJ2310" t="s">
        <v>9695</v>
      </c>
      <c r="AK2310" t="s">
        <v>9694</v>
      </c>
      <c r="AL2310">
        <v>5</v>
      </c>
      <c r="AM2310" s="5">
        <f t="shared" si="290"/>
        <v>0.83333333333333337</v>
      </c>
      <c r="AN2310" s="4">
        <f t="shared" si="295"/>
        <v>1.2621481761958854E-3</v>
      </c>
      <c r="AO2310" s="3"/>
      <c r="AP2310">
        <v>0</v>
      </c>
      <c r="AR2310" t="s">
        <v>1</v>
      </c>
      <c r="AT2310" s="2" t="s">
        <v>0</v>
      </c>
      <c r="AU2310" s="1">
        <f t="shared" si="291"/>
        <v>0.60592189169681043</v>
      </c>
      <c r="AV2310" s="1">
        <f t="shared" si="292"/>
        <v>0.46886272767474713</v>
      </c>
      <c r="AW2310" s="1">
        <f t="shared" si="293"/>
        <v>0.33180356365268371</v>
      </c>
    </row>
    <row r="2311" spans="1:49" x14ac:dyDescent="0.2">
      <c r="A2311">
        <v>2309</v>
      </c>
      <c r="B2311" t="s">
        <v>9693</v>
      </c>
      <c r="C2311" t="s">
        <v>9692</v>
      </c>
      <c r="F2311" t="s">
        <v>9691</v>
      </c>
      <c r="G2311" t="s">
        <v>5</v>
      </c>
      <c r="H2311" t="s">
        <v>4</v>
      </c>
      <c r="I2311" t="s">
        <v>9690</v>
      </c>
      <c r="J2311">
        <v>60024542</v>
      </c>
      <c r="K2311" t="s">
        <v>830</v>
      </c>
      <c r="L2311" t="s">
        <v>244</v>
      </c>
      <c r="M2311" t="s">
        <v>67</v>
      </c>
      <c r="N2311">
        <v>3</v>
      </c>
      <c r="O2311" t="s">
        <v>9689</v>
      </c>
      <c r="P2311" t="s">
        <v>9688</v>
      </c>
      <c r="Q2311" t="s">
        <v>1015</v>
      </c>
      <c r="R2311" s="7">
        <v>42583</v>
      </c>
      <c r="S2311" s="8">
        <f t="shared" si="288"/>
        <v>2016</v>
      </c>
      <c r="T2311" s="8">
        <v>2016</v>
      </c>
      <c r="U2311" s="8">
        <f t="shared" si="289"/>
        <v>6</v>
      </c>
      <c r="V2311" s="7">
        <v>42583</v>
      </c>
      <c r="W2311" t="s">
        <v>141</v>
      </c>
      <c r="X2311" s="2">
        <v>0.30399999999999999</v>
      </c>
      <c r="Y2311" s="6">
        <f t="shared" si="294"/>
        <v>8.115106377299057E-3</v>
      </c>
      <c r="AA2311">
        <v>8952477</v>
      </c>
      <c r="AB2311">
        <v>12250</v>
      </c>
      <c r="AC2311">
        <v>10982760</v>
      </c>
      <c r="AD2311" t="s">
        <v>2</v>
      </c>
      <c r="AE2311">
        <v>58</v>
      </c>
      <c r="AF2311">
        <v>8</v>
      </c>
      <c r="AH2311" t="s">
        <v>9687</v>
      </c>
      <c r="AI2311" t="s">
        <v>9686</v>
      </c>
      <c r="AJ2311" t="s">
        <v>9685</v>
      </c>
      <c r="AK2311" t="s">
        <v>9684</v>
      </c>
      <c r="AL2311">
        <v>1</v>
      </c>
      <c r="AM2311" s="5">
        <f t="shared" si="290"/>
        <v>0.16666666666666666</v>
      </c>
      <c r="AN2311" s="4">
        <f t="shared" si="295"/>
        <v>2.5242963523917705E-4</v>
      </c>
      <c r="AO2311" s="3"/>
      <c r="AP2311">
        <v>0</v>
      </c>
      <c r="AR2311" t="s">
        <v>1</v>
      </c>
      <c r="AT2311" s="2" t="s">
        <v>0</v>
      </c>
      <c r="AU2311" s="1">
        <f t="shared" si="291"/>
        <v>0.57563033546810927</v>
      </c>
      <c r="AV2311" s="1">
        <f t="shared" si="292"/>
        <v>0.41837680062691174</v>
      </c>
      <c r="AW2311" s="1">
        <f t="shared" si="293"/>
        <v>0.2611232657857141</v>
      </c>
    </row>
    <row r="2312" spans="1:49" x14ac:dyDescent="0.2">
      <c r="A2312">
        <v>2310</v>
      </c>
      <c r="B2312" t="s">
        <v>9683</v>
      </c>
      <c r="C2312" t="s">
        <v>9682</v>
      </c>
      <c r="D2312" t="s">
        <v>9681</v>
      </c>
      <c r="F2312" t="s">
        <v>9680</v>
      </c>
      <c r="G2312" t="s">
        <v>5</v>
      </c>
      <c r="H2312" t="s">
        <v>4</v>
      </c>
      <c r="I2312" t="s">
        <v>9679</v>
      </c>
      <c r="J2312">
        <v>60027866</v>
      </c>
      <c r="K2312" t="s">
        <v>9678</v>
      </c>
      <c r="L2312" t="s">
        <v>9677</v>
      </c>
      <c r="M2312" t="s">
        <v>672</v>
      </c>
      <c r="N2312">
        <v>2</v>
      </c>
      <c r="O2312" t="s">
        <v>9676</v>
      </c>
      <c r="P2312" t="s">
        <v>9675</v>
      </c>
      <c r="Q2312" t="s">
        <v>9674</v>
      </c>
      <c r="R2312" s="7">
        <v>42583</v>
      </c>
      <c r="S2312" s="8">
        <f t="shared" si="288"/>
        <v>2016</v>
      </c>
      <c r="T2312" s="8">
        <v>2016</v>
      </c>
      <c r="U2312" s="8">
        <f t="shared" si="289"/>
        <v>6</v>
      </c>
      <c r="V2312" s="7">
        <v>42583</v>
      </c>
      <c r="W2312" t="s">
        <v>252</v>
      </c>
      <c r="X2312" s="2">
        <v>0.54700000000000004</v>
      </c>
      <c r="Y2312" s="6">
        <f t="shared" si="294"/>
        <v>1.4601852593363766E-2</v>
      </c>
      <c r="AA2312">
        <v>14348411</v>
      </c>
      <c r="AB2312">
        <v>17683</v>
      </c>
      <c r="AC2312">
        <v>16180399</v>
      </c>
      <c r="AD2312" t="s">
        <v>2</v>
      </c>
      <c r="AE2312">
        <v>70</v>
      </c>
      <c r="AF2312">
        <v>8</v>
      </c>
      <c r="AH2312" t="s">
        <v>9673</v>
      </c>
      <c r="AI2312" t="s">
        <v>9672</v>
      </c>
      <c r="AJ2312" t="s">
        <v>9671</v>
      </c>
      <c r="AK2312" t="s">
        <v>9670</v>
      </c>
      <c r="AL2312">
        <v>22</v>
      </c>
      <c r="AM2312" s="5">
        <f t="shared" si="290"/>
        <v>3.6666666666666665</v>
      </c>
      <c r="AN2312" s="4">
        <f t="shared" si="295"/>
        <v>5.5534519752618956E-3</v>
      </c>
      <c r="AO2312" s="3"/>
      <c r="AP2312">
        <v>0</v>
      </c>
      <c r="AQ2312" t="s">
        <v>1990</v>
      </c>
      <c r="AR2312" t="s">
        <v>9669</v>
      </c>
      <c r="AS2312" t="s">
        <v>1989</v>
      </c>
      <c r="AT2312" s="2" t="s">
        <v>0</v>
      </c>
      <c r="AU2312" s="1">
        <f t="shared" si="291"/>
        <v>1.1887332407933204</v>
      </c>
      <c r="AV2312" s="1">
        <f t="shared" si="292"/>
        <v>1.0077652284312832</v>
      </c>
      <c r="AW2312" s="1">
        <f t="shared" si="293"/>
        <v>0.82679721606924561</v>
      </c>
    </row>
    <row r="2313" spans="1:49" x14ac:dyDescent="0.2">
      <c r="A2313">
        <v>2311</v>
      </c>
      <c r="B2313" t="s">
        <v>9668</v>
      </c>
      <c r="C2313" t="s">
        <v>9667</v>
      </c>
      <c r="D2313" t="s">
        <v>9666</v>
      </c>
      <c r="F2313" t="s">
        <v>9665</v>
      </c>
      <c r="G2313" t="s">
        <v>5</v>
      </c>
      <c r="H2313" t="s">
        <v>4</v>
      </c>
      <c r="I2313" t="s">
        <v>621</v>
      </c>
      <c r="J2313" t="s">
        <v>9664</v>
      </c>
      <c r="K2313" t="s">
        <v>9663</v>
      </c>
      <c r="L2313" t="s">
        <v>767</v>
      </c>
      <c r="M2313" t="s">
        <v>49</v>
      </c>
      <c r="N2313">
        <v>4</v>
      </c>
      <c r="O2313" t="s">
        <v>9662</v>
      </c>
      <c r="P2313" t="s">
        <v>9661</v>
      </c>
      <c r="Q2313" t="s">
        <v>9660</v>
      </c>
      <c r="R2313" s="7">
        <v>42583</v>
      </c>
      <c r="S2313" s="8">
        <f t="shared" si="288"/>
        <v>2016</v>
      </c>
      <c r="T2313" s="8">
        <v>2016</v>
      </c>
      <c r="U2313" s="8">
        <f t="shared" si="289"/>
        <v>6</v>
      </c>
      <c r="V2313" s="7">
        <v>42583</v>
      </c>
      <c r="W2313" t="s">
        <v>129</v>
      </c>
      <c r="X2313" s="2">
        <v>1.2769999999999999</v>
      </c>
      <c r="Y2313" s="6">
        <f t="shared" si="294"/>
        <v>3.4088785670430582E-2</v>
      </c>
      <c r="AA2313">
        <v>12709638</v>
      </c>
      <c r="AB2313">
        <v>12507</v>
      </c>
      <c r="AD2313" t="s">
        <v>2</v>
      </c>
      <c r="AE2313">
        <v>55</v>
      </c>
      <c r="AH2313" t="s">
        <v>2376</v>
      </c>
      <c r="AI2313" t="s">
        <v>9659</v>
      </c>
      <c r="AJ2313" t="s">
        <v>9658</v>
      </c>
      <c r="AK2313" t="s">
        <v>9657</v>
      </c>
      <c r="AL2313">
        <v>28</v>
      </c>
      <c r="AM2313" s="5">
        <f t="shared" si="290"/>
        <v>4.666666666666667</v>
      </c>
      <c r="AN2313" s="4">
        <f t="shared" si="295"/>
        <v>7.0680297866969584E-3</v>
      </c>
      <c r="AO2313" s="3"/>
      <c r="AP2313">
        <v>0</v>
      </c>
      <c r="AR2313">
        <v>11272027</v>
      </c>
      <c r="AT2313" s="2">
        <v>5.1070000000000002</v>
      </c>
      <c r="AU2313" s="1">
        <f t="shared" si="291"/>
        <v>2.5982558905310493</v>
      </c>
      <c r="AV2313" s="1">
        <f t="shared" si="292"/>
        <v>2.0578407728563772</v>
      </c>
      <c r="AW2313" s="1">
        <f t="shared" si="293"/>
        <v>1.5174256551817045</v>
      </c>
    </row>
    <row r="2314" spans="1:49" x14ac:dyDescent="0.2">
      <c r="A2314">
        <v>2312</v>
      </c>
      <c r="B2314" t="s">
        <v>9656</v>
      </c>
      <c r="C2314" t="s">
        <v>9655</v>
      </c>
      <c r="F2314" t="s">
        <v>9654</v>
      </c>
      <c r="G2314" t="s">
        <v>5</v>
      </c>
      <c r="H2314" t="s">
        <v>4</v>
      </c>
      <c r="I2314" t="s">
        <v>592</v>
      </c>
      <c r="J2314" t="s">
        <v>9653</v>
      </c>
      <c r="K2314" t="s">
        <v>9652</v>
      </c>
      <c r="L2314" t="s">
        <v>9651</v>
      </c>
      <c r="M2314" t="s">
        <v>9650</v>
      </c>
      <c r="N2314">
        <v>4</v>
      </c>
      <c r="O2314" t="s">
        <v>9649</v>
      </c>
      <c r="P2314" t="s">
        <v>9648</v>
      </c>
      <c r="Q2314" t="s">
        <v>9647</v>
      </c>
      <c r="R2314" s="7">
        <v>42583</v>
      </c>
      <c r="S2314" s="8">
        <f t="shared" si="288"/>
        <v>2016</v>
      </c>
      <c r="T2314" s="8">
        <v>2016</v>
      </c>
      <c r="U2314" s="8">
        <f t="shared" si="289"/>
        <v>6</v>
      </c>
      <c r="V2314" s="7">
        <v>42583</v>
      </c>
      <c r="W2314" t="s">
        <v>2501</v>
      </c>
      <c r="X2314" s="2">
        <v>1.613</v>
      </c>
      <c r="Y2314" s="6">
        <f t="shared" si="294"/>
        <v>4.3058113771655859E-2</v>
      </c>
      <c r="AA2314">
        <v>15566013</v>
      </c>
      <c r="AB2314">
        <v>4000149002</v>
      </c>
      <c r="AD2314" t="s">
        <v>2</v>
      </c>
      <c r="AE2314">
        <v>11</v>
      </c>
      <c r="AF2314">
        <v>8</v>
      </c>
      <c r="AG2314">
        <v>7448937</v>
      </c>
      <c r="AH2314" t="s">
        <v>9646</v>
      </c>
      <c r="AI2314" t="s">
        <v>9645</v>
      </c>
      <c r="AJ2314" t="s">
        <v>9644</v>
      </c>
      <c r="AK2314" t="s">
        <v>9643</v>
      </c>
      <c r="AL2314">
        <v>47</v>
      </c>
      <c r="AM2314" s="5">
        <f t="shared" si="290"/>
        <v>7.833333333333333</v>
      </c>
      <c r="AN2314" s="4">
        <f t="shared" si="295"/>
        <v>1.1864192856241322E-2</v>
      </c>
      <c r="AO2314" s="3"/>
      <c r="AP2314">
        <v>0</v>
      </c>
      <c r="AR2314" t="s">
        <v>1</v>
      </c>
      <c r="AT2314" s="2" t="s">
        <v>0</v>
      </c>
      <c r="AU2314" s="1">
        <f t="shared" si="291"/>
        <v>3.3699937497031498</v>
      </c>
      <c r="AV2314" s="1">
        <f t="shared" si="292"/>
        <v>2.7461153313948592</v>
      </c>
      <c r="AW2314" s="1">
        <f t="shared" si="293"/>
        <v>2.1222369130865686</v>
      </c>
    </row>
    <row r="2315" spans="1:49" x14ac:dyDescent="0.2">
      <c r="A2315">
        <v>2313</v>
      </c>
      <c r="B2315" t="s">
        <v>9642</v>
      </c>
      <c r="C2315" t="s">
        <v>9641</v>
      </c>
      <c r="D2315" t="s">
        <v>9640</v>
      </c>
      <c r="F2315" t="s">
        <v>9639</v>
      </c>
      <c r="G2315" t="s">
        <v>5</v>
      </c>
      <c r="H2315" t="s">
        <v>4</v>
      </c>
      <c r="I2315" t="s">
        <v>9638</v>
      </c>
      <c r="J2315">
        <v>60017351</v>
      </c>
      <c r="K2315" t="s">
        <v>884</v>
      </c>
      <c r="L2315" t="s">
        <v>883</v>
      </c>
      <c r="M2315" t="s">
        <v>356</v>
      </c>
      <c r="N2315">
        <v>1</v>
      </c>
      <c r="O2315" t="s">
        <v>9637</v>
      </c>
      <c r="P2315">
        <v>36675157400</v>
      </c>
      <c r="Q2315">
        <v>60017351</v>
      </c>
      <c r="R2315" s="7">
        <v>42583</v>
      </c>
      <c r="S2315" s="8">
        <f t="shared" si="288"/>
        <v>2016</v>
      </c>
      <c r="T2315" s="8">
        <v>2016</v>
      </c>
      <c r="U2315" s="8">
        <f t="shared" si="289"/>
        <v>6</v>
      </c>
      <c r="V2315" s="7">
        <v>42583</v>
      </c>
      <c r="W2315" t="s">
        <v>514</v>
      </c>
      <c r="X2315" s="2">
        <v>0.81</v>
      </c>
      <c r="Y2315" s="6">
        <f t="shared" si="294"/>
        <v>2.1622487386882359E-2</v>
      </c>
      <c r="AA2315" t="s">
        <v>513</v>
      </c>
      <c r="AB2315">
        <v>13516</v>
      </c>
      <c r="AD2315" t="s">
        <v>2</v>
      </c>
      <c r="AE2315">
        <v>70</v>
      </c>
      <c r="AH2315" t="s">
        <v>9636</v>
      </c>
      <c r="AI2315" t="s">
        <v>9635</v>
      </c>
      <c r="AJ2315" t="s">
        <v>9634</v>
      </c>
      <c r="AK2315" t="s">
        <v>9633</v>
      </c>
      <c r="AL2315">
        <v>12</v>
      </c>
      <c r="AM2315" s="5">
        <f t="shared" si="290"/>
        <v>2</v>
      </c>
      <c r="AN2315" s="4">
        <f t="shared" si="295"/>
        <v>3.0291556228701248E-3</v>
      </c>
      <c r="AO2315" s="3"/>
      <c r="AP2315">
        <v>0</v>
      </c>
      <c r="AQ2315" t="s">
        <v>9632</v>
      </c>
      <c r="AR2315" t="s">
        <v>1</v>
      </c>
      <c r="AS2315" t="s">
        <v>9631</v>
      </c>
      <c r="AT2315" s="2">
        <v>2.89</v>
      </c>
      <c r="AU2315" s="1">
        <f t="shared" si="291"/>
        <v>1.6044487857678689</v>
      </c>
      <c r="AV2315" s="1">
        <f t="shared" si="292"/>
        <v>1.2325821504876242</v>
      </c>
      <c r="AW2315" s="1">
        <f t="shared" si="293"/>
        <v>0.86071551520737943</v>
      </c>
    </row>
    <row r="2316" spans="1:49" x14ac:dyDescent="0.2">
      <c r="A2316">
        <v>2314</v>
      </c>
      <c r="B2316" t="s">
        <v>9630</v>
      </c>
      <c r="C2316" t="s">
        <v>9629</v>
      </c>
      <c r="F2316" t="s">
        <v>9628</v>
      </c>
      <c r="G2316" t="s">
        <v>5</v>
      </c>
      <c r="H2316" t="s">
        <v>4</v>
      </c>
      <c r="I2316" t="s">
        <v>2425</v>
      </c>
      <c r="J2316" t="s">
        <v>2424</v>
      </c>
      <c r="K2316" t="s">
        <v>2423</v>
      </c>
      <c r="L2316" t="s">
        <v>2422</v>
      </c>
      <c r="M2316" t="s">
        <v>183</v>
      </c>
      <c r="N2316">
        <v>3</v>
      </c>
      <c r="O2316" t="s">
        <v>2421</v>
      </c>
      <c r="P2316" t="s">
        <v>2420</v>
      </c>
      <c r="Q2316" t="s">
        <v>2419</v>
      </c>
      <c r="R2316" s="7">
        <v>42583</v>
      </c>
      <c r="S2316" s="8">
        <f t="shared" si="288"/>
        <v>2016</v>
      </c>
      <c r="T2316" s="8">
        <v>2016</v>
      </c>
      <c r="U2316" s="8">
        <f t="shared" si="289"/>
        <v>6</v>
      </c>
      <c r="V2316" s="7">
        <v>42583</v>
      </c>
      <c r="W2316" t="s">
        <v>9627</v>
      </c>
      <c r="X2316" s="2">
        <v>0.42199999999999999</v>
      </c>
      <c r="Y2316" s="6">
        <f t="shared" si="294"/>
        <v>1.1265048984276981E-2</v>
      </c>
      <c r="AA2316">
        <v>3615235</v>
      </c>
      <c r="AB2316">
        <v>26620</v>
      </c>
      <c r="AD2316" t="s">
        <v>2</v>
      </c>
      <c r="AE2316">
        <v>45</v>
      </c>
      <c r="AF2316">
        <v>8</v>
      </c>
      <c r="AH2316" t="s">
        <v>9626</v>
      </c>
      <c r="AI2316" t="s">
        <v>9625</v>
      </c>
      <c r="AJ2316" t="s">
        <v>9624</v>
      </c>
      <c r="AK2316" t="s">
        <v>9623</v>
      </c>
      <c r="AL2316">
        <v>12</v>
      </c>
      <c r="AM2316" s="5">
        <f t="shared" si="290"/>
        <v>2</v>
      </c>
      <c r="AN2316" s="4">
        <f t="shared" si="295"/>
        <v>3.0291556228701248E-3</v>
      </c>
      <c r="AO2316" s="3"/>
      <c r="AP2316">
        <v>0</v>
      </c>
      <c r="AR2316" t="s">
        <v>1</v>
      </c>
      <c r="AT2316" s="2">
        <v>1.9379999999999999</v>
      </c>
      <c r="AU2316" s="1">
        <f t="shared" si="291"/>
        <v>0.87942809758549223</v>
      </c>
      <c r="AV2316" s="1">
        <f t="shared" si="292"/>
        <v>0.71471023035735526</v>
      </c>
      <c r="AW2316" s="1">
        <f t="shared" si="293"/>
        <v>0.54999236312921818</v>
      </c>
    </row>
    <row r="2317" spans="1:49" x14ac:dyDescent="0.2">
      <c r="A2317">
        <v>2315</v>
      </c>
      <c r="B2317" t="s">
        <v>9622</v>
      </c>
      <c r="C2317" t="s">
        <v>9621</v>
      </c>
      <c r="F2317" t="s">
        <v>9620</v>
      </c>
      <c r="G2317" t="s">
        <v>5</v>
      </c>
      <c r="H2317" t="s">
        <v>4</v>
      </c>
      <c r="I2317" t="s">
        <v>9619</v>
      </c>
      <c r="J2317" t="s">
        <v>9618</v>
      </c>
      <c r="K2317" t="s">
        <v>9617</v>
      </c>
      <c r="L2317" t="s">
        <v>9616</v>
      </c>
      <c r="M2317" t="s">
        <v>9615</v>
      </c>
      <c r="N2317">
        <v>4</v>
      </c>
      <c r="O2317" t="s">
        <v>9614</v>
      </c>
      <c r="P2317" t="s">
        <v>9613</v>
      </c>
      <c r="Q2317" t="s">
        <v>9612</v>
      </c>
      <c r="R2317" s="7">
        <v>42583</v>
      </c>
      <c r="S2317" s="8">
        <f t="shared" si="288"/>
        <v>2016</v>
      </c>
      <c r="T2317" s="8">
        <v>2016</v>
      </c>
      <c r="U2317" s="8">
        <f t="shared" si="289"/>
        <v>6</v>
      </c>
      <c r="V2317" s="7">
        <v>42583</v>
      </c>
      <c r="W2317" t="s">
        <v>2024</v>
      </c>
      <c r="X2317" s="2">
        <v>0.65500000000000003</v>
      </c>
      <c r="Y2317" s="6">
        <f t="shared" si="294"/>
        <v>1.7484850911614749E-2</v>
      </c>
      <c r="AA2317">
        <v>189375</v>
      </c>
      <c r="AB2317">
        <v>26051</v>
      </c>
      <c r="AD2317" t="s">
        <v>2</v>
      </c>
      <c r="AE2317">
        <v>58</v>
      </c>
      <c r="AF2317">
        <v>4</v>
      </c>
      <c r="AG2317">
        <v>7470275</v>
      </c>
      <c r="AH2317" t="s">
        <v>9611</v>
      </c>
      <c r="AI2317" t="s">
        <v>9610</v>
      </c>
      <c r="AJ2317" t="s">
        <v>9609</v>
      </c>
      <c r="AK2317" t="s">
        <v>9608</v>
      </c>
      <c r="AL2317">
        <v>0</v>
      </c>
      <c r="AM2317" s="5">
        <f t="shared" si="290"/>
        <v>0</v>
      </c>
      <c r="AN2317" s="4">
        <f t="shared" si="295"/>
        <v>0</v>
      </c>
      <c r="AO2317" s="3"/>
      <c r="AP2317">
        <v>0</v>
      </c>
      <c r="AR2317" t="s">
        <v>1</v>
      </c>
      <c r="AT2317" s="2" t="s">
        <v>0</v>
      </c>
      <c r="AU2317" s="1">
        <f t="shared" si="291"/>
        <v>1.2239395638130324</v>
      </c>
      <c r="AV2317" s="1">
        <f t="shared" si="292"/>
        <v>0.87424254558073744</v>
      </c>
      <c r="AW2317" s="1">
        <f t="shared" si="293"/>
        <v>0.52454552734844251</v>
      </c>
    </row>
    <row r="2318" spans="1:49" x14ac:dyDescent="0.2">
      <c r="A2318">
        <v>2316</v>
      </c>
      <c r="B2318" t="s">
        <v>9607</v>
      </c>
      <c r="C2318" t="s">
        <v>9606</v>
      </c>
      <c r="F2318" t="s">
        <v>9605</v>
      </c>
      <c r="G2318" t="s">
        <v>5</v>
      </c>
      <c r="H2318" t="s">
        <v>4</v>
      </c>
      <c r="I2318" t="s">
        <v>9604</v>
      </c>
      <c r="J2318" t="s">
        <v>9603</v>
      </c>
      <c r="K2318" t="s">
        <v>9602</v>
      </c>
      <c r="L2318" t="s">
        <v>9601</v>
      </c>
      <c r="M2318" t="s">
        <v>2174</v>
      </c>
      <c r="N2318">
        <v>5</v>
      </c>
      <c r="O2318" t="s">
        <v>9600</v>
      </c>
      <c r="P2318" t="s">
        <v>9599</v>
      </c>
      <c r="Q2318" t="s">
        <v>9598</v>
      </c>
      <c r="R2318" s="7">
        <v>42583</v>
      </c>
      <c r="S2318" s="8">
        <f t="shared" si="288"/>
        <v>2016</v>
      </c>
      <c r="T2318" s="8">
        <v>2016</v>
      </c>
      <c r="U2318" s="8">
        <f t="shared" si="289"/>
        <v>6</v>
      </c>
      <c r="V2318" s="7">
        <v>42583</v>
      </c>
      <c r="W2318" t="s">
        <v>2024</v>
      </c>
      <c r="X2318" s="2">
        <v>0.65500000000000003</v>
      </c>
      <c r="Y2318" s="6">
        <f t="shared" si="294"/>
        <v>1.7484850911614749E-2</v>
      </c>
      <c r="AA2318">
        <v>189375</v>
      </c>
      <c r="AB2318">
        <v>26051</v>
      </c>
      <c r="AD2318" t="s">
        <v>2</v>
      </c>
      <c r="AE2318">
        <v>58</v>
      </c>
      <c r="AF2318">
        <v>4</v>
      </c>
      <c r="AG2318">
        <v>7470618</v>
      </c>
      <c r="AH2318" t="s">
        <v>9597</v>
      </c>
      <c r="AI2318" t="s">
        <v>9596</v>
      </c>
      <c r="AJ2318" t="s">
        <v>9595</v>
      </c>
      <c r="AK2318" t="s">
        <v>9594</v>
      </c>
      <c r="AL2318">
        <v>4</v>
      </c>
      <c r="AM2318" s="5">
        <f t="shared" si="290"/>
        <v>0.66666666666666663</v>
      </c>
      <c r="AN2318" s="4">
        <f t="shared" si="295"/>
        <v>1.0097185409567082E-3</v>
      </c>
      <c r="AO2318" s="3"/>
      <c r="AP2318">
        <v>0</v>
      </c>
      <c r="AR2318" t="s">
        <v>1</v>
      </c>
      <c r="AT2318" s="2" t="s">
        <v>0</v>
      </c>
      <c r="AU2318" s="1">
        <f t="shared" si="291"/>
        <v>1.2542311200417335</v>
      </c>
      <c r="AV2318" s="1">
        <f t="shared" si="292"/>
        <v>0.92472847262857294</v>
      </c>
      <c r="AW2318" s="1">
        <f t="shared" si="293"/>
        <v>0.59522582521541212</v>
      </c>
    </row>
    <row r="2319" spans="1:49" x14ac:dyDescent="0.2">
      <c r="A2319">
        <v>2317</v>
      </c>
      <c r="B2319" t="s">
        <v>9593</v>
      </c>
      <c r="C2319" t="s">
        <v>9592</v>
      </c>
      <c r="E2319">
        <v>27214914</v>
      </c>
      <c r="F2319" t="s">
        <v>9591</v>
      </c>
      <c r="G2319" t="s">
        <v>5</v>
      </c>
      <c r="H2319" t="s">
        <v>4</v>
      </c>
      <c r="I2319" t="s">
        <v>9590</v>
      </c>
      <c r="J2319" t="s">
        <v>9589</v>
      </c>
      <c r="K2319" t="s">
        <v>9588</v>
      </c>
      <c r="L2319" t="s">
        <v>9587</v>
      </c>
      <c r="M2319" t="s">
        <v>46</v>
      </c>
      <c r="N2319">
        <v>3</v>
      </c>
      <c r="O2319" t="s">
        <v>9586</v>
      </c>
      <c r="P2319" t="s">
        <v>9585</v>
      </c>
      <c r="Q2319" t="s">
        <v>9584</v>
      </c>
      <c r="R2319" s="7">
        <v>42583</v>
      </c>
      <c r="S2319" s="8">
        <f t="shared" si="288"/>
        <v>2016</v>
      </c>
      <c r="T2319" s="8">
        <v>2016</v>
      </c>
      <c r="U2319" s="8">
        <f t="shared" si="289"/>
        <v>6</v>
      </c>
      <c r="V2319" s="7">
        <v>42583</v>
      </c>
      <c r="W2319" t="s">
        <v>2002</v>
      </c>
      <c r="X2319" s="2">
        <v>1.02</v>
      </c>
      <c r="Y2319" s="6">
        <f t="shared" si="294"/>
        <v>2.7228317450148157E-2</v>
      </c>
      <c r="AA2319">
        <v>19324545</v>
      </c>
      <c r="AB2319">
        <v>5700191219</v>
      </c>
      <c r="AD2319" t="s">
        <v>2</v>
      </c>
      <c r="AE2319">
        <v>10</v>
      </c>
      <c r="AF2319">
        <v>4</v>
      </c>
      <c r="AG2319">
        <v>7470569</v>
      </c>
      <c r="AH2319" t="s">
        <v>9583</v>
      </c>
      <c r="AI2319" t="s">
        <v>9582</v>
      </c>
      <c r="AJ2319" t="s">
        <v>9581</v>
      </c>
      <c r="AK2319" t="s">
        <v>9580</v>
      </c>
      <c r="AL2319">
        <v>10</v>
      </c>
      <c r="AM2319" s="5">
        <f t="shared" si="290"/>
        <v>1.6666666666666667</v>
      </c>
      <c r="AN2319" s="4">
        <f t="shared" si="295"/>
        <v>2.5242963523917708E-3</v>
      </c>
      <c r="AO2319" s="3"/>
      <c r="AP2319">
        <v>0</v>
      </c>
      <c r="AQ2319" t="s">
        <v>44</v>
      </c>
      <c r="AR2319">
        <v>1117186</v>
      </c>
      <c r="AS2319" t="s">
        <v>43</v>
      </c>
      <c r="AT2319" s="2">
        <v>3.8330000000000002</v>
      </c>
      <c r="AU2319" s="1">
        <f t="shared" si="291"/>
        <v>1.981711112082124</v>
      </c>
      <c r="AV2319" s="1">
        <f t="shared" si="292"/>
        <v>1.4876306901269964</v>
      </c>
      <c r="AW2319" s="1">
        <f t="shared" si="293"/>
        <v>0.99355026817186876</v>
      </c>
    </row>
    <row r="2320" spans="1:49" x14ac:dyDescent="0.2">
      <c r="A2320">
        <v>2318</v>
      </c>
      <c r="B2320" t="s">
        <v>9579</v>
      </c>
      <c r="C2320" t="s">
        <v>9578</v>
      </c>
      <c r="D2320" t="s">
        <v>9577</v>
      </c>
      <c r="F2320" t="s">
        <v>9576</v>
      </c>
      <c r="G2320" t="s">
        <v>5</v>
      </c>
      <c r="H2320" t="s">
        <v>4</v>
      </c>
      <c r="I2320" t="s">
        <v>9575</v>
      </c>
      <c r="J2320">
        <v>60117495</v>
      </c>
      <c r="K2320" t="s">
        <v>1513</v>
      </c>
      <c r="L2320" t="s">
        <v>1512</v>
      </c>
      <c r="M2320" t="s">
        <v>681</v>
      </c>
      <c r="N2320">
        <v>3</v>
      </c>
      <c r="O2320" t="s">
        <v>9574</v>
      </c>
      <c r="P2320" t="s">
        <v>9573</v>
      </c>
      <c r="Q2320" t="s">
        <v>9572</v>
      </c>
      <c r="R2320" s="7">
        <v>42583</v>
      </c>
      <c r="S2320" s="8">
        <f t="shared" si="288"/>
        <v>2016</v>
      </c>
      <c r="T2320" s="8">
        <v>2016</v>
      </c>
      <c r="U2320" s="8">
        <f t="shared" si="289"/>
        <v>6</v>
      </c>
      <c r="V2320" s="7">
        <v>42583</v>
      </c>
      <c r="W2320" t="s">
        <v>252</v>
      </c>
      <c r="X2320" s="2">
        <v>0.54700000000000004</v>
      </c>
      <c r="Y2320" s="6">
        <f t="shared" si="294"/>
        <v>1.4601852593363766E-2</v>
      </c>
      <c r="AA2320">
        <v>14348411</v>
      </c>
      <c r="AB2320">
        <v>17683</v>
      </c>
      <c r="AC2320">
        <v>16180399</v>
      </c>
      <c r="AD2320" t="s">
        <v>2</v>
      </c>
      <c r="AE2320">
        <v>70</v>
      </c>
      <c r="AF2320">
        <v>8</v>
      </c>
      <c r="AH2320" t="s">
        <v>9571</v>
      </c>
      <c r="AI2320" t="s">
        <v>9570</v>
      </c>
      <c r="AJ2320" t="s">
        <v>9569</v>
      </c>
      <c r="AK2320" t="s">
        <v>9568</v>
      </c>
      <c r="AL2320">
        <v>7</v>
      </c>
      <c r="AM2320" s="5">
        <f t="shared" si="290"/>
        <v>1.1666666666666667</v>
      </c>
      <c r="AN2320" s="4">
        <f t="shared" si="295"/>
        <v>1.7670074466742396E-3</v>
      </c>
      <c r="AO2320" s="3"/>
      <c r="AP2320">
        <v>0</v>
      </c>
      <c r="AR2320" t="s">
        <v>1</v>
      </c>
      <c r="AT2320" s="2" t="s">
        <v>0</v>
      </c>
      <c r="AU2320" s="1">
        <f t="shared" si="291"/>
        <v>1.0751399049356907</v>
      </c>
      <c r="AV2320" s="1">
        <f t="shared" si="292"/>
        <v>0.81844300200190034</v>
      </c>
      <c r="AW2320" s="1">
        <f t="shared" si="293"/>
        <v>0.56174609906810979</v>
      </c>
    </row>
    <row r="2321" spans="1:49" x14ac:dyDescent="0.2">
      <c r="A2321">
        <v>2319</v>
      </c>
      <c r="B2321" t="s">
        <v>9567</v>
      </c>
      <c r="C2321" t="s">
        <v>9566</v>
      </c>
      <c r="D2321" t="s">
        <v>9565</v>
      </c>
      <c r="E2321">
        <v>27209557</v>
      </c>
      <c r="F2321" t="s">
        <v>9564</v>
      </c>
      <c r="G2321" t="s">
        <v>5</v>
      </c>
      <c r="H2321" t="s">
        <v>4</v>
      </c>
      <c r="I2321" t="s">
        <v>9563</v>
      </c>
      <c r="J2321" t="s">
        <v>9562</v>
      </c>
      <c r="K2321" t="s">
        <v>9561</v>
      </c>
      <c r="L2321" t="s">
        <v>9560</v>
      </c>
      <c r="M2321" t="s">
        <v>9559</v>
      </c>
      <c r="N2321">
        <v>5</v>
      </c>
      <c r="O2321" t="s">
        <v>9558</v>
      </c>
      <c r="P2321" t="s">
        <v>9557</v>
      </c>
      <c r="Q2321" t="s">
        <v>9556</v>
      </c>
      <c r="R2321" s="7">
        <v>42583</v>
      </c>
      <c r="S2321" s="8">
        <f t="shared" si="288"/>
        <v>2016</v>
      </c>
      <c r="T2321" s="8">
        <v>2016</v>
      </c>
      <c r="U2321" s="8">
        <f t="shared" si="289"/>
        <v>6</v>
      </c>
      <c r="V2321" s="7">
        <v>42583</v>
      </c>
      <c r="W2321" t="s">
        <v>2050</v>
      </c>
      <c r="X2321" s="2">
        <v>1.6319999999999999</v>
      </c>
      <c r="Y2321" s="6">
        <f t="shared" si="294"/>
        <v>4.3565307920237044E-2</v>
      </c>
      <c r="AA2321">
        <v>456535</v>
      </c>
      <c r="AB2321">
        <v>24657</v>
      </c>
      <c r="AC2321">
        <v>18791298</v>
      </c>
      <c r="AD2321" t="s">
        <v>2</v>
      </c>
      <c r="AE2321">
        <v>157</v>
      </c>
      <c r="AH2321" t="s">
        <v>9555</v>
      </c>
      <c r="AI2321" t="s">
        <v>9554</v>
      </c>
      <c r="AJ2321" t="s">
        <v>9553</v>
      </c>
      <c r="AK2321" t="s">
        <v>9552</v>
      </c>
      <c r="AL2321">
        <v>13</v>
      </c>
      <c r="AM2321" s="5">
        <f t="shared" si="290"/>
        <v>2.1666666666666665</v>
      </c>
      <c r="AN2321" s="4">
        <f t="shared" si="295"/>
        <v>3.2815852581093018E-3</v>
      </c>
      <c r="AO2321" s="3"/>
      <c r="AP2321">
        <v>0</v>
      </c>
      <c r="AQ2321" t="s">
        <v>9551</v>
      </c>
      <c r="AR2321">
        <v>1160220</v>
      </c>
      <c r="AS2321" t="s">
        <v>9550</v>
      </c>
      <c r="AT2321" s="2">
        <v>7.0860000000000003</v>
      </c>
      <c r="AU2321" s="1">
        <f t="shared" si="291"/>
        <v>3.1480191121598713</v>
      </c>
      <c r="AV2321" s="1">
        <f t="shared" si="292"/>
        <v>2.3423446589173174</v>
      </c>
      <c r="AW2321" s="1">
        <f t="shared" si="293"/>
        <v>1.5366702056747623</v>
      </c>
    </row>
    <row r="2322" spans="1:49" x14ac:dyDescent="0.2">
      <c r="A2322">
        <v>2320</v>
      </c>
      <c r="B2322" t="s">
        <v>9549</v>
      </c>
      <c r="C2322" t="s">
        <v>9548</v>
      </c>
      <c r="D2322" t="s">
        <v>9547</v>
      </c>
      <c r="F2322" t="s">
        <v>9546</v>
      </c>
      <c r="G2322" t="s">
        <v>5</v>
      </c>
      <c r="H2322" t="s">
        <v>4</v>
      </c>
      <c r="I2322" t="s">
        <v>9545</v>
      </c>
      <c r="J2322" t="s">
        <v>9544</v>
      </c>
      <c r="K2322" t="s">
        <v>9543</v>
      </c>
      <c r="L2322" t="s">
        <v>9542</v>
      </c>
      <c r="M2322" t="s">
        <v>145</v>
      </c>
      <c r="N2322">
        <v>8</v>
      </c>
      <c r="O2322" t="s">
        <v>9541</v>
      </c>
      <c r="P2322" t="s">
        <v>9540</v>
      </c>
      <c r="Q2322" t="s">
        <v>9539</v>
      </c>
      <c r="R2322" s="7">
        <v>42583</v>
      </c>
      <c r="S2322" s="8">
        <f t="shared" si="288"/>
        <v>2016</v>
      </c>
      <c r="T2322" s="8">
        <v>2016</v>
      </c>
      <c r="U2322" s="8">
        <f t="shared" si="289"/>
        <v>6</v>
      </c>
      <c r="V2322" s="7">
        <v>42583</v>
      </c>
      <c r="W2322" t="s">
        <v>9269</v>
      </c>
      <c r="X2322" s="2">
        <v>2.25</v>
      </c>
      <c r="Y2322" s="6">
        <f t="shared" si="294"/>
        <v>6.0062464963562108E-2</v>
      </c>
      <c r="AA2322">
        <v>86223</v>
      </c>
      <c r="AB2322">
        <v>25806</v>
      </c>
      <c r="AD2322" t="s">
        <v>2</v>
      </c>
      <c r="AE2322">
        <v>105</v>
      </c>
      <c r="AH2322" t="s">
        <v>2433</v>
      </c>
      <c r="AI2322" t="s">
        <v>9538</v>
      </c>
      <c r="AK2322" t="s">
        <v>9537</v>
      </c>
      <c r="AL2322">
        <v>84</v>
      </c>
      <c r="AM2322" s="5">
        <f t="shared" si="290"/>
        <v>14</v>
      </c>
      <c r="AN2322" s="4">
        <f t="shared" si="295"/>
        <v>2.1204089360090876E-2</v>
      </c>
      <c r="AO2322" s="3"/>
      <c r="AP2322">
        <v>0</v>
      </c>
      <c r="AQ2322" t="s">
        <v>408</v>
      </c>
      <c r="AR2322" t="s">
        <v>1</v>
      </c>
      <c r="AS2322" t="s">
        <v>407</v>
      </c>
      <c r="AT2322" s="2">
        <v>9.5939999999999994</v>
      </c>
      <c r="AU2322" s="1">
        <f t="shared" si="291"/>
        <v>4.8404952282520739</v>
      </c>
      <c r="AV2322" s="1">
        <f t="shared" si="292"/>
        <v>4.0633277161826493</v>
      </c>
      <c r="AW2322" s="1">
        <f t="shared" si="293"/>
        <v>3.2861602041132238</v>
      </c>
    </row>
    <row r="2323" spans="1:49" x14ac:dyDescent="0.2">
      <c r="A2323">
        <v>2321</v>
      </c>
      <c r="B2323" t="s">
        <v>9536</v>
      </c>
      <c r="C2323" t="s">
        <v>9535</v>
      </c>
      <c r="D2323" t="s">
        <v>9534</v>
      </c>
      <c r="F2323" t="s">
        <v>9533</v>
      </c>
      <c r="G2323" t="s">
        <v>5</v>
      </c>
      <c r="H2323" t="s">
        <v>4</v>
      </c>
      <c r="I2323" t="s">
        <v>9532</v>
      </c>
      <c r="J2323" t="s">
        <v>9531</v>
      </c>
      <c r="K2323" t="s">
        <v>9530</v>
      </c>
      <c r="L2323" t="s">
        <v>9529</v>
      </c>
      <c r="M2323" t="s">
        <v>9528</v>
      </c>
      <c r="N2323">
        <v>9</v>
      </c>
      <c r="O2323" t="s">
        <v>9527</v>
      </c>
      <c r="P2323" t="s">
        <v>9526</v>
      </c>
      <c r="Q2323" t="s">
        <v>9525</v>
      </c>
      <c r="R2323" s="7">
        <v>42583</v>
      </c>
      <c r="S2323" s="8">
        <f t="shared" si="288"/>
        <v>2016</v>
      </c>
      <c r="T2323" s="8">
        <v>2016</v>
      </c>
      <c r="U2323" s="8">
        <f t="shared" si="289"/>
        <v>6</v>
      </c>
      <c r="V2323" s="7">
        <v>42583</v>
      </c>
      <c r="W2323" t="s">
        <v>1384</v>
      </c>
      <c r="X2323" s="2">
        <v>0.89400000000000002</v>
      </c>
      <c r="Y2323" s="6">
        <f t="shared" si="294"/>
        <v>2.3864819412188678E-2</v>
      </c>
      <c r="AA2323">
        <v>15375110</v>
      </c>
      <c r="AB2323">
        <v>61490</v>
      </c>
      <c r="AD2323" t="s">
        <v>2</v>
      </c>
      <c r="AE2323">
        <v>148</v>
      </c>
      <c r="AH2323" s="10">
        <v>44470</v>
      </c>
      <c r="AI2323" t="s">
        <v>9524</v>
      </c>
      <c r="AJ2323" t="s">
        <v>9523</v>
      </c>
      <c r="AK2323" t="s">
        <v>9522</v>
      </c>
      <c r="AL2323">
        <v>53</v>
      </c>
      <c r="AM2323" s="5">
        <f t="shared" si="290"/>
        <v>8.8333333333333339</v>
      </c>
      <c r="AN2323" s="4">
        <f t="shared" si="295"/>
        <v>1.3378770667676386E-2</v>
      </c>
      <c r="AO2323" s="3"/>
      <c r="AP2323">
        <v>0</v>
      </c>
      <c r="AQ2323" t="s">
        <v>342</v>
      </c>
      <c r="AR2323">
        <v>24510238</v>
      </c>
      <c r="AS2323" t="s">
        <v>283</v>
      </c>
      <c r="AT2323" s="2">
        <v>4.1230000000000002</v>
      </c>
      <c r="AU2323" s="1">
        <f t="shared" si="291"/>
        <v>2.0719004788834989</v>
      </c>
      <c r="AV2323" s="1">
        <f t="shared" si="292"/>
        <v>1.8621795039932534</v>
      </c>
      <c r="AW2323" s="1">
        <f t="shared" si="293"/>
        <v>1.6524585291030074</v>
      </c>
    </row>
    <row r="2324" spans="1:49" x14ac:dyDescent="0.2">
      <c r="A2324">
        <v>2322</v>
      </c>
      <c r="B2324" t="s">
        <v>9521</v>
      </c>
      <c r="C2324" t="s">
        <v>9520</v>
      </c>
      <c r="D2324" t="s">
        <v>9519</v>
      </c>
      <c r="F2324" t="s">
        <v>9518</v>
      </c>
      <c r="G2324" t="s">
        <v>5</v>
      </c>
      <c r="H2324" t="s">
        <v>4</v>
      </c>
      <c r="I2324" t="s">
        <v>2052</v>
      </c>
      <c r="J2324" t="s">
        <v>9517</v>
      </c>
      <c r="K2324" t="s">
        <v>9516</v>
      </c>
      <c r="L2324" t="s">
        <v>9515</v>
      </c>
      <c r="M2324" t="s">
        <v>375</v>
      </c>
      <c r="N2324">
        <v>4</v>
      </c>
      <c r="O2324" t="s">
        <v>9514</v>
      </c>
      <c r="P2324" t="s">
        <v>9513</v>
      </c>
      <c r="Q2324" t="s">
        <v>9512</v>
      </c>
      <c r="R2324" s="7">
        <v>42583</v>
      </c>
      <c r="S2324" s="8">
        <f t="shared" si="288"/>
        <v>2016</v>
      </c>
      <c r="T2324" s="8">
        <v>2016</v>
      </c>
      <c r="U2324" s="8">
        <f t="shared" si="289"/>
        <v>6</v>
      </c>
      <c r="V2324" s="7">
        <v>42583</v>
      </c>
      <c r="W2324" t="s">
        <v>227</v>
      </c>
      <c r="X2324" s="2">
        <v>0.48199999999999998</v>
      </c>
      <c r="Y2324" s="6">
        <f t="shared" si="294"/>
        <v>1.2866714716638637E-2</v>
      </c>
      <c r="AA2324">
        <v>304026</v>
      </c>
      <c r="AB2324">
        <v>110152</v>
      </c>
      <c r="AD2324" t="s">
        <v>2</v>
      </c>
      <c r="AE2324">
        <v>127</v>
      </c>
      <c r="AF2324">
        <v>16</v>
      </c>
      <c r="AH2324" t="s">
        <v>9511</v>
      </c>
      <c r="AI2324" t="s">
        <v>9510</v>
      </c>
      <c r="AJ2324" t="s">
        <v>9509</v>
      </c>
      <c r="AK2324" t="s">
        <v>9508</v>
      </c>
      <c r="AL2324">
        <v>2</v>
      </c>
      <c r="AM2324" s="5">
        <f t="shared" si="290"/>
        <v>0.33333333333333331</v>
      </c>
      <c r="AN2324" s="4">
        <f t="shared" si="295"/>
        <v>5.048592704783541E-4</v>
      </c>
      <c r="AO2324" s="3"/>
      <c r="AP2324">
        <v>0</v>
      </c>
      <c r="AR2324" t="s">
        <v>1</v>
      </c>
      <c r="AT2324" s="2">
        <v>2.4430000000000001</v>
      </c>
      <c r="AU2324" s="1">
        <f t="shared" si="291"/>
        <v>0.91581580827905518</v>
      </c>
      <c r="AV2324" s="1">
        <f t="shared" si="292"/>
        <v>0.66857869935584957</v>
      </c>
      <c r="AW2324" s="1">
        <f t="shared" si="293"/>
        <v>0.42134159043264385</v>
      </c>
    </row>
    <row r="2325" spans="1:49" x14ac:dyDescent="0.2">
      <c r="A2325">
        <v>2323</v>
      </c>
      <c r="B2325" t="s">
        <v>9507</v>
      </c>
      <c r="C2325" t="s">
        <v>9506</v>
      </c>
      <c r="D2325" t="s">
        <v>9505</v>
      </c>
      <c r="F2325" t="s">
        <v>9504</v>
      </c>
      <c r="G2325" t="s">
        <v>5</v>
      </c>
      <c r="H2325" t="s">
        <v>4</v>
      </c>
      <c r="I2325" t="s">
        <v>9503</v>
      </c>
      <c r="J2325" t="s">
        <v>9502</v>
      </c>
      <c r="K2325" t="s">
        <v>9501</v>
      </c>
      <c r="L2325" t="s">
        <v>9500</v>
      </c>
      <c r="M2325" t="s">
        <v>412</v>
      </c>
      <c r="N2325">
        <v>4</v>
      </c>
      <c r="O2325" t="s">
        <v>9499</v>
      </c>
      <c r="P2325" t="s">
        <v>9498</v>
      </c>
      <c r="Q2325" t="s">
        <v>9497</v>
      </c>
      <c r="R2325" s="7">
        <v>42583</v>
      </c>
      <c r="S2325" s="8">
        <f t="shared" si="288"/>
        <v>2016</v>
      </c>
      <c r="T2325" s="8">
        <v>2016</v>
      </c>
      <c r="U2325" s="8">
        <f t="shared" si="289"/>
        <v>6</v>
      </c>
      <c r="V2325" s="7">
        <v>42583</v>
      </c>
      <c r="W2325" t="s">
        <v>1949</v>
      </c>
      <c r="X2325" s="2">
        <v>0.68200000000000005</v>
      </c>
      <c r="Y2325" s="6">
        <f t="shared" si="294"/>
        <v>1.8205600491177493E-2</v>
      </c>
      <c r="AA2325">
        <v>2731177</v>
      </c>
      <c r="AB2325">
        <v>12375</v>
      </c>
      <c r="AC2325">
        <v>18791948</v>
      </c>
      <c r="AD2325" t="s">
        <v>2</v>
      </c>
      <c r="AE2325">
        <v>58</v>
      </c>
      <c r="AF2325">
        <v>3</v>
      </c>
      <c r="AH2325" t="s">
        <v>9496</v>
      </c>
      <c r="AI2325" t="s">
        <v>9495</v>
      </c>
      <c r="AJ2325" t="s">
        <v>9494</v>
      </c>
      <c r="AK2325" t="s">
        <v>9493</v>
      </c>
      <c r="AL2325">
        <v>7</v>
      </c>
      <c r="AM2325" s="5">
        <f t="shared" si="290"/>
        <v>1.1666666666666667</v>
      </c>
      <c r="AN2325" s="4">
        <f t="shared" si="295"/>
        <v>1.7670074466742396E-3</v>
      </c>
      <c r="AO2325" s="3"/>
      <c r="AP2325">
        <v>0</v>
      </c>
      <c r="AQ2325" t="s">
        <v>9492</v>
      </c>
      <c r="AR2325" t="s">
        <v>1</v>
      </c>
      <c r="AS2325" t="s">
        <v>9491</v>
      </c>
      <c r="AT2325" s="2">
        <v>2.1520000000000001</v>
      </c>
      <c r="AU2325" s="1">
        <f t="shared" si="291"/>
        <v>1.3274022577826516</v>
      </c>
      <c r="AV2325" s="1">
        <f t="shared" si="292"/>
        <v>0.9986303968925867</v>
      </c>
      <c r="AW2325" s="1">
        <f t="shared" si="293"/>
        <v>0.66985853600252154</v>
      </c>
    </row>
    <row r="2326" spans="1:49" x14ac:dyDescent="0.2">
      <c r="A2326">
        <v>2324</v>
      </c>
      <c r="B2326" t="s">
        <v>9490</v>
      </c>
      <c r="C2326" t="s">
        <v>9489</v>
      </c>
      <c r="D2326" t="s">
        <v>9488</v>
      </c>
      <c r="E2326">
        <v>27196609</v>
      </c>
      <c r="F2326" t="s">
        <v>9487</v>
      </c>
      <c r="G2326" t="s">
        <v>5</v>
      </c>
      <c r="H2326" t="s">
        <v>4</v>
      </c>
      <c r="I2326" t="s">
        <v>9486</v>
      </c>
      <c r="J2326">
        <v>60000823</v>
      </c>
      <c r="K2326" t="s">
        <v>1127</v>
      </c>
      <c r="L2326" t="s">
        <v>1126</v>
      </c>
      <c r="M2326" t="s">
        <v>872</v>
      </c>
      <c r="N2326">
        <v>3</v>
      </c>
      <c r="O2326" t="s">
        <v>9485</v>
      </c>
      <c r="P2326" t="s">
        <v>9484</v>
      </c>
      <c r="Q2326" t="s">
        <v>9483</v>
      </c>
      <c r="R2326" s="7">
        <v>42583</v>
      </c>
      <c r="S2326" s="8">
        <f t="shared" si="288"/>
        <v>2016</v>
      </c>
      <c r="T2326" s="8">
        <v>2016</v>
      </c>
      <c r="U2326" s="8">
        <f t="shared" si="289"/>
        <v>6</v>
      </c>
      <c r="V2326" s="7">
        <v>42583</v>
      </c>
      <c r="W2326" t="s">
        <v>9482</v>
      </c>
      <c r="X2326" s="2">
        <v>1.46</v>
      </c>
      <c r="Y2326" s="6">
        <f t="shared" si="294"/>
        <v>3.8973866154133632E-2</v>
      </c>
      <c r="AA2326">
        <v>139351</v>
      </c>
      <c r="AB2326">
        <v>21524</v>
      </c>
      <c r="AC2326">
        <v>10960953</v>
      </c>
      <c r="AD2326" t="s">
        <v>2</v>
      </c>
      <c r="AE2326">
        <v>149</v>
      </c>
      <c r="AH2326" t="s">
        <v>9481</v>
      </c>
      <c r="AI2326" t="s">
        <v>9480</v>
      </c>
      <c r="AJ2326" t="s">
        <v>9479</v>
      </c>
      <c r="AK2326" t="s">
        <v>9478</v>
      </c>
      <c r="AL2326">
        <v>24</v>
      </c>
      <c r="AM2326" s="5">
        <f t="shared" si="290"/>
        <v>4</v>
      </c>
      <c r="AN2326" s="4">
        <f t="shared" si="295"/>
        <v>6.0583112457402496E-3</v>
      </c>
      <c r="AO2326" s="3"/>
      <c r="AP2326">
        <v>0</v>
      </c>
      <c r="AR2326" t="s">
        <v>9477</v>
      </c>
      <c r="AT2326" s="2">
        <v>6.4980000000000002</v>
      </c>
      <c r="AU2326" s="1">
        <f t="shared" si="291"/>
        <v>2.9099199681615615</v>
      </c>
      <c r="AV2326" s="1">
        <f t="shared" si="292"/>
        <v>2.251608869993694</v>
      </c>
      <c r="AW2326" s="1">
        <f t="shared" si="293"/>
        <v>1.5932977718258263</v>
      </c>
    </row>
    <row r="2327" spans="1:49" x14ac:dyDescent="0.2">
      <c r="A2327">
        <v>2325</v>
      </c>
      <c r="B2327" t="s">
        <v>9476</v>
      </c>
      <c r="C2327" t="s">
        <v>9475</v>
      </c>
      <c r="F2327" t="s">
        <v>9474</v>
      </c>
      <c r="G2327" t="s">
        <v>5</v>
      </c>
      <c r="H2327" t="s">
        <v>4</v>
      </c>
      <c r="I2327" t="s">
        <v>9473</v>
      </c>
      <c r="J2327" t="s">
        <v>9472</v>
      </c>
      <c r="K2327" t="s">
        <v>9471</v>
      </c>
      <c r="L2327" t="s">
        <v>9470</v>
      </c>
      <c r="M2327" t="s">
        <v>9469</v>
      </c>
      <c r="N2327">
        <v>7</v>
      </c>
      <c r="O2327" t="s">
        <v>9468</v>
      </c>
      <c r="P2327" t="s">
        <v>9467</v>
      </c>
      <c r="Q2327" t="s">
        <v>9466</v>
      </c>
      <c r="R2327" s="7">
        <v>42583</v>
      </c>
      <c r="S2327" s="8">
        <f t="shared" si="288"/>
        <v>2016</v>
      </c>
      <c r="T2327" s="8">
        <v>2016</v>
      </c>
      <c r="U2327" s="8">
        <f t="shared" si="289"/>
        <v>6</v>
      </c>
      <c r="V2327" s="7">
        <v>42583</v>
      </c>
      <c r="W2327" t="s">
        <v>2629</v>
      </c>
      <c r="X2327" s="2">
        <v>1.78</v>
      </c>
      <c r="Y2327" s="6">
        <f t="shared" si="294"/>
        <v>4.7516083393395803E-2</v>
      </c>
      <c r="AA2327">
        <v>9497714</v>
      </c>
      <c r="AB2327">
        <v>28439</v>
      </c>
      <c r="AC2327">
        <v>14321394</v>
      </c>
      <c r="AD2327" t="s">
        <v>2</v>
      </c>
      <c r="AE2327">
        <v>90</v>
      </c>
      <c r="AF2327">
        <v>8</v>
      </c>
      <c r="AH2327" t="s">
        <v>9465</v>
      </c>
      <c r="AI2327" t="s">
        <v>9464</v>
      </c>
      <c r="AJ2327" t="s">
        <v>9463</v>
      </c>
      <c r="AK2327" t="s">
        <v>9462</v>
      </c>
      <c r="AL2327">
        <v>34</v>
      </c>
      <c r="AM2327" s="5">
        <f t="shared" si="290"/>
        <v>5.666666666666667</v>
      </c>
      <c r="AN2327" s="4">
        <f t="shared" si="295"/>
        <v>8.5826075981320204E-3</v>
      </c>
      <c r="AO2327" s="3"/>
      <c r="AP2327">
        <v>0</v>
      </c>
      <c r="AR2327" t="s">
        <v>1</v>
      </c>
      <c r="AT2327" s="2">
        <v>4.26</v>
      </c>
      <c r="AU2327" s="1">
        <f t="shared" si="291"/>
        <v>3.5836040654816665</v>
      </c>
      <c r="AV2327" s="1">
        <f t="shared" si="292"/>
        <v>2.8049345495763913</v>
      </c>
      <c r="AW2327" s="1">
        <f t="shared" si="293"/>
        <v>2.0262650336711152</v>
      </c>
    </row>
    <row r="2328" spans="1:49" x14ac:dyDescent="0.2">
      <c r="A2328">
        <v>2326</v>
      </c>
      <c r="B2328" t="s">
        <v>9461</v>
      </c>
      <c r="C2328" t="s">
        <v>9460</v>
      </c>
      <c r="F2328" t="s">
        <v>9459</v>
      </c>
      <c r="G2328" t="s">
        <v>5</v>
      </c>
      <c r="H2328" t="s">
        <v>4</v>
      </c>
      <c r="I2328" t="s">
        <v>9458</v>
      </c>
      <c r="J2328" t="s">
        <v>9457</v>
      </c>
      <c r="K2328" t="s">
        <v>9456</v>
      </c>
      <c r="L2328" t="s">
        <v>1336</v>
      </c>
      <c r="M2328" t="s">
        <v>49</v>
      </c>
      <c r="N2328">
        <v>8</v>
      </c>
      <c r="O2328" t="s">
        <v>9455</v>
      </c>
      <c r="P2328" t="s">
        <v>9454</v>
      </c>
      <c r="Q2328" t="s">
        <v>9453</v>
      </c>
      <c r="R2328" s="7">
        <v>42583</v>
      </c>
      <c r="S2328" s="8">
        <f t="shared" si="288"/>
        <v>2016</v>
      </c>
      <c r="T2328" s="8">
        <v>2016</v>
      </c>
      <c r="U2328" s="8">
        <f t="shared" si="289"/>
        <v>6</v>
      </c>
      <c r="V2328" s="7">
        <v>42583</v>
      </c>
      <c r="W2328" t="s">
        <v>2629</v>
      </c>
      <c r="X2328" s="2">
        <v>1.78</v>
      </c>
      <c r="Y2328" s="6">
        <f t="shared" si="294"/>
        <v>4.7516083393395803E-2</v>
      </c>
      <c r="AA2328">
        <v>9497714</v>
      </c>
      <c r="AB2328">
        <v>28439</v>
      </c>
      <c r="AC2328">
        <v>14321394</v>
      </c>
      <c r="AD2328" t="s">
        <v>2</v>
      </c>
      <c r="AE2328">
        <v>90</v>
      </c>
      <c r="AF2328">
        <v>8</v>
      </c>
      <c r="AH2328" t="s">
        <v>9452</v>
      </c>
      <c r="AI2328" t="s">
        <v>9451</v>
      </c>
      <c r="AJ2328" t="s">
        <v>9450</v>
      </c>
      <c r="AK2328" t="s">
        <v>9449</v>
      </c>
      <c r="AL2328">
        <v>2</v>
      </c>
      <c r="AM2328" s="5">
        <f t="shared" si="290"/>
        <v>0.33333333333333331</v>
      </c>
      <c r="AN2328" s="4">
        <f t="shared" si="295"/>
        <v>5.048592704783541E-4</v>
      </c>
      <c r="AO2328" s="3"/>
      <c r="AP2328">
        <v>0</v>
      </c>
      <c r="AQ2328" t="s">
        <v>48</v>
      </c>
      <c r="AR2328">
        <v>11373017</v>
      </c>
      <c r="AS2328" t="s">
        <v>47</v>
      </c>
      <c r="AT2328" s="2">
        <v>4.26</v>
      </c>
      <c r="AU2328" s="1">
        <f t="shared" si="291"/>
        <v>3.3412716156520563</v>
      </c>
      <c r="AV2328" s="1">
        <f t="shared" si="292"/>
        <v>2.4010471331937078</v>
      </c>
      <c r="AW2328" s="1">
        <f t="shared" si="293"/>
        <v>1.4608226507353588</v>
      </c>
    </row>
    <row r="2329" spans="1:49" x14ac:dyDescent="0.2">
      <c r="A2329">
        <v>2327</v>
      </c>
      <c r="B2329" t="s">
        <v>9448</v>
      </c>
      <c r="C2329" t="s">
        <v>9447</v>
      </c>
      <c r="D2329" t="s">
        <v>9446</v>
      </c>
      <c r="F2329" t="s">
        <v>9445</v>
      </c>
      <c r="G2329" t="s">
        <v>5</v>
      </c>
      <c r="H2329" t="s">
        <v>4</v>
      </c>
      <c r="I2329" t="s">
        <v>6351</v>
      </c>
      <c r="J2329" t="s">
        <v>9444</v>
      </c>
      <c r="K2329" t="s">
        <v>9443</v>
      </c>
      <c r="L2329" t="s">
        <v>9442</v>
      </c>
      <c r="M2329" t="s">
        <v>9441</v>
      </c>
      <c r="N2329">
        <v>7</v>
      </c>
      <c r="O2329" t="s">
        <v>9440</v>
      </c>
      <c r="P2329" t="s">
        <v>9439</v>
      </c>
      <c r="Q2329" t="s">
        <v>9438</v>
      </c>
      <c r="R2329" s="7">
        <v>42583</v>
      </c>
      <c r="S2329" s="8">
        <f t="shared" si="288"/>
        <v>2016</v>
      </c>
      <c r="T2329" s="8">
        <v>2016</v>
      </c>
      <c r="U2329" s="8">
        <f t="shared" si="289"/>
        <v>6</v>
      </c>
      <c r="V2329" s="7">
        <v>42583</v>
      </c>
      <c r="W2329" t="s">
        <v>100</v>
      </c>
      <c r="X2329" s="2">
        <v>0.55300000000000005</v>
      </c>
      <c r="Y2329" s="6">
        <f t="shared" si="294"/>
        <v>1.4762019166599933E-2</v>
      </c>
      <c r="AA2329">
        <v>15671739</v>
      </c>
      <c r="AB2329">
        <v>27477</v>
      </c>
      <c r="AD2329" t="s">
        <v>2</v>
      </c>
      <c r="AE2329">
        <v>16</v>
      </c>
      <c r="AF2329">
        <v>8</v>
      </c>
      <c r="AH2329" t="s">
        <v>9437</v>
      </c>
      <c r="AI2329" t="s">
        <v>9436</v>
      </c>
      <c r="AJ2329" t="s">
        <v>9435</v>
      </c>
      <c r="AK2329" t="s">
        <v>9434</v>
      </c>
      <c r="AL2329">
        <v>1</v>
      </c>
      <c r="AM2329" s="5">
        <f t="shared" si="290"/>
        <v>0.16666666666666666</v>
      </c>
      <c r="AN2329" s="4">
        <f t="shared" si="295"/>
        <v>2.5242963523917705E-4</v>
      </c>
      <c r="AO2329" s="3"/>
      <c r="AP2329">
        <v>0</v>
      </c>
      <c r="AR2329" t="s">
        <v>1</v>
      </c>
      <c r="AT2329" s="2">
        <v>2.48</v>
      </c>
      <c r="AU2329" s="1">
        <f t="shared" si="291"/>
        <v>1.0409142307191703</v>
      </c>
      <c r="AV2329" s="1">
        <f t="shared" si="292"/>
        <v>0.75072244009195555</v>
      </c>
      <c r="AW2329" s="1">
        <f t="shared" si="293"/>
        <v>0.46053064946474037</v>
      </c>
    </row>
    <row r="2330" spans="1:49" x14ac:dyDescent="0.2">
      <c r="A2330">
        <v>2328</v>
      </c>
      <c r="B2330" t="s">
        <v>9433</v>
      </c>
      <c r="C2330" t="s">
        <v>9432</v>
      </c>
      <c r="F2330" t="s">
        <v>9431</v>
      </c>
      <c r="G2330" t="s">
        <v>5</v>
      </c>
      <c r="H2330" t="s">
        <v>4</v>
      </c>
      <c r="I2330" t="s">
        <v>9430</v>
      </c>
      <c r="J2330">
        <v>60007870</v>
      </c>
      <c r="K2330" t="s">
        <v>9429</v>
      </c>
      <c r="L2330" t="s">
        <v>2142</v>
      </c>
      <c r="M2330" t="s">
        <v>872</v>
      </c>
      <c r="N2330">
        <v>4</v>
      </c>
      <c r="O2330" t="s">
        <v>9428</v>
      </c>
      <c r="P2330" t="s">
        <v>9427</v>
      </c>
      <c r="Q2330" t="s">
        <v>9426</v>
      </c>
      <c r="R2330" s="7">
        <v>42583</v>
      </c>
      <c r="S2330" s="8">
        <f t="shared" si="288"/>
        <v>2016</v>
      </c>
      <c r="T2330" s="8">
        <v>2016</v>
      </c>
      <c r="U2330" s="8">
        <f t="shared" si="289"/>
        <v>6</v>
      </c>
      <c r="V2330" s="7">
        <v>42583</v>
      </c>
      <c r="W2330" t="s">
        <v>104</v>
      </c>
      <c r="X2330" s="2">
        <v>2.141</v>
      </c>
      <c r="Y2330" s="6">
        <f t="shared" si="294"/>
        <v>5.7152772216438434E-2</v>
      </c>
      <c r="AA2330">
        <v>1962892</v>
      </c>
      <c r="AB2330">
        <v>17360</v>
      </c>
      <c r="AD2330" t="s">
        <v>2</v>
      </c>
      <c r="AE2330">
        <v>54</v>
      </c>
      <c r="AF2330">
        <v>8</v>
      </c>
      <c r="AG2330">
        <v>7463507</v>
      </c>
      <c r="AH2330" t="s">
        <v>9425</v>
      </c>
      <c r="AI2330" t="s">
        <v>9424</v>
      </c>
      <c r="AJ2330" t="s">
        <v>9423</v>
      </c>
      <c r="AK2330" t="s">
        <v>9422</v>
      </c>
      <c r="AL2330">
        <v>1</v>
      </c>
      <c r="AM2330" s="5">
        <f t="shared" si="290"/>
        <v>0.16666666666666666</v>
      </c>
      <c r="AN2330" s="4">
        <f t="shared" si="295"/>
        <v>2.5242963523917705E-4</v>
      </c>
      <c r="AO2330" s="3"/>
      <c r="AP2330">
        <v>0</v>
      </c>
      <c r="AR2330" t="s">
        <v>1</v>
      </c>
      <c r="AT2330" s="2" t="s">
        <v>0</v>
      </c>
      <c r="AU2330" s="1">
        <f t="shared" si="291"/>
        <v>4.0082669442078656</v>
      </c>
      <c r="AV2330" s="1">
        <f t="shared" si="292"/>
        <v>2.8702600925838806</v>
      </c>
      <c r="AW2330" s="1">
        <f t="shared" si="293"/>
        <v>1.7322532409598954</v>
      </c>
    </row>
    <row r="2331" spans="1:49" x14ac:dyDescent="0.2">
      <c r="A2331">
        <v>2329</v>
      </c>
      <c r="B2331" t="s">
        <v>9421</v>
      </c>
      <c r="C2331" t="s">
        <v>9420</v>
      </c>
      <c r="D2331" t="s">
        <v>9419</v>
      </c>
      <c r="F2331" t="s">
        <v>9418</v>
      </c>
      <c r="G2331" t="s">
        <v>5</v>
      </c>
      <c r="H2331" t="s">
        <v>4</v>
      </c>
      <c r="I2331" t="s">
        <v>9417</v>
      </c>
      <c r="J2331" t="s">
        <v>9416</v>
      </c>
      <c r="K2331" t="s">
        <v>9415</v>
      </c>
      <c r="L2331" t="s">
        <v>9414</v>
      </c>
      <c r="M2331" t="s">
        <v>690</v>
      </c>
      <c r="N2331">
        <v>9</v>
      </c>
      <c r="O2331" t="s">
        <v>9413</v>
      </c>
      <c r="P2331" t="s">
        <v>9412</v>
      </c>
      <c r="Q2331" t="s">
        <v>9411</v>
      </c>
      <c r="R2331" s="7">
        <v>42583</v>
      </c>
      <c r="S2331" s="8">
        <f t="shared" si="288"/>
        <v>2016</v>
      </c>
      <c r="T2331" s="8">
        <v>2016</v>
      </c>
      <c r="U2331" s="8">
        <f t="shared" si="289"/>
        <v>6</v>
      </c>
      <c r="V2331" s="7">
        <v>42583</v>
      </c>
      <c r="W2331" t="s">
        <v>9410</v>
      </c>
      <c r="X2331" s="2">
        <v>1.9379999999999999</v>
      </c>
      <c r="Y2331" s="6">
        <f t="shared" si="294"/>
        <v>5.1733803155281491E-2</v>
      </c>
      <c r="AA2331">
        <v>1692046</v>
      </c>
      <c r="AB2331">
        <v>19041</v>
      </c>
      <c r="AD2331" t="s">
        <v>2</v>
      </c>
      <c r="AE2331">
        <v>152</v>
      </c>
      <c r="AH2331" t="s">
        <v>1839</v>
      </c>
      <c r="AI2331" t="s">
        <v>9409</v>
      </c>
      <c r="AJ2331" t="s">
        <v>9408</v>
      </c>
      <c r="AK2331" t="s">
        <v>9407</v>
      </c>
      <c r="AL2331">
        <v>45</v>
      </c>
      <c r="AM2331" s="5">
        <f t="shared" si="290"/>
        <v>7.5</v>
      </c>
      <c r="AN2331" s="4">
        <f t="shared" si="295"/>
        <v>1.1359333585762969E-2</v>
      </c>
      <c r="AO2331" s="3"/>
      <c r="AP2331">
        <v>0</v>
      </c>
      <c r="AQ2331" t="s">
        <v>48</v>
      </c>
      <c r="AR2331" t="s">
        <v>9406</v>
      </c>
      <c r="AS2331" t="s">
        <v>1909</v>
      </c>
      <c r="AT2331" s="2">
        <v>6.1420000000000003</v>
      </c>
      <c r="AU2331" s="1">
        <f t="shared" si="291"/>
        <v>3.962146228442593</v>
      </c>
      <c r="AV2331" s="1">
        <f t="shared" si="292"/>
        <v>3.1546568370522228</v>
      </c>
      <c r="AW2331" s="1">
        <f t="shared" si="293"/>
        <v>2.3471674456618525</v>
      </c>
    </row>
    <row r="2332" spans="1:49" x14ac:dyDescent="0.2">
      <c r="A2332">
        <v>2330</v>
      </c>
      <c r="B2332" t="s">
        <v>9405</v>
      </c>
      <c r="C2332" t="s">
        <v>9404</v>
      </c>
      <c r="D2332" t="s">
        <v>9403</v>
      </c>
      <c r="F2332" t="s">
        <v>9402</v>
      </c>
      <c r="G2332" t="s">
        <v>5</v>
      </c>
      <c r="H2332" t="s">
        <v>4</v>
      </c>
      <c r="I2332" t="s">
        <v>1952</v>
      </c>
      <c r="J2332" t="s">
        <v>9401</v>
      </c>
      <c r="K2332" t="s">
        <v>9400</v>
      </c>
      <c r="L2332" t="s">
        <v>1951</v>
      </c>
      <c r="M2332" t="s">
        <v>1950</v>
      </c>
      <c r="N2332">
        <v>11</v>
      </c>
      <c r="O2332" t="s">
        <v>9399</v>
      </c>
      <c r="P2332" t="s">
        <v>9398</v>
      </c>
      <c r="Q2332" t="s">
        <v>9397</v>
      </c>
      <c r="R2332" s="7">
        <v>42583</v>
      </c>
      <c r="S2332" s="8">
        <f t="shared" si="288"/>
        <v>2016</v>
      </c>
      <c r="T2332" s="8">
        <v>2016</v>
      </c>
      <c r="U2332" s="8">
        <f t="shared" si="289"/>
        <v>6</v>
      </c>
      <c r="V2332" s="7">
        <v>42583</v>
      </c>
      <c r="W2332" t="s">
        <v>227</v>
      </c>
      <c r="X2332" s="2">
        <v>0.48199999999999998</v>
      </c>
      <c r="Y2332" s="6">
        <f t="shared" si="294"/>
        <v>1.2866714716638637E-2</v>
      </c>
      <c r="AA2332">
        <v>304026</v>
      </c>
      <c r="AB2332">
        <v>110152</v>
      </c>
      <c r="AD2332" t="s">
        <v>2</v>
      </c>
      <c r="AE2332">
        <v>127</v>
      </c>
      <c r="AF2332">
        <v>16</v>
      </c>
      <c r="AH2332" t="s">
        <v>9396</v>
      </c>
      <c r="AI2332" t="s">
        <v>9395</v>
      </c>
      <c r="AJ2332" t="s">
        <v>9394</v>
      </c>
      <c r="AK2332" t="s">
        <v>9393</v>
      </c>
      <c r="AL2332">
        <v>12</v>
      </c>
      <c r="AM2332" s="5">
        <f t="shared" si="290"/>
        <v>2</v>
      </c>
      <c r="AN2332" s="4">
        <f t="shared" si="295"/>
        <v>3.0291556228701248E-3</v>
      </c>
      <c r="AO2332" s="3"/>
      <c r="AP2332">
        <v>0</v>
      </c>
      <c r="AQ2332" t="s">
        <v>1521</v>
      </c>
      <c r="AR2332" t="s">
        <v>9392</v>
      </c>
      <c r="AS2332" t="s">
        <v>9391</v>
      </c>
      <c r="AT2332" s="2">
        <v>2.4430000000000001</v>
      </c>
      <c r="AU2332" s="1">
        <f t="shared" si="291"/>
        <v>0.9915446988508082</v>
      </c>
      <c r="AV2332" s="1">
        <f t="shared" si="292"/>
        <v>0.7947935169754381</v>
      </c>
      <c r="AW2332" s="1">
        <f t="shared" si="293"/>
        <v>0.59804233510006788</v>
      </c>
    </row>
    <row r="2333" spans="1:49" x14ac:dyDescent="0.2">
      <c r="A2333">
        <v>2331</v>
      </c>
      <c r="B2333" t="s">
        <v>9390</v>
      </c>
      <c r="C2333" t="s">
        <v>9389</v>
      </c>
      <c r="F2333" t="s">
        <v>9388</v>
      </c>
      <c r="G2333" t="s">
        <v>5</v>
      </c>
      <c r="H2333" t="s">
        <v>4</v>
      </c>
      <c r="I2333" t="s">
        <v>9387</v>
      </c>
      <c r="J2333">
        <v>60005710</v>
      </c>
      <c r="K2333" t="s">
        <v>260</v>
      </c>
      <c r="L2333" t="s">
        <v>58</v>
      </c>
      <c r="M2333" t="s">
        <v>57</v>
      </c>
      <c r="N2333">
        <v>2</v>
      </c>
      <c r="O2333" t="s">
        <v>9386</v>
      </c>
      <c r="P2333" t="s">
        <v>9385</v>
      </c>
      <c r="Q2333" t="s">
        <v>259</v>
      </c>
      <c r="R2333" s="7">
        <v>42583</v>
      </c>
      <c r="S2333" s="8">
        <f t="shared" si="288"/>
        <v>2016</v>
      </c>
      <c r="T2333" s="8">
        <v>2016</v>
      </c>
      <c r="U2333" s="8">
        <f t="shared" si="289"/>
        <v>6</v>
      </c>
      <c r="V2333" s="7">
        <v>42583</v>
      </c>
      <c r="W2333" t="s">
        <v>29</v>
      </c>
      <c r="X2333" s="2">
        <v>0.30199999999999999</v>
      </c>
      <c r="Y2333" s="6">
        <f t="shared" si="294"/>
        <v>8.0617175195536687E-3</v>
      </c>
      <c r="AA2333">
        <v>9296212</v>
      </c>
      <c r="AB2333">
        <v>20725</v>
      </c>
      <c r="AC2333" t="s">
        <v>28</v>
      </c>
      <c r="AD2333" t="s">
        <v>2</v>
      </c>
      <c r="AE2333">
        <v>89</v>
      </c>
      <c r="AF2333">
        <v>4</v>
      </c>
      <c r="AH2333" t="s">
        <v>9384</v>
      </c>
      <c r="AI2333" t="s">
        <v>9383</v>
      </c>
      <c r="AJ2333" t="s">
        <v>9382</v>
      </c>
      <c r="AK2333" t="s">
        <v>9381</v>
      </c>
      <c r="AL2333">
        <v>3</v>
      </c>
      <c r="AM2333" s="5">
        <f t="shared" si="290"/>
        <v>0.5</v>
      </c>
      <c r="AN2333" s="4">
        <f t="shared" si="295"/>
        <v>7.572889057175312E-4</v>
      </c>
      <c r="AO2333" s="3"/>
      <c r="AP2333">
        <v>0</v>
      </c>
      <c r="AR2333" t="s">
        <v>1</v>
      </c>
      <c r="AT2333" s="2">
        <v>1.671</v>
      </c>
      <c r="AU2333" s="1">
        <f t="shared" si="291"/>
        <v>0.58703889354028271</v>
      </c>
      <c r="AV2333" s="1">
        <f t="shared" si="292"/>
        <v>0.44095032126355999</v>
      </c>
      <c r="AW2333" s="1">
        <f t="shared" si="293"/>
        <v>0.2948617489868372</v>
      </c>
    </row>
    <row r="2334" spans="1:49" x14ac:dyDescent="0.2">
      <c r="A2334">
        <v>2332</v>
      </c>
      <c r="B2334" t="s">
        <v>9380</v>
      </c>
      <c r="C2334" t="s">
        <v>9379</v>
      </c>
      <c r="D2334" t="s">
        <v>9378</v>
      </c>
      <c r="E2334">
        <v>27174828</v>
      </c>
      <c r="F2334" t="s">
        <v>9377</v>
      </c>
      <c r="G2334" t="s">
        <v>5</v>
      </c>
      <c r="H2334" t="s">
        <v>4</v>
      </c>
      <c r="I2334" t="s">
        <v>9376</v>
      </c>
      <c r="J2334" t="s">
        <v>9375</v>
      </c>
      <c r="K2334" t="s">
        <v>9374</v>
      </c>
      <c r="L2334" t="s">
        <v>9373</v>
      </c>
      <c r="M2334" t="s">
        <v>9372</v>
      </c>
      <c r="N2334">
        <v>16</v>
      </c>
      <c r="O2334" t="s">
        <v>9371</v>
      </c>
      <c r="P2334" t="s">
        <v>9370</v>
      </c>
      <c r="Q2334" t="s">
        <v>9369</v>
      </c>
      <c r="R2334" s="7">
        <v>42583</v>
      </c>
      <c r="S2334" s="8">
        <f t="shared" si="288"/>
        <v>2016</v>
      </c>
      <c r="T2334" s="8">
        <v>2016</v>
      </c>
      <c r="U2334" s="8">
        <f t="shared" si="289"/>
        <v>6</v>
      </c>
      <c r="V2334" s="7">
        <v>42583</v>
      </c>
      <c r="W2334" t="s">
        <v>2050</v>
      </c>
      <c r="X2334" s="2">
        <v>1.6319999999999999</v>
      </c>
      <c r="Y2334" s="6">
        <f t="shared" si="294"/>
        <v>4.3565307920237044E-2</v>
      </c>
      <c r="AA2334">
        <v>456535</v>
      </c>
      <c r="AB2334">
        <v>24657</v>
      </c>
      <c r="AC2334">
        <v>18791298</v>
      </c>
      <c r="AD2334" t="s">
        <v>2</v>
      </c>
      <c r="AE2334">
        <v>156</v>
      </c>
      <c r="AH2334" t="s">
        <v>9368</v>
      </c>
      <c r="AI2334" t="s">
        <v>9367</v>
      </c>
      <c r="AJ2334" t="s">
        <v>9366</v>
      </c>
      <c r="AK2334" t="s">
        <v>9365</v>
      </c>
      <c r="AL2334">
        <v>17</v>
      </c>
      <c r="AM2334" s="5">
        <f t="shared" si="290"/>
        <v>2.8333333333333335</v>
      </c>
      <c r="AN2334" s="4">
        <f t="shared" si="295"/>
        <v>4.2913037990660102E-3</v>
      </c>
      <c r="AO2334" s="3"/>
      <c r="AP2334">
        <v>0</v>
      </c>
      <c r="AR2334" t="s">
        <v>1</v>
      </c>
      <c r="AT2334" s="2">
        <v>7.0860000000000003</v>
      </c>
      <c r="AU2334" s="1">
        <f t="shared" si="291"/>
        <v>3.1783106683885731</v>
      </c>
      <c r="AV2334" s="1">
        <f t="shared" si="292"/>
        <v>2.3928305859651529</v>
      </c>
      <c r="AW2334" s="1">
        <f t="shared" si="293"/>
        <v>1.6073505035417319</v>
      </c>
    </row>
    <row r="2335" spans="1:49" x14ac:dyDescent="0.2">
      <c r="A2335">
        <v>2333</v>
      </c>
      <c r="B2335" t="s">
        <v>9364</v>
      </c>
      <c r="C2335" t="s">
        <v>9363</v>
      </c>
      <c r="F2335" t="s">
        <v>9362</v>
      </c>
      <c r="G2335" t="s">
        <v>5</v>
      </c>
      <c r="H2335" t="s">
        <v>4</v>
      </c>
      <c r="I2335" t="s">
        <v>9361</v>
      </c>
      <c r="J2335" t="s">
        <v>9360</v>
      </c>
      <c r="K2335" t="s">
        <v>9359</v>
      </c>
      <c r="L2335" t="s">
        <v>9358</v>
      </c>
      <c r="M2335" t="s">
        <v>9357</v>
      </c>
      <c r="N2335">
        <v>72</v>
      </c>
      <c r="O2335" t="s">
        <v>9356</v>
      </c>
      <c r="P2335" t="s">
        <v>9355</v>
      </c>
      <c r="Q2335" t="s">
        <v>9354</v>
      </c>
      <c r="R2335" s="7">
        <v>42583</v>
      </c>
      <c r="S2335" s="8">
        <f t="shared" si="288"/>
        <v>2016</v>
      </c>
      <c r="T2335" s="8">
        <v>2016</v>
      </c>
      <c r="U2335" s="8">
        <f t="shared" si="289"/>
        <v>6</v>
      </c>
      <c r="V2335" s="7">
        <v>42583</v>
      </c>
      <c r="W2335" t="s">
        <v>2099</v>
      </c>
      <c r="X2335" s="2">
        <v>0.78800000000000003</v>
      </c>
      <c r="Y2335" s="6">
        <f t="shared" si="294"/>
        <v>2.1035209951683086E-2</v>
      </c>
      <c r="AA2335">
        <v>9226435</v>
      </c>
      <c r="AB2335">
        <v>27195</v>
      </c>
      <c r="AC2335">
        <v>15729508</v>
      </c>
      <c r="AD2335" t="s">
        <v>2</v>
      </c>
      <c r="AE2335">
        <v>42</v>
      </c>
      <c r="AF2335">
        <v>1</v>
      </c>
      <c r="AH2335" s="9">
        <v>17838</v>
      </c>
      <c r="AI2335" t="s">
        <v>9353</v>
      </c>
      <c r="AJ2335" t="s">
        <v>9352</v>
      </c>
      <c r="AK2335" t="s">
        <v>9351</v>
      </c>
      <c r="AL2335">
        <v>48</v>
      </c>
      <c r="AM2335" s="5">
        <f t="shared" si="290"/>
        <v>8</v>
      </c>
      <c r="AN2335" s="4">
        <f t="shared" si="295"/>
        <v>1.2116622491480499E-2</v>
      </c>
      <c r="AO2335" s="3"/>
      <c r="AP2335">
        <v>0</v>
      </c>
      <c r="AR2335" t="s">
        <v>1</v>
      </c>
      <c r="AT2335" s="2">
        <v>2.012</v>
      </c>
      <c r="AU2335" s="1">
        <f t="shared" si="291"/>
        <v>1.8359633713622308</v>
      </c>
      <c r="AV2335" s="1">
        <f t="shared" si="292"/>
        <v>1.657591622158179</v>
      </c>
      <c r="AW2335" s="1">
        <f t="shared" si="293"/>
        <v>1.4792198729541275</v>
      </c>
    </row>
    <row r="2336" spans="1:49" x14ac:dyDescent="0.2">
      <c r="A2336">
        <v>2334</v>
      </c>
      <c r="B2336" t="s">
        <v>9350</v>
      </c>
      <c r="C2336" t="s">
        <v>9349</v>
      </c>
      <c r="F2336" t="s">
        <v>9348</v>
      </c>
      <c r="G2336" t="s">
        <v>5</v>
      </c>
      <c r="H2336" t="s">
        <v>4</v>
      </c>
      <c r="I2336" t="s">
        <v>590</v>
      </c>
      <c r="J2336" t="s">
        <v>9347</v>
      </c>
      <c r="K2336" t="s">
        <v>9346</v>
      </c>
      <c r="L2336" t="s">
        <v>9345</v>
      </c>
      <c r="M2336" t="s">
        <v>375</v>
      </c>
      <c r="N2336">
        <v>6</v>
      </c>
      <c r="O2336" t="s">
        <v>9344</v>
      </c>
      <c r="P2336" t="s">
        <v>9343</v>
      </c>
      <c r="Q2336" t="s">
        <v>9342</v>
      </c>
      <c r="R2336" s="7">
        <v>42583</v>
      </c>
      <c r="S2336" s="8">
        <f t="shared" si="288"/>
        <v>2016</v>
      </c>
      <c r="T2336" s="8">
        <v>2016</v>
      </c>
      <c r="U2336" s="8">
        <f t="shared" si="289"/>
        <v>6</v>
      </c>
      <c r="V2336" s="7">
        <v>42583</v>
      </c>
      <c r="W2336" t="s">
        <v>2418</v>
      </c>
      <c r="X2336" s="2">
        <v>0.48899999999999999</v>
      </c>
      <c r="Y2336" s="6">
        <f t="shared" si="294"/>
        <v>1.3053575718747497E-2</v>
      </c>
      <c r="AA2336">
        <v>9574522</v>
      </c>
      <c r="AB2336">
        <v>21177</v>
      </c>
      <c r="AC2336" t="s">
        <v>2417</v>
      </c>
      <c r="AD2336" t="s">
        <v>2</v>
      </c>
      <c r="AE2336">
        <v>27</v>
      </c>
      <c r="AF2336">
        <v>8</v>
      </c>
      <c r="AH2336" t="s">
        <v>9341</v>
      </c>
      <c r="AI2336" t="s">
        <v>9340</v>
      </c>
      <c r="AK2336" t="s">
        <v>9339</v>
      </c>
      <c r="AL2336">
        <v>8</v>
      </c>
      <c r="AM2336" s="5">
        <f t="shared" si="290"/>
        <v>1.3333333333333333</v>
      </c>
      <c r="AN2336" s="4">
        <f t="shared" si="295"/>
        <v>2.0194370819134164E-3</v>
      </c>
      <c r="AO2336" s="3"/>
      <c r="AP2336">
        <v>0</v>
      </c>
      <c r="AQ2336" t="s">
        <v>9338</v>
      </c>
      <c r="AR2336" t="s">
        <v>9337</v>
      </c>
      <c r="AS2336" t="s">
        <v>9336</v>
      </c>
      <c r="AT2336" s="2" t="s">
        <v>0</v>
      </c>
      <c r="AU2336" s="1">
        <f t="shared" si="291"/>
        <v>0.97433341276972707</v>
      </c>
      <c r="AV2336" s="1">
        <f t="shared" si="292"/>
        <v>0.7536506400330456</v>
      </c>
      <c r="AW2336" s="1">
        <f t="shared" si="293"/>
        <v>0.53296786729636403</v>
      </c>
    </row>
    <row r="2337" spans="1:49" x14ac:dyDescent="0.2">
      <c r="A2337">
        <v>2335</v>
      </c>
      <c r="B2337" t="s">
        <v>9335</v>
      </c>
      <c r="C2337" t="s">
        <v>9334</v>
      </c>
      <c r="F2337" t="s">
        <v>9333</v>
      </c>
      <c r="G2337" t="s">
        <v>5</v>
      </c>
      <c r="H2337" t="s">
        <v>4</v>
      </c>
      <c r="I2337" t="s">
        <v>9332</v>
      </c>
      <c r="J2337">
        <v>60033058</v>
      </c>
      <c r="K2337" t="s">
        <v>9331</v>
      </c>
      <c r="L2337" t="s">
        <v>9330</v>
      </c>
      <c r="M2337" t="s">
        <v>34</v>
      </c>
      <c r="N2337">
        <v>4</v>
      </c>
      <c r="O2337" t="s">
        <v>9329</v>
      </c>
      <c r="P2337" t="s">
        <v>9328</v>
      </c>
      <c r="Q2337" t="s">
        <v>9327</v>
      </c>
      <c r="R2337" s="7">
        <v>42583</v>
      </c>
      <c r="S2337" s="8">
        <f t="shared" si="288"/>
        <v>2016</v>
      </c>
      <c r="T2337" s="8">
        <v>2016</v>
      </c>
      <c r="U2337" s="8">
        <f t="shared" si="289"/>
        <v>6</v>
      </c>
      <c r="V2337" s="7">
        <v>42583</v>
      </c>
      <c r="W2337" t="s">
        <v>2418</v>
      </c>
      <c r="X2337" s="2">
        <v>0.48899999999999999</v>
      </c>
      <c r="Y2337" s="6">
        <f t="shared" si="294"/>
        <v>1.3053575718747497E-2</v>
      </c>
      <c r="AA2337">
        <v>9574522</v>
      </c>
      <c r="AB2337">
        <v>21177</v>
      </c>
      <c r="AC2337" t="s">
        <v>2417</v>
      </c>
      <c r="AD2337" t="s">
        <v>2</v>
      </c>
      <c r="AE2337">
        <v>27</v>
      </c>
      <c r="AF2337">
        <v>8</v>
      </c>
      <c r="AH2337" t="s">
        <v>9326</v>
      </c>
      <c r="AI2337" t="s">
        <v>9325</v>
      </c>
      <c r="AK2337" t="s">
        <v>9324</v>
      </c>
      <c r="AL2337">
        <v>5</v>
      </c>
      <c r="AM2337" s="5">
        <f t="shared" si="290"/>
        <v>0.83333333333333337</v>
      </c>
      <c r="AN2337" s="4">
        <f t="shared" si="295"/>
        <v>1.2621481761958854E-3</v>
      </c>
      <c r="AO2337" s="3"/>
      <c r="AP2337">
        <v>0</v>
      </c>
      <c r="AR2337" t="s">
        <v>1</v>
      </c>
      <c r="AT2337" s="2" t="s">
        <v>0</v>
      </c>
      <c r="AU2337" s="1">
        <f t="shared" si="291"/>
        <v>0.95161474559820114</v>
      </c>
      <c r="AV2337" s="1">
        <f t="shared" si="292"/>
        <v>0.71578619474716909</v>
      </c>
      <c r="AW2337" s="1">
        <f t="shared" si="293"/>
        <v>0.47995764389613688</v>
      </c>
    </row>
    <row r="2338" spans="1:49" x14ac:dyDescent="0.2">
      <c r="A2338">
        <v>2336</v>
      </c>
      <c r="B2338" t="s">
        <v>9323</v>
      </c>
      <c r="C2338" t="s">
        <v>9322</v>
      </c>
      <c r="F2338" t="s">
        <v>9321</v>
      </c>
      <c r="G2338" t="s">
        <v>5</v>
      </c>
      <c r="H2338" t="s">
        <v>4</v>
      </c>
      <c r="I2338" t="s">
        <v>5632</v>
      </c>
      <c r="J2338" t="s">
        <v>9320</v>
      </c>
      <c r="K2338" t="s">
        <v>9319</v>
      </c>
      <c r="L2338" t="s">
        <v>9318</v>
      </c>
      <c r="M2338" t="s">
        <v>9317</v>
      </c>
      <c r="N2338">
        <v>3</v>
      </c>
      <c r="O2338" t="s">
        <v>9316</v>
      </c>
      <c r="P2338" t="s">
        <v>9315</v>
      </c>
      <c r="Q2338" t="s">
        <v>9314</v>
      </c>
      <c r="R2338" s="7">
        <v>42583</v>
      </c>
      <c r="S2338" s="8">
        <f t="shared" si="288"/>
        <v>2016</v>
      </c>
      <c r="T2338" s="8">
        <v>2016</v>
      </c>
      <c r="U2338" s="8">
        <f t="shared" si="289"/>
        <v>6</v>
      </c>
      <c r="V2338" s="7">
        <v>42583</v>
      </c>
      <c r="W2338" t="s">
        <v>2041</v>
      </c>
      <c r="X2338" s="2">
        <v>0.55700000000000005</v>
      </c>
      <c r="Y2338" s="6">
        <f t="shared" si="294"/>
        <v>1.486879688209071E-2</v>
      </c>
      <c r="AA2338" t="s">
        <v>2040</v>
      </c>
      <c r="AB2338">
        <v>19600161832</v>
      </c>
      <c r="AC2338">
        <v>18691919</v>
      </c>
      <c r="AD2338" t="s">
        <v>2</v>
      </c>
      <c r="AE2338">
        <v>59</v>
      </c>
      <c r="AF2338">
        <v>8</v>
      </c>
      <c r="AG2338">
        <v>82304</v>
      </c>
      <c r="AI2338" t="s">
        <v>9313</v>
      </c>
      <c r="AJ2338" t="s">
        <v>9312</v>
      </c>
      <c r="AK2338" t="s">
        <v>9311</v>
      </c>
      <c r="AL2338">
        <v>4</v>
      </c>
      <c r="AM2338" s="5">
        <f t="shared" si="290"/>
        <v>0.66666666666666663</v>
      </c>
      <c r="AN2338" s="4">
        <f t="shared" si="295"/>
        <v>1.0097185409567082E-3</v>
      </c>
      <c r="AO2338" s="3"/>
      <c r="AP2338">
        <v>0</v>
      </c>
      <c r="AR2338" t="s">
        <v>1</v>
      </c>
      <c r="AT2338" s="2" t="s">
        <v>0</v>
      </c>
      <c r="AU2338" s="1">
        <f t="shared" si="291"/>
        <v>1.0711073379750509</v>
      </c>
      <c r="AV2338" s="1">
        <f t="shared" si="292"/>
        <v>0.79392577115237095</v>
      </c>
      <c r="AW2338" s="1">
        <f t="shared" si="293"/>
        <v>0.51674420432969093</v>
      </c>
    </row>
    <row r="2339" spans="1:49" x14ac:dyDescent="0.2">
      <c r="A2339">
        <v>2337</v>
      </c>
      <c r="B2339" t="s">
        <v>9310</v>
      </c>
      <c r="C2339" t="s">
        <v>9309</v>
      </c>
      <c r="D2339" t="s">
        <v>9308</v>
      </c>
      <c r="E2339">
        <v>27071719</v>
      </c>
      <c r="F2339" t="s">
        <v>9307</v>
      </c>
      <c r="G2339" t="s">
        <v>5</v>
      </c>
      <c r="H2339" t="s">
        <v>4</v>
      </c>
      <c r="I2339" t="s">
        <v>9306</v>
      </c>
      <c r="J2339" t="s">
        <v>9305</v>
      </c>
      <c r="K2339" t="s">
        <v>9304</v>
      </c>
      <c r="L2339" t="s">
        <v>9303</v>
      </c>
      <c r="M2339" t="s">
        <v>2146</v>
      </c>
      <c r="N2339">
        <v>9</v>
      </c>
      <c r="O2339" t="s">
        <v>9302</v>
      </c>
      <c r="P2339" t="s">
        <v>9301</v>
      </c>
      <c r="Q2339" t="s">
        <v>9300</v>
      </c>
      <c r="R2339" s="7">
        <v>42583</v>
      </c>
      <c r="S2339" s="8">
        <f t="shared" si="288"/>
        <v>2016</v>
      </c>
      <c r="T2339" s="8">
        <v>2016</v>
      </c>
      <c r="U2339" s="8">
        <f t="shared" si="289"/>
        <v>6</v>
      </c>
      <c r="V2339" s="7">
        <v>42583</v>
      </c>
      <c r="W2339" t="s">
        <v>9299</v>
      </c>
      <c r="X2339" s="2">
        <v>2.3319999999999999</v>
      </c>
      <c r="Y2339" s="6">
        <f t="shared" si="294"/>
        <v>6.225140813112303E-2</v>
      </c>
      <c r="AA2339">
        <v>15747891</v>
      </c>
      <c r="AB2339">
        <v>5800207508</v>
      </c>
      <c r="AC2339">
        <v>18780261</v>
      </c>
      <c r="AD2339" t="s">
        <v>2</v>
      </c>
      <c r="AE2339">
        <v>10</v>
      </c>
      <c r="AF2339">
        <v>7</v>
      </c>
      <c r="AH2339" t="s">
        <v>9298</v>
      </c>
      <c r="AI2339" t="s">
        <v>9297</v>
      </c>
      <c r="AJ2339" t="s">
        <v>9296</v>
      </c>
      <c r="AK2339" t="s">
        <v>9295</v>
      </c>
      <c r="AL2339">
        <v>35</v>
      </c>
      <c r="AM2339" s="5">
        <f t="shared" si="290"/>
        <v>5.833333333333333</v>
      </c>
      <c r="AN2339" s="4">
        <f t="shared" si="295"/>
        <v>8.8350372333711978E-3</v>
      </c>
      <c r="AO2339" s="3"/>
      <c r="AP2339">
        <v>1</v>
      </c>
      <c r="AR2339" t="s">
        <v>1</v>
      </c>
      <c r="AT2339" s="2">
        <v>6.6029999999999998</v>
      </c>
      <c r="AU2339" s="1">
        <f t="shared" si="291"/>
        <v>4.6226496861797477</v>
      </c>
      <c r="AV2339" s="1">
        <f t="shared" si="292"/>
        <v>3.5543222682247113</v>
      </c>
      <c r="AW2339" s="1">
        <f t="shared" si="293"/>
        <v>2.4859948502696745</v>
      </c>
    </row>
    <row r="2340" spans="1:49" x14ac:dyDescent="0.2">
      <c r="A2340">
        <v>2338</v>
      </c>
      <c r="B2340" t="s">
        <v>9294</v>
      </c>
      <c r="C2340" t="s">
        <v>9293</v>
      </c>
      <c r="E2340">
        <v>27038267</v>
      </c>
      <c r="F2340" t="s">
        <v>9292</v>
      </c>
      <c r="G2340" t="s">
        <v>5</v>
      </c>
      <c r="H2340" t="s">
        <v>4</v>
      </c>
      <c r="I2340" t="s">
        <v>9291</v>
      </c>
      <c r="J2340" t="s">
        <v>9290</v>
      </c>
      <c r="K2340" t="s">
        <v>9289</v>
      </c>
      <c r="L2340" t="s">
        <v>9288</v>
      </c>
      <c r="M2340" t="s">
        <v>473</v>
      </c>
      <c r="N2340">
        <v>4</v>
      </c>
      <c r="O2340" t="s">
        <v>9287</v>
      </c>
      <c r="P2340" t="s">
        <v>9286</v>
      </c>
      <c r="Q2340" t="s">
        <v>9285</v>
      </c>
      <c r="R2340" s="7">
        <v>42583</v>
      </c>
      <c r="S2340" s="8">
        <f t="shared" si="288"/>
        <v>2016</v>
      </c>
      <c r="T2340" s="8">
        <v>2016</v>
      </c>
      <c r="U2340" s="8">
        <f t="shared" si="289"/>
        <v>6</v>
      </c>
      <c r="V2340" s="7">
        <v>42583</v>
      </c>
      <c r="W2340" t="s">
        <v>9284</v>
      </c>
      <c r="X2340" s="2">
        <v>0.95499999999999996</v>
      </c>
      <c r="Y2340" s="6">
        <f t="shared" si="294"/>
        <v>2.5493179573423026E-2</v>
      </c>
      <c r="AA2340">
        <v>9621075</v>
      </c>
      <c r="AB2340">
        <v>20386</v>
      </c>
      <c r="AC2340">
        <v>13652583</v>
      </c>
      <c r="AD2340" t="s">
        <v>2</v>
      </c>
      <c r="AE2340">
        <v>25</v>
      </c>
      <c r="AF2340">
        <v>4</v>
      </c>
      <c r="AH2340" t="s">
        <v>9283</v>
      </c>
      <c r="AI2340" t="s">
        <v>9282</v>
      </c>
      <c r="AJ2340" t="s">
        <v>9281</v>
      </c>
      <c r="AK2340" t="s">
        <v>9280</v>
      </c>
      <c r="AL2340">
        <v>6</v>
      </c>
      <c r="AM2340" s="5">
        <f t="shared" si="290"/>
        <v>1</v>
      </c>
      <c r="AN2340" s="4">
        <f t="shared" si="295"/>
        <v>1.5145778114350624E-3</v>
      </c>
      <c r="AO2340" s="3"/>
      <c r="AP2340">
        <v>0</v>
      </c>
      <c r="AQ2340" t="s">
        <v>9279</v>
      </c>
      <c r="AR2340" t="s">
        <v>9278</v>
      </c>
      <c r="AS2340" t="s">
        <v>9277</v>
      </c>
      <c r="AT2340" s="2">
        <v>3.585</v>
      </c>
      <c r="AU2340" s="1">
        <f t="shared" si="291"/>
        <v>1.8299599044826635</v>
      </c>
      <c r="AV2340" s="1">
        <f t="shared" si="292"/>
        <v>1.3503878692429043</v>
      </c>
      <c r="AW2340" s="1">
        <f t="shared" si="293"/>
        <v>0.87081583400314511</v>
      </c>
    </row>
    <row r="2341" spans="1:49" x14ac:dyDescent="0.2">
      <c r="A2341">
        <v>2339</v>
      </c>
      <c r="B2341" t="s">
        <v>9276</v>
      </c>
      <c r="C2341" t="s">
        <v>9275</v>
      </c>
      <c r="D2341" t="s">
        <v>9274</v>
      </c>
      <c r="F2341" t="s">
        <v>9273</v>
      </c>
      <c r="G2341" t="s">
        <v>5</v>
      </c>
      <c r="H2341" t="s">
        <v>4</v>
      </c>
      <c r="I2341" t="s">
        <v>9272</v>
      </c>
      <c r="J2341">
        <v>60000990</v>
      </c>
      <c r="K2341" t="s">
        <v>1821</v>
      </c>
      <c r="L2341" t="s">
        <v>1820</v>
      </c>
      <c r="M2341" t="s">
        <v>479</v>
      </c>
      <c r="N2341">
        <v>2</v>
      </c>
      <c r="O2341" t="s">
        <v>9271</v>
      </c>
      <c r="P2341" t="s">
        <v>9270</v>
      </c>
      <c r="Q2341" t="s">
        <v>1837</v>
      </c>
      <c r="R2341" s="7">
        <v>42583</v>
      </c>
      <c r="S2341" s="8">
        <f t="shared" si="288"/>
        <v>2016</v>
      </c>
      <c r="T2341" s="8">
        <v>2016</v>
      </c>
      <c r="U2341" s="8">
        <f t="shared" si="289"/>
        <v>6</v>
      </c>
      <c r="V2341" s="7">
        <v>42583</v>
      </c>
      <c r="W2341" t="s">
        <v>9269</v>
      </c>
      <c r="X2341" s="2">
        <v>2.25</v>
      </c>
      <c r="Y2341" s="6">
        <f t="shared" si="294"/>
        <v>6.0062464963562108E-2</v>
      </c>
      <c r="AA2341">
        <v>86223</v>
      </c>
      <c r="AB2341">
        <v>25806</v>
      </c>
      <c r="AD2341" t="s">
        <v>2</v>
      </c>
      <c r="AE2341">
        <v>104</v>
      </c>
      <c r="AH2341" t="s">
        <v>2026</v>
      </c>
      <c r="AI2341" t="s">
        <v>9268</v>
      </c>
      <c r="AK2341" t="s">
        <v>9267</v>
      </c>
      <c r="AL2341">
        <v>6</v>
      </c>
      <c r="AM2341" s="5">
        <f t="shared" si="290"/>
        <v>1</v>
      </c>
      <c r="AN2341" s="4">
        <f t="shared" si="295"/>
        <v>1.5145778114350624E-3</v>
      </c>
      <c r="AO2341" s="3"/>
      <c r="AP2341">
        <v>0</v>
      </c>
      <c r="AQ2341" t="s">
        <v>1910</v>
      </c>
      <c r="AR2341" t="s">
        <v>1</v>
      </c>
      <c r="AS2341" t="s">
        <v>2160</v>
      </c>
      <c r="AT2341" s="2">
        <v>9.5939999999999994</v>
      </c>
      <c r="AU2341" s="1">
        <f t="shared" si="291"/>
        <v>4.2498098817923999</v>
      </c>
      <c r="AV2341" s="1">
        <f t="shared" si="292"/>
        <v>3.0788521387498586</v>
      </c>
      <c r="AW2341" s="1">
        <f t="shared" si="293"/>
        <v>1.9078943957073176</v>
      </c>
    </row>
    <row r="2342" spans="1:49" x14ac:dyDescent="0.2">
      <c r="A2342">
        <v>2340</v>
      </c>
      <c r="B2342" t="s">
        <v>9266</v>
      </c>
      <c r="C2342" t="s">
        <v>9265</v>
      </c>
      <c r="F2342" t="s">
        <v>9264</v>
      </c>
      <c r="G2342" t="s">
        <v>5</v>
      </c>
      <c r="H2342" t="s">
        <v>4</v>
      </c>
      <c r="I2342" t="s">
        <v>9263</v>
      </c>
      <c r="J2342" t="s">
        <v>9262</v>
      </c>
      <c r="K2342" t="s">
        <v>9261</v>
      </c>
      <c r="L2342" t="s">
        <v>9260</v>
      </c>
      <c r="M2342" t="s">
        <v>9259</v>
      </c>
      <c r="N2342">
        <v>4</v>
      </c>
      <c r="O2342" t="s">
        <v>9258</v>
      </c>
      <c r="P2342" t="s">
        <v>9257</v>
      </c>
      <c r="Q2342" t="s">
        <v>9256</v>
      </c>
      <c r="R2342" s="7">
        <v>42583</v>
      </c>
      <c r="S2342" s="8">
        <f t="shared" si="288"/>
        <v>2016</v>
      </c>
      <c r="T2342" s="8">
        <v>2016</v>
      </c>
      <c r="U2342" s="8">
        <f t="shared" si="289"/>
        <v>6</v>
      </c>
      <c r="V2342" s="7">
        <v>42583</v>
      </c>
      <c r="W2342" t="s">
        <v>2041</v>
      </c>
      <c r="X2342" s="2">
        <v>0.55700000000000005</v>
      </c>
      <c r="Y2342" s="6">
        <f t="shared" si="294"/>
        <v>1.486879688209071E-2</v>
      </c>
      <c r="AA2342" t="s">
        <v>2040</v>
      </c>
      <c r="AB2342">
        <v>19600161832</v>
      </c>
      <c r="AC2342">
        <v>18691919</v>
      </c>
      <c r="AD2342" t="s">
        <v>2</v>
      </c>
      <c r="AE2342">
        <v>59</v>
      </c>
      <c r="AF2342">
        <v>8</v>
      </c>
      <c r="AG2342">
        <v>82302</v>
      </c>
      <c r="AI2342" t="s">
        <v>9255</v>
      </c>
      <c r="AJ2342" t="s">
        <v>9254</v>
      </c>
      <c r="AK2342" t="s">
        <v>9253</v>
      </c>
      <c r="AL2342">
        <v>1</v>
      </c>
      <c r="AM2342" s="5">
        <f t="shared" si="290"/>
        <v>0.16666666666666666</v>
      </c>
      <c r="AN2342" s="4">
        <f t="shared" si="295"/>
        <v>2.5242963523917705E-4</v>
      </c>
      <c r="AO2342" s="3"/>
      <c r="AP2342">
        <v>0</v>
      </c>
      <c r="AR2342" t="s">
        <v>1</v>
      </c>
      <c r="AT2342" s="2" t="s">
        <v>0</v>
      </c>
      <c r="AU2342" s="1">
        <f t="shared" si="291"/>
        <v>1.0483886708035248</v>
      </c>
      <c r="AV2342" s="1">
        <f t="shared" si="292"/>
        <v>0.75606132586649433</v>
      </c>
      <c r="AW2342" s="1">
        <f t="shared" si="293"/>
        <v>0.46373398092946372</v>
      </c>
    </row>
    <row r="2343" spans="1:49" x14ac:dyDescent="0.2">
      <c r="A2343">
        <v>2341</v>
      </c>
      <c r="B2343" t="s">
        <v>9252</v>
      </c>
      <c r="C2343" t="s">
        <v>9251</v>
      </c>
      <c r="D2343" t="s">
        <v>9250</v>
      </c>
      <c r="F2343" t="s">
        <v>9249</v>
      </c>
      <c r="G2343" t="s">
        <v>5</v>
      </c>
      <c r="H2343" t="s">
        <v>4</v>
      </c>
      <c r="I2343" t="s">
        <v>9248</v>
      </c>
      <c r="J2343" t="s">
        <v>9247</v>
      </c>
      <c r="K2343" t="s">
        <v>9246</v>
      </c>
      <c r="L2343" t="s">
        <v>9245</v>
      </c>
      <c r="M2343" t="s">
        <v>532</v>
      </c>
      <c r="N2343">
        <v>5</v>
      </c>
      <c r="O2343" t="s">
        <v>9244</v>
      </c>
      <c r="P2343" t="s">
        <v>9243</v>
      </c>
      <c r="Q2343" t="s">
        <v>9242</v>
      </c>
      <c r="R2343" s="7">
        <v>42583</v>
      </c>
      <c r="S2343" s="8">
        <f t="shared" si="288"/>
        <v>2016</v>
      </c>
      <c r="T2343" s="8">
        <v>2016</v>
      </c>
      <c r="U2343" s="8">
        <f t="shared" si="289"/>
        <v>6</v>
      </c>
      <c r="V2343" s="7">
        <v>42583</v>
      </c>
      <c r="W2343" t="s">
        <v>76</v>
      </c>
      <c r="X2343" s="2">
        <v>0.65200000000000002</v>
      </c>
      <c r="Y2343" s="6">
        <f t="shared" si="294"/>
        <v>1.7404767624996664E-2</v>
      </c>
      <c r="AA2343">
        <v>222313</v>
      </c>
      <c r="AB2343">
        <v>12179</v>
      </c>
      <c r="AD2343" t="s">
        <v>2</v>
      </c>
      <c r="AE2343">
        <v>176</v>
      </c>
      <c r="AH2343" t="s">
        <v>9241</v>
      </c>
      <c r="AI2343" t="s">
        <v>9240</v>
      </c>
      <c r="AJ2343" t="s">
        <v>9239</v>
      </c>
      <c r="AK2343" t="s">
        <v>9238</v>
      </c>
      <c r="AL2343">
        <v>7</v>
      </c>
      <c r="AM2343" s="5">
        <f t="shared" si="290"/>
        <v>1.1666666666666667</v>
      </c>
      <c r="AN2343" s="4">
        <f t="shared" si="295"/>
        <v>1.7670074466742396E-3</v>
      </c>
      <c r="AO2343" s="3"/>
      <c r="AP2343">
        <v>0</v>
      </c>
      <c r="AQ2343" t="s">
        <v>72</v>
      </c>
      <c r="AR2343" t="s">
        <v>9237</v>
      </c>
      <c r="AS2343" t="s">
        <v>71</v>
      </c>
      <c r="AT2343" s="2">
        <v>3.5990000000000002</v>
      </c>
      <c r="AU2343" s="1">
        <f t="shared" si="291"/>
        <v>1.2713439571499936</v>
      </c>
      <c r="AV2343" s="1">
        <f t="shared" si="292"/>
        <v>0.95858875358354523</v>
      </c>
      <c r="AW2343" s="1">
        <f t="shared" si="293"/>
        <v>0.64583355001709664</v>
      </c>
    </row>
    <row r="2344" spans="1:49" x14ac:dyDescent="0.2">
      <c r="A2344">
        <v>2342</v>
      </c>
      <c r="B2344" t="s">
        <v>9236</v>
      </c>
      <c r="C2344" t="s">
        <v>9235</v>
      </c>
      <c r="F2344" t="s">
        <v>9234</v>
      </c>
      <c r="G2344" t="s">
        <v>5</v>
      </c>
      <c r="H2344" t="s">
        <v>4</v>
      </c>
      <c r="I2344" t="s">
        <v>9233</v>
      </c>
      <c r="J2344" t="s">
        <v>9232</v>
      </c>
      <c r="K2344" t="s">
        <v>9231</v>
      </c>
      <c r="L2344" t="s">
        <v>9230</v>
      </c>
      <c r="M2344" t="s">
        <v>9229</v>
      </c>
      <c r="N2344">
        <v>4</v>
      </c>
      <c r="O2344" t="s">
        <v>9228</v>
      </c>
      <c r="P2344" t="s">
        <v>9227</v>
      </c>
      <c r="Q2344" t="s">
        <v>9226</v>
      </c>
      <c r="R2344" s="7">
        <v>42583</v>
      </c>
      <c r="S2344" s="8">
        <f t="shared" si="288"/>
        <v>2016</v>
      </c>
      <c r="T2344" s="8">
        <v>2016</v>
      </c>
      <c r="U2344" s="8">
        <f t="shared" si="289"/>
        <v>6</v>
      </c>
      <c r="V2344" s="7">
        <v>42583</v>
      </c>
      <c r="W2344" t="s">
        <v>1687</v>
      </c>
      <c r="X2344" s="2">
        <v>0.61499999999999999</v>
      </c>
      <c r="Y2344" s="6">
        <f t="shared" si="294"/>
        <v>1.6417073756706976E-2</v>
      </c>
      <c r="AA2344">
        <v>18666892</v>
      </c>
      <c r="AB2344">
        <v>18500162200</v>
      </c>
      <c r="AC2344">
        <v>18666906</v>
      </c>
      <c r="AD2344" t="s">
        <v>2</v>
      </c>
      <c r="AE2344">
        <v>37</v>
      </c>
      <c r="AF2344">
        <v>8</v>
      </c>
      <c r="AH2344" t="s">
        <v>9225</v>
      </c>
      <c r="AI2344" t="s">
        <v>9224</v>
      </c>
      <c r="AJ2344" t="s">
        <v>9223</v>
      </c>
      <c r="AK2344" t="s">
        <v>9222</v>
      </c>
      <c r="AL2344">
        <v>1</v>
      </c>
      <c r="AM2344" s="5">
        <f t="shared" si="290"/>
        <v>0.16666666666666666</v>
      </c>
      <c r="AN2344" s="4">
        <f t="shared" si="295"/>
        <v>2.5242963523917705E-4</v>
      </c>
      <c r="AO2344" s="3"/>
      <c r="AP2344">
        <v>0</v>
      </c>
      <c r="AQ2344" t="s">
        <v>9221</v>
      </c>
      <c r="AR2344" t="s">
        <v>1</v>
      </c>
      <c r="AS2344" t="s">
        <v>9220</v>
      </c>
      <c r="AT2344" s="2" t="s">
        <v>0</v>
      </c>
      <c r="AU2344" s="1">
        <f t="shared" si="291"/>
        <v>1.1567680520266634</v>
      </c>
      <c r="AV2344" s="1">
        <f t="shared" si="292"/>
        <v>0.83347516959730761</v>
      </c>
      <c r="AW2344" s="1">
        <f t="shared" si="293"/>
        <v>0.51018228716795166</v>
      </c>
    </row>
    <row r="2345" spans="1:49" x14ac:dyDescent="0.2">
      <c r="A2345">
        <v>2343</v>
      </c>
      <c r="B2345" t="s">
        <v>9219</v>
      </c>
      <c r="C2345" t="s">
        <v>9218</v>
      </c>
      <c r="F2345" t="s">
        <v>9217</v>
      </c>
      <c r="G2345" t="s">
        <v>5</v>
      </c>
      <c r="H2345" t="s">
        <v>4</v>
      </c>
      <c r="I2345" t="s">
        <v>9216</v>
      </c>
      <c r="J2345">
        <v>60033019</v>
      </c>
      <c r="K2345" t="s">
        <v>9215</v>
      </c>
      <c r="L2345" t="s">
        <v>9214</v>
      </c>
      <c r="M2345" t="s">
        <v>872</v>
      </c>
      <c r="N2345">
        <v>3</v>
      </c>
      <c r="O2345" t="s">
        <v>9213</v>
      </c>
      <c r="P2345" t="s">
        <v>9212</v>
      </c>
      <c r="Q2345" t="s">
        <v>9211</v>
      </c>
      <c r="R2345" s="7">
        <v>42583</v>
      </c>
      <c r="S2345" s="8">
        <f t="shared" si="288"/>
        <v>2016</v>
      </c>
      <c r="T2345" s="8">
        <v>2016</v>
      </c>
      <c r="U2345" s="8">
        <f t="shared" si="289"/>
        <v>6</v>
      </c>
      <c r="V2345" s="7">
        <v>42583</v>
      </c>
      <c r="W2345" t="s">
        <v>1687</v>
      </c>
      <c r="X2345" s="2">
        <v>0.61499999999999999</v>
      </c>
      <c r="Y2345" s="6">
        <f t="shared" si="294"/>
        <v>1.6417073756706976E-2</v>
      </c>
      <c r="AA2345">
        <v>18666892</v>
      </c>
      <c r="AB2345">
        <v>18500162200</v>
      </c>
      <c r="AC2345">
        <v>18666906</v>
      </c>
      <c r="AD2345" t="s">
        <v>2</v>
      </c>
      <c r="AE2345">
        <v>37</v>
      </c>
      <c r="AF2345">
        <v>8</v>
      </c>
      <c r="AH2345" t="s">
        <v>9210</v>
      </c>
      <c r="AI2345" t="s">
        <v>9209</v>
      </c>
      <c r="AJ2345" t="s">
        <v>9208</v>
      </c>
      <c r="AK2345" t="s">
        <v>9207</v>
      </c>
      <c r="AL2345">
        <v>3</v>
      </c>
      <c r="AM2345" s="5">
        <f t="shared" si="290"/>
        <v>0.5</v>
      </c>
      <c r="AN2345" s="4">
        <f t="shared" si="295"/>
        <v>7.572889057175312E-4</v>
      </c>
      <c r="AO2345" s="3"/>
      <c r="AP2345">
        <v>0</v>
      </c>
      <c r="AQ2345" t="s">
        <v>1200</v>
      </c>
      <c r="AR2345" t="s">
        <v>9206</v>
      </c>
      <c r="AS2345" t="s">
        <v>1199</v>
      </c>
      <c r="AT2345" s="2" t="s">
        <v>0</v>
      </c>
      <c r="AU2345" s="1">
        <f t="shared" si="291"/>
        <v>1.1719138301410141</v>
      </c>
      <c r="AV2345" s="1">
        <f t="shared" si="292"/>
        <v>0.85871813312122536</v>
      </c>
      <c r="AW2345" s="1">
        <f t="shared" si="293"/>
        <v>0.54552243610143636</v>
      </c>
    </row>
    <row r="2346" spans="1:49" x14ac:dyDescent="0.2">
      <c r="A2346">
        <v>2344</v>
      </c>
      <c r="B2346" t="s">
        <v>9205</v>
      </c>
      <c r="C2346" t="s">
        <v>9204</v>
      </c>
      <c r="F2346" t="s">
        <v>9203</v>
      </c>
      <c r="G2346" t="s">
        <v>5</v>
      </c>
      <c r="H2346" t="s">
        <v>4</v>
      </c>
      <c r="I2346" t="s">
        <v>9202</v>
      </c>
      <c r="J2346" t="s">
        <v>2640</v>
      </c>
      <c r="K2346" t="s">
        <v>2639</v>
      </c>
      <c r="L2346" t="s">
        <v>2638</v>
      </c>
      <c r="M2346" t="s">
        <v>2637</v>
      </c>
      <c r="N2346">
        <v>4</v>
      </c>
      <c r="O2346" t="s">
        <v>9201</v>
      </c>
      <c r="P2346" t="s">
        <v>9200</v>
      </c>
      <c r="Q2346" t="s">
        <v>9199</v>
      </c>
      <c r="R2346" s="7">
        <v>42583</v>
      </c>
      <c r="S2346" s="8">
        <f t="shared" si="288"/>
        <v>2016</v>
      </c>
      <c r="T2346" s="8">
        <v>2016</v>
      </c>
      <c r="U2346" s="8">
        <f t="shared" si="289"/>
        <v>6</v>
      </c>
      <c r="V2346" s="7">
        <v>42583</v>
      </c>
      <c r="W2346" t="s">
        <v>8</v>
      </c>
      <c r="X2346" s="2">
        <v>1.246</v>
      </c>
      <c r="Y2346" s="6">
        <f t="shared" si="294"/>
        <v>3.3261258375377058E-2</v>
      </c>
      <c r="AA2346">
        <v>19391404</v>
      </c>
      <c r="AB2346">
        <v>17700155033</v>
      </c>
      <c r="AC2346">
        <v>21511535</v>
      </c>
      <c r="AD2346" t="s">
        <v>2</v>
      </c>
      <c r="AE2346">
        <v>9</v>
      </c>
      <c r="AF2346">
        <v>8</v>
      </c>
      <c r="AG2346">
        <v>7396935</v>
      </c>
      <c r="AH2346" t="s">
        <v>9198</v>
      </c>
      <c r="AI2346" t="s">
        <v>9197</v>
      </c>
      <c r="AJ2346" t="s">
        <v>9196</v>
      </c>
      <c r="AK2346" t="s">
        <v>9195</v>
      </c>
      <c r="AL2346">
        <v>13</v>
      </c>
      <c r="AM2346" s="5">
        <f t="shared" si="290"/>
        <v>2.1666666666666665</v>
      </c>
      <c r="AN2346" s="4">
        <f t="shared" si="295"/>
        <v>3.2815852581093018E-3</v>
      </c>
      <c r="AO2346" s="3"/>
      <c r="AP2346">
        <v>0</v>
      </c>
      <c r="AR2346" t="s">
        <v>1</v>
      </c>
      <c r="AT2346" s="2" t="s">
        <v>0</v>
      </c>
      <c r="AU2346" s="1">
        <f t="shared" si="291"/>
        <v>2.426735644019673</v>
      </c>
      <c r="AV2346" s="1">
        <f t="shared" si="292"/>
        <v>1.8271421816743179</v>
      </c>
      <c r="AW2346" s="1">
        <f t="shared" si="293"/>
        <v>1.2275487193289629</v>
      </c>
    </row>
    <row r="2347" spans="1:49" x14ac:dyDescent="0.2">
      <c r="A2347">
        <v>2345</v>
      </c>
      <c r="B2347" t="s">
        <v>9194</v>
      </c>
      <c r="C2347" t="s">
        <v>9193</v>
      </c>
      <c r="F2347" t="s">
        <v>9192</v>
      </c>
      <c r="G2347" t="s">
        <v>5</v>
      </c>
      <c r="H2347" t="s">
        <v>4</v>
      </c>
      <c r="I2347" t="s">
        <v>2504</v>
      </c>
      <c r="J2347">
        <v>60117496</v>
      </c>
      <c r="K2347" t="s">
        <v>9191</v>
      </c>
      <c r="L2347" t="s">
        <v>682</v>
      </c>
      <c r="M2347" t="s">
        <v>681</v>
      </c>
      <c r="N2347">
        <v>3</v>
      </c>
      <c r="O2347" t="s">
        <v>9190</v>
      </c>
      <c r="P2347" t="s">
        <v>9189</v>
      </c>
      <c r="Q2347" t="s">
        <v>9188</v>
      </c>
      <c r="R2347" s="7">
        <v>42583</v>
      </c>
      <c r="S2347" s="8">
        <f t="shared" si="288"/>
        <v>2016</v>
      </c>
      <c r="T2347" s="8">
        <v>2016</v>
      </c>
      <c r="U2347" s="8">
        <f t="shared" si="289"/>
        <v>6</v>
      </c>
      <c r="V2347" s="7">
        <v>42583</v>
      </c>
      <c r="W2347" t="s">
        <v>54</v>
      </c>
      <c r="X2347" s="2">
        <v>0.33500000000000002</v>
      </c>
      <c r="Y2347" s="6">
        <f t="shared" si="294"/>
        <v>8.94263367235258E-3</v>
      </c>
      <c r="AA2347">
        <v>10964290</v>
      </c>
      <c r="AB2347">
        <v>18201</v>
      </c>
      <c r="AC2347" t="s">
        <v>53</v>
      </c>
      <c r="AD2347" t="s">
        <v>2</v>
      </c>
      <c r="AE2347">
        <v>26</v>
      </c>
      <c r="AF2347">
        <v>6</v>
      </c>
      <c r="AH2347" t="s">
        <v>9187</v>
      </c>
      <c r="AI2347" t="s">
        <v>9186</v>
      </c>
      <c r="AJ2347" t="s">
        <v>9185</v>
      </c>
      <c r="AK2347" t="s">
        <v>9184</v>
      </c>
      <c r="AL2347">
        <v>4</v>
      </c>
      <c r="AM2347" s="5">
        <f t="shared" si="290"/>
        <v>0.66666666666666663</v>
      </c>
      <c r="AN2347" s="4">
        <f t="shared" si="295"/>
        <v>1.0097185409567082E-3</v>
      </c>
      <c r="AO2347" s="3"/>
      <c r="AP2347">
        <v>0</v>
      </c>
      <c r="AR2347" t="s">
        <v>1</v>
      </c>
      <c r="AT2347" s="2">
        <v>1.694</v>
      </c>
      <c r="AU2347" s="1">
        <f t="shared" si="291"/>
        <v>0.65627591329338175</v>
      </c>
      <c r="AV2347" s="1">
        <f t="shared" si="292"/>
        <v>0.49761761066546439</v>
      </c>
      <c r="AW2347" s="1">
        <f t="shared" si="293"/>
        <v>0.33895930803754698</v>
      </c>
    </row>
    <row r="2348" spans="1:49" x14ac:dyDescent="0.2">
      <c r="A2348">
        <v>2346</v>
      </c>
      <c r="B2348" t="s">
        <v>9183</v>
      </c>
      <c r="C2348" t="s">
        <v>9182</v>
      </c>
      <c r="F2348" t="s">
        <v>9181</v>
      </c>
      <c r="G2348" t="s">
        <v>5</v>
      </c>
      <c r="H2348" t="s">
        <v>4</v>
      </c>
      <c r="I2348" t="s">
        <v>9180</v>
      </c>
      <c r="J2348" t="s">
        <v>9179</v>
      </c>
      <c r="K2348" t="s">
        <v>9178</v>
      </c>
      <c r="L2348" t="s">
        <v>9177</v>
      </c>
      <c r="M2348" t="s">
        <v>394</v>
      </c>
      <c r="N2348">
        <v>6</v>
      </c>
      <c r="O2348" t="s">
        <v>9176</v>
      </c>
      <c r="P2348" t="s">
        <v>9175</v>
      </c>
      <c r="Q2348" t="s">
        <v>9174</v>
      </c>
      <c r="R2348" s="7">
        <v>42583</v>
      </c>
      <c r="S2348" s="8">
        <f t="shared" si="288"/>
        <v>2016</v>
      </c>
      <c r="T2348" s="8">
        <v>2016</v>
      </c>
      <c r="U2348" s="8">
        <f t="shared" si="289"/>
        <v>6</v>
      </c>
      <c r="V2348" s="7">
        <v>42583</v>
      </c>
      <c r="W2348" t="s">
        <v>1687</v>
      </c>
      <c r="X2348" s="2">
        <v>0.61499999999999999</v>
      </c>
      <c r="Y2348" s="6">
        <f t="shared" si="294"/>
        <v>1.6417073756706976E-2</v>
      </c>
      <c r="AA2348">
        <v>18666892</v>
      </c>
      <c r="AB2348">
        <v>18500162200</v>
      </c>
      <c r="AC2348">
        <v>18666906</v>
      </c>
      <c r="AD2348" t="s">
        <v>2</v>
      </c>
      <c r="AE2348">
        <v>37</v>
      </c>
      <c r="AF2348">
        <v>8</v>
      </c>
      <c r="AH2348" t="s">
        <v>9173</v>
      </c>
      <c r="AI2348" t="s">
        <v>9172</v>
      </c>
      <c r="AJ2348" t="s">
        <v>9171</v>
      </c>
      <c r="AK2348" t="s">
        <v>9170</v>
      </c>
      <c r="AL2348">
        <v>6</v>
      </c>
      <c r="AM2348" s="5">
        <f t="shared" si="290"/>
        <v>1</v>
      </c>
      <c r="AN2348" s="4">
        <f t="shared" si="295"/>
        <v>1.5145778114350624E-3</v>
      </c>
      <c r="AO2348" s="3"/>
      <c r="AP2348">
        <v>0</v>
      </c>
      <c r="AR2348" t="s">
        <v>1</v>
      </c>
      <c r="AT2348" s="2" t="s">
        <v>0</v>
      </c>
      <c r="AU2348" s="1">
        <f t="shared" si="291"/>
        <v>1.1946324973125402</v>
      </c>
      <c r="AV2348" s="1">
        <f t="shared" si="292"/>
        <v>0.89658257840710187</v>
      </c>
      <c r="AW2348" s="1">
        <f t="shared" si="293"/>
        <v>0.59853265950166357</v>
      </c>
    </row>
    <row r="2349" spans="1:49" x14ac:dyDescent="0.2">
      <c r="A2349">
        <v>2347</v>
      </c>
      <c r="B2349" t="s">
        <v>9169</v>
      </c>
      <c r="C2349" t="s">
        <v>9168</v>
      </c>
      <c r="F2349" t="s">
        <v>9167</v>
      </c>
      <c r="G2349" t="s">
        <v>5</v>
      </c>
      <c r="H2349" t="s">
        <v>4</v>
      </c>
      <c r="I2349" t="s">
        <v>55</v>
      </c>
      <c r="J2349">
        <v>60008898</v>
      </c>
      <c r="K2349" t="s">
        <v>36</v>
      </c>
      <c r="L2349" t="s">
        <v>35</v>
      </c>
      <c r="M2349" t="s">
        <v>34</v>
      </c>
      <c r="N2349">
        <v>2</v>
      </c>
      <c r="O2349" t="s">
        <v>2268</v>
      </c>
      <c r="P2349" t="s">
        <v>1462</v>
      </c>
      <c r="Q2349" t="s">
        <v>33</v>
      </c>
      <c r="R2349" s="7">
        <v>42583</v>
      </c>
      <c r="S2349" s="8">
        <f t="shared" si="288"/>
        <v>2016</v>
      </c>
      <c r="T2349" s="8">
        <v>2016</v>
      </c>
      <c r="U2349" s="8">
        <f t="shared" si="289"/>
        <v>6</v>
      </c>
      <c r="V2349" s="7">
        <v>42583</v>
      </c>
      <c r="W2349" t="s">
        <v>54</v>
      </c>
      <c r="X2349" s="2">
        <v>0.33500000000000002</v>
      </c>
      <c r="Y2349" s="6">
        <f t="shared" si="294"/>
        <v>8.94263367235258E-3</v>
      </c>
      <c r="AA2349">
        <v>10964290</v>
      </c>
      <c r="AB2349">
        <v>18201</v>
      </c>
      <c r="AC2349" t="s">
        <v>53</v>
      </c>
      <c r="AD2349" t="s">
        <v>2</v>
      </c>
      <c r="AE2349">
        <v>26</v>
      </c>
      <c r="AF2349">
        <v>6</v>
      </c>
      <c r="AH2349" t="s">
        <v>9166</v>
      </c>
      <c r="AI2349" t="s">
        <v>9165</v>
      </c>
      <c r="AJ2349" t="s">
        <v>9164</v>
      </c>
      <c r="AK2349" t="s">
        <v>9163</v>
      </c>
      <c r="AL2349">
        <v>12</v>
      </c>
      <c r="AM2349" s="5">
        <f t="shared" si="290"/>
        <v>2</v>
      </c>
      <c r="AN2349" s="4">
        <f t="shared" si="295"/>
        <v>3.0291556228701248E-3</v>
      </c>
      <c r="AO2349" s="3"/>
      <c r="AP2349">
        <v>0</v>
      </c>
      <c r="AR2349" t="s">
        <v>1</v>
      </c>
      <c r="AT2349" s="2">
        <v>1.694</v>
      </c>
      <c r="AU2349" s="1">
        <f t="shared" si="291"/>
        <v>0.71685902575078442</v>
      </c>
      <c r="AV2349" s="1">
        <f t="shared" si="292"/>
        <v>0.59858946476113517</v>
      </c>
      <c r="AW2349" s="1">
        <f t="shared" si="293"/>
        <v>0.4803199037714862</v>
      </c>
    </row>
    <row r="2350" spans="1:49" x14ac:dyDescent="0.2">
      <c r="A2350">
        <v>2348</v>
      </c>
      <c r="B2350" t="s">
        <v>9162</v>
      </c>
      <c r="C2350" t="s">
        <v>9161</v>
      </c>
      <c r="D2350" t="s">
        <v>9160</v>
      </c>
      <c r="F2350" t="s">
        <v>9159</v>
      </c>
      <c r="G2350" t="s">
        <v>5</v>
      </c>
      <c r="H2350" t="s">
        <v>4</v>
      </c>
      <c r="I2350" t="s">
        <v>9158</v>
      </c>
      <c r="J2350" t="s">
        <v>9153</v>
      </c>
      <c r="K2350" t="s">
        <v>9157</v>
      </c>
      <c r="L2350" t="s">
        <v>9156</v>
      </c>
      <c r="M2350" t="s">
        <v>46</v>
      </c>
      <c r="N2350">
        <v>2</v>
      </c>
      <c r="O2350" t="s">
        <v>9155</v>
      </c>
      <c r="P2350" t="s">
        <v>9154</v>
      </c>
      <c r="Q2350" t="s">
        <v>9153</v>
      </c>
      <c r="R2350" s="7">
        <v>42583</v>
      </c>
      <c r="S2350" s="8">
        <f t="shared" si="288"/>
        <v>2016</v>
      </c>
      <c r="T2350" s="8">
        <v>2016</v>
      </c>
      <c r="U2350" s="8">
        <f t="shared" si="289"/>
        <v>6</v>
      </c>
      <c r="V2350" s="7">
        <v>42583</v>
      </c>
      <c r="W2350" t="s">
        <v>9152</v>
      </c>
      <c r="X2350" s="2">
        <v>0.89800000000000002</v>
      </c>
      <c r="Y2350" s="6">
        <f t="shared" si="294"/>
        <v>2.3971597127679455E-2</v>
      </c>
      <c r="AA2350">
        <v>1689274</v>
      </c>
      <c r="AB2350">
        <v>28067</v>
      </c>
      <c r="AD2350" t="s">
        <v>2</v>
      </c>
      <c r="AE2350">
        <v>106</v>
      </c>
      <c r="AH2350" s="9">
        <v>44927</v>
      </c>
      <c r="AI2350" t="s">
        <v>9151</v>
      </c>
      <c r="AJ2350" t="s">
        <v>9150</v>
      </c>
      <c r="AK2350" t="s">
        <v>9149</v>
      </c>
      <c r="AL2350">
        <v>6</v>
      </c>
      <c r="AM2350" s="5">
        <f t="shared" si="290"/>
        <v>1</v>
      </c>
      <c r="AN2350" s="4">
        <f t="shared" si="295"/>
        <v>1.5145778114350624E-3</v>
      </c>
      <c r="AO2350" s="3"/>
      <c r="AP2350">
        <v>1</v>
      </c>
      <c r="AQ2350" t="s">
        <v>942</v>
      </c>
      <c r="AR2350" t="s">
        <v>9148</v>
      </c>
      <c r="AS2350" t="s">
        <v>940</v>
      </c>
      <c r="AT2350" s="2">
        <v>2.468</v>
      </c>
      <c r="AU2350" s="1">
        <f t="shared" si="291"/>
        <v>1.7234491332806134</v>
      </c>
      <c r="AV2350" s="1">
        <f t="shared" si="292"/>
        <v>1.2743087469557257</v>
      </c>
      <c r="AW2350" s="1">
        <f t="shared" si="293"/>
        <v>0.82516836063083798</v>
      </c>
    </row>
    <row r="2351" spans="1:49" x14ac:dyDescent="0.2">
      <c r="A2351">
        <v>2349</v>
      </c>
      <c r="B2351" t="s">
        <v>9147</v>
      </c>
      <c r="C2351" t="s">
        <v>9146</v>
      </c>
      <c r="D2351" t="s">
        <v>9145</v>
      </c>
      <c r="E2351">
        <v>27019274</v>
      </c>
      <c r="F2351" t="s">
        <v>9144</v>
      </c>
      <c r="G2351" t="s">
        <v>5</v>
      </c>
      <c r="H2351" t="s">
        <v>4</v>
      </c>
      <c r="I2351" t="s">
        <v>1235</v>
      </c>
      <c r="J2351">
        <v>60032955</v>
      </c>
      <c r="K2351" t="s">
        <v>2497</v>
      </c>
      <c r="L2351" t="s">
        <v>241</v>
      </c>
      <c r="M2351" t="s">
        <v>67</v>
      </c>
      <c r="N2351">
        <v>4</v>
      </c>
      <c r="O2351" t="s">
        <v>9143</v>
      </c>
      <c r="P2351" t="s">
        <v>2496</v>
      </c>
      <c r="Q2351" t="s">
        <v>2495</v>
      </c>
      <c r="R2351" s="7">
        <v>42583</v>
      </c>
      <c r="S2351" s="8">
        <f t="shared" si="288"/>
        <v>2016</v>
      </c>
      <c r="T2351" s="8">
        <v>2016</v>
      </c>
      <c r="U2351" s="8">
        <f t="shared" si="289"/>
        <v>6</v>
      </c>
      <c r="V2351" s="7">
        <v>42583</v>
      </c>
      <c r="W2351" t="s">
        <v>9142</v>
      </c>
      <c r="X2351" s="2">
        <v>0.52900000000000003</v>
      </c>
      <c r="Y2351" s="6">
        <f t="shared" si="294"/>
        <v>1.412135287365527E-2</v>
      </c>
      <c r="AA2351">
        <v>74853</v>
      </c>
      <c r="AB2351">
        <v>19704</v>
      </c>
      <c r="AC2351">
        <v>14752670</v>
      </c>
      <c r="AD2351" t="s">
        <v>2</v>
      </c>
      <c r="AE2351">
        <v>106</v>
      </c>
      <c r="AF2351">
        <v>4</v>
      </c>
      <c r="AH2351" t="s">
        <v>9141</v>
      </c>
      <c r="AI2351" t="s">
        <v>9140</v>
      </c>
      <c r="AJ2351" t="s">
        <v>9139</v>
      </c>
      <c r="AK2351" t="s">
        <v>9138</v>
      </c>
      <c r="AL2351">
        <v>3</v>
      </c>
      <c r="AM2351" s="5">
        <f t="shared" si="290"/>
        <v>0.5</v>
      </c>
      <c r="AN2351" s="4">
        <f t="shared" si="295"/>
        <v>7.572889057175312E-4</v>
      </c>
      <c r="AO2351" s="3"/>
      <c r="AP2351">
        <v>0</v>
      </c>
      <c r="AR2351" t="s">
        <v>1</v>
      </c>
      <c r="AT2351" s="2">
        <v>1.75</v>
      </c>
      <c r="AU2351" s="1">
        <f t="shared" si="291"/>
        <v>1.0112133683273947</v>
      </c>
      <c r="AV2351" s="1">
        <f t="shared" si="292"/>
        <v>0.74393208896864005</v>
      </c>
      <c r="AW2351" s="1">
        <f t="shared" si="293"/>
        <v>0.47665080960988526</v>
      </c>
    </row>
    <row r="2352" spans="1:49" x14ac:dyDescent="0.2">
      <c r="A2352">
        <v>2350</v>
      </c>
      <c r="B2352" t="s">
        <v>9137</v>
      </c>
      <c r="C2352" t="s">
        <v>9136</v>
      </c>
      <c r="E2352">
        <v>26975733</v>
      </c>
      <c r="F2352" t="s">
        <v>9135</v>
      </c>
      <c r="G2352" t="s">
        <v>5</v>
      </c>
      <c r="H2352" t="s">
        <v>4</v>
      </c>
      <c r="I2352" t="s">
        <v>3258</v>
      </c>
      <c r="J2352" t="s">
        <v>9134</v>
      </c>
      <c r="K2352" t="s">
        <v>9133</v>
      </c>
      <c r="L2352" t="s">
        <v>9132</v>
      </c>
      <c r="M2352" t="s">
        <v>49</v>
      </c>
      <c r="N2352">
        <v>10</v>
      </c>
      <c r="O2352" t="s">
        <v>9131</v>
      </c>
      <c r="P2352" t="s">
        <v>9130</v>
      </c>
      <c r="Q2352" t="s">
        <v>9129</v>
      </c>
      <c r="R2352" s="7">
        <v>42583</v>
      </c>
      <c r="S2352" s="8">
        <f t="shared" si="288"/>
        <v>2016</v>
      </c>
      <c r="T2352" s="8">
        <v>2016</v>
      </c>
      <c r="U2352" s="8">
        <f t="shared" si="289"/>
        <v>6</v>
      </c>
      <c r="V2352" s="7">
        <v>42583</v>
      </c>
      <c r="W2352" t="s">
        <v>9128</v>
      </c>
      <c r="X2352" s="2">
        <v>0.72399999999999998</v>
      </c>
      <c r="Y2352" s="6">
        <f t="shared" si="294"/>
        <v>1.932676650383065E-2</v>
      </c>
      <c r="AA2352">
        <v>9628819</v>
      </c>
      <c r="AB2352">
        <v>15300154802</v>
      </c>
      <c r="AC2352">
        <v>15739368</v>
      </c>
      <c r="AD2352" t="s">
        <v>2</v>
      </c>
      <c r="AE2352">
        <v>25</v>
      </c>
      <c r="AF2352">
        <v>4</v>
      </c>
      <c r="AH2352" t="s">
        <v>9127</v>
      </c>
      <c r="AI2352" t="s">
        <v>9126</v>
      </c>
      <c r="AJ2352" t="s">
        <v>9125</v>
      </c>
      <c r="AK2352" t="s">
        <v>9124</v>
      </c>
      <c r="AL2352">
        <v>0</v>
      </c>
      <c r="AM2352" s="5">
        <f t="shared" si="290"/>
        <v>0</v>
      </c>
      <c r="AN2352" s="4">
        <f t="shared" si="295"/>
        <v>0</v>
      </c>
      <c r="AO2352" s="3"/>
      <c r="AP2352">
        <v>0</v>
      </c>
      <c r="AQ2352" t="s">
        <v>48</v>
      </c>
      <c r="AR2352">
        <v>70639</v>
      </c>
      <c r="AS2352" t="s">
        <v>47</v>
      </c>
      <c r="AT2352" s="2">
        <v>2.7879999999999998</v>
      </c>
      <c r="AU2352" s="1">
        <f t="shared" si="291"/>
        <v>1.3528736552681453</v>
      </c>
      <c r="AV2352" s="1">
        <f t="shared" si="292"/>
        <v>0.96633832519153251</v>
      </c>
      <c r="AW2352" s="1">
        <f t="shared" si="293"/>
        <v>0.57980299511491951</v>
      </c>
    </row>
    <row r="2353" spans="1:49" x14ac:dyDescent="0.2">
      <c r="A2353">
        <v>2351</v>
      </c>
      <c r="B2353" t="s">
        <v>9123</v>
      </c>
      <c r="C2353" t="s">
        <v>9122</v>
      </c>
      <c r="D2353" t="s">
        <v>9121</v>
      </c>
      <c r="F2353" t="s">
        <v>9120</v>
      </c>
      <c r="G2353" t="s">
        <v>5</v>
      </c>
      <c r="H2353" t="s">
        <v>4</v>
      </c>
      <c r="I2353" t="s">
        <v>9119</v>
      </c>
      <c r="J2353">
        <v>60012060</v>
      </c>
      <c r="K2353" t="s">
        <v>9118</v>
      </c>
      <c r="L2353" t="s">
        <v>125</v>
      </c>
      <c r="M2353" t="s">
        <v>67</v>
      </c>
      <c r="N2353">
        <v>2</v>
      </c>
      <c r="O2353" t="s">
        <v>9117</v>
      </c>
      <c r="P2353" t="s">
        <v>9116</v>
      </c>
      <c r="Q2353" t="s">
        <v>9115</v>
      </c>
      <c r="R2353" s="7">
        <v>42583</v>
      </c>
      <c r="S2353" s="8">
        <f t="shared" si="288"/>
        <v>2016</v>
      </c>
      <c r="T2353" s="8">
        <v>2016</v>
      </c>
      <c r="U2353" s="8">
        <f t="shared" si="289"/>
        <v>6</v>
      </c>
      <c r="V2353" s="7" t="s">
        <v>9114</v>
      </c>
      <c r="W2353" t="s">
        <v>74</v>
      </c>
      <c r="X2353" s="2">
        <v>0.84399999999999997</v>
      </c>
      <c r="Y2353" s="6">
        <f t="shared" si="294"/>
        <v>2.2530097968553962E-2</v>
      </c>
      <c r="AA2353">
        <v>1956671</v>
      </c>
      <c r="AB2353">
        <v>22539</v>
      </c>
      <c r="AC2353" t="s">
        <v>73</v>
      </c>
      <c r="AD2353" t="s">
        <v>2</v>
      </c>
      <c r="AE2353">
        <v>63</v>
      </c>
      <c r="AH2353" s="9">
        <v>41456</v>
      </c>
      <c r="AI2353" t="s">
        <v>9113</v>
      </c>
      <c r="AJ2353" t="s">
        <v>9112</v>
      </c>
      <c r="AK2353" t="s">
        <v>9111</v>
      </c>
      <c r="AL2353">
        <v>17</v>
      </c>
      <c r="AM2353" s="5">
        <f t="shared" si="290"/>
        <v>2.8333333333333335</v>
      </c>
      <c r="AN2353" s="4">
        <f t="shared" si="295"/>
        <v>4.2913037990660102E-3</v>
      </c>
      <c r="AO2353" s="3"/>
      <c r="AP2353">
        <v>0</v>
      </c>
      <c r="AQ2353" t="s">
        <v>48</v>
      </c>
      <c r="AR2353" t="s">
        <v>9110</v>
      </c>
      <c r="AS2353" t="s">
        <v>47</v>
      </c>
      <c r="AT2353" s="2">
        <v>2.1760000000000002</v>
      </c>
      <c r="AU2353" s="1">
        <f t="shared" si="291"/>
        <v>1.7058459717707575</v>
      </c>
      <c r="AV2353" s="1">
        <f t="shared" si="292"/>
        <v>1.3410700883809987</v>
      </c>
      <c r="AW2353" s="1">
        <f t="shared" si="293"/>
        <v>0.97629420499123953</v>
      </c>
    </row>
    <row r="2354" spans="1:49" x14ac:dyDescent="0.2">
      <c r="A2354">
        <v>2352</v>
      </c>
      <c r="B2354" t="s">
        <v>9109</v>
      </c>
      <c r="C2354" t="s">
        <v>9108</v>
      </c>
      <c r="E2354">
        <v>26850231</v>
      </c>
      <c r="F2354" t="s">
        <v>9107</v>
      </c>
      <c r="G2354" t="s">
        <v>5</v>
      </c>
      <c r="H2354" t="s">
        <v>4</v>
      </c>
      <c r="I2354" t="s">
        <v>9106</v>
      </c>
      <c r="J2354" t="s">
        <v>9105</v>
      </c>
      <c r="K2354" t="s">
        <v>9104</v>
      </c>
      <c r="L2354" t="s">
        <v>9103</v>
      </c>
      <c r="M2354" t="s">
        <v>321</v>
      </c>
      <c r="N2354">
        <v>4</v>
      </c>
      <c r="O2354" t="s">
        <v>9102</v>
      </c>
      <c r="P2354" t="s">
        <v>9101</v>
      </c>
      <c r="Q2354" t="s">
        <v>9100</v>
      </c>
      <c r="R2354" s="7">
        <v>42583</v>
      </c>
      <c r="S2354" s="8">
        <f t="shared" si="288"/>
        <v>2016</v>
      </c>
      <c r="T2354" s="8">
        <v>2016</v>
      </c>
      <c r="U2354" s="8">
        <f t="shared" si="289"/>
        <v>6</v>
      </c>
      <c r="V2354" s="7">
        <v>42583</v>
      </c>
      <c r="W2354" t="s">
        <v>2879</v>
      </c>
      <c r="X2354" s="2">
        <v>1.855</v>
      </c>
      <c r="Y2354" s="6">
        <f t="shared" si="294"/>
        <v>4.9518165558847867E-2</v>
      </c>
      <c r="AA2354">
        <v>219967</v>
      </c>
      <c r="AB2354">
        <v>16689</v>
      </c>
      <c r="AC2354">
        <v>10969861</v>
      </c>
      <c r="AD2354" t="s">
        <v>2</v>
      </c>
      <c r="AE2354">
        <v>524</v>
      </c>
      <c r="AF2354">
        <v>11</v>
      </c>
      <c r="AH2354" t="s">
        <v>9099</v>
      </c>
      <c r="AI2354" t="s">
        <v>9098</v>
      </c>
      <c r="AJ2354" t="s">
        <v>9097</v>
      </c>
      <c r="AK2354" t="s">
        <v>9096</v>
      </c>
      <c r="AL2354">
        <v>16</v>
      </c>
      <c r="AM2354" s="5">
        <f t="shared" si="290"/>
        <v>2.6666666666666665</v>
      </c>
      <c r="AN2354" s="4">
        <f t="shared" si="295"/>
        <v>4.0388741638268328E-3</v>
      </c>
      <c r="AO2354" s="3"/>
      <c r="AP2354">
        <v>0</v>
      </c>
      <c r="AR2354" t="s">
        <v>1</v>
      </c>
      <c r="AT2354" s="2">
        <v>3.2149999999999999</v>
      </c>
      <c r="AU2354" s="1">
        <f t="shared" si="291"/>
        <v>3.5874378140341556</v>
      </c>
      <c r="AV2354" s="1">
        <f t="shared" si="292"/>
        <v>2.6778519861337351</v>
      </c>
      <c r="AW2354" s="1">
        <f t="shared" si="293"/>
        <v>1.7682661582333141</v>
      </c>
    </row>
    <row r="2355" spans="1:49" x14ac:dyDescent="0.2">
      <c r="A2355">
        <v>2353</v>
      </c>
      <c r="B2355" t="s">
        <v>9095</v>
      </c>
      <c r="C2355" t="s">
        <v>9094</v>
      </c>
      <c r="F2355" t="s">
        <v>9093</v>
      </c>
      <c r="G2355" t="s">
        <v>5</v>
      </c>
      <c r="H2355" t="s">
        <v>4</v>
      </c>
      <c r="I2355" t="s">
        <v>791</v>
      </c>
      <c r="J2355" t="s">
        <v>9092</v>
      </c>
      <c r="K2355" t="s">
        <v>9091</v>
      </c>
      <c r="L2355" t="s">
        <v>9090</v>
      </c>
      <c r="M2355" t="s">
        <v>822</v>
      </c>
      <c r="N2355">
        <v>9</v>
      </c>
      <c r="O2355" t="s">
        <v>9089</v>
      </c>
      <c r="P2355" t="s">
        <v>9088</v>
      </c>
      <c r="Q2355" t="s">
        <v>9087</v>
      </c>
      <c r="R2355" s="7">
        <v>42583</v>
      </c>
      <c r="S2355" s="8">
        <f t="shared" si="288"/>
        <v>2016</v>
      </c>
      <c r="T2355" s="8">
        <v>2016</v>
      </c>
      <c r="U2355" s="8">
        <f t="shared" si="289"/>
        <v>6</v>
      </c>
      <c r="V2355" s="7">
        <v>42583</v>
      </c>
      <c r="W2355" t="s">
        <v>671</v>
      </c>
      <c r="X2355" s="2">
        <v>1.591</v>
      </c>
      <c r="Y2355" s="6">
        <f t="shared" si="294"/>
        <v>4.2470836336456583E-2</v>
      </c>
      <c r="AA2355">
        <v>15249050</v>
      </c>
      <c r="AB2355">
        <v>18378</v>
      </c>
      <c r="AD2355" t="s">
        <v>2</v>
      </c>
      <c r="AE2355">
        <v>17</v>
      </c>
      <c r="AF2355">
        <v>8</v>
      </c>
      <c r="AG2355">
        <v>7410075</v>
      </c>
      <c r="AH2355" t="s">
        <v>9086</v>
      </c>
      <c r="AI2355" t="s">
        <v>9085</v>
      </c>
      <c r="AJ2355" t="s">
        <v>9084</v>
      </c>
      <c r="AK2355" t="s">
        <v>9083</v>
      </c>
      <c r="AL2355">
        <v>44</v>
      </c>
      <c r="AM2355" s="5">
        <f t="shared" si="290"/>
        <v>7.333333333333333</v>
      </c>
      <c r="AN2355" s="4">
        <f t="shared" si="295"/>
        <v>1.1106903950523791E-2</v>
      </c>
      <c r="AO2355" s="3"/>
      <c r="AP2355">
        <v>0</v>
      </c>
      <c r="AR2355" t="s">
        <v>1</v>
      </c>
      <c r="AT2355" s="2" t="s">
        <v>0</v>
      </c>
      <c r="AU2355" s="1">
        <f t="shared" si="291"/>
        <v>3.306165662067674</v>
      </c>
      <c r="AV2355" s="1">
        <f t="shared" si="292"/>
        <v>2.6788870143490189</v>
      </c>
      <c r="AW2355" s="1">
        <f t="shared" si="293"/>
        <v>2.0516083666303628</v>
      </c>
    </row>
    <row r="2356" spans="1:49" x14ac:dyDescent="0.2">
      <c r="A2356">
        <v>2354</v>
      </c>
      <c r="B2356" t="s">
        <v>9082</v>
      </c>
      <c r="C2356" t="s">
        <v>9081</v>
      </c>
      <c r="D2356" t="s">
        <v>9080</v>
      </c>
      <c r="F2356" t="s">
        <v>9079</v>
      </c>
      <c r="G2356" t="s">
        <v>5</v>
      </c>
      <c r="H2356" t="s">
        <v>4</v>
      </c>
      <c r="I2356" t="s">
        <v>5480</v>
      </c>
      <c r="J2356" t="s">
        <v>9078</v>
      </c>
      <c r="K2356" t="s">
        <v>9077</v>
      </c>
      <c r="L2356" t="s">
        <v>9076</v>
      </c>
      <c r="M2356" t="s">
        <v>3140</v>
      </c>
      <c r="N2356">
        <v>4</v>
      </c>
      <c r="O2356" t="s">
        <v>9075</v>
      </c>
      <c r="P2356" t="s">
        <v>9074</v>
      </c>
      <c r="Q2356" t="s">
        <v>9073</v>
      </c>
      <c r="R2356" s="7">
        <v>42583</v>
      </c>
      <c r="S2356" s="8">
        <f t="shared" si="288"/>
        <v>2016</v>
      </c>
      <c r="T2356" s="8">
        <v>2016</v>
      </c>
      <c r="U2356" s="8">
        <f t="shared" si="289"/>
        <v>6</v>
      </c>
      <c r="V2356" s="7">
        <v>42583</v>
      </c>
      <c r="W2356" t="s">
        <v>2346</v>
      </c>
      <c r="X2356" s="2">
        <v>0.90700000000000003</v>
      </c>
      <c r="Y2356" s="6">
        <f t="shared" si="294"/>
        <v>2.4211846987533703E-2</v>
      </c>
      <c r="AA2356">
        <v>1651684</v>
      </c>
      <c r="AB2356">
        <v>25548</v>
      </c>
      <c r="AD2356" t="s">
        <v>2</v>
      </c>
      <c r="AE2356">
        <v>125</v>
      </c>
      <c r="AH2356" t="s">
        <v>9072</v>
      </c>
      <c r="AI2356" t="s">
        <v>9071</v>
      </c>
      <c r="AJ2356" t="s">
        <v>9070</v>
      </c>
      <c r="AK2356" t="s">
        <v>9069</v>
      </c>
      <c r="AL2356">
        <v>5</v>
      </c>
      <c r="AM2356" s="5">
        <f t="shared" si="290"/>
        <v>0.83333333333333337</v>
      </c>
      <c r="AN2356" s="4">
        <f t="shared" si="295"/>
        <v>1.2621481761958854E-3</v>
      </c>
      <c r="AO2356" s="3"/>
      <c r="AP2356">
        <v>0</v>
      </c>
      <c r="AR2356" t="s">
        <v>1</v>
      </c>
      <c r="AT2356" s="2">
        <v>4.6619999999999999</v>
      </c>
      <c r="AU2356" s="1">
        <f t="shared" si="291"/>
        <v>1.7326937344132356</v>
      </c>
      <c r="AV2356" s="1">
        <f t="shared" si="292"/>
        <v>1.2736997581864795</v>
      </c>
      <c r="AW2356" s="1">
        <f t="shared" si="293"/>
        <v>0.81470578195972299</v>
      </c>
    </row>
    <row r="2357" spans="1:49" x14ac:dyDescent="0.2">
      <c r="A2357">
        <v>2355</v>
      </c>
      <c r="B2357" t="s">
        <v>9068</v>
      </c>
      <c r="C2357" t="s">
        <v>9067</v>
      </c>
      <c r="D2357" t="s">
        <v>9066</v>
      </c>
      <c r="F2357" t="s">
        <v>9065</v>
      </c>
      <c r="G2357" t="s">
        <v>5</v>
      </c>
      <c r="H2357" t="s">
        <v>4</v>
      </c>
      <c r="I2357" t="s">
        <v>9064</v>
      </c>
      <c r="J2357">
        <v>60025578</v>
      </c>
      <c r="K2357" t="s">
        <v>132</v>
      </c>
      <c r="L2357" t="s">
        <v>131</v>
      </c>
      <c r="M2357" t="s">
        <v>67</v>
      </c>
      <c r="N2357">
        <v>4</v>
      </c>
      <c r="O2357" t="s">
        <v>9063</v>
      </c>
      <c r="P2357" t="s">
        <v>9062</v>
      </c>
      <c r="Q2357" t="s">
        <v>130</v>
      </c>
      <c r="R2357" s="7">
        <v>42583</v>
      </c>
      <c r="S2357" s="8">
        <f t="shared" si="288"/>
        <v>2016</v>
      </c>
      <c r="T2357" s="8">
        <v>2016</v>
      </c>
      <c r="U2357" s="8">
        <f t="shared" si="289"/>
        <v>6</v>
      </c>
      <c r="V2357" s="7">
        <v>42583</v>
      </c>
      <c r="W2357" t="s">
        <v>2012</v>
      </c>
      <c r="X2357" s="2">
        <v>1.5609999999999999</v>
      </c>
      <c r="Y2357" s="6">
        <f t="shared" si="294"/>
        <v>4.1670003470275753E-2</v>
      </c>
      <c r="AA2357">
        <v>7365845</v>
      </c>
      <c r="AB2357">
        <v>18080</v>
      </c>
      <c r="AD2357" t="s">
        <v>2</v>
      </c>
      <c r="AE2357">
        <v>40</v>
      </c>
      <c r="AH2357" t="s">
        <v>9061</v>
      </c>
      <c r="AI2357" t="s">
        <v>9060</v>
      </c>
      <c r="AJ2357" t="s">
        <v>9059</v>
      </c>
      <c r="AK2357" t="s">
        <v>9058</v>
      </c>
      <c r="AL2357">
        <v>9</v>
      </c>
      <c r="AM2357" s="5">
        <f t="shared" si="290"/>
        <v>1.5</v>
      </c>
      <c r="AN2357" s="4">
        <f t="shared" si="295"/>
        <v>2.2718667171525938E-3</v>
      </c>
      <c r="AO2357" s="3"/>
      <c r="AP2357">
        <v>0</v>
      </c>
      <c r="AQ2357" t="s">
        <v>48</v>
      </c>
      <c r="AR2357">
        <v>51405362</v>
      </c>
      <c r="AS2357" t="s">
        <v>47</v>
      </c>
      <c r="AT2357" s="2" t="s">
        <v>0</v>
      </c>
      <c r="AU2357" s="1">
        <f t="shared" si="291"/>
        <v>2.9850562444338804</v>
      </c>
      <c r="AV2357" s="1">
        <f t="shared" si="292"/>
        <v>2.1970935093714172</v>
      </c>
      <c r="AW2357" s="1">
        <f t="shared" si="293"/>
        <v>1.4091307743089541</v>
      </c>
    </row>
    <row r="2358" spans="1:49" x14ac:dyDescent="0.2">
      <c r="A2358">
        <v>2356</v>
      </c>
      <c r="B2358" t="s">
        <v>9057</v>
      </c>
      <c r="C2358" t="s">
        <v>9056</v>
      </c>
      <c r="D2358" t="s">
        <v>9055</v>
      </c>
      <c r="E2358">
        <v>26880064</v>
      </c>
      <c r="F2358" t="s">
        <v>9054</v>
      </c>
      <c r="G2358" t="s">
        <v>5</v>
      </c>
      <c r="H2358" t="s">
        <v>4</v>
      </c>
      <c r="I2358" t="s">
        <v>9053</v>
      </c>
      <c r="J2358" t="s">
        <v>9052</v>
      </c>
      <c r="K2358" t="s">
        <v>9051</v>
      </c>
      <c r="L2358" t="s">
        <v>9050</v>
      </c>
      <c r="M2358" t="s">
        <v>9049</v>
      </c>
      <c r="N2358">
        <v>5</v>
      </c>
      <c r="O2358" t="s">
        <v>9048</v>
      </c>
      <c r="P2358" t="s">
        <v>9047</v>
      </c>
      <c r="Q2358" t="s">
        <v>9046</v>
      </c>
      <c r="R2358" s="7">
        <v>42583</v>
      </c>
      <c r="S2358" s="8">
        <f t="shared" si="288"/>
        <v>2016</v>
      </c>
      <c r="T2358" s="8">
        <v>2016</v>
      </c>
      <c r="U2358" s="8">
        <f t="shared" si="289"/>
        <v>6</v>
      </c>
      <c r="V2358" s="7">
        <v>42583</v>
      </c>
      <c r="W2358" t="s">
        <v>9045</v>
      </c>
      <c r="X2358" s="2">
        <v>1.0369999999999999</v>
      </c>
      <c r="Y2358" s="6">
        <f t="shared" si="294"/>
        <v>2.7682122740983955E-2</v>
      </c>
      <c r="AA2358">
        <v>9366555</v>
      </c>
      <c r="AB2358">
        <v>29271</v>
      </c>
      <c r="AC2358">
        <v>14332981</v>
      </c>
      <c r="AD2358" t="s">
        <v>2</v>
      </c>
      <c r="AE2358">
        <v>28</v>
      </c>
      <c r="AF2358">
        <v>8</v>
      </c>
      <c r="AH2358" t="s">
        <v>9044</v>
      </c>
      <c r="AI2358" t="s">
        <v>9043</v>
      </c>
      <c r="AJ2358" t="s">
        <v>9042</v>
      </c>
      <c r="AK2358" t="s">
        <v>9041</v>
      </c>
      <c r="AL2358">
        <v>11</v>
      </c>
      <c r="AM2358" s="5">
        <f t="shared" si="290"/>
        <v>1.8333333333333333</v>
      </c>
      <c r="AN2358" s="4">
        <f t="shared" si="295"/>
        <v>2.7767259876309478E-3</v>
      </c>
      <c r="AO2358" s="3"/>
      <c r="AP2358">
        <v>0</v>
      </c>
      <c r="AQ2358" t="s">
        <v>9040</v>
      </c>
      <c r="AR2358" t="s">
        <v>1</v>
      </c>
      <c r="AS2358" t="s">
        <v>1098</v>
      </c>
      <c r="AT2358" s="2">
        <v>4.1260000000000003</v>
      </c>
      <c r="AU2358" s="1">
        <f t="shared" si="291"/>
        <v>2.0210503714978052</v>
      </c>
      <c r="AV2358" s="1">
        <f t="shared" si="292"/>
        <v>1.5229424364307451</v>
      </c>
      <c r="AW2358" s="1">
        <f t="shared" si="293"/>
        <v>1.024834501363685</v>
      </c>
    </row>
    <row r="2359" spans="1:49" x14ac:dyDescent="0.2">
      <c r="A2359">
        <v>2357</v>
      </c>
      <c r="B2359" t="s">
        <v>9039</v>
      </c>
      <c r="C2359" t="s">
        <v>9038</v>
      </c>
      <c r="D2359" t="s">
        <v>9037</v>
      </c>
      <c r="F2359" t="s">
        <v>9036</v>
      </c>
      <c r="G2359" t="s">
        <v>5</v>
      </c>
      <c r="H2359" t="s">
        <v>4</v>
      </c>
      <c r="I2359" t="s">
        <v>322</v>
      </c>
      <c r="J2359" t="s">
        <v>9035</v>
      </c>
      <c r="K2359" t="s">
        <v>9034</v>
      </c>
      <c r="L2359" t="s">
        <v>9033</v>
      </c>
      <c r="M2359" t="s">
        <v>9032</v>
      </c>
      <c r="N2359">
        <v>4</v>
      </c>
      <c r="O2359" t="s">
        <v>9031</v>
      </c>
      <c r="P2359" t="s">
        <v>9030</v>
      </c>
      <c r="Q2359" t="s">
        <v>9029</v>
      </c>
      <c r="R2359" s="7">
        <v>42583</v>
      </c>
      <c r="S2359" s="8">
        <f t="shared" si="288"/>
        <v>2016</v>
      </c>
      <c r="T2359" s="8">
        <v>2016</v>
      </c>
      <c r="U2359" s="8">
        <f t="shared" si="289"/>
        <v>6</v>
      </c>
      <c r="V2359" s="7">
        <v>42583</v>
      </c>
      <c r="W2359" t="s">
        <v>9028</v>
      </c>
      <c r="X2359" s="2">
        <v>0.68700000000000006</v>
      </c>
      <c r="Y2359" s="6">
        <f t="shared" si="294"/>
        <v>1.8339072635540965E-2</v>
      </c>
      <c r="AA2359">
        <v>15741192</v>
      </c>
      <c r="AB2359">
        <v>3200147819</v>
      </c>
      <c r="AD2359" t="s">
        <v>2</v>
      </c>
      <c r="AE2359">
        <v>30</v>
      </c>
      <c r="AH2359" t="s">
        <v>9027</v>
      </c>
      <c r="AI2359" t="s">
        <v>9026</v>
      </c>
      <c r="AJ2359" t="s">
        <v>9025</v>
      </c>
      <c r="AK2359" t="s">
        <v>9024</v>
      </c>
      <c r="AL2359">
        <v>3</v>
      </c>
      <c r="AM2359" s="5">
        <f t="shared" si="290"/>
        <v>0.5</v>
      </c>
      <c r="AN2359" s="4">
        <f t="shared" si="295"/>
        <v>7.572889057175312E-4</v>
      </c>
      <c r="AO2359" s="3"/>
      <c r="AP2359">
        <v>0</v>
      </c>
      <c r="AQ2359" t="s">
        <v>116</v>
      </c>
      <c r="AR2359" t="s">
        <v>9023</v>
      </c>
      <c r="AS2359" t="s">
        <v>114</v>
      </c>
      <c r="AT2359" s="2">
        <v>3.4529999999999998</v>
      </c>
      <c r="AU2359" s="1">
        <f t="shared" si="291"/>
        <v>1.3064537516593933</v>
      </c>
      <c r="AV2359" s="1">
        <f t="shared" si="292"/>
        <v>0.95481807706292476</v>
      </c>
      <c r="AW2359" s="1">
        <f t="shared" si="293"/>
        <v>0.60318240246645616</v>
      </c>
    </row>
    <row r="2360" spans="1:49" x14ac:dyDescent="0.2">
      <c r="A2360">
        <v>2358</v>
      </c>
      <c r="B2360" t="s">
        <v>9022</v>
      </c>
      <c r="C2360" t="s">
        <v>9021</v>
      </c>
      <c r="F2360" t="s">
        <v>9020</v>
      </c>
      <c r="G2360" t="s">
        <v>5</v>
      </c>
      <c r="H2360" t="s">
        <v>4</v>
      </c>
      <c r="I2360" t="s">
        <v>9019</v>
      </c>
      <c r="J2360" t="s">
        <v>9018</v>
      </c>
      <c r="K2360" t="s">
        <v>9017</v>
      </c>
      <c r="L2360" t="s">
        <v>9016</v>
      </c>
      <c r="M2360" t="s">
        <v>9015</v>
      </c>
      <c r="N2360">
        <v>90</v>
      </c>
      <c r="O2360" t="s">
        <v>9014</v>
      </c>
      <c r="P2360" t="s">
        <v>9013</v>
      </c>
      <c r="Q2360" t="s">
        <v>9012</v>
      </c>
      <c r="R2360" s="7">
        <v>42583</v>
      </c>
      <c r="S2360" s="8">
        <f t="shared" si="288"/>
        <v>2016</v>
      </c>
      <c r="T2360" s="8">
        <v>2016</v>
      </c>
      <c r="U2360" s="8">
        <f t="shared" si="289"/>
        <v>6</v>
      </c>
      <c r="V2360" s="7">
        <v>42583</v>
      </c>
      <c r="W2360" t="s">
        <v>3467</v>
      </c>
      <c r="X2360" s="2">
        <v>0.59799999999999998</v>
      </c>
      <c r="Y2360" s="6">
        <f t="shared" si="294"/>
        <v>1.5963268465871174E-2</v>
      </c>
      <c r="AA2360">
        <v>222291</v>
      </c>
      <c r="AB2360">
        <v>13763</v>
      </c>
      <c r="AC2360">
        <v>15737357</v>
      </c>
      <c r="AD2360" t="s">
        <v>2</v>
      </c>
      <c r="AE2360">
        <v>184</v>
      </c>
      <c r="AF2360" s="10">
        <v>44289</v>
      </c>
      <c r="AH2360" t="s">
        <v>2168</v>
      </c>
      <c r="AI2360" t="s">
        <v>9011</v>
      </c>
      <c r="AJ2360" t="s">
        <v>9010</v>
      </c>
      <c r="AK2360" t="s">
        <v>9009</v>
      </c>
      <c r="AL2360">
        <v>104</v>
      </c>
      <c r="AM2360" s="5">
        <f t="shared" si="290"/>
        <v>17.333333333333332</v>
      </c>
      <c r="AN2360" s="4">
        <f t="shared" si="295"/>
        <v>2.6252682064874414E-2</v>
      </c>
      <c r="AO2360" s="3"/>
      <c r="AP2360">
        <v>0</v>
      </c>
      <c r="AQ2360" t="s">
        <v>44</v>
      </c>
      <c r="AR2360">
        <v>618398</v>
      </c>
      <c r="AS2360" t="s">
        <v>43</v>
      </c>
      <c r="AT2360" s="2">
        <v>1.57</v>
      </c>
      <c r="AU2360" s="1">
        <f t="shared" si="291"/>
        <v>1.9050092545572144</v>
      </c>
      <c r="AV2360" s="1">
        <f t="shared" si="292"/>
        <v>2.1107975265372794</v>
      </c>
      <c r="AW2360" s="1">
        <f t="shared" si="293"/>
        <v>2.3165857985173441</v>
      </c>
    </row>
    <row r="2361" spans="1:49" x14ac:dyDescent="0.2">
      <c r="A2361">
        <v>2359</v>
      </c>
      <c r="B2361" t="s">
        <v>9008</v>
      </c>
      <c r="C2361" t="s">
        <v>9007</v>
      </c>
      <c r="F2361" t="s">
        <v>9006</v>
      </c>
      <c r="G2361" t="s">
        <v>5</v>
      </c>
      <c r="H2361" t="s">
        <v>4</v>
      </c>
      <c r="I2361" t="s">
        <v>9005</v>
      </c>
      <c r="J2361" t="s">
        <v>9004</v>
      </c>
      <c r="K2361" t="s">
        <v>9003</v>
      </c>
      <c r="L2361" t="s">
        <v>9002</v>
      </c>
      <c r="M2361" t="s">
        <v>1876</v>
      </c>
      <c r="N2361">
        <v>4</v>
      </c>
      <c r="O2361" t="s">
        <v>9001</v>
      </c>
      <c r="P2361" t="s">
        <v>9000</v>
      </c>
      <c r="Q2361" t="s">
        <v>8999</v>
      </c>
      <c r="R2361" s="7">
        <v>42583</v>
      </c>
      <c r="S2361" s="8">
        <f t="shared" si="288"/>
        <v>2016</v>
      </c>
      <c r="T2361" s="8">
        <v>2016</v>
      </c>
      <c r="U2361" s="8">
        <f t="shared" si="289"/>
        <v>6</v>
      </c>
      <c r="V2361" s="7">
        <v>42583</v>
      </c>
      <c r="W2361" t="s">
        <v>3467</v>
      </c>
      <c r="X2361" s="2">
        <v>0.59799999999999998</v>
      </c>
      <c r="Y2361" s="6">
        <f t="shared" si="294"/>
        <v>1.5963268465871174E-2</v>
      </c>
      <c r="AA2361">
        <v>222291</v>
      </c>
      <c r="AB2361">
        <v>13763</v>
      </c>
      <c r="AC2361">
        <v>15737357</v>
      </c>
      <c r="AD2361" t="s">
        <v>2</v>
      </c>
      <c r="AE2361">
        <v>184</v>
      </c>
      <c r="AF2361" s="10">
        <v>44289</v>
      </c>
      <c r="AH2361" t="s">
        <v>8998</v>
      </c>
      <c r="AI2361" t="s">
        <v>8997</v>
      </c>
      <c r="AJ2361" t="s">
        <v>8996</v>
      </c>
      <c r="AK2361" t="s">
        <v>8995</v>
      </c>
      <c r="AL2361">
        <v>1</v>
      </c>
      <c r="AM2361" s="5">
        <f t="shared" si="290"/>
        <v>0.16666666666666666</v>
      </c>
      <c r="AN2361" s="4">
        <f t="shared" si="295"/>
        <v>2.5242963523917705E-4</v>
      </c>
      <c r="AO2361" s="3"/>
      <c r="AP2361">
        <v>0</v>
      </c>
      <c r="AR2361" t="s">
        <v>1</v>
      </c>
      <c r="AT2361" s="2">
        <v>1.57</v>
      </c>
      <c r="AU2361" s="1">
        <f t="shared" si="291"/>
        <v>1.1250016816681574</v>
      </c>
      <c r="AV2361" s="1">
        <f t="shared" si="292"/>
        <v>0.81078490505551748</v>
      </c>
      <c r="AW2361" s="1">
        <f t="shared" si="293"/>
        <v>0.49656812844287762</v>
      </c>
    </row>
    <row r="2362" spans="1:49" x14ac:dyDescent="0.2">
      <c r="A2362">
        <v>2360</v>
      </c>
      <c r="B2362" t="s">
        <v>8994</v>
      </c>
      <c r="C2362" t="s">
        <v>8993</v>
      </c>
      <c r="E2362">
        <v>26667658</v>
      </c>
      <c r="F2362" t="s">
        <v>8992</v>
      </c>
      <c r="G2362" t="s">
        <v>5</v>
      </c>
      <c r="H2362" t="s">
        <v>4</v>
      </c>
      <c r="I2362" t="s">
        <v>8991</v>
      </c>
      <c r="J2362" t="s">
        <v>8990</v>
      </c>
      <c r="K2362" t="s">
        <v>8989</v>
      </c>
      <c r="L2362" t="s">
        <v>8988</v>
      </c>
      <c r="M2362" t="s">
        <v>46</v>
      </c>
      <c r="N2362">
        <v>5</v>
      </c>
      <c r="O2362" t="s">
        <v>8987</v>
      </c>
      <c r="P2362" t="s">
        <v>8986</v>
      </c>
      <c r="Q2362" t="s">
        <v>8985</v>
      </c>
      <c r="R2362" s="7">
        <v>42583</v>
      </c>
      <c r="S2362" s="8">
        <f t="shared" si="288"/>
        <v>2016</v>
      </c>
      <c r="T2362" s="8">
        <v>2016</v>
      </c>
      <c r="U2362" s="8">
        <f t="shared" si="289"/>
        <v>6</v>
      </c>
      <c r="V2362" s="7">
        <v>42583</v>
      </c>
      <c r="W2362" t="s">
        <v>8984</v>
      </c>
      <c r="X2362" s="2">
        <v>1.0549999999999999</v>
      </c>
      <c r="Y2362" s="6">
        <f t="shared" si="294"/>
        <v>2.8162622460692451E-2</v>
      </c>
      <c r="AA2362">
        <v>8971889</v>
      </c>
      <c r="AB2362">
        <v>17223</v>
      </c>
      <c r="AC2362" t="s">
        <v>8983</v>
      </c>
      <c r="AD2362" t="s">
        <v>2</v>
      </c>
      <c r="AE2362">
        <v>29</v>
      </c>
      <c r="AF2362">
        <v>4</v>
      </c>
      <c r="AH2362" t="s">
        <v>8982</v>
      </c>
      <c r="AI2362" t="s">
        <v>8981</v>
      </c>
      <c r="AJ2362" t="s">
        <v>8980</v>
      </c>
      <c r="AK2362" t="s">
        <v>8979</v>
      </c>
      <c r="AL2362">
        <v>2</v>
      </c>
      <c r="AM2362" s="5">
        <f t="shared" si="290"/>
        <v>0.33333333333333331</v>
      </c>
      <c r="AN2362" s="4">
        <f t="shared" si="295"/>
        <v>5.048592704783541E-4</v>
      </c>
      <c r="AO2362" s="3"/>
      <c r="AP2362">
        <v>0</v>
      </c>
      <c r="AR2362" t="s">
        <v>1</v>
      </c>
      <c r="AT2362" s="2">
        <v>4.056</v>
      </c>
      <c r="AU2362" s="1">
        <f t="shared" si="291"/>
        <v>1.9865293503628219</v>
      </c>
      <c r="AV2362" s="1">
        <f t="shared" si="292"/>
        <v>1.4333740865585403</v>
      </c>
      <c r="AW2362" s="1">
        <f t="shared" si="293"/>
        <v>0.88021882275425822</v>
      </c>
    </row>
    <row r="2363" spans="1:49" x14ac:dyDescent="0.2">
      <c r="A2363">
        <v>2361</v>
      </c>
      <c r="B2363" t="s">
        <v>8978</v>
      </c>
      <c r="C2363" t="s">
        <v>8977</v>
      </c>
      <c r="D2363" t="s">
        <v>8976</v>
      </c>
      <c r="F2363" t="s">
        <v>8975</v>
      </c>
      <c r="G2363" t="s">
        <v>5</v>
      </c>
      <c r="H2363" t="s">
        <v>4</v>
      </c>
      <c r="I2363" t="s">
        <v>2013</v>
      </c>
      <c r="J2363" t="s">
        <v>8974</v>
      </c>
      <c r="K2363" t="s">
        <v>8973</v>
      </c>
      <c r="L2363" t="s">
        <v>8972</v>
      </c>
      <c r="M2363" t="s">
        <v>375</v>
      </c>
      <c r="N2363">
        <v>3</v>
      </c>
      <c r="O2363" t="s">
        <v>8971</v>
      </c>
      <c r="P2363" t="s">
        <v>8970</v>
      </c>
      <c r="Q2363" t="s">
        <v>8969</v>
      </c>
      <c r="R2363" s="7">
        <v>42583</v>
      </c>
      <c r="S2363" s="8">
        <f t="shared" si="288"/>
        <v>2016</v>
      </c>
      <c r="T2363" s="8">
        <v>2016</v>
      </c>
      <c r="U2363" s="8">
        <f t="shared" si="289"/>
        <v>6</v>
      </c>
      <c r="V2363" s="7">
        <v>42583</v>
      </c>
      <c r="W2363" t="s">
        <v>8968</v>
      </c>
      <c r="X2363" s="2">
        <v>1.0429999999999999</v>
      </c>
      <c r="Y2363" s="6">
        <f t="shared" si="294"/>
        <v>2.7842289314220121E-2</v>
      </c>
      <c r="AA2363">
        <v>9600779</v>
      </c>
      <c r="AB2363">
        <v>25347</v>
      </c>
      <c r="AD2363" t="s">
        <v>2</v>
      </c>
      <c r="AE2363">
        <v>89</v>
      </c>
      <c r="AH2363" t="s">
        <v>8967</v>
      </c>
      <c r="AI2363" t="s">
        <v>8966</v>
      </c>
      <c r="AJ2363" t="s">
        <v>8965</v>
      </c>
      <c r="AK2363" t="s">
        <v>8964</v>
      </c>
      <c r="AL2363">
        <v>0</v>
      </c>
      <c r="AM2363" s="5">
        <f t="shared" si="290"/>
        <v>0</v>
      </c>
      <c r="AN2363" s="4">
        <f t="shared" si="295"/>
        <v>0</v>
      </c>
      <c r="AO2363" s="3"/>
      <c r="AP2363">
        <v>1</v>
      </c>
      <c r="AQ2363" t="s">
        <v>48</v>
      </c>
      <c r="AR2363" t="s">
        <v>8963</v>
      </c>
      <c r="AS2363" t="s">
        <v>47</v>
      </c>
      <c r="AT2363" s="2" t="s">
        <v>0</v>
      </c>
      <c r="AU2363" s="1">
        <f t="shared" si="291"/>
        <v>1.9489602519954086</v>
      </c>
      <c r="AV2363" s="1">
        <f t="shared" si="292"/>
        <v>1.3921144657110061</v>
      </c>
      <c r="AW2363" s="1">
        <f t="shared" si="293"/>
        <v>0.83526867942660366</v>
      </c>
    </row>
    <row r="2364" spans="1:49" x14ac:dyDescent="0.2">
      <c r="A2364">
        <v>2362</v>
      </c>
      <c r="B2364" t="s">
        <v>8962</v>
      </c>
      <c r="C2364" t="s">
        <v>8961</v>
      </c>
      <c r="F2364" t="s">
        <v>8960</v>
      </c>
      <c r="G2364" t="s">
        <v>5</v>
      </c>
      <c r="H2364" t="s">
        <v>4</v>
      </c>
      <c r="I2364" t="s">
        <v>8959</v>
      </c>
      <c r="J2364" t="s">
        <v>8958</v>
      </c>
      <c r="K2364" t="s">
        <v>8957</v>
      </c>
      <c r="L2364" t="s">
        <v>8956</v>
      </c>
      <c r="M2364" t="s">
        <v>8955</v>
      </c>
      <c r="N2364">
        <v>14</v>
      </c>
      <c r="O2364" t="s">
        <v>8954</v>
      </c>
      <c r="P2364" t="s">
        <v>8953</v>
      </c>
      <c r="Q2364" t="s">
        <v>8952</v>
      </c>
      <c r="R2364" s="7">
        <v>42583</v>
      </c>
      <c r="S2364" s="8">
        <f t="shared" si="288"/>
        <v>2016</v>
      </c>
      <c r="T2364" s="8">
        <v>2016</v>
      </c>
      <c r="U2364" s="8">
        <f t="shared" si="289"/>
        <v>6</v>
      </c>
      <c r="V2364" s="7">
        <v>42583</v>
      </c>
      <c r="W2364" t="s">
        <v>3467</v>
      </c>
      <c r="X2364" s="2">
        <v>0.59799999999999998</v>
      </c>
      <c r="Y2364" s="6">
        <f t="shared" si="294"/>
        <v>1.5963268465871174E-2</v>
      </c>
      <c r="AA2364">
        <v>222291</v>
      </c>
      <c r="AB2364">
        <v>13763</v>
      </c>
      <c r="AC2364">
        <v>15737357</v>
      </c>
      <c r="AD2364" t="s">
        <v>2</v>
      </c>
      <c r="AE2364">
        <v>184</v>
      </c>
      <c r="AF2364" s="10">
        <v>44289</v>
      </c>
      <c r="AH2364" t="s">
        <v>1777</v>
      </c>
      <c r="AI2364" t="s">
        <v>8951</v>
      </c>
      <c r="AJ2364" t="s">
        <v>8950</v>
      </c>
      <c r="AK2364" t="s">
        <v>8949</v>
      </c>
      <c r="AL2364">
        <v>4</v>
      </c>
      <c r="AM2364" s="5">
        <f t="shared" si="290"/>
        <v>0.66666666666666663</v>
      </c>
      <c r="AN2364" s="4">
        <f t="shared" si="295"/>
        <v>1.0097185409567082E-3</v>
      </c>
      <c r="AO2364" s="3"/>
      <c r="AP2364">
        <v>0</v>
      </c>
      <c r="AR2364" t="s">
        <v>1</v>
      </c>
      <c r="AT2364" s="2">
        <v>1.57</v>
      </c>
      <c r="AU2364" s="1">
        <f t="shared" si="291"/>
        <v>1.1477203488396834</v>
      </c>
      <c r="AV2364" s="1">
        <f t="shared" si="292"/>
        <v>0.84864935034139422</v>
      </c>
      <c r="AW2364" s="1">
        <f t="shared" si="293"/>
        <v>0.54957835184310477</v>
      </c>
    </row>
    <row r="2365" spans="1:49" x14ac:dyDescent="0.2">
      <c r="A2365">
        <v>2363</v>
      </c>
      <c r="B2365" t="s">
        <v>8948</v>
      </c>
      <c r="C2365" t="s">
        <v>8947</v>
      </c>
      <c r="F2365" t="s">
        <v>8946</v>
      </c>
      <c r="G2365" t="s">
        <v>5</v>
      </c>
      <c r="H2365" t="s">
        <v>4</v>
      </c>
      <c r="I2365" t="s">
        <v>8945</v>
      </c>
      <c r="J2365" t="s">
        <v>8944</v>
      </c>
      <c r="K2365" t="s">
        <v>8943</v>
      </c>
      <c r="L2365" t="s">
        <v>8942</v>
      </c>
      <c r="M2365" t="s">
        <v>8941</v>
      </c>
      <c r="N2365">
        <v>3</v>
      </c>
      <c r="O2365" t="s">
        <v>8940</v>
      </c>
      <c r="P2365" t="s">
        <v>8939</v>
      </c>
      <c r="Q2365" t="s">
        <v>8938</v>
      </c>
      <c r="R2365" s="7">
        <v>42583</v>
      </c>
      <c r="S2365" s="8">
        <f t="shared" si="288"/>
        <v>2016</v>
      </c>
      <c r="T2365" s="8">
        <v>2016</v>
      </c>
      <c r="U2365" s="8">
        <f t="shared" si="289"/>
        <v>6</v>
      </c>
      <c r="V2365" s="7">
        <v>42583</v>
      </c>
      <c r="W2365" t="s">
        <v>2114</v>
      </c>
      <c r="X2365" s="2">
        <v>0.52600000000000002</v>
      </c>
      <c r="Y2365" s="6">
        <f t="shared" si="294"/>
        <v>1.4041269587037187E-2</v>
      </c>
      <c r="AA2365">
        <v>15571955</v>
      </c>
      <c r="AB2365">
        <v>4700152486</v>
      </c>
      <c r="AC2365">
        <v>15571963</v>
      </c>
      <c r="AD2365" t="s">
        <v>2</v>
      </c>
      <c r="AE2365">
        <v>11</v>
      </c>
      <c r="AF2365">
        <v>4</v>
      </c>
      <c r="AH2365" t="s">
        <v>3057</v>
      </c>
      <c r="AI2365" t="s">
        <v>8937</v>
      </c>
      <c r="AJ2365" t="s">
        <v>8936</v>
      </c>
      <c r="AK2365" t="s">
        <v>8935</v>
      </c>
      <c r="AL2365">
        <v>4</v>
      </c>
      <c r="AM2365" s="5">
        <f t="shared" si="290"/>
        <v>0.66666666666666663</v>
      </c>
      <c r="AN2365" s="4">
        <f t="shared" si="295"/>
        <v>1.0097185409567082E-3</v>
      </c>
      <c r="AO2365" s="3"/>
      <c r="AP2365">
        <v>0</v>
      </c>
      <c r="AQ2365" t="s">
        <v>48</v>
      </c>
      <c r="AR2365">
        <v>61322508</v>
      </c>
      <c r="AS2365" t="s">
        <v>47</v>
      </c>
      <c r="AT2365" s="2">
        <v>2.4039999999999999</v>
      </c>
      <c r="AU2365" s="1">
        <f t="shared" si="291"/>
        <v>1.0131804273213043</v>
      </c>
      <c r="AV2365" s="1">
        <f t="shared" si="292"/>
        <v>0.7525494063996947</v>
      </c>
      <c r="AW2365" s="1">
        <f t="shared" si="293"/>
        <v>0.4919183854780852</v>
      </c>
    </row>
    <row r="2366" spans="1:49" x14ac:dyDescent="0.2">
      <c r="A2366">
        <v>2364</v>
      </c>
      <c r="B2366" t="s">
        <v>8934</v>
      </c>
      <c r="C2366" t="s">
        <v>8933</v>
      </c>
      <c r="F2366" t="s">
        <v>8932</v>
      </c>
      <c r="G2366" t="s">
        <v>5</v>
      </c>
      <c r="H2366" t="s">
        <v>4</v>
      </c>
      <c r="I2366" t="s">
        <v>1375</v>
      </c>
      <c r="J2366">
        <v>60031031</v>
      </c>
      <c r="K2366" t="s">
        <v>2688</v>
      </c>
      <c r="L2366" t="s">
        <v>2687</v>
      </c>
      <c r="M2366" t="s">
        <v>67</v>
      </c>
      <c r="N2366">
        <v>3</v>
      </c>
      <c r="O2366" t="s">
        <v>8931</v>
      </c>
      <c r="P2366" t="s">
        <v>8930</v>
      </c>
      <c r="Q2366" t="s">
        <v>8929</v>
      </c>
      <c r="R2366" s="7">
        <v>42583</v>
      </c>
      <c r="S2366" s="8">
        <f t="shared" si="288"/>
        <v>2016</v>
      </c>
      <c r="T2366" s="8">
        <v>2016</v>
      </c>
      <c r="U2366" s="8">
        <f t="shared" si="289"/>
        <v>6</v>
      </c>
      <c r="V2366" s="7">
        <v>42583</v>
      </c>
      <c r="W2366" t="s">
        <v>2114</v>
      </c>
      <c r="X2366" s="2">
        <v>0.52600000000000002</v>
      </c>
      <c r="Y2366" s="6">
        <f t="shared" si="294"/>
        <v>1.4041269587037187E-2</v>
      </c>
      <c r="AA2366">
        <v>15571955</v>
      </c>
      <c r="AB2366">
        <v>4700152486</v>
      </c>
      <c r="AC2366">
        <v>15571963</v>
      </c>
      <c r="AD2366" t="s">
        <v>2</v>
      </c>
      <c r="AE2366">
        <v>11</v>
      </c>
      <c r="AF2366">
        <v>4</v>
      </c>
      <c r="AH2366" t="s">
        <v>8928</v>
      </c>
      <c r="AI2366" t="s">
        <v>8927</v>
      </c>
      <c r="AJ2366" t="s">
        <v>8926</v>
      </c>
      <c r="AK2366" t="s">
        <v>8925</v>
      </c>
      <c r="AL2366">
        <v>12</v>
      </c>
      <c r="AM2366" s="5">
        <f t="shared" si="290"/>
        <v>2</v>
      </c>
      <c r="AN2366" s="4">
        <f t="shared" si="295"/>
        <v>3.0291556228701248E-3</v>
      </c>
      <c r="AO2366" s="3"/>
      <c r="AP2366">
        <v>0</v>
      </c>
      <c r="AQ2366" t="s">
        <v>48</v>
      </c>
      <c r="AR2366" t="s">
        <v>8924</v>
      </c>
      <c r="AS2366" t="s">
        <v>2686</v>
      </c>
      <c r="AT2366" s="2">
        <v>2.4039999999999999</v>
      </c>
      <c r="AU2366" s="1">
        <f t="shared" si="291"/>
        <v>1.0737635397787069</v>
      </c>
      <c r="AV2366" s="1">
        <f t="shared" si="292"/>
        <v>0.85352126049536547</v>
      </c>
      <c r="AW2366" s="1">
        <f t="shared" si="293"/>
        <v>0.63327898121202431</v>
      </c>
    </row>
    <row r="2367" spans="1:49" x14ac:dyDescent="0.2">
      <c r="A2367">
        <v>2365</v>
      </c>
      <c r="B2367" t="s">
        <v>8923</v>
      </c>
      <c r="C2367" t="s">
        <v>8922</v>
      </c>
      <c r="F2367" t="s">
        <v>8921</v>
      </c>
      <c r="G2367" t="s">
        <v>5</v>
      </c>
      <c r="H2367" t="s">
        <v>4</v>
      </c>
      <c r="I2367" t="s">
        <v>50</v>
      </c>
      <c r="J2367" t="s">
        <v>8920</v>
      </c>
      <c r="K2367" t="s">
        <v>8919</v>
      </c>
      <c r="L2367" t="s">
        <v>8918</v>
      </c>
      <c r="M2367" t="s">
        <v>375</v>
      </c>
      <c r="N2367">
        <v>3</v>
      </c>
      <c r="O2367" t="s">
        <v>8917</v>
      </c>
      <c r="P2367" t="s">
        <v>8916</v>
      </c>
      <c r="Q2367" t="s">
        <v>8915</v>
      </c>
      <c r="R2367" s="7">
        <v>42583</v>
      </c>
      <c r="S2367" s="8">
        <f t="shared" si="288"/>
        <v>2016</v>
      </c>
      <c r="T2367" s="8">
        <v>2016</v>
      </c>
      <c r="U2367" s="8">
        <f t="shared" si="289"/>
        <v>6</v>
      </c>
      <c r="V2367" s="7">
        <v>42583</v>
      </c>
      <c r="W2367" t="s">
        <v>2076</v>
      </c>
      <c r="X2367" s="2">
        <v>0.36399999999999999</v>
      </c>
      <c r="Y2367" s="6">
        <f t="shared" si="294"/>
        <v>9.7167721096607148E-3</v>
      </c>
      <c r="AA2367">
        <v>10184864</v>
      </c>
      <c r="AB2367">
        <v>21916</v>
      </c>
      <c r="AC2367">
        <v>15729451</v>
      </c>
      <c r="AD2367" t="s">
        <v>2</v>
      </c>
      <c r="AE2367">
        <v>62</v>
      </c>
      <c r="AF2367">
        <v>4</v>
      </c>
      <c r="AH2367" t="s">
        <v>8914</v>
      </c>
      <c r="AI2367" t="s">
        <v>8913</v>
      </c>
      <c r="AJ2367" t="s">
        <v>8912</v>
      </c>
      <c r="AK2367" t="s">
        <v>8911</v>
      </c>
      <c r="AL2367">
        <v>47</v>
      </c>
      <c r="AM2367" s="5">
        <f t="shared" si="290"/>
        <v>7.833333333333333</v>
      </c>
      <c r="AN2367" s="4">
        <f t="shared" si="295"/>
        <v>1.1864192856241322E-2</v>
      </c>
      <c r="AO2367" s="3"/>
      <c r="AP2367">
        <v>0</v>
      </c>
      <c r="AQ2367" t="s">
        <v>48</v>
      </c>
      <c r="AR2367">
        <v>61071124</v>
      </c>
      <c r="AS2367" t="s">
        <v>47</v>
      </c>
      <c r="AT2367" s="2">
        <v>2.3140000000000001</v>
      </c>
      <c r="AU2367" s="1">
        <f t="shared" si="291"/>
        <v>1.0360998333634897</v>
      </c>
      <c r="AV2367" s="1">
        <f t="shared" si="292"/>
        <v>1.0790482482951018</v>
      </c>
      <c r="AW2367" s="1">
        <f t="shared" si="293"/>
        <v>1.121996663226714</v>
      </c>
    </row>
    <row r="2368" spans="1:49" x14ac:dyDescent="0.2">
      <c r="A2368">
        <v>2366</v>
      </c>
      <c r="B2368" t="s">
        <v>8910</v>
      </c>
      <c r="C2368" t="s">
        <v>8909</v>
      </c>
      <c r="F2368" t="s">
        <v>8908</v>
      </c>
      <c r="G2368" t="s">
        <v>5</v>
      </c>
      <c r="H2368" t="s">
        <v>4</v>
      </c>
      <c r="I2368" t="s">
        <v>1406</v>
      </c>
      <c r="J2368" t="s">
        <v>1405</v>
      </c>
      <c r="K2368" t="s">
        <v>1404</v>
      </c>
      <c r="L2368" t="s">
        <v>1403</v>
      </c>
      <c r="M2368" t="s">
        <v>236</v>
      </c>
      <c r="N2368">
        <v>5</v>
      </c>
      <c r="O2368" t="s">
        <v>8907</v>
      </c>
      <c r="P2368" t="s">
        <v>8906</v>
      </c>
      <c r="Q2368" t="s">
        <v>8905</v>
      </c>
      <c r="R2368" s="7">
        <v>42583</v>
      </c>
      <c r="S2368" s="8">
        <f t="shared" si="288"/>
        <v>2016</v>
      </c>
      <c r="T2368" s="8">
        <v>2016</v>
      </c>
      <c r="U2368" s="8">
        <f t="shared" si="289"/>
        <v>6</v>
      </c>
      <c r="V2368" s="7">
        <v>42583</v>
      </c>
      <c r="W2368" t="s">
        <v>2076</v>
      </c>
      <c r="X2368" s="2">
        <v>0.36399999999999999</v>
      </c>
      <c r="Y2368" s="6">
        <f t="shared" si="294"/>
        <v>9.7167721096607148E-3</v>
      </c>
      <c r="AA2368">
        <v>10184864</v>
      </c>
      <c r="AB2368">
        <v>21916</v>
      </c>
      <c r="AC2368">
        <v>15729451</v>
      </c>
      <c r="AD2368" t="s">
        <v>2</v>
      </c>
      <c r="AE2368">
        <v>62</v>
      </c>
      <c r="AF2368">
        <v>4</v>
      </c>
      <c r="AH2368" t="s">
        <v>8904</v>
      </c>
      <c r="AI2368" t="s">
        <v>8903</v>
      </c>
      <c r="AJ2368" t="s">
        <v>8902</v>
      </c>
      <c r="AK2368" t="s">
        <v>8901</v>
      </c>
      <c r="AL2368">
        <v>3</v>
      </c>
      <c r="AM2368" s="5">
        <f t="shared" si="290"/>
        <v>0.5</v>
      </c>
      <c r="AN2368" s="4">
        <f t="shared" si="295"/>
        <v>7.572889057175312E-4</v>
      </c>
      <c r="AO2368" s="3"/>
      <c r="AP2368">
        <v>0</v>
      </c>
      <c r="AR2368" t="s">
        <v>8900</v>
      </c>
      <c r="AS2368" t="s">
        <v>370</v>
      </c>
      <c r="AT2368" s="2">
        <v>2.3140000000000001</v>
      </c>
      <c r="AU2368" s="1">
        <f t="shared" si="291"/>
        <v>0.70289271484777593</v>
      </c>
      <c r="AV2368" s="1">
        <f t="shared" si="292"/>
        <v>0.52370305076891221</v>
      </c>
      <c r="AW2368" s="1">
        <f t="shared" si="293"/>
        <v>0.34451338669004861</v>
      </c>
    </row>
    <row r="2369" spans="1:49" x14ac:dyDescent="0.2">
      <c r="A2369">
        <v>2367</v>
      </c>
      <c r="B2369" t="s">
        <v>8899</v>
      </c>
      <c r="C2369" t="s">
        <v>8898</v>
      </c>
      <c r="F2369" t="s">
        <v>8897</v>
      </c>
      <c r="G2369" t="s">
        <v>5</v>
      </c>
      <c r="H2369" t="s">
        <v>4</v>
      </c>
      <c r="I2369" t="s">
        <v>680</v>
      </c>
      <c r="J2369" t="s">
        <v>8896</v>
      </c>
      <c r="K2369" t="s">
        <v>8895</v>
      </c>
      <c r="L2369" t="s">
        <v>8894</v>
      </c>
      <c r="M2369" t="s">
        <v>22</v>
      </c>
      <c r="N2369">
        <v>4</v>
      </c>
      <c r="O2369" t="s">
        <v>8893</v>
      </c>
      <c r="P2369" t="s">
        <v>8892</v>
      </c>
      <c r="Q2369" t="s">
        <v>8891</v>
      </c>
      <c r="R2369" s="7">
        <v>42583</v>
      </c>
      <c r="S2369" s="8">
        <f t="shared" si="288"/>
        <v>2016</v>
      </c>
      <c r="T2369" s="8">
        <v>2016</v>
      </c>
      <c r="U2369" s="8">
        <f t="shared" si="289"/>
        <v>6</v>
      </c>
      <c r="V2369" s="7">
        <v>42583</v>
      </c>
      <c r="W2369" t="s">
        <v>350</v>
      </c>
      <c r="X2369" s="2">
        <v>0.41699999999999998</v>
      </c>
      <c r="Y2369" s="6">
        <f t="shared" si="294"/>
        <v>1.1131576839913509E-2</v>
      </c>
      <c r="AA2369">
        <v>10220038</v>
      </c>
      <c r="AB2369">
        <v>17569</v>
      </c>
      <c r="AC2369">
        <v>15728196</v>
      </c>
      <c r="AD2369" t="s">
        <v>2</v>
      </c>
      <c r="AE2369">
        <v>22</v>
      </c>
      <c r="AF2369">
        <v>6</v>
      </c>
      <c r="AH2369" t="s">
        <v>8890</v>
      </c>
      <c r="AI2369" t="s">
        <v>8889</v>
      </c>
      <c r="AJ2369" t="s">
        <v>8888</v>
      </c>
      <c r="AK2369" t="s">
        <v>8887</v>
      </c>
      <c r="AL2369">
        <v>2</v>
      </c>
      <c r="AM2369" s="5">
        <f t="shared" si="290"/>
        <v>0.33333333333333331</v>
      </c>
      <c r="AN2369" s="4">
        <f t="shared" si="295"/>
        <v>5.048592704783541E-4</v>
      </c>
      <c r="AO2369" s="3"/>
      <c r="AP2369">
        <v>0</v>
      </c>
      <c r="AR2369" t="s">
        <v>1</v>
      </c>
      <c r="AT2369" s="2">
        <v>2.6019999999999999</v>
      </c>
      <c r="AU2369" s="1">
        <f t="shared" si="291"/>
        <v>0.79435615690829608</v>
      </c>
      <c r="AV2369" s="1">
        <f t="shared" si="292"/>
        <v>0.58182180551959317</v>
      </c>
      <c r="AW2369" s="1">
        <f t="shared" si="293"/>
        <v>0.36928745413089004</v>
      </c>
    </row>
    <row r="2370" spans="1:49" x14ac:dyDescent="0.2">
      <c r="A2370">
        <v>2368</v>
      </c>
      <c r="B2370" t="s">
        <v>8886</v>
      </c>
      <c r="C2370" t="s">
        <v>8885</v>
      </c>
      <c r="F2370" t="s">
        <v>8884</v>
      </c>
      <c r="G2370" t="s">
        <v>5</v>
      </c>
      <c r="H2370" t="s">
        <v>4</v>
      </c>
      <c r="I2370" t="s">
        <v>8883</v>
      </c>
      <c r="J2370" t="s">
        <v>8882</v>
      </c>
      <c r="K2370" t="s">
        <v>8881</v>
      </c>
      <c r="L2370" t="s">
        <v>3059</v>
      </c>
      <c r="M2370" t="s">
        <v>412</v>
      </c>
      <c r="N2370">
        <v>3</v>
      </c>
      <c r="O2370" t="s">
        <v>8880</v>
      </c>
      <c r="P2370" t="s">
        <v>8879</v>
      </c>
      <c r="Q2370" t="s">
        <v>8878</v>
      </c>
      <c r="R2370" s="7">
        <v>42583</v>
      </c>
      <c r="S2370" s="8">
        <f t="shared" ref="S2370:S2433" si="296">YEAR(R2370)</f>
        <v>2016</v>
      </c>
      <c r="T2370" s="8">
        <v>2016</v>
      </c>
      <c r="U2370" s="8">
        <f t="shared" ref="U2370:U2433" si="297">2022-T2370</f>
        <v>6</v>
      </c>
      <c r="V2370" s="7">
        <v>42583</v>
      </c>
      <c r="W2370" t="s">
        <v>350</v>
      </c>
      <c r="X2370" s="2">
        <v>0.41699999999999998</v>
      </c>
      <c r="Y2370" s="6">
        <f t="shared" si="294"/>
        <v>1.1131576839913509E-2</v>
      </c>
      <c r="AA2370">
        <v>10220038</v>
      </c>
      <c r="AB2370">
        <v>17569</v>
      </c>
      <c r="AC2370">
        <v>15728196</v>
      </c>
      <c r="AD2370" t="s">
        <v>2</v>
      </c>
      <c r="AE2370">
        <v>22</v>
      </c>
      <c r="AF2370">
        <v>6</v>
      </c>
      <c r="AH2370" t="s">
        <v>8877</v>
      </c>
      <c r="AI2370" t="s">
        <v>8876</v>
      </c>
      <c r="AJ2370" t="s">
        <v>8875</v>
      </c>
      <c r="AK2370" t="s">
        <v>8874</v>
      </c>
      <c r="AL2370">
        <v>0</v>
      </c>
      <c r="AM2370" s="5">
        <f t="shared" ref="AM2370:AM2433" si="298">AL2370/U2370</f>
        <v>0</v>
      </c>
      <c r="AN2370" s="4">
        <f t="shared" si="295"/>
        <v>0</v>
      </c>
      <c r="AO2370" s="3"/>
      <c r="AP2370">
        <v>0</v>
      </c>
      <c r="AR2370" t="s">
        <v>1</v>
      </c>
      <c r="AT2370" s="2">
        <v>2.6019999999999999</v>
      </c>
      <c r="AU2370" s="1">
        <f t="shared" ref="AU2370:AU2433" si="299">(Y2370*0.7+AN2370*0.3)*100</f>
        <v>0.77921037879394561</v>
      </c>
      <c r="AV2370" s="1">
        <f t="shared" ref="AV2370:AV2433" si="300">(Y2370*0.5+AN2370*0.5)*100</f>
        <v>0.55657884199567542</v>
      </c>
      <c r="AW2370" s="1">
        <f t="shared" ref="AW2370:AW2433" si="301">(Y2370*0.3+AN2370*0.7)*100</f>
        <v>0.33394730519740523</v>
      </c>
    </row>
    <row r="2371" spans="1:49" x14ac:dyDescent="0.2">
      <c r="A2371">
        <v>2369</v>
      </c>
      <c r="B2371" t="s">
        <v>8873</v>
      </c>
      <c r="C2371" t="s">
        <v>8872</v>
      </c>
      <c r="E2371">
        <v>26358241</v>
      </c>
      <c r="F2371" t="s">
        <v>8871</v>
      </c>
      <c r="G2371" t="s">
        <v>5</v>
      </c>
      <c r="H2371" t="s">
        <v>4</v>
      </c>
      <c r="I2371" t="s">
        <v>8870</v>
      </c>
      <c r="J2371" t="s">
        <v>8869</v>
      </c>
      <c r="K2371" t="s">
        <v>8868</v>
      </c>
      <c r="L2371" t="s">
        <v>8867</v>
      </c>
      <c r="M2371" t="s">
        <v>8866</v>
      </c>
      <c r="N2371">
        <v>4</v>
      </c>
      <c r="O2371" t="s">
        <v>8865</v>
      </c>
      <c r="P2371" t="s">
        <v>8864</v>
      </c>
      <c r="Q2371" t="s">
        <v>8863</v>
      </c>
      <c r="R2371" s="7">
        <v>42583</v>
      </c>
      <c r="S2371" s="8">
        <f t="shared" si="296"/>
        <v>2016</v>
      </c>
      <c r="T2371" s="8">
        <v>2016</v>
      </c>
      <c r="U2371" s="8">
        <f t="shared" si="297"/>
        <v>6</v>
      </c>
      <c r="V2371" s="7">
        <v>42583</v>
      </c>
      <c r="W2371" t="s">
        <v>8862</v>
      </c>
      <c r="X2371" s="2">
        <v>0.59299999999999997</v>
      </c>
      <c r="Y2371" s="6">
        <f t="shared" ref="Y2371:Y2434" si="302">(X2371-$Z$3)/($Z$2-$Z$3)</f>
        <v>1.5829796321507703E-2</v>
      </c>
      <c r="AA2371">
        <v>1400118</v>
      </c>
      <c r="AB2371">
        <v>17979</v>
      </c>
      <c r="AC2371">
        <v>17410444</v>
      </c>
      <c r="AD2371" t="s">
        <v>2</v>
      </c>
      <c r="AE2371">
        <v>54</v>
      </c>
      <c r="AF2371">
        <v>8</v>
      </c>
      <c r="AH2371" t="s">
        <v>8861</v>
      </c>
      <c r="AI2371" t="s">
        <v>8860</v>
      </c>
      <c r="AJ2371" t="s">
        <v>8859</v>
      </c>
      <c r="AK2371" t="s">
        <v>8858</v>
      </c>
      <c r="AL2371">
        <v>7</v>
      </c>
      <c r="AM2371" s="5">
        <f t="shared" si="298"/>
        <v>1.1666666666666667</v>
      </c>
      <c r="AN2371" s="4">
        <f t="shared" ref="AN2371:AN2434" si="303">(AM2371-$AO$3)/($AO$2-$AO$3)</f>
        <v>1.7670074466742396E-3</v>
      </c>
      <c r="AO2371" s="3"/>
      <c r="AP2371">
        <v>0</v>
      </c>
      <c r="AQ2371" t="s">
        <v>8857</v>
      </c>
      <c r="AR2371" t="s">
        <v>1</v>
      </c>
      <c r="AS2371" t="s">
        <v>8856</v>
      </c>
      <c r="AT2371" s="2" t="s">
        <v>0</v>
      </c>
      <c r="AU2371" s="1">
        <f t="shared" si="299"/>
        <v>1.1610959659057662</v>
      </c>
      <c r="AV2371" s="1">
        <f t="shared" si="300"/>
        <v>0.87984018840909717</v>
      </c>
      <c r="AW2371" s="1">
        <f t="shared" si="301"/>
        <v>0.59858441091242776</v>
      </c>
    </row>
    <row r="2372" spans="1:49" x14ac:dyDescent="0.2">
      <c r="A2372">
        <v>2370</v>
      </c>
      <c r="B2372" t="s">
        <v>8855</v>
      </c>
      <c r="C2372" t="s">
        <v>8854</v>
      </c>
      <c r="F2372" t="s">
        <v>8853</v>
      </c>
      <c r="G2372" t="s">
        <v>5</v>
      </c>
      <c r="H2372" t="s">
        <v>4</v>
      </c>
      <c r="I2372" t="s">
        <v>402</v>
      </c>
      <c r="J2372" t="s">
        <v>8852</v>
      </c>
      <c r="K2372" t="s">
        <v>8851</v>
      </c>
      <c r="L2372" t="s">
        <v>8850</v>
      </c>
      <c r="M2372" t="s">
        <v>8849</v>
      </c>
      <c r="N2372">
        <v>4</v>
      </c>
      <c r="O2372" t="s">
        <v>8848</v>
      </c>
      <c r="P2372" t="s">
        <v>8847</v>
      </c>
      <c r="Q2372" t="s">
        <v>8846</v>
      </c>
      <c r="R2372" s="7">
        <v>42582</v>
      </c>
      <c r="S2372" s="8">
        <f t="shared" si="296"/>
        <v>2016</v>
      </c>
      <c r="T2372" s="8">
        <v>2016</v>
      </c>
      <c r="U2372" s="8">
        <f t="shared" si="297"/>
        <v>6</v>
      </c>
      <c r="V2372" s="7">
        <v>42582</v>
      </c>
      <c r="W2372" t="s">
        <v>2614</v>
      </c>
      <c r="X2372" s="2">
        <v>0.22800000000000001</v>
      </c>
      <c r="Y2372" s="6">
        <f t="shared" si="302"/>
        <v>6.0863297829742936E-3</v>
      </c>
      <c r="AA2372">
        <v>19767277</v>
      </c>
      <c r="AB2372">
        <v>17700155805</v>
      </c>
      <c r="AC2372">
        <v>22881468</v>
      </c>
      <c r="AD2372" t="s">
        <v>2</v>
      </c>
      <c r="AE2372">
        <v>10</v>
      </c>
      <c r="AF2372">
        <v>7</v>
      </c>
      <c r="AH2372" t="s">
        <v>8845</v>
      </c>
      <c r="AI2372" t="s">
        <v>8844</v>
      </c>
      <c r="AJ2372" t="s">
        <v>8843</v>
      </c>
      <c r="AK2372" t="s">
        <v>8842</v>
      </c>
      <c r="AL2372">
        <v>10</v>
      </c>
      <c r="AM2372" s="5">
        <f t="shared" si="298"/>
        <v>1.6666666666666667</v>
      </c>
      <c r="AN2372" s="4">
        <f t="shared" si="303"/>
        <v>2.5242963523917708E-3</v>
      </c>
      <c r="AO2372" s="3"/>
      <c r="AP2372">
        <v>0</v>
      </c>
      <c r="AQ2372" t="s">
        <v>48</v>
      </c>
      <c r="AR2372" t="s">
        <v>8841</v>
      </c>
      <c r="AS2372" t="s">
        <v>47</v>
      </c>
      <c r="AT2372" s="2">
        <v>0.85799999999999998</v>
      </c>
      <c r="AU2372" s="1">
        <f t="shared" si="299"/>
        <v>0.50177197537995366</v>
      </c>
      <c r="AV2372" s="1">
        <f t="shared" si="300"/>
        <v>0.43053130676830326</v>
      </c>
      <c r="AW2372" s="1">
        <f t="shared" si="301"/>
        <v>0.35929063815665274</v>
      </c>
    </row>
    <row r="2373" spans="1:49" x14ac:dyDescent="0.2">
      <c r="A2373">
        <v>2371</v>
      </c>
      <c r="B2373" t="s">
        <v>8840</v>
      </c>
      <c r="C2373" t="s">
        <v>8839</v>
      </c>
      <c r="F2373" t="s">
        <v>8838</v>
      </c>
      <c r="G2373" t="s">
        <v>5</v>
      </c>
      <c r="H2373" t="s">
        <v>4</v>
      </c>
      <c r="I2373" t="s">
        <v>2710</v>
      </c>
      <c r="J2373">
        <v>60025761</v>
      </c>
      <c r="K2373" t="s">
        <v>242</v>
      </c>
      <c r="L2373" t="s">
        <v>241</v>
      </c>
      <c r="M2373" t="s">
        <v>67</v>
      </c>
      <c r="N2373">
        <v>4</v>
      </c>
      <c r="O2373" t="s">
        <v>8837</v>
      </c>
      <c r="P2373" t="s">
        <v>8836</v>
      </c>
      <c r="Q2373" t="s">
        <v>8835</v>
      </c>
      <c r="R2373" s="7">
        <v>42582</v>
      </c>
      <c r="S2373" s="8">
        <f t="shared" si="296"/>
        <v>2016</v>
      </c>
      <c r="T2373" s="8">
        <v>2016</v>
      </c>
      <c r="U2373" s="8">
        <f t="shared" si="297"/>
        <v>6</v>
      </c>
      <c r="V2373" s="7">
        <v>42582</v>
      </c>
      <c r="W2373" t="s">
        <v>2614</v>
      </c>
      <c r="X2373" s="2">
        <v>0.22800000000000001</v>
      </c>
      <c r="Y2373" s="6">
        <f t="shared" si="302"/>
        <v>6.0863297829742936E-3</v>
      </c>
      <c r="AA2373">
        <v>19767277</v>
      </c>
      <c r="AB2373">
        <v>17700155805</v>
      </c>
      <c r="AC2373">
        <v>22881468</v>
      </c>
      <c r="AD2373" t="s">
        <v>2</v>
      </c>
      <c r="AE2373">
        <v>10</v>
      </c>
      <c r="AF2373">
        <v>7</v>
      </c>
      <c r="AH2373" t="s">
        <v>8834</v>
      </c>
      <c r="AI2373" t="s">
        <v>8833</v>
      </c>
      <c r="AJ2373" t="s">
        <v>8832</v>
      </c>
      <c r="AK2373" t="s">
        <v>8831</v>
      </c>
      <c r="AL2373">
        <v>0</v>
      </c>
      <c r="AM2373" s="5">
        <f t="shared" si="298"/>
        <v>0</v>
      </c>
      <c r="AN2373" s="4">
        <f t="shared" si="303"/>
        <v>0</v>
      </c>
      <c r="AO2373" s="3"/>
      <c r="AP2373">
        <v>0</v>
      </c>
      <c r="AR2373" t="s">
        <v>1</v>
      </c>
      <c r="AT2373" s="2">
        <v>0.85799999999999998</v>
      </c>
      <c r="AU2373" s="1">
        <f t="shared" si="299"/>
        <v>0.42604308480820058</v>
      </c>
      <c r="AV2373" s="1">
        <f t="shared" si="300"/>
        <v>0.30431648914871468</v>
      </c>
      <c r="AW2373" s="1">
        <f t="shared" si="301"/>
        <v>0.1825898934892288</v>
      </c>
    </row>
    <row r="2374" spans="1:49" x14ac:dyDescent="0.2">
      <c r="A2374">
        <v>2372</v>
      </c>
      <c r="B2374" t="s">
        <v>8830</v>
      </c>
      <c r="C2374" t="s">
        <v>8829</v>
      </c>
      <c r="F2374" t="s">
        <v>8828</v>
      </c>
      <c r="G2374" t="s">
        <v>5</v>
      </c>
      <c r="H2374" t="s">
        <v>4</v>
      </c>
      <c r="I2374" t="s">
        <v>8827</v>
      </c>
      <c r="J2374" t="s">
        <v>8826</v>
      </c>
      <c r="K2374" t="s">
        <v>8825</v>
      </c>
      <c r="L2374" t="s">
        <v>8824</v>
      </c>
      <c r="M2374" t="s">
        <v>285</v>
      </c>
      <c r="N2374">
        <v>4</v>
      </c>
      <c r="O2374" t="s">
        <v>8823</v>
      </c>
      <c r="P2374" t="s">
        <v>8822</v>
      </c>
      <c r="Q2374" t="s">
        <v>8821</v>
      </c>
      <c r="R2374" s="7">
        <v>42582</v>
      </c>
      <c r="S2374" s="8">
        <f t="shared" si="296"/>
        <v>2016</v>
      </c>
      <c r="T2374" s="8">
        <v>2016</v>
      </c>
      <c r="U2374" s="8">
        <f t="shared" si="297"/>
        <v>6</v>
      </c>
      <c r="V2374" s="7">
        <v>42582</v>
      </c>
      <c r="W2374" t="s">
        <v>2614</v>
      </c>
      <c r="X2374" s="2">
        <v>0.22800000000000001</v>
      </c>
      <c r="Y2374" s="6">
        <f t="shared" si="302"/>
        <v>6.0863297829742936E-3</v>
      </c>
      <c r="AA2374">
        <v>19767277</v>
      </c>
      <c r="AB2374">
        <v>17700155805</v>
      </c>
      <c r="AC2374">
        <v>22881468</v>
      </c>
      <c r="AD2374" t="s">
        <v>2</v>
      </c>
      <c r="AE2374">
        <v>10</v>
      </c>
      <c r="AF2374">
        <v>7</v>
      </c>
      <c r="AH2374" t="s">
        <v>8820</v>
      </c>
      <c r="AI2374" t="s">
        <v>8819</v>
      </c>
      <c r="AJ2374" t="s">
        <v>8818</v>
      </c>
      <c r="AK2374" t="s">
        <v>8817</v>
      </c>
      <c r="AL2374">
        <v>5</v>
      </c>
      <c r="AM2374" s="5">
        <f t="shared" si="298"/>
        <v>0.83333333333333337</v>
      </c>
      <c r="AN2374" s="4">
        <f t="shared" si="303"/>
        <v>1.2621481761958854E-3</v>
      </c>
      <c r="AO2374" s="3"/>
      <c r="AP2374">
        <v>0</v>
      </c>
      <c r="AR2374" t="s">
        <v>1</v>
      </c>
      <c r="AT2374" s="2">
        <v>0.85799999999999998</v>
      </c>
      <c r="AU2374" s="1">
        <f t="shared" si="299"/>
        <v>0.46390753009407709</v>
      </c>
      <c r="AV2374" s="1">
        <f t="shared" si="300"/>
        <v>0.36742389795850894</v>
      </c>
      <c r="AW2374" s="1">
        <f t="shared" si="301"/>
        <v>0.27094026582294078</v>
      </c>
    </row>
    <row r="2375" spans="1:49" x14ac:dyDescent="0.2">
      <c r="A2375">
        <v>2373</v>
      </c>
      <c r="B2375" t="s">
        <v>8816</v>
      </c>
      <c r="C2375" t="s">
        <v>8815</v>
      </c>
      <c r="F2375" t="s">
        <v>8814</v>
      </c>
      <c r="G2375" t="s">
        <v>5</v>
      </c>
      <c r="H2375" t="s">
        <v>4</v>
      </c>
      <c r="I2375" t="s">
        <v>8813</v>
      </c>
      <c r="J2375">
        <v>60072945</v>
      </c>
      <c r="K2375" t="s">
        <v>8812</v>
      </c>
      <c r="L2375" t="s">
        <v>1417</v>
      </c>
      <c r="M2375" t="s">
        <v>725</v>
      </c>
      <c r="N2375">
        <v>1</v>
      </c>
      <c r="O2375" t="s">
        <v>8811</v>
      </c>
      <c r="P2375">
        <v>57223589368</v>
      </c>
      <c r="Q2375">
        <v>60072945</v>
      </c>
      <c r="R2375" s="7">
        <v>42580</v>
      </c>
      <c r="S2375" s="8">
        <f t="shared" si="296"/>
        <v>2016</v>
      </c>
      <c r="T2375" s="8">
        <v>2016</v>
      </c>
      <c r="U2375" s="8">
        <f t="shared" si="297"/>
        <v>6</v>
      </c>
      <c r="V2375" s="7">
        <v>42580</v>
      </c>
      <c r="W2375" t="s">
        <v>8810</v>
      </c>
      <c r="X2375" s="2">
        <v>1.0029999999999999</v>
      </c>
      <c r="Y2375" s="6">
        <f t="shared" si="302"/>
        <v>2.6774512159312348E-2</v>
      </c>
      <c r="AA2375">
        <v>2665611</v>
      </c>
      <c r="AB2375">
        <v>28497</v>
      </c>
      <c r="AC2375">
        <v>13616420</v>
      </c>
      <c r="AD2375" t="s">
        <v>2</v>
      </c>
      <c r="AE2375">
        <v>32</v>
      </c>
      <c r="AF2375">
        <v>9</v>
      </c>
      <c r="AG2375">
        <v>95008</v>
      </c>
      <c r="AI2375" t="s">
        <v>8809</v>
      </c>
      <c r="AJ2375" t="s">
        <v>8808</v>
      </c>
      <c r="AK2375" t="s">
        <v>8807</v>
      </c>
      <c r="AL2375">
        <v>4</v>
      </c>
      <c r="AM2375" s="5">
        <f t="shared" si="298"/>
        <v>0.66666666666666663</v>
      </c>
      <c r="AN2375" s="4">
        <f t="shared" si="303"/>
        <v>1.0097185409567082E-3</v>
      </c>
      <c r="AO2375" s="3"/>
      <c r="AP2375">
        <v>0</v>
      </c>
      <c r="AR2375" t="s">
        <v>1</v>
      </c>
      <c r="AT2375" s="2">
        <v>2.407</v>
      </c>
      <c r="AU2375" s="1">
        <f t="shared" si="299"/>
        <v>1.9045074073805655</v>
      </c>
      <c r="AV2375" s="1">
        <f t="shared" si="300"/>
        <v>1.3892115350134528</v>
      </c>
      <c r="AW2375" s="1">
        <f t="shared" si="301"/>
        <v>0.87391566264634002</v>
      </c>
    </row>
    <row r="2376" spans="1:49" x14ac:dyDescent="0.2">
      <c r="A2376">
        <v>2374</v>
      </c>
      <c r="B2376" t="s">
        <v>8806</v>
      </c>
      <c r="C2376" t="s">
        <v>8805</v>
      </c>
      <c r="F2376" t="s">
        <v>8804</v>
      </c>
      <c r="G2376" t="s">
        <v>5</v>
      </c>
      <c r="H2376" t="s">
        <v>4</v>
      </c>
      <c r="I2376" t="s">
        <v>3220</v>
      </c>
      <c r="J2376" t="s">
        <v>8803</v>
      </c>
      <c r="K2376" t="s">
        <v>8802</v>
      </c>
      <c r="L2376" t="s">
        <v>8801</v>
      </c>
      <c r="M2376" t="s">
        <v>46</v>
      </c>
      <c r="N2376">
        <v>3</v>
      </c>
      <c r="O2376" t="s">
        <v>8800</v>
      </c>
      <c r="P2376" t="s">
        <v>8799</v>
      </c>
      <c r="Q2376" t="s">
        <v>8798</v>
      </c>
      <c r="R2376" s="7">
        <v>42580</v>
      </c>
      <c r="S2376" s="8">
        <f t="shared" si="296"/>
        <v>2016</v>
      </c>
      <c r="T2376" s="8">
        <v>2016</v>
      </c>
      <c r="U2376" s="8">
        <f t="shared" si="297"/>
        <v>6</v>
      </c>
      <c r="V2376" s="7">
        <v>42580</v>
      </c>
      <c r="W2376" t="s">
        <v>2612</v>
      </c>
      <c r="X2376" s="2">
        <v>0.89800000000000002</v>
      </c>
      <c r="Y2376" s="6">
        <f t="shared" si="302"/>
        <v>2.3971597127679455E-2</v>
      </c>
      <c r="AA2376">
        <v>9641726</v>
      </c>
      <c r="AB2376">
        <v>29859</v>
      </c>
      <c r="AC2376" t="s">
        <v>2611</v>
      </c>
      <c r="AD2376" t="s">
        <v>2</v>
      </c>
      <c r="AE2376">
        <v>25</v>
      </c>
      <c r="AF2376">
        <v>8</v>
      </c>
      <c r="AG2376">
        <v>85042</v>
      </c>
      <c r="AI2376" t="s">
        <v>8797</v>
      </c>
      <c r="AJ2376" t="s">
        <v>8796</v>
      </c>
      <c r="AK2376" t="s">
        <v>8795</v>
      </c>
      <c r="AL2376">
        <v>43</v>
      </c>
      <c r="AM2376" s="5">
        <f t="shared" si="298"/>
        <v>7.166666666666667</v>
      </c>
      <c r="AN2376" s="4">
        <f t="shared" si="303"/>
        <v>1.0854474315284615E-2</v>
      </c>
      <c r="AO2376" s="3"/>
      <c r="AP2376">
        <v>0</v>
      </c>
      <c r="AQ2376" t="s">
        <v>1209</v>
      </c>
      <c r="AR2376" t="s">
        <v>1</v>
      </c>
      <c r="AS2376" t="s">
        <v>1208</v>
      </c>
      <c r="AT2376" s="2">
        <v>3.585</v>
      </c>
      <c r="AU2376" s="1">
        <f t="shared" si="299"/>
        <v>2.0036460283961</v>
      </c>
      <c r="AV2376" s="1">
        <f t="shared" si="300"/>
        <v>1.7413035721482033</v>
      </c>
      <c r="AW2376" s="1">
        <f t="shared" si="301"/>
        <v>1.4789611159003064</v>
      </c>
    </row>
    <row r="2377" spans="1:49" x14ac:dyDescent="0.2">
      <c r="A2377">
        <v>2375</v>
      </c>
      <c r="B2377" t="s">
        <v>8794</v>
      </c>
      <c r="C2377" t="s">
        <v>8793</v>
      </c>
      <c r="F2377" t="s">
        <v>8792</v>
      </c>
      <c r="G2377" t="s">
        <v>5</v>
      </c>
      <c r="H2377" t="s">
        <v>4</v>
      </c>
      <c r="I2377" t="s">
        <v>8791</v>
      </c>
      <c r="J2377">
        <v>60010848</v>
      </c>
      <c r="K2377" t="s">
        <v>8790</v>
      </c>
      <c r="L2377" t="s">
        <v>8789</v>
      </c>
      <c r="M2377" t="s">
        <v>289</v>
      </c>
      <c r="N2377">
        <v>2</v>
      </c>
      <c r="O2377" t="s">
        <v>8788</v>
      </c>
      <c r="P2377" t="s">
        <v>8787</v>
      </c>
      <c r="Q2377" t="s">
        <v>8786</v>
      </c>
      <c r="R2377" s="7">
        <v>42580</v>
      </c>
      <c r="S2377" s="8">
        <f t="shared" si="296"/>
        <v>2016</v>
      </c>
      <c r="T2377" s="8">
        <v>2016</v>
      </c>
      <c r="U2377" s="8">
        <f t="shared" si="297"/>
        <v>6</v>
      </c>
      <c r="V2377" s="7">
        <v>42580</v>
      </c>
      <c r="W2377" t="s">
        <v>1860</v>
      </c>
      <c r="X2377" s="2">
        <v>0.63600000000000001</v>
      </c>
      <c r="Y2377" s="6">
        <f t="shared" si="302"/>
        <v>1.6977656763033557E-2</v>
      </c>
      <c r="AA2377">
        <v>14248220</v>
      </c>
      <c r="AB2377">
        <v>130124</v>
      </c>
      <c r="AD2377" t="s">
        <v>2</v>
      </c>
      <c r="AE2377">
        <v>16</v>
      </c>
      <c r="AF2377">
        <v>8</v>
      </c>
      <c r="AG2377">
        <v>1200</v>
      </c>
      <c r="AI2377" t="s">
        <v>8785</v>
      </c>
      <c r="AJ2377" t="s">
        <v>8784</v>
      </c>
      <c r="AK2377" t="s">
        <v>8783</v>
      </c>
      <c r="AL2377">
        <v>16</v>
      </c>
      <c r="AM2377" s="5">
        <f t="shared" si="298"/>
        <v>2.6666666666666665</v>
      </c>
      <c r="AN2377" s="4">
        <f t="shared" si="303"/>
        <v>4.0388741638268328E-3</v>
      </c>
      <c r="AO2377" s="3"/>
      <c r="AP2377">
        <v>1</v>
      </c>
      <c r="AR2377" t="s">
        <v>1</v>
      </c>
      <c r="AT2377" s="2" t="s">
        <v>0</v>
      </c>
      <c r="AU2377" s="1">
        <f t="shared" si="299"/>
        <v>1.309602198327154</v>
      </c>
      <c r="AV2377" s="1">
        <f t="shared" si="300"/>
        <v>1.0508265463430195</v>
      </c>
      <c r="AW2377" s="1">
        <f t="shared" si="301"/>
        <v>0.79205089435888487</v>
      </c>
    </row>
    <row r="2378" spans="1:49" x14ac:dyDescent="0.2">
      <c r="A2378">
        <v>2376</v>
      </c>
      <c r="B2378" t="s">
        <v>8782</v>
      </c>
      <c r="C2378" t="s">
        <v>8781</v>
      </c>
      <c r="D2378" t="s">
        <v>8780</v>
      </c>
      <c r="F2378" t="s">
        <v>8779</v>
      </c>
      <c r="G2378" t="s">
        <v>5</v>
      </c>
      <c r="H2378" t="s">
        <v>4</v>
      </c>
      <c r="I2378" t="s">
        <v>8778</v>
      </c>
      <c r="J2378" t="s">
        <v>3137</v>
      </c>
      <c r="K2378" t="s">
        <v>1562</v>
      </c>
      <c r="L2378" t="s">
        <v>1561</v>
      </c>
      <c r="M2378" t="s">
        <v>183</v>
      </c>
      <c r="N2378">
        <v>3</v>
      </c>
      <c r="O2378" t="s">
        <v>8777</v>
      </c>
      <c r="P2378" t="s">
        <v>8776</v>
      </c>
      <c r="Q2378" t="s">
        <v>3136</v>
      </c>
      <c r="R2378" s="7">
        <v>42579</v>
      </c>
      <c r="S2378" s="8">
        <f t="shared" si="296"/>
        <v>2016</v>
      </c>
      <c r="T2378" s="8">
        <v>2016</v>
      </c>
      <c r="U2378" s="8">
        <f t="shared" si="297"/>
        <v>6</v>
      </c>
      <c r="V2378" s="7">
        <v>42579</v>
      </c>
      <c r="W2378" t="s">
        <v>252</v>
      </c>
      <c r="X2378" s="2">
        <v>0.54700000000000004</v>
      </c>
      <c r="Y2378" s="6">
        <f t="shared" si="302"/>
        <v>1.4601852593363766E-2</v>
      </c>
      <c r="AA2378">
        <v>14348411</v>
      </c>
      <c r="AB2378">
        <v>17683</v>
      </c>
      <c r="AC2378">
        <v>16180399</v>
      </c>
      <c r="AD2378" t="s">
        <v>2</v>
      </c>
      <c r="AE2378">
        <v>70</v>
      </c>
      <c r="AF2378">
        <v>3</v>
      </c>
      <c r="AH2378" t="s">
        <v>8775</v>
      </c>
      <c r="AI2378" t="s">
        <v>8774</v>
      </c>
      <c r="AJ2378" t="s">
        <v>8773</v>
      </c>
      <c r="AK2378" t="s">
        <v>8772</v>
      </c>
      <c r="AL2378">
        <v>61</v>
      </c>
      <c r="AM2378" s="5">
        <f t="shared" si="298"/>
        <v>10.166666666666666</v>
      </c>
      <c r="AN2378" s="4">
        <f t="shared" si="303"/>
        <v>1.5398207749589801E-2</v>
      </c>
      <c r="AO2378" s="3"/>
      <c r="AP2378">
        <v>0</v>
      </c>
      <c r="AQ2378" t="s">
        <v>2627</v>
      </c>
      <c r="AR2378" t="s">
        <v>1</v>
      </c>
      <c r="AS2378" t="s">
        <v>1093</v>
      </c>
      <c r="AT2378" s="2" t="s">
        <v>0</v>
      </c>
      <c r="AU2378" s="1">
        <f t="shared" si="299"/>
        <v>1.4840759140231574</v>
      </c>
      <c r="AV2378" s="1">
        <f t="shared" si="300"/>
        <v>1.5000030171476784</v>
      </c>
      <c r="AW2378" s="1">
        <f t="shared" si="301"/>
        <v>1.5159301202721989</v>
      </c>
    </row>
    <row r="2379" spans="1:49" x14ac:dyDescent="0.2">
      <c r="A2379">
        <v>2377</v>
      </c>
      <c r="B2379" t="s">
        <v>8771</v>
      </c>
      <c r="C2379" t="s">
        <v>8770</v>
      </c>
      <c r="F2379" t="s">
        <v>8769</v>
      </c>
      <c r="G2379" t="s">
        <v>5</v>
      </c>
      <c r="H2379" t="s">
        <v>4</v>
      </c>
      <c r="I2379" t="s">
        <v>8768</v>
      </c>
      <c r="J2379">
        <v>60113291</v>
      </c>
      <c r="K2379" t="s">
        <v>8767</v>
      </c>
      <c r="L2379" t="s">
        <v>859</v>
      </c>
      <c r="M2379" t="s">
        <v>79</v>
      </c>
      <c r="N2379">
        <v>1</v>
      </c>
      <c r="O2379" t="s">
        <v>8766</v>
      </c>
      <c r="P2379">
        <v>57200867873</v>
      </c>
      <c r="Q2379">
        <v>60113291</v>
      </c>
      <c r="R2379" s="7">
        <v>42578</v>
      </c>
      <c r="S2379" s="8">
        <f t="shared" si="296"/>
        <v>2016</v>
      </c>
      <c r="T2379" s="8">
        <v>2016</v>
      </c>
      <c r="U2379" s="8">
        <f t="shared" si="297"/>
        <v>6</v>
      </c>
      <c r="V2379" s="7">
        <v>42578</v>
      </c>
      <c r="W2379" t="s">
        <v>1980</v>
      </c>
      <c r="X2379" s="2">
        <v>3.6880000000000002</v>
      </c>
      <c r="Y2379" s="6">
        <f t="shared" si="302"/>
        <v>9.8449053682496471E-2</v>
      </c>
      <c r="AA2379">
        <v>319007</v>
      </c>
      <c r="AB2379">
        <v>29150</v>
      </c>
      <c r="AC2379">
        <v>10797114</v>
      </c>
      <c r="AD2379" t="s">
        <v>2</v>
      </c>
      <c r="AE2379">
        <v>117</v>
      </c>
      <c r="AF2379">
        <v>5</v>
      </c>
      <c r="AG2379">
        <v>51102</v>
      </c>
      <c r="AI2379" t="s">
        <v>8765</v>
      </c>
      <c r="AK2379" t="s">
        <v>8764</v>
      </c>
      <c r="AL2379">
        <v>49</v>
      </c>
      <c r="AM2379" s="5">
        <f t="shared" si="298"/>
        <v>8.1666666666666661</v>
      </c>
      <c r="AN2379" s="4">
        <f t="shared" si="303"/>
        <v>1.2369052126719677E-2</v>
      </c>
      <c r="AO2379" s="3"/>
      <c r="AP2379">
        <v>1</v>
      </c>
      <c r="AQ2379" t="s">
        <v>44</v>
      </c>
      <c r="AR2379">
        <v>757058</v>
      </c>
      <c r="AS2379" t="s">
        <v>43</v>
      </c>
      <c r="AT2379" s="2">
        <v>9.1609999999999996</v>
      </c>
      <c r="AU2379" s="1">
        <f t="shared" si="299"/>
        <v>7.2625053215763433</v>
      </c>
      <c r="AV2379" s="1">
        <f t="shared" si="300"/>
        <v>5.5409052904608078</v>
      </c>
      <c r="AW2379" s="1">
        <f t="shared" si="301"/>
        <v>3.8193052593452714</v>
      </c>
    </row>
    <row r="2380" spans="1:49" x14ac:dyDescent="0.2">
      <c r="A2380">
        <v>2378</v>
      </c>
      <c r="B2380" t="s">
        <v>8763</v>
      </c>
      <c r="C2380" t="s">
        <v>8762</v>
      </c>
      <c r="F2380" t="s">
        <v>8761</v>
      </c>
      <c r="G2380" t="s">
        <v>5</v>
      </c>
      <c r="H2380" t="s">
        <v>4</v>
      </c>
      <c r="I2380" t="s">
        <v>1729</v>
      </c>
      <c r="J2380" t="s">
        <v>8760</v>
      </c>
      <c r="K2380" t="s">
        <v>8759</v>
      </c>
      <c r="L2380" t="s">
        <v>8758</v>
      </c>
      <c r="M2380" t="s">
        <v>10</v>
      </c>
      <c r="N2380">
        <v>4</v>
      </c>
      <c r="O2380" t="s">
        <v>8757</v>
      </c>
      <c r="P2380" t="s">
        <v>8756</v>
      </c>
      <c r="Q2380" t="s">
        <v>8755</v>
      </c>
      <c r="R2380" s="7">
        <v>42577</v>
      </c>
      <c r="S2380" s="8">
        <f t="shared" si="296"/>
        <v>2016</v>
      </c>
      <c r="T2380" s="8">
        <v>2016</v>
      </c>
      <c r="U2380" s="8">
        <f t="shared" si="297"/>
        <v>6</v>
      </c>
      <c r="V2380" s="7">
        <v>42577</v>
      </c>
      <c r="W2380" t="s">
        <v>1987</v>
      </c>
      <c r="X2380" s="2">
        <v>5.5540000000000003</v>
      </c>
      <c r="Y2380" s="6">
        <f t="shared" si="302"/>
        <v>0.14826085795894398</v>
      </c>
      <c r="AA2380">
        <v>19360851</v>
      </c>
      <c r="AB2380">
        <v>11500153511</v>
      </c>
      <c r="AC2380" t="s">
        <v>1986</v>
      </c>
      <c r="AD2380" t="s">
        <v>2</v>
      </c>
      <c r="AE2380">
        <v>10</v>
      </c>
      <c r="AF2380">
        <v>7</v>
      </c>
      <c r="AH2380" t="s">
        <v>8754</v>
      </c>
      <c r="AI2380" t="s">
        <v>8753</v>
      </c>
      <c r="AJ2380" t="s">
        <v>8752</v>
      </c>
      <c r="AK2380" t="s">
        <v>8751</v>
      </c>
      <c r="AL2380">
        <v>20</v>
      </c>
      <c r="AM2380" s="5">
        <f t="shared" si="298"/>
        <v>3.3333333333333335</v>
      </c>
      <c r="AN2380" s="4">
        <f t="shared" si="303"/>
        <v>5.0485927047835416E-3</v>
      </c>
      <c r="AO2380" s="3"/>
      <c r="AP2380">
        <v>0</v>
      </c>
      <c r="AR2380" t="s">
        <v>1</v>
      </c>
      <c r="AT2380" s="2">
        <v>15.881</v>
      </c>
      <c r="AU2380" s="1">
        <f t="shared" si="299"/>
        <v>10.529717838269583</v>
      </c>
      <c r="AV2380" s="1">
        <f t="shared" si="300"/>
        <v>7.6654725331863762</v>
      </c>
      <c r="AW2380" s="1">
        <f t="shared" si="301"/>
        <v>4.8012272281031674</v>
      </c>
    </row>
    <row r="2381" spans="1:49" x14ac:dyDescent="0.2">
      <c r="A2381">
        <v>2379</v>
      </c>
      <c r="B2381" t="s">
        <v>8750</v>
      </c>
      <c r="C2381" t="s">
        <v>8749</v>
      </c>
      <c r="D2381" t="s">
        <v>8748</v>
      </c>
      <c r="F2381" t="s">
        <v>8747</v>
      </c>
      <c r="G2381" t="s">
        <v>5</v>
      </c>
      <c r="H2381" t="s">
        <v>4</v>
      </c>
      <c r="I2381" t="s">
        <v>3078</v>
      </c>
      <c r="J2381" t="s">
        <v>8746</v>
      </c>
      <c r="K2381" t="s">
        <v>8745</v>
      </c>
      <c r="L2381" t="s">
        <v>8744</v>
      </c>
      <c r="M2381" t="s">
        <v>375</v>
      </c>
      <c r="N2381">
        <v>7</v>
      </c>
      <c r="O2381" t="s">
        <v>8743</v>
      </c>
      <c r="P2381" t="s">
        <v>8742</v>
      </c>
      <c r="Q2381" t="s">
        <v>8741</v>
      </c>
      <c r="R2381" s="7">
        <v>42577</v>
      </c>
      <c r="S2381" s="8">
        <f t="shared" si="296"/>
        <v>2016</v>
      </c>
      <c r="T2381" s="8">
        <v>2016</v>
      </c>
      <c r="U2381" s="8">
        <f t="shared" si="297"/>
        <v>6</v>
      </c>
      <c r="V2381" s="7">
        <v>42577</v>
      </c>
      <c r="W2381" t="s">
        <v>1458</v>
      </c>
      <c r="X2381" s="2">
        <v>1.24</v>
      </c>
      <c r="Y2381" s="6">
        <f t="shared" si="302"/>
        <v>3.3101091802140895E-2</v>
      </c>
      <c r="AB2381">
        <v>21100200805</v>
      </c>
      <c r="AC2381">
        <v>20452322</v>
      </c>
      <c r="AD2381" t="s">
        <v>2</v>
      </c>
      <c r="AE2381">
        <v>6</v>
      </c>
      <c r="AG2381">
        <v>30613</v>
      </c>
      <c r="AI2381" t="s">
        <v>8740</v>
      </c>
      <c r="AK2381" t="s">
        <v>8739</v>
      </c>
      <c r="AL2381">
        <v>78</v>
      </c>
      <c r="AM2381" s="5">
        <f t="shared" si="298"/>
        <v>13</v>
      </c>
      <c r="AN2381" s="4">
        <f t="shared" si="303"/>
        <v>1.9689511548655812E-2</v>
      </c>
      <c r="AO2381" s="3"/>
      <c r="AP2381">
        <v>1</v>
      </c>
      <c r="AQ2381" t="s">
        <v>48</v>
      </c>
      <c r="AR2381">
        <v>50836002</v>
      </c>
      <c r="AS2381" t="s">
        <v>47</v>
      </c>
      <c r="AT2381" s="2">
        <v>4.3789999999999996</v>
      </c>
      <c r="AU2381" s="1">
        <f t="shared" si="299"/>
        <v>2.9077617726095366</v>
      </c>
      <c r="AV2381" s="1">
        <f t="shared" si="300"/>
        <v>2.639530167539835</v>
      </c>
      <c r="AW2381" s="1">
        <f t="shared" si="301"/>
        <v>2.3712985624701335</v>
      </c>
    </row>
    <row r="2382" spans="1:49" x14ac:dyDescent="0.2">
      <c r="A2382">
        <v>2380</v>
      </c>
      <c r="B2382" t="s">
        <v>8738</v>
      </c>
      <c r="C2382" t="s">
        <v>8737</v>
      </c>
      <c r="F2382" t="s">
        <v>8736</v>
      </c>
      <c r="G2382" t="s">
        <v>5</v>
      </c>
      <c r="H2382" t="s">
        <v>4</v>
      </c>
      <c r="I2382" t="s">
        <v>1746</v>
      </c>
      <c r="J2382">
        <v>60007954</v>
      </c>
      <c r="K2382" t="s">
        <v>6620</v>
      </c>
      <c r="L2382" t="s">
        <v>6619</v>
      </c>
      <c r="M2382" t="s">
        <v>62</v>
      </c>
      <c r="N2382">
        <v>3</v>
      </c>
      <c r="O2382" t="s">
        <v>8735</v>
      </c>
      <c r="P2382" t="s">
        <v>8734</v>
      </c>
      <c r="Q2382" t="s">
        <v>6616</v>
      </c>
      <c r="R2382" s="7">
        <v>42576</v>
      </c>
      <c r="S2382" s="8">
        <f t="shared" si="296"/>
        <v>2016</v>
      </c>
      <c r="T2382" s="8">
        <v>2016</v>
      </c>
      <c r="U2382" s="8">
        <f t="shared" si="297"/>
        <v>6</v>
      </c>
      <c r="V2382" s="7">
        <v>42576</v>
      </c>
      <c r="W2382" t="s">
        <v>1985</v>
      </c>
      <c r="X2382" s="2">
        <v>0.34399999999999997</v>
      </c>
      <c r="Y2382" s="6">
        <f t="shared" si="302"/>
        <v>9.1828835322068283E-3</v>
      </c>
      <c r="AA2382">
        <v>10745351</v>
      </c>
      <c r="AB2382">
        <v>17964</v>
      </c>
      <c r="AC2382">
        <v>10991131</v>
      </c>
      <c r="AD2382" t="s">
        <v>2</v>
      </c>
      <c r="AE2382">
        <v>29</v>
      </c>
      <c r="AF2382">
        <v>11</v>
      </c>
      <c r="AH2382" t="s">
        <v>1348</v>
      </c>
      <c r="AI2382" t="s">
        <v>8733</v>
      </c>
      <c r="AJ2382" t="s">
        <v>8732</v>
      </c>
      <c r="AK2382" t="s">
        <v>8731</v>
      </c>
      <c r="AL2382">
        <v>0</v>
      </c>
      <c r="AM2382" s="5">
        <f t="shared" si="298"/>
        <v>0</v>
      </c>
      <c r="AN2382" s="4">
        <f t="shared" si="303"/>
        <v>0</v>
      </c>
      <c r="AO2382" s="3"/>
      <c r="AP2382">
        <v>0</v>
      </c>
      <c r="AR2382" t="s">
        <v>1</v>
      </c>
      <c r="AT2382" s="2" t="s">
        <v>0</v>
      </c>
      <c r="AU2382" s="1">
        <f t="shared" si="299"/>
        <v>0.64280184725447786</v>
      </c>
      <c r="AV2382" s="1">
        <f t="shared" si="300"/>
        <v>0.4591441766103414</v>
      </c>
      <c r="AW2382" s="1">
        <f t="shared" si="301"/>
        <v>0.27548650596620483</v>
      </c>
    </row>
    <row r="2383" spans="1:49" x14ac:dyDescent="0.2">
      <c r="A2383">
        <v>2381</v>
      </c>
      <c r="B2383" t="s">
        <v>8730</v>
      </c>
      <c r="C2383" t="s">
        <v>8729</v>
      </c>
      <c r="F2383" t="s">
        <v>8728</v>
      </c>
      <c r="G2383" t="s">
        <v>5</v>
      </c>
      <c r="H2383" t="s">
        <v>4</v>
      </c>
      <c r="I2383" t="s">
        <v>1221</v>
      </c>
      <c r="J2383">
        <v>60025578</v>
      </c>
      <c r="K2383" t="s">
        <v>132</v>
      </c>
      <c r="L2383" t="s">
        <v>131</v>
      </c>
      <c r="M2383" t="s">
        <v>67</v>
      </c>
      <c r="N2383">
        <v>3</v>
      </c>
      <c r="O2383" t="s">
        <v>8727</v>
      </c>
      <c r="P2383" t="s">
        <v>8726</v>
      </c>
      <c r="Q2383" t="s">
        <v>439</v>
      </c>
      <c r="R2383" s="7">
        <v>42574</v>
      </c>
      <c r="S2383" s="8">
        <f t="shared" si="296"/>
        <v>2016</v>
      </c>
      <c r="T2383" s="8">
        <v>2016</v>
      </c>
      <c r="U2383" s="8">
        <f t="shared" si="297"/>
        <v>6</v>
      </c>
      <c r="V2383" s="7">
        <v>42574</v>
      </c>
      <c r="W2383" t="s">
        <v>1244</v>
      </c>
      <c r="X2383" s="2">
        <v>0.28599999999999998</v>
      </c>
      <c r="Y2383" s="6">
        <f t="shared" si="302"/>
        <v>7.6346066575905605E-3</v>
      </c>
      <c r="AA2383">
        <v>9205071</v>
      </c>
      <c r="AB2383">
        <v>28139</v>
      </c>
      <c r="AC2383">
        <v>15693937</v>
      </c>
      <c r="AD2383" t="s">
        <v>2</v>
      </c>
      <c r="AE2383">
        <v>30</v>
      </c>
      <c r="AF2383">
        <v>11</v>
      </c>
      <c r="AH2383" t="s">
        <v>8725</v>
      </c>
      <c r="AI2383" t="s">
        <v>8724</v>
      </c>
      <c r="AJ2383" t="s">
        <v>8723</v>
      </c>
      <c r="AK2383" t="s">
        <v>8722</v>
      </c>
      <c r="AL2383">
        <v>6</v>
      </c>
      <c r="AM2383" s="5">
        <f t="shared" si="298"/>
        <v>1</v>
      </c>
      <c r="AN2383" s="4">
        <f t="shared" si="303"/>
        <v>1.5145778114350624E-3</v>
      </c>
      <c r="AO2383" s="3"/>
      <c r="AP2383">
        <v>0</v>
      </c>
      <c r="AR2383" t="s">
        <v>1</v>
      </c>
      <c r="AT2383" s="2" t="s">
        <v>0</v>
      </c>
      <c r="AU2383" s="1">
        <f t="shared" si="299"/>
        <v>0.57985980037439111</v>
      </c>
      <c r="AV2383" s="1">
        <f t="shared" si="300"/>
        <v>0.45745922345128115</v>
      </c>
      <c r="AW2383" s="1">
        <f t="shared" si="301"/>
        <v>0.33505864652817119</v>
      </c>
    </row>
    <row r="2384" spans="1:49" x14ac:dyDescent="0.2">
      <c r="A2384">
        <v>2382</v>
      </c>
      <c r="B2384" t="s">
        <v>8721</v>
      </c>
      <c r="C2384" t="s">
        <v>8720</v>
      </c>
      <c r="F2384" t="s">
        <v>8719</v>
      </c>
      <c r="G2384" t="s">
        <v>5</v>
      </c>
      <c r="H2384" t="s">
        <v>4</v>
      </c>
      <c r="I2384" t="s">
        <v>1158</v>
      </c>
      <c r="J2384">
        <v>60005465</v>
      </c>
      <c r="K2384" t="s">
        <v>162</v>
      </c>
      <c r="L2384" t="s">
        <v>161</v>
      </c>
      <c r="M2384" t="s">
        <v>67</v>
      </c>
      <c r="N2384">
        <v>4</v>
      </c>
      <c r="O2384" t="s">
        <v>8718</v>
      </c>
      <c r="P2384" t="s">
        <v>8717</v>
      </c>
      <c r="Q2384" t="s">
        <v>386</v>
      </c>
      <c r="R2384" s="7">
        <v>42574</v>
      </c>
      <c r="S2384" s="8">
        <f t="shared" si="296"/>
        <v>2016</v>
      </c>
      <c r="T2384" s="8">
        <v>2016</v>
      </c>
      <c r="U2384" s="8">
        <f t="shared" si="297"/>
        <v>6</v>
      </c>
      <c r="V2384" s="7">
        <v>42574</v>
      </c>
      <c r="W2384" t="s">
        <v>1244</v>
      </c>
      <c r="X2384" s="2">
        <v>0.28599999999999998</v>
      </c>
      <c r="Y2384" s="6">
        <f t="shared" si="302"/>
        <v>7.6346066575905605E-3</v>
      </c>
      <c r="AA2384">
        <v>9205071</v>
      </c>
      <c r="AB2384">
        <v>28139</v>
      </c>
      <c r="AC2384">
        <v>15693937</v>
      </c>
      <c r="AD2384" t="s">
        <v>2</v>
      </c>
      <c r="AE2384">
        <v>30</v>
      </c>
      <c r="AF2384">
        <v>11</v>
      </c>
      <c r="AH2384" t="s">
        <v>8716</v>
      </c>
      <c r="AI2384" t="s">
        <v>8715</v>
      </c>
      <c r="AJ2384" t="s">
        <v>8714</v>
      </c>
      <c r="AK2384" t="s">
        <v>8713</v>
      </c>
      <c r="AL2384">
        <v>2</v>
      </c>
      <c r="AM2384" s="5">
        <f t="shared" si="298"/>
        <v>0.33333333333333331</v>
      </c>
      <c r="AN2384" s="4">
        <f t="shared" si="303"/>
        <v>5.048592704783541E-4</v>
      </c>
      <c r="AO2384" s="3"/>
      <c r="AP2384">
        <v>0</v>
      </c>
      <c r="AR2384" t="s">
        <v>1</v>
      </c>
      <c r="AT2384" s="2" t="s">
        <v>0</v>
      </c>
      <c r="AU2384" s="1">
        <f t="shared" si="299"/>
        <v>0.54956824414568983</v>
      </c>
      <c r="AV2384" s="1">
        <f t="shared" si="300"/>
        <v>0.40697329640344576</v>
      </c>
      <c r="AW2384" s="1">
        <f t="shared" si="301"/>
        <v>0.26437834866120163</v>
      </c>
    </row>
    <row r="2385" spans="1:49" x14ac:dyDescent="0.2">
      <c r="A2385">
        <v>2383</v>
      </c>
      <c r="B2385" t="s">
        <v>8712</v>
      </c>
      <c r="C2385" t="s">
        <v>8711</v>
      </c>
      <c r="F2385" t="s">
        <v>8710</v>
      </c>
      <c r="G2385" t="s">
        <v>5</v>
      </c>
      <c r="H2385" t="s">
        <v>4</v>
      </c>
      <c r="I2385" t="s">
        <v>3052</v>
      </c>
      <c r="J2385">
        <v>60079715</v>
      </c>
      <c r="K2385" t="s">
        <v>3051</v>
      </c>
      <c r="L2385" t="s">
        <v>148</v>
      </c>
      <c r="M2385" t="s">
        <v>62</v>
      </c>
      <c r="N2385">
        <v>2</v>
      </c>
      <c r="O2385" t="s">
        <v>8709</v>
      </c>
      <c r="P2385" t="s">
        <v>3098</v>
      </c>
      <c r="Q2385" t="s">
        <v>3097</v>
      </c>
      <c r="R2385" s="7">
        <v>42574</v>
      </c>
      <c r="S2385" s="8">
        <f t="shared" si="296"/>
        <v>2016</v>
      </c>
      <c r="T2385" s="8">
        <v>2016</v>
      </c>
      <c r="U2385" s="8">
        <f t="shared" si="297"/>
        <v>6</v>
      </c>
      <c r="V2385" s="7">
        <v>42574</v>
      </c>
      <c r="W2385" t="s">
        <v>1244</v>
      </c>
      <c r="X2385" s="2">
        <v>0.28599999999999998</v>
      </c>
      <c r="Y2385" s="6">
        <f t="shared" si="302"/>
        <v>7.6346066575905605E-3</v>
      </c>
      <c r="AA2385">
        <v>9205071</v>
      </c>
      <c r="AB2385">
        <v>28139</v>
      </c>
      <c r="AC2385">
        <v>15693937</v>
      </c>
      <c r="AD2385" t="s">
        <v>2</v>
      </c>
      <c r="AE2385">
        <v>30</v>
      </c>
      <c r="AF2385">
        <v>11</v>
      </c>
      <c r="AH2385" t="s">
        <v>8708</v>
      </c>
      <c r="AI2385" t="s">
        <v>8707</v>
      </c>
      <c r="AJ2385" t="s">
        <v>8706</v>
      </c>
      <c r="AK2385" t="s">
        <v>8705</v>
      </c>
      <c r="AL2385">
        <v>7</v>
      </c>
      <c r="AM2385" s="5">
        <f t="shared" si="298"/>
        <v>1.1666666666666667</v>
      </c>
      <c r="AN2385" s="4">
        <f t="shared" si="303"/>
        <v>1.7670074466742396E-3</v>
      </c>
      <c r="AO2385" s="3"/>
      <c r="AP2385">
        <v>0</v>
      </c>
      <c r="AR2385" t="s">
        <v>1</v>
      </c>
      <c r="AT2385" s="2" t="s">
        <v>0</v>
      </c>
      <c r="AU2385" s="1">
        <f t="shared" si="299"/>
        <v>0.58743268943156646</v>
      </c>
      <c r="AV2385" s="1">
        <f t="shared" si="300"/>
        <v>0.47008070521324002</v>
      </c>
      <c r="AW2385" s="1">
        <f t="shared" si="301"/>
        <v>0.35272872099491359</v>
      </c>
    </row>
    <row r="2386" spans="1:49" x14ac:dyDescent="0.2">
      <c r="A2386">
        <v>2384</v>
      </c>
      <c r="B2386" t="s">
        <v>8704</v>
      </c>
      <c r="C2386" t="s">
        <v>8703</v>
      </c>
      <c r="F2386" t="s">
        <v>8702</v>
      </c>
      <c r="G2386" t="s">
        <v>5</v>
      </c>
      <c r="H2386" t="s">
        <v>4</v>
      </c>
      <c r="I2386" t="s">
        <v>8701</v>
      </c>
      <c r="J2386">
        <v>60017818</v>
      </c>
      <c r="K2386" t="s">
        <v>709</v>
      </c>
      <c r="L2386" t="s">
        <v>708</v>
      </c>
      <c r="M2386" t="s">
        <v>138</v>
      </c>
      <c r="N2386">
        <v>1</v>
      </c>
      <c r="O2386" t="s">
        <v>8700</v>
      </c>
      <c r="P2386">
        <v>55222365500</v>
      </c>
      <c r="Q2386">
        <v>60017818</v>
      </c>
      <c r="R2386" s="7">
        <v>42574</v>
      </c>
      <c r="S2386" s="8">
        <f t="shared" si="296"/>
        <v>2016</v>
      </c>
      <c r="T2386" s="8">
        <v>2016</v>
      </c>
      <c r="U2386" s="8">
        <f t="shared" si="297"/>
        <v>6</v>
      </c>
      <c r="V2386" s="7">
        <v>42574</v>
      </c>
      <c r="W2386" t="s">
        <v>1244</v>
      </c>
      <c r="X2386" s="2">
        <v>0.28599999999999998</v>
      </c>
      <c r="Y2386" s="6">
        <f t="shared" si="302"/>
        <v>7.6346066575905605E-3</v>
      </c>
      <c r="AA2386">
        <v>9205071</v>
      </c>
      <c r="AB2386">
        <v>28139</v>
      </c>
      <c r="AC2386">
        <v>15693937</v>
      </c>
      <c r="AD2386" t="s">
        <v>2</v>
      </c>
      <c r="AE2386">
        <v>30</v>
      </c>
      <c r="AF2386">
        <v>11</v>
      </c>
      <c r="AH2386" t="s">
        <v>8699</v>
      </c>
      <c r="AI2386" t="s">
        <v>8698</v>
      </c>
      <c r="AJ2386" t="s">
        <v>8697</v>
      </c>
      <c r="AK2386" t="s">
        <v>8696</v>
      </c>
      <c r="AL2386">
        <v>4</v>
      </c>
      <c r="AM2386" s="5">
        <f t="shared" si="298"/>
        <v>0.66666666666666663</v>
      </c>
      <c r="AN2386" s="4">
        <f t="shared" si="303"/>
        <v>1.0097185409567082E-3</v>
      </c>
      <c r="AO2386" s="3"/>
      <c r="AP2386">
        <v>0</v>
      </c>
      <c r="AR2386" t="s">
        <v>1</v>
      </c>
      <c r="AT2386" s="2" t="s">
        <v>0</v>
      </c>
      <c r="AU2386" s="1">
        <f t="shared" si="299"/>
        <v>0.56471402226004042</v>
      </c>
      <c r="AV2386" s="1">
        <f t="shared" si="300"/>
        <v>0.4322162599273634</v>
      </c>
      <c r="AW2386" s="1">
        <f t="shared" si="301"/>
        <v>0.29971849759468638</v>
      </c>
    </row>
    <row r="2387" spans="1:49" x14ac:dyDescent="0.2">
      <c r="A2387">
        <v>2385</v>
      </c>
      <c r="B2387" t="s">
        <v>8695</v>
      </c>
      <c r="C2387" t="s">
        <v>8694</v>
      </c>
      <c r="F2387" t="s">
        <v>8693</v>
      </c>
      <c r="G2387" t="s">
        <v>5</v>
      </c>
      <c r="H2387" t="s">
        <v>4</v>
      </c>
      <c r="I2387" t="s">
        <v>707</v>
      </c>
      <c r="J2387" t="s">
        <v>702</v>
      </c>
      <c r="K2387" t="s">
        <v>706</v>
      </c>
      <c r="L2387" t="s">
        <v>705</v>
      </c>
      <c r="M2387" t="s">
        <v>183</v>
      </c>
      <c r="N2387">
        <v>2</v>
      </c>
      <c r="O2387" t="s">
        <v>704</v>
      </c>
      <c r="P2387" t="s">
        <v>703</v>
      </c>
      <c r="Q2387" t="s">
        <v>702</v>
      </c>
      <c r="R2387" s="7">
        <v>42574</v>
      </c>
      <c r="S2387" s="8">
        <f t="shared" si="296"/>
        <v>2016</v>
      </c>
      <c r="T2387" s="8">
        <v>2016</v>
      </c>
      <c r="U2387" s="8">
        <f t="shared" si="297"/>
        <v>6</v>
      </c>
      <c r="V2387" s="7">
        <v>42574</v>
      </c>
      <c r="W2387" t="s">
        <v>1244</v>
      </c>
      <c r="X2387" s="2">
        <v>0.28599999999999998</v>
      </c>
      <c r="Y2387" s="6">
        <f t="shared" si="302"/>
        <v>7.6346066575905605E-3</v>
      </c>
      <c r="AA2387">
        <v>9205071</v>
      </c>
      <c r="AB2387">
        <v>28139</v>
      </c>
      <c r="AC2387">
        <v>15693937</v>
      </c>
      <c r="AD2387" t="s">
        <v>2</v>
      </c>
      <c r="AE2387">
        <v>30</v>
      </c>
      <c r="AF2387">
        <v>11</v>
      </c>
      <c r="AH2387" t="s">
        <v>8692</v>
      </c>
      <c r="AI2387" t="s">
        <v>8691</v>
      </c>
      <c r="AJ2387" t="s">
        <v>8690</v>
      </c>
      <c r="AK2387" t="s">
        <v>8689</v>
      </c>
      <c r="AL2387">
        <v>1</v>
      </c>
      <c r="AM2387" s="5">
        <f t="shared" si="298"/>
        <v>0.16666666666666666</v>
      </c>
      <c r="AN2387" s="4">
        <f t="shared" si="303"/>
        <v>2.5242963523917705E-4</v>
      </c>
      <c r="AO2387" s="3"/>
      <c r="AP2387">
        <v>0</v>
      </c>
      <c r="AR2387" t="s">
        <v>1</v>
      </c>
      <c r="AT2387" s="2" t="s">
        <v>0</v>
      </c>
      <c r="AU2387" s="1">
        <f t="shared" si="299"/>
        <v>0.5419953550885146</v>
      </c>
      <c r="AV2387" s="1">
        <f t="shared" si="300"/>
        <v>0.39435181464148689</v>
      </c>
      <c r="AW2387" s="1">
        <f t="shared" si="301"/>
        <v>0.2467082741944592</v>
      </c>
    </row>
    <row r="2388" spans="1:49" x14ac:dyDescent="0.2">
      <c r="A2388">
        <v>2386</v>
      </c>
      <c r="B2388" t="s">
        <v>8688</v>
      </c>
      <c r="C2388" t="s">
        <v>8687</v>
      </c>
      <c r="F2388" t="s">
        <v>8686</v>
      </c>
      <c r="G2388" t="s">
        <v>5</v>
      </c>
      <c r="H2388" t="s">
        <v>4</v>
      </c>
      <c r="I2388" t="s">
        <v>8685</v>
      </c>
      <c r="J2388" t="s">
        <v>8684</v>
      </c>
      <c r="K2388" t="s">
        <v>8683</v>
      </c>
      <c r="L2388" t="s">
        <v>8682</v>
      </c>
      <c r="M2388" t="s">
        <v>8681</v>
      </c>
      <c r="N2388">
        <v>12</v>
      </c>
      <c r="O2388" t="s">
        <v>8680</v>
      </c>
      <c r="P2388" t="s">
        <v>8679</v>
      </c>
      <c r="Q2388" t="s">
        <v>8678</v>
      </c>
      <c r="R2388" s="7">
        <v>42573</v>
      </c>
      <c r="S2388" s="8">
        <f t="shared" si="296"/>
        <v>2016</v>
      </c>
      <c r="T2388" s="8">
        <v>2016</v>
      </c>
      <c r="U2388" s="8">
        <f t="shared" si="297"/>
        <v>6</v>
      </c>
      <c r="V2388" s="7">
        <v>42573</v>
      </c>
      <c r="W2388" t="s">
        <v>1980</v>
      </c>
      <c r="X2388" s="2">
        <v>3.6880000000000002</v>
      </c>
      <c r="Y2388" s="6">
        <f t="shared" si="302"/>
        <v>9.8449053682496471E-2</v>
      </c>
      <c r="AA2388">
        <v>319007</v>
      </c>
      <c r="AB2388">
        <v>29150</v>
      </c>
      <c r="AC2388">
        <v>10797114</v>
      </c>
      <c r="AD2388" t="s">
        <v>2</v>
      </c>
      <c r="AE2388">
        <v>117</v>
      </c>
      <c r="AF2388">
        <v>4</v>
      </c>
      <c r="AG2388">
        <v>47401</v>
      </c>
      <c r="AI2388" t="s">
        <v>8677</v>
      </c>
      <c r="AK2388" t="s">
        <v>8676</v>
      </c>
      <c r="AL2388">
        <v>44</v>
      </c>
      <c r="AM2388" s="5">
        <f t="shared" si="298"/>
        <v>7.333333333333333</v>
      </c>
      <c r="AN2388" s="4">
        <f t="shared" si="303"/>
        <v>1.1106903950523791E-2</v>
      </c>
      <c r="AO2388" s="3"/>
      <c r="AP2388">
        <v>0</v>
      </c>
      <c r="AQ2388" t="s">
        <v>229</v>
      </c>
      <c r="AR2388">
        <v>613055</v>
      </c>
      <c r="AS2388" t="s">
        <v>228</v>
      </c>
      <c r="AT2388" s="2">
        <v>9.1609999999999996</v>
      </c>
      <c r="AU2388" s="1">
        <f t="shared" si="299"/>
        <v>7.224640876290465</v>
      </c>
      <c r="AV2388" s="1">
        <f t="shared" si="300"/>
        <v>5.4777978816510124</v>
      </c>
      <c r="AW2388" s="1">
        <f t="shared" si="301"/>
        <v>3.7309548870115594</v>
      </c>
    </row>
    <row r="2389" spans="1:49" x14ac:dyDescent="0.2">
      <c r="A2389">
        <v>2387</v>
      </c>
      <c r="B2389" t="s">
        <v>8675</v>
      </c>
      <c r="C2389" t="s">
        <v>8674</v>
      </c>
      <c r="F2389" t="s">
        <v>8673</v>
      </c>
      <c r="G2389" t="s">
        <v>5</v>
      </c>
      <c r="H2389" t="s">
        <v>4</v>
      </c>
      <c r="I2389" t="s">
        <v>8672</v>
      </c>
      <c r="J2389" t="s">
        <v>8671</v>
      </c>
      <c r="K2389" t="s">
        <v>8670</v>
      </c>
      <c r="L2389" t="s">
        <v>8669</v>
      </c>
      <c r="M2389" t="s">
        <v>49</v>
      </c>
      <c r="N2389">
        <v>5</v>
      </c>
      <c r="O2389" t="s">
        <v>8668</v>
      </c>
      <c r="P2389" t="s">
        <v>8667</v>
      </c>
      <c r="Q2389" t="s">
        <v>8666</v>
      </c>
      <c r="R2389" s="7">
        <v>42573</v>
      </c>
      <c r="S2389" s="8">
        <f t="shared" si="296"/>
        <v>2016</v>
      </c>
      <c r="T2389" s="8">
        <v>2016</v>
      </c>
      <c r="U2389" s="8">
        <f t="shared" si="297"/>
        <v>6</v>
      </c>
      <c r="V2389" s="7">
        <v>42573</v>
      </c>
      <c r="W2389" t="s">
        <v>1860</v>
      </c>
      <c r="X2389" s="2">
        <v>0.63600000000000001</v>
      </c>
      <c r="Y2389" s="6">
        <f t="shared" si="302"/>
        <v>1.6977656763033557E-2</v>
      </c>
      <c r="AA2389">
        <v>14248220</v>
      </c>
      <c r="AB2389">
        <v>130124</v>
      </c>
      <c r="AD2389" t="s">
        <v>2</v>
      </c>
      <c r="AE2389">
        <v>16</v>
      </c>
      <c r="AF2389">
        <v>7</v>
      </c>
      <c r="AG2389">
        <v>1139</v>
      </c>
      <c r="AI2389" t="s">
        <v>8665</v>
      </c>
      <c r="AJ2389" t="s">
        <v>8664</v>
      </c>
      <c r="AK2389" t="s">
        <v>8663</v>
      </c>
      <c r="AL2389">
        <v>10</v>
      </c>
      <c r="AM2389" s="5">
        <f t="shared" si="298"/>
        <v>1.6666666666666667</v>
      </c>
      <c r="AN2389" s="4">
        <f t="shared" si="303"/>
        <v>2.5242963523917708E-3</v>
      </c>
      <c r="AO2389" s="3"/>
      <c r="AP2389">
        <v>1</v>
      </c>
      <c r="AR2389" t="s">
        <v>1</v>
      </c>
      <c r="AT2389" s="2" t="s">
        <v>0</v>
      </c>
      <c r="AU2389" s="1">
        <f t="shared" si="299"/>
        <v>1.2641648639841021</v>
      </c>
      <c r="AV2389" s="1">
        <f t="shared" si="300"/>
        <v>0.97509765577126639</v>
      </c>
      <c r="AW2389" s="1">
        <f t="shared" si="301"/>
        <v>0.68603044755843068</v>
      </c>
    </row>
    <row r="2390" spans="1:49" x14ac:dyDescent="0.2">
      <c r="A2390">
        <v>2388</v>
      </c>
      <c r="B2390" t="s">
        <v>8662</v>
      </c>
      <c r="C2390" t="s">
        <v>8661</v>
      </c>
      <c r="D2390" t="s">
        <v>8660</v>
      </c>
      <c r="F2390" t="s">
        <v>8659</v>
      </c>
      <c r="G2390" t="s">
        <v>5</v>
      </c>
      <c r="H2390" t="s">
        <v>4</v>
      </c>
      <c r="I2390" t="s">
        <v>8658</v>
      </c>
      <c r="J2390" t="s">
        <v>8657</v>
      </c>
      <c r="K2390" t="s">
        <v>8656</v>
      </c>
      <c r="L2390" t="s">
        <v>1604</v>
      </c>
      <c r="M2390" t="s">
        <v>49</v>
      </c>
      <c r="N2390">
        <v>6</v>
      </c>
      <c r="O2390" t="s">
        <v>8655</v>
      </c>
      <c r="P2390" t="s">
        <v>8654</v>
      </c>
      <c r="Q2390" t="s">
        <v>8653</v>
      </c>
      <c r="R2390" s="7">
        <v>42573</v>
      </c>
      <c r="S2390" s="8">
        <f t="shared" si="296"/>
        <v>2016</v>
      </c>
      <c r="T2390" s="8">
        <v>2016</v>
      </c>
      <c r="U2390" s="8">
        <f t="shared" si="297"/>
        <v>6</v>
      </c>
      <c r="V2390" s="7">
        <v>42573</v>
      </c>
      <c r="W2390" t="s">
        <v>1458</v>
      </c>
      <c r="X2390" s="2">
        <v>1.24</v>
      </c>
      <c r="Y2390" s="6">
        <f t="shared" si="302"/>
        <v>3.3101091802140895E-2</v>
      </c>
      <c r="AB2390">
        <v>21100200805</v>
      </c>
      <c r="AC2390">
        <v>20452322</v>
      </c>
      <c r="AD2390" t="s">
        <v>2</v>
      </c>
      <c r="AE2390">
        <v>6</v>
      </c>
      <c r="AG2390">
        <v>30288</v>
      </c>
      <c r="AI2390" t="s">
        <v>8652</v>
      </c>
      <c r="AK2390" t="s">
        <v>8651</v>
      </c>
      <c r="AL2390">
        <v>18</v>
      </c>
      <c r="AM2390" s="5">
        <f t="shared" si="298"/>
        <v>3</v>
      </c>
      <c r="AN2390" s="4">
        <f t="shared" si="303"/>
        <v>4.5437334343051876E-3</v>
      </c>
      <c r="AO2390" s="3"/>
      <c r="AP2390">
        <v>1</v>
      </c>
      <c r="AR2390" t="s">
        <v>1</v>
      </c>
      <c r="AT2390" s="2">
        <v>4.3789999999999996</v>
      </c>
      <c r="AU2390" s="1">
        <f t="shared" si="299"/>
        <v>2.453388429179018</v>
      </c>
      <c r="AV2390" s="1">
        <f t="shared" si="300"/>
        <v>1.8822412618223043</v>
      </c>
      <c r="AW2390" s="1">
        <f t="shared" si="301"/>
        <v>1.31109409446559</v>
      </c>
    </row>
    <row r="2391" spans="1:49" x14ac:dyDescent="0.2">
      <c r="A2391">
        <v>2389</v>
      </c>
      <c r="B2391" t="s">
        <v>8650</v>
      </c>
      <c r="C2391" t="s">
        <v>8649</v>
      </c>
      <c r="F2391" t="s">
        <v>8648</v>
      </c>
      <c r="G2391" t="s">
        <v>5</v>
      </c>
      <c r="H2391" t="s">
        <v>4</v>
      </c>
      <c r="I2391" t="s">
        <v>1872</v>
      </c>
      <c r="J2391">
        <v>60027161</v>
      </c>
      <c r="K2391" t="s">
        <v>1871</v>
      </c>
      <c r="L2391" t="s">
        <v>1870</v>
      </c>
      <c r="M2391" t="s">
        <v>1869</v>
      </c>
      <c r="N2391">
        <v>3</v>
      </c>
      <c r="O2391" t="s">
        <v>8647</v>
      </c>
      <c r="P2391" t="s">
        <v>1868</v>
      </c>
      <c r="Q2391" t="s">
        <v>1867</v>
      </c>
      <c r="R2391" s="7">
        <v>42572</v>
      </c>
      <c r="S2391" s="8">
        <f t="shared" si="296"/>
        <v>2016</v>
      </c>
      <c r="T2391" s="8">
        <v>2016</v>
      </c>
      <c r="U2391" s="8">
        <f t="shared" si="297"/>
        <v>6</v>
      </c>
      <c r="V2391" s="7">
        <v>42572</v>
      </c>
      <c r="W2391" t="s">
        <v>1914</v>
      </c>
      <c r="X2391" s="2">
        <v>0.69899999999999995</v>
      </c>
      <c r="Y2391" s="6">
        <f t="shared" si="302"/>
        <v>1.8659405782013295E-2</v>
      </c>
      <c r="AA2391">
        <v>218979</v>
      </c>
      <c r="AB2391">
        <v>28132</v>
      </c>
      <c r="AC2391">
        <v>10897550</v>
      </c>
      <c r="AD2391" t="s">
        <v>2</v>
      </c>
      <c r="AE2391">
        <v>120</v>
      </c>
      <c r="AF2391">
        <v>3</v>
      </c>
      <c r="AG2391">
        <v>33104</v>
      </c>
      <c r="AI2391" t="s">
        <v>8646</v>
      </c>
      <c r="AK2391" t="s">
        <v>8645</v>
      </c>
      <c r="AL2391">
        <v>2</v>
      </c>
      <c r="AM2391" s="5">
        <f t="shared" si="298"/>
        <v>0.33333333333333331</v>
      </c>
      <c r="AN2391" s="4">
        <f t="shared" si="303"/>
        <v>5.048592704783541E-4</v>
      </c>
      <c r="AO2391" s="3"/>
      <c r="AP2391">
        <v>0</v>
      </c>
      <c r="AR2391" t="s">
        <v>1</v>
      </c>
      <c r="AT2391" s="2">
        <v>2.5459999999999998</v>
      </c>
      <c r="AU2391" s="1">
        <f t="shared" si="299"/>
        <v>1.3213041828552812</v>
      </c>
      <c r="AV2391" s="1">
        <f t="shared" si="300"/>
        <v>0.95821325262458246</v>
      </c>
      <c r="AW2391" s="1">
        <f t="shared" si="301"/>
        <v>0.59512232239388352</v>
      </c>
    </row>
    <row r="2392" spans="1:49" x14ac:dyDescent="0.2">
      <c r="A2392">
        <v>2390</v>
      </c>
      <c r="B2392" t="s">
        <v>8644</v>
      </c>
      <c r="C2392" t="s">
        <v>8643</v>
      </c>
      <c r="F2392" t="s">
        <v>8642</v>
      </c>
      <c r="G2392" t="s">
        <v>5</v>
      </c>
      <c r="H2392" t="s">
        <v>4</v>
      </c>
      <c r="I2392" t="s">
        <v>808</v>
      </c>
      <c r="J2392" t="s">
        <v>8641</v>
      </c>
      <c r="K2392" t="s">
        <v>8640</v>
      </c>
      <c r="L2392" t="s">
        <v>8639</v>
      </c>
      <c r="M2392" t="s">
        <v>8638</v>
      </c>
      <c r="N2392">
        <v>6</v>
      </c>
      <c r="O2392" t="s">
        <v>8637</v>
      </c>
      <c r="P2392" t="s">
        <v>8636</v>
      </c>
      <c r="Q2392" t="s">
        <v>8635</v>
      </c>
      <c r="R2392" s="7">
        <v>42572</v>
      </c>
      <c r="S2392" s="8">
        <f t="shared" si="296"/>
        <v>2016</v>
      </c>
      <c r="T2392" s="8">
        <v>2016</v>
      </c>
      <c r="U2392" s="8">
        <f t="shared" si="297"/>
        <v>6</v>
      </c>
      <c r="V2392" s="7">
        <v>42572</v>
      </c>
      <c r="W2392" t="s">
        <v>1860</v>
      </c>
      <c r="X2392" s="2">
        <v>0.63600000000000001</v>
      </c>
      <c r="Y2392" s="6">
        <f t="shared" si="302"/>
        <v>1.6977656763033557E-2</v>
      </c>
      <c r="AA2392">
        <v>14248220</v>
      </c>
      <c r="AB2392">
        <v>130124</v>
      </c>
      <c r="AD2392" t="s">
        <v>2</v>
      </c>
      <c r="AE2392">
        <v>16</v>
      </c>
      <c r="AF2392">
        <v>7</v>
      </c>
      <c r="AG2392">
        <v>1130</v>
      </c>
      <c r="AI2392" t="s">
        <v>8634</v>
      </c>
      <c r="AJ2392" t="s">
        <v>8633</v>
      </c>
      <c r="AK2392" t="s">
        <v>8632</v>
      </c>
      <c r="AL2392">
        <v>19</v>
      </c>
      <c r="AM2392" s="5">
        <f t="shared" si="298"/>
        <v>3.1666666666666665</v>
      </c>
      <c r="AN2392" s="4">
        <f t="shared" si="303"/>
        <v>4.7961630695443642E-3</v>
      </c>
      <c r="AO2392" s="3"/>
      <c r="AP2392">
        <v>1</v>
      </c>
      <c r="AQ2392" t="s">
        <v>48</v>
      </c>
      <c r="AR2392" t="s">
        <v>8631</v>
      </c>
      <c r="AS2392" t="s">
        <v>47</v>
      </c>
      <c r="AT2392" s="2" t="s">
        <v>0</v>
      </c>
      <c r="AU2392" s="1">
        <f t="shared" si="299"/>
        <v>1.3323208654986798</v>
      </c>
      <c r="AV2392" s="1">
        <f t="shared" si="300"/>
        <v>1.088690991628896</v>
      </c>
      <c r="AW2392" s="1">
        <f t="shared" si="301"/>
        <v>0.8450611177591123</v>
      </c>
    </row>
    <row r="2393" spans="1:49" x14ac:dyDescent="0.2">
      <c r="A2393">
        <v>2391</v>
      </c>
      <c r="B2393" t="s">
        <v>8630</v>
      </c>
      <c r="C2393" t="s">
        <v>8629</v>
      </c>
      <c r="F2393" t="s">
        <v>8628</v>
      </c>
      <c r="G2393" t="s">
        <v>5</v>
      </c>
      <c r="H2393" t="s">
        <v>4</v>
      </c>
      <c r="I2393" t="s">
        <v>167</v>
      </c>
      <c r="J2393">
        <v>60019544</v>
      </c>
      <c r="K2393" t="s">
        <v>166</v>
      </c>
      <c r="L2393" t="s">
        <v>165</v>
      </c>
      <c r="M2393" t="s">
        <v>89</v>
      </c>
      <c r="N2393">
        <v>2</v>
      </c>
      <c r="O2393" t="s">
        <v>8627</v>
      </c>
      <c r="P2393" t="s">
        <v>164</v>
      </c>
      <c r="Q2393" t="s">
        <v>163</v>
      </c>
      <c r="R2393" s="7">
        <v>42572</v>
      </c>
      <c r="S2393" s="8">
        <f t="shared" si="296"/>
        <v>2016</v>
      </c>
      <c r="T2393" s="8">
        <v>2016</v>
      </c>
      <c r="U2393" s="8">
        <f t="shared" si="297"/>
        <v>6</v>
      </c>
      <c r="V2393" s="7">
        <v>42572</v>
      </c>
      <c r="W2393" t="s">
        <v>1917</v>
      </c>
      <c r="X2393" s="2">
        <v>0.375</v>
      </c>
      <c r="Y2393" s="6">
        <f t="shared" si="302"/>
        <v>1.0010410827260351E-2</v>
      </c>
      <c r="AA2393">
        <v>135194</v>
      </c>
      <c r="AB2393">
        <v>24918</v>
      </c>
      <c r="AD2393" t="s">
        <v>2</v>
      </c>
      <c r="AE2393">
        <v>52</v>
      </c>
      <c r="AF2393">
        <v>15</v>
      </c>
      <c r="AH2393" t="s">
        <v>8626</v>
      </c>
      <c r="AI2393" t="s">
        <v>8625</v>
      </c>
      <c r="AK2393" t="s">
        <v>8624</v>
      </c>
      <c r="AL2393">
        <v>5</v>
      </c>
      <c r="AM2393" s="5">
        <f t="shared" si="298"/>
        <v>0.83333333333333337</v>
      </c>
      <c r="AN2393" s="4">
        <f t="shared" si="303"/>
        <v>1.2621481761958854E-3</v>
      </c>
      <c r="AO2393" s="3"/>
      <c r="AP2393">
        <v>0</v>
      </c>
      <c r="AQ2393" t="s">
        <v>116</v>
      </c>
      <c r="AR2393" t="s">
        <v>1</v>
      </c>
      <c r="AS2393" t="s">
        <v>114</v>
      </c>
      <c r="AT2393" s="2">
        <v>1.3140000000000001</v>
      </c>
      <c r="AU2393" s="1">
        <f t="shared" si="299"/>
        <v>0.73859320319410116</v>
      </c>
      <c r="AV2393" s="1">
        <f t="shared" si="300"/>
        <v>0.56362795017281186</v>
      </c>
      <c r="AW2393" s="1">
        <f t="shared" si="301"/>
        <v>0.38866269715152246</v>
      </c>
    </row>
    <row r="2394" spans="1:49" x14ac:dyDescent="0.2">
      <c r="A2394">
        <v>2392</v>
      </c>
      <c r="B2394" t="s">
        <v>8623</v>
      </c>
      <c r="C2394" t="s">
        <v>8622</v>
      </c>
      <c r="F2394" t="s">
        <v>8621</v>
      </c>
      <c r="G2394" t="s">
        <v>5</v>
      </c>
      <c r="H2394" t="s">
        <v>4</v>
      </c>
      <c r="I2394" t="s">
        <v>2252</v>
      </c>
      <c r="J2394" t="s">
        <v>1923</v>
      </c>
      <c r="K2394" t="s">
        <v>1922</v>
      </c>
      <c r="L2394" t="s">
        <v>1921</v>
      </c>
      <c r="M2394" t="s">
        <v>584</v>
      </c>
      <c r="N2394">
        <v>5</v>
      </c>
      <c r="O2394" t="s">
        <v>8620</v>
      </c>
      <c r="P2394" t="s">
        <v>8619</v>
      </c>
      <c r="Q2394" t="s">
        <v>8618</v>
      </c>
      <c r="R2394" s="7">
        <v>42572</v>
      </c>
      <c r="S2394" s="8">
        <f t="shared" si="296"/>
        <v>2016</v>
      </c>
      <c r="T2394" s="8">
        <v>2016</v>
      </c>
      <c r="U2394" s="8">
        <f t="shared" si="297"/>
        <v>6</v>
      </c>
      <c r="V2394" s="7">
        <v>42572</v>
      </c>
      <c r="W2394" t="s">
        <v>1917</v>
      </c>
      <c r="X2394" s="2">
        <v>0.375</v>
      </c>
      <c r="Y2394" s="6">
        <f t="shared" si="302"/>
        <v>1.0010410827260351E-2</v>
      </c>
      <c r="AA2394">
        <v>135194</v>
      </c>
      <c r="AB2394">
        <v>24918</v>
      </c>
      <c r="AD2394" t="s">
        <v>2</v>
      </c>
      <c r="AE2394">
        <v>52</v>
      </c>
      <c r="AF2394">
        <v>15</v>
      </c>
      <c r="AH2394" t="s">
        <v>8617</v>
      </c>
      <c r="AI2394" t="s">
        <v>8616</v>
      </c>
      <c r="AK2394" t="s">
        <v>8615</v>
      </c>
      <c r="AL2394">
        <v>5</v>
      </c>
      <c r="AM2394" s="5">
        <f t="shared" si="298"/>
        <v>0.83333333333333337</v>
      </c>
      <c r="AN2394" s="4">
        <f t="shared" si="303"/>
        <v>1.2621481761958854E-3</v>
      </c>
      <c r="AO2394" s="3"/>
      <c r="AP2394">
        <v>0</v>
      </c>
      <c r="AR2394">
        <v>61401031</v>
      </c>
      <c r="AT2394" s="2">
        <v>1.3140000000000001</v>
      </c>
      <c r="AU2394" s="1">
        <f t="shared" si="299"/>
        <v>0.73859320319410116</v>
      </c>
      <c r="AV2394" s="1">
        <f t="shared" si="300"/>
        <v>0.56362795017281186</v>
      </c>
      <c r="AW2394" s="1">
        <f t="shared" si="301"/>
        <v>0.38866269715152246</v>
      </c>
    </row>
    <row r="2395" spans="1:49" x14ac:dyDescent="0.2">
      <c r="A2395">
        <v>2393</v>
      </c>
      <c r="B2395" t="s">
        <v>8614</v>
      </c>
      <c r="C2395" t="s">
        <v>8613</v>
      </c>
      <c r="F2395" t="s">
        <v>8612</v>
      </c>
      <c r="G2395" t="s">
        <v>5</v>
      </c>
      <c r="H2395" t="s">
        <v>4</v>
      </c>
      <c r="I2395" t="s">
        <v>1501</v>
      </c>
      <c r="J2395" t="s">
        <v>1500</v>
      </c>
      <c r="K2395" t="s">
        <v>1499</v>
      </c>
      <c r="L2395" t="s">
        <v>1498</v>
      </c>
      <c r="M2395" t="s">
        <v>1497</v>
      </c>
      <c r="N2395">
        <v>4</v>
      </c>
      <c r="O2395" t="s">
        <v>8611</v>
      </c>
      <c r="P2395" t="s">
        <v>8610</v>
      </c>
      <c r="Q2395" t="s">
        <v>8609</v>
      </c>
      <c r="R2395" s="7">
        <v>42572</v>
      </c>
      <c r="S2395" s="8">
        <f t="shared" si="296"/>
        <v>2016</v>
      </c>
      <c r="T2395" s="8">
        <v>2016</v>
      </c>
      <c r="U2395" s="8">
        <f t="shared" si="297"/>
        <v>6</v>
      </c>
      <c r="V2395" s="7">
        <v>42572</v>
      </c>
      <c r="W2395" t="s">
        <v>1917</v>
      </c>
      <c r="X2395" s="2">
        <v>0.375</v>
      </c>
      <c r="Y2395" s="6">
        <f t="shared" si="302"/>
        <v>1.0010410827260351E-2</v>
      </c>
      <c r="AA2395">
        <v>135194</v>
      </c>
      <c r="AB2395">
        <v>24918</v>
      </c>
      <c r="AD2395" t="s">
        <v>2</v>
      </c>
      <c r="AE2395">
        <v>52</v>
      </c>
      <c r="AF2395">
        <v>15</v>
      </c>
      <c r="AH2395" t="s">
        <v>8608</v>
      </c>
      <c r="AI2395" t="s">
        <v>8607</v>
      </c>
      <c r="AK2395" t="s">
        <v>8606</v>
      </c>
      <c r="AL2395">
        <v>6</v>
      </c>
      <c r="AM2395" s="5">
        <f t="shared" si="298"/>
        <v>1</v>
      </c>
      <c r="AN2395" s="4">
        <f t="shared" si="303"/>
        <v>1.5145778114350624E-3</v>
      </c>
      <c r="AO2395" s="3"/>
      <c r="AP2395">
        <v>0</v>
      </c>
      <c r="AQ2395" t="s">
        <v>1494</v>
      </c>
      <c r="AR2395" t="s">
        <v>8605</v>
      </c>
      <c r="AS2395" t="s">
        <v>1940</v>
      </c>
      <c r="AT2395" s="2">
        <v>1.3140000000000001</v>
      </c>
      <c r="AU2395" s="1">
        <f t="shared" si="299"/>
        <v>0.74616609225127639</v>
      </c>
      <c r="AV2395" s="1">
        <f t="shared" si="300"/>
        <v>0.57624943193477074</v>
      </c>
      <c r="AW2395" s="1">
        <f t="shared" si="301"/>
        <v>0.40633277161826492</v>
      </c>
    </row>
    <row r="2396" spans="1:49" x14ac:dyDescent="0.2">
      <c r="A2396">
        <v>2394</v>
      </c>
      <c r="B2396" t="s">
        <v>8604</v>
      </c>
      <c r="C2396" t="s">
        <v>8603</v>
      </c>
      <c r="F2396" t="s">
        <v>8602</v>
      </c>
      <c r="G2396" t="s">
        <v>5</v>
      </c>
      <c r="H2396" t="s">
        <v>4</v>
      </c>
      <c r="I2396" t="s">
        <v>1319</v>
      </c>
      <c r="J2396">
        <v>60020620</v>
      </c>
      <c r="K2396" t="s">
        <v>1092</v>
      </c>
      <c r="L2396" t="s">
        <v>601</v>
      </c>
      <c r="M2396" t="s">
        <v>67</v>
      </c>
      <c r="N2396">
        <v>2</v>
      </c>
      <c r="O2396" t="s">
        <v>8601</v>
      </c>
      <c r="P2396" t="s">
        <v>8600</v>
      </c>
      <c r="Q2396" t="s">
        <v>1415</v>
      </c>
      <c r="R2396" s="7">
        <v>42572</v>
      </c>
      <c r="S2396" s="8">
        <f t="shared" si="296"/>
        <v>2016</v>
      </c>
      <c r="T2396" s="8">
        <v>2016</v>
      </c>
      <c r="U2396" s="8">
        <f t="shared" si="297"/>
        <v>6</v>
      </c>
      <c r="V2396" s="7">
        <v>42572</v>
      </c>
      <c r="W2396" t="s">
        <v>1917</v>
      </c>
      <c r="X2396" s="2">
        <v>0.375</v>
      </c>
      <c r="Y2396" s="6">
        <f t="shared" si="302"/>
        <v>1.0010410827260351E-2</v>
      </c>
      <c r="AA2396">
        <v>135194</v>
      </c>
      <c r="AB2396">
        <v>24918</v>
      </c>
      <c r="AD2396" t="s">
        <v>2</v>
      </c>
      <c r="AE2396">
        <v>52</v>
      </c>
      <c r="AF2396">
        <v>15</v>
      </c>
      <c r="AH2396" t="s">
        <v>8599</v>
      </c>
      <c r="AI2396" t="s">
        <v>8598</v>
      </c>
      <c r="AK2396" t="s">
        <v>8597</v>
      </c>
      <c r="AL2396">
        <v>7</v>
      </c>
      <c r="AM2396" s="5">
        <f t="shared" si="298"/>
        <v>1.1666666666666667</v>
      </c>
      <c r="AN2396" s="4">
        <f t="shared" si="303"/>
        <v>1.7670074466742396E-3</v>
      </c>
      <c r="AO2396" s="3"/>
      <c r="AP2396">
        <v>0</v>
      </c>
      <c r="AQ2396" t="s">
        <v>8596</v>
      </c>
      <c r="AR2396" t="s">
        <v>1523</v>
      </c>
      <c r="AS2396" t="s">
        <v>1092</v>
      </c>
      <c r="AT2396" s="2">
        <v>1.3140000000000001</v>
      </c>
      <c r="AU2396" s="1">
        <f t="shared" si="299"/>
        <v>0.75373898130845174</v>
      </c>
      <c r="AV2396" s="1">
        <f t="shared" si="300"/>
        <v>0.58887091369672961</v>
      </c>
      <c r="AW2396" s="1">
        <f t="shared" si="301"/>
        <v>0.42400284608500732</v>
      </c>
    </row>
    <row r="2397" spans="1:49" x14ac:dyDescent="0.2">
      <c r="A2397">
        <v>2395</v>
      </c>
      <c r="B2397" t="s">
        <v>8595</v>
      </c>
      <c r="C2397" t="s">
        <v>8594</v>
      </c>
      <c r="F2397" t="s">
        <v>8593</v>
      </c>
      <c r="G2397" t="s">
        <v>5</v>
      </c>
      <c r="H2397" t="s">
        <v>4</v>
      </c>
      <c r="I2397" t="s">
        <v>8592</v>
      </c>
      <c r="J2397">
        <v>60030788</v>
      </c>
      <c r="K2397" t="s">
        <v>1379</v>
      </c>
      <c r="L2397" t="s">
        <v>1378</v>
      </c>
      <c r="M2397" t="s">
        <v>289</v>
      </c>
      <c r="N2397">
        <v>5</v>
      </c>
      <c r="O2397" t="s">
        <v>8591</v>
      </c>
      <c r="P2397" t="s">
        <v>8590</v>
      </c>
      <c r="Q2397" t="s">
        <v>8589</v>
      </c>
      <c r="R2397" s="7">
        <v>42572</v>
      </c>
      <c r="S2397" s="8">
        <f t="shared" si="296"/>
        <v>2016</v>
      </c>
      <c r="T2397" s="8">
        <v>2016</v>
      </c>
      <c r="U2397" s="8">
        <f t="shared" si="297"/>
        <v>6</v>
      </c>
      <c r="V2397" s="7">
        <v>42572</v>
      </c>
      <c r="W2397" t="s">
        <v>1917</v>
      </c>
      <c r="X2397" s="2">
        <v>0.375</v>
      </c>
      <c r="Y2397" s="6">
        <f t="shared" si="302"/>
        <v>1.0010410827260351E-2</v>
      </c>
      <c r="AA2397">
        <v>135194</v>
      </c>
      <c r="AB2397">
        <v>24918</v>
      </c>
      <c r="AD2397" t="s">
        <v>2</v>
      </c>
      <c r="AE2397">
        <v>52</v>
      </c>
      <c r="AF2397">
        <v>15</v>
      </c>
      <c r="AH2397" t="s">
        <v>8588</v>
      </c>
      <c r="AI2397" t="s">
        <v>8587</v>
      </c>
      <c r="AK2397" t="s">
        <v>8586</v>
      </c>
      <c r="AL2397">
        <v>16</v>
      </c>
      <c r="AM2397" s="5">
        <f t="shared" si="298"/>
        <v>2.6666666666666665</v>
      </c>
      <c r="AN2397" s="4">
        <f t="shared" si="303"/>
        <v>4.0388741638268328E-3</v>
      </c>
      <c r="AO2397" s="3"/>
      <c r="AP2397">
        <v>1</v>
      </c>
      <c r="AR2397" t="s">
        <v>1</v>
      </c>
      <c r="AT2397" s="2">
        <v>1.3140000000000001</v>
      </c>
      <c r="AU2397" s="1">
        <f t="shared" si="299"/>
        <v>0.82189498282302953</v>
      </c>
      <c r="AV2397" s="1">
        <f t="shared" si="300"/>
        <v>0.70246424955435915</v>
      </c>
      <c r="AW2397" s="1">
        <f t="shared" si="301"/>
        <v>0.58303351628568889</v>
      </c>
    </row>
    <row r="2398" spans="1:49" x14ac:dyDescent="0.2">
      <c r="A2398">
        <v>2396</v>
      </c>
      <c r="B2398" t="s">
        <v>8585</v>
      </c>
      <c r="C2398" t="s">
        <v>8584</v>
      </c>
      <c r="F2398" t="s">
        <v>8583</v>
      </c>
      <c r="G2398" t="s">
        <v>5</v>
      </c>
      <c r="H2398" t="s">
        <v>4</v>
      </c>
      <c r="I2398" t="s">
        <v>998</v>
      </c>
      <c r="J2398">
        <v>60003977</v>
      </c>
      <c r="K2398" t="s">
        <v>263</v>
      </c>
      <c r="L2398" t="s">
        <v>131</v>
      </c>
      <c r="M2398" t="s">
        <v>67</v>
      </c>
      <c r="N2398">
        <v>5</v>
      </c>
      <c r="O2398" t="s">
        <v>8582</v>
      </c>
      <c r="P2398" t="s">
        <v>996</v>
      </c>
      <c r="Q2398" t="s">
        <v>995</v>
      </c>
      <c r="R2398" s="7">
        <v>42572</v>
      </c>
      <c r="S2398" s="8">
        <f t="shared" si="296"/>
        <v>2016</v>
      </c>
      <c r="T2398" s="8">
        <v>2016</v>
      </c>
      <c r="U2398" s="8">
        <f t="shared" si="297"/>
        <v>6</v>
      </c>
      <c r="V2398" s="7">
        <v>42572</v>
      </c>
      <c r="W2398" t="s">
        <v>1917</v>
      </c>
      <c r="X2398" s="2">
        <v>0.375</v>
      </c>
      <c r="Y2398" s="6">
        <f t="shared" si="302"/>
        <v>1.0010410827260351E-2</v>
      </c>
      <c r="AA2398">
        <v>135194</v>
      </c>
      <c r="AB2398">
        <v>24918</v>
      </c>
      <c r="AD2398" t="s">
        <v>2</v>
      </c>
      <c r="AE2398">
        <v>52</v>
      </c>
      <c r="AF2398">
        <v>15</v>
      </c>
      <c r="AH2398" t="s">
        <v>8581</v>
      </c>
      <c r="AI2398" t="s">
        <v>8580</v>
      </c>
      <c r="AK2398" t="s">
        <v>8579</v>
      </c>
      <c r="AL2398">
        <v>75</v>
      </c>
      <c r="AM2398" s="5">
        <f t="shared" si="298"/>
        <v>12.5</v>
      </c>
      <c r="AN2398" s="4">
        <f t="shared" si="303"/>
        <v>1.8932222642938281E-2</v>
      </c>
      <c r="AO2398" s="3"/>
      <c r="AP2398">
        <v>0</v>
      </c>
      <c r="AQ2398" t="s">
        <v>48</v>
      </c>
      <c r="AR2398">
        <v>61271416</v>
      </c>
      <c r="AS2398" t="s">
        <v>47</v>
      </c>
      <c r="AT2398" s="2">
        <v>1.3140000000000001</v>
      </c>
      <c r="AU2398" s="1">
        <f t="shared" si="299"/>
        <v>1.268695437196373</v>
      </c>
      <c r="AV2398" s="1">
        <f t="shared" si="300"/>
        <v>1.4471316735099315</v>
      </c>
      <c r="AW2398" s="1">
        <f t="shared" si="301"/>
        <v>1.6255679098234901</v>
      </c>
    </row>
    <row r="2399" spans="1:49" x14ac:dyDescent="0.2">
      <c r="A2399">
        <v>2397</v>
      </c>
      <c r="B2399" t="s">
        <v>8578</v>
      </c>
      <c r="C2399" t="s">
        <v>8577</v>
      </c>
      <c r="F2399" t="s">
        <v>8576</v>
      </c>
      <c r="G2399" t="s">
        <v>5</v>
      </c>
      <c r="H2399" t="s">
        <v>4</v>
      </c>
      <c r="I2399" t="s">
        <v>8575</v>
      </c>
      <c r="J2399">
        <v>60005465</v>
      </c>
      <c r="K2399" t="s">
        <v>162</v>
      </c>
      <c r="L2399" t="s">
        <v>161</v>
      </c>
      <c r="M2399" t="s">
        <v>67</v>
      </c>
      <c r="N2399">
        <v>4</v>
      </c>
      <c r="O2399" t="s">
        <v>8574</v>
      </c>
      <c r="P2399" t="s">
        <v>8573</v>
      </c>
      <c r="Q2399" t="s">
        <v>386</v>
      </c>
      <c r="R2399" s="7">
        <v>42572</v>
      </c>
      <c r="S2399" s="8">
        <f t="shared" si="296"/>
        <v>2016</v>
      </c>
      <c r="T2399" s="8">
        <v>2016</v>
      </c>
      <c r="U2399" s="8">
        <f t="shared" si="297"/>
        <v>6</v>
      </c>
      <c r="V2399" s="7">
        <v>42572</v>
      </c>
      <c r="W2399" t="s">
        <v>1917</v>
      </c>
      <c r="X2399" s="2">
        <v>0.375</v>
      </c>
      <c r="Y2399" s="6">
        <f t="shared" si="302"/>
        <v>1.0010410827260351E-2</v>
      </c>
      <c r="AA2399">
        <v>135194</v>
      </c>
      <c r="AB2399">
        <v>24918</v>
      </c>
      <c r="AD2399" t="s">
        <v>2</v>
      </c>
      <c r="AE2399">
        <v>52</v>
      </c>
      <c r="AF2399">
        <v>15</v>
      </c>
      <c r="AH2399" t="s">
        <v>8572</v>
      </c>
      <c r="AI2399" t="s">
        <v>8571</v>
      </c>
      <c r="AK2399" t="s">
        <v>8570</v>
      </c>
      <c r="AL2399">
        <v>10</v>
      </c>
      <c r="AM2399" s="5">
        <f t="shared" si="298"/>
        <v>1.6666666666666667</v>
      </c>
      <c r="AN2399" s="4">
        <f t="shared" si="303"/>
        <v>2.5242963523917708E-3</v>
      </c>
      <c r="AO2399" s="3"/>
      <c r="AP2399">
        <v>0</v>
      </c>
      <c r="AQ2399" t="s">
        <v>48</v>
      </c>
      <c r="AR2399">
        <v>61571101</v>
      </c>
      <c r="AS2399" t="s">
        <v>47</v>
      </c>
      <c r="AT2399" s="2">
        <v>1.3140000000000001</v>
      </c>
      <c r="AU2399" s="1">
        <f t="shared" si="299"/>
        <v>0.77645764847997767</v>
      </c>
      <c r="AV2399" s="1">
        <f t="shared" si="300"/>
        <v>0.62673535898260613</v>
      </c>
      <c r="AW2399" s="1">
        <f t="shared" si="301"/>
        <v>0.47701306948523448</v>
      </c>
    </row>
    <row r="2400" spans="1:49" x14ac:dyDescent="0.2">
      <c r="A2400">
        <v>2398</v>
      </c>
      <c r="B2400" t="s">
        <v>8569</v>
      </c>
      <c r="C2400" t="s">
        <v>8568</v>
      </c>
      <c r="F2400" t="s">
        <v>8567</v>
      </c>
      <c r="G2400" t="s">
        <v>5</v>
      </c>
      <c r="H2400" t="s">
        <v>4</v>
      </c>
      <c r="I2400" t="s">
        <v>2271</v>
      </c>
      <c r="J2400">
        <v>60016972</v>
      </c>
      <c r="K2400" t="s">
        <v>499</v>
      </c>
      <c r="L2400" t="s">
        <v>58</v>
      </c>
      <c r="M2400" t="s">
        <v>57</v>
      </c>
      <c r="N2400">
        <v>2</v>
      </c>
      <c r="O2400" t="s">
        <v>2270</v>
      </c>
      <c r="P2400" t="s">
        <v>2269</v>
      </c>
      <c r="Q2400" t="s">
        <v>498</v>
      </c>
      <c r="R2400" s="7">
        <v>42572</v>
      </c>
      <c r="S2400" s="8">
        <f t="shared" si="296"/>
        <v>2016</v>
      </c>
      <c r="T2400" s="8">
        <v>2016</v>
      </c>
      <c r="U2400" s="8">
        <f t="shared" si="297"/>
        <v>6</v>
      </c>
      <c r="V2400" s="7">
        <v>42572</v>
      </c>
      <c r="W2400" t="s">
        <v>1908</v>
      </c>
      <c r="X2400" s="2">
        <v>0.35499999999999998</v>
      </c>
      <c r="Y2400" s="6">
        <f t="shared" si="302"/>
        <v>9.4765222498064648E-3</v>
      </c>
      <c r="AA2400">
        <v>17518628</v>
      </c>
      <c r="AB2400">
        <v>5300152202</v>
      </c>
      <c r="AD2400" t="s">
        <v>2</v>
      </c>
      <c r="AE2400">
        <v>10</v>
      </c>
      <c r="AF2400">
        <v>11</v>
      </c>
      <c r="AH2400" t="s">
        <v>8566</v>
      </c>
      <c r="AI2400" t="s">
        <v>8565</v>
      </c>
      <c r="AK2400" t="s">
        <v>8564</v>
      </c>
      <c r="AL2400">
        <v>4</v>
      </c>
      <c r="AM2400" s="5">
        <f t="shared" si="298"/>
        <v>0.66666666666666663</v>
      </c>
      <c r="AN2400" s="4">
        <f t="shared" si="303"/>
        <v>1.0097185409567082E-3</v>
      </c>
      <c r="AO2400" s="3"/>
      <c r="AP2400">
        <v>0</v>
      </c>
      <c r="AR2400" t="s">
        <v>1</v>
      </c>
      <c r="AT2400" s="2">
        <v>1.542</v>
      </c>
      <c r="AU2400" s="1">
        <f t="shared" si="299"/>
        <v>0.69364811371515367</v>
      </c>
      <c r="AV2400" s="1">
        <f t="shared" si="300"/>
        <v>0.52431203953815864</v>
      </c>
      <c r="AW2400" s="1">
        <f t="shared" si="301"/>
        <v>0.35497596536116349</v>
      </c>
    </row>
    <row r="2401" spans="1:49" x14ac:dyDescent="0.2">
      <c r="A2401">
        <v>2399</v>
      </c>
      <c r="B2401" t="s">
        <v>8563</v>
      </c>
      <c r="C2401" t="s">
        <v>8562</v>
      </c>
      <c r="F2401" t="s">
        <v>8561</v>
      </c>
      <c r="G2401" t="s">
        <v>5</v>
      </c>
      <c r="H2401" t="s">
        <v>4</v>
      </c>
      <c r="I2401" t="s">
        <v>8560</v>
      </c>
      <c r="J2401" t="s">
        <v>8555</v>
      </c>
      <c r="K2401" t="s">
        <v>8559</v>
      </c>
      <c r="L2401" t="s">
        <v>8558</v>
      </c>
      <c r="M2401" t="s">
        <v>988</v>
      </c>
      <c r="N2401">
        <v>2</v>
      </c>
      <c r="O2401" t="s">
        <v>8557</v>
      </c>
      <c r="P2401" t="s">
        <v>8556</v>
      </c>
      <c r="Q2401" t="s">
        <v>8555</v>
      </c>
      <c r="R2401" s="7">
        <v>42572</v>
      </c>
      <c r="S2401" s="8">
        <f t="shared" si="296"/>
        <v>2016</v>
      </c>
      <c r="T2401" s="8">
        <v>2016</v>
      </c>
      <c r="U2401" s="8">
        <f t="shared" si="297"/>
        <v>6</v>
      </c>
      <c r="V2401" s="7">
        <v>42572</v>
      </c>
      <c r="W2401" t="s">
        <v>1908</v>
      </c>
      <c r="X2401" s="2">
        <v>0.35499999999999998</v>
      </c>
      <c r="Y2401" s="6">
        <f t="shared" si="302"/>
        <v>9.4765222498064648E-3</v>
      </c>
      <c r="AA2401">
        <v>17518628</v>
      </c>
      <c r="AB2401">
        <v>5300152202</v>
      </c>
      <c r="AD2401" t="s">
        <v>2</v>
      </c>
      <c r="AE2401">
        <v>10</v>
      </c>
      <c r="AF2401">
        <v>11</v>
      </c>
      <c r="AH2401" t="s">
        <v>8554</v>
      </c>
      <c r="AI2401" t="s">
        <v>8553</v>
      </c>
      <c r="AK2401" t="s">
        <v>8552</v>
      </c>
      <c r="AL2401">
        <v>5</v>
      </c>
      <c r="AM2401" s="5">
        <f t="shared" si="298"/>
        <v>0.83333333333333337</v>
      </c>
      <c r="AN2401" s="4">
        <f t="shared" si="303"/>
        <v>1.2621481761958854E-3</v>
      </c>
      <c r="AO2401" s="3"/>
      <c r="AP2401">
        <v>0</v>
      </c>
      <c r="AR2401" t="s">
        <v>1</v>
      </c>
      <c r="AT2401" s="2">
        <v>1.542</v>
      </c>
      <c r="AU2401" s="1">
        <f t="shared" si="299"/>
        <v>0.70122100277232902</v>
      </c>
      <c r="AV2401" s="1">
        <f t="shared" si="300"/>
        <v>0.53693352130011751</v>
      </c>
      <c r="AW2401" s="1">
        <f t="shared" si="301"/>
        <v>0.37264603982790589</v>
      </c>
    </row>
    <row r="2402" spans="1:49" x14ac:dyDescent="0.2">
      <c r="A2402">
        <v>2400</v>
      </c>
      <c r="B2402" t="s">
        <v>8551</v>
      </c>
      <c r="C2402" t="s">
        <v>8550</v>
      </c>
      <c r="F2402" t="s">
        <v>8549</v>
      </c>
      <c r="G2402" t="s">
        <v>5</v>
      </c>
      <c r="H2402" t="s">
        <v>4</v>
      </c>
      <c r="I2402" t="s">
        <v>8548</v>
      </c>
      <c r="J2402">
        <v>60032624</v>
      </c>
      <c r="K2402" t="s">
        <v>2693</v>
      </c>
      <c r="L2402" t="s">
        <v>2695</v>
      </c>
      <c r="M2402" t="s">
        <v>138</v>
      </c>
      <c r="N2402">
        <v>2</v>
      </c>
      <c r="O2402" t="s">
        <v>8547</v>
      </c>
      <c r="P2402" t="s">
        <v>8546</v>
      </c>
      <c r="Q2402" t="s">
        <v>2694</v>
      </c>
      <c r="R2402" s="7">
        <v>42572</v>
      </c>
      <c r="S2402" s="8">
        <f t="shared" si="296"/>
        <v>2016</v>
      </c>
      <c r="T2402" s="8">
        <v>2016</v>
      </c>
      <c r="U2402" s="8">
        <f t="shared" si="297"/>
        <v>6</v>
      </c>
      <c r="V2402" s="7">
        <v>42572</v>
      </c>
      <c r="W2402" t="s">
        <v>1908</v>
      </c>
      <c r="X2402" s="2">
        <v>0.35499999999999998</v>
      </c>
      <c r="Y2402" s="6">
        <f t="shared" si="302"/>
        <v>9.4765222498064648E-3</v>
      </c>
      <c r="AA2402">
        <v>17518628</v>
      </c>
      <c r="AB2402">
        <v>5300152202</v>
      </c>
      <c r="AD2402" t="s">
        <v>2</v>
      </c>
      <c r="AE2402">
        <v>10</v>
      </c>
      <c r="AF2402">
        <v>11</v>
      </c>
      <c r="AH2402" t="s">
        <v>8545</v>
      </c>
      <c r="AI2402" t="s">
        <v>8544</v>
      </c>
      <c r="AK2402" t="s">
        <v>8543</v>
      </c>
      <c r="AL2402">
        <v>28</v>
      </c>
      <c r="AM2402" s="5">
        <f t="shared" si="298"/>
        <v>4.666666666666667</v>
      </c>
      <c r="AN2402" s="4">
        <f t="shared" si="303"/>
        <v>7.0680297866969584E-3</v>
      </c>
      <c r="AO2402" s="3"/>
      <c r="AP2402">
        <v>0</v>
      </c>
      <c r="AQ2402" t="s">
        <v>3043</v>
      </c>
      <c r="AR2402" t="s">
        <v>3255</v>
      </c>
      <c r="AS2402" t="s">
        <v>3042</v>
      </c>
      <c r="AT2402" s="2">
        <v>1.542</v>
      </c>
      <c r="AU2402" s="1">
        <f t="shared" si="299"/>
        <v>0.87539745108736122</v>
      </c>
      <c r="AV2402" s="1">
        <f t="shared" si="300"/>
        <v>0.82722760182517108</v>
      </c>
      <c r="AW2402" s="1">
        <f t="shared" si="301"/>
        <v>0.77905775256298104</v>
      </c>
    </row>
    <row r="2403" spans="1:49" x14ac:dyDescent="0.2">
      <c r="A2403">
        <v>2401</v>
      </c>
      <c r="B2403" t="s">
        <v>8542</v>
      </c>
      <c r="C2403" t="s">
        <v>8541</v>
      </c>
      <c r="E2403">
        <v>27436662</v>
      </c>
      <c r="F2403" t="s">
        <v>8540</v>
      </c>
      <c r="G2403" t="s">
        <v>5</v>
      </c>
      <c r="H2403" t="s">
        <v>4</v>
      </c>
      <c r="I2403" t="s">
        <v>793</v>
      </c>
      <c r="J2403" t="s">
        <v>8539</v>
      </c>
      <c r="K2403" t="s">
        <v>8538</v>
      </c>
      <c r="L2403" t="s">
        <v>8537</v>
      </c>
      <c r="M2403" t="s">
        <v>321</v>
      </c>
      <c r="N2403">
        <v>7</v>
      </c>
      <c r="O2403" t="s">
        <v>8536</v>
      </c>
      <c r="P2403" t="s">
        <v>8535</v>
      </c>
      <c r="Q2403" t="s">
        <v>8534</v>
      </c>
      <c r="R2403" s="7">
        <v>42571</v>
      </c>
      <c r="S2403" s="8">
        <f t="shared" si="296"/>
        <v>2016</v>
      </c>
      <c r="T2403" s="8">
        <v>2016</v>
      </c>
      <c r="U2403" s="8">
        <f t="shared" si="297"/>
        <v>6</v>
      </c>
      <c r="V2403" s="7">
        <v>42571</v>
      </c>
      <c r="W2403" t="s">
        <v>2575</v>
      </c>
      <c r="X2403" s="2">
        <v>1.3120000000000001</v>
      </c>
      <c r="Y2403" s="6">
        <f t="shared" si="302"/>
        <v>3.502309068097488E-2</v>
      </c>
      <c r="AA2403">
        <v>319155</v>
      </c>
      <c r="AB2403">
        <v>29203</v>
      </c>
      <c r="AC2403">
        <v>13616560</v>
      </c>
      <c r="AD2403" t="s">
        <v>2</v>
      </c>
      <c r="AE2403">
        <v>61</v>
      </c>
      <c r="AF2403">
        <v>16</v>
      </c>
      <c r="AG2403">
        <v>5925</v>
      </c>
      <c r="AH2403" t="s">
        <v>8533</v>
      </c>
      <c r="AI2403" t="s">
        <v>8532</v>
      </c>
      <c r="AJ2403" t="s">
        <v>8531</v>
      </c>
      <c r="AK2403" t="s">
        <v>8530</v>
      </c>
      <c r="AL2403">
        <v>3</v>
      </c>
      <c r="AM2403" s="5">
        <f t="shared" si="298"/>
        <v>0.5</v>
      </c>
      <c r="AN2403" s="4">
        <f t="shared" si="303"/>
        <v>7.572889057175312E-4</v>
      </c>
      <c r="AO2403" s="3"/>
      <c r="AP2403">
        <v>0</v>
      </c>
      <c r="AR2403" t="s">
        <v>1</v>
      </c>
      <c r="AT2403" s="2">
        <v>3.609</v>
      </c>
      <c r="AU2403" s="1">
        <f t="shared" si="299"/>
        <v>2.4743350148397676</v>
      </c>
      <c r="AV2403" s="1">
        <f t="shared" si="300"/>
        <v>1.7890189793346205</v>
      </c>
      <c r="AW2403" s="1">
        <f t="shared" si="301"/>
        <v>1.1037029438294736</v>
      </c>
    </row>
    <row r="2404" spans="1:49" x14ac:dyDescent="0.2">
      <c r="A2404">
        <v>2402</v>
      </c>
      <c r="B2404" t="s">
        <v>8529</v>
      </c>
      <c r="C2404" t="s">
        <v>8528</v>
      </c>
      <c r="E2404">
        <v>27245093</v>
      </c>
      <c r="F2404" t="s">
        <v>8527</v>
      </c>
      <c r="G2404" t="s">
        <v>5</v>
      </c>
      <c r="H2404" t="s">
        <v>4</v>
      </c>
      <c r="I2404" t="s">
        <v>8526</v>
      </c>
      <c r="J2404" t="s">
        <v>8525</v>
      </c>
      <c r="K2404" t="s">
        <v>8524</v>
      </c>
      <c r="L2404" t="s">
        <v>8523</v>
      </c>
      <c r="M2404" t="s">
        <v>52</v>
      </c>
      <c r="N2404">
        <v>11</v>
      </c>
      <c r="O2404" t="s">
        <v>8522</v>
      </c>
      <c r="P2404" t="s">
        <v>8521</v>
      </c>
      <c r="Q2404" t="s">
        <v>8520</v>
      </c>
      <c r="R2404" s="7">
        <v>42571</v>
      </c>
      <c r="S2404" s="8">
        <f t="shared" si="296"/>
        <v>2016</v>
      </c>
      <c r="T2404" s="8">
        <v>2016</v>
      </c>
      <c r="U2404" s="8">
        <f t="shared" si="297"/>
        <v>6</v>
      </c>
      <c r="V2404" s="7">
        <v>42571</v>
      </c>
      <c r="W2404" t="s">
        <v>1966</v>
      </c>
      <c r="X2404" s="2">
        <v>1.2789999999999999</v>
      </c>
      <c r="Y2404" s="6">
        <f t="shared" si="302"/>
        <v>3.4142174528175966E-2</v>
      </c>
      <c r="AA2404">
        <v>10431802</v>
      </c>
      <c r="AB2404">
        <v>16876</v>
      </c>
      <c r="AC2404">
        <v>15204812</v>
      </c>
      <c r="AD2404" t="s">
        <v>2</v>
      </c>
      <c r="AE2404">
        <v>27</v>
      </c>
      <c r="AF2404">
        <v>7</v>
      </c>
      <c r="AH2404" t="s">
        <v>8519</v>
      </c>
      <c r="AI2404" t="s">
        <v>8518</v>
      </c>
      <c r="AK2404" t="s">
        <v>8517</v>
      </c>
      <c r="AL2404">
        <v>28</v>
      </c>
      <c r="AM2404" s="5">
        <f t="shared" si="298"/>
        <v>4.666666666666667</v>
      </c>
      <c r="AN2404" s="4">
        <f t="shared" si="303"/>
        <v>7.0680297866969584E-3</v>
      </c>
      <c r="AO2404" s="3"/>
      <c r="AP2404">
        <v>0</v>
      </c>
      <c r="AR2404" t="s">
        <v>1</v>
      </c>
      <c r="AT2404" s="2">
        <v>4.774</v>
      </c>
      <c r="AU2404" s="1">
        <f t="shared" si="299"/>
        <v>2.6019931105732264</v>
      </c>
      <c r="AV2404" s="1">
        <f t="shared" si="300"/>
        <v>2.0605102157436463</v>
      </c>
      <c r="AW2404" s="1">
        <f t="shared" si="301"/>
        <v>1.5190273209140661</v>
      </c>
    </row>
    <row r="2405" spans="1:49" x14ac:dyDescent="0.2">
      <c r="A2405">
        <v>2403</v>
      </c>
      <c r="B2405" t="s">
        <v>8516</v>
      </c>
      <c r="C2405" t="s">
        <v>8515</v>
      </c>
      <c r="F2405" t="s">
        <v>8514</v>
      </c>
      <c r="G2405" t="s">
        <v>5</v>
      </c>
      <c r="H2405" t="s">
        <v>4</v>
      </c>
      <c r="I2405" t="s">
        <v>8513</v>
      </c>
      <c r="J2405" t="s">
        <v>8512</v>
      </c>
      <c r="K2405" t="s">
        <v>8511</v>
      </c>
      <c r="L2405" t="s">
        <v>8510</v>
      </c>
      <c r="M2405" t="s">
        <v>1349</v>
      </c>
      <c r="N2405">
        <v>10</v>
      </c>
      <c r="O2405" t="s">
        <v>8509</v>
      </c>
      <c r="P2405" t="s">
        <v>8508</v>
      </c>
      <c r="Q2405" t="s">
        <v>8507</v>
      </c>
      <c r="R2405" s="7">
        <v>42571</v>
      </c>
      <c r="S2405" s="8">
        <f t="shared" si="296"/>
        <v>2016</v>
      </c>
      <c r="T2405" s="8">
        <v>2016</v>
      </c>
      <c r="U2405" s="8">
        <f t="shared" si="297"/>
        <v>6</v>
      </c>
      <c r="V2405" s="7">
        <v>42571</v>
      </c>
      <c r="W2405" t="s">
        <v>1919</v>
      </c>
      <c r="X2405" s="2">
        <v>5.0739999999999998</v>
      </c>
      <c r="Y2405" s="6">
        <f t="shared" si="302"/>
        <v>0.13544753210005073</v>
      </c>
      <c r="AA2405">
        <v>23342536</v>
      </c>
      <c r="AB2405">
        <v>21100407195</v>
      </c>
      <c r="AD2405" t="s">
        <v>2</v>
      </c>
      <c r="AE2405">
        <v>3</v>
      </c>
      <c r="AF2405">
        <v>7</v>
      </c>
      <c r="AH2405" t="s">
        <v>8506</v>
      </c>
      <c r="AI2405" t="s">
        <v>8505</v>
      </c>
      <c r="AK2405" t="s">
        <v>8504</v>
      </c>
      <c r="AL2405">
        <v>39</v>
      </c>
      <c r="AM2405" s="5">
        <f t="shared" si="298"/>
        <v>6.5</v>
      </c>
      <c r="AN2405" s="4">
        <f t="shared" si="303"/>
        <v>9.8447557743279058E-3</v>
      </c>
      <c r="AO2405" s="3"/>
      <c r="AP2405">
        <v>1</v>
      </c>
      <c r="AQ2405" t="s">
        <v>278</v>
      </c>
      <c r="AR2405" t="s">
        <v>8503</v>
      </c>
      <c r="AS2405" t="s">
        <v>276</v>
      </c>
      <c r="AT2405" s="2">
        <v>11.103999999999999</v>
      </c>
      <c r="AU2405" s="1">
        <f t="shared" si="299"/>
        <v>9.7766699202333864</v>
      </c>
      <c r="AV2405" s="1">
        <f t="shared" si="300"/>
        <v>7.264614393718932</v>
      </c>
      <c r="AW2405" s="1">
        <f t="shared" si="301"/>
        <v>4.752558867204475</v>
      </c>
    </row>
    <row r="2406" spans="1:49" x14ac:dyDescent="0.2">
      <c r="A2406">
        <v>2404</v>
      </c>
      <c r="B2406" t="s">
        <v>8502</v>
      </c>
      <c r="C2406" t="s">
        <v>8501</v>
      </c>
      <c r="F2406" t="s">
        <v>8500</v>
      </c>
      <c r="G2406" t="s">
        <v>5</v>
      </c>
      <c r="H2406" t="s">
        <v>4</v>
      </c>
      <c r="I2406" t="s">
        <v>8499</v>
      </c>
      <c r="J2406" t="s">
        <v>8498</v>
      </c>
      <c r="K2406" t="s">
        <v>8497</v>
      </c>
      <c r="L2406" t="s">
        <v>8496</v>
      </c>
      <c r="M2406" t="s">
        <v>8495</v>
      </c>
      <c r="N2406">
        <v>6</v>
      </c>
      <c r="O2406" t="s">
        <v>8494</v>
      </c>
      <c r="P2406" t="s">
        <v>8493</v>
      </c>
      <c r="Q2406" t="s">
        <v>8492</v>
      </c>
      <c r="R2406" s="7">
        <v>42571</v>
      </c>
      <c r="S2406" s="8">
        <f t="shared" si="296"/>
        <v>2016</v>
      </c>
      <c r="T2406" s="8">
        <v>2016</v>
      </c>
      <c r="U2406" s="8">
        <f t="shared" si="297"/>
        <v>6</v>
      </c>
      <c r="V2406" s="7">
        <v>42571</v>
      </c>
      <c r="W2406" t="s">
        <v>1458</v>
      </c>
      <c r="X2406" s="2">
        <v>1.24</v>
      </c>
      <c r="Y2406" s="6">
        <f t="shared" si="302"/>
        <v>3.3101091802140895E-2</v>
      </c>
      <c r="AB2406">
        <v>21100200805</v>
      </c>
      <c r="AC2406">
        <v>20452322</v>
      </c>
      <c r="AD2406" t="s">
        <v>2</v>
      </c>
      <c r="AE2406">
        <v>6</v>
      </c>
      <c r="AG2406">
        <v>29818</v>
      </c>
      <c r="AI2406" t="s">
        <v>8491</v>
      </c>
      <c r="AK2406" t="s">
        <v>8490</v>
      </c>
      <c r="AL2406">
        <v>5</v>
      </c>
      <c r="AM2406" s="5">
        <f t="shared" si="298"/>
        <v>0.83333333333333337</v>
      </c>
      <c r="AN2406" s="4">
        <f t="shared" si="303"/>
        <v>1.2621481761958854E-3</v>
      </c>
      <c r="AO2406" s="3"/>
      <c r="AP2406">
        <v>1</v>
      </c>
      <c r="AR2406" t="s">
        <v>1</v>
      </c>
      <c r="AT2406" s="2">
        <v>4.3789999999999996</v>
      </c>
      <c r="AU2406" s="1">
        <f t="shared" si="299"/>
        <v>2.3549408714357392</v>
      </c>
      <c r="AV2406" s="1">
        <f t="shared" si="300"/>
        <v>1.7181619989168389</v>
      </c>
      <c r="AW2406" s="1">
        <f t="shared" si="301"/>
        <v>1.0813831263979388</v>
      </c>
    </row>
    <row r="2407" spans="1:49" x14ac:dyDescent="0.2">
      <c r="A2407">
        <v>2405</v>
      </c>
      <c r="B2407" t="s">
        <v>8489</v>
      </c>
      <c r="C2407" t="s">
        <v>8488</v>
      </c>
      <c r="F2407" t="s">
        <v>8487</v>
      </c>
      <c r="G2407" t="s">
        <v>5</v>
      </c>
      <c r="H2407" t="s">
        <v>4</v>
      </c>
      <c r="I2407" t="s">
        <v>722</v>
      </c>
      <c r="J2407" t="s">
        <v>8486</v>
      </c>
      <c r="K2407" t="s">
        <v>8485</v>
      </c>
      <c r="L2407" t="s">
        <v>8484</v>
      </c>
      <c r="M2407" t="s">
        <v>46</v>
      </c>
      <c r="N2407">
        <v>4</v>
      </c>
      <c r="O2407" t="s">
        <v>8483</v>
      </c>
      <c r="P2407" t="s">
        <v>8482</v>
      </c>
      <c r="Q2407" t="s">
        <v>8481</v>
      </c>
      <c r="R2407" s="7">
        <v>42571</v>
      </c>
      <c r="S2407" s="8">
        <f t="shared" si="296"/>
        <v>2016</v>
      </c>
      <c r="T2407" s="8">
        <v>2016</v>
      </c>
      <c r="U2407" s="8">
        <f t="shared" si="297"/>
        <v>6</v>
      </c>
      <c r="V2407" s="7">
        <v>42571</v>
      </c>
      <c r="W2407" t="s">
        <v>1919</v>
      </c>
      <c r="X2407" s="2">
        <v>5.0739999999999998</v>
      </c>
      <c r="Y2407" s="6">
        <f t="shared" si="302"/>
        <v>0.13544753210005073</v>
      </c>
      <c r="AA2407">
        <v>23342536</v>
      </c>
      <c r="AB2407">
        <v>21100407195</v>
      </c>
      <c r="AD2407" t="s">
        <v>2</v>
      </c>
      <c r="AE2407">
        <v>3</v>
      </c>
      <c r="AF2407">
        <v>7</v>
      </c>
      <c r="AH2407" t="s">
        <v>8480</v>
      </c>
      <c r="AI2407" t="s">
        <v>8479</v>
      </c>
      <c r="AK2407" t="s">
        <v>8478</v>
      </c>
      <c r="AL2407">
        <v>34</v>
      </c>
      <c r="AM2407" s="5">
        <f t="shared" si="298"/>
        <v>5.666666666666667</v>
      </c>
      <c r="AN2407" s="4">
        <f t="shared" si="303"/>
        <v>8.5826075981320204E-3</v>
      </c>
      <c r="AO2407" s="3"/>
      <c r="AP2407">
        <v>1</v>
      </c>
      <c r="AQ2407" t="s">
        <v>44</v>
      </c>
      <c r="AR2407">
        <v>1128562</v>
      </c>
      <c r="AS2407" t="s">
        <v>43</v>
      </c>
      <c r="AT2407" s="2">
        <v>11.103999999999999</v>
      </c>
      <c r="AU2407" s="1">
        <f t="shared" si="299"/>
        <v>9.7388054749475117</v>
      </c>
      <c r="AV2407" s="1">
        <f t="shared" si="300"/>
        <v>7.2015069849091367</v>
      </c>
      <c r="AW2407" s="1">
        <f t="shared" si="301"/>
        <v>4.6642084948707634</v>
      </c>
    </row>
    <row r="2408" spans="1:49" x14ac:dyDescent="0.2">
      <c r="A2408">
        <v>2406</v>
      </c>
      <c r="B2408" t="s">
        <v>8477</v>
      </c>
      <c r="C2408" t="s">
        <v>8476</v>
      </c>
      <c r="F2408" t="s">
        <v>8475</v>
      </c>
      <c r="G2408" t="s">
        <v>5</v>
      </c>
      <c r="H2408" t="s">
        <v>4</v>
      </c>
      <c r="I2408" t="s">
        <v>3174</v>
      </c>
      <c r="J2408">
        <v>60033316</v>
      </c>
      <c r="K2408" t="s">
        <v>18</v>
      </c>
      <c r="L2408" t="s">
        <v>17</v>
      </c>
      <c r="M2408" t="s">
        <v>9</v>
      </c>
      <c r="N2408">
        <v>4</v>
      </c>
      <c r="O2408" t="s">
        <v>8474</v>
      </c>
      <c r="P2408" t="s">
        <v>8473</v>
      </c>
      <c r="Q2408" t="s">
        <v>3173</v>
      </c>
      <c r="R2408" s="7">
        <v>42570</v>
      </c>
      <c r="S2408" s="8">
        <f t="shared" si="296"/>
        <v>2016</v>
      </c>
      <c r="T2408" s="8">
        <v>2016</v>
      </c>
      <c r="U2408" s="8">
        <f t="shared" si="297"/>
        <v>6</v>
      </c>
      <c r="V2408" s="7">
        <v>42570</v>
      </c>
      <c r="W2408" t="s">
        <v>1860</v>
      </c>
      <c r="X2408" s="2">
        <v>0.63600000000000001</v>
      </c>
      <c r="Y2408" s="6">
        <f t="shared" si="302"/>
        <v>1.6977656763033557E-2</v>
      </c>
      <c r="AA2408">
        <v>14248220</v>
      </c>
      <c r="AB2408">
        <v>130124</v>
      </c>
      <c r="AD2408" t="s">
        <v>2</v>
      </c>
      <c r="AE2408">
        <v>16</v>
      </c>
      <c r="AF2408">
        <v>7</v>
      </c>
      <c r="AG2408">
        <v>1100</v>
      </c>
      <c r="AI2408" t="s">
        <v>8472</v>
      </c>
      <c r="AJ2408" t="s">
        <v>8471</v>
      </c>
      <c r="AK2408" t="s">
        <v>8470</v>
      </c>
      <c r="AL2408">
        <v>11</v>
      </c>
      <c r="AM2408" s="5">
        <f t="shared" si="298"/>
        <v>1.8333333333333333</v>
      </c>
      <c r="AN2408" s="4">
        <f t="shared" si="303"/>
        <v>2.7767259876309478E-3</v>
      </c>
      <c r="AO2408" s="3"/>
      <c r="AP2408">
        <v>1</v>
      </c>
      <c r="AR2408" t="s">
        <v>1</v>
      </c>
      <c r="AT2408" s="2" t="s">
        <v>0</v>
      </c>
      <c r="AU2408" s="1">
        <f t="shared" si="299"/>
        <v>1.2717377530412775</v>
      </c>
      <c r="AV2408" s="1">
        <f t="shared" si="300"/>
        <v>0.98771913753322516</v>
      </c>
      <c r="AW2408" s="1">
        <f t="shared" si="301"/>
        <v>0.70370052202517308</v>
      </c>
    </row>
    <row r="2409" spans="1:49" x14ac:dyDescent="0.2">
      <c r="A2409">
        <v>2407</v>
      </c>
      <c r="B2409" t="s">
        <v>8469</v>
      </c>
      <c r="C2409" t="s">
        <v>8468</v>
      </c>
      <c r="F2409" t="s">
        <v>8467</v>
      </c>
      <c r="G2409" t="s">
        <v>5</v>
      </c>
      <c r="H2409" t="s">
        <v>4</v>
      </c>
      <c r="I2409" t="s">
        <v>8466</v>
      </c>
      <c r="J2409" t="s">
        <v>8465</v>
      </c>
      <c r="K2409" t="s">
        <v>8464</v>
      </c>
      <c r="L2409" t="s">
        <v>8463</v>
      </c>
      <c r="M2409" t="s">
        <v>145</v>
      </c>
      <c r="N2409">
        <v>6</v>
      </c>
      <c r="O2409" t="s">
        <v>8462</v>
      </c>
      <c r="P2409" t="s">
        <v>8461</v>
      </c>
      <c r="Q2409" t="s">
        <v>8460</v>
      </c>
      <c r="R2409" s="7">
        <v>42569</v>
      </c>
      <c r="S2409" s="8">
        <f t="shared" si="296"/>
        <v>2016</v>
      </c>
      <c r="T2409" s="8">
        <v>2016</v>
      </c>
      <c r="U2409" s="8">
        <f t="shared" si="297"/>
        <v>6</v>
      </c>
      <c r="V2409" s="7">
        <v>42569</v>
      </c>
      <c r="W2409" t="s">
        <v>1905</v>
      </c>
      <c r="X2409" s="2">
        <v>1.1819999999999999</v>
      </c>
      <c r="Y2409" s="6">
        <f t="shared" si="302"/>
        <v>3.1552814927524625E-2</v>
      </c>
      <c r="AA2409">
        <v>36951</v>
      </c>
      <c r="AB2409">
        <v>27030</v>
      </c>
      <c r="AD2409" t="s">
        <v>2</v>
      </c>
      <c r="AE2409">
        <v>109</v>
      </c>
      <c r="AF2409">
        <v>3</v>
      </c>
      <c r="AG2409">
        <v>31103</v>
      </c>
      <c r="AI2409" t="s">
        <v>8459</v>
      </c>
      <c r="AK2409" t="s">
        <v>8458</v>
      </c>
      <c r="AL2409">
        <v>4</v>
      </c>
      <c r="AM2409" s="5">
        <f t="shared" si="298"/>
        <v>0.66666666666666663</v>
      </c>
      <c r="AN2409" s="4">
        <f t="shared" si="303"/>
        <v>1.0097185409567082E-3</v>
      </c>
      <c r="AO2409" s="3"/>
      <c r="AP2409">
        <v>0</v>
      </c>
      <c r="AQ2409" t="s">
        <v>8457</v>
      </c>
      <c r="AR2409" t="s">
        <v>8456</v>
      </c>
      <c r="AS2409" t="s">
        <v>5244</v>
      </c>
      <c r="AT2409" s="2">
        <v>3.7909999999999999</v>
      </c>
      <c r="AU2409" s="1">
        <f t="shared" si="299"/>
        <v>2.238988601155425</v>
      </c>
      <c r="AV2409" s="1">
        <f t="shared" si="300"/>
        <v>1.6281266734240667</v>
      </c>
      <c r="AW2409" s="1">
        <f t="shared" si="301"/>
        <v>1.0172647456927082</v>
      </c>
    </row>
    <row r="2410" spans="1:49" x14ac:dyDescent="0.2">
      <c r="A2410">
        <v>2408</v>
      </c>
      <c r="B2410" t="s">
        <v>8455</v>
      </c>
      <c r="C2410" t="s">
        <v>8454</v>
      </c>
      <c r="E2410">
        <v>27367598</v>
      </c>
      <c r="F2410" t="s">
        <v>8453</v>
      </c>
      <c r="G2410" t="s">
        <v>5</v>
      </c>
      <c r="H2410" t="s">
        <v>4</v>
      </c>
      <c r="I2410" t="s">
        <v>8452</v>
      </c>
      <c r="J2410" t="s">
        <v>8451</v>
      </c>
      <c r="K2410" t="s">
        <v>8450</v>
      </c>
      <c r="L2410" t="s">
        <v>8449</v>
      </c>
      <c r="M2410" t="s">
        <v>867</v>
      </c>
      <c r="N2410">
        <v>10</v>
      </c>
      <c r="O2410" t="s">
        <v>8448</v>
      </c>
      <c r="P2410" t="s">
        <v>8447</v>
      </c>
      <c r="Q2410" t="s">
        <v>8446</v>
      </c>
      <c r="R2410" s="7">
        <v>42569</v>
      </c>
      <c r="S2410" s="8">
        <f t="shared" si="296"/>
        <v>2016</v>
      </c>
      <c r="T2410" s="8">
        <v>2016</v>
      </c>
      <c r="U2410" s="8">
        <f t="shared" si="297"/>
        <v>6</v>
      </c>
      <c r="V2410" s="7">
        <v>42569</v>
      </c>
      <c r="W2410" t="s">
        <v>1960</v>
      </c>
      <c r="X2410" s="2">
        <v>1.3480000000000001</v>
      </c>
      <c r="Y2410" s="6">
        <f t="shared" si="302"/>
        <v>3.598409012039188E-2</v>
      </c>
      <c r="AA2410">
        <v>201669</v>
      </c>
      <c r="AB2410">
        <v>25264</v>
      </c>
      <c r="AC2410" t="s">
        <v>1959</v>
      </c>
      <c r="AD2410" t="s">
        <v>2</v>
      </c>
      <c r="AE2410">
        <v>55</v>
      </c>
      <c r="AF2410">
        <v>14</v>
      </c>
      <c r="AH2410" t="s">
        <v>8445</v>
      </c>
      <c r="AI2410" t="s">
        <v>8444</v>
      </c>
      <c r="AK2410" t="s">
        <v>8443</v>
      </c>
      <c r="AL2410">
        <v>32</v>
      </c>
      <c r="AM2410" s="5">
        <f t="shared" si="298"/>
        <v>5.333333333333333</v>
      </c>
      <c r="AN2410" s="4">
        <f t="shared" si="303"/>
        <v>8.0777483276536655E-3</v>
      </c>
      <c r="AO2410" s="3"/>
      <c r="AP2410">
        <v>0</v>
      </c>
      <c r="AR2410" t="s">
        <v>1</v>
      </c>
      <c r="AT2410" s="2">
        <v>5.165</v>
      </c>
      <c r="AU2410" s="1">
        <f t="shared" si="299"/>
        <v>2.7612187582570416</v>
      </c>
      <c r="AV2410" s="1">
        <f t="shared" si="300"/>
        <v>2.2030919224022774</v>
      </c>
      <c r="AW2410" s="1">
        <f t="shared" si="301"/>
        <v>1.6449650865475129</v>
      </c>
    </row>
    <row r="2411" spans="1:49" x14ac:dyDescent="0.2">
      <c r="A2411">
        <v>2409</v>
      </c>
      <c r="B2411" t="s">
        <v>8442</v>
      </c>
      <c r="C2411" t="s">
        <v>8441</v>
      </c>
      <c r="E2411">
        <v>27470776</v>
      </c>
      <c r="F2411" t="s">
        <v>8440</v>
      </c>
      <c r="G2411" t="s">
        <v>5</v>
      </c>
      <c r="H2411" t="s">
        <v>4</v>
      </c>
      <c r="I2411" t="s">
        <v>8439</v>
      </c>
      <c r="J2411" t="s">
        <v>8438</v>
      </c>
      <c r="K2411" t="s">
        <v>8437</v>
      </c>
      <c r="L2411" t="s">
        <v>8436</v>
      </c>
      <c r="M2411" t="s">
        <v>105</v>
      </c>
      <c r="N2411">
        <v>4</v>
      </c>
      <c r="O2411" t="s">
        <v>8435</v>
      </c>
      <c r="P2411" t="s">
        <v>8434</v>
      </c>
      <c r="Q2411" t="s">
        <v>8433</v>
      </c>
      <c r="R2411" s="7">
        <v>42569</v>
      </c>
      <c r="S2411" s="8">
        <f t="shared" si="296"/>
        <v>2016</v>
      </c>
      <c r="T2411" s="8">
        <v>2016</v>
      </c>
      <c r="U2411" s="8">
        <f t="shared" si="297"/>
        <v>6</v>
      </c>
      <c r="V2411" s="7">
        <v>42569</v>
      </c>
      <c r="W2411" t="s">
        <v>1983</v>
      </c>
      <c r="X2411" s="2">
        <v>0.621</v>
      </c>
      <c r="Y2411" s="6">
        <f t="shared" si="302"/>
        <v>1.6577240329943142E-2</v>
      </c>
      <c r="AA2411">
        <v>11755326</v>
      </c>
      <c r="AB2411">
        <v>4700151916</v>
      </c>
      <c r="AC2411">
        <v>11755334</v>
      </c>
      <c r="AD2411" t="s">
        <v>2</v>
      </c>
      <c r="AE2411">
        <v>4138</v>
      </c>
      <c r="AF2411">
        <v>3</v>
      </c>
      <c r="AH2411" t="s">
        <v>8432</v>
      </c>
      <c r="AI2411" t="s">
        <v>8431</v>
      </c>
      <c r="AJ2411" t="s">
        <v>8430</v>
      </c>
      <c r="AK2411" t="s">
        <v>8429</v>
      </c>
      <c r="AL2411">
        <v>2</v>
      </c>
      <c r="AM2411" s="5">
        <f t="shared" si="298"/>
        <v>0.33333333333333331</v>
      </c>
      <c r="AN2411" s="4">
        <f t="shared" si="303"/>
        <v>5.048592704783541E-4</v>
      </c>
      <c r="AO2411" s="3"/>
      <c r="AP2411">
        <v>0</v>
      </c>
      <c r="AR2411" t="s">
        <v>8428</v>
      </c>
      <c r="AS2411" t="s">
        <v>2526</v>
      </c>
      <c r="AT2411" s="2">
        <v>1.091</v>
      </c>
      <c r="AU2411" s="1">
        <f t="shared" si="299"/>
        <v>1.1755526012103705</v>
      </c>
      <c r="AV2411" s="1">
        <f t="shared" si="300"/>
        <v>0.85410498002107482</v>
      </c>
      <c r="AW2411" s="1">
        <f t="shared" si="301"/>
        <v>0.532657358831779</v>
      </c>
    </row>
    <row r="2412" spans="1:49" x14ac:dyDescent="0.2">
      <c r="A2412">
        <v>2410</v>
      </c>
      <c r="B2412" t="s">
        <v>8427</v>
      </c>
      <c r="C2412" t="s">
        <v>8426</v>
      </c>
      <c r="F2412" t="s">
        <v>8425</v>
      </c>
      <c r="G2412" t="s">
        <v>5</v>
      </c>
      <c r="H2412" t="s">
        <v>4</v>
      </c>
      <c r="I2412" t="s">
        <v>8424</v>
      </c>
      <c r="J2412" t="s">
        <v>8423</v>
      </c>
      <c r="K2412" t="s">
        <v>8422</v>
      </c>
      <c r="L2412" t="s">
        <v>8421</v>
      </c>
      <c r="M2412" t="s">
        <v>8420</v>
      </c>
      <c r="N2412">
        <v>7</v>
      </c>
      <c r="O2412" t="s">
        <v>8419</v>
      </c>
      <c r="P2412" t="s">
        <v>8418</v>
      </c>
      <c r="Q2412" t="s">
        <v>8417</v>
      </c>
      <c r="R2412" s="7">
        <v>42569</v>
      </c>
      <c r="S2412" s="8">
        <f t="shared" si="296"/>
        <v>2016</v>
      </c>
      <c r="T2412" s="8">
        <v>2016</v>
      </c>
      <c r="U2412" s="8">
        <f t="shared" si="297"/>
        <v>6</v>
      </c>
      <c r="V2412" s="7">
        <v>42569</v>
      </c>
      <c r="W2412" t="s">
        <v>1960</v>
      </c>
      <c r="X2412" s="2">
        <v>1.3480000000000001</v>
      </c>
      <c r="Y2412" s="6">
        <f t="shared" si="302"/>
        <v>3.598409012039188E-2</v>
      </c>
      <c r="AA2412">
        <v>201669</v>
      </c>
      <c r="AB2412">
        <v>25264</v>
      </c>
      <c r="AC2412" t="s">
        <v>1959</v>
      </c>
      <c r="AD2412" t="s">
        <v>2</v>
      </c>
      <c r="AE2412">
        <v>55</v>
      </c>
      <c r="AF2412">
        <v>14</v>
      </c>
      <c r="AH2412" t="s">
        <v>8416</v>
      </c>
      <c r="AI2412" t="s">
        <v>8415</v>
      </c>
      <c r="AK2412" t="s">
        <v>8414</v>
      </c>
      <c r="AL2412">
        <v>43</v>
      </c>
      <c r="AM2412" s="5">
        <f t="shared" si="298"/>
        <v>7.166666666666667</v>
      </c>
      <c r="AN2412" s="4">
        <f t="shared" si="303"/>
        <v>1.0854474315284615E-2</v>
      </c>
      <c r="AO2412" s="3"/>
      <c r="AP2412">
        <v>0</v>
      </c>
      <c r="AQ2412" t="s">
        <v>216</v>
      </c>
      <c r="AR2412" t="s">
        <v>8413</v>
      </c>
      <c r="AS2412" t="s">
        <v>214</v>
      </c>
      <c r="AT2412" s="2">
        <v>5.165</v>
      </c>
      <c r="AU2412" s="1">
        <f t="shared" si="299"/>
        <v>2.8445205378859701</v>
      </c>
      <c r="AV2412" s="1">
        <f t="shared" si="300"/>
        <v>2.3419282217838249</v>
      </c>
      <c r="AW2412" s="1">
        <f t="shared" si="301"/>
        <v>1.8393359056816792</v>
      </c>
    </row>
    <row r="2413" spans="1:49" x14ac:dyDescent="0.2">
      <c r="A2413">
        <v>2411</v>
      </c>
      <c r="B2413" t="s">
        <v>8412</v>
      </c>
      <c r="C2413" t="s">
        <v>8411</v>
      </c>
      <c r="F2413" t="s">
        <v>8410</v>
      </c>
      <c r="G2413" t="s">
        <v>5</v>
      </c>
      <c r="H2413" t="s">
        <v>4</v>
      </c>
      <c r="I2413" t="s">
        <v>8409</v>
      </c>
      <c r="J2413">
        <v>60024751</v>
      </c>
      <c r="K2413" t="s">
        <v>5501</v>
      </c>
      <c r="L2413" t="s">
        <v>290</v>
      </c>
      <c r="M2413" t="s">
        <v>289</v>
      </c>
      <c r="N2413">
        <v>4</v>
      </c>
      <c r="O2413" t="s">
        <v>8408</v>
      </c>
      <c r="P2413" t="s">
        <v>8407</v>
      </c>
      <c r="Q2413" t="s">
        <v>5498</v>
      </c>
      <c r="R2413" s="7">
        <v>42569</v>
      </c>
      <c r="S2413" s="8">
        <f t="shared" si="296"/>
        <v>2016</v>
      </c>
      <c r="T2413" s="8">
        <v>2016</v>
      </c>
      <c r="U2413" s="8">
        <f t="shared" si="297"/>
        <v>6</v>
      </c>
      <c r="V2413" s="7">
        <v>42569</v>
      </c>
      <c r="W2413" t="s">
        <v>1920</v>
      </c>
      <c r="X2413" s="2">
        <v>0.55500000000000005</v>
      </c>
      <c r="Y2413" s="6">
        <f t="shared" si="302"/>
        <v>1.4815408024345321E-2</v>
      </c>
      <c r="AA2413">
        <v>17518725</v>
      </c>
      <c r="AB2413">
        <v>6100153023</v>
      </c>
      <c r="AC2413">
        <v>17518733</v>
      </c>
      <c r="AD2413" t="s">
        <v>2</v>
      </c>
      <c r="AE2413">
        <v>10</v>
      </c>
      <c r="AF2413">
        <v>10</v>
      </c>
      <c r="AH2413" t="s">
        <v>8406</v>
      </c>
      <c r="AI2413" t="s">
        <v>8405</v>
      </c>
      <c r="AK2413" t="s">
        <v>8404</v>
      </c>
      <c r="AL2413">
        <v>6</v>
      </c>
      <c r="AM2413" s="5">
        <f t="shared" si="298"/>
        <v>1</v>
      </c>
      <c r="AN2413" s="4">
        <f t="shared" si="303"/>
        <v>1.5145778114350624E-3</v>
      </c>
      <c r="AO2413" s="3"/>
      <c r="AP2413">
        <v>0</v>
      </c>
      <c r="AQ2413" t="s">
        <v>284</v>
      </c>
      <c r="AR2413" t="s">
        <v>8403</v>
      </c>
      <c r="AS2413" t="s">
        <v>283</v>
      </c>
      <c r="AT2413" s="2" t="s">
        <v>0</v>
      </c>
      <c r="AU2413" s="1">
        <f t="shared" si="299"/>
        <v>1.0825158960472243</v>
      </c>
      <c r="AV2413" s="1">
        <f t="shared" si="300"/>
        <v>0.81649929178901925</v>
      </c>
      <c r="AW2413" s="1">
        <f t="shared" si="301"/>
        <v>0.55048268753081397</v>
      </c>
    </row>
    <row r="2414" spans="1:49" x14ac:dyDescent="0.2">
      <c r="A2414">
        <v>2412</v>
      </c>
      <c r="B2414" t="s">
        <v>8402</v>
      </c>
      <c r="C2414" t="s">
        <v>8401</v>
      </c>
      <c r="F2414" t="s">
        <v>8400</v>
      </c>
      <c r="G2414" t="s">
        <v>5</v>
      </c>
      <c r="H2414" t="s">
        <v>4</v>
      </c>
      <c r="I2414" t="s">
        <v>8399</v>
      </c>
      <c r="J2414" t="s">
        <v>8398</v>
      </c>
      <c r="K2414" t="s">
        <v>8397</v>
      </c>
      <c r="L2414" t="s">
        <v>8396</v>
      </c>
      <c r="M2414" t="s">
        <v>327</v>
      </c>
      <c r="N2414">
        <v>4</v>
      </c>
      <c r="O2414" t="s">
        <v>8395</v>
      </c>
      <c r="P2414" t="s">
        <v>8394</v>
      </c>
      <c r="Q2414" t="s">
        <v>8393</v>
      </c>
      <c r="R2414" s="7">
        <v>42569</v>
      </c>
      <c r="S2414" s="8">
        <f t="shared" si="296"/>
        <v>2016</v>
      </c>
      <c r="T2414" s="8">
        <v>2016</v>
      </c>
      <c r="U2414" s="8">
        <f t="shared" si="297"/>
        <v>6</v>
      </c>
      <c r="V2414" s="7">
        <v>42569</v>
      </c>
      <c r="W2414" t="s">
        <v>1920</v>
      </c>
      <c r="X2414" s="2">
        <v>0.55500000000000005</v>
      </c>
      <c r="Y2414" s="6">
        <f t="shared" si="302"/>
        <v>1.4815408024345321E-2</v>
      </c>
      <c r="AA2414">
        <v>17518725</v>
      </c>
      <c r="AB2414">
        <v>6100153023</v>
      </c>
      <c r="AC2414">
        <v>17518733</v>
      </c>
      <c r="AD2414" t="s">
        <v>2</v>
      </c>
      <c r="AE2414">
        <v>10</v>
      </c>
      <c r="AF2414">
        <v>10</v>
      </c>
      <c r="AH2414" t="s">
        <v>8392</v>
      </c>
      <c r="AI2414" t="s">
        <v>8391</v>
      </c>
      <c r="AK2414" t="s">
        <v>8390</v>
      </c>
      <c r="AL2414">
        <v>1</v>
      </c>
      <c r="AM2414" s="5">
        <f t="shared" si="298"/>
        <v>0.16666666666666666</v>
      </c>
      <c r="AN2414" s="4">
        <f t="shared" si="303"/>
        <v>2.5242963523917705E-4</v>
      </c>
      <c r="AO2414" s="3"/>
      <c r="AP2414">
        <v>0</v>
      </c>
      <c r="AR2414" t="s">
        <v>1</v>
      </c>
      <c r="AT2414" s="2" t="s">
        <v>0</v>
      </c>
      <c r="AU2414" s="1">
        <f t="shared" si="299"/>
        <v>1.0446514507613476</v>
      </c>
      <c r="AV2414" s="1">
        <f t="shared" si="300"/>
        <v>0.75339188297922499</v>
      </c>
      <c r="AW2414" s="1">
        <f t="shared" si="301"/>
        <v>0.46213231519710202</v>
      </c>
    </row>
    <row r="2415" spans="1:49" x14ac:dyDescent="0.2">
      <c r="A2415">
        <v>2413</v>
      </c>
      <c r="B2415" t="s">
        <v>8389</v>
      </c>
      <c r="C2415" t="s">
        <v>8388</v>
      </c>
      <c r="F2415" t="s">
        <v>8387</v>
      </c>
      <c r="G2415" t="s">
        <v>5</v>
      </c>
      <c r="H2415" t="s">
        <v>4</v>
      </c>
      <c r="I2415" t="s">
        <v>2905</v>
      </c>
      <c r="J2415">
        <v>60019544</v>
      </c>
      <c r="K2415" t="s">
        <v>166</v>
      </c>
      <c r="L2415" t="s">
        <v>165</v>
      </c>
      <c r="M2415" t="s">
        <v>89</v>
      </c>
      <c r="N2415">
        <v>2</v>
      </c>
      <c r="O2415" t="s">
        <v>2189</v>
      </c>
      <c r="P2415" t="s">
        <v>2188</v>
      </c>
      <c r="Q2415" t="s">
        <v>163</v>
      </c>
      <c r="R2415" s="7">
        <v>42569</v>
      </c>
      <c r="S2415" s="8">
        <f t="shared" si="296"/>
        <v>2016</v>
      </c>
      <c r="T2415" s="8">
        <v>2016</v>
      </c>
      <c r="U2415" s="8">
        <f t="shared" si="297"/>
        <v>6</v>
      </c>
      <c r="V2415" s="7">
        <v>42569</v>
      </c>
      <c r="W2415" t="s">
        <v>1920</v>
      </c>
      <c r="X2415" s="2">
        <v>0.55500000000000005</v>
      </c>
      <c r="Y2415" s="6">
        <f t="shared" si="302"/>
        <v>1.4815408024345321E-2</v>
      </c>
      <c r="AA2415">
        <v>17518725</v>
      </c>
      <c r="AB2415">
        <v>6100153023</v>
      </c>
      <c r="AC2415">
        <v>17518733</v>
      </c>
      <c r="AD2415" t="s">
        <v>2</v>
      </c>
      <c r="AE2415">
        <v>10</v>
      </c>
      <c r="AF2415">
        <v>10</v>
      </c>
      <c r="AH2415" t="s">
        <v>8386</v>
      </c>
      <c r="AI2415" t="s">
        <v>8385</v>
      </c>
      <c r="AK2415" t="s">
        <v>8384</v>
      </c>
      <c r="AL2415">
        <v>9</v>
      </c>
      <c r="AM2415" s="5">
        <f t="shared" si="298"/>
        <v>1.5</v>
      </c>
      <c r="AN2415" s="4">
        <f t="shared" si="303"/>
        <v>2.2718667171525938E-3</v>
      </c>
      <c r="AO2415" s="3"/>
      <c r="AP2415">
        <v>1</v>
      </c>
      <c r="AR2415" t="s">
        <v>1</v>
      </c>
      <c r="AT2415" s="2" t="s">
        <v>0</v>
      </c>
      <c r="AU2415" s="1">
        <f t="shared" si="299"/>
        <v>1.1052345632187501</v>
      </c>
      <c r="AV2415" s="1">
        <f t="shared" si="300"/>
        <v>0.85436373707489577</v>
      </c>
      <c r="AW2415" s="1">
        <f t="shared" si="301"/>
        <v>0.60349291093104107</v>
      </c>
    </row>
    <row r="2416" spans="1:49" x14ac:dyDescent="0.2">
      <c r="A2416">
        <v>2414</v>
      </c>
      <c r="B2416" t="s">
        <v>8383</v>
      </c>
      <c r="C2416" t="s">
        <v>8382</v>
      </c>
      <c r="F2416" t="s">
        <v>8381</v>
      </c>
      <c r="G2416" t="s">
        <v>5</v>
      </c>
      <c r="H2416" t="s">
        <v>4</v>
      </c>
      <c r="I2416" t="s">
        <v>8380</v>
      </c>
      <c r="J2416" t="s">
        <v>8379</v>
      </c>
      <c r="K2416" t="s">
        <v>8378</v>
      </c>
      <c r="L2416" t="s">
        <v>8377</v>
      </c>
      <c r="M2416" t="s">
        <v>8376</v>
      </c>
      <c r="N2416">
        <v>4</v>
      </c>
      <c r="O2416" t="s">
        <v>8375</v>
      </c>
      <c r="P2416" t="s">
        <v>8374</v>
      </c>
      <c r="Q2416" t="s">
        <v>8373</v>
      </c>
      <c r="R2416" s="7">
        <v>42569</v>
      </c>
      <c r="S2416" s="8">
        <f t="shared" si="296"/>
        <v>2016</v>
      </c>
      <c r="T2416" s="8">
        <v>2016</v>
      </c>
      <c r="U2416" s="8">
        <f t="shared" si="297"/>
        <v>6</v>
      </c>
      <c r="V2416" s="7">
        <v>42569</v>
      </c>
      <c r="W2416" t="s">
        <v>1920</v>
      </c>
      <c r="X2416" s="2">
        <v>0.55500000000000005</v>
      </c>
      <c r="Y2416" s="6">
        <f t="shared" si="302"/>
        <v>1.4815408024345321E-2</v>
      </c>
      <c r="AA2416">
        <v>17518725</v>
      </c>
      <c r="AB2416">
        <v>6100153023</v>
      </c>
      <c r="AC2416">
        <v>17518733</v>
      </c>
      <c r="AD2416" t="s">
        <v>2</v>
      </c>
      <c r="AE2416">
        <v>10</v>
      </c>
      <c r="AF2416">
        <v>10</v>
      </c>
      <c r="AH2416" t="s">
        <v>3273</v>
      </c>
      <c r="AI2416" t="s">
        <v>8372</v>
      </c>
      <c r="AK2416" t="s">
        <v>8371</v>
      </c>
      <c r="AL2416">
        <v>0</v>
      </c>
      <c r="AM2416" s="5">
        <f t="shared" si="298"/>
        <v>0</v>
      </c>
      <c r="AN2416" s="4">
        <f t="shared" si="303"/>
        <v>0</v>
      </c>
      <c r="AO2416" s="3"/>
      <c r="AP2416">
        <v>0</v>
      </c>
      <c r="AR2416" t="s">
        <v>1</v>
      </c>
      <c r="AT2416" s="2" t="s">
        <v>0</v>
      </c>
      <c r="AU2416" s="1">
        <f t="shared" si="299"/>
        <v>1.0370785617041725</v>
      </c>
      <c r="AV2416" s="1">
        <f t="shared" si="300"/>
        <v>0.74077040121726612</v>
      </c>
      <c r="AW2416" s="1">
        <f t="shared" si="301"/>
        <v>0.44446224073035956</v>
      </c>
    </row>
    <row r="2417" spans="1:49" x14ac:dyDescent="0.2">
      <c r="A2417">
        <v>2415</v>
      </c>
      <c r="B2417" t="s">
        <v>8370</v>
      </c>
      <c r="C2417" t="s">
        <v>8369</v>
      </c>
      <c r="F2417" t="s">
        <v>8368</v>
      </c>
      <c r="G2417" t="s">
        <v>5</v>
      </c>
      <c r="H2417" t="s">
        <v>4</v>
      </c>
      <c r="I2417" t="s">
        <v>8367</v>
      </c>
      <c r="J2417">
        <v>60021988</v>
      </c>
      <c r="K2417" t="s">
        <v>151</v>
      </c>
      <c r="L2417" t="s">
        <v>150</v>
      </c>
      <c r="M2417" t="s">
        <v>34</v>
      </c>
      <c r="N2417">
        <v>3</v>
      </c>
      <c r="O2417" t="s">
        <v>8366</v>
      </c>
      <c r="P2417" t="s">
        <v>8365</v>
      </c>
      <c r="Q2417" t="s">
        <v>8364</v>
      </c>
      <c r="R2417" s="7">
        <v>42569</v>
      </c>
      <c r="S2417" s="8">
        <f t="shared" si="296"/>
        <v>2016</v>
      </c>
      <c r="T2417" s="8">
        <v>2016</v>
      </c>
      <c r="U2417" s="8">
        <f t="shared" si="297"/>
        <v>6</v>
      </c>
      <c r="V2417" s="7">
        <v>42569</v>
      </c>
      <c r="W2417" t="s">
        <v>1920</v>
      </c>
      <c r="X2417" s="2">
        <v>0.55500000000000005</v>
      </c>
      <c r="Y2417" s="6">
        <f t="shared" si="302"/>
        <v>1.4815408024345321E-2</v>
      </c>
      <c r="AA2417">
        <v>17518725</v>
      </c>
      <c r="AB2417">
        <v>6100153023</v>
      </c>
      <c r="AC2417">
        <v>17518733</v>
      </c>
      <c r="AD2417" t="s">
        <v>2</v>
      </c>
      <c r="AE2417">
        <v>10</v>
      </c>
      <c r="AF2417">
        <v>10</v>
      </c>
      <c r="AH2417" t="s">
        <v>8363</v>
      </c>
      <c r="AI2417" t="s">
        <v>8362</v>
      </c>
      <c r="AK2417" t="s">
        <v>8361</v>
      </c>
      <c r="AL2417">
        <v>22</v>
      </c>
      <c r="AM2417" s="5">
        <f t="shared" si="298"/>
        <v>3.6666666666666665</v>
      </c>
      <c r="AN2417" s="4">
        <f t="shared" si="303"/>
        <v>5.5534519752618956E-3</v>
      </c>
      <c r="AO2417" s="3"/>
      <c r="AP2417">
        <v>0</v>
      </c>
      <c r="AR2417" t="s">
        <v>1</v>
      </c>
      <c r="AT2417" s="2" t="s">
        <v>0</v>
      </c>
      <c r="AU2417" s="1">
        <f t="shared" si="299"/>
        <v>1.2036821209620292</v>
      </c>
      <c r="AV2417" s="1">
        <f t="shared" si="300"/>
        <v>1.0184429999803608</v>
      </c>
      <c r="AW2417" s="1">
        <f t="shared" si="301"/>
        <v>0.8332038789986923</v>
      </c>
    </row>
    <row r="2418" spans="1:49" x14ac:dyDescent="0.2">
      <c r="A2418">
        <v>2416</v>
      </c>
      <c r="B2418" t="s">
        <v>8360</v>
      </c>
      <c r="C2418" t="s">
        <v>8359</v>
      </c>
      <c r="F2418" t="s">
        <v>8358</v>
      </c>
      <c r="G2418" t="s">
        <v>5</v>
      </c>
      <c r="H2418" t="s">
        <v>4</v>
      </c>
      <c r="I2418" t="s">
        <v>811</v>
      </c>
      <c r="J2418">
        <v>60031004</v>
      </c>
      <c r="K2418" t="s">
        <v>91</v>
      </c>
      <c r="L2418" t="s">
        <v>90</v>
      </c>
      <c r="M2418" t="s">
        <v>89</v>
      </c>
      <c r="N2418">
        <v>2</v>
      </c>
      <c r="O2418" t="s">
        <v>8357</v>
      </c>
      <c r="P2418" t="s">
        <v>902</v>
      </c>
      <c r="Q2418" t="s">
        <v>88</v>
      </c>
      <c r="R2418" s="7">
        <v>42569</v>
      </c>
      <c r="S2418" s="8">
        <f t="shared" si="296"/>
        <v>2016</v>
      </c>
      <c r="T2418" s="8">
        <v>2016</v>
      </c>
      <c r="U2418" s="8">
        <f t="shared" si="297"/>
        <v>6</v>
      </c>
      <c r="V2418" s="7">
        <v>42569</v>
      </c>
      <c r="W2418" t="s">
        <v>1920</v>
      </c>
      <c r="X2418" s="2">
        <v>0.55500000000000005</v>
      </c>
      <c r="Y2418" s="6">
        <f t="shared" si="302"/>
        <v>1.4815408024345321E-2</v>
      </c>
      <c r="AA2418">
        <v>17518725</v>
      </c>
      <c r="AB2418">
        <v>6100153023</v>
      </c>
      <c r="AC2418">
        <v>17518733</v>
      </c>
      <c r="AD2418" t="s">
        <v>2</v>
      </c>
      <c r="AE2418">
        <v>10</v>
      </c>
      <c r="AF2418">
        <v>10</v>
      </c>
      <c r="AH2418" t="s">
        <v>8356</v>
      </c>
      <c r="AI2418" t="s">
        <v>8355</v>
      </c>
      <c r="AK2418" t="s">
        <v>8354</v>
      </c>
      <c r="AL2418">
        <v>29</v>
      </c>
      <c r="AM2418" s="5">
        <f t="shared" si="298"/>
        <v>4.833333333333333</v>
      </c>
      <c r="AN2418" s="4">
        <f t="shared" si="303"/>
        <v>7.320459421936135E-3</v>
      </c>
      <c r="AO2418" s="3"/>
      <c r="AP2418">
        <v>0</v>
      </c>
      <c r="AR2418" t="s">
        <v>1</v>
      </c>
      <c r="AT2418" s="2" t="s">
        <v>0</v>
      </c>
      <c r="AU2418" s="1">
        <f t="shared" si="299"/>
        <v>1.2566923443622564</v>
      </c>
      <c r="AV2418" s="1">
        <f t="shared" si="300"/>
        <v>1.1067933723140728</v>
      </c>
      <c r="AW2418" s="1">
        <f t="shared" si="301"/>
        <v>0.95689440026588901</v>
      </c>
    </row>
    <row r="2419" spans="1:49" x14ac:dyDescent="0.2">
      <c r="A2419">
        <v>2417</v>
      </c>
      <c r="B2419" t="s">
        <v>8353</v>
      </c>
      <c r="C2419" t="s">
        <v>8352</v>
      </c>
      <c r="F2419" t="s">
        <v>8351</v>
      </c>
      <c r="G2419" t="s">
        <v>5</v>
      </c>
      <c r="H2419" t="s">
        <v>4</v>
      </c>
      <c r="I2419" t="s">
        <v>8350</v>
      </c>
      <c r="J2419">
        <v>60025578</v>
      </c>
      <c r="K2419" t="s">
        <v>132</v>
      </c>
      <c r="L2419" t="s">
        <v>131</v>
      </c>
      <c r="M2419" t="s">
        <v>67</v>
      </c>
      <c r="N2419">
        <v>1</v>
      </c>
      <c r="O2419" t="s">
        <v>8349</v>
      </c>
      <c r="P2419">
        <v>56795224400</v>
      </c>
      <c r="Q2419">
        <v>60025578</v>
      </c>
      <c r="R2419" s="7">
        <v>42569</v>
      </c>
      <c r="S2419" s="8">
        <f t="shared" si="296"/>
        <v>2016</v>
      </c>
      <c r="T2419" s="8">
        <v>2016</v>
      </c>
      <c r="U2419" s="8">
        <f t="shared" si="297"/>
        <v>6</v>
      </c>
      <c r="V2419" s="7">
        <v>42569</v>
      </c>
      <c r="W2419" t="s">
        <v>1920</v>
      </c>
      <c r="X2419" s="2">
        <v>0.55500000000000005</v>
      </c>
      <c r="Y2419" s="6">
        <f t="shared" si="302"/>
        <v>1.4815408024345321E-2</v>
      </c>
      <c r="AA2419">
        <v>17518725</v>
      </c>
      <c r="AB2419">
        <v>6100153023</v>
      </c>
      <c r="AC2419">
        <v>17518733</v>
      </c>
      <c r="AD2419" t="s">
        <v>2</v>
      </c>
      <c r="AE2419">
        <v>10</v>
      </c>
      <c r="AF2419">
        <v>10</v>
      </c>
      <c r="AH2419" t="s">
        <v>8348</v>
      </c>
      <c r="AI2419" t="s">
        <v>8347</v>
      </c>
      <c r="AK2419" t="s">
        <v>8346</v>
      </c>
      <c r="AL2419">
        <v>1</v>
      </c>
      <c r="AM2419" s="5">
        <f t="shared" si="298"/>
        <v>0.16666666666666666</v>
      </c>
      <c r="AN2419" s="4">
        <f t="shared" si="303"/>
        <v>2.5242963523917705E-4</v>
      </c>
      <c r="AO2419" s="3"/>
      <c r="AP2419">
        <v>0</v>
      </c>
      <c r="AR2419" t="s">
        <v>1</v>
      </c>
      <c r="AT2419" s="2" t="s">
        <v>0</v>
      </c>
      <c r="AU2419" s="1">
        <f t="shared" si="299"/>
        <v>1.0446514507613476</v>
      </c>
      <c r="AV2419" s="1">
        <f t="shared" si="300"/>
        <v>0.75339188297922499</v>
      </c>
      <c r="AW2419" s="1">
        <f t="shared" si="301"/>
        <v>0.46213231519710202</v>
      </c>
    </row>
    <row r="2420" spans="1:49" x14ac:dyDescent="0.2">
      <c r="A2420">
        <v>2418</v>
      </c>
      <c r="B2420" t="s">
        <v>8345</v>
      </c>
      <c r="C2420" t="s">
        <v>8344</v>
      </c>
      <c r="F2420" t="s">
        <v>8343</v>
      </c>
      <c r="G2420" t="s">
        <v>5</v>
      </c>
      <c r="H2420" t="s">
        <v>4</v>
      </c>
      <c r="I2420" t="s">
        <v>8342</v>
      </c>
      <c r="J2420">
        <v>60029258</v>
      </c>
      <c r="K2420" t="s">
        <v>8341</v>
      </c>
      <c r="L2420" t="s">
        <v>540</v>
      </c>
      <c r="M2420" t="s">
        <v>539</v>
      </c>
      <c r="N2420">
        <v>1</v>
      </c>
      <c r="O2420" t="s">
        <v>8340</v>
      </c>
      <c r="P2420">
        <v>14031747200</v>
      </c>
      <c r="Q2420">
        <v>60029258</v>
      </c>
      <c r="R2420" s="7">
        <v>42569</v>
      </c>
      <c r="S2420" s="8">
        <f t="shared" si="296"/>
        <v>2016</v>
      </c>
      <c r="T2420" s="8">
        <v>2016</v>
      </c>
      <c r="U2420" s="8">
        <f t="shared" si="297"/>
        <v>6</v>
      </c>
      <c r="V2420" s="7">
        <v>42569</v>
      </c>
      <c r="W2420" t="s">
        <v>1920</v>
      </c>
      <c r="X2420" s="2">
        <v>0.55500000000000005</v>
      </c>
      <c r="Y2420" s="6">
        <f t="shared" si="302"/>
        <v>1.4815408024345321E-2</v>
      </c>
      <c r="AA2420">
        <v>17518725</v>
      </c>
      <c r="AB2420">
        <v>6100153023</v>
      </c>
      <c r="AC2420">
        <v>17518733</v>
      </c>
      <c r="AD2420" t="s">
        <v>2</v>
      </c>
      <c r="AE2420">
        <v>10</v>
      </c>
      <c r="AF2420">
        <v>10</v>
      </c>
      <c r="AH2420" t="s">
        <v>8339</v>
      </c>
      <c r="AI2420" t="s">
        <v>8338</v>
      </c>
      <c r="AK2420" t="s">
        <v>8337</v>
      </c>
      <c r="AL2420">
        <v>26</v>
      </c>
      <c r="AM2420" s="5">
        <f t="shared" si="298"/>
        <v>4.333333333333333</v>
      </c>
      <c r="AN2420" s="4">
        <f t="shared" si="303"/>
        <v>6.5631705162186036E-3</v>
      </c>
      <c r="AO2420" s="3"/>
      <c r="AP2420">
        <v>0</v>
      </c>
      <c r="AR2420" t="s">
        <v>1</v>
      </c>
      <c r="AT2420" s="2" t="s">
        <v>0</v>
      </c>
      <c r="AU2420" s="1">
        <f t="shared" si="299"/>
        <v>1.2339736771907304</v>
      </c>
      <c r="AV2420" s="1">
        <f t="shared" si="300"/>
        <v>1.0689289270281963</v>
      </c>
      <c r="AW2420" s="1">
        <f t="shared" si="301"/>
        <v>0.9038841768656618</v>
      </c>
    </row>
    <row r="2421" spans="1:49" x14ac:dyDescent="0.2">
      <c r="A2421">
        <v>2419</v>
      </c>
      <c r="B2421" t="s">
        <v>8336</v>
      </c>
      <c r="C2421" t="s">
        <v>8335</v>
      </c>
      <c r="F2421" t="s">
        <v>8334</v>
      </c>
      <c r="G2421" t="s">
        <v>5</v>
      </c>
      <c r="H2421" t="s">
        <v>4</v>
      </c>
      <c r="I2421" t="s">
        <v>1525</v>
      </c>
      <c r="J2421" t="s">
        <v>8333</v>
      </c>
      <c r="K2421" t="s">
        <v>8332</v>
      </c>
      <c r="L2421" t="s">
        <v>8331</v>
      </c>
      <c r="M2421" t="s">
        <v>2121</v>
      </c>
      <c r="N2421">
        <v>5</v>
      </c>
      <c r="O2421" t="s">
        <v>8330</v>
      </c>
      <c r="P2421" t="s">
        <v>8329</v>
      </c>
      <c r="Q2421" t="s">
        <v>8328</v>
      </c>
      <c r="R2421" s="7">
        <v>42569</v>
      </c>
      <c r="S2421" s="8">
        <f t="shared" si="296"/>
        <v>2016</v>
      </c>
      <c r="T2421" s="8">
        <v>2016</v>
      </c>
      <c r="U2421" s="8">
        <f t="shared" si="297"/>
        <v>6</v>
      </c>
      <c r="V2421" s="7">
        <v>42569</v>
      </c>
      <c r="W2421" t="s">
        <v>1920</v>
      </c>
      <c r="X2421" s="2">
        <v>0.55500000000000005</v>
      </c>
      <c r="Y2421" s="6">
        <f t="shared" si="302"/>
        <v>1.4815408024345321E-2</v>
      </c>
      <c r="AA2421">
        <v>17518725</v>
      </c>
      <c r="AB2421">
        <v>6100153023</v>
      </c>
      <c r="AC2421">
        <v>17518733</v>
      </c>
      <c r="AD2421" t="s">
        <v>2</v>
      </c>
      <c r="AE2421">
        <v>10</v>
      </c>
      <c r="AF2421">
        <v>10</v>
      </c>
      <c r="AH2421" t="s">
        <v>8327</v>
      </c>
      <c r="AI2421" t="s">
        <v>8326</v>
      </c>
      <c r="AK2421" t="s">
        <v>8325</v>
      </c>
      <c r="AL2421">
        <v>41</v>
      </c>
      <c r="AM2421" s="5">
        <f t="shared" si="298"/>
        <v>6.833333333333333</v>
      </c>
      <c r="AN2421" s="4">
        <f t="shared" si="303"/>
        <v>1.0349615044806261E-2</v>
      </c>
      <c r="AO2421" s="3"/>
      <c r="AP2421">
        <v>0</v>
      </c>
      <c r="AR2421" t="s">
        <v>1</v>
      </c>
      <c r="AT2421" s="2" t="s">
        <v>0</v>
      </c>
      <c r="AU2421" s="1">
        <f t="shared" si="299"/>
        <v>1.3475670130483601</v>
      </c>
      <c r="AV2421" s="1">
        <f t="shared" si="300"/>
        <v>1.2582511534575791</v>
      </c>
      <c r="AW2421" s="1">
        <f t="shared" si="301"/>
        <v>1.1689352938667976</v>
      </c>
    </row>
    <row r="2422" spans="1:49" x14ac:dyDescent="0.2">
      <c r="A2422">
        <v>2420</v>
      </c>
      <c r="B2422" t="s">
        <v>8324</v>
      </c>
      <c r="C2422" t="s">
        <v>8323</v>
      </c>
      <c r="F2422" t="s">
        <v>8322</v>
      </c>
      <c r="G2422" t="s">
        <v>5</v>
      </c>
      <c r="H2422" t="s">
        <v>4</v>
      </c>
      <c r="I2422" t="s">
        <v>1895</v>
      </c>
      <c r="J2422" t="s">
        <v>8321</v>
      </c>
      <c r="K2422" t="s">
        <v>8320</v>
      </c>
      <c r="L2422" t="s">
        <v>8319</v>
      </c>
      <c r="M2422" t="s">
        <v>8318</v>
      </c>
      <c r="N2422">
        <v>6</v>
      </c>
      <c r="O2422" t="s">
        <v>8317</v>
      </c>
      <c r="P2422" t="s">
        <v>8316</v>
      </c>
      <c r="Q2422" t="s">
        <v>8315</v>
      </c>
      <c r="R2422" s="7">
        <v>42568</v>
      </c>
      <c r="S2422" s="8">
        <f t="shared" si="296"/>
        <v>2016</v>
      </c>
      <c r="T2422" s="8">
        <v>2016</v>
      </c>
      <c r="U2422" s="8">
        <f t="shared" si="297"/>
        <v>6</v>
      </c>
      <c r="V2422" s="7">
        <v>42568</v>
      </c>
      <c r="W2422" t="s">
        <v>1884</v>
      </c>
      <c r="X2422" s="2">
        <v>0.91800000000000004</v>
      </c>
      <c r="Y2422" s="6">
        <f t="shared" si="302"/>
        <v>2.4505485705133341E-2</v>
      </c>
      <c r="AA2422">
        <v>1431161</v>
      </c>
      <c r="AB2422">
        <v>22674</v>
      </c>
      <c r="AC2422">
        <v>13665901</v>
      </c>
      <c r="AD2422" t="s">
        <v>2</v>
      </c>
      <c r="AE2422">
        <v>37</v>
      </c>
      <c r="AF2422">
        <v>14</v>
      </c>
      <c r="AH2422" t="s">
        <v>8314</v>
      </c>
      <c r="AI2422" t="s">
        <v>8313</v>
      </c>
      <c r="AK2422" t="s">
        <v>8312</v>
      </c>
      <c r="AL2422">
        <v>15</v>
      </c>
      <c r="AM2422" s="5">
        <f t="shared" si="298"/>
        <v>2.5</v>
      </c>
      <c r="AN2422" s="4">
        <f t="shared" si="303"/>
        <v>3.7864445285876562E-3</v>
      </c>
      <c r="AO2422" s="3"/>
      <c r="AP2422">
        <v>0</v>
      </c>
      <c r="AR2422" t="s">
        <v>1</v>
      </c>
      <c r="AT2422" s="2" t="s">
        <v>0</v>
      </c>
      <c r="AU2422" s="1">
        <f t="shared" si="299"/>
        <v>1.8289773352169632</v>
      </c>
      <c r="AV2422" s="1">
        <f t="shared" si="300"/>
        <v>1.4145965116860499</v>
      </c>
      <c r="AW2422" s="1">
        <f t="shared" si="301"/>
        <v>1.0002156881551361</v>
      </c>
    </row>
    <row r="2423" spans="1:49" x14ac:dyDescent="0.2">
      <c r="A2423">
        <v>2421</v>
      </c>
      <c r="B2423" t="s">
        <v>8311</v>
      </c>
      <c r="C2423" t="s">
        <v>8310</v>
      </c>
      <c r="F2423" t="s">
        <v>8309</v>
      </c>
      <c r="G2423" t="s">
        <v>5</v>
      </c>
      <c r="H2423" t="s">
        <v>4</v>
      </c>
      <c r="I2423" t="s">
        <v>8308</v>
      </c>
      <c r="J2423">
        <v>60024025</v>
      </c>
      <c r="K2423" t="s">
        <v>436</v>
      </c>
      <c r="L2423" t="s">
        <v>435</v>
      </c>
      <c r="M2423" t="s">
        <v>182</v>
      </c>
      <c r="N2423">
        <v>2</v>
      </c>
      <c r="O2423" t="s">
        <v>8307</v>
      </c>
      <c r="P2423" t="s">
        <v>8306</v>
      </c>
      <c r="Q2423" t="s">
        <v>434</v>
      </c>
      <c r="R2423" s="7">
        <v>42566</v>
      </c>
      <c r="S2423" s="8">
        <f t="shared" si="296"/>
        <v>2016</v>
      </c>
      <c r="T2423" s="8">
        <v>2016</v>
      </c>
      <c r="U2423" s="8">
        <f t="shared" si="297"/>
        <v>6</v>
      </c>
      <c r="V2423" s="7">
        <v>42566</v>
      </c>
      <c r="W2423" t="s">
        <v>2612</v>
      </c>
      <c r="X2423" s="2">
        <v>0.89800000000000002</v>
      </c>
      <c r="Y2423" s="6">
        <f t="shared" si="302"/>
        <v>2.3971597127679455E-2</v>
      </c>
      <c r="AA2423">
        <v>9641726</v>
      </c>
      <c r="AB2423">
        <v>29859</v>
      </c>
      <c r="AC2423" t="s">
        <v>2611</v>
      </c>
      <c r="AD2423" t="s">
        <v>2</v>
      </c>
      <c r="AE2423">
        <v>25</v>
      </c>
      <c r="AF2423">
        <v>8</v>
      </c>
      <c r="AG2423">
        <v>84018</v>
      </c>
      <c r="AI2423" t="s">
        <v>8305</v>
      </c>
      <c r="AJ2423" t="s">
        <v>8304</v>
      </c>
      <c r="AK2423" t="s">
        <v>8303</v>
      </c>
      <c r="AL2423">
        <v>8</v>
      </c>
      <c r="AM2423" s="5">
        <f t="shared" si="298"/>
        <v>1.3333333333333333</v>
      </c>
      <c r="AN2423" s="4">
        <f t="shared" si="303"/>
        <v>2.0194370819134164E-3</v>
      </c>
      <c r="AO2423" s="3"/>
      <c r="AP2423">
        <v>0</v>
      </c>
      <c r="AR2423" t="s">
        <v>1</v>
      </c>
      <c r="AT2423" s="2">
        <v>3.585</v>
      </c>
      <c r="AU2423" s="1">
        <f t="shared" si="299"/>
        <v>1.7385949113949644</v>
      </c>
      <c r="AV2423" s="1">
        <f t="shared" si="300"/>
        <v>1.2995517104796435</v>
      </c>
      <c r="AW2423" s="1">
        <f t="shared" si="301"/>
        <v>0.86050850956432279</v>
      </c>
    </row>
    <row r="2424" spans="1:49" x14ac:dyDescent="0.2">
      <c r="A2424">
        <v>2422</v>
      </c>
      <c r="B2424" t="s">
        <v>8302</v>
      </c>
      <c r="C2424" t="s">
        <v>8301</v>
      </c>
      <c r="F2424" t="s">
        <v>8300</v>
      </c>
      <c r="G2424" t="s">
        <v>5</v>
      </c>
      <c r="H2424" t="s">
        <v>4</v>
      </c>
      <c r="I2424" t="s">
        <v>8299</v>
      </c>
      <c r="J2424" t="s">
        <v>8298</v>
      </c>
      <c r="K2424" t="s">
        <v>8297</v>
      </c>
      <c r="L2424" t="s">
        <v>8296</v>
      </c>
      <c r="M2424" t="s">
        <v>8295</v>
      </c>
      <c r="N2424">
        <v>6</v>
      </c>
      <c r="O2424" t="s">
        <v>8294</v>
      </c>
      <c r="P2424" t="s">
        <v>8293</v>
      </c>
      <c r="Q2424" t="s">
        <v>8292</v>
      </c>
      <c r="R2424" s="7">
        <v>42566</v>
      </c>
      <c r="S2424" s="8">
        <f t="shared" si="296"/>
        <v>2016</v>
      </c>
      <c r="T2424" s="8">
        <v>2016</v>
      </c>
      <c r="U2424" s="8">
        <f t="shared" si="297"/>
        <v>6</v>
      </c>
      <c r="V2424" s="7">
        <v>42566</v>
      </c>
      <c r="W2424" t="s">
        <v>816</v>
      </c>
      <c r="X2424" s="2">
        <v>1.3460000000000001</v>
      </c>
      <c r="Y2424" s="6">
        <f t="shared" si="302"/>
        <v>3.593070126264649E-2</v>
      </c>
      <c r="AA2424">
        <v>7338724</v>
      </c>
      <c r="AB2424">
        <v>12178</v>
      </c>
      <c r="AD2424" t="s">
        <v>2</v>
      </c>
      <c r="AE2424">
        <v>34</v>
      </c>
      <c r="AF2424">
        <v>14</v>
      </c>
      <c r="AG2424">
        <v>7476832</v>
      </c>
      <c r="AH2424" t="s">
        <v>8291</v>
      </c>
      <c r="AI2424" t="s">
        <v>8290</v>
      </c>
      <c r="AJ2424" t="s">
        <v>8289</v>
      </c>
      <c r="AK2424" t="s">
        <v>8288</v>
      </c>
      <c r="AL2424">
        <v>17</v>
      </c>
      <c r="AM2424" s="5">
        <f t="shared" si="298"/>
        <v>2.8333333333333335</v>
      </c>
      <c r="AN2424" s="4">
        <f t="shared" si="303"/>
        <v>4.2913037990660102E-3</v>
      </c>
      <c r="AO2424" s="3"/>
      <c r="AP2424">
        <v>0</v>
      </c>
      <c r="AR2424" t="s">
        <v>1</v>
      </c>
      <c r="AT2424" s="2">
        <v>4.1420000000000003</v>
      </c>
      <c r="AU2424" s="1">
        <f t="shared" si="299"/>
        <v>2.6438882023572345</v>
      </c>
      <c r="AV2424" s="1">
        <f t="shared" si="300"/>
        <v>2.0111002530856252</v>
      </c>
      <c r="AW2424" s="1">
        <f t="shared" si="301"/>
        <v>1.3783123038140155</v>
      </c>
    </row>
    <row r="2425" spans="1:49" x14ac:dyDescent="0.2">
      <c r="A2425">
        <v>2423</v>
      </c>
      <c r="B2425" t="s">
        <v>8287</v>
      </c>
      <c r="C2425" t="s">
        <v>8286</v>
      </c>
      <c r="F2425" t="s">
        <v>8285</v>
      </c>
      <c r="G2425" t="s">
        <v>5</v>
      </c>
      <c r="H2425" t="s">
        <v>4</v>
      </c>
      <c r="I2425" t="s">
        <v>8284</v>
      </c>
      <c r="J2425">
        <v>60022148</v>
      </c>
      <c r="K2425" t="s">
        <v>2780</v>
      </c>
      <c r="L2425" t="s">
        <v>280</v>
      </c>
      <c r="M2425" t="s">
        <v>13</v>
      </c>
      <c r="N2425">
        <v>4</v>
      </c>
      <c r="O2425" t="s">
        <v>8283</v>
      </c>
      <c r="P2425" t="s">
        <v>8282</v>
      </c>
      <c r="Q2425" t="s">
        <v>8281</v>
      </c>
      <c r="R2425" s="7">
        <v>42566</v>
      </c>
      <c r="S2425" s="8">
        <f t="shared" si="296"/>
        <v>2016</v>
      </c>
      <c r="T2425" s="8">
        <v>2016</v>
      </c>
      <c r="U2425" s="8">
        <f t="shared" si="297"/>
        <v>6</v>
      </c>
      <c r="V2425" s="7">
        <v>42566</v>
      </c>
      <c r="W2425" t="s">
        <v>816</v>
      </c>
      <c r="X2425" s="2">
        <v>1.3460000000000001</v>
      </c>
      <c r="Y2425" s="6">
        <f t="shared" si="302"/>
        <v>3.593070126264649E-2</v>
      </c>
      <c r="AA2425">
        <v>7338724</v>
      </c>
      <c r="AB2425">
        <v>12178</v>
      </c>
      <c r="AD2425" t="s">
        <v>2</v>
      </c>
      <c r="AE2425">
        <v>34</v>
      </c>
      <c r="AF2425">
        <v>14</v>
      </c>
      <c r="AG2425">
        <v>7467398</v>
      </c>
      <c r="AH2425" t="s">
        <v>8280</v>
      </c>
      <c r="AI2425" t="s">
        <v>8279</v>
      </c>
      <c r="AJ2425" t="s">
        <v>8278</v>
      </c>
      <c r="AK2425" t="s">
        <v>8277</v>
      </c>
      <c r="AL2425">
        <v>38</v>
      </c>
      <c r="AM2425" s="5">
        <f t="shared" si="298"/>
        <v>6.333333333333333</v>
      </c>
      <c r="AN2425" s="4">
        <f t="shared" si="303"/>
        <v>9.5923261390887284E-3</v>
      </c>
      <c r="AO2425" s="3"/>
      <c r="AP2425">
        <v>0</v>
      </c>
      <c r="AR2425" t="s">
        <v>1</v>
      </c>
      <c r="AT2425" s="2">
        <v>4.1420000000000003</v>
      </c>
      <c r="AU2425" s="1">
        <f t="shared" si="299"/>
        <v>2.8029188725579157</v>
      </c>
      <c r="AV2425" s="1">
        <f t="shared" si="300"/>
        <v>2.2761513700867613</v>
      </c>
      <c r="AW2425" s="1">
        <f t="shared" si="301"/>
        <v>1.7493838676156055</v>
      </c>
    </row>
    <row r="2426" spans="1:49" x14ac:dyDescent="0.2">
      <c r="A2426">
        <v>2424</v>
      </c>
      <c r="B2426" t="s">
        <v>8276</v>
      </c>
      <c r="C2426" t="s">
        <v>8275</v>
      </c>
      <c r="F2426" t="s">
        <v>8274</v>
      </c>
      <c r="G2426" t="s">
        <v>5</v>
      </c>
      <c r="H2426" t="s">
        <v>4</v>
      </c>
      <c r="I2426" t="s">
        <v>8273</v>
      </c>
      <c r="J2426">
        <v>60087294</v>
      </c>
      <c r="K2426" t="s">
        <v>2230</v>
      </c>
      <c r="L2426" t="s">
        <v>241</v>
      </c>
      <c r="M2426" t="s">
        <v>67</v>
      </c>
      <c r="N2426">
        <v>6</v>
      </c>
      <c r="O2426" t="s">
        <v>8272</v>
      </c>
      <c r="P2426" t="s">
        <v>8271</v>
      </c>
      <c r="Q2426" t="s">
        <v>8270</v>
      </c>
      <c r="R2426" s="7">
        <v>42566</v>
      </c>
      <c r="S2426" s="8">
        <f t="shared" si="296"/>
        <v>2016</v>
      </c>
      <c r="T2426" s="8">
        <v>2016</v>
      </c>
      <c r="U2426" s="8">
        <f t="shared" si="297"/>
        <v>6</v>
      </c>
      <c r="V2426" s="7">
        <v>42566</v>
      </c>
      <c r="W2426" t="s">
        <v>816</v>
      </c>
      <c r="X2426" s="2">
        <v>1.3460000000000001</v>
      </c>
      <c r="Y2426" s="6">
        <f t="shared" si="302"/>
        <v>3.593070126264649E-2</v>
      </c>
      <c r="AA2426">
        <v>7338724</v>
      </c>
      <c r="AB2426">
        <v>12178</v>
      </c>
      <c r="AD2426" t="s">
        <v>2</v>
      </c>
      <c r="AE2426">
        <v>34</v>
      </c>
      <c r="AF2426">
        <v>14</v>
      </c>
      <c r="AG2426">
        <v>7478021</v>
      </c>
      <c r="AH2426" t="s">
        <v>8269</v>
      </c>
      <c r="AI2426" t="s">
        <v>8268</v>
      </c>
      <c r="AJ2426" t="s">
        <v>8267</v>
      </c>
      <c r="AK2426" t="s">
        <v>8266</v>
      </c>
      <c r="AL2426">
        <v>4</v>
      </c>
      <c r="AM2426" s="5">
        <f t="shared" si="298"/>
        <v>0.66666666666666663</v>
      </c>
      <c r="AN2426" s="4">
        <f t="shared" si="303"/>
        <v>1.0097185409567082E-3</v>
      </c>
      <c r="AO2426" s="3"/>
      <c r="AP2426">
        <v>0</v>
      </c>
      <c r="AR2426" t="s">
        <v>1</v>
      </c>
      <c r="AT2426" s="2">
        <v>4.1420000000000003</v>
      </c>
      <c r="AU2426" s="1">
        <f t="shared" si="299"/>
        <v>2.5454406446139553</v>
      </c>
      <c r="AV2426" s="1">
        <f t="shared" si="300"/>
        <v>1.84702099018016</v>
      </c>
      <c r="AW2426" s="1">
        <f t="shared" si="301"/>
        <v>1.1486013357463642</v>
      </c>
    </row>
    <row r="2427" spans="1:49" x14ac:dyDescent="0.2">
      <c r="A2427">
        <v>2425</v>
      </c>
      <c r="B2427" t="s">
        <v>8265</v>
      </c>
      <c r="F2427" t="s">
        <v>8264</v>
      </c>
      <c r="G2427" t="s">
        <v>5</v>
      </c>
      <c r="H2427" t="s">
        <v>4</v>
      </c>
      <c r="I2427" t="s">
        <v>8263</v>
      </c>
      <c r="J2427" t="s">
        <v>8262</v>
      </c>
      <c r="K2427" t="s">
        <v>8261</v>
      </c>
      <c r="L2427" t="s">
        <v>8260</v>
      </c>
      <c r="M2427" t="s">
        <v>8259</v>
      </c>
      <c r="N2427">
        <v>3</v>
      </c>
      <c r="O2427" t="s">
        <v>8258</v>
      </c>
      <c r="P2427" t="s">
        <v>8257</v>
      </c>
      <c r="Q2427" t="s">
        <v>8256</v>
      </c>
      <c r="R2427" s="7">
        <v>42566</v>
      </c>
      <c r="S2427" s="8">
        <f t="shared" si="296"/>
        <v>2016</v>
      </c>
      <c r="T2427" s="8">
        <v>2016</v>
      </c>
      <c r="U2427" s="8">
        <f t="shared" si="297"/>
        <v>6</v>
      </c>
      <c r="V2427" s="7">
        <v>42566</v>
      </c>
      <c r="W2427" t="s">
        <v>8255</v>
      </c>
      <c r="X2427" s="2">
        <v>0.51100000000000001</v>
      </c>
      <c r="Y2427" s="6">
        <f t="shared" si="302"/>
        <v>1.3640853153946772E-2</v>
      </c>
      <c r="AA2427">
        <v>3741036</v>
      </c>
      <c r="AB2427">
        <v>19700177038</v>
      </c>
      <c r="AC2427">
        <v>18046487</v>
      </c>
      <c r="AD2427" t="s">
        <v>2</v>
      </c>
      <c r="AE2427">
        <v>56</v>
      </c>
      <c r="AF2427">
        <v>1</v>
      </c>
      <c r="AH2427" t="s">
        <v>2057</v>
      </c>
      <c r="AI2427" t="s">
        <v>8254</v>
      </c>
      <c r="AJ2427" t="s">
        <v>8253</v>
      </c>
      <c r="AK2427" t="s">
        <v>8252</v>
      </c>
      <c r="AL2427">
        <v>4</v>
      </c>
      <c r="AM2427" s="5">
        <f t="shared" si="298"/>
        <v>0.66666666666666663</v>
      </c>
      <c r="AN2427" s="4">
        <f t="shared" si="303"/>
        <v>1.0097185409567082E-3</v>
      </c>
      <c r="AO2427" s="3"/>
      <c r="AP2427">
        <v>0</v>
      </c>
      <c r="AR2427" t="s">
        <v>1</v>
      </c>
      <c r="AT2427" s="2" t="s">
        <v>0</v>
      </c>
      <c r="AU2427" s="1">
        <f t="shared" si="299"/>
        <v>0.98515127700497529</v>
      </c>
      <c r="AV2427" s="1">
        <f t="shared" si="300"/>
        <v>0.73252858474517402</v>
      </c>
      <c r="AW2427" s="1">
        <f t="shared" si="301"/>
        <v>0.47990589248537274</v>
      </c>
    </row>
    <row r="2428" spans="1:49" x14ac:dyDescent="0.2">
      <c r="A2428">
        <v>2426</v>
      </c>
      <c r="B2428" t="s">
        <v>8251</v>
      </c>
      <c r="C2428" t="s">
        <v>8250</v>
      </c>
      <c r="F2428" t="s">
        <v>8249</v>
      </c>
      <c r="G2428" t="s">
        <v>5</v>
      </c>
      <c r="H2428" t="s">
        <v>4</v>
      </c>
      <c r="I2428" t="s">
        <v>8248</v>
      </c>
      <c r="J2428">
        <v>60006469</v>
      </c>
      <c r="K2428" t="s">
        <v>8247</v>
      </c>
      <c r="L2428" t="s">
        <v>8246</v>
      </c>
      <c r="M2428" t="s">
        <v>8245</v>
      </c>
      <c r="N2428">
        <v>3</v>
      </c>
      <c r="O2428" t="s">
        <v>8244</v>
      </c>
      <c r="P2428" t="s">
        <v>8243</v>
      </c>
      <c r="Q2428" t="s">
        <v>8242</v>
      </c>
      <c r="R2428" s="7">
        <v>42566</v>
      </c>
      <c r="S2428" s="8">
        <f t="shared" si="296"/>
        <v>2016</v>
      </c>
      <c r="T2428" s="8">
        <v>2016</v>
      </c>
      <c r="U2428" s="8">
        <f t="shared" si="297"/>
        <v>6</v>
      </c>
      <c r="V2428" s="7">
        <v>42566</v>
      </c>
      <c r="W2428" t="s">
        <v>1860</v>
      </c>
      <c r="X2428" s="2">
        <v>0.63600000000000001</v>
      </c>
      <c r="Y2428" s="6">
        <f t="shared" si="302"/>
        <v>1.6977656763033557E-2</v>
      </c>
      <c r="AA2428">
        <v>14248220</v>
      </c>
      <c r="AB2428">
        <v>130124</v>
      </c>
      <c r="AD2428" t="s">
        <v>2</v>
      </c>
      <c r="AE2428">
        <v>16</v>
      </c>
      <c r="AF2428">
        <v>7</v>
      </c>
      <c r="AG2428">
        <v>1098</v>
      </c>
      <c r="AI2428" t="s">
        <v>8241</v>
      </c>
      <c r="AJ2428" t="s">
        <v>8240</v>
      </c>
      <c r="AK2428" t="s">
        <v>8239</v>
      </c>
      <c r="AL2428">
        <v>29</v>
      </c>
      <c r="AM2428" s="5">
        <f t="shared" si="298"/>
        <v>4.833333333333333</v>
      </c>
      <c r="AN2428" s="4">
        <f t="shared" si="303"/>
        <v>7.320459421936135E-3</v>
      </c>
      <c r="AO2428" s="3"/>
      <c r="AP2428">
        <v>1</v>
      </c>
      <c r="AR2428" t="s">
        <v>1</v>
      </c>
      <c r="AT2428" s="2" t="s">
        <v>0</v>
      </c>
      <c r="AU2428" s="1">
        <f t="shared" si="299"/>
        <v>1.408049756070433</v>
      </c>
      <c r="AV2428" s="1">
        <f t="shared" si="300"/>
        <v>1.2149058092484848</v>
      </c>
      <c r="AW2428" s="1">
        <f t="shared" si="301"/>
        <v>1.0217618624265361</v>
      </c>
    </row>
    <row r="2429" spans="1:49" x14ac:dyDescent="0.2">
      <c r="A2429">
        <v>2427</v>
      </c>
      <c r="B2429" t="s">
        <v>8238</v>
      </c>
      <c r="C2429" t="s">
        <v>8237</v>
      </c>
      <c r="D2429" t="s">
        <v>8236</v>
      </c>
      <c r="E2429">
        <v>27416900</v>
      </c>
      <c r="F2429" t="s">
        <v>8235</v>
      </c>
      <c r="G2429" t="s">
        <v>5</v>
      </c>
      <c r="H2429" t="s">
        <v>4</v>
      </c>
      <c r="I2429" t="s">
        <v>8234</v>
      </c>
      <c r="J2429" t="s">
        <v>8233</v>
      </c>
      <c r="K2429" t="s">
        <v>8232</v>
      </c>
      <c r="L2429" t="s">
        <v>8231</v>
      </c>
      <c r="M2429" t="s">
        <v>8230</v>
      </c>
      <c r="N2429">
        <v>5</v>
      </c>
      <c r="O2429" t="s">
        <v>8229</v>
      </c>
      <c r="P2429" t="s">
        <v>8228</v>
      </c>
      <c r="Q2429" t="s">
        <v>8227</v>
      </c>
      <c r="R2429" s="7">
        <v>42566</v>
      </c>
      <c r="S2429" s="8">
        <f t="shared" si="296"/>
        <v>2016</v>
      </c>
      <c r="T2429" s="8">
        <v>2016</v>
      </c>
      <c r="U2429" s="8">
        <f t="shared" si="297"/>
        <v>6</v>
      </c>
      <c r="V2429" s="7">
        <v>42566</v>
      </c>
      <c r="W2429" t="s">
        <v>1458</v>
      </c>
      <c r="X2429" s="2">
        <v>1.24</v>
      </c>
      <c r="Y2429" s="6">
        <f t="shared" si="302"/>
        <v>3.3101091802140895E-2</v>
      </c>
      <c r="AB2429">
        <v>21100200805</v>
      </c>
      <c r="AC2429">
        <v>20452322</v>
      </c>
      <c r="AD2429" t="s">
        <v>2</v>
      </c>
      <c r="AE2429">
        <v>6</v>
      </c>
      <c r="AG2429">
        <v>29940</v>
      </c>
      <c r="AI2429" t="s">
        <v>8226</v>
      </c>
      <c r="AK2429" t="s">
        <v>8225</v>
      </c>
      <c r="AL2429">
        <v>10</v>
      </c>
      <c r="AM2429" s="5">
        <f t="shared" si="298"/>
        <v>1.6666666666666667</v>
      </c>
      <c r="AN2429" s="4">
        <f t="shared" si="303"/>
        <v>2.5242963523917708E-3</v>
      </c>
      <c r="AO2429" s="3"/>
      <c r="AP2429">
        <v>1</v>
      </c>
      <c r="AQ2429" t="s">
        <v>284</v>
      </c>
      <c r="AR2429" t="s">
        <v>8224</v>
      </c>
      <c r="AS2429" t="s">
        <v>283</v>
      </c>
      <c r="AT2429" s="2">
        <v>4.3789999999999996</v>
      </c>
      <c r="AU2429" s="1">
        <f t="shared" si="299"/>
        <v>2.3928053167216157</v>
      </c>
      <c r="AV2429" s="1">
        <f t="shared" si="300"/>
        <v>1.7812694077266333</v>
      </c>
      <c r="AW2429" s="1">
        <f t="shared" si="301"/>
        <v>1.1697334987316506</v>
      </c>
    </row>
    <row r="2430" spans="1:49" x14ac:dyDescent="0.2">
      <c r="A2430">
        <v>2428</v>
      </c>
      <c r="B2430" t="s">
        <v>8223</v>
      </c>
      <c r="C2430" t="s">
        <v>8222</v>
      </c>
      <c r="D2430" t="s">
        <v>8221</v>
      </c>
      <c r="F2430" t="s">
        <v>8220</v>
      </c>
      <c r="G2430" t="s">
        <v>5</v>
      </c>
      <c r="H2430" t="s">
        <v>4</v>
      </c>
      <c r="I2430" t="s">
        <v>444</v>
      </c>
      <c r="J2430" t="s">
        <v>8215</v>
      </c>
      <c r="K2430" t="s">
        <v>8219</v>
      </c>
      <c r="L2430" t="s">
        <v>8218</v>
      </c>
      <c r="M2430" t="s">
        <v>46</v>
      </c>
      <c r="N2430">
        <v>2</v>
      </c>
      <c r="O2430" t="s">
        <v>8217</v>
      </c>
      <c r="P2430" t="s">
        <v>8216</v>
      </c>
      <c r="Q2430" t="s">
        <v>8215</v>
      </c>
      <c r="R2430" s="7">
        <v>42566</v>
      </c>
      <c r="S2430" s="8">
        <f t="shared" si="296"/>
        <v>2016</v>
      </c>
      <c r="T2430" s="8">
        <v>2016</v>
      </c>
      <c r="U2430" s="8">
        <f t="shared" si="297"/>
        <v>6</v>
      </c>
      <c r="V2430" s="7">
        <v>42566</v>
      </c>
      <c r="W2430" t="s">
        <v>1458</v>
      </c>
      <c r="X2430" s="2">
        <v>1.24</v>
      </c>
      <c r="Y2430" s="6">
        <f t="shared" si="302"/>
        <v>3.3101091802140895E-2</v>
      </c>
      <c r="AB2430">
        <v>21100200805</v>
      </c>
      <c r="AC2430">
        <v>20452322</v>
      </c>
      <c r="AD2430" t="s">
        <v>2</v>
      </c>
      <c r="AE2430">
        <v>6</v>
      </c>
      <c r="AG2430">
        <v>29626</v>
      </c>
      <c r="AI2430" t="s">
        <v>8214</v>
      </c>
      <c r="AK2430" t="s">
        <v>8213</v>
      </c>
      <c r="AL2430">
        <v>23</v>
      </c>
      <c r="AM2430" s="5">
        <f t="shared" si="298"/>
        <v>3.8333333333333335</v>
      </c>
      <c r="AN2430" s="4">
        <f t="shared" si="303"/>
        <v>5.805881610501073E-3</v>
      </c>
      <c r="AO2430" s="3"/>
      <c r="AP2430">
        <v>1</v>
      </c>
      <c r="AR2430" t="s">
        <v>1</v>
      </c>
      <c r="AT2430" s="2">
        <v>4.3789999999999996</v>
      </c>
      <c r="AU2430" s="1">
        <f t="shared" si="299"/>
        <v>2.4912528744648945</v>
      </c>
      <c r="AV2430" s="1">
        <f t="shared" si="300"/>
        <v>1.9453486706320984</v>
      </c>
      <c r="AW2430" s="1">
        <f t="shared" si="301"/>
        <v>1.3994444667993018</v>
      </c>
    </row>
    <row r="2431" spans="1:49" x14ac:dyDescent="0.2">
      <c r="A2431">
        <v>2429</v>
      </c>
      <c r="B2431" t="s">
        <v>8212</v>
      </c>
      <c r="C2431" t="s">
        <v>8211</v>
      </c>
      <c r="D2431" t="s">
        <v>8210</v>
      </c>
      <c r="F2431" t="s">
        <v>8209</v>
      </c>
      <c r="G2431" t="s">
        <v>5</v>
      </c>
      <c r="H2431" t="s">
        <v>4</v>
      </c>
      <c r="I2431" t="s">
        <v>8208</v>
      </c>
      <c r="J2431" t="s">
        <v>8207</v>
      </c>
      <c r="K2431" t="s">
        <v>8206</v>
      </c>
      <c r="L2431" t="s">
        <v>8205</v>
      </c>
      <c r="M2431" t="s">
        <v>1309</v>
      </c>
      <c r="N2431">
        <v>3</v>
      </c>
      <c r="O2431" t="s">
        <v>8204</v>
      </c>
      <c r="P2431" t="s">
        <v>8203</v>
      </c>
      <c r="Q2431" t="s">
        <v>8202</v>
      </c>
      <c r="R2431" s="7">
        <v>42566</v>
      </c>
      <c r="S2431" s="8">
        <f t="shared" si="296"/>
        <v>2016</v>
      </c>
      <c r="T2431" s="8">
        <v>2016</v>
      </c>
      <c r="U2431" s="8">
        <f t="shared" si="297"/>
        <v>6</v>
      </c>
      <c r="V2431" s="7">
        <v>42566</v>
      </c>
      <c r="W2431" t="s">
        <v>1100</v>
      </c>
      <c r="X2431" s="2">
        <v>0.627</v>
      </c>
      <c r="Y2431" s="6">
        <f t="shared" si="302"/>
        <v>1.6737406903179305E-2</v>
      </c>
      <c r="AA2431">
        <v>1403664</v>
      </c>
      <c r="AB2431">
        <v>13681</v>
      </c>
      <c r="AD2431" t="s">
        <v>2</v>
      </c>
      <c r="AE2431">
        <v>86</v>
      </c>
      <c r="AH2431" t="s">
        <v>8201</v>
      </c>
      <c r="AI2431" t="s">
        <v>8200</v>
      </c>
      <c r="AJ2431" t="s">
        <v>8199</v>
      </c>
      <c r="AK2431" t="s">
        <v>8198</v>
      </c>
      <c r="AL2431">
        <v>2</v>
      </c>
      <c r="AM2431" s="5">
        <f t="shared" si="298"/>
        <v>0.33333333333333331</v>
      </c>
      <c r="AN2431" s="4">
        <f t="shared" si="303"/>
        <v>5.048592704783541E-4</v>
      </c>
      <c r="AO2431" s="3"/>
      <c r="AP2431">
        <v>0</v>
      </c>
      <c r="AR2431" t="s">
        <v>1</v>
      </c>
      <c r="AT2431" s="2">
        <v>3.1669999999999998</v>
      </c>
      <c r="AU2431" s="1">
        <f t="shared" si="299"/>
        <v>1.186764261336902</v>
      </c>
      <c r="AV2431" s="1">
        <f t="shared" si="300"/>
        <v>0.86211330868288305</v>
      </c>
      <c r="AW2431" s="1">
        <f t="shared" si="301"/>
        <v>0.53746235602886383</v>
      </c>
    </row>
    <row r="2432" spans="1:49" x14ac:dyDescent="0.2">
      <c r="A2432">
        <v>2430</v>
      </c>
      <c r="B2432" t="s">
        <v>8197</v>
      </c>
      <c r="C2432" t="s">
        <v>8196</v>
      </c>
      <c r="F2432" t="s">
        <v>8195</v>
      </c>
      <c r="G2432" t="s">
        <v>5</v>
      </c>
      <c r="H2432" t="s">
        <v>4</v>
      </c>
      <c r="I2432" t="s">
        <v>490</v>
      </c>
      <c r="J2432" t="s">
        <v>8194</v>
      </c>
      <c r="K2432" t="s">
        <v>8193</v>
      </c>
      <c r="L2432" t="s">
        <v>8192</v>
      </c>
      <c r="M2432" t="s">
        <v>2120</v>
      </c>
      <c r="N2432">
        <v>8</v>
      </c>
      <c r="O2432" t="s">
        <v>8191</v>
      </c>
      <c r="P2432" t="s">
        <v>8190</v>
      </c>
      <c r="Q2432" t="s">
        <v>8189</v>
      </c>
      <c r="R2432" s="7">
        <v>42566</v>
      </c>
      <c r="S2432" s="8">
        <f t="shared" si="296"/>
        <v>2016</v>
      </c>
      <c r="T2432" s="8">
        <v>2016</v>
      </c>
      <c r="U2432" s="8">
        <f t="shared" si="297"/>
        <v>6</v>
      </c>
      <c r="V2432" s="7">
        <v>42566</v>
      </c>
      <c r="W2432" t="s">
        <v>788</v>
      </c>
      <c r="X2432" s="2">
        <v>0.68100000000000005</v>
      </c>
      <c r="Y2432" s="6">
        <f t="shared" si="302"/>
        <v>1.8178906062304798E-2</v>
      </c>
      <c r="AA2432" t="s">
        <v>787</v>
      </c>
      <c r="AB2432">
        <v>15047</v>
      </c>
      <c r="AD2432" t="s">
        <v>2</v>
      </c>
      <c r="AE2432">
        <v>16</v>
      </c>
      <c r="AF2432">
        <v>14</v>
      </c>
      <c r="AG2432">
        <v>7469325</v>
      </c>
      <c r="AH2432" t="s">
        <v>8188</v>
      </c>
      <c r="AI2432" t="s">
        <v>8187</v>
      </c>
      <c r="AJ2432" t="s">
        <v>8186</v>
      </c>
      <c r="AK2432" t="s">
        <v>8185</v>
      </c>
      <c r="AL2432">
        <v>15</v>
      </c>
      <c r="AM2432" s="5">
        <f t="shared" si="298"/>
        <v>2.5</v>
      </c>
      <c r="AN2432" s="4">
        <f t="shared" si="303"/>
        <v>3.7864445285876562E-3</v>
      </c>
      <c r="AO2432" s="3"/>
      <c r="AP2432">
        <v>0</v>
      </c>
      <c r="AR2432" t="s">
        <v>1</v>
      </c>
      <c r="AT2432" s="2">
        <v>3.3010000000000002</v>
      </c>
      <c r="AU2432" s="1">
        <f t="shared" si="299"/>
        <v>1.3861167602189657</v>
      </c>
      <c r="AV2432" s="1">
        <f t="shared" si="300"/>
        <v>1.0982675295446227</v>
      </c>
      <c r="AW2432" s="1">
        <f t="shared" si="301"/>
        <v>0.81041829887027983</v>
      </c>
    </row>
    <row r="2433" spans="1:49" x14ac:dyDescent="0.2">
      <c r="A2433">
        <v>2431</v>
      </c>
      <c r="B2433" t="s">
        <v>8184</v>
      </c>
      <c r="C2433" t="s">
        <v>8183</v>
      </c>
      <c r="F2433" t="s">
        <v>8182</v>
      </c>
      <c r="G2433" t="s">
        <v>5</v>
      </c>
      <c r="H2433" t="s">
        <v>4</v>
      </c>
      <c r="I2433" t="s">
        <v>801</v>
      </c>
      <c r="J2433" t="s">
        <v>800</v>
      </c>
      <c r="K2433" t="s">
        <v>799</v>
      </c>
      <c r="L2433" t="s">
        <v>798</v>
      </c>
      <c r="M2433" t="s">
        <v>327</v>
      </c>
      <c r="N2433">
        <v>4</v>
      </c>
      <c r="O2433" t="s">
        <v>8181</v>
      </c>
      <c r="P2433" t="s">
        <v>8180</v>
      </c>
      <c r="Q2433" t="s">
        <v>8179</v>
      </c>
      <c r="R2433" s="7">
        <v>42566</v>
      </c>
      <c r="S2433" s="8">
        <f t="shared" si="296"/>
        <v>2016</v>
      </c>
      <c r="T2433" s="8">
        <v>2016</v>
      </c>
      <c r="U2433" s="8">
        <f t="shared" si="297"/>
        <v>6</v>
      </c>
      <c r="V2433" s="7">
        <v>42566</v>
      </c>
      <c r="W2433" t="s">
        <v>788</v>
      </c>
      <c r="X2433" s="2">
        <v>0.68100000000000005</v>
      </c>
      <c r="Y2433" s="6">
        <f t="shared" si="302"/>
        <v>1.8178906062304798E-2</v>
      </c>
      <c r="AA2433" t="s">
        <v>787</v>
      </c>
      <c r="AB2433">
        <v>15047</v>
      </c>
      <c r="AD2433" t="s">
        <v>2</v>
      </c>
      <c r="AE2433">
        <v>16</v>
      </c>
      <c r="AF2433">
        <v>14</v>
      </c>
      <c r="AG2433">
        <v>7476834</v>
      </c>
      <c r="AH2433" t="s">
        <v>8178</v>
      </c>
      <c r="AI2433" t="s">
        <v>8177</v>
      </c>
      <c r="AJ2433" t="s">
        <v>8176</v>
      </c>
      <c r="AK2433" t="s">
        <v>8175</v>
      </c>
      <c r="AL2433">
        <v>7</v>
      </c>
      <c r="AM2433" s="5">
        <f t="shared" si="298"/>
        <v>1.1666666666666667</v>
      </c>
      <c r="AN2433" s="4">
        <f t="shared" si="303"/>
        <v>1.7670074466742396E-3</v>
      </c>
      <c r="AO2433" s="3"/>
      <c r="AP2433">
        <v>0</v>
      </c>
      <c r="AR2433" t="s">
        <v>1</v>
      </c>
      <c r="AT2433" s="2">
        <v>3.3010000000000002</v>
      </c>
      <c r="AU2433" s="1">
        <f t="shared" si="299"/>
        <v>1.3255336477615631</v>
      </c>
      <c r="AV2433" s="1">
        <f t="shared" si="300"/>
        <v>0.99729567544895192</v>
      </c>
      <c r="AW2433" s="1">
        <f t="shared" si="301"/>
        <v>0.66905770313634072</v>
      </c>
    </row>
    <row r="2434" spans="1:49" x14ac:dyDescent="0.2">
      <c r="A2434">
        <v>2432</v>
      </c>
      <c r="B2434" t="s">
        <v>8174</v>
      </c>
      <c r="C2434" t="s">
        <v>8173</v>
      </c>
      <c r="F2434" t="s">
        <v>8172</v>
      </c>
      <c r="G2434" t="s">
        <v>5</v>
      </c>
      <c r="H2434" t="s">
        <v>4</v>
      </c>
      <c r="I2434" t="s">
        <v>8171</v>
      </c>
      <c r="J2434" t="s">
        <v>8170</v>
      </c>
      <c r="K2434" t="s">
        <v>8169</v>
      </c>
      <c r="L2434" t="s">
        <v>8168</v>
      </c>
      <c r="M2434" t="s">
        <v>75</v>
      </c>
      <c r="N2434">
        <v>5</v>
      </c>
      <c r="O2434" t="s">
        <v>8167</v>
      </c>
      <c r="P2434" t="s">
        <v>8166</v>
      </c>
      <c r="Q2434" t="s">
        <v>8165</v>
      </c>
      <c r="R2434" s="7">
        <v>42566</v>
      </c>
      <c r="S2434" s="8">
        <f t="shared" ref="S2434:S2497" si="304">YEAR(R2434)</f>
        <v>2016</v>
      </c>
      <c r="T2434" s="8">
        <v>2016</v>
      </c>
      <c r="U2434" s="8">
        <f t="shared" ref="U2434:U2497" si="305">2022-T2434</f>
        <v>6</v>
      </c>
      <c r="V2434" s="7">
        <v>42566</v>
      </c>
      <c r="W2434" t="s">
        <v>788</v>
      </c>
      <c r="X2434" s="2">
        <v>0.68100000000000005</v>
      </c>
      <c r="Y2434" s="6">
        <f t="shared" si="302"/>
        <v>1.8178906062304798E-2</v>
      </c>
      <c r="AA2434" t="s">
        <v>787</v>
      </c>
      <c r="AB2434">
        <v>15047</v>
      </c>
      <c r="AD2434" t="s">
        <v>2</v>
      </c>
      <c r="AE2434">
        <v>16</v>
      </c>
      <c r="AF2434">
        <v>14</v>
      </c>
      <c r="AG2434">
        <v>7468505</v>
      </c>
      <c r="AH2434" t="s">
        <v>8164</v>
      </c>
      <c r="AI2434" t="s">
        <v>8163</v>
      </c>
      <c r="AJ2434" t="s">
        <v>8162</v>
      </c>
      <c r="AK2434" t="s">
        <v>8161</v>
      </c>
      <c r="AL2434">
        <v>47</v>
      </c>
      <c r="AM2434" s="5">
        <f t="shared" ref="AM2434:AM2497" si="306">AL2434/U2434</f>
        <v>7.833333333333333</v>
      </c>
      <c r="AN2434" s="4">
        <f t="shared" si="303"/>
        <v>1.1864192856241322E-2</v>
      </c>
      <c r="AO2434" s="3"/>
      <c r="AP2434">
        <v>0</v>
      </c>
      <c r="AR2434" t="s">
        <v>1</v>
      </c>
      <c r="AT2434" s="2">
        <v>3.3010000000000002</v>
      </c>
      <c r="AU2434" s="1">
        <f t="shared" ref="AU2434:AU2497" si="307">(Y2434*0.7+AN2434*0.3)*100</f>
        <v>1.6284492100485757</v>
      </c>
      <c r="AV2434" s="1">
        <f t="shared" ref="AV2434:AV2497" si="308">(Y2434*0.5+AN2434*0.5)*100</f>
        <v>1.5021549459273058</v>
      </c>
      <c r="AW2434" s="1">
        <f t="shared" ref="AW2434:AW2497" si="309">(Y2434*0.3+AN2434*0.7)*100</f>
        <v>1.3758606818060364</v>
      </c>
    </row>
    <row r="2435" spans="1:49" x14ac:dyDescent="0.2">
      <c r="A2435">
        <v>2433</v>
      </c>
      <c r="B2435" t="s">
        <v>8160</v>
      </c>
      <c r="C2435" t="s">
        <v>8159</v>
      </c>
      <c r="F2435" t="s">
        <v>8158</v>
      </c>
      <c r="G2435" t="s">
        <v>5</v>
      </c>
      <c r="H2435" t="s">
        <v>4</v>
      </c>
      <c r="I2435" t="s">
        <v>2811</v>
      </c>
      <c r="J2435" t="s">
        <v>8157</v>
      </c>
      <c r="K2435" t="s">
        <v>8156</v>
      </c>
      <c r="L2435" t="s">
        <v>8155</v>
      </c>
      <c r="M2435" t="s">
        <v>8154</v>
      </c>
      <c r="N2435">
        <v>3</v>
      </c>
      <c r="O2435" t="s">
        <v>8153</v>
      </c>
      <c r="P2435" t="s">
        <v>8152</v>
      </c>
      <c r="Q2435" t="s">
        <v>8151</v>
      </c>
      <c r="R2435" s="7">
        <v>42566</v>
      </c>
      <c r="S2435" s="8">
        <f t="shared" si="304"/>
        <v>2016</v>
      </c>
      <c r="T2435" s="8">
        <v>2016</v>
      </c>
      <c r="U2435" s="8">
        <f t="shared" si="305"/>
        <v>6</v>
      </c>
      <c r="V2435" s="7">
        <v>42566</v>
      </c>
      <c r="W2435" t="s">
        <v>1761</v>
      </c>
      <c r="X2435" s="2">
        <v>1.6379999999999999</v>
      </c>
      <c r="Y2435" s="6">
        <f t="shared" ref="Y2435:Y2498" si="310">(X2435-$Z$3)/($Z$2-$Z$3)</f>
        <v>4.3725474493473214E-2</v>
      </c>
      <c r="AA2435" t="s">
        <v>1760</v>
      </c>
      <c r="AB2435">
        <v>17391</v>
      </c>
      <c r="AD2435" t="s">
        <v>2</v>
      </c>
      <c r="AE2435">
        <v>64</v>
      </c>
      <c r="AF2435">
        <v>14</v>
      </c>
      <c r="AG2435">
        <v>7437468</v>
      </c>
      <c r="AH2435" t="s">
        <v>8150</v>
      </c>
      <c r="AI2435" t="s">
        <v>8149</v>
      </c>
      <c r="AK2435" t="s">
        <v>8148</v>
      </c>
      <c r="AL2435">
        <v>5</v>
      </c>
      <c r="AM2435" s="5">
        <f t="shared" si="306"/>
        <v>0.83333333333333337</v>
      </c>
      <c r="AN2435" s="4">
        <f t="shared" ref="AN2435:AN2498" si="311">(AM2435-$AO$3)/($AO$2-$AO$3)</f>
        <v>1.2621481761958854E-3</v>
      </c>
      <c r="AO2435" s="3"/>
      <c r="AP2435">
        <v>0</v>
      </c>
      <c r="AR2435" t="s">
        <v>1</v>
      </c>
      <c r="AT2435" s="2">
        <v>4.931</v>
      </c>
      <c r="AU2435" s="1">
        <f t="shared" si="307"/>
        <v>3.0986476598290014</v>
      </c>
      <c r="AV2435" s="1">
        <f t="shared" si="308"/>
        <v>2.249381133483455</v>
      </c>
      <c r="AW2435" s="1">
        <f t="shared" si="309"/>
        <v>1.4001146071379085</v>
      </c>
    </row>
    <row r="2436" spans="1:49" x14ac:dyDescent="0.2">
      <c r="A2436">
        <v>2434</v>
      </c>
      <c r="B2436" t="s">
        <v>8147</v>
      </c>
      <c r="C2436" t="s">
        <v>8146</v>
      </c>
      <c r="D2436" t="s">
        <v>8145</v>
      </c>
      <c r="F2436" t="s">
        <v>8144</v>
      </c>
      <c r="G2436" t="s">
        <v>5</v>
      </c>
      <c r="H2436" t="s">
        <v>4</v>
      </c>
      <c r="I2436" t="s">
        <v>269</v>
      </c>
      <c r="J2436" t="s">
        <v>8143</v>
      </c>
      <c r="K2436" t="s">
        <v>8142</v>
      </c>
      <c r="L2436" t="s">
        <v>8141</v>
      </c>
      <c r="M2436" t="s">
        <v>185</v>
      </c>
      <c r="N2436">
        <v>5</v>
      </c>
      <c r="O2436" t="s">
        <v>8140</v>
      </c>
      <c r="P2436" t="s">
        <v>8139</v>
      </c>
      <c r="Q2436" t="s">
        <v>8138</v>
      </c>
      <c r="R2436" s="7">
        <v>42566</v>
      </c>
      <c r="S2436" s="8">
        <f t="shared" si="304"/>
        <v>2016</v>
      </c>
      <c r="T2436" s="8">
        <v>2016</v>
      </c>
      <c r="U2436" s="8">
        <f t="shared" si="305"/>
        <v>6</v>
      </c>
      <c r="V2436" s="7">
        <v>42566</v>
      </c>
      <c r="W2436" t="s">
        <v>1947</v>
      </c>
      <c r="X2436" s="2">
        <v>0.625</v>
      </c>
      <c r="Y2436" s="6">
        <f t="shared" si="310"/>
        <v>1.6684018045433919E-2</v>
      </c>
      <c r="AA2436">
        <v>304018</v>
      </c>
      <c r="AB2436">
        <v>12352</v>
      </c>
      <c r="AD2436" t="s">
        <v>2</v>
      </c>
      <c r="AE2436">
        <v>371</v>
      </c>
      <c r="AH2436" t="s">
        <v>1360</v>
      </c>
      <c r="AI2436" t="s">
        <v>8137</v>
      </c>
      <c r="AJ2436" t="s">
        <v>8136</v>
      </c>
      <c r="AK2436" t="s">
        <v>8135</v>
      </c>
      <c r="AL2436">
        <v>29</v>
      </c>
      <c r="AM2436" s="5">
        <f t="shared" si="306"/>
        <v>4.833333333333333</v>
      </c>
      <c r="AN2436" s="4">
        <f t="shared" si="311"/>
        <v>7.320459421936135E-3</v>
      </c>
      <c r="AO2436" s="3"/>
      <c r="AP2436">
        <v>0</v>
      </c>
      <c r="AR2436" t="s">
        <v>1</v>
      </c>
      <c r="AT2436" s="2">
        <v>2.31</v>
      </c>
      <c r="AU2436" s="1">
        <f t="shared" si="307"/>
        <v>1.3874950458384585</v>
      </c>
      <c r="AV2436" s="1">
        <f t="shared" si="308"/>
        <v>1.2002238733685027</v>
      </c>
      <c r="AW2436" s="1">
        <f t="shared" si="309"/>
        <v>1.0129527008985471</v>
      </c>
    </row>
    <row r="2437" spans="1:49" x14ac:dyDescent="0.2">
      <c r="A2437">
        <v>2435</v>
      </c>
      <c r="B2437" t="s">
        <v>8134</v>
      </c>
      <c r="C2437" t="s">
        <v>8133</v>
      </c>
      <c r="F2437" t="s">
        <v>8132</v>
      </c>
      <c r="G2437" t="s">
        <v>5</v>
      </c>
      <c r="H2437" t="s">
        <v>4</v>
      </c>
      <c r="I2437" t="s">
        <v>8131</v>
      </c>
      <c r="J2437" t="s">
        <v>8130</v>
      </c>
      <c r="K2437" t="s">
        <v>8129</v>
      </c>
      <c r="L2437" t="s">
        <v>8128</v>
      </c>
      <c r="M2437" t="s">
        <v>3044</v>
      </c>
      <c r="N2437">
        <v>6</v>
      </c>
      <c r="O2437" t="s">
        <v>8127</v>
      </c>
      <c r="P2437" t="s">
        <v>8126</v>
      </c>
      <c r="Q2437" t="s">
        <v>8125</v>
      </c>
      <c r="R2437" s="7">
        <v>42565</v>
      </c>
      <c r="S2437" s="8">
        <f t="shared" si="304"/>
        <v>2016</v>
      </c>
      <c r="T2437" s="8">
        <v>2016</v>
      </c>
      <c r="U2437" s="8">
        <f t="shared" si="305"/>
        <v>6</v>
      </c>
      <c r="V2437" s="7">
        <v>42565</v>
      </c>
      <c r="W2437" t="s">
        <v>1860</v>
      </c>
      <c r="X2437" s="2">
        <v>0.63600000000000001</v>
      </c>
      <c r="Y2437" s="6">
        <f t="shared" si="310"/>
        <v>1.6977656763033557E-2</v>
      </c>
      <c r="AA2437">
        <v>14248220</v>
      </c>
      <c r="AB2437">
        <v>130124</v>
      </c>
      <c r="AD2437" t="s">
        <v>2</v>
      </c>
      <c r="AE2437">
        <v>16</v>
      </c>
      <c r="AF2437">
        <v>7</v>
      </c>
      <c r="AG2437">
        <v>1085</v>
      </c>
      <c r="AI2437" t="s">
        <v>8124</v>
      </c>
      <c r="AJ2437" t="s">
        <v>8123</v>
      </c>
      <c r="AK2437" t="s">
        <v>8122</v>
      </c>
      <c r="AL2437">
        <v>18</v>
      </c>
      <c r="AM2437" s="5">
        <f t="shared" si="306"/>
        <v>3</v>
      </c>
      <c r="AN2437" s="4">
        <f t="shared" si="311"/>
        <v>4.5437334343051876E-3</v>
      </c>
      <c r="AO2437" s="3"/>
      <c r="AP2437">
        <v>1</v>
      </c>
      <c r="AR2437" t="s">
        <v>1</v>
      </c>
      <c r="AT2437" s="2" t="s">
        <v>0</v>
      </c>
      <c r="AU2437" s="1">
        <f t="shared" si="307"/>
        <v>1.3247479764415047</v>
      </c>
      <c r="AV2437" s="1">
        <f t="shared" si="308"/>
        <v>1.0760695098669373</v>
      </c>
      <c r="AW2437" s="1">
        <f t="shared" si="309"/>
        <v>0.8273910432923699</v>
      </c>
    </row>
    <row r="2438" spans="1:49" x14ac:dyDescent="0.2">
      <c r="A2438">
        <v>2436</v>
      </c>
      <c r="B2438" t="s">
        <v>8121</v>
      </c>
      <c r="C2438" t="s">
        <v>8120</v>
      </c>
      <c r="D2438" t="s">
        <v>8119</v>
      </c>
      <c r="E2438">
        <v>27412452</v>
      </c>
      <c r="F2438" t="s">
        <v>8118</v>
      </c>
      <c r="G2438" t="s">
        <v>5</v>
      </c>
      <c r="H2438" t="s">
        <v>4</v>
      </c>
      <c r="I2438" t="s">
        <v>8117</v>
      </c>
      <c r="J2438" t="s">
        <v>8116</v>
      </c>
      <c r="K2438" t="s">
        <v>8115</v>
      </c>
      <c r="L2438" t="s">
        <v>8114</v>
      </c>
      <c r="M2438" t="s">
        <v>298</v>
      </c>
      <c r="N2438">
        <v>2</v>
      </c>
      <c r="O2438" t="s">
        <v>8113</v>
      </c>
      <c r="P2438" t="s">
        <v>8112</v>
      </c>
      <c r="Q2438" t="s">
        <v>8111</v>
      </c>
      <c r="R2438" s="7">
        <v>42565</v>
      </c>
      <c r="S2438" s="8">
        <f t="shared" si="304"/>
        <v>2016</v>
      </c>
      <c r="T2438" s="8">
        <v>2016</v>
      </c>
      <c r="U2438" s="8">
        <f t="shared" si="305"/>
        <v>6</v>
      </c>
      <c r="V2438" s="7">
        <v>42565</v>
      </c>
      <c r="W2438" t="s">
        <v>1458</v>
      </c>
      <c r="X2438" s="2">
        <v>1.24</v>
      </c>
      <c r="Y2438" s="6">
        <f t="shared" si="310"/>
        <v>3.3101091802140895E-2</v>
      </c>
      <c r="AB2438">
        <v>21100200805</v>
      </c>
      <c r="AC2438">
        <v>20452322</v>
      </c>
      <c r="AD2438" t="s">
        <v>2</v>
      </c>
      <c r="AE2438">
        <v>6</v>
      </c>
      <c r="AG2438">
        <v>29526</v>
      </c>
      <c r="AI2438" t="s">
        <v>8110</v>
      </c>
      <c r="AK2438" t="s">
        <v>8109</v>
      </c>
      <c r="AL2438">
        <v>7</v>
      </c>
      <c r="AM2438" s="5">
        <f t="shared" si="306"/>
        <v>1.1666666666666667</v>
      </c>
      <c r="AN2438" s="4">
        <f t="shared" si="311"/>
        <v>1.7670074466742396E-3</v>
      </c>
      <c r="AO2438" s="3"/>
      <c r="AP2438">
        <v>1</v>
      </c>
      <c r="AQ2438" t="s">
        <v>284</v>
      </c>
      <c r="AR2438" t="s">
        <v>8108</v>
      </c>
      <c r="AS2438" t="s">
        <v>283</v>
      </c>
      <c r="AT2438" s="2">
        <v>4.3789999999999996</v>
      </c>
      <c r="AU2438" s="1">
        <f t="shared" si="307"/>
        <v>2.3700866495500899</v>
      </c>
      <c r="AV2438" s="1">
        <f t="shared" si="308"/>
        <v>1.7434049624407568</v>
      </c>
      <c r="AW2438" s="1">
        <f t="shared" si="309"/>
        <v>1.1167232753314236</v>
      </c>
    </row>
    <row r="2439" spans="1:49" x14ac:dyDescent="0.2">
      <c r="A2439">
        <v>2437</v>
      </c>
      <c r="B2439" t="s">
        <v>8107</v>
      </c>
      <c r="C2439" t="s">
        <v>8106</v>
      </c>
      <c r="F2439" t="s">
        <v>8105</v>
      </c>
      <c r="G2439" t="s">
        <v>5</v>
      </c>
      <c r="H2439" t="s">
        <v>4</v>
      </c>
      <c r="I2439" t="s">
        <v>8104</v>
      </c>
      <c r="J2439">
        <v>60091253</v>
      </c>
      <c r="K2439" t="s">
        <v>8103</v>
      </c>
      <c r="L2439" t="s">
        <v>8102</v>
      </c>
      <c r="M2439" t="s">
        <v>79</v>
      </c>
      <c r="N2439">
        <v>3</v>
      </c>
      <c r="O2439" t="s">
        <v>8101</v>
      </c>
      <c r="P2439" t="s">
        <v>8100</v>
      </c>
      <c r="Q2439" t="s">
        <v>8099</v>
      </c>
      <c r="R2439" s="7">
        <v>42565</v>
      </c>
      <c r="S2439" s="8">
        <f t="shared" si="304"/>
        <v>2016</v>
      </c>
      <c r="T2439" s="8">
        <v>2016</v>
      </c>
      <c r="U2439" s="8">
        <f t="shared" si="305"/>
        <v>6</v>
      </c>
      <c r="V2439" s="7">
        <v>42565</v>
      </c>
      <c r="W2439" t="s">
        <v>1939</v>
      </c>
      <c r="X2439" s="2">
        <v>5.5590000000000002</v>
      </c>
      <c r="Y2439" s="6">
        <f t="shared" si="310"/>
        <v>0.14839433010330744</v>
      </c>
      <c r="AB2439">
        <v>19700182758</v>
      </c>
      <c r="AC2439">
        <v>20411723</v>
      </c>
      <c r="AD2439" t="s">
        <v>2</v>
      </c>
      <c r="AE2439">
        <v>7</v>
      </c>
      <c r="AG2439">
        <v>12162</v>
      </c>
      <c r="AI2439" t="s">
        <v>8098</v>
      </c>
      <c r="AK2439" t="s">
        <v>8097</v>
      </c>
      <c r="AL2439">
        <v>20</v>
      </c>
      <c r="AM2439" s="5">
        <f t="shared" si="306"/>
        <v>3.3333333333333335</v>
      </c>
      <c r="AN2439" s="4">
        <f t="shared" si="311"/>
        <v>5.0485927047835416E-3</v>
      </c>
      <c r="AO2439" s="3"/>
      <c r="AP2439">
        <v>1</v>
      </c>
      <c r="AQ2439" t="s">
        <v>1086</v>
      </c>
      <c r="AR2439" t="s">
        <v>8096</v>
      </c>
      <c r="AS2439" t="s">
        <v>1085</v>
      </c>
      <c r="AT2439" s="2">
        <v>14.919</v>
      </c>
      <c r="AU2439" s="1">
        <f t="shared" si="307"/>
        <v>10.539060888375026</v>
      </c>
      <c r="AV2439" s="1">
        <f t="shared" si="308"/>
        <v>7.6721461404045481</v>
      </c>
      <c r="AW2439" s="1">
        <f t="shared" si="309"/>
        <v>4.805231392434071</v>
      </c>
    </row>
    <row r="2440" spans="1:49" x14ac:dyDescent="0.2">
      <c r="A2440">
        <v>2438</v>
      </c>
      <c r="B2440" t="s">
        <v>8095</v>
      </c>
      <c r="C2440" t="s">
        <v>8094</v>
      </c>
      <c r="F2440" t="s">
        <v>8093</v>
      </c>
      <c r="G2440" t="s">
        <v>5</v>
      </c>
      <c r="H2440" t="s">
        <v>4</v>
      </c>
      <c r="I2440" t="s">
        <v>3190</v>
      </c>
      <c r="J2440">
        <v>60020620</v>
      </c>
      <c r="K2440" t="s">
        <v>1092</v>
      </c>
      <c r="L2440" t="s">
        <v>601</v>
      </c>
      <c r="M2440" t="s">
        <v>67</v>
      </c>
      <c r="N2440">
        <v>2</v>
      </c>
      <c r="O2440" t="s">
        <v>8092</v>
      </c>
      <c r="P2440" t="s">
        <v>8091</v>
      </c>
      <c r="Q2440" t="s">
        <v>1415</v>
      </c>
      <c r="R2440" s="7">
        <v>42564</v>
      </c>
      <c r="S2440" s="8">
        <f t="shared" si="304"/>
        <v>2016</v>
      </c>
      <c r="T2440" s="8">
        <v>2016</v>
      </c>
      <c r="U2440" s="8">
        <f t="shared" si="305"/>
        <v>6</v>
      </c>
      <c r="V2440" s="7">
        <v>42564</v>
      </c>
      <c r="W2440" t="s">
        <v>8090</v>
      </c>
      <c r="X2440" s="2">
        <v>0.34899999999999998</v>
      </c>
      <c r="Y2440" s="6">
        <f t="shared" si="310"/>
        <v>9.3163556765702999E-3</v>
      </c>
      <c r="AB2440">
        <v>21100223111</v>
      </c>
      <c r="AC2440">
        <v>20782489</v>
      </c>
      <c r="AD2440" t="s">
        <v>2</v>
      </c>
      <c r="AE2440">
        <v>7</v>
      </c>
      <c r="AF2440">
        <v>3</v>
      </c>
      <c r="AG2440">
        <v>38</v>
      </c>
      <c r="AI2440" t="s">
        <v>8089</v>
      </c>
      <c r="AJ2440" t="s">
        <v>8088</v>
      </c>
      <c r="AK2440" t="s">
        <v>8087</v>
      </c>
      <c r="AL2440">
        <v>0</v>
      </c>
      <c r="AM2440" s="5">
        <f t="shared" si="306"/>
        <v>0</v>
      </c>
      <c r="AN2440" s="4">
        <f t="shared" si="311"/>
        <v>0</v>
      </c>
      <c r="AO2440" s="3"/>
      <c r="AP2440">
        <v>1</v>
      </c>
      <c r="AQ2440" t="s">
        <v>48</v>
      </c>
      <c r="AR2440" t="s">
        <v>8086</v>
      </c>
      <c r="AS2440" t="s">
        <v>47</v>
      </c>
      <c r="AT2440" s="2" t="s">
        <v>0</v>
      </c>
      <c r="AU2440" s="1">
        <f t="shared" si="307"/>
        <v>0.65214489735992098</v>
      </c>
      <c r="AV2440" s="1">
        <f t="shared" si="308"/>
        <v>0.46581778382851502</v>
      </c>
      <c r="AW2440" s="1">
        <f t="shared" si="309"/>
        <v>0.279490670297109</v>
      </c>
    </row>
    <row r="2441" spans="1:49" x14ac:dyDescent="0.2">
      <c r="A2441">
        <v>2439</v>
      </c>
      <c r="B2441" t="s">
        <v>8085</v>
      </c>
      <c r="C2441" t="s">
        <v>8084</v>
      </c>
      <c r="D2441" t="s">
        <v>8083</v>
      </c>
      <c r="F2441" t="s">
        <v>8082</v>
      </c>
      <c r="G2441" t="s">
        <v>5</v>
      </c>
      <c r="H2441" t="s">
        <v>4</v>
      </c>
      <c r="I2441" t="s">
        <v>2965</v>
      </c>
      <c r="J2441">
        <v>60019616</v>
      </c>
      <c r="K2441" t="s">
        <v>526</v>
      </c>
      <c r="L2441" t="s">
        <v>525</v>
      </c>
      <c r="M2441" t="s">
        <v>67</v>
      </c>
      <c r="N2441">
        <v>3</v>
      </c>
      <c r="O2441" t="s">
        <v>8081</v>
      </c>
      <c r="P2441" t="s">
        <v>8080</v>
      </c>
      <c r="Q2441" t="s">
        <v>524</v>
      </c>
      <c r="R2441" s="7">
        <v>42564</v>
      </c>
      <c r="S2441" s="8">
        <f t="shared" si="304"/>
        <v>2016</v>
      </c>
      <c r="T2441" s="8">
        <v>2016</v>
      </c>
      <c r="U2441" s="8">
        <f t="shared" si="305"/>
        <v>6</v>
      </c>
      <c r="V2441" s="7">
        <v>42564</v>
      </c>
      <c r="W2441" t="s">
        <v>1458</v>
      </c>
      <c r="X2441" s="2">
        <v>1.24</v>
      </c>
      <c r="Y2441" s="6">
        <f t="shared" si="310"/>
        <v>3.3101091802140895E-2</v>
      </c>
      <c r="AB2441">
        <v>21100200805</v>
      </c>
      <c r="AC2441">
        <v>20452322</v>
      </c>
      <c r="AD2441" t="s">
        <v>2</v>
      </c>
      <c r="AE2441">
        <v>6</v>
      </c>
      <c r="AG2441">
        <v>29773</v>
      </c>
      <c r="AI2441" t="s">
        <v>8079</v>
      </c>
      <c r="AK2441" t="s">
        <v>8078</v>
      </c>
      <c r="AL2441">
        <v>15</v>
      </c>
      <c r="AM2441" s="5">
        <f t="shared" si="306"/>
        <v>2.5</v>
      </c>
      <c r="AN2441" s="4">
        <f t="shared" si="311"/>
        <v>3.7864445285876562E-3</v>
      </c>
      <c r="AO2441" s="3"/>
      <c r="AP2441">
        <v>1</v>
      </c>
      <c r="AQ2441" t="s">
        <v>48</v>
      </c>
      <c r="AR2441" t="s">
        <v>1559</v>
      </c>
      <c r="AS2441" t="s">
        <v>47</v>
      </c>
      <c r="AT2441" s="2">
        <v>4.3789999999999996</v>
      </c>
      <c r="AU2441" s="1">
        <f t="shared" si="307"/>
        <v>2.4306697620074922</v>
      </c>
      <c r="AV2441" s="1">
        <f t="shared" si="308"/>
        <v>1.8443768165364278</v>
      </c>
      <c r="AW2441" s="1">
        <f t="shared" si="309"/>
        <v>1.2580838710653626</v>
      </c>
    </row>
    <row r="2442" spans="1:49" x14ac:dyDescent="0.2">
      <c r="A2442">
        <v>2440</v>
      </c>
      <c r="B2442" t="s">
        <v>8077</v>
      </c>
      <c r="C2442" t="s">
        <v>8076</v>
      </c>
      <c r="F2442" t="s">
        <v>8075</v>
      </c>
      <c r="G2442" t="s">
        <v>5</v>
      </c>
      <c r="H2442" t="s">
        <v>4</v>
      </c>
      <c r="I2442" t="s">
        <v>243</v>
      </c>
      <c r="J2442" t="s">
        <v>8074</v>
      </c>
      <c r="K2442" t="s">
        <v>8073</v>
      </c>
      <c r="L2442" t="s">
        <v>8072</v>
      </c>
      <c r="M2442" t="s">
        <v>1596</v>
      </c>
      <c r="N2442">
        <v>6</v>
      </c>
      <c r="O2442" t="s">
        <v>8071</v>
      </c>
      <c r="P2442" t="s">
        <v>8070</v>
      </c>
      <c r="Q2442" t="s">
        <v>8069</v>
      </c>
      <c r="R2442" s="7">
        <v>42564</v>
      </c>
      <c r="S2442" s="8">
        <f t="shared" si="304"/>
        <v>2016</v>
      </c>
      <c r="T2442" s="8">
        <v>2016</v>
      </c>
      <c r="U2442" s="8">
        <f t="shared" si="305"/>
        <v>6</v>
      </c>
      <c r="V2442" s="7">
        <v>42564</v>
      </c>
      <c r="W2442" t="s">
        <v>1936</v>
      </c>
      <c r="X2442" s="2">
        <v>4.8529999999999998</v>
      </c>
      <c r="Y2442" s="6">
        <f t="shared" si="310"/>
        <v>0.12954806331918528</v>
      </c>
      <c r="AA2442">
        <v>15306984</v>
      </c>
      <c r="AB2442">
        <v>17853</v>
      </c>
      <c r="AC2442">
        <v>15306992</v>
      </c>
      <c r="AD2442" t="s">
        <v>2</v>
      </c>
      <c r="AE2442">
        <v>16</v>
      </c>
      <c r="AF2442">
        <v>7</v>
      </c>
      <c r="AH2442" t="s">
        <v>8068</v>
      </c>
      <c r="AI2442" t="s">
        <v>8067</v>
      </c>
      <c r="AJ2442" t="s">
        <v>8066</v>
      </c>
      <c r="AK2442" t="s">
        <v>8065</v>
      </c>
      <c r="AL2442">
        <v>66</v>
      </c>
      <c r="AM2442" s="5">
        <f t="shared" si="306"/>
        <v>11</v>
      </c>
      <c r="AN2442" s="4">
        <f t="shared" si="311"/>
        <v>1.6660355925785686E-2</v>
      </c>
      <c r="AO2442" s="3"/>
      <c r="AP2442">
        <v>0</v>
      </c>
      <c r="AR2442" t="s">
        <v>1</v>
      </c>
      <c r="AT2442" s="2">
        <v>11.189</v>
      </c>
      <c r="AU2442" s="1">
        <f t="shared" si="307"/>
        <v>9.56817511011654</v>
      </c>
      <c r="AV2442" s="1">
        <f t="shared" si="308"/>
        <v>7.3104209622485481</v>
      </c>
      <c r="AW2442" s="1">
        <f t="shared" si="309"/>
        <v>5.0526668143805562</v>
      </c>
    </row>
    <row r="2443" spans="1:49" x14ac:dyDescent="0.2">
      <c r="A2443">
        <v>2441</v>
      </c>
      <c r="B2443" t="s">
        <v>8064</v>
      </c>
      <c r="C2443" t="s">
        <v>8063</v>
      </c>
      <c r="E2443">
        <v>27470745</v>
      </c>
      <c r="F2443" t="s">
        <v>8062</v>
      </c>
      <c r="G2443" t="s">
        <v>5</v>
      </c>
      <c r="H2443" t="s">
        <v>4</v>
      </c>
      <c r="I2443" t="s">
        <v>8061</v>
      </c>
      <c r="J2443" t="s">
        <v>8060</v>
      </c>
      <c r="K2443" t="s">
        <v>8059</v>
      </c>
      <c r="L2443" t="s">
        <v>8058</v>
      </c>
      <c r="M2443" t="s">
        <v>2560</v>
      </c>
      <c r="N2443">
        <v>1</v>
      </c>
      <c r="O2443" t="s">
        <v>8057</v>
      </c>
      <c r="P2443">
        <v>57196779714</v>
      </c>
      <c r="Q2443" t="s">
        <v>8056</v>
      </c>
      <c r="R2443" s="7">
        <v>42564</v>
      </c>
      <c r="S2443" s="8">
        <f t="shared" si="304"/>
        <v>2016</v>
      </c>
      <c r="T2443" s="8">
        <v>2016</v>
      </c>
      <c r="U2443" s="8">
        <f t="shared" si="305"/>
        <v>6</v>
      </c>
      <c r="V2443" s="7">
        <v>42564</v>
      </c>
      <c r="W2443" t="s">
        <v>1983</v>
      </c>
      <c r="X2443" s="2">
        <v>0.621</v>
      </c>
      <c r="Y2443" s="6">
        <f t="shared" si="310"/>
        <v>1.6577240329943142E-2</v>
      </c>
      <c r="AA2443">
        <v>11755326</v>
      </c>
      <c r="AB2443">
        <v>4700151916</v>
      </c>
      <c r="AC2443">
        <v>11755334</v>
      </c>
      <c r="AD2443" t="s">
        <v>2</v>
      </c>
      <c r="AE2443">
        <v>4137</v>
      </c>
      <c r="AF2443">
        <v>4</v>
      </c>
      <c r="AH2443" t="s">
        <v>8055</v>
      </c>
      <c r="AI2443" t="s">
        <v>8054</v>
      </c>
      <c r="AJ2443" t="s">
        <v>8053</v>
      </c>
      <c r="AK2443" t="s">
        <v>8052</v>
      </c>
      <c r="AL2443">
        <v>2</v>
      </c>
      <c r="AM2443" s="5">
        <f t="shared" si="306"/>
        <v>0.33333333333333331</v>
      </c>
      <c r="AN2443" s="4">
        <f t="shared" si="311"/>
        <v>5.048592704783541E-4</v>
      </c>
      <c r="AO2443" s="3"/>
      <c r="AP2443">
        <v>1</v>
      </c>
      <c r="AR2443" t="s">
        <v>1</v>
      </c>
      <c r="AT2443" s="2">
        <v>1.091</v>
      </c>
      <c r="AU2443" s="1">
        <f t="shared" si="307"/>
        <v>1.1755526012103705</v>
      </c>
      <c r="AV2443" s="1">
        <f t="shared" si="308"/>
        <v>0.85410498002107482</v>
      </c>
      <c r="AW2443" s="1">
        <f t="shared" si="309"/>
        <v>0.532657358831779</v>
      </c>
    </row>
    <row r="2444" spans="1:49" x14ac:dyDescent="0.2">
      <c r="A2444">
        <v>2442</v>
      </c>
      <c r="B2444" t="s">
        <v>8051</v>
      </c>
      <c r="C2444" t="s">
        <v>8050</v>
      </c>
      <c r="D2444" t="s">
        <v>8049</v>
      </c>
      <c r="F2444" t="s">
        <v>8048</v>
      </c>
      <c r="G2444" t="s">
        <v>5</v>
      </c>
      <c r="H2444" t="s">
        <v>4</v>
      </c>
      <c r="I2444" t="s">
        <v>8047</v>
      </c>
      <c r="J2444" t="s">
        <v>8046</v>
      </c>
      <c r="K2444" t="s">
        <v>8045</v>
      </c>
      <c r="L2444" t="s">
        <v>8044</v>
      </c>
      <c r="M2444" t="s">
        <v>327</v>
      </c>
      <c r="N2444">
        <v>5</v>
      </c>
      <c r="O2444" t="s">
        <v>8043</v>
      </c>
      <c r="P2444" t="s">
        <v>8042</v>
      </c>
      <c r="Q2444" t="s">
        <v>8041</v>
      </c>
      <c r="R2444" s="7">
        <v>42564</v>
      </c>
      <c r="S2444" s="8">
        <f t="shared" si="304"/>
        <v>2016</v>
      </c>
      <c r="T2444" s="8">
        <v>2016</v>
      </c>
      <c r="U2444" s="8">
        <f t="shared" si="305"/>
        <v>6</v>
      </c>
      <c r="V2444" s="7">
        <v>42564</v>
      </c>
      <c r="W2444" t="s">
        <v>2346</v>
      </c>
      <c r="X2444" s="2">
        <v>0.90700000000000003</v>
      </c>
      <c r="Y2444" s="6">
        <f t="shared" si="310"/>
        <v>2.4211846987533703E-2</v>
      </c>
      <c r="AA2444">
        <v>1651684</v>
      </c>
      <c r="AB2444">
        <v>25548</v>
      </c>
      <c r="AD2444" t="s">
        <v>2</v>
      </c>
      <c r="AE2444">
        <v>118</v>
      </c>
      <c r="AG2444">
        <v>5838</v>
      </c>
      <c r="AH2444" t="s">
        <v>8040</v>
      </c>
      <c r="AI2444" t="s">
        <v>8039</v>
      </c>
      <c r="AJ2444" t="s">
        <v>8038</v>
      </c>
      <c r="AK2444" t="s">
        <v>8037</v>
      </c>
      <c r="AL2444">
        <v>12</v>
      </c>
      <c r="AM2444" s="5">
        <f t="shared" si="306"/>
        <v>2</v>
      </c>
      <c r="AN2444" s="4">
        <f t="shared" si="311"/>
        <v>3.0291556228701248E-3</v>
      </c>
      <c r="AO2444" s="3"/>
      <c r="AP2444">
        <v>0</v>
      </c>
      <c r="AQ2444" t="s">
        <v>229</v>
      </c>
      <c r="AR2444">
        <v>320594</v>
      </c>
      <c r="AS2444" t="s">
        <v>228</v>
      </c>
      <c r="AT2444" s="2">
        <v>4.6619999999999999</v>
      </c>
      <c r="AU2444" s="1">
        <f t="shared" si="307"/>
        <v>1.7857039578134628</v>
      </c>
      <c r="AV2444" s="1">
        <f t="shared" si="308"/>
        <v>1.3620501305201915</v>
      </c>
      <c r="AW2444" s="1">
        <f t="shared" si="309"/>
        <v>0.9383963032269198</v>
      </c>
    </row>
    <row r="2445" spans="1:49" x14ac:dyDescent="0.2">
      <c r="A2445">
        <v>2443</v>
      </c>
      <c r="B2445" t="s">
        <v>8036</v>
      </c>
      <c r="C2445" t="s">
        <v>8035</v>
      </c>
      <c r="F2445" t="s">
        <v>8034</v>
      </c>
      <c r="G2445" t="s">
        <v>5</v>
      </c>
      <c r="H2445" t="s">
        <v>4</v>
      </c>
      <c r="I2445" t="s">
        <v>8033</v>
      </c>
      <c r="J2445" t="s">
        <v>8032</v>
      </c>
      <c r="K2445" t="s">
        <v>8031</v>
      </c>
      <c r="L2445" t="s">
        <v>8030</v>
      </c>
      <c r="M2445" t="s">
        <v>22</v>
      </c>
      <c r="N2445">
        <v>5</v>
      </c>
      <c r="O2445" t="s">
        <v>8029</v>
      </c>
      <c r="P2445" t="s">
        <v>8028</v>
      </c>
      <c r="Q2445" t="s">
        <v>8027</v>
      </c>
      <c r="R2445" s="7">
        <v>42563</v>
      </c>
      <c r="S2445" s="8">
        <f t="shared" si="304"/>
        <v>2016</v>
      </c>
      <c r="T2445" s="8">
        <v>2016</v>
      </c>
      <c r="U2445" s="8">
        <f t="shared" si="305"/>
        <v>6</v>
      </c>
      <c r="V2445" s="7">
        <v>42563</v>
      </c>
      <c r="W2445" t="s">
        <v>1860</v>
      </c>
      <c r="X2445" s="2">
        <v>0.63600000000000001</v>
      </c>
      <c r="Y2445" s="6">
        <f t="shared" si="310"/>
        <v>1.6977656763033557E-2</v>
      </c>
      <c r="AA2445">
        <v>14248220</v>
      </c>
      <c r="AB2445">
        <v>130124</v>
      </c>
      <c r="AD2445" t="s">
        <v>2</v>
      </c>
      <c r="AE2445">
        <v>16</v>
      </c>
      <c r="AF2445">
        <v>7</v>
      </c>
      <c r="AG2445">
        <v>1072</v>
      </c>
      <c r="AI2445" t="s">
        <v>8026</v>
      </c>
      <c r="AJ2445" t="s">
        <v>8025</v>
      </c>
      <c r="AK2445" t="s">
        <v>8024</v>
      </c>
      <c r="AL2445">
        <v>172</v>
      </c>
      <c r="AM2445" s="5">
        <f t="shared" si="306"/>
        <v>28.666666666666668</v>
      </c>
      <c r="AN2445" s="4">
        <f t="shared" si="311"/>
        <v>4.3417897261138462E-2</v>
      </c>
      <c r="AO2445" s="3"/>
      <c r="AP2445">
        <v>1</v>
      </c>
      <c r="AR2445" t="s">
        <v>1</v>
      </c>
      <c r="AT2445" s="2" t="s">
        <v>0</v>
      </c>
      <c r="AU2445" s="1">
        <f t="shared" si="307"/>
        <v>2.4909728912465026</v>
      </c>
      <c r="AV2445" s="1">
        <f t="shared" si="308"/>
        <v>3.0197777012086009</v>
      </c>
      <c r="AW2445" s="1">
        <f t="shared" si="309"/>
        <v>3.5485825111706988</v>
      </c>
    </row>
    <row r="2446" spans="1:49" x14ac:dyDescent="0.2">
      <c r="A2446">
        <v>2444</v>
      </c>
      <c r="B2446" t="s">
        <v>8023</v>
      </c>
      <c r="C2446" t="s">
        <v>8022</v>
      </c>
      <c r="D2446" t="s">
        <v>8021</v>
      </c>
      <c r="F2446" t="s">
        <v>8020</v>
      </c>
      <c r="G2446" t="s">
        <v>5</v>
      </c>
      <c r="H2446" t="s">
        <v>4</v>
      </c>
      <c r="I2446" t="s">
        <v>8019</v>
      </c>
      <c r="J2446">
        <v>60005244</v>
      </c>
      <c r="K2446" t="s">
        <v>126</v>
      </c>
      <c r="L2446" t="s">
        <v>125</v>
      </c>
      <c r="M2446" t="s">
        <v>67</v>
      </c>
      <c r="N2446">
        <v>4</v>
      </c>
      <c r="O2446" t="s">
        <v>8018</v>
      </c>
      <c r="P2446" t="s">
        <v>8017</v>
      </c>
      <c r="Q2446" t="s">
        <v>124</v>
      </c>
      <c r="R2446" s="7">
        <v>42563</v>
      </c>
      <c r="S2446" s="8">
        <f t="shared" si="304"/>
        <v>2016</v>
      </c>
      <c r="T2446" s="8">
        <v>2016</v>
      </c>
      <c r="U2446" s="8">
        <f t="shared" si="305"/>
        <v>6</v>
      </c>
      <c r="V2446" s="7">
        <v>42563</v>
      </c>
      <c r="W2446" t="s">
        <v>1458</v>
      </c>
      <c r="X2446" s="2">
        <v>1.24</v>
      </c>
      <c r="Y2446" s="6">
        <f t="shared" si="310"/>
        <v>3.3101091802140895E-2</v>
      </c>
      <c r="AB2446">
        <v>21100200805</v>
      </c>
      <c r="AC2446">
        <v>20452322</v>
      </c>
      <c r="AD2446" t="s">
        <v>2</v>
      </c>
      <c r="AE2446">
        <v>6</v>
      </c>
      <c r="AG2446">
        <v>29600</v>
      </c>
      <c r="AI2446" t="s">
        <v>8016</v>
      </c>
      <c r="AK2446" t="s">
        <v>8015</v>
      </c>
      <c r="AL2446">
        <v>95</v>
      </c>
      <c r="AM2446" s="5">
        <f t="shared" si="306"/>
        <v>15.833333333333334</v>
      </c>
      <c r="AN2446" s="4">
        <f t="shared" si="311"/>
        <v>2.3980815347721823E-2</v>
      </c>
      <c r="AO2446" s="3"/>
      <c r="AP2446">
        <v>1</v>
      </c>
      <c r="AQ2446" t="s">
        <v>48</v>
      </c>
      <c r="AR2446">
        <v>61138001</v>
      </c>
      <c r="AS2446" t="s">
        <v>47</v>
      </c>
      <c r="AT2446" s="2">
        <v>4.3789999999999996</v>
      </c>
      <c r="AU2446" s="1">
        <f t="shared" si="307"/>
        <v>3.0365008865815173</v>
      </c>
      <c r="AV2446" s="1">
        <f t="shared" si="308"/>
        <v>2.854095357493136</v>
      </c>
      <c r="AW2446" s="1">
        <f t="shared" si="309"/>
        <v>2.6716898284047543</v>
      </c>
    </row>
    <row r="2447" spans="1:49" x14ac:dyDescent="0.2">
      <c r="A2447">
        <v>2445</v>
      </c>
      <c r="B2447" t="s">
        <v>8014</v>
      </c>
      <c r="C2447" t="s">
        <v>8013</v>
      </c>
      <c r="F2447" t="s">
        <v>8012</v>
      </c>
      <c r="G2447" t="s">
        <v>5</v>
      </c>
      <c r="H2447" t="s">
        <v>4</v>
      </c>
      <c r="I2447" t="s">
        <v>8011</v>
      </c>
      <c r="J2447" t="s">
        <v>8010</v>
      </c>
      <c r="K2447" t="s">
        <v>8009</v>
      </c>
      <c r="L2447" t="s">
        <v>8008</v>
      </c>
      <c r="M2447" t="s">
        <v>1461</v>
      </c>
      <c r="N2447">
        <v>6</v>
      </c>
      <c r="O2447" t="s">
        <v>8007</v>
      </c>
      <c r="P2447" t="s">
        <v>8006</v>
      </c>
      <c r="Q2447" t="s">
        <v>8005</v>
      </c>
      <c r="R2447" s="7">
        <v>42562</v>
      </c>
      <c r="S2447" s="8">
        <f t="shared" si="304"/>
        <v>2016</v>
      </c>
      <c r="T2447" s="8">
        <v>2016</v>
      </c>
      <c r="U2447" s="8">
        <f t="shared" si="305"/>
        <v>6</v>
      </c>
      <c r="V2447" s="7">
        <v>42562</v>
      </c>
      <c r="W2447" t="s">
        <v>1930</v>
      </c>
      <c r="X2447" s="2">
        <v>1.3939999999999999</v>
      </c>
      <c r="Y2447" s="6">
        <f t="shared" si="310"/>
        <v>3.721203384853581E-2</v>
      </c>
      <c r="AB2447">
        <v>12862</v>
      </c>
      <c r="AC2447">
        <v>10944087</v>
      </c>
      <c r="AD2447" t="s">
        <v>2</v>
      </c>
      <c r="AE2447">
        <v>24</v>
      </c>
      <c r="AF2447">
        <v>14</v>
      </c>
      <c r="AH2447" t="s">
        <v>8004</v>
      </c>
      <c r="AI2447" t="s">
        <v>8003</v>
      </c>
      <c r="AK2447" t="s">
        <v>8002</v>
      </c>
      <c r="AL2447">
        <v>35</v>
      </c>
      <c r="AM2447" s="5">
        <f t="shared" si="306"/>
        <v>5.833333333333333</v>
      </c>
      <c r="AN2447" s="4">
        <f t="shared" si="311"/>
        <v>8.8350372333711978E-3</v>
      </c>
      <c r="AO2447" s="3"/>
      <c r="AP2447">
        <v>1</v>
      </c>
      <c r="AR2447" t="s">
        <v>1</v>
      </c>
      <c r="AT2447" s="2">
        <v>3.8940000000000001</v>
      </c>
      <c r="AU2447" s="1">
        <f t="shared" si="307"/>
        <v>2.8698934863986425</v>
      </c>
      <c r="AV2447" s="1">
        <f t="shared" si="308"/>
        <v>2.3023535540953501</v>
      </c>
      <c r="AW2447" s="1">
        <f t="shared" si="309"/>
        <v>1.734813621792058</v>
      </c>
    </row>
    <row r="2448" spans="1:49" x14ac:dyDescent="0.2">
      <c r="A2448">
        <v>2446</v>
      </c>
      <c r="B2448" t="s">
        <v>8001</v>
      </c>
      <c r="C2448" t="s">
        <v>8000</v>
      </c>
      <c r="F2448" t="s">
        <v>7999</v>
      </c>
      <c r="G2448" t="s">
        <v>5</v>
      </c>
      <c r="H2448" t="s">
        <v>4</v>
      </c>
      <c r="I2448" t="s">
        <v>7998</v>
      </c>
      <c r="J2448">
        <v>60060658</v>
      </c>
      <c r="K2448" t="s">
        <v>7997</v>
      </c>
      <c r="L2448" t="s">
        <v>1482</v>
      </c>
      <c r="M2448" t="s">
        <v>231</v>
      </c>
      <c r="N2448">
        <v>2</v>
      </c>
      <c r="O2448" t="s">
        <v>7996</v>
      </c>
      <c r="P2448" t="s">
        <v>7995</v>
      </c>
      <c r="Q2448" t="s">
        <v>7994</v>
      </c>
      <c r="R2448" s="7">
        <v>42562</v>
      </c>
      <c r="S2448" s="8">
        <f t="shared" si="304"/>
        <v>2016</v>
      </c>
      <c r="T2448" s="8">
        <v>2016</v>
      </c>
      <c r="U2448" s="8">
        <f t="shared" si="305"/>
        <v>6</v>
      </c>
      <c r="V2448" s="7">
        <v>42562</v>
      </c>
      <c r="W2448" t="s">
        <v>1930</v>
      </c>
      <c r="X2448" s="2">
        <v>1.3939999999999999</v>
      </c>
      <c r="Y2448" s="6">
        <f t="shared" si="310"/>
        <v>3.721203384853581E-2</v>
      </c>
      <c r="AB2448">
        <v>12862</v>
      </c>
      <c r="AC2448">
        <v>10944087</v>
      </c>
      <c r="AD2448" t="s">
        <v>2</v>
      </c>
      <c r="AE2448">
        <v>24</v>
      </c>
      <c r="AF2448">
        <v>14</v>
      </c>
      <c r="AH2448" t="s">
        <v>7993</v>
      </c>
      <c r="AI2448" t="s">
        <v>7992</v>
      </c>
      <c r="AK2448" t="s">
        <v>7991</v>
      </c>
      <c r="AL2448">
        <v>13</v>
      </c>
      <c r="AM2448" s="5">
        <f t="shared" si="306"/>
        <v>2.1666666666666665</v>
      </c>
      <c r="AN2448" s="4">
        <f t="shared" si="311"/>
        <v>3.2815852581093018E-3</v>
      </c>
      <c r="AO2448" s="3"/>
      <c r="AP2448">
        <v>1</v>
      </c>
      <c r="AQ2448" t="s">
        <v>2644</v>
      </c>
      <c r="AR2448" t="s">
        <v>7990</v>
      </c>
      <c r="AS2448" t="s">
        <v>2642</v>
      </c>
      <c r="AT2448" s="2">
        <v>3.8940000000000001</v>
      </c>
      <c r="AU2448" s="1">
        <f t="shared" si="307"/>
        <v>2.7032899271407858</v>
      </c>
      <c r="AV2448" s="1">
        <f t="shared" si="308"/>
        <v>2.0246809553322556</v>
      </c>
      <c r="AW2448" s="1">
        <f t="shared" si="309"/>
        <v>1.3460719835237254</v>
      </c>
    </row>
    <row r="2449" spans="1:49" x14ac:dyDescent="0.2">
      <c r="A2449">
        <v>2447</v>
      </c>
      <c r="B2449" t="s">
        <v>7989</v>
      </c>
      <c r="C2449" t="s">
        <v>7988</v>
      </c>
      <c r="F2449" t="s">
        <v>7987</v>
      </c>
      <c r="G2449" t="s">
        <v>5</v>
      </c>
      <c r="H2449" t="s">
        <v>4</v>
      </c>
      <c r="I2449" t="s">
        <v>7986</v>
      </c>
      <c r="J2449" t="s">
        <v>7985</v>
      </c>
      <c r="K2449" t="s">
        <v>7984</v>
      </c>
      <c r="L2449" t="s">
        <v>7983</v>
      </c>
      <c r="M2449" t="s">
        <v>1876</v>
      </c>
      <c r="N2449">
        <v>8</v>
      </c>
      <c r="O2449" t="s">
        <v>7982</v>
      </c>
      <c r="P2449" t="s">
        <v>7981</v>
      </c>
      <c r="Q2449" t="s">
        <v>7980</v>
      </c>
      <c r="R2449" s="7">
        <v>42562</v>
      </c>
      <c r="S2449" s="8">
        <f t="shared" si="304"/>
        <v>2016</v>
      </c>
      <c r="T2449" s="8">
        <v>2016</v>
      </c>
      <c r="U2449" s="8">
        <f t="shared" si="305"/>
        <v>6</v>
      </c>
      <c r="V2449" s="7">
        <v>42562</v>
      </c>
      <c r="W2449" t="s">
        <v>1905</v>
      </c>
      <c r="X2449" s="2">
        <v>1.1819999999999999</v>
      </c>
      <c r="Y2449" s="6">
        <f t="shared" si="310"/>
        <v>3.1552814927524625E-2</v>
      </c>
      <c r="AA2449">
        <v>36951</v>
      </c>
      <c r="AB2449">
        <v>27030</v>
      </c>
      <c r="AD2449" t="s">
        <v>2</v>
      </c>
      <c r="AE2449">
        <v>109</v>
      </c>
      <c r="AF2449">
        <v>2</v>
      </c>
      <c r="AG2449">
        <v>21111</v>
      </c>
      <c r="AI2449" t="s">
        <v>7979</v>
      </c>
      <c r="AK2449" t="s">
        <v>7978</v>
      </c>
      <c r="AL2449">
        <v>20</v>
      </c>
      <c r="AM2449" s="5">
        <f t="shared" si="306"/>
        <v>3.3333333333333335</v>
      </c>
      <c r="AN2449" s="4">
        <f t="shared" si="311"/>
        <v>5.0485927047835416E-3</v>
      </c>
      <c r="AO2449" s="3"/>
      <c r="AP2449">
        <v>0</v>
      </c>
      <c r="AQ2449" t="s">
        <v>512</v>
      </c>
      <c r="AR2449">
        <v>616213</v>
      </c>
      <c r="AS2449" t="s">
        <v>510</v>
      </c>
      <c r="AT2449" s="2">
        <v>3.7909999999999999</v>
      </c>
      <c r="AU2449" s="1">
        <f t="shared" si="307"/>
        <v>2.3601548260702296</v>
      </c>
      <c r="AV2449" s="1">
        <f t="shared" si="308"/>
        <v>1.8300703816154082</v>
      </c>
      <c r="AW2449" s="1">
        <f t="shared" si="309"/>
        <v>1.2999859371605866</v>
      </c>
    </row>
    <row r="2450" spans="1:49" x14ac:dyDescent="0.2">
      <c r="A2450">
        <v>2448</v>
      </c>
      <c r="B2450" t="s">
        <v>7977</v>
      </c>
      <c r="C2450" t="s">
        <v>7976</v>
      </c>
      <c r="F2450" t="s">
        <v>7975</v>
      </c>
      <c r="G2450" t="s">
        <v>5</v>
      </c>
      <c r="H2450" t="s">
        <v>4</v>
      </c>
      <c r="I2450" t="s">
        <v>7974</v>
      </c>
      <c r="J2450" t="s">
        <v>7973</v>
      </c>
      <c r="K2450" t="s">
        <v>7972</v>
      </c>
      <c r="L2450" t="s">
        <v>7971</v>
      </c>
      <c r="M2450" t="s">
        <v>327</v>
      </c>
      <c r="N2450">
        <v>7</v>
      </c>
      <c r="O2450" t="s">
        <v>7970</v>
      </c>
      <c r="P2450" t="s">
        <v>7969</v>
      </c>
      <c r="Q2450" t="s">
        <v>7968</v>
      </c>
      <c r="R2450" s="7">
        <v>42562</v>
      </c>
      <c r="S2450" s="8">
        <f t="shared" si="304"/>
        <v>2016</v>
      </c>
      <c r="T2450" s="8">
        <v>2016</v>
      </c>
      <c r="U2450" s="8">
        <f t="shared" si="305"/>
        <v>6</v>
      </c>
      <c r="V2450" s="7">
        <v>42562</v>
      </c>
      <c r="W2450" t="s">
        <v>1577</v>
      </c>
      <c r="X2450" s="2">
        <v>1.78</v>
      </c>
      <c r="Y2450" s="6">
        <f t="shared" si="310"/>
        <v>4.7516083393395803E-2</v>
      </c>
      <c r="AA2450">
        <v>24699950</v>
      </c>
      <c r="AB2450">
        <v>21100874236</v>
      </c>
      <c r="AC2450">
        <v>24699969</v>
      </c>
      <c r="AD2450" t="s">
        <v>2</v>
      </c>
      <c r="AE2450">
        <v>94</v>
      </c>
      <c r="AF2450">
        <v>3</v>
      </c>
      <c r="AG2450">
        <v>35413</v>
      </c>
      <c r="AI2450" t="s">
        <v>7967</v>
      </c>
      <c r="AK2450" t="s">
        <v>7966</v>
      </c>
      <c r="AL2450">
        <v>5</v>
      </c>
      <c r="AM2450" s="5">
        <f t="shared" si="306"/>
        <v>0.83333333333333337</v>
      </c>
      <c r="AN2450" s="4">
        <f t="shared" si="311"/>
        <v>1.2621481761958854E-3</v>
      </c>
      <c r="AO2450" s="3"/>
      <c r="AP2450">
        <v>0</v>
      </c>
      <c r="AQ2450" t="s">
        <v>229</v>
      </c>
      <c r="AR2450">
        <v>306772</v>
      </c>
      <c r="AS2450" t="s">
        <v>228</v>
      </c>
      <c r="AT2450" s="2">
        <v>4.0359999999999996</v>
      </c>
      <c r="AU2450" s="1">
        <f t="shared" si="307"/>
        <v>3.3639902828235826</v>
      </c>
      <c r="AV2450" s="1">
        <f t="shared" si="308"/>
        <v>2.4389115784795843</v>
      </c>
      <c r="AW2450" s="1">
        <f t="shared" si="309"/>
        <v>1.513832874135586</v>
      </c>
    </row>
    <row r="2451" spans="1:49" x14ac:dyDescent="0.2">
      <c r="A2451">
        <v>2449</v>
      </c>
      <c r="B2451" t="s">
        <v>7965</v>
      </c>
      <c r="C2451" t="s">
        <v>7964</v>
      </c>
      <c r="D2451" t="s">
        <v>7963</v>
      </c>
      <c r="F2451" t="s">
        <v>7962</v>
      </c>
      <c r="G2451" t="s">
        <v>5</v>
      </c>
      <c r="H2451" t="s">
        <v>4</v>
      </c>
      <c r="I2451" t="s">
        <v>7961</v>
      </c>
      <c r="J2451">
        <v>60114732</v>
      </c>
      <c r="K2451" t="s">
        <v>7960</v>
      </c>
      <c r="L2451" t="s">
        <v>2853</v>
      </c>
      <c r="M2451" t="s">
        <v>400</v>
      </c>
      <c r="N2451">
        <v>1</v>
      </c>
      <c r="O2451" t="s">
        <v>7959</v>
      </c>
      <c r="P2451">
        <v>6701448183</v>
      </c>
      <c r="Q2451">
        <v>60114732</v>
      </c>
      <c r="R2451" s="7">
        <v>42562</v>
      </c>
      <c r="S2451" s="8">
        <f t="shared" si="304"/>
        <v>2016</v>
      </c>
      <c r="T2451" s="8">
        <v>2016</v>
      </c>
      <c r="U2451" s="8">
        <f t="shared" si="305"/>
        <v>6</v>
      </c>
      <c r="V2451" s="7">
        <v>42562</v>
      </c>
      <c r="W2451" t="s">
        <v>2317</v>
      </c>
      <c r="X2451" s="2">
        <v>0.747</v>
      </c>
      <c r="Y2451" s="6">
        <f t="shared" si="310"/>
        <v>1.9940738367902621E-2</v>
      </c>
      <c r="AA2451">
        <v>1689002</v>
      </c>
      <c r="AB2451">
        <v>29067</v>
      </c>
      <c r="AD2451" t="s">
        <v>2</v>
      </c>
      <c r="AE2451">
        <v>824</v>
      </c>
      <c r="AH2451" t="s">
        <v>7958</v>
      </c>
      <c r="AI2451" t="s">
        <v>7957</v>
      </c>
      <c r="AJ2451" t="s">
        <v>7956</v>
      </c>
      <c r="AK2451" t="s">
        <v>7955</v>
      </c>
      <c r="AL2451">
        <v>1</v>
      </c>
      <c r="AM2451" s="5">
        <f t="shared" si="306"/>
        <v>0.16666666666666666</v>
      </c>
      <c r="AN2451" s="4">
        <f t="shared" si="311"/>
        <v>2.5242963523917705E-4</v>
      </c>
      <c r="AO2451" s="3"/>
      <c r="AP2451">
        <v>0</v>
      </c>
      <c r="AR2451" t="s">
        <v>1</v>
      </c>
      <c r="AT2451" s="2" t="s">
        <v>0</v>
      </c>
      <c r="AU2451" s="1">
        <f t="shared" si="307"/>
        <v>1.4034245748103586</v>
      </c>
      <c r="AV2451" s="1">
        <f t="shared" si="308"/>
        <v>1.0096584001570899</v>
      </c>
      <c r="AW2451" s="1">
        <f t="shared" si="309"/>
        <v>0.61589222550382106</v>
      </c>
    </row>
    <row r="2452" spans="1:49" x14ac:dyDescent="0.2">
      <c r="A2452">
        <v>2450</v>
      </c>
      <c r="B2452" t="s">
        <v>7954</v>
      </c>
      <c r="C2452" t="s">
        <v>7953</v>
      </c>
      <c r="D2452" t="s">
        <v>7952</v>
      </c>
      <c r="F2452" t="s">
        <v>7951</v>
      </c>
      <c r="G2452" t="s">
        <v>5</v>
      </c>
      <c r="H2452" t="s">
        <v>4</v>
      </c>
      <c r="I2452" t="s">
        <v>7950</v>
      </c>
      <c r="J2452" t="s">
        <v>7949</v>
      </c>
      <c r="K2452" t="s">
        <v>7948</v>
      </c>
      <c r="L2452" t="s">
        <v>7947</v>
      </c>
      <c r="M2452" t="s">
        <v>7946</v>
      </c>
      <c r="N2452">
        <v>23</v>
      </c>
      <c r="O2452" t="s">
        <v>7945</v>
      </c>
      <c r="P2452" t="s">
        <v>7944</v>
      </c>
      <c r="Q2452" t="s">
        <v>7943</v>
      </c>
      <c r="R2452" s="7">
        <v>42562</v>
      </c>
      <c r="S2452" s="8">
        <f t="shared" si="304"/>
        <v>2016</v>
      </c>
      <c r="T2452" s="8">
        <v>2016</v>
      </c>
      <c r="U2452" s="8">
        <f t="shared" si="305"/>
        <v>6</v>
      </c>
      <c r="V2452" s="7">
        <v>42562</v>
      </c>
      <c r="W2452" t="s">
        <v>2317</v>
      </c>
      <c r="X2452" s="2">
        <v>0.747</v>
      </c>
      <c r="Y2452" s="6">
        <f t="shared" si="310"/>
        <v>1.9940738367902621E-2</v>
      </c>
      <c r="AA2452">
        <v>1689002</v>
      </c>
      <c r="AB2452">
        <v>29067</v>
      </c>
      <c r="AD2452" t="s">
        <v>2</v>
      </c>
      <c r="AE2452">
        <v>824</v>
      </c>
      <c r="AH2452" t="s">
        <v>2876</v>
      </c>
      <c r="AI2452" t="s">
        <v>7942</v>
      </c>
      <c r="AJ2452" t="s">
        <v>7941</v>
      </c>
      <c r="AK2452" t="s">
        <v>7940</v>
      </c>
      <c r="AL2452">
        <v>5</v>
      </c>
      <c r="AM2452" s="5">
        <f t="shared" si="306"/>
        <v>0.83333333333333337</v>
      </c>
      <c r="AN2452" s="4">
        <f t="shared" si="311"/>
        <v>1.2621481761958854E-3</v>
      </c>
      <c r="AO2452" s="3"/>
      <c r="AP2452">
        <v>0</v>
      </c>
      <c r="AQ2452" t="s">
        <v>403</v>
      </c>
      <c r="AR2452" t="s">
        <v>7939</v>
      </c>
      <c r="AS2452" t="s">
        <v>71</v>
      </c>
      <c r="AT2452" s="2" t="s">
        <v>0</v>
      </c>
      <c r="AU2452" s="1">
        <f t="shared" si="307"/>
        <v>1.43371613103906</v>
      </c>
      <c r="AV2452" s="1">
        <f t="shared" si="308"/>
        <v>1.0601443272049254</v>
      </c>
      <c r="AW2452" s="1">
        <f t="shared" si="309"/>
        <v>0.68657252337079056</v>
      </c>
    </row>
    <row r="2453" spans="1:49" x14ac:dyDescent="0.2">
      <c r="A2453">
        <v>2451</v>
      </c>
      <c r="B2453" t="s">
        <v>7938</v>
      </c>
      <c r="C2453" t="s">
        <v>7937</v>
      </c>
      <c r="D2453" t="s">
        <v>7936</v>
      </c>
      <c r="F2453" t="s">
        <v>7935</v>
      </c>
      <c r="G2453" t="s">
        <v>5</v>
      </c>
      <c r="H2453" t="s">
        <v>4</v>
      </c>
      <c r="I2453" t="s">
        <v>7934</v>
      </c>
      <c r="J2453">
        <v>60027314</v>
      </c>
      <c r="K2453" t="s">
        <v>7933</v>
      </c>
      <c r="L2453" t="s">
        <v>7932</v>
      </c>
      <c r="M2453" t="s">
        <v>182</v>
      </c>
      <c r="N2453">
        <v>1</v>
      </c>
      <c r="O2453" t="s">
        <v>7931</v>
      </c>
      <c r="P2453">
        <v>7202408136</v>
      </c>
      <c r="Q2453">
        <v>60027314</v>
      </c>
      <c r="R2453" s="7">
        <v>42562</v>
      </c>
      <c r="S2453" s="8">
        <f t="shared" si="304"/>
        <v>2016</v>
      </c>
      <c r="T2453" s="8">
        <v>2016</v>
      </c>
      <c r="U2453" s="8">
        <f t="shared" si="305"/>
        <v>6</v>
      </c>
      <c r="V2453" s="7">
        <v>42562</v>
      </c>
      <c r="W2453" t="s">
        <v>2317</v>
      </c>
      <c r="X2453" s="2">
        <v>0.747</v>
      </c>
      <c r="Y2453" s="6">
        <f t="shared" si="310"/>
        <v>1.9940738367902621E-2</v>
      </c>
      <c r="AA2453">
        <v>1689002</v>
      </c>
      <c r="AB2453">
        <v>29067</v>
      </c>
      <c r="AD2453" t="s">
        <v>2</v>
      </c>
      <c r="AE2453">
        <v>824</v>
      </c>
      <c r="AH2453" t="s">
        <v>7930</v>
      </c>
      <c r="AI2453" t="s">
        <v>7929</v>
      </c>
      <c r="AJ2453" t="s">
        <v>7928</v>
      </c>
      <c r="AK2453" t="s">
        <v>7927</v>
      </c>
      <c r="AL2453">
        <v>5</v>
      </c>
      <c r="AM2453" s="5">
        <f t="shared" si="306"/>
        <v>0.83333333333333337</v>
      </c>
      <c r="AN2453" s="4">
        <f t="shared" si="311"/>
        <v>1.2621481761958854E-3</v>
      </c>
      <c r="AO2453" s="3"/>
      <c r="AP2453">
        <v>0</v>
      </c>
      <c r="AR2453" t="s">
        <v>1</v>
      </c>
      <c r="AT2453" s="2" t="s">
        <v>0</v>
      </c>
      <c r="AU2453" s="1">
        <f t="shared" si="307"/>
        <v>1.43371613103906</v>
      </c>
      <c r="AV2453" s="1">
        <f t="shared" si="308"/>
        <v>1.0601443272049254</v>
      </c>
      <c r="AW2453" s="1">
        <f t="shared" si="309"/>
        <v>0.68657252337079056</v>
      </c>
    </row>
    <row r="2454" spans="1:49" x14ac:dyDescent="0.2">
      <c r="A2454">
        <v>2452</v>
      </c>
      <c r="B2454" t="s">
        <v>7926</v>
      </c>
      <c r="C2454" t="s">
        <v>7925</v>
      </c>
      <c r="F2454" t="s">
        <v>7924</v>
      </c>
      <c r="G2454" t="s">
        <v>5</v>
      </c>
      <c r="H2454" t="s">
        <v>4</v>
      </c>
      <c r="I2454" t="s">
        <v>2136</v>
      </c>
      <c r="J2454">
        <v>60003977</v>
      </c>
      <c r="K2454" t="s">
        <v>263</v>
      </c>
      <c r="L2454" t="s">
        <v>131</v>
      </c>
      <c r="M2454" t="s">
        <v>67</v>
      </c>
      <c r="N2454">
        <v>5</v>
      </c>
      <c r="O2454" t="s">
        <v>7923</v>
      </c>
      <c r="P2454" t="s">
        <v>7922</v>
      </c>
      <c r="Q2454" t="s">
        <v>995</v>
      </c>
      <c r="R2454" s="7">
        <v>42561</v>
      </c>
      <c r="S2454" s="8">
        <f t="shared" si="304"/>
        <v>2016</v>
      </c>
      <c r="T2454" s="8">
        <v>2016</v>
      </c>
      <c r="U2454" s="8">
        <f t="shared" si="305"/>
        <v>6</v>
      </c>
      <c r="V2454" s="7">
        <v>42561</v>
      </c>
      <c r="W2454" t="s">
        <v>7921</v>
      </c>
      <c r="X2454" s="2">
        <v>0.29299999999999998</v>
      </c>
      <c r="Y2454" s="6">
        <f t="shared" si="310"/>
        <v>7.8214676596994204E-3</v>
      </c>
      <c r="AA2454">
        <v>2179849</v>
      </c>
      <c r="AB2454">
        <v>29055</v>
      </c>
      <c r="AD2454" t="s">
        <v>2</v>
      </c>
      <c r="AE2454">
        <v>30</v>
      </c>
      <c r="AF2454">
        <v>18</v>
      </c>
      <c r="AG2454">
        <v>1650233</v>
      </c>
      <c r="AI2454" t="s">
        <v>7920</v>
      </c>
      <c r="AJ2454" t="s">
        <v>7919</v>
      </c>
      <c r="AK2454" t="s">
        <v>7918</v>
      </c>
      <c r="AL2454">
        <v>3</v>
      </c>
      <c r="AM2454" s="5">
        <f t="shared" si="306"/>
        <v>0.5</v>
      </c>
      <c r="AN2454" s="4">
        <f t="shared" si="311"/>
        <v>7.572889057175312E-4</v>
      </c>
      <c r="AO2454" s="3"/>
      <c r="AP2454">
        <v>0</v>
      </c>
      <c r="AR2454" t="s">
        <v>1</v>
      </c>
      <c r="AT2454" s="2">
        <v>1.6679999999999999</v>
      </c>
      <c r="AU2454" s="1">
        <f t="shared" si="307"/>
        <v>0.57022140335048543</v>
      </c>
      <c r="AV2454" s="1">
        <f t="shared" si="308"/>
        <v>0.42893782827084753</v>
      </c>
      <c r="AW2454" s="1">
        <f t="shared" si="309"/>
        <v>0.2876542531912098</v>
      </c>
    </row>
    <row r="2455" spans="1:49" x14ac:dyDescent="0.2">
      <c r="A2455">
        <v>2453</v>
      </c>
      <c r="B2455" t="s">
        <v>7917</v>
      </c>
      <c r="C2455" t="s">
        <v>7916</v>
      </c>
      <c r="F2455" t="s">
        <v>7915</v>
      </c>
      <c r="G2455" t="s">
        <v>5</v>
      </c>
      <c r="H2455" t="s">
        <v>4</v>
      </c>
      <c r="I2455" t="s">
        <v>422</v>
      </c>
      <c r="J2455">
        <v>60007751</v>
      </c>
      <c r="K2455" t="s">
        <v>421</v>
      </c>
      <c r="L2455" t="s">
        <v>58</v>
      </c>
      <c r="M2455" t="s">
        <v>57</v>
      </c>
      <c r="N2455">
        <v>2</v>
      </c>
      <c r="O2455" t="s">
        <v>426</v>
      </c>
      <c r="P2455" t="s">
        <v>425</v>
      </c>
      <c r="Q2455" t="s">
        <v>424</v>
      </c>
      <c r="R2455" s="7">
        <v>42561</v>
      </c>
      <c r="S2455" s="8">
        <f t="shared" si="304"/>
        <v>2016</v>
      </c>
      <c r="T2455" s="8">
        <v>2016</v>
      </c>
      <c r="U2455" s="8">
        <f t="shared" si="305"/>
        <v>6</v>
      </c>
      <c r="V2455" s="7">
        <v>42561</v>
      </c>
      <c r="W2455" t="s">
        <v>1985</v>
      </c>
      <c r="X2455" s="2">
        <v>0.34399999999999997</v>
      </c>
      <c r="Y2455" s="6">
        <f t="shared" si="310"/>
        <v>9.1828835322068283E-3</v>
      </c>
      <c r="AA2455">
        <v>10745351</v>
      </c>
      <c r="AB2455">
        <v>17964</v>
      </c>
      <c r="AC2455">
        <v>10991131</v>
      </c>
      <c r="AD2455" t="s">
        <v>2</v>
      </c>
      <c r="AE2455">
        <v>29</v>
      </c>
      <c r="AF2455">
        <v>10</v>
      </c>
      <c r="AH2455" t="s">
        <v>7914</v>
      </c>
      <c r="AI2455" t="s">
        <v>7913</v>
      </c>
      <c r="AJ2455" t="s">
        <v>7912</v>
      </c>
      <c r="AK2455" t="s">
        <v>7911</v>
      </c>
      <c r="AL2455">
        <v>2</v>
      </c>
      <c r="AM2455" s="5">
        <f t="shared" si="306"/>
        <v>0.33333333333333331</v>
      </c>
      <c r="AN2455" s="4">
        <f t="shared" si="311"/>
        <v>5.048592704783541E-4</v>
      </c>
      <c r="AO2455" s="3"/>
      <c r="AP2455">
        <v>0</v>
      </c>
      <c r="AR2455" t="s">
        <v>1</v>
      </c>
      <c r="AT2455" s="2" t="s">
        <v>0</v>
      </c>
      <c r="AU2455" s="1">
        <f t="shared" si="307"/>
        <v>0.65794762536882856</v>
      </c>
      <c r="AV2455" s="1">
        <f t="shared" si="308"/>
        <v>0.48438714013425915</v>
      </c>
      <c r="AW2455" s="1">
        <f t="shared" si="309"/>
        <v>0.31082665489968964</v>
      </c>
    </row>
    <row r="2456" spans="1:49" x14ac:dyDescent="0.2">
      <c r="A2456">
        <v>2454</v>
      </c>
      <c r="B2456" t="s">
        <v>7910</v>
      </c>
      <c r="C2456" t="s">
        <v>7909</v>
      </c>
      <c r="F2456" t="s">
        <v>7908</v>
      </c>
      <c r="G2456" t="s">
        <v>5</v>
      </c>
      <c r="H2456" t="s">
        <v>4</v>
      </c>
      <c r="I2456" t="s">
        <v>7907</v>
      </c>
      <c r="J2456">
        <v>60025555</v>
      </c>
      <c r="K2456" t="s">
        <v>324</v>
      </c>
      <c r="L2456" t="s">
        <v>303</v>
      </c>
      <c r="M2456" t="s">
        <v>289</v>
      </c>
      <c r="N2456">
        <v>7</v>
      </c>
      <c r="O2456" t="s">
        <v>7906</v>
      </c>
      <c r="P2456" t="s">
        <v>7905</v>
      </c>
      <c r="Q2456" t="s">
        <v>7904</v>
      </c>
      <c r="R2456" s="7">
        <v>42559</v>
      </c>
      <c r="S2456" s="8">
        <f t="shared" si="304"/>
        <v>2016</v>
      </c>
      <c r="T2456" s="8">
        <v>2016</v>
      </c>
      <c r="U2456" s="8">
        <f t="shared" si="305"/>
        <v>6</v>
      </c>
      <c r="V2456" s="7">
        <v>42559</v>
      </c>
      <c r="W2456" t="s">
        <v>1860</v>
      </c>
      <c r="X2456" s="2">
        <v>0.63600000000000001</v>
      </c>
      <c r="Y2456" s="6">
        <f t="shared" si="310"/>
        <v>1.6977656763033557E-2</v>
      </c>
      <c r="AA2456">
        <v>14248220</v>
      </c>
      <c r="AB2456">
        <v>130124</v>
      </c>
      <c r="AD2456" t="s">
        <v>2</v>
      </c>
      <c r="AE2456">
        <v>16</v>
      </c>
      <c r="AF2456">
        <v>7</v>
      </c>
      <c r="AG2456">
        <v>1051</v>
      </c>
      <c r="AI2456" t="s">
        <v>7903</v>
      </c>
      <c r="AJ2456" t="s">
        <v>7902</v>
      </c>
      <c r="AK2456" t="s">
        <v>7901</v>
      </c>
      <c r="AL2456">
        <v>5</v>
      </c>
      <c r="AM2456" s="5">
        <f t="shared" si="306"/>
        <v>0.83333333333333337</v>
      </c>
      <c r="AN2456" s="4">
        <f t="shared" si="311"/>
        <v>1.2621481761958854E-3</v>
      </c>
      <c r="AO2456" s="3"/>
      <c r="AP2456">
        <v>1</v>
      </c>
      <c r="AR2456" t="s">
        <v>1</v>
      </c>
      <c r="AT2456" s="2" t="s">
        <v>0</v>
      </c>
      <c r="AU2456" s="1">
        <f t="shared" si="307"/>
        <v>1.2263004186982256</v>
      </c>
      <c r="AV2456" s="1">
        <f t="shared" si="308"/>
        <v>0.91199024696147213</v>
      </c>
      <c r="AW2456" s="1">
        <f t="shared" si="309"/>
        <v>0.59768007522471878</v>
      </c>
    </row>
    <row r="2457" spans="1:49" x14ac:dyDescent="0.2">
      <c r="A2457">
        <v>2455</v>
      </c>
      <c r="B2457" t="s">
        <v>7900</v>
      </c>
      <c r="C2457" t="s">
        <v>7899</v>
      </c>
      <c r="D2457" t="s">
        <v>7898</v>
      </c>
      <c r="E2457">
        <v>27388686</v>
      </c>
      <c r="F2457" t="s">
        <v>7897</v>
      </c>
      <c r="G2457" t="s">
        <v>5</v>
      </c>
      <c r="H2457" t="s">
        <v>4</v>
      </c>
      <c r="I2457" t="s">
        <v>7896</v>
      </c>
      <c r="J2457" t="s">
        <v>7895</v>
      </c>
      <c r="K2457" t="s">
        <v>7894</v>
      </c>
      <c r="L2457" t="s">
        <v>7893</v>
      </c>
      <c r="M2457" t="s">
        <v>7892</v>
      </c>
      <c r="N2457">
        <v>3</v>
      </c>
      <c r="O2457" t="s">
        <v>7891</v>
      </c>
      <c r="P2457" t="s">
        <v>7890</v>
      </c>
      <c r="Q2457" t="s">
        <v>7889</v>
      </c>
      <c r="R2457" s="7">
        <v>42559</v>
      </c>
      <c r="S2457" s="8">
        <f t="shared" si="304"/>
        <v>2016</v>
      </c>
      <c r="T2457" s="8">
        <v>2016</v>
      </c>
      <c r="U2457" s="8">
        <f t="shared" si="305"/>
        <v>6</v>
      </c>
      <c r="V2457" s="7">
        <v>42559</v>
      </c>
      <c r="W2457" t="s">
        <v>1458</v>
      </c>
      <c r="X2457" s="2">
        <v>1.24</v>
      </c>
      <c r="Y2457" s="6">
        <f t="shared" si="310"/>
        <v>3.3101091802140895E-2</v>
      </c>
      <c r="AB2457">
        <v>21100200805</v>
      </c>
      <c r="AC2457">
        <v>20452322</v>
      </c>
      <c r="AD2457" t="s">
        <v>2</v>
      </c>
      <c r="AE2457">
        <v>6</v>
      </c>
      <c r="AG2457">
        <v>29411</v>
      </c>
      <c r="AI2457" t="s">
        <v>7888</v>
      </c>
      <c r="AK2457" t="s">
        <v>7887</v>
      </c>
      <c r="AL2457">
        <v>32</v>
      </c>
      <c r="AM2457" s="5">
        <f t="shared" si="306"/>
        <v>5.333333333333333</v>
      </c>
      <c r="AN2457" s="4">
        <f t="shared" si="311"/>
        <v>8.0777483276536655E-3</v>
      </c>
      <c r="AO2457" s="3"/>
      <c r="AP2457">
        <v>1</v>
      </c>
      <c r="AR2457" t="s">
        <v>1</v>
      </c>
      <c r="AT2457" s="2">
        <v>4.3789999999999996</v>
      </c>
      <c r="AU2457" s="1">
        <f t="shared" si="307"/>
        <v>2.5594088759794724</v>
      </c>
      <c r="AV2457" s="1">
        <f t="shared" si="308"/>
        <v>2.0589420064897279</v>
      </c>
      <c r="AW2457" s="1">
        <f t="shared" si="309"/>
        <v>1.5584751369999834</v>
      </c>
    </row>
    <row r="2458" spans="1:49" x14ac:dyDescent="0.2">
      <c r="A2458">
        <v>2456</v>
      </c>
      <c r="B2458" t="s">
        <v>7886</v>
      </c>
      <c r="C2458" t="s">
        <v>7885</v>
      </c>
      <c r="E2458">
        <v>27395736</v>
      </c>
      <c r="F2458" t="s">
        <v>7884</v>
      </c>
      <c r="G2458" t="s">
        <v>5</v>
      </c>
      <c r="H2458" t="s">
        <v>4</v>
      </c>
      <c r="I2458" t="s">
        <v>7883</v>
      </c>
      <c r="J2458" t="s">
        <v>7882</v>
      </c>
      <c r="K2458" t="s">
        <v>7881</v>
      </c>
      <c r="L2458" t="s">
        <v>7880</v>
      </c>
      <c r="M2458" t="s">
        <v>7879</v>
      </c>
      <c r="N2458">
        <v>2</v>
      </c>
      <c r="O2458" t="s">
        <v>7878</v>
      </c>
      <c r="P2458" t="s">
        <v>7877</v>
      </c>
      <c r="Q2458" t="s">
        <v>7876</v>
      </c>
      <c r="R2458" s="7">
        <v>42558</v>
      </c>
      <c r="S2458" s="8">
        <f t="shared" si="304"/>
        <v>2016</v>
      </c>
      <c r="T2458" s="8">
        <v>2016</v>
      </c>
      <c r="U2458" s="8">
        <f t="shared" si="305"/>
        <v>6</v>
      </c>
      <c r="V2458" s="7">
        <v>42558</v>
      </c>
      <c r="W2458" t="s">
        <v>1983</v>
      </c>
      <c r="X2458" s="2">
        <v>0.621</v>
      </c>
      <c r="Y2458" s="6">
        <f t="shared" si="310"/>
        <v>1.6577240329943142E-2</v>
      </c>
      <c r="AA2458">
        <v>11755326</v>
      </c>
      <c r="AB2458">
        <v>4700151916</v>
      </c>
      <c r="AC2458">
        <v>11755334</v>
      </c>
      <c r="AD2458" t="s">
        <v>2</v>
      </c>
      <c r="AE2458">
        <v>4136</v>
      </c>
      <c r="AF2458">
        <v>3</v>
      </c>
      <c r="AH2458" t="s">
        <v>7875</v>
      </c>
      <c r="AI2458" t="s">
        <v>7874</v>
      </c>
      <c r="AJ2458" t="s">
        <v>7873</v>
      </c>
      <c r="AK2458" t="s">
        <v>7872</v>
      </c>
      <c r="AL2458">
        <v>2</v>
      </c>
      <c r="AM2458" s="5">
        <f t="shared" si="306"/>
        <v>0.33333333333333331</v>
      </c>
      <c r="AN2458" s="4">
        <f t="shared" si="311"/>
        <v>5.048592704783541E-4</v>
      </c>
      <c r="AO2458" s="3"/>
      <c r="AP2458">
        <v>0</v>
      </c>
      <c r="AQ2458" t="s">
        <v>403</v>
      </c>
      <c r="AR2458" t="s">
        <v>7871</v>
      </c>
      <c r="AS2458" t="s">
        <v>71</v>
      </c>
      <c r="AT2458" s="2">
        <v>1.091</v>
      </c>
      <c r="AU2458" s="1">
        <f t="shared" si="307"/>
        <v>1.1755526012103705</v>
      </c>
      <c r="AV2458" s="1">
        <f t="shared" si="308"/>
        <v>0.85410498002107482</v>
      </c>
      <c r="AW2458" s="1">
        <f t="shared" si="309"/>
        <v>0.532657358831779</v>
      </c>
    </row>
    <row r="2459" spans="1:49" x14ac:dyDescent="0.2">
      <c r="A2459">
        <v>2457</v>
      </c>
      <c r="B2459" t="s">
        <v>7870</v>
      </c>
      <c r="C2459" t="s">
        <v>7869</v>
      </c>
      <c r="E2459">
        <v>27395731</v>
      </c>
      <c r="F2459" t="s">
        <v>7868</v>
      </c>
      <c r="G2459" t="s">
        <v>5</v>
      </c>
      <c r="H2459" t="s">
        <v>4</v>
      </c>
      <c r="I2459" t="s">
        <v>7867</v>
      </c>
      <c r="J2459" t="s">
        <v>7866</v>
      </c>
      <c r="K2459" t="s">
        <v>7865</v>
      </c>
      <c r="L2459" t="s">
        <v>7864</v>
      </c>
      <c r="M2459" t="s">
        <v>7863</v>
      </c>
      <c r="N2459">
        <v>3</v>
      </c>
      <c r="O2459" t="s">
        <v>7862</v>
      </c>
      <c r="P2459" t="s">
        <v>7861</v>
      </c>
      <c r="Q2459" t="s">
        <v>7860</v>
      </c>
      <c r="R2459" s="7">
        <v>42558</v>
      </c>
      <c r="S2459" s="8">
        <f t="shared" si="304"/>
        <v>2016</v>
      </c>
      <c r="T2459" s="8">
        <v>2016</v>
      </c>
      <c r="U2459" s="8">
        <f t="shared" si="305"/>
        <v>6</v>
      </c>
      <c r="V2459" s="7">
        <v>42558</v>
      </c>
      <c r="W2459" t="s">
        <v>1983</v>
      </c>
      <c r="X2459" s="2">
        <v>0.621</v>
      </c>
      <c r="Y2459" s="6">
        <f t="shared" si="310"/>
        <v>1.6577240329943142E-2</v>
      </c>
      <c r="AA2459">
        <v>11755326</v>
      </c>
      <c r="AB2459">
        <v>4700151916</v>
      </c>
      <c r="AC2459">
        <v>11755334</v>
      </c>
      <c r="AD2459" t="s">
        <v>2</v>
      </c>
      <c r="AE2459">
        <v>4136</v>
      </c>
      <c r="AF2459">
        <v>3</v>
      </c>
      <c r="AH2459" t="s">
        <v>7859</v>
      </c>
      <c r="AI2459" t="s">
        <v>7858</v>
      </c>
      <c r="AJ2459" t="s">
        <v>7857</v>
      </c>
      <c r="AK2459" t="s">
        <v>7856</v>
      </c>
      <c r="AL2459">
        <v>1</v>
      </c>
      <c r="AM2459" s="5">
        <f t="shared" si="306"/>
        <v>0.16666666666666666</v>
      </c>
      <c r="AN2459" s="4">
        <f t="shared" si="311"/>
        <v>2.5242963523917705E-4</v>
      </c>
      <c r="AO2459" s="3"/>
      <c r="AP2459">
        <v>0</v>
      </c>
      <c r="AR2459" t="s">
        <v>1</v>
      </c>
      <c r="AT2459" s="2">
        <v>1.091</v>
      </c>
      <c r="AU2459" s="1">
        <f t="shared" si="307"/>
        <v>1.1679797121531952</v>
      </c>
      <c r="AV2459" s="1">
        <f t="shared" si="308"/>
        <v>0.84148349825911595</v>
      </c>
      <c r="AW2459" s="1">
        <f t="shared" si="309"/>
        <v>0.5149872843650366</v>
      </c>
    </row>
    <row r="2460" spans="1:49" x14ac:dyDescent="0.2">
      <c r="A2460">
        <v>2458</v>
      </c>
      <c r="B2460" t="s">
        <v>7855</v>
      </c>
      <c r="C2460" t="s">
        <v>7854</v>
      </c>
      <c r="F2460" t="s">
        <v>7853</v>
      </c>
      <c r="G2460" t="s">
        <v>5</v>
      </c>
      <c r="H2460" t="s">
        <v>4</v>
      </c>
      <c r="I2460" t="s">
        <v>7852</v>
      </c>
      <c r="J2460" t="s">
        <v>7851</v>
      </c>
      <c r="K2460" t="s">
        <v>7850</v>
      </c>
      <c r="L2460" t="s">
        <v>7849</v>
      </c>
      <c r="M2460" t="s">
        <v>316</v>
      </c>
      <c r="N2460">
        <v>6</v>
      </c>
      <c r="O2460" t="s">
        <v>7848</v>
      </c>
      <c r="P2460" t="s">
        <v>7847</v>
      </c>
      <c r="Q2460" t="s">
        <v>7846</v>
      </c>
      <c r="R2460" s="7">
        <v>42558</v>
      </c>
      <c r="S2460" s="8">
        <f t="shared" si="304"/>
        <v>2016</v>
      </c>
      <c r="T2460" s="8">
        <v>2016</v>
      </c>
      <c r="U2460" s="8">
        <f t="shared" si="305"/>
        <v>6</v>
      </c>
      <c r="V2460" s="7">
        <v>42558</v>
      </c>
      <c r="W2460" t="s">
        <v>1999</v>
      </c>
      <c r="X2460" s="2">
        <v>0.74099999999999999</v>
      </c>
      <c r="Y2460" s="6">
        <f t="shared" si="310"/>
        <v>1.9780571794666454E-2</v>
      </c>
      <c r="AB2460">
        <v>4900152808</v>
      </c>
      <c r="AC2460">
        <v>17480221</v>
      </c>
      <c r="AD2460" t="s">
        <v>2</v>
      </c>
      <c r="AE2460">
        <v>11</v>
      </c>
      <c r="AF2460">
        <v>7</v>
      </c>
      <c r="AG2460" t="s">
        <v>7845</v>
      </c>
      <c r="AI2460" t="s">
        <v>7844</v>
      </c>
      <c r="AJ2460" t="s">
        <v>7843</v>
      </c>
      <c r="AK2460" t="s">
        <v>7842</v>
      </c>
      <c r="AL2460">
        <v>0</v>
      </c>
      <c r="AM2460" s="5">
        <f t="shared" si="306"/>
        <v>0</v>
      </c>
      <c r="AN2460" s="4">
        <f t="shared" si="311"/>
        <v>0</v>
      </c>
      <c r="AO2460" s="3"/>
      <c r="AP2460">
        <v>0</v>
      </c>
      <c r="AR2460" t="s">
        <v>1</v>
      </c>
      <c r="AT2460" s="2">
        <v>1.415</v>
      </c>
      <c r="AU2460" s="1">
        <f t="shared" si="307"/>
        <v>1.3846400256266516</v>
      </c>
      <c r="AV2460" s="1">
        <f t="shared" si="308"/>
        <v>0.98902858973332275</v>
      </c>
      <c r="AW2460" s="1">
        <f t="shared" si="309"/>
        <v>0.59341715383999361</v>
      </c>
    </row>
    <row r="2461" spans="1:49" x14ac:dyDescent="0.2">
      <c r="A2461">
        <v>2459</v>
      </c>
      <c r="B2461" t="s">
        <v>7841</v>
      </c>
      <c r="C2461" t="s">
        <v>7840</v>
      </c>
      <c r="F2461" t="s">
        <v>7839</v>
      </c>
      <c r="G2461" t="s">
        <v>5</v>
      </c>
      <c r="H2461" t="s">
        <v>4</v>
      </c>
      <c r="I2461" t="s">
        <v>7838</v>
      </c>
      <c r="J2461" t="s">
        <v>7837</v>
      </c>
      <c r="K2461" t="s">
        <v>7836</v>
      </c>
      <c r="L2461" t="s">
        <v>7835</v>
      </c>
      <c r="M2461" t="s">
        <v>46</v>
      </c>
      <c r="N2461">
        <v>4</v>
      </c>
      <c r="O2461" t="s">
        <v>7834</v>
      </c>
      <c r="P2461" t="s">
        <v>7833</v>
      </c>
      <c r="Q2461" t="s">
        <v>7832</v>
      </c>
      <c r="R2461" s="7">
        <v>42558</v>
      </c>
      <c r="S2461" s="8">
        <f t="shared" si="304"/>
        <v>2016</v>
      </c>
      <c r="T2461" s="8">
        <v>2016</v>
      </c>
      <c r="U2461" s="8">
        <f t="shared" si="305"/>
        <v>6</v>
      </c>
      <c r="V2461" s="7">
        <v>42558</v>
      </c>
      <c r="W2461" t="s">
        <v>1914</v>
      </c>
      <c r="X2461" s="2">
        <v>0.69899999999999995</v>
      </c>
      <c r="Y2461" s="6">
        <f t="shared" si="310"/>
        <v>1.8659405782013295E-2</v>
      </c>
      <c r="AA2461">
        <v>218979</v>
      </c>
      <c r="AB2461">
        <v>28132</v>
      </c>
      <c r="AC2461">
        <v>10897550</v>
      </c>
      <c r="AD2461" t="s">
        <v>2</v>
      </c>
      <c r="AE2461">
        <v>120</v>
      </c>
      <c r="AF2461">
        <v>1</v>
      </c>
      <c r="AG2461">
        <v>13103</v>
      </c>
      <c r="AI2461" t="s">
        <v>7831</v>
      </c>
      <c r="AK2461" t="s">
        <v>7830</v>
      </c>
      <c r="AL2461">
        <v>13</v>
      </c>
      <c r="AM2461" s="5">
        <f t="shared" si="306"/>
        <v>2.1666666666666665</v>
      </c>
      <c r="AN2461" s="4">
        <f t="shared" si="311"/>
        <v>3.2815852581093018E-3</v>
      </c>
      <c r="AO2461" s="3"/>
      <c r="AP2461">
        <v>0</v>
      </c>
      <c r="AQ2461" t="s">
        <v>44</v>
      </c>
      <c r="AR2461">
        <v>1150071</v>
      </c>
      <c r="AS2461" t="s">
        <v>43</v>
      </c>
      <c r="AT2461" s="2">
        <v>2.5459999999999998</v>
      </c>
      <c r="AU2461" s="1">
        <f t="shared" si="307"/>
        <v>1.4046059624842095</v>
      </c>
      <c r="AV2461" s="1">
        <f t="shared" si="308"/>
        <v>1.0970495520061299</v>
      </c>
      <c r="AW2461" s="1">
        <f t="shared" si="309"/>
        <v>0.78949314152804984</v>
      </c>
    </row>
    <row r="2462" spans="1:49" x14ac:dyDescent="0.2">
      <c r="A2462">
        <v>2460</v>
      </c>
      <c r="B2462" t="s">
        <v>7829</v>
      </c>
      <c r="C2462" t="s">
        <v>7828</v>
      </c>
      <c r="F2462" t="s">
        <v>7827</v>
      </c>
      <c r="G2462" t="s">
        <v>5</v>
      </c>
      <c r="H2462" t="s">
        <v>4</v>
      </c>
      <c r="I2462" t="s">
        <v>7826</v>
      </c>
      <c r="J2462">
        <v>60001821</v>
      </c>
      <c r="K2462" t="s">
        <v>370</v>
      </c>
      <c r="L2462" t="s">
        <v>369</v>
      </c>
      <c r="M2462" t="s">
        <v>159</v>
      </c>
      <c r="N2462">
        <v>2</v>
      </c>
      <c r="O2462" t="s">
        <v>7825</v>
      </c>
      <c r="P2462" t="s">
        <v>7824</v>
      </c>
      <c r="Q2462" t="s">
        <v>7823</v>
      </c>
      <c r="R2462" s="7">
        <v>42558</v>
      </c>
      <c r="S2462" s="8">
        <f t="shared" si="304"/>
        <v>2016</v>
      </c>
      <c r="T2462" s="8">
        <v>2016</v>
      </c>
      <c r="U2462" s="8">
        <f t="shared" si="305"/>
        <v>6</v>
      </c>
      <c r="V2462" s="7">
        <v>42558</v>
      </c>
      <c r="W2462" t="s">
        <v>1917</v>
      </c>
      <c r="X2462" s="2">
        <v>0.375</v>
      </c>
      <c r="Y2462" s="6">
        <f t="shared" si="310"/>
        <v>1.0010410827260351E-2</v>
      </c>
      <c r="AA2462">
        <v>135194</v>
      </c>
      <c r="AB2462">
        <v>24918</v>
      </c>
      <c r="AD2462" t="s">
        <v>2</v>
      </c>
      <c r="AE2462">
        <v>52</v>
      </c>
      <c r="AF2462">
        <v>14</v>
      </c>
      <c r="AH2462" t="s">
        <v>7822</v>
      </c>
      <c r="AI2462" t="s">
        <v>7821</v>
      </c>
      <c r="AK2462" t="s">
        <v>7820</v>
      </c>
      <c r="AL2462">
        <v>19</v>
      </c>
      <c r="AM2462" s="5">
        <f t="shared" si="306"/>
        <v>3.1666666666666665</v>
      </c>
      <c r="AN2462" s="4">
        <f t="shared" si="311"/>
        <v>4.7961630695443642E-3</v>
      </c>
      <c r="AO2462" s="3"/>
      <c r="AP2462">
        <v>0</v>
      </c>
      <c r="AR2462" t="s">
        <v>1</v>
      </c>
      <c r="AT2462" s="2">
        <v>1.3140000000000001</v>
      </c>
      <c r="AU2462" s="1">
        <f t="shared" si="307"/>
        <v>0.84461364999455557</v>
      </c>
      <c r="AV2462" s="1">
        <f t="shared" si="308"/>
        <v>0.74032869484023578</v>
      </c>
      <c r="AW2462" s="1">
        <f t="shared" si="309"/>
        <v>0.63604373968591599</v>
      </c>
    </row>
    <row r="2463" spans="1:49" x14ac:dyDescent="0.2">
      <c r="A2463">
        <v>2461</v>
      </c>
      <c r="B2463" t="s">
        <v>7819</v>
      </c>
      <c r="C2463" t="s">
        <v>7818</v>
      </c>
      <c r="F2463" t="s">
        <v>7817</v>
      </c>
      <c r="G2463" t="s">
        <v>5</v>
      </c>
      <c r="H2463" t="s">
        <v>4</v>
      </c>
      <c r="I2463" t="s">
        <v>592</v>
      </c>
      <c r="J2463">
        <v>60025278</v>
      </c>
      <c r="K2463" t="s">
        <v>715</v>
      </c>
      <c r="L2463" t="s">
        <v>264</v>
      </c>
      <c r="M2463" t="s">
        <v>67</v>
      </c>
      <c r="N2463">
        <v>4</v>
      </c>
      <c r="O2463" t="s">
        <v>7816</v>
      </c>
      <c r="P2463" t="s">
        <v>7815</v>
      </c>
      <c r="Q2463" t="s">
        <v>714</v>
      </c>
      <c r="R2463" s="7">
        <v>42558</v>
      </c>
      <c r="S2463" s="8">
        <f t="shared" si="304"/>
        <v>2016</v>
      </c>
      <c r="T2463" s="8">
        <v>2016</v>
      </c>
      <c r="U2463" s="8">
        <f t="shared" si="305"/>
        <v>6</v>
      </c>
      <c r="V2463" s="7">
        <v>42558</v>
      </c>
      <c r="W2463" t="s">
        <v>1917</v>
      </c>
      <c r="X2463" s="2">
        <v>0.375</v>
      </c>
      <c r="Y2463" s="6">
        <f t="shared" si="310"/>
        <v>1.0010410827260351E-2</v>
      </c>
      <c r="AA2463">
        <v>135194</v>
      </c>
      <c r="AB2463">
        <v>24918</v>
      </c>
      <c r="AD2463" t="s">
        <v>2</v>
      </c>
      <c r="AE2463">
        <v>52</v>
      </c>
      <c r="AF2463">
        <v>14</v>
      </c>
      <c r="AH2463" t="s">
        <v>7814</v>
      </c>
      <c r="AI2463" t="s">
        <v>7813</v>
      </c>
      <c r="AK2463" t="s">
        <v>7812</v>
      </c>
      <c r="AL2463">
        <v>6</v>
      </c>
      <c r="AM2463" s="5">
        <f t="shared" si="306"/>
        <v>1</v>
      </c>
      <c r="AN2463" s="4">
        <f t="shared" si="311"/>
        <v>1.5145778114350624E-3</v>
      </c>
      <c r="AO2463" s="3"/>
      <c r="AP2463">
        <v>0</v>
      </c>
      <c r="AR2463" t="s">
        <v>1</v>
      </c>
      <c r="AT2463" s="2">
        <v>1.3140000000000001</v>
      </c>
      <c r="AU2463" s="1">
        <f t="shared" si="307"/>
        <v>0.74616609225127639</v>
      </c>
      <c r="AV2463" s="1">
        <f t="shared" si="308"/>
        <v>0.57624943193477074</v>
      </c>
      <c r="AW2463" s="1">
        <f t="shared" si="309"/>
        <v>0.40633277161826492</v>
      </c>
    </row>
    <row r="2464" spans="1:49" x14ac:dyDescent="0.2">
      <c r="A2464">
        <v>2462</v>
      </c>
      <c r="B2464" t="s">
        <v>7811</v>
      </c>
      <c r="C2464" t="s">
        <v>7810</v>
      </c>
      <c r="F2464" t="s">
        <v>7809</v>
      </c>
      <c r="G2464" t="s">
        <v>5</v>
      </c>
      <c r="H2464" t="s">
        <v>4</v>
      </c>
      <c r="I2464" t="s">
        <v>855</v>
      </c>
      <c r="J2464">
        <v>60024350</v>
      </c>
      <c r="K2464" t="s">
        <v>338</v>
      </c>
      <c r="L2464" t="s">
        <v>337</v>
      </c>
      <c r="M2464" t="s">
        <v>67</v>
      </c>
      <c r="N2464">
        <v>5</v>
      </c>
      <c r="O2464" t="s">
        <v>7808</v>
      </c>
      <c r="P2464" t="s">
        <v>7807</v>
      </c>
      <c r="Q2464" t="s">
        <v>2768</v>
      </c>
      <c r="R2464" s="7">
        <v>42558</v>
      </c>
      <c r="S2464" s="8">
        <f t="shared" si="304"/>
        <v>2016</v>
      </c>
      <c r="T2464" s="8">
        <v>2016</v>
      </c>
      <c r="U2464" s="8">
        <f t="shared" si="305"/>
        <v>6</v>
      </c>
      <c r="V2464" s="7">
        <v>42558</v>
      </c>
      <c r="W2464" t="s">
        <v>1917</v>
      </c>
      <c r="X2464" s="2">
        <v>0.375</v>
      </c>
      <c r="Y2464" s="6">
        <f t="shared" si="310"/>
        <v>1.0010410827260351E-2</v>
      </c>
      <c r="AA2464">
        <v>135194</v>
      </c>
      <c r="AB2464">
        <v>24918</v>
      </c>
      <c r="AD2464" t="s">
        <v>2</v>
      </c>
      <c r="AE2464">
        <v>52</v>
      </c>
      <c r="AF2464">
        <v>14</v>
      </c>
      <c r="AH2464" t="s">
        <v>7806</v>
      </c>
      <c r="AI2464" t="s">
        <v>7805</v>
      </c>
      <c r="AK2464" t="s">
        <v>7804</v>
      </c>
      <c r="AL2464">
        <v>1</v>
      </c>
      <c r="AM2464" s="5">
        <f t="shared" si="306"/>
        <v>0.16666666666666666</v>
      </c>
      <c r="AN2464" s="4">
        <f t="shared" si="311"/>
        <v>2.5242963523917705E-4</v>
      </c>
      <c r="AO2464" s="3"/>
      <c r="AP2464">
        <v>0</v>
      </c>
      <c r="AR2464" t="s">
        <v>1</v>
      </c>
      <c r="AT2464" s="2">
        <v>1.3140000000000001</v>
      </c>
      <c r="AU2464" s="1">
        <f t="shared" si="307"/>
        <v>0.70830164696539988</v>
      </c>
      <c r="AV2464" s="1">
        <f t="shared" si="308"/>
        <v>0.51314202312497648</v>
      </c>
      <c r="AW2464" s="1">
        <f t="shared" si="309"/>
        <v>0.31798239928455291</v>
      </c>
    </row>
    <row r="2465" spans="1:49" x14ac:dyDescent="0.2">
      <c r="A2465">
        <v>2463</v>
      </c>
      <c r="B2465" t="s">
        <v>7803</v>
      </c>
      <c r="C2465" t="s">
        <v>7802</v>
      </c>
      <c r="F2465" t="s">
        <v>7801</v>
      </c>
      <c r="G2465" t="s">
        <v>5</v>
      </c>
      <c r="H2465" t="s">
        <v>4</v>
      </c>
      <c r="I2465" t="s">
        <v>7800</v>
      </c>
      <c r="J2465" t="s">
        <v>7799</v>
      </c>
      <c r="K2465" t="s">
        <v>7798</v>
      </c>
      <c r="L2465" t="s">
        <v>7797</v>
      </c>
      <c r="M2465" t="s">
        <v>7796</v>
      </c>
      <c r="N2465">
        <v>6</v>
      </c>
      <c r="O2465" t="s">
        <v>7795</v>
      </c>
      <c r="P2465" t="s">
        <v>7794</v>
      </c>
      <c r="Q2465" t="s">
        <v>7793</v>
      </c>
      <c r="R2465" s="7">
        <v>42558</v>
      </c>
      <c r="S2465" s="8">
        <f t="shared" si="304"/>
        <v>2016</v>
      </c>
      <c r="T2465" s="8">
        <v>2016</v>
      </c>
      <c r="U2465" s="8">
        <f t="shared" si="305"/>
        <v>6</v>
      </c>
      <c r="V2465" s="7">
        <v>42558</v>
      </c>
      <c r="W2465" t="s">
        <v>1917</v>
      </c>
      <c r="X2465" s="2">
        <v>0.375</v>
      </c>
      <c r="Y2465" s="6">
        <f t="shared" si="310"/>
        <v>1.0010410827260351E-2</v>
      </c>
      <c r="AA2465">
        <v>135194</v>
      </c>
      <c r="AB2465">
        <v>24918</v>
      </c>
      <c r="AD2465" t="s">
        <v>2</v>
      </c>
      <c r="AE2465">
        <v>52</v>
      </c>
      <c r="AF2465">
        <v>14</v>
      </c>
      <c r="AH2465" t="s">
        <v>7792</v>
      </c>
      <c r="AI2465" t="s">
        <v>7791</v>
      </c>
      <c r="AK2465" t="s">
        <v>7790</v>
      </c>
      <c r="AL2465">
        <v>10</v>
      </c>
      <c r="AM2465" s="5">
        <f t="shared" si="306"/>
        <v>1.6666666666666667</v>
      </c>
      <c r="AN2465" s="4">
        <f t="shared" si="311"/>
        <v>2.5242963523917708E-3</v>
      </c>
      <c r="AO2465" s="3"/>
      <c r="AP2465">
        <v>0</v>
      </c>
      <c r="AR2465" t="s">
        <v>1</v>
      </c>
      <c r="AT2465" s="2">
        <v>1.3140000000000001</v>
      </c>
      <c r="AU2465" s="1">
        <f t="shared" si="307"/>
        <v>0.77645764847997767</v>
      </c>
      <c r="AV2465" s="1">
        <f t="shared" si="308"/>
        <v>0.62673535898260613</v>
      </c>
      <c r="AW2465" s="1">
        <f t="shared" si="309"/>
        <v>0.47701306948523448</v>
      </c>
    </row>
    <row r="2466" spans="1:49" x14ac:dyDescent="0.2">
      <c r="A2466">
        <v>2464</v>
      </c>
      <c r="B2466" t="s">
        <v>7789</v>
      </c>
      <c r="C2466" t="s">
        <v>7788</v>
      </c>
      <c r="E2466">
        <v>27395722</v>
      </c>
      <c r="F2466" t="s">
        <v>7787</v>
      </c>
      <c r="G2466" t="s">
        <v>5</v>
      </c>
      <c r="H2466" t="s">
        <v>4</v>
      </c>
      <c r="I2466" t="s">
        <v>1541</v>
      </c>
      <c r="J2466" t="s">
        <v>7786</v>
      </c>
      <c r="K2466" t="s">
        <v>7785</v>
      </c>
      <c r="L2466" t="s">
        <v>7784</v>
      </c>
      <c r="M2466" t="s">
        <v>375</v>
      </c>
      <c r="N2466">
        <v>3</v>
      </c>
      <c r="O2466" t="s">
        <v>7783</v>
      </c>
      <c r="P2466" t="s">
        <v>7782</v>
      </c>
      <c r="Q2466" t="s">
        <v>7781</v>
      </c>
      <c r="R2466" s="7">
        <v>42557</v>
      </c>
      <c r="S2466" s="8">
        <f t="shared" si="304"/>
        <v>2016</v>
      </c>
      <c r="T2466" s="8">
        <v>2016</v>
      </c>
      <c r="U2466" s="8">
        <f t="shared" si="305"/>
        <v>6</v>
      </c>
      <c r="V2466" s="7">
        <v>42557</v>
      </c>
      <c r="W2466" t="s">
        <v>1983</v>
      </c>
      <c r="X2466" s="2">
        <v>0.621</v>
      </c>
      <c r="Y2466" s="6">
        <f t="shared" si="310"/>
        <v>1.6577240329943142E-2</v>
      </c>
      <c r="AA2466">
        <v>11755326</v>
      </c>
      <c r="AB2466">
        <v>4700151916</v>
      </c>
      <c r="AC2466">
        <v>11755334</v>
      </c>
      <c r="AD2466" t="s">
        <v>2</v>
      </c>
      <c r="AE2466">
        <v>4136</v>
      </c>
      <c r="AF2466">
        <v>2</v>
      </c>
      <c r="AH2466" t="s">
        <v>7780</v>
      </c>
      <c r="AI2466" t="s">
        <v>7779</v>
      </c>
      <c r="AJ2466" t="s">
        <v>7778</v>
      </c>
      <c r="AK2466" t="s">
        <v>7777</v>
      </c>
      <c r="AL2466">
        <v>0</v>
      </c>
      <c r="AM2466" s="5">
        <f t="shared" si="306"/>
        <v>0</v>
      </c>
      <c r="AN2466" s="4">
        <f t="shared" si="311"/>
        <v>0</v>
      </c>
      <c r="AO2466" s="3"/>
      <c r="AP2466">
        <v>0</v>
      </c>
      <c r="AR2466" t="s">
        <v>1</v>
      </c>
      <c r="AT2466" s="2">
        <v>1.091</v>
      </c>
      <c r="AU2466" s="1">
        <f t="shared" si="307"/>
        <v>1.1604068230960198</v>
      </c>
      <c r="AV2466" s="1">
        <f t="shared" si="308"/>
        <v>0.82886201649715707</v>
      </c>
      <c r="AW2466" s="1">
        <f t="shared" si="309"/>
        <v>0.4973172098982942</v>
      </c>
    </row>
    <row r="2467" spans="1:49" x14ac:dyDescent="0.2">
      <c r="A2467">
        <v>2465</v>
      </c>
      <c r="B2467" t="s">
        <v>7776</v>
      </c>
      <c r="C2467" t="s">
        <v>7775</v>
      </c>
      <c r="F2467" t="s">
        <v>7774</v>
      </c>
      <c r="G2467" t="s">
        <v>5</v>
      </c>
      <c r="H2467" t="s">
        <v>4</v>
      </c>
      <c r="I2467" t="s">
        <v>7773</v>
      </c>
      <c r="J2467" t="s">
        <v>7772</v>
      </c>
      <c r="K2467" t="s">
        <v>7771</v>
      </c>
      <c r="L2467" t="s">
        <v>7770</v>
      </c>
      <c r="M2467" t="s">
        <v>7769</v>
      </c>
      <c r="N2467">
        <v>15</v>
      </c>
      <c r="O2467" t="s">
        <v>7768</v>
      </c>
      <c r="P2467" t="s">
        <v>7767</v>
      </c>
      <c r="Q2467" t="s">
        <v>7766</v>
      </c>
      <c r="R2467" s="7">
        <v>42556</v>
      </c>
      <c r="S2467" s="8">
        <f t="shared" si="304"/>
        <v>2016</v>
      </c>
      <c r="T2467" s="8">
        <v>2016</v>
      </c>
      <c r="U2467" s="8">
        <f t="shared" si="305"/>
        <v>6</v>
      </c>
      <c r="V2467" s="7">
        <v>42556</v>
      </c>
      <c r="W2467" t="s">
        <v>1042</v>
      </c>
      <c r="X2467" s="2">
        <v>1.774</v>
      </c>
      <c r="Y2467" s="6">
        <f t="shared" si="310"/>
        <v>4.7355916820159633E-2</v>
      </c>
      <c r="AA2467">
        <v>295515</v>
      </c>
      <c r="AB2467">
        <v>29066</v>
      </c>
      <c r="AC2467">
        <v>17414326</v>
      </c>
      <c r="AD2467" t="s">
        <v>2</v>
      </c>
      <c r="AE2467">
        <v>56</v>
      </c>
      <c r="AF2467">
        <v>8</v>
      </c>
      <c r="AG2467">
        <v>84001</v>
      </c>
      <c r="AI2467" t="s">
        <v>7765</v>
      </c>
      <c r="AJ2467" t="s">
        <v>7764</v>
      </c>
      <c r="AK2467" t="s">
        <v>7763</v>
      </c>
      <c r="AL2467">
        <v>34</v>
      </c>
      <c r="AM2467" s="5">
        <f t="shared" si="306"/>
        <v>5.666666666666667</v>
      </c>
      <c r="AN2467" s="4">
        <f t="shared" si="311"/>
        <v>8.5826075981320204E-3</v>
      </c>
      <c r="AO2467" s="3"/>
      <c r="AP2467">
        <v>0</v>
      </c>
      <c r="AR2467" t="s">
        <v>1</v>
      </c>
      <c r="AT2467" s="2">
        <v>3.1789999999999998</v>
      </c>
      <c r="AU2467" s="1">
        <f t="shared" si="307"/>
        <v>3.572392405355135</v>
      </c>
      <c r="AV2467" s="1">
        <f t="shared" si="308"/>
        <v>2.7969262209145827</v>
      </c>
      <c r="AW2467" s="1">
        <f t="shared" si="309"/>
        <v>2.0214600364740303</v>
      </c>
    </row>
    <row r="2468" spans="1:49" x14ac:dyDescent="0.2">
      <c r="A2468">
        <v>2466</v>
      </c>
      <c r="B2468" t="s">
        <v>7762</v>
      </c>
      <c r="C2468" t="s">
        <v>7761</v>
      </c>
      <c r="E2468">
        <v>27195904</v>
      </c>
      <c r="F2468" t="s">
        <v>7760</v>
      </c>
      <c r="G2468" t="s">
        <v>5</v>
      </c>
      <c r="H2468" t="s">
        <v>4</v>
      </c>
      <c r="I2468" t="s">
        <v>7759</v>
      </c>
      <c r="J2468" t="s">
        <v>7758</v>
      </c>
      <c r="K2468" t="s">
        <v>7757</v>
      </c>
      <c r="L2468" t="s">
        <v>7756</v>
      </c>
      <c r="M2468" t="s">
        <v>7755</v>
      </c>
      <c r="N2468">
        <v>8</v>
      </c>
      <c r="O2468" t="s">
        <v>7754</v>
      </c>
      <c r="P2468" t="s">
        <v>7753</v>
      </c>
      <c r="Q2468" t="s">
        <v>7752</v>
      </c>
      <c r="R2468" s="7">
        <v>42556</v>
      </c>
      <c r="S2468" s="8">
        <f t="shared" si="304"/>
        <v>2016</v>
      </c>
      <c r="T2468" s="8">
        <v>2016</v>
      </c>
      <c r="U2468" s="8">
        <f t="shared" si="305"/>
        <v>6</v>
      </c>
      <c r="V2468" s="7">
        <v>42556</v>
      </c>
      <c r="W2468" t="s">
        <v>7751</v>
      </c>
      <c r="X2468" s="2">
        <v>1.1299999999999999</v>
      </c>
      <c r="Y2468" s="6">
        <f t="shared" si="310"/>
        <v>3.0164704626144522E-2</v>
      </c>
      <c r="AA2468">
        <v>15438384</v>
      </c>
      <c r="AB2468">
        <v>130126</v>
      </c>
      <c r="AC2468">
        <v>15438392</v>
      </c>
      <c r="AD2468" t="s">
        <v>2</v>
      </c>
      <c r="AE2468">
        <v>13</v>
      </c>
      <c r="AF2468">
        <v>7</v>
      </c>
      <c r="AH2468" t="s">
        <v>7750</v>
      </c>
      <c r="AI2468" t="s">
        <v>7749</v>
      </c>
      <c r="AJ2468" t="s">
        <v>7748</v>
      </c>
      <c r="AK2468" t="s">
        <v>7747</v>
      </c>
      <c r="AL2468">
        <v>21</v>
      </c>
      <c r="AM2468" s="5">
        <f t="shared" si="306"/>
        <v>3.5</v>
      </c>
      <c r="AN2468" s="4">
        <f t="shared" si="311"/>
        <v>5.301022340022719E-3</v>
      </c>
      <c r="AO2468" s="3"/>
      <c r="AP2468">
        <v>0</v>
      </c>
      <c r="AQ2468" t="s">
        <v>7746</v>
      </c>
      <c r="AR2468" t="s">
        <v>7745</v>
      </c>
      <c r="AS2468" t="s">
        <v>7744</v>
      </c>
      <c r="AT2468" s="2">
        <v>4.9390000000000001</v>
      </c>
      <c r="AU2468" s="1">
        <f t="shared" si="307"/>
        <v>2.2705599940307981</v>
      </c>
      <c r="AV2468" s="1">
        <f t="shared" si="308"/>
        <v>1.7732863483083621</v>
      </c>
      <c r="AW2468" s="1">
        <f t="shared" si="309"/>
        <v>1.2760127025859258</v>
      </c>
    </row>
    <row r="2469" spans="1:49" x14ac:dyDescent="0.2">
      <c r="A2469">
        <v>2467</v>
      </c>
      <c r="B2469" t="s">
        <v>7743</v>
      </c>
      <c r="C2469" t="s">
        <v>7742</v>
      </c>
      <c r="E2469">
        <v>27290879</v>
      </c>
      <c r="F2469" t="s">
        <v>7741</v>
      </c>
      <c r="G2469" t="s">
        <v>5</v>
      </c>
      <c r="H2469" t="s">
        <v>4</v>
      </c>
      <c r="I2469" t="s">
        <v>7740</v>
      </c>
      <c r="J2469" t="s">
        <v>7739</v>
      </c>
      <c r="K2469" t="s">
        <v>7738</v>
      </c>
      <c r="L2469" t="s">
        <v>7737</v>
      </c>
      <c r="M2469" t="s">
        <v>394</v>
      </c>
      <c r="N2469">
        <v>5</v>
      </c>
      <c r="O2469" t="s">
        <v>7736</v>
      </c>
      <c r="P2469" t="s">
        <v>7735</v>
      </c>
      <c r="Q2469" t="s">
        <v>7734</v>
      </c>
      <c r="R2469" s="7">
        <v>42556</v>
      </c>
      <c r="S2469" s="8">
        <f t="shared" si="304"/>
        <v>2016</v>
      </c>
      <c r="T2469" s="8">
        <v>2016</v>
      </c>
      <c r="U2469" s="8">
        <f t="shared" si="305"/>
        <v>6</v>
      </c>
      <c r="V2469" s="7">
        <v>42556</v>
      </c>
      <c r="W2469" t="s">
        <v>7733</v>
      </c>
      <c r="X2469" s="2">
        <v>1.43</v>
      </c>
      <c r="Y2469" s="6">
        <f t="shared" si="310"/>
        <v>3.8173033287952803E-2</v>
      </c>
      <c r="AA2469">
        <v>62960</v>
      </c>
      <c r="AB2469">
        <v>16867</v>
      </c>
      <c r="AC2469">
        <v>15204995</v>
      </c>
      <c r="AD2469" t="s">
        <v>2</v>
      </c>
      <c r="AE2469">
        <v>55</v>
      </c>
      <c r="AF2469">
        <v>26</v>
      </c>
      <c r="AH2469" t="s">
        <v>7732</v>
      </c>
      <c r="AI2469" t="s">
        <v>7731</v>
      </c>
      <c r="AK2469" t="s">
        <v>7730</v>
      </c>
      <c r="AL2469">
        <v>25</v>
      </c>
      <c r="AM2469" s="5">
        <f t="shared" si="306"/>
        <v>4.166666666666667</v>
      </c>
      <c r="AN2469" s="4">
        <f t="shared" si="311"/>
        <v>6.310740880979427E-3</v>
      </c>
      <c r="AO2469" s="3"/>
      <c r="AP2469">
        <v>0</v>
      </c>
      <c r="AQ2469" t="s">
        <v>2078</v>
      </c>
      <c r="AR2469" t="s">
        <v>7729</v>
      </c>
      <c r="AS2469" t="s">
        <v>2077</v>
      </c>
      <c r="AT2469" s="2">
        <v>3.1619999999999999</v>
      </c>
      <c r="AU2469" s="1">
        <f t="shared" si="307"/>
        <v>2.8614345565860786</v>
      </c>
      <c r="AV2469" s="1">
        <f t="shared" si="308"/>
        <v>2.2241887084466114</v>
      </c>
      <c r="AW2469" s="1">
        <f t="shared" si="309"/>
        <v>1.5869428603071438</v>
      </c>
    </row>
    <row r="2470" spans="1:49" x14ac:dyDescent="0.2">
      <c r="A2470">
        <v>2468</v>
      </c>
      <c r="B2470" t="s">
        <v>7728</v>
      </c>
      <c r="C2470" t="s">
        <v>7727</v>
      </c>
      <c r="F2470" t="s">
        <v>7726</v>
      </c>
      <c r="G2470" t="s">
        <v>5</v>
      </c>
      <c r="H2470" t="s">
        <v>4</v>
      </c>
      <c r="I2470" t="s">
        <v>685</v>
      </c>
      <c r="J2470">
        <v>60025778</v>
      </c>
      <c r="K2470" t="s">
        <v>411</v>
      </c>
      <c r="L2470" t="s">
        <v>410</v>
      </c>
      <c r="M2470" t="s">
        <v>79</v>
      </c>
      <c r="N2470">
        <v>3</v>
      </c>
      <c r="O2470" t="s">
        <v>7725</v>
      </c>
      <c r="P2470" t="s">
        <v>7724</v>
      </c>
      <c r="Q2470" t="s">
        <v>2011</v>
      </c>
      <c r="R2470" s="7">
        <v>42555</v>
      </c>
      <c r="S2470" s="8">
        <f t="shared" si="304"/>
        <v>2016</v>
      </c>
      <c r="T2470" s="8">
        <v>2016</v>
      </c>
      <c r="U2470" s="8">
        <f t="shared" si="305"/>
        <v>6</v>
      </c>
      <c r="V2470" s="7">
        <v>42555</v>
      </c>
      <c r="W2470" t="s">
        <v>1905</v>
      </c>
      <c r="X2470" s="2">
        <v>1.1819999999999999</v>
      </c>
      <c r="Y2470" s="6">
        <f t="shared" si="310"/>
        <v>3.1552814927524625E-2</v>
      </c>
      <c r="AA2470">
        <v>36951</v>
      </c>
      <c r="AB2470">
        <v>27030</v>
      </c>
      <c r="AD2470" t="s">
        <v>2</v>
      </c>
      <c r="AE2470">
        <v>109</v>
      </c>
      <c r="AF2470">
        <v>1</v>
      </c>
      <c r="AG2470">
        <v>13109</v>
      </c>
      <c r="AI2470" t="s">
        <v>7723</v>
      </c>
      <c r="AK2470" t="s">
        <v>7722</v>
      </c>
      <c r="AL2470">
        <v>5</v>
      </c>
      <c r="AM2470" s="5">
        <f t="shared" si="306"/>
        <v>0.83333333333333337</v>
      </c>
      <c r="AN2470" s="4">
        <f t="shared" si="311"/>
        <v>1.2621481761958854E-3</v>
      </c>
      <c r="AO2470" s="3"/>
      <c r="AP2470">
        <v>0</v>
      </c>
      <c r="AQ2470" t="s">
        <v>44</v>
      </c>
      <c r="AR2470">
        <v>1454188</v>
      </c>
      <c r="AS2470" t="s">
        <v>43</v>
      </c>
      <c r="AT2470" s="2">
        <v>3.7909999999999999</v>
      </c>
      <c r="AU2470" s="1">
        <f t="shared" si="307"/>
        <v>2.2465614902126001</v>
      </c>
      <c r="AV2470" s="1">
        <f t="shared" si="308"/>
        <v>1.6407481551860252</v>
      </c>
      <c r="AW2470" s="1">
        <f t="shared" si="309"/>
        <v>1.0349348201594508</v>
      </c>
    </row>
    <row r="2471" spans="1:49" x14ac:dyDescent="0.2">
      <c r="A2471">
        <v>2469</v>
      </c>
      <c r="B2471" t="s">
        <v>7721</v>
      </c>
      <c r="C2471" t="s">
        <v>7720</v>
      </c>
      <c r="F2471" t="s">
        <v>7719</v>
      </c>
      <c r="G2471" t="s">
        <v>5</v>
      </c>
      <c r="H2471" t="s">
        <v>4</v>
      </c>
      <c r="I2471" t="s">
        <v>7718</v>
      </c>
      <c r="J2471" t="s">
        <v>7717</v>
      </c>
      <c r="K2471" t="s">
        <v>7716</v>
      </c>
      <c r="L2471" t="s">
        <v>7715</v>
      </c>
      <c r="M2471" t="s">
        <v>7714</v>
      </c>
      <c r="N2471">
        <v>5</v>
      </c>
      <c r="O2471" t="s">
        <v>7713</v>
      </c>
      <c r="P2471" t="s">
        <v>7712</v>
      </c>
      <c r="Q2471" t="s">
        <v>7711</v>
      </c>
      <c r="R2471" s="7">
        <v>42555</v>
      </c>
      <c r="S2471" s="8">
        <f t="shared" si="304"/>
        <v>2016</v>
      </c>
      <c r="T2471" s="8">
        <v>2016</v>
      </c>
      <c r="U2471" s="8">
        <f t="shared" si="305"/>
        <v>6</v>
      </c>
      <c r="V2471" s="7">
        <v>42555</v>
      </c>
      <c r="W2471" t="s">
        <v>1905</v>
      </c>
      <c r="X2471" s="2">
        <v>1.1819999999999999</v>
      </c>
      <c r="Y2471" s="6">
        <f t="shared" si="310"/>
        <v>3.1552814927524625E-2</v>
      </c>
      <c r="AA2471">
        <v>36951</v>
      </c>
      <c r="AB2471">
        <v>27030</v>
      </c>
      <c r="AD2471" t="s">
        <v>2</v>
      </c>
      <c r="AE2471">
        <v>109</v>
      </c>
      <c r="AF2471">
        <v>1</v>
      </c>
      <c r="AG2471">
        <v>12403</v>
      </c>
      <c r="AI2471" t="s">
        <v>7710</v>
      </c>
      <c r="AK2471" t="s">
        <v>7709</v>
      </c>
      <c r="AL2471">
        <v>38</v>
      </c>
      <c r="AM2471" s="5">
        <f t="shared" si="306"/>
        <v>6.333333333333333</v>
      </c>
      <c r="AN2471" s="4">
        <f t="shared" si="311"/>
        <v>9.5923261390887284E-3</v>
      </c>
      <c r="AO2471" s="3"/>
      <c r="AP2471">
        <v>0</v>
      </c>
      <c r="AR2471" t="s">
        <v>1</v>
      </c>
      <c r="AT2471" s="2">
        <v>3.7909999999999999</v>
      </c>
      <c r="AU2471" s="1">
        <f t="shared" si="307"/>
        <v>2.4964668290993854</v>
      </c>
      <c r="AV2471" s="1">
        <f t="shared" si="308"/>
        <v>2.0572570533306673</v>
      </c>
      <c r="AW2471" s="1">
        <f t="shared" si="309"/>
        <v>1.6180472775619497</v>
      </c>
    </row>
    <row r="2472" spans="1:49" x14ac:dyDescent="0.2">
      <c r="A2472">
        <v>2470</v>
      </c>
      <c r="B2472" t="s">
        <v>7708</v>
      </c>
      <c r="C2472" t="s">
        <v>7707</v>
      </c>
      <c r="F2472" t="s">
        <v>7706</v>
      </c>
      <c r="G2472" t="s">
        <v>5</v>
      </c>
      <c r="H2472" t="s">
        <v>4</v>
      </c>
      <c r="I2472" t="s">
        <v>7705</v>
      </c>
      <c r="J2472" t="s">
        <v>7704</v>
      </c>
      <c r="K2472" t="s">
        <v>7703</v>
      </c>
      <c r="L2472" t="s">
        <v>7702</v>
      </c>
      <c r="M2472" t="s">
        <v>7701</v>
      </c>
      <c r="N2472">
        <v>2</v>
      </c>
      <c r="O2472" t="s">
        <v>7700</v>
      </c>
      <c r="P2472" t="s">
        <v>7699</v>
      </c>
      <c r="Q2472" t="s">
        <v>7698</v>
      </c>
      <c r="R2472" s="7">
        <v>42555</v>
      </c>
      <c r="S2472" s="8">
        <f t="shared" si="304"/>
        <v>2016</v>
      </c>
      <c r="T2472" s="8">
        <v>2016</v>
      </c>
      <c r="U2472" s="8">
        <f t="shared" si="305"/>
        <v>6</v>
      </c>
      <c r="V2472" s="7">
        <v>42555</v>
      </c>
      <c r="W2472" t="s">
        <v>1433</v>
      </c>
      <c r="X2472" s="2">
        <v>0.255</v>
      </c>
      <c r="Y2472" s="6">
        <f t="shared" si="310"/>
        <v>6.8070793625370392E-3</v>
      </c>
      <c r="AA2472">
        <v>3321649</v>
      </c>
      <c r="AB2472">
        <v>28454</v>
      </c>
      <c r="AD2472" t="s">
        <v>2</v>
      </c>
      <c r="AE2472">
        <v>35</v>
      </c>
      <c r="AF2472">
        <v>4</v>
      </c>
      <c r="AH2472" t="s">
        <v>7697</v>
      </c>
      <c r="AI2472" t="s">
        <v>7696</v>
      </c>
      <c r="AJ2472" t="s">
        <v>7695</v>
      </c>
      <c r="AK2472" t="s">
        <v>7694</v>
      </c>
      <c r="AL2472">
        <v>1</v>
      </c>
      <c r="AM2472" s="5">
        <f t="shared" si="306"/>
        <v>0.16666666666666666</v>
      </c>
      <c r="AN2472" s="4">
        <f t="shared" si="311"/>
        <v>2.5242963523917705E-4</v>
      </c>
      <c r="AO2472" s="3"/>
      <c r="AP2472">
        <v>0</v>
      </c>
      <c r="AR2472" t="s">
        <v>1</v>
      </c>
      <c r="AT2472" s="2" t="s">
        <v>0</v>
      </c>
      <c r="AU2472" s="1">
        <f t="shared" si="307"/>
        <v>0.48406844443476804</v>
      </c>
      <c r="AV2472" s="1">
        <f t="shared" si="308"/>
        <v>0.35297544988881085</v>
      </c>
      <c r="AW2472" s="1">
        <f t="shared" si="309"/>
        <v>0.22188245534285356</v>
      </c>
    </row>
    <row r="2473" spans="1:49" x14ac:dyDescent="0.2">
      <c r="A2473">
        <v>2471</v>
      </c>
      <c r="B2473" t="s">
        <v>7693</v>
      </c>
      <c r="C2473" t="s">
        <v>7692</v>
      </c>
      <c r="F2473" t="s">
        <v>7691</v>
      </c>
      <c r="G2473" t="s">
        <v>5</v>
      </c>
      <c r="H2473" t="s">
        <v>4</v>
      </c>
      <c r="I2473" t="s">
        <v>7690</v>
      </c>
      <c r="J2473">
        <v>60006429</v>
      </c>
      <c r="K2473" t="s">
        <v>7689</v>
      </c>
      <c r="L2473" t="s">
        <v>7688</v>
      </c>
      <c r="M2473" t="s">
        <v>182</v>
      </c>
      <c r="N2473">
        <v>4</v>
      </c>
      <c r="O2473" t="s">
        <v>7687</v>
      </c>
      <c r="P2473" t="s">
        <v>7686</v>
      </c>
      <c r="Q2473" t="s">
        <v>7685</v>
      </c>
      <c r="R2473" s="7">
        <v>42554</v>
      </c>
      <c r="S2473" s="8">
        <f t="shared" si="304"/>
        <v>2016</v>
      </c>
      <c r="T2473" s="8">
        <v>2016</v>
      </c>
      <c r="U2473" s="8">
        <f t="shared" si="305"/>
        <v>6</v>
      </c>
      <c r="V2473" s="7">
        <v>42554</v>
      </c>
      <c r="W2473" t="s">
        <v>1607</v>
      </c>
      <c r="X2473" s="2">
        <v>0.58699999999999997</v>
      </c>
      <c r="Y2473" s="6">
        <f t="shared" si="310"/>
        <v>1.5669629748271536E-2</v>
      </c>
      <c r="AA2473">
        <v>2755947</v>
      </c>
      <c r="AB2473">
        <v>17720</v>
      </c>
      <c r="AC2473">
        <v>15488675</v>
      </c>
      <c r="AD2473" t="s">
        <v>2</v>
      </c>
      <c r="AE2473">
        <v>36</v>
      </c>
      <c r="AF2473">
        <v>4</v>
      </c>
      <c r="AH2473" t="s">
        <v>7684</v>
      </c>
      <c r="AI2473" t="s">
        <v>7683</v>
      </c>
      <c r="AK2473" t="s">
        <v>7682</v>
      </c>
      <c r="AL2473">
        <v>5</v>
      </c>
      <c r="AM2473" s="5">
        <f t="shared" si="306"/>
        <v>0.83333333333333337</v>
      </c>
      <c r="AN2473" s="4">
        <f t="shared" si="311"/>
        <v>1.2621481761958854E-3</v>
      </c>
      <c r="AO2473" s="3"/>
      <c r="AP2473">
        <v>0</v>
      </c>
      <c r="AR2473" t="s">
        <v>1</v>
      </c>
      <c r="AT2473" s="2" t="s">
        <v>0</v>
      </c>
      <c r="AU2473" s="1">
        <f t="shared" si="307"/>
        <v>1.1347385276648838</v>
      </c>
      <c r="AV2473" s="1">
        <f t="shared" si="308"/>
        <v>0.84658889622337108</v>
      </c>
      <c r="AW2473" s="1">
        <f t="shared" si="309"/>
        <v>0.55843926478185801</v>
      </c>
    </row>
    <row r="2474" spans="1:49" x14ac:dyDescent="0.2">
      <c r="A2474">
        <v>2472</v>
      </c>
      <c r="B2474" t="s">
        <v>7681</v>
      </c>
      <c r="C2474" t="s">
        <v>7680</v>
      </c>
      <c r="F2474" t="s">
        <v>7679</v>
      </c>
      <c r="G2474" t="s">
        <v>5</v>
      </c>
      <c r="H2474" t="s">
        <v>4</v>
      </c>
      <c r="I2474" t="s">
        <v>7678</v>
      </c>
      <c r="J2474" t="s">
        <v>7677</v>
      </c>
      <c r="K2474" t="s">
        <v>7676</v>
      </c>
      <c r="L2474" t="s">
        <v>7675</v>
      </c>
      <c r="M2474" t="s">
        <v>689</v>
      </c>
      <c r="N2474">
        <v>3</v>
      </c>
      <c r="O2474" t="s">
        <v>7674</v>
      </c>
      <c r="P2474" t="s">
        <v>7673</v>
      </c>
      <c r="Q2474" t="s">
        <v>7672</v>
      </c>
      <c r="R2474" s="7">
        <v>42554</v>
      </c>
      <c r="S2474" s="8">
        <f t="shared" si="304"/>
        <v>2016</v>
      </c>
      <c r="T2474" s="8">
        <v>2016</v>
      </c>
      <c r="U2474" s="8">
        <f t="shared" si="305"/>
        <v>6</v>
      </c>
      <c r="V2474" s="7">
        <v>42554</v>
      </c>
      <c r="W2474" t="s">
        <v>1883</v>
      </c>
      <c r="X2474" s="2">
        <v>0.22500000000000001</v>
      </c>
      <c r="Y2474" s="6">
        <f t="shared" si="310"/>
        <v>6.0062464963562111E-3</v>
      </c>
      <c r="AA2474">
        <v>2726343</v>
      </c>
      <c r="AB2474">
        <v>16128</v>
      </c>
      <c r="AC2474" t="s">
        <v>1882</v>
      </c>
      <c r="AD2474" t="s">
        <v>2</v>
      </c>
      <c r="AE2474">
        <v>36</v>
      </c>
      <c r="AF2474">
        <v>5</v>
      </c>
      <c r="AH2474" t="s">
        <v>7671</v>
      </c>
      <c r="AI2474" t="s">
        <v>7670</v>
      </c>
      <c r="AJ2474" t="s">
        <v>7669</v>
      </c>
      <c r="AK2474" t="s">
        <v>7668</v>
      </c>
      <c r="AL2474">
        <v>4</v>
      </c>
      <c r="AM2474" s="5">
        <f t="shared" si="306"/>
        <v>0.66666666666666663</v>
      </c>
      <c r="AN2474" s="4">
        <f t="shared" si="311"/>
        <v>1.0097185409567082E-3</v>
      </c>
      <c r="AO2474" s="3"/>
      <c r="AP2474">
        <v>0</v>
      </c>
      <c r="AQ2474" t="s">
        <v>2381</v>
      </c>
      <c r="AR2474" t="s">
        <v>1</v>
      </c>
      <c r="AS2474" t="s">
        <v>2018</v>
      </c>
      <c r="AT2474" s="2">
        <v>1.099</v>
      </c>
      <c r="AU2474" s="1">
        <f t="shared" si="307"/>
        <v>0.45072881097363598</v>
      </c>
      <c r="AV2474" s="1">
        <f t="shared" si="308"/>
        <v>0.35079825186564595</v>
      </c>
      <c r="AW2474" s="1">
        <f t="shared" si="309"/>
        <v>0.25086769275765591</v>
      </c>
    </row>
    <row r="2475" spans="1:49" x14ac:dyDescent="0.2">
      <c r="A2475">
        <v>2473</v>
      </c>
      <c r="B2475" t="s">
        <v>7667</v>
      </c>
      <c r="C2475" t="s">
        <v>7666</v>
      </c>
      <c r="F2475" t="s">
        <v>7665</v>
      </c>
      <c r="G2475" t="s">
        <v>5</v>
      </c>
      <c r="H2475" t="s">
        <v>4</v>
      </c>
      <c r="I2475" t="s">
        <v>7664</v>
      </c>
      <c r="J2475" t="s">
        <v>7663</v>
      </c>
      <c r="K2475" t="s">
        <v>7662</v>
      </c>
      <c r="L2475" t="s">
        <v>2462</v>
      </c>
      <c r="M2475" t="s">
        <v>183</v>
      </c>
      <c r="N2475">
        <v>3</v>
      </c>
      <c r="O2475" t="s">
        <v>7661</v>
      </c>
      <c r="P2475" t="s">
        <v>7660</v>
      </c>
      <c r="Q2475" t="s">
        <v>7659</v>
      </c>
      <c r="R2475" s="7">
        <v>42554</v>
      </c>
      <c r="S2475" s="8">
        <f t="shared" si="304"/>
        <v>2016</v>
      </c>
      <c r="T2475" s="8">
        <v>2016</v>
      </c>
      <c r="U2475" s="8">
        <f t="shared" si="305"/>
        <v>6</v>
      </c>
      <c r="V2475" s="7">
        <v>42554</v>
      </c>
      <c r="W2475" t="s">
        <v>1883</v>
      </c>
      <c r="X2475" s="2">
        <v>0.22500000000000001</v>
      </c>
      <c r="Y2475" s="6">
        <f t="shared" si="310"/>
        <v>6.0062464963562111E-3</v>
      </c>
      <c r="AA2475">
        <v>2726343</v>
      </c>
      <c r="AB2475">
        <v>16128</v>
      </c>
      <c r="AC2475" t="s">
        <v>1882</v>
      </c>
      <c r="AD2475" t="s">
        <v>2</v>
      </c>
      <c r="AE2475">
        <v>36</v>
      </c>
      <c r="AF2475">
        <v>5</v>
      </c>
      <c r="AH2475" t="s">
        <v>7658</v>
      </c>
      <c r="AI2475" t="s">
        <v>7657</v>
      </c>
      <c r="AJ2475" t="s">
        <v>7656</v>
      </c>
      <c r="AK2475" t="s">
        <v>7655</v>
      </c>
      <c r="AL2475">
        <v>1</v>
      </c>
      <c r="AM2475" s="5">
        <f t="shared" si="306"/>
        <v>0.16666666666666666</v>
      </c>
      <c r="AN2475" s="4">
        <f t="shared" si="311"/>
        <v>2.5242963523917705E-4</v>
      </c>
      <c r="AO2475" s="3"/>
      <c r="AP2475">
        <v>0</v>
      </c>
      <c r="AR2475" t="s">
        <v>1</v>
      </c>
      <c r="AT2475" s="2">
        <v>1.099</v>
      </c>
      <c r="AU2475" s="1">
        <f t="shared" si="307"/>
        <v>0.42801014380211011</v>
      </c>
      <c r="AV2475" s="1">
        <f t="shared" si="308"/>
        <v>0.31293380657976944</v>
      </c>
      <c r="AW2475" s="1">
        <f t="shared" si="309"/>
        <v>0.19785746935742873</v>
      </c>
    </row>
    <row r="2476" spans="1:49" x14ac:dyDescent="0.2">
      <c r="A2476">
        <v>2474</v>
      </c>
      <c r="B2476" t="s">
        <v>7654</v>
      </c>
      <c r="C2476" t="s">
        <v>7653</v>
      </c>
      <c r="F2476" t="s">
        <v>7652</v>
      </c>
      <c r="G2476" t="s">
        <v>5</v>
      </c>
      <c r="H2476" t="s">
        <v>4</v>
      </c>
      <c r="I2476" t="s">
        <v>7651</v>
      </c>
      <c r="J2476">
        <v>60007798</v>
      </c>
      <c r="K2476" t="s">
        <v>1205</v>
      </c>
      <c r="L2476" t="s">
        <v>1204</v>
      </c>
      <c r="M2476" t="s">
        <v>182</v>
      </c>
      <c r="N2476">
        <v>3</v>
      </c>
      <c r="O2476" t="s">
        <v>7650</v>
      </c>
      <c r="P2476" t="s">
        <v>7649</v>
      </c>
      <c r="Q2476" t="s">
        <v>1203</v>
      </c>
      <c r="R2476" s="7">
        <v>42554</v>
      </c>
      <c r="S2476" s="8">
        <f t="shared" si="304"/>
        <v>2016</v>
      </c>
      <c r="T2476" s="8">
        <v>2016</v>
      </c>
      <c r="U2476" s="8">
        <f t="shared" si="305"/>
        <v>6</v>
      </c>
      <c r="V2476" s="7">
        <v>42554</v>
      </c>
      <c r="W2476" t="s">
        <v>1894</v>
      </c>
      <c r="X2476" s="2">
        <v>0.69399999999999995</v>
      </c>
      <c r="Y2476" s="6">
        <f t="shared" si="310"/>
        <v>1.8525933637649823E-2</v>
      </c>
      <c r="AA2476">
        <v>7038992</v>
      </c>
      <c r="AB2476">
        <v>13809</v>
      </c>
      <c r="AC2476">
        <v>17127971</v>
      </c>
      <c r="AD2476" t="s">
        <v>2</v>
      </c>
      <c r="AE2476">
        <v>42</v>
      </c>
      <c r="AF2476">
        <v>4</v>
      </c>
      <c r="AH2476" t="s">
        <v>7648</v>
      </c>
      <c r="AI2476" t="s">
        <v>7647</v>
      </c>
      <c r="AK2476" t="s">
        <v>7646</v>
      </c>
      <c r="AL2476">
        <v>17</v>
      </c>
      <c r="AM2476" s="5">
        <f t="shared" si="306"/>
        <v>2.8333333333333335</v>
      </c>
      <c r="AN2476" s="4">
        <f t="shared" si="311"/>
        <v>4.2913037990660102E-3</v>
      </c>
      <c r="AO2476" s="3"/>
      <c r="AP2476">
        <v>0</v>
      </c>
      <c r="AR2476" t="s">
        <v>1</v>
      </c>
      <c r="AT2476" s="2">
        <v>2</v>
      </c>
      <c r="AU2476" s="1">
        <f t="shared" si="307"/>
        <v>1.4255544686074679</v>
      </c>
      <c r="AV2476" s="1">
        <f t="shared" si="308"/>
        <v>1.1408618718357917</v>
      </c>
      <c r="AW2476" s="1">
        <f t="shared" si="309"/>
        <v>0.85616927506411522</v>
      </c>
    </row>
    <row r="2477" spans="1:49" x14ac:dyDescent="0.2">
      <c r="A2477">
        <v>2475</v>
      </c>
      <c r="B2477" t="s">
        <v>7645</v>
      </c>
      <c r="C2477" t="s">
        <v>7644</v>
      </c>
      <c r="F2477" t="s">
        <v>7643</v>
      </c>
      <c r="G2477" t="s">
        <v>5</v>
      </c>
      <c r="H2477" t="s">
        <v>4</v>
      </c>
      <c r="I2477" t="s">
        <v>7642</v>
      </c>
      <c r="J2477" t="s">
        <v>7641</v>
      </c>
      <c r="K2477" t="s">
        <v>7640</v>
      </c>
      <c r="L2477" t="s">
        <v>7639</v>
      </c>
      <c r="M2477" t="s">
        <v>7638</v>
      </c>
      <c r="N2477">
        <v>6</v>
      </c>
      <c r="O2477" t="s">
        <v>7637</v>
      </c>
      <c r="P2477" t="s">
        <v>7636</v>
      </c>
      <c r="Q2477" t="s">
        <v>7635</v>
      </c>
      <c r="R2477" s="7">
        <v>42554</v>
      </c>
      <c r="S2477" s="8">
        <f t="shared" si="304"/>
        <v>2016</v>
      </c>
      <c r="T2477" s="8">
        <v>2016</v>
      </c>
      <c r="U2477" s="8">
        <f t="shared" si="305"/>
        <v>6</v>
      </c>
      <c r="V2477" s="7">
        <v>42554</v>
      </c>
      <c r="W2477" t="s">
        <v>7634</v>
      </c>
      <c r="X2477" s="2">
        <v>0.71899999999999997</v>
      </c>
      <c r="Y2477" s="6">
        <f t="shared" si="310"/>
        <v>1.9193294359467178E-2</v>
      </c>
      <c r="AA2477">
        <v>15583058</v>
      </c>
      <c r="AB2477">
        <v>19700181322</v>
      </c>
      <c r="AC2477">
        <v>15583066</v>
      </c>
      <c r="AD2477" t="s">
        <v>2</v>
      </c>
      <c r="AE2477">
        <v>10</v>
      </c>
      <c r="AF2477">
        <v>5</v>
      </c>
      <c r="AH2477" t="s">
        <v>7633</v>
      </c>
      <c r="AI2477" t="s">
        <v>7632</v>
      </c>
      <c r="AJ2477" t="s">
        <v>7631</v>
      </c>
      <c r="AK2477" t="s">
        <v>7630</v>
      </c>
      <c r="AL2477">
        <v>1</v>
      </c>
      <c r="AM2477" s="5">
        <f t="shared" si="306"/>
        <v>0.16666666666666666</v>
      </c>
      <c r="AN2477" s="4">
        <f t="shared" si="311"/>
        <v>2.5242963523917705E-4</v>
      </c>
      <c r="AO2477" s="3"/>
      <c r="AP2477">
        <v>0</v>
      </c>
      <c r="AR2477" t="s">
        <v>1</v>
      </c>
      <c r="AT2477" s="2">
        <v>2.58</v>
      </c>
      <c r="AU2477" s="1">
        <f t="shared" si="307"/>
        <v>1.3511034942198776</v>
      </c>
      <c r="AV2477" s="1">
        <f t="shared" si="308"/>
        <v>0.97228619973531771</v>
      </c>
      <c r="AW2477" s="1">
        <f t="shared" si="309"/>
        <v>0.59346890525075768</v>
      </c>
    </row>
    <row r="2478" spans="1:49" x14ac:dyDescent="0.2">
      <c r="A2478">
        <v>2476</v>
      </c>
      <c r="B2478" t="s">
        <v>7629</v>
      </c>
      <c r="C2478" t="s">
        <v>7628</v>
      </c>
      <c r="F2478" t="s">
        <v>7627</v>
      </c>
      <c r="G2478" t="s">
        <v>5</v>
      </c>
      <c r="H2478" t="s">
        <v>4</v>
      </c>
      <c r="I2478" t="s">
        <v>1369</v>
      </c>
      <c r="J2478">
        <v>60019000</v>
      </c>
      <c r="K2478" t="s">
        <v>1368</v>
      </c>
      <c r="L2478" t="s">
        <v>1367</v>
      </c>
      <c r="M2478" t="s">
        <v>142</v>
      </c>
      <c r="N2478">
        <v>3</v>
      </c>
      <c r="O2478" t="s">
        <v>1366</v>
      </c>
      <c r="P2478" t="s">
        <v>1365</v>
      </c>
      <c r="Q2478" t="s">
        <v>1364</v>
      </c>
      <c r="R2478" s="7">
        <v>42554</v>
      </c>
      <c r="S2478" s="8">
        <f t="shared" si="304"/>
        <v>2016</v>
      </c>
      <c r="T2478" s="8">
        <v>2016</v>
      </c>
      <c r="U2478" s="8">
        <f t="shared" si="305"/>
        <v>6</v>
      </c>
      <c r="V2478" s="7">
        <v>42554</v>
      </c>
      <c r="W2478" t="s">
        <v>1894</v>
      </c>
      <c r="X2478" s="2">
        <v>0.69399999999999995</v>
      </c>
      <c r="Y2478" s="6">
        <f t="shared" si="310"/>
        <v>1.8525933637649823E-2</v>
      </c>
      <c r="AA2478">
        <v>7038992</v>
      </c>
      <c r="AB2478">
        <v>13809</v>
      </c>
      <c r="AC2478">
        <v>17127971</v>
      </c>
      <c r="AD2478" t="s">
        <v>2</v>
      </c>
      <c r="AE2478">
        <v>42</v>
      </c>
      <c r="AF2478">
        <v>4</v>
      </c>
      <c r="AH2478" t="s">
        <v>7626</v>
      </c>
      <c r="AI2478" t="s">
        <v>7625</v>
      </c>
      <c r="AK2478" t="s">
        <v>7624</v>
      </c>
      <c r="AL2478">
        <v>10</v>
      </c>
      <c r="AM2478" s="5">
        <f t="shared" si="306"/>
        <v>1.6666666666666667</v>
      </c>
      <c r="AN2478" s="4">
        <f t="shared" si="311"/>
        <v>2.5242963523917708E-3</v>
      </c>
      <c r="AO2478" s="3"/>
      <c r="AP2478">
        <v>0</v>
      </c>
      <c r="AR2478" t="s">
        <v>1</v>
      </c>
      <c r="AT2478" s="2">
        <v>2</v>
      </c>
      <c r="AU2478" s="1">
        <f t="shared" si="307"/>
        <v>1.3725442452072407</v>
      </c>
      <c r="AV2478" s="1">
        <f t="shared" si="308"/>
        <v>1.0525114995020797</v>
      </c>
      <c r="AW2478" s="1">
        <f t="shared" si="309"/>
        <v>0.73247875379691862</v>
      </c>
    </row>
    <row r="2479" spans="1:49" x14ac:dyDescent="0.2">
      <c r="A2479">
        <v>2477</v>
      </c>
      <c r="B2479" t="s">
        <v>7623</v>
      </c>
      <c r="C2479" t="s">
        <v>7622</v>
      </c>
      <c r="E2479">
        <v>26963749</v>
      </c>
      <c r="F2479" t="s">
        <v>7621</v>
      </c>
      <c r="G2479" t="s">
        <v>5</v>
      </c>
      <c r="H2479" t="s">
        <v>4</v>
      </c>
      <c r="I2479" t="s">
        <v>7620</v>
      </c>
      <c r="J2479" t="s">
        <v>7619</v>
      </c>
      <c r="K2479" t="s">
        <v>7618</v>
      </c>
      <c r="L2479" t="s">
        <v>7617</v>
      </c>
      <c r="M2479" t="s">
        <v>460</v>
      </c>
      <c r="N2479">
        <v>7</v>
      </c>
      <c r="O2479" t="s">
        <v>7616</v>
      </c>
      <c r="P2479" t="s">
        <v>7615</v>
      </c>
      <c r="Q2479" t="s">
        <v>7614</v>
      </c>
      <c r="R2479" s="7">
        <v>42554</v>
      </c>
      <c r="S2479" s="8">
        <f t="shared" si="304"/>
        <v>2016</v>
      </c>
      <c r="T2479" s="8">
        <v>2016</v>
      </c>
      <c r="U2479" s="8">
        <f t="shared" si="305"/>
        <v>6</v>
      </c>
      <c r="V2479" s="7">
        <v>42554</v>
      </c>
      <c r="W2479" t="s">
        <v>7613</v>
      </c>
      <c r="X2479" s="2">
        <v>1.1890000000000001</v>
      </c>
      <c r="Y2479" s="6">
        <f t="shared" si="310"/>
        <v>3.173967592963349E-2</v>
      </c>
      <c r="AA2479">
        <v>19336918</v>
      </c>
      <c r="AB2479">
        <v>17600155060</v>
      </c>
      <c r="AC2479">
        <v>19336926</v>
      </c>
      <c r="AD2479" t="s">
        <v>2</v>
      </c>
      <c r="AE2479">
        <v>10</v>
      </c>
      <c r="AF2479">
        <v>4</v>
      </c>
      <c r="AH2479" t="s">
        <v>2373</v>
      </c>
      <c r="AI2479" t="s">
        <v>7612</v>
      </c>
      <c r="AJ2479" t="s">
        <v>7611</v>
      </c>
      <c r="AK2479" t="s">
        <v>7610</v>
      </c>
      <c r="AL2479">
        <v>10</v>
      </c>
      <c r="AM2479" s="5">
        <f t="shared" si="306"/>
        <v>1.6666666666666667</v>
      </c>
      <c r="AN2479" s="4">
        <f t="shared" si="311"/>
        <v>2.5242963523917708E-3</v>
      </c>
      <c r="AO2479" s="3"/>
      <c r="AP2479">
        <v>1</v>
      </c>
      <c r="AR2479" t="s">
        <v>1</v>
      </c>
      <c r="AT2479" s="2" t="s">
        <v>0</v>
      </c>
      <c r="AU2479" s="1">
        <f t="shared" si="307"/>
        <v>2.2975062056460973</v>
      </c>
      <c r="AV2479" s="1">
        <f t="shared" si="308"/>
        <v>1.713198614101263</v>
      </c>
      <c r="AW2479" s="1">
        <f t="shared" si="309"/>
        <v>1.1288910225564286</v>
      </c>
    </row>
    <row r="2480" spans="1:49" x14ac:dyDescent="0.2">
      <c r="A2480">
        <v>2478</v>
      </c>
      <c r="B2480" t="s">
        <v>7609</v>
      </c>
      <c r="C2480" t="s">
        <v>7608</v>
      </c>
      <c r="E2480">
        <v>26982889</v>
      </c>
      <c r="F2480" t="s">
        <v>7607</v>
      </c>
      <c r="G2480" t="s">
        <v>5</v>
      </c>
      <c r="H2480" t="s">
        <v>4</v>
      </c>
      <c r="I2480" t="s">
        <v>7606</v>
      </c>
      <c r="J2480" t="s">
        <v>7605</v>
      </c>
      <c r="K2480" t="s">
        <v>7604</v>
      </c>
      <c r="L2480" t="s">
        <v>7603</v>
      </c>
      <c r="M2480" t="s">
        <v>7602</v>
      </c>
      <c r="N2480">
        <v>10</v>
      </c>
      <c r="O2480" t="s">
        <v>7601</v>
      </c>
      <c r="P2480" t="s">
        <v>7600</v>
      </c>
      <c r="Q2480" t="s">
        <v>7599</v>
      </c>
      <c r="R2480" s="7">
        <v>42554</v>
      </c>
      <c r="S2480" s="8">
        <f t="shared" si="304"/>
        <v>2016</v>
      </c>
      <c r="T2480" s="8">
        <v>2016</v>
      </c>
      <c r="U2480" s="8">
        <f t="shared" si="305"/>
        <v>6</v>
      </c>
      <c r="V2480" s="7">
        <v>42554</v>
      </c>
      <c r="W2480" t="s">
        <v>7598</v>
      </c>
      <c r="X2480" s="2">
        <v>0.89600000000000002</v>
      </c>
      <c r="Y2480" s="6">
        <f t="shared" si="310"/>
        <v>2.3918208269934065E-2</v>
      </c>
      <c r="AA2480">
        <v>2656736</v>
      </c>
      <c r="AB2480">
        <v>29901</v>
      </c>
      <c r="AC2480">
        <v>14645157</v>
      </c>
      <c r="AD2480" t="s">
        <v>2</v>
      </c>
      <c r="AE2480">
        <v>32</v>
      </c>
      <c r="AF2480">
        <v>5</v>
      </c>
      <c r="AH2480" t="s">
        <v>7597</v>
      </c>
      <c r="AI2480" t="s">
        <v>7596</v>
      </c>
      <c r="AJ2480" t="s">
        <v>7595</v>
      </c>
      <c r="AK2480" t="s">
        <v>7594</v>
      </c>
      <c r="AL2480">
        <v>38</v>
      </c>
      <c r="AM2480" s="5">
        <f t="shared" si="306"/>
        <v>6.333333333333333</v>
      </c>
      <c r="AN2480" s="4">
        <f t="shared" si="311"/>
        <v>9.5923261390887284E-3</v>
      </c>
      <c r="AO2480" s="3"/>
      <c r="AP2480">
        <v>1</v>
      </c>
      <c r="AR2480" t="s">
        <v>1</v>
      </c>
      <c r="AT2480" s="2">
        <v>3.9140000000000001</v>
      </c>
      <c r="AU2480" s="1">
        <f t="shared" si="307"/>
        <v>1.962044363068046</v>
      </c>
      <c r="AV2480" s="1">
        <f t="shared" si="308"/>
        <v>1.6755267204511397</v>
      </c>
      <c r="AW2480" s="1">
        <f t="shared" si="309"/>
        <v>1.389009077834233</v>
      </c>
    </row>
    <row r="2481" spans="1:49" x14ac:dyDescent="0.2">
      <c r="A2481">
        <v>2479</v>
      </c>
      <c r="B2481" t="s">
        <v>7593</v>
      </c>
      <c r="C2481" t="s">
        <v>7592</v>
      </c>
      <c r="F2481" t="s">
        <v>7591</v>
      </c>
      <c r="G2481" t="s">
        <v>5</v>
      </c>
      <c r="H2481" t="s">
        <v>4</v>
      </c>
      <c r="I2481" t="s">
        <v>7590</v>
      </c>
      <c r="J2481" t="s">
        <v>7589</v>
      </c>
      <c r="K2481" t="s">
        <v>7588</v>
      </c>
      <c r="L2481" t="s">
        <v>7587</v>
      </c>
      <c r="M2481" t="s">
        <v>7586</v>
      </c>
      <c r="N2481">
        <v>10</v>
      </c>
      <c r="O2481" t="s">
        <v>7585</v>
      </c>
      <c r="P2481" t="s">
        <v>7584</v>
      </c>
      <c r="Q2481" t="s">
        <v>7583</v>
      </c>
      <c r="R2481" s="7">
        <v>42554</v>
      </c>
      <c r="S2481" s="8">
        <f t="shared" si="304"/>
        <v>2016</v>
      </c>
      <c r="T2481" s="8">
        <v>2016</v>
      </c>
      <c r="U2481" s="8">
        <f t="shared" si="305"/>
        <v>6</v>
      </c>
      <c r="V2481" s="7">
        <v>42554</v>
      </c>
      <c r="W2481" t="s">
        <v>7582</v>
      </c>
      <c r="X2481" s="2">
        <v>0.35699999999999998</v>
      </c>
      <c r="Y2481" s="6">
        <f t="shared" si="310"/>
        <v>9.5299111075518531E-3</v>
      </c>
      <c r="AA2481">
        <v>10412905</v>
      </c>
      <c r="AB2481">
        <v>26572</v>
      </c>
      <c r="AD2481" t="s">
        <v>2</v>
      </c>
      <c r="AE2481">
        <v>28</v>
      </c>
      <c r="AF2481">
        <v>4</v>
      </c>
      <c r="AH2481" t="s">
        <v>7581</v>
      </c>
      <c r="AI2481" t="s">
        <v>7580</v>
      </c>
      <c r="AJ2481" t="s">
        <v>7579</v>
      </c>
      <c r="AK2481" t="s">
        <v>7578</v>
      </c>
      <c r="AL2481">
        <v>2</v>
      </c>
      <c r="AM2481" s="5">
        <f t="shared" si="306"/>
        <v>0.33333333333333331</v>
      </c>
      <c r="AN2481" s="4">
        <f t="shared" si="311"/>
        <v>5.048592704783541E-4</v>
      </c>
      <c r="AO2481" s="3"/>
      <c r="AP2481">
        <v>0</v>
      </c>
      <c r="AR2481" t="s">
        <v>1</v>
      </c>
      <c r="AT2481" s="2">
        <v>1.9630000000000001</v>
      </c>
      <c r="AU2481" s="1">
        <f t="shared" si="307"/>
        <v>0.68223955564298033</v>
      </c>
      <c r="AV2481" s="1">
        <f t="shared" si="308"/>
        <v>0.50173851890151044</v>
      </c>
      <c r="AW2481" s="1">
        <f t="shared" si="309"/>
        <v>0.32123748216004039</v>
      </c>
    </row>
    <row r="2482" spans="1:49" x14ac:dyDescent="0.2">
      <c r="A2482">
        <v>2480</v>
      </c>
      <c r="B2482" t="s">
        <v>7577</v>
      </c>
      <c r="C2482" t="s">
        <v>7576</v>
      </c>
      <c r="F2482" t="s">
        <v>7575</v>
      </c>
      <c r="G2482" t="s">
        <v>5</v>
      </c>
      <c r="H2482" t="s">
        <v>4</v>
      </c>
      <c r="I2482" t="s">
        <v>7574</v>
      </c>
      <c r="J2482">
        <v>60027152</v>
      </c>
      <c r="K2482" t="s">
        <v>7573</v>
      </c>
      <c r="L2482" t="s">
        <v>7572</v>
      </c>
      <c r="M2482" t="s">
        <v>479</v>
      </c>
      <c r="N2482">
        <v>3</v>
      </c>
      <c r="O2482" t="s">
        <v>7571</v>
      </c>
      <c r="P2482" t="s">
        <v>7570</v>
      </c>
      <c r="Q2482" t="s">
        <v>7569</v>
      </c>
      <c r="R2482" s="7">
        <v>42554</v>
      </c>
      <c r="S2482" s="8">
        <f t="shared" si="304"/>
        <v>2016</v>
      </c>
      <c r="T2482" s="8">
        <v>2016</v>
      </c>
      <c r="U2482" s="8">
        <f t="shared" si="305"/>
        <v>6</v>
      </c>
      <c r="V2482" s="7">
        <v>42554</v>
      </c>
      <c r="W2482" t="s">
        <v>7568</v>
      </c>
      <c r="X2482" s="2">
        <v>0.72899999999999998</v>
      </c>
      <c r="Y2482" s="6">
        <f t="shared" si="310"/>
        <v>1.9460238648194121E-2</v>
      </c>
      <c r="AA2482">
        <v>2827581</v>
      </c>
      <c r="AB2482">
        <v>23610</v>
      </c>
      <c r="AC2482">
        <v>16511891</v>
      </c>
      <c r="AD2482" t="s">
        <v>2</v>
      </c>
      <c r="AE2482">
        <v>31</v>
      </c>
      <c r="AF2482">
        <v>5</v>
      </c>
      <c r="AH2482" t="s">
        <v>7567</v>
      </c>
      <c r="AI2482" t="s">
        <v>7566</v>
      </c>
      <c r="AJ2482" t="s">
        <v>7565</v>
      </c>
      <c r="AK2482" t="s">
        <v>7564</v>
      </c>
      <c r="AL2482">
        <v>10</v>
      </c>
      <c r="AM2482" s="5">
        <f t="shared" si="306"/>
        <v>1.6666666666666667</v>
      </c>
      <c r="AN2482" s="4">
        <f t="shared" si="311"/>
        <v>2.5242963523917708E-3</v>
      </c>
      <c r="AO2482" s="3"/>
      <c r="AP2482">
        <v>0</v>
      </c>
      <c r="AR2482" t="s">
        <v>1</v>
      </c>
      <c r="AT2482" s="2" t="s">
        <v>0</v>
      </c>
      <c r="AU2482" s="1">
        <f t="shared" si="307"/>
        <v>1.4379455959453415</v>
      </c>
      <c r="AV2482" s="1">
        <f t="shared" si="308"/>
        <v>1.0992267500292945</v>
      </c>
      <c r="AW2482" s="1">
        <f t="shared" si="309"/>
        <v>0.76050790411324753</v>
      </c>
    </row>
    <row r="2483" spans="1:49" x14ac:dyDescent="0.2">
      <c r="A2483">
        <v>2481</v>
      </c>
      <c r="B2483" t="s">
        <v>7563</v>
      </c>
      <c r="C2483" t="s">
        <v>7562</v>
      </c>
      <c r="F2483" t="s">
        <v>7561</v>
      </c>
      <c r="G2483" t="s">
        <v>5</v>
      </c>
      <c r="H2483" t="s">
        <v>4</v>
      </c>
      <c r="I2483" t="s">
        <v>7560</v>
      </c>
      <c r="J2483" t="s">
        <v>7559</v>
      </c>
      <c r="K2483" t="s">
        <v>7558</v>
      </c>
      <c r="L2483" t="s">
        <v>7557</v>
      </c>
      <c r="M2483" t="s">
        <v>7556</v>
      </c>
      <c r="N2483">
        <v>4</v>
      </c>
      <c r="O2483" t="s">
        <v>7555</v>
      </c>
      <c r="P2483" t="s">
        <v>7554</v>
      </c>
      <c r="Q2483" t="s">
        <v>7553</v>
      </c>
      <c r="R2483" s="7">
        <v>42553</v>
      </c>
      <c r="S2483" s="8">
        <f t="shared" si="304"/>
        <v>2016</v>
      </c>
      <c r="T2483" s="8">
        <v>2016</v>
      </c>
      <c r="U2483" s="8">
        <f t="shared" si="305"/>
        <v>6</v>
      </c>
      <c r="V2483" s="7">
        <v>42553</v>
      </c>
      <c r="W2483" t="s">
        <v>7552</v>
      </c>
      <c r="X2483" s="2">
        <v>0.16500000000000001</v>
      </c>
      <c r="Y2483" s="6">
        <f t="shared" si="310"/>
        <v>4.4045807639945551E-3</v>
      </c>
      <c r="AA2483">
        <v>21681724</v>
      </c>
      <c r="AB2483">
        <v>21100854223</v>
      </c>
      <c r="AC2483">
        <v>21681732</v>
      </c>
      <c r="AD2483" t="s">
        <v>2</v>
      </c>
      <c r="AE2483">
        <v>4</v>
      </c>
      <c r="AF2483">
        <v>3</v>
      </c>
      <c r="AH2483" t="s">
        <v>7551</v>
      </c>
      <c r="AI2483" t="s">
        <v>7550</v>
      </c>
      <c r="AJ2483" t="s">
        <v>7549</v>
      </c>
      <c r="AK2483" t="s">
        <v>7548</v>
      </c>
      <c r="AL2483">
        <v>9</v>
      </c>
      <c r="AM2483" s="5">
        <f t="shared" si="306"/>
        <v>1.5</v>
      </c>
      <c r="AN2483" s="4">
        <f t="shared" si="311"/>
        <v>2.2718667171525938E-3</v>
      </c>
      <c r="AO2483" s="3"/>
      <c r="AP2483">
        <v>0</v>
      </c>
      <c r="AR2483" t="s">
        <v>1</v>
      </c>
      <c r="AT2483" s="2" t="s">
        <v>0</v>
      </c>
      <c r="AU2483" s="1">
        <f t="shared" si="307"/>
        <v>0.37647665499419669</v>
      </c>
      <c r="AV2483" s="1">
        <f t="shared" si="308"/>
        <v>0.33382237405735743</v>
      </c>
      <c r="AW2483" s="1">
        <f t="shared" si="309"/>
        <v>0.29116809312051822</v>
      </c>
    </row>
    <row r="2484" spans="1:49" x14ac:dyDescent="0.2">
      <c r="A2484">
        <v>2482</v>
      </c>
      <c r="B2484" t="s">
        <v>7547</v>
      </c>
      <c r="C2484" t="s">
        <v>7546</v>
      </c>
      <c r="F2484" t="s">
        <v>7545</v>
      </c>
      <c r="G2484" t="s">
        <v>5</v>
      </c>
      <c r="H2484" t="s">
        <v>4</v>
      </c>
      <c r="I2484" t="s">
        <v>4154</v>
      </c>
      <c r="J2484" t="s">
        <v>4153</v>
      </c>
      <c r="K2484" t="s">
        <v>4152</v>
      </c>
      <c r="L2484" t="s">
        <v>4151</v>
      </c>
      <c r="M2484" t="s">
        <v>4150</v>
      </c>
      <c r="N2484">
        <v>7</v>
      </c>
      <c r="O2484" t="s">
        <v>7544</v>
      </c>
      <c r="P2484" t="s">
        <v>7543</v>
      </c>
      <c r="Q2484" t="s">
        <v>4147</v>
      </c>
      <c r="R2484" s="7">
        <v>42553</v>
      </c>
      <c r="S2484" s="8">
        <f t="shared" si="304"/>
        <v>2016</v>
      </c>
      <c r="T2484" s="8">
        <v>2016</v>
      </c>
      <c r="U2484" s="8">
        <f t="shared" si="305"/>
        <v>6</v>
      </c>
      <c r="V2484" s="7">
        <v>42553</v>
      </c>
      <c r="W2484" t="s">
        <v>2840</v>
      </c>
      <c r="X2484" s="2">
        <v>0.14099999999999999</v>
      </c>
      <c r="Y2484" s="6">
        <f t="shared" si="310"/>
        <v>3.7639144710498915E-3</v>
      </c>
      <c r="AA2484" t="s">
        <v>2839</v>
      </c>
      <c r="AB2484">
        <v>82643</v>
      </c>
      <c r="AD2484" t="s">
        <v>2</v>
      </c>
      <c r="AE2484">
        <v>13</v>
      </c>
      <c r="AF2484">
        <v>3</v>
      </c>
      <c r="AH2484" t="s">
        <v>1476</v>
      </c>
      <c r="AI2484" t="s">
        <v>7542</v>
      </c>
      <c r="AJ2484" t="s">
        <v>7541</v>
      </c>
      <c r="AK2484" t="s">
        <v>7540</v>
      </c>
      <c r="AL2484">
        <v>1</v>
      </c>
      <c r="AM2484" s="5">
        <f t="shared" si="306"/>
        <v>0.16666666666666666</v>
      </c>
      <c r="AN2484" s="4">
        <f t="shared" si="311"/>
        <v>2.5242963523917705E-4</v>
      </c>
      <c r="AO2484" s="3"/>
      <c r="AP2484">
        <v>0</v>
      </c>
      <c r="AR2484" t="s">
        <v>1</v>
      </c>
      <c r="AT2484" s="2" t="s">
        <v>0</v>
      </c>
      <c r="AU2484" s="1">
        <f t="shared" si="307"/>
        <v>0.27104690203066772</v>
      </c>
      <c r="AV2484" s="1">
        <f t="shared" si="308"/>
        <v>0.20081720531445343</v>
      </c>
      <c r="AW2484" s="1">
        <f t="shared" si="309"/>
        <v>0.13058750859823914</v>
      </c>
    </row>
    <row r="2485" spans="1:49" x14ac:dyDescent="0.2">
      <c r="A2485">
        <v>2483</v>
      </c>
      <c r="B2485" t="s">
        <v>7539</v>
      </c>
      <c r="C2485" t="s">
        <v>7538</v>
      </c>
      <c r="F2485" t="s">
        <v>7537</v>
      </c>
      <c r="G2485" t="s">
        <v>5</v>
      </c>
      <c r="H2485" t="s">
        <v>4</v>
      </c>
      <c r="I2485" t="s">
        <v>2447</v>
      </c>
      <c r="J2485" t="s">
        <v>7536</v>
      </c>
      <c r="K2485" t="s">
        <v>7535</v>
      </c>
      <c r="L2485" t="s">
        <v>7534</v>
      </c>
      <c r="M2485" t="s">
        <v>7533</v>
      </c>
      <c r="N2485">
        <v>7</v>
      </c>
      <c r="O2485" t="s">
        <v>7532</v>
      </c>
      <c r="P2485" t="s">
        <v>7531</v>
      </c>
      <c r="Q2485" t="s">
        <v>7530</v>
      </c>
      <c r="R2485" s="7">
        <v>42553</v>
      </c>
      <c r="S2485" s="8">
        <f t="shared" si="304"/>
        <v>2016</v>
      </c>
      <c r="T2485" s="8">
        <v>2016</v>
      </c>
      <c r="U2485" s="8">
        <f t="shared" si="305"/>
        <v>6</v>
      </c>
      <c r="V2485" s="7">
        <v>42553</v>
      </c>
      <c r="W2485" t="s">
        <v>7529</v>
      </c>
      <c r="X2485" s="2" t="s">
        <v>0</v>
      </c>
      <c r="Y2485" s="6" t="e">
        <f t="shared" si="310"/>
        <v>#VALUE!</v>
      </c>
      <c r="AA2485">
        <v>11250003</v>
      </c>
      <c r="AB2485">
        <v>22513</v>
      </c>
      <c r="AC2485">
        <v>17485851</v>
      </c>
      <c r="AD2485" t="s">
        <v>2</v>
      </c>
      <c r="AE2485">
        <v>83</v>
      </c>
      <c r="AF2485">
        <v>3</v>
      </c>
      <c r="AH2485" t="s">
        <v>7528</v>
      </c>
      <c r="AI2485" t="s">
        <v>7527</v>
      </c>
      <c r="AJ2485" t="s">
        <v>7526</v>
      </c>
      <c r="AK2485" t="s">
        <v>7525</v>
      </c>
      <c r="AL2485">
        <v>7</v>
      </c>
      <c r="AM2485" s="5">
        <f t="shared" si="306"/>
        <v>1.1666666666666667</v>
      </c>
      <c r="AN2485" s="4">
        <f t="shared" si="311"/>
        <v>1.7670074466742396E-3</v>
      </c>
      <c r="AO2485" s="3"/>
      <c r="AP2485">
        <v>1</v>
      </c>
      <c r="AR2485" t="s">
        <v>1</v>
      </c>
      <c r="AT2485" s="2" t="s">
        <v>0</v>
      </c>
      <c r="AU2485" s="1" t="e">
        <f t="shared" si="307"/>
        <v>#VALUE!</v>
      </c>
      <c r="AV2485" s="1" t="e">
        <f t="shared" si="308"/>
        <v>#VALUE!</v>
      </c>
      <c r="AW2485" s="1" t="e">
        <f t="shared" si="309"/>
        <v>#VALUE!</v>
      </c>
    </row>
    <row r="2486" spans="1:49" x14ac:dyDescent="0.2">
      <c r="A2486">
        <v>2484</v>
      </c>
      <c r="B2486" t="s">
        <v>7524</v>
      </c>
      <c r="C2486" t="s">
        <v>7523</v>
      </c>
      <c r="F2486" t="s">
        <v>7522</v>
      </c>
      <c r="G2486" t="s">
        <v>5</v>
      </c>
      <c r="H2486" t="s">
        <v>4</v>
      </c>
      <c r="I2486" t="s">
        <v>7521</v>
      </c>
      <c r="J2486">
        <v>60108626</v>
      </c>
      <c r="K2486" t="s">
        <v>7520</v>
      </c>
      <c r="L2486" t="s">
        <v>7519</v>
      </c>
      <c r="M2486" t="s">
        <v>2200</v>
      </c>
      <c r="N2486">
        <v>1</v>
      </c>
      <c r="O2486" t="s">
        <v>7518</v>
      </c>
      <c r="P2486">
        <v>26221613300</v>
      </c>
      <c r="Q2486">
        <v>60108626</v>
      </c>
      <c r="R2486" s="7">
        <v>42553</v>
      </c>
      <c r="S2486" s="8">
        <f t="shared" si="304"/>
        <v>2016</v>
      </c>
      <c r="T2486" s="8">
        <v>2016</v>
      </c>
      <c r="U2486" s="8">
        <f t="shared" si="305"/>
        <v>6</v>
      </c>
      <c r="V2486" s="7">
        <v>42553</v>
      </c>
      <c r="W2486" t="s">
        <v>1884</v>
      </c>
      <c r="X2486" s="2">
        <v>0.91800000000000004</v>
      </c>
      <c r="Y2486" s="6">
        <f t="shared" si="310"/>
        <v>2.4505485705133341E-2</v>
      </c>
      <c r="AA2486">
        <v>1431161</v>
      </c>
      <c r="AB2486">
        <v>22674</v>
      </c>
      <c r="AC2486">
        <v>13665901</v>
      </c>
      <c r="AD2486" t="s">
        <v>2</v>
      </c>
      <c r="AE2486">
        <v>37</v>
      </c>
      <c r="AF2486">
        <v>13</v>
      </c>
      <c r="AH2486" t="s">
        <v>7517</v>
      </c>
      <c r="AI2486" t="s">
        <v>7516</v>
      </c>
      <c r="AK2486" t="s">
        <v>7515</v>
      </c>
      <c r="AL2486">
        <v>12</v>
      </c>
      <c r="AM2486" s="5">
        <f t="shared" si="306"/>
        <v>2</v>
      </c>
      <c r="AN2486" s="4">
        <f t="shared" si="311"/>
        <v>3.0291556228701248E-3</v>
      </c>
      <c r="AO2486" s="3"/>
      <c r="AP2486">
        <v>0</v>
      </c>
      <c r="AQ2486" t="s">
        <v>7514</v>
      </c>
      <c r="AR2486">
        <v>450300</v>
      </c>
      <c r="AS2486" t="s">
        <v>7513</v>
      </c>
      <c r="AT2486" s="2" t="s">
        <v>0</v>
      </c>
      <c r="AU2486" s="1">
        <f t="shared" si="307"/>
        <v>1.8062586680454376</v>
      </c>
      <c r="AV2486" s="1">
        <f t="shared" si="308"/>
        <v>1.3767320664001734</v>
      </c>
      <c r="AW2486" s="1">
        <f t="shared" si="309"/>
        <v>0.94720546475490897</v>
      </c>
    </row>
    <row r="2487" spans="1:49" x14ac:dyDescent="0.2">
      <c r="A2487">
        <v>2485</v>
      </c>
      <c r="B2487" t="s">
        <v>7512</v>
      </c>
      <c r="C2487" t="s">
        <v>7511</v>
      </c>
      <c r="F2487" t="s">
        <v>7510</v>
      </c>
      <c r="G2487" t="s">
        <v>5</v>
      </c>
      <c r="H2487" t="s">
        <v>4</v>
      </c>
      <c r="I2487" t="s">
        <v>568</v>
      </c>
      <c r="J2487" t="s">
        <v>7509</v>
      </c>
      <c r="K2487" t="s">
        <v>7508</v>
      </c>
      <c r="L2487" t="s">
        <v>7507</v>
      </c>
      <c r="M2487" t="s">
        <v>7506</v>
      </c>
      <c r="N2487">
        <v>2</v>
      </c>
      <c r="O2487" t="s">
        <v>7505</v>
      </c>
      <c r="P2487" t="s">
        <v>7504</v>
      </c>
      <c r="Q2487" t="s">
        <v>7503</v>
      </c>
      <c r="R2487" s="7">
        <v>42553</v>
      </c>
      <c r="S2487" s="8">
        <f t="shared" si="304"/>
        <v>2016</v>
      </c>
      <c r="T2487" s="8">
        <v>2016</v>
      </c>
      <c r="U2487" s="8">
        <f t="shared" si="305"/>
        <v>6</v>
      </c>
      <c r="V2487" s="7">
        <v>42553</v>
      </c>
      <c r="W2487" t="s">
        <v>1244</v>
      </c>
      <c r="X2487" s="2">
        <v>0.28599999999999998</v>
      </c>
      <c r="Y2487" s="6">
        <f t="shared" si="310"/>
        <v>7.6346066575905605E-3</v>
      </c>
      <c r="AA2487">
        <v>9205071</v>
      </c>
      <c r="AB2487">
        <v>28139</v>
      </c>
      <c r="AC2487">
        <v>15693937</v>
      </c>
      <c r="AD2487" t="s">
        <v>2</v>
      </c>
      <c r="AE2487">
        <v>30</v>
      </c>
      <c r="AF2487">
        <v>10</v>
      </c>
      <c r="AH2487" t="s">
        <v>7502</v>
      </c>
      <c r="AI2487" t="s">
        <v>7501</v>
      </c>
      <c r="AJ2487" t="s">
        <v>7500</v>
      </c>
      <c r="AK2487" t="s">
        <v>7499</v>
      </c>
      <c r="AL2487">
        <v>5</v>
      </c>
      <c r="AM2487" s="5">
        <f t="shared" si="306"/>
        <v>0.83333333333333337</v>
      </c>
      <c r="AN2487" s="4">
        <f t="shared" si="311"/>
        <v>1.2621481761958854E-3</v>
      </c>
      <c r="AO2487" s="3"/>
      <c r="AP2487">
        <v>0</v>
      </c>
      <c r="AR2487" t="s">
        <v>1</v>
      </c>
      <c r="AT2487" s="2" t="s">
        <v>0</v>
      </c>
      <c r="AU2487" s="1">
        <f t="shared" si="307"/>
        <v>0.57228691131721576</v>
      </c>
      <c r="AV2487" s="1">
        <f t="shared" si="308"/>
        <v>0.44483774168932227</v>
      </c>
      <c r="AW2487" s="1">
        <f t="shared" si="309"/>
        <v>0.31738857206142879</v>
      </c>
    </row>
    <row r="2488" spans="1:49" x14ac:dyDescent="0.2">
      <c r="A2488">
        <v>2486</v>
      </c>
      <c r="B2488" t="s">
        <v>7498</v>
      </c>
      <c r="C2488" t="s">
        <v>7497</v>
      </c>
      <c r="F2488" t="s">
        <v>7496</v>
      </c>
      <c r="G2488" t="s">
        <v>5</v>
      </c>
      <c r="H2488" t="s">
        <v>4</v>
      </c>
      <c r="I2488" t="s">
        <v>2292</v>
      </c>
      <c r="J2488" t="s">
        <v>2291</v>
      </c>
      <c r="K2488" t="s">
        <v>2290</v>
      </c>
      <c r="L2488" t="s">
        <v>1529</v>
      </c>
      <c r="M2488" t="s">
        <v>77</v>
      </c>
      <c r="N2488">
        <v>4</v>
      </c>
      <c r="O2488" t="s">
        <v>7495</v>
      </c>
      <c r="P2488" t="s">
        <v>2289</v>
      </c>
      <c r="Q2488" t="s">
        <v>2288</v>
      </c>
      <c r="R2488" s="7">
        <v>42553</v>
      </c>
      <c r="S2488" s="8">
        <f t="shared" si="304"/>
        <v>2016</v>
      </c>
      <c r="T2488" s="8">
        <v>2016</v>
      </c>
      <c r="U2488" s="8">
        <f t="shared" si="305"/>
        <v>6</v>
      </c>
      <c r="V2488" s="7">
        <v>42553</v>
      </c>
      <c r="W2488" t="s">
        <v>1244</v>
      </c>
      <c r="X2488" s="2">
        <v>0.28599999999999998</v>
      </c>
      <c r="Y2488" s="6">
        <f t="shared" si="310"/>
        <v>7.6346066575905605E-3</v>
      </c>
      <c r="AA2488">
        <v>9205071</v>
      </c>
      <c r="AB2488">
        <v>28139</v>
      </c>
      <c r="AC2488">
        <v>15693937</v>
      </c>
      <c r="AD2488" t="s">
        <v>2</v>
      </c>
      <c r="AE2488">
        <v>30</v>
      </c>
      <c r="AF2488">
        <v>10</v>
      </c>
      <c r="AH2488" t="s">
        <v>7494</v>
      </c>
      <c r="AI2488" t="s">
        <v>7493</v>
      </c>
      <c r="AJ2488" t="s">
        <v>7492</v>
      </c>
      <c r="AK2488" t="s">
        <v>7491</v>
      </c>
      <c r="AL2488">
        <v>1</v>
      </c>
      <c r="AM2488" s="5">
        <f t="shared" si="306"/>
        <v>0.16666666666666666</v>
      </c>
      <c r="AN2488" s="4">
        <f t="shared" si="311"/>
        <v>2.5242963523917705E-4</v>
      </c>
      <c r="AO2488" s="3"/>
      <c r="AP2488">
        <v>0</v>
      </c>
      <c r="AR2488" t="s">
        <v>1</v>
      </c>
      <c r="AT2488" s="2" t="s">
        <v>0</v>
      </c>
      <c r="AU2488" s="1">
        <f t="shared" si="307"/>
        <v>0.5419953550885146</v>
      </c>
      <c r="AV2488" s="1">
        <f t="shared" si="308"/>
        <v>0.39435181464148689</v>
      </c>
      <c r="AW2488" s="1">
        <f t="shared" si="309"/>
        <v>0.2467082741944592</v>
      </c>
    </row>
    <row r="2489" spans="1:49" x14ac:dyDescent="0.2">
      <c r="A2489">
        <v>2487</v>
      </c>
      <c r="B2489" t="s">
        <v>7490</v>
      </c>
      <c r="C2489" t="s">
        <v>7489</v>
      </c>
      <c r="F2489" t="s">
        <v>7488</v>
      </c>
      <c r="G2489" t="s">
        <v>5</v>
      </c>
      <c r="H2489" t="s">
        <v>4</v>
      </c>
      <c r="I2489" t="s">
        <v>7487</v>
      </c>
      <c r="J2489" t="s">
        <v>7486</v>
      </c>
      <c r="K2489" t="s">
        <v>7485</v>
      </c>
      <c r="L2489" t="s">
        <v>7484</v>
      </c>
      <c r="M2489" t="s">
        <v>103</v>
      </c>
      <c r="N2489">
        <v>2</v>
      </c>
      <c r="O2489" t="s">
        <v>7483</v>
      </c>
      <c r="P2489" t="s">
        <v>7482</v>
      </c>
      <c r="Q2489" t="s">
        <v>7481</v>
      </c>
      <c r="R2489" s="7">
        <v>42553</v>
      </c>
      <c r="S2489" s="8">
        <f t="shared" si="304"/>
        <v>2016</v>
      </c>
      <c r="T2489" s="8">
        <v>2016</v>
      </c>
      <c r="U2489" s="8">
        <f t="shared" si="305"/>
        <v>6</v>
      </c>
      <c r="V2489" s="7">
        <v>42553</v>
      </c>
      <c r="W2489" t="s">
        <v>2838</v>
      </c>
      <c r="X2489" s="2">
        <v>0.59399999999999997</v>
      </c>
      <c r="Y2489" s="6">
        <f t="shared" si="310"/>
        <v>1.5856490750380394E-2</v>
      </c>
      <c r="AA2489">
        <v>17455030</v>
      </c>
      <c r="AB2489">
        <v>145515</v>
      </c>
      <c r="AC2489">
        <v>17455049</v>
      </c>
      <c r="AD2489" t="s">
        <v>2</v>
      </c>
      <c r="AE2489">
        <v>26</v>
      </c>
      <c r="AF2489">
        <v>3</v>
      </c>
      <c r="AH2489" t="s">
        <v>2619</v>
      </c>
      <c r="AI2489" t="s">
        <v>7480</v>
      </c>
      <c r="AK2489" t="s">
        <v>7479</v>
      </c>
      <c r="AL2489">
        <v>7</v>
      </c>
      <c r="AM2489" s="5">
        <f t="shared" si="306"/>
        <v>1.1666666666666667</v>
      </c>
      <c r="AN2489" s="4">
        <f t="shared" si="311"/>
        <v>1.7670074466742396E-3</v>
      </c>
      <c r="AO2489" s="3"/>
      <c r="AP2489">
        <v>0</v>
      </c>
      <c r="AR2489" t="s">
        <v>1</v>
      </c>
      <c r="AT2489" s="2">
        <v>4.8529999999999998</v>
      </c>
      <c r="AU2489" s="1">
        <f t="shared" si="307"/>
        <v>1.1629645759268548</v>
      </c>
      <c r="AV2489" s="1">
        <f t="shared" si="308"/>
        <v>0.88117490985273172</v>
      </c>
      <c r="AW2489" s="1">
        <f t="shared" si="309"/>
        <v>0.59938524377860858</v>
      </c>
    </row>
    <row r="2490" spans="1:49" x14ac:dyDescent="0.2">
      <c r="A2490">
        <v>2488</v>
      </c>
      <c r="B2490" t="s">
        <v>7478</v>
      </c>
      <c r="C2490" t="s">
        <v>7477</v>
      </c>
      <c r="F2490" t="s">
        <v>7476</v>
      </c>
      <c r="G2490" t="s">
        <v>5</v>
      </c>
      <c r="H2490" t="s">
        <v>4</v>
      </c>
      <c r="I2490" t="s">
        <v>7475</v>
      </c>
      <c r="J2490">
        <v>60091645</v>
      </c>
      <c r="K2490" t="s">
        <v>1215</v>
      </c>
      <c r="L2490" t="s">
        <v>261</v>
      </c>
      <c r="M2490" t="s">
        <v>258</v>
      </c>
      <c r="N2490">
        <v>3</v>
      </c>
      <c r="O2490" t="s">
        <v>7474</v>
      </c>
      <c r="P2490" t="s">
        <v>7473</v>
      </c>
      <c r="Q2490" t="s">
        <v>2035</v>
      </c>
      <c r="R2490" s="7">
        <v>42553</v>
      </c>
      <c r="S2490" s="8">
        <f t="shared" si="304"/>
        <v>2016</v>
      </c>
      <c r="T2490" s="8">
        <v>2016</v>
      </c>
      <c r="U2490" s="8">
        <f t="shared" si="305"/>
        <v>6</v>
      </c>
      <c r="V2490" s="7">
        <v>42553</v>
      </c>
      <c r="W2490" t="s">
        <v>107</v>
      </c>
      <c r="X2490" s="2">
        <v>0.251</v>
      </c>
      <c r="Y2490" s="6">
        <f t="shared" si="310"/>
        <v>6.7003016470462617E-3</v>
      </c>
      <c r="AA2490">
        <v>207217</v>
      </c>
      <c r="AB2490">
        <v>26145</v>
      </c>
      <c r="AC2490">
        <v>13623060</v>
      </c>
      <c r="AD2490" t="s">
        <v>2</v>
      </c>
      <c r="AE2490">
        <v>103</v>
      </c>
      <c r="AF2490">
        <v>7</v>
      </c>
      <c r="AH2490" t="s">
        <v>7472</v>
      </c>
      <c r="AI2490" t="s">
        <v>7471</v>
      </c>
      <c r="AJ2490" t="s">
        <v>7470</v>
      </c>
      <c r="AK2490" t="s">
        <v>7469</v>
      </c>
      <c r="AL2490">
        <v>0</v>
      </c>
      <c r="AM2490" s="5">
        <f t="shared" si="306"/>
        <v>0</v>
      </c>
      <c r="AN2490" s="4">
        <f t="shared" si="311"/>
        <v>0</v>
      </c>
      <c r="AO2490" s="3"/>
      <c r="AP2490">
        <v>0</v>
      </c>
      <c r="AR2490" t="s">
        <v>1</v>
      </c>
      <c r="AT2490" s="2">
        <v>1.3360000000000001</v>
      </c>
      <c r="AU2490" s="1">
        <f t="shared" si="307"/>
        <v>0.46902111529323826</v>
      </c>
      <c r="AV2490" s="1">
        <f t="shared" si="308"/>
        <v>0.33501508235231309</v>
      </c>
      <c r="AW2490" s="1">
        <f t="shared" si="309"/>
        <v>0.20100904941138784</v>
      </c>
    </row>
    <row r="2491" spans="1:49" x14ac:dyDescent="0.2">
      <c r="A2491">
        <v>2489</v>
      </c>
      <c r="B2491" t="s">
        <v>7468</v>
      </c>
      <c r="C2491" t="s">
        <v>7467</v>
      </c>
      <c r="E2491">
        <v>26147191</v>
      </c>
      <c r="F2491" t="s">
        <v>7466</v>
      </c>
      <c r="G2491" t="s">
        <v>5</v>
      </c>
      <c r="H2491" t="s">
        <v>4</v>
      </c>
      <c r="I2491" t="s">
        <v>354</v>
      </c>
      <c r="J2491" t="s">
        <v>7465</v>
      </c>
      <c r="K2491" t="s">
        <v>7464</v>
      </c>
      <c r="L2491" t="s">
        <v>7463</v>
      </c>
      <c r="M2491" t="s">
        <v>285</v>
      </c>
      <c r="N2491">
        <v>3</v>
      </c>
      <c r="O2491" t="s">
        <v>353</v>
      </c>
      <c r="P2491" t="s">
        <v>352</v>
      </c>
      <c r="Q2491" t="s">
        <v>7462</v>
      </c>
      <c r="R2491" s="7">
        <v>42553</v>
      </c>
      <c r="S2491" s="8">
        <f t="shared" si="304"/>
        <v>2016</v>
      </c>
      <c r="T2491" s="8">
        <v>2016</v>
      </c>
      <c r="U2491" s="8">
        <f t="shared" si="305"/>
        <v>6</v>
      </c>
      <c r="V2491" s="7">
        <v>42553</v>
      </c>
      <c r="W2491" t="s">
        <v>1892</v>
      </c>
      <c r="X2491" s="2">
        <v>0.41599999999999998</v>
      </c>
      <c r="Y2491" s="6">
        <f t="shared" si="310"/>
        <v>1.1104882411040816E-2</v>
      </c>
      <c r="AA2491">
        <v>15368378</v>
      </c>
      <c r="AB2491">
        <v>14876</v>
      </c>
      <c r="AC2491">
        <v>15368386</v>
      </c>
      <c r="AD2491" t="s">
        <v>2</v>
      </c>
      <c r="AE2491">
        <v>35</v>
      </c>
      <c r="AF2491">
        <v>3</v>
      </c>
      <c r="AH2491" t="s">
        <v>7461</v>
      </c>
      <c r="AI2491" t="s">
        <v>7460</v>
      </c>
      <c r="AJ2491" t="s">
        <v>7459</v>
      </c>
      <c r="AK2491" t="s">
        <v>7458</v>
      </c>
      <c r="AL2491">
        <v>0</v>
      </c>
      <c r="AM2491" s="5">
        <f t="shared" si="306"/>
        <v>0</v>
      </c>
      <c r="AN2491" s="4">
        <f t="shared" si="311"/>
        <v>0</v>
      </c>
      <c r="AO2491" s="3"/>
      <c r="AP2491">
        <v>0</v>
      </c>
      <c r="AR2491" t="s">
        <v>1</v>
      </c>
      <c r="AT2491" s="2">
        <v>2.8820000000000001</v>
      </c>
      <c r="AU2491" s="1">
        <f t="shared" si="307"/>
        <v>0.7773417687728571</v>
      </c>
      <c r="AV2491" s="1">
        <f t="shared" si="308"/>
        <v>0.55524412055204075</v>
      </c>
      <c r="AW2491" s="1">
        <f t="shared" si="309"/>
        <v>0.33314647233122446</v>
      </c>
    </row>
    <row r="2492" spans="1:49" x14ac:dyDescent="0.2">
      <c r="A2492">
        <v>2490</v>
      </c>
      <c r="B2492" t="s">
        <v>7457</v>
      </c>
      <c r="C2492" t="s">
        <v>7456</v>
      </c>
      <c r="F2492" t="s">
        <v>7455</v>
      </c>
      <c r="G2492" t="s">
        <v>5</v>
      </c>
      <c r="H2492" t="s">
        <v>4</v>
      </c>
      <c r="I2492" t="s">
        <v>7454</v>
      </c>
      <c r="J2492" t="s">
        <v>7453</v>
      </c>
      <c r="K2492" t="s">
        <v>7452</v>
      </c>
      <c r="L2492" t="s">
        <v>7451</v>
      </c>
      <c r="M2492" t="s">
        <v>2897</v>
      </c>
      <c r="N2492">
        <v>12</v>
      </c>
      <c r="O2492" t="s">
        <v>7450</v>
      </c>
      <c r="P2492" t="s">
        <v>7449</v>
      </c>
      <c r="Q2492" t="s">
        <v>7448</v>
      </c>
      <c r="R2492" s="7">
        <v>42552</v>
      </c>
      <c r="S2492" s="8">
        <f t="shared" si="304"/>
        <v>2016</v>
      </c>
      <c r="T2492" s="8">
        <v>2016</v>
      </c>
      <c r="U2492" s="8">
        <f t="shared" si="305"/>
        <v>6</v>
      </c>
      <c r="V2492" s="7">
        <v>42552</v>
      </c>
      <c r="W2492" t="s">
        <v>1878</v>
      </c>
      <c r="X2492" s="2">
        <v>1.123</v>
      </c>
      <c r="Y2492" s="6">
        <f t="shared" si="310"/>
        <v>2.9977843624035664E-2</v>
      </c>
      <c r="AB2492">
        <v>21100900379</v>
      </c>
      <c r="AC2492">
        <v>23773766</v>
      </c>
      <c r="AD2492" t="s">
        <v>2</v>
      </c>
      <c r="AE2492">
        <v>1</v>
      </c>
      <c r="AF2492">
        <v>2</v>
      </c>
      <c r="AG2492">
        <v>7358076</v>
      </c>
      <c r="AH2492" t="s">
        <v>7447</v>
      </c>
      <c r="AI2492" t="s">
        <v>7446</v>
      </c>
      <c r="AJ2492" t="s">
        <v>7445</v>
      </c>
      <c r="AK2492" t="s">
        <v>7444</v>
      </c>
      <c r="AL2492">
        <v>331</v>
      </c>
      <c r="AM2492" s="5">
        <f t="shared" si="306"/>
        <v>55.166666666666664</v>
      </c>
      <c r="AN2492" s="4">
        <f t="shared" si="311"/>
        <v>8.3554209264167609E-2</v>
      </c>
      <c r="AO2492" s="3"/>
      <c r="AP2492">
        <v>0</v>
      </c>
      <c r="AR2492" t="s">
        <v>1</v>
      </c>
      <c r="AT2492" s="2">
        <v>3.7410000000000001</v>
      </c>
      <c r="AU2492" s="1">
        <f t="shared" si="307"/>
        <v>4.6050753316075248</v>
      </c>
      <c r="AV2492" s="1">
        <f t="shared" si="308"/>
        <v>5.6766026444101634</v>
      </c>
      <c r="AW2492" s="1">
        <f t="shared" si="309"/>
        <v>6.748129957212802</v>
      </c>
    </row>
    <row r="2493" spans="1:49" x14ac:dyDescent="0.2">
      <c r="A2493">
        <v>2491</v>
      </c>
      <c r="B2493" t="s">
        <v>7443</v>
      </c>
      <c r="C2493" t="s">
        <v>7442</v>
      </c>
      <c r="F2493" t="s">
        <v>7441</v>
      </c>
      <c r="G2493" t="s">
        <v>5</v>
      </c>
      <c r="H2493" t="s">
        <v>4</v>
      </c>
      <c r="I2493" t="s">
        <v>7440</v>
      </c>
      <c r="J2493" t="s">
        <v>7439</v>
      </c>
      <c r="K2493" t="s">
        <v>7438</v>
      </c>
      <c r="L2493" t="s">
        <v>2989</v>
      </c>
      <c r="M2493" t="s">
        <v>327</v>
      </c>
      <c r="N2493">
        <v>3</v>
      </c>
      <c r="O2493" t="s">
        <v>7437</v>
      </c>
      <c r="P2493" t="s">
        <v>7436</v>
      </c>
      <c r="Q2493" t="s">
        <v>7435</v>
      </c>
      <c r="R2493" s="7">
        <v>42552</v>
      </c>
      <c r="S2493" s="8">
        <f t="shared" si="304"/>
        <v>2016</v>
      </c>
      <c r="T2493" s="8">
        <v>2016</v>
      </c>
      <c r="U2493" s="8">
        <f t="shared" si="305"/>
        <v>6</v>
      </c>
      <c r="V2493" s="7">
        <v>42552</v>
      </c>
      <c r="W2493" t="s">
        <v>1878</v>
      </c>
      <c r="X2493" s="2">
        <v>1.123</v>
      </c>
      <c r="Y2493" s="6">
        <f t="shared" si="310"/>
        <v>2.9977843624035664E-2</v>
      </c>
      <c r="AB2493">
        <v>21100900379</v>
      </c>
      <c r="AC2493">
        <v>23773766</v>
      </c>
      <c r="AD2493" t="s">
        <v>2</v>
      </c>
      <c r="AE2493">
        <v>1</v>
      </c>
      <c r="AF2493">
        <v>2</v>
      </c>
      <c r="AG2493">
        <v>7395300</v>
      </c>
      <c r="AH2493" t="s">
        <v>7434</v>
      </c>
      <c r="AI2493" t="s">
        <v>7433</v>
      </c>
      <c r="AJ2493" t="s">
        <v>7432</v>
      </c>
      <c r="AK2493" t="s">
        <v>7431</v>
      </c>
      <c r="AL2493">
        <v>22</v>
      </c>
      <c r="AM2493" s="5">
        <f t="shared" si="306"/>
        <v>3.6666666666666665</v>
      </c>
      <c r="AN2493" s="4">
        <f t="shared" si="311"/>
        <v>5.5534519752618956E-3</v>
      </c>
      <c r="AO2493" s="3"/>
      <c r="AP2493">
        <v>0</v>
      </c>
      <c r="AQ2493" t="s">
        <v>318</v>
      </c>
      <c r="AR2493">
        <v>644271</v>
      </c>
      <c r="AS2493" t="s">
        <v>317</v>
      </c>
      <c r="AT2493" s="2">
        <v>3.7410000000000001</v>
      </c>
      <c r="AU2493" s="1">
        <f t="shared" si="307"/>
        <v>2.2650526129403534</v>
      </c>
      <c r="AV2493" s="1">
        <f t="shared" si="308"/>
        <v>1.776564779964878</v>
      </c>
      <c r="AW2493" s="1">
        <f t="shared" si="309"/>
        <v>1.2880769469894027</v>
      </c>
    </row>
    <row r="2494" spans="1:49" x14ac:dyDescent="0.2">
      <c r="A2494">
        <v>2492</v>
      </c>
      <c r="B2494" t="s">
        <v>7430</v>
      </c>
      <c r="C2494" t="s">
        <v>7429</v>
      </c>
      <c r="F2494" t="s">
        <v>7428</v>
      </c>
      <c r="G2494" t="s">
        <v>5</v>
      </c>
      <c r="H2494" t="s">
        <v>4</v>
      </c>
      <c r="I2494" t="s">
        <v>7427</v>
      </c>
      <c r="J2494" t="s">
        <v>7426</v>
      </c>
      <c r="K2494" t="s">
        <v>7425</v>
      </c>
      <c r="L2494" t="s">
        <v>7424</v>
      </c>
      <c r="M2494" t="s">
        <v>46</v>
      </c>
      <c r="N2494">
        <v>2</v>
      </c>
      <c r="O2494" t="s">
        <v>7423</v>
      </c>
      <c r="P2494" t="s">
        <v>7422</v>
      </c>
      <c r="Q2494" t="s">
        <v>7421</v>
      </c>
      <c r="R2494" s="7">
        <v>42552</v>
      </c>
      <c r="S2494" s="8">
        <f t="shared" si="304"/>
        <v>2016</v>
      </c>
      <c r="T2494" s="8">
        <v>2016</v>
      </c>
      <c r="U2494" s="8">
        <f t="shared" si="305"/>
        <v>6</v>
      </c>
      <c r="V2494" s="7">
        <v>42552</v>
      </c>
      <c r="W2494" t="s">
        <v>7420</v>
      </c>
      <c r="X2494" s="2">
        <v>0.42899999999999999</v>
      </c>
      <c r="Y2494" s="6">
        <f t="shared" si="310"/>
        <v>1.1451909986385841E-2</v>
      </c>
      <c r="AA2494">
        <v>308870</v>
      </c>
      <c r="AB2494">
        <v>22251</v>
      </c>
      <c r="AC2494">
        <v>15346188</v>
      </c>
      <c r="AD2494" t="s">
        <v>2</v>
      </c>
      <c r="AE2494">
        <v>70</v>
      </c>
      <c r="AF2494">
        <v>3</v>
      </c>
      <c r="AH2494" t="s">
        <v>7419</v>
      </c>
      <c r="AI2494" t="s">
        <v>7418</v>
      </c>
      <c r="AK2494" t="s">
        <v>7417</v>
      </c>
      <c r="AL2494">
        <v>4</v>
      </c>
      <c r="AM2494" s="5">
        <f t="shared" si="306"/>
        <v>0.66666666666666663</v>
      </c>
      <c r="AN2494" s="4">
        <f t="shared" si="311"/>
        <v>1.0097185409567082E-3</v>
      </c>
      <c r="AO2494" s="3"/>
      <c r="AP2494">
        <v>0</v>
      </c>
      <c r="AR2494" t="s">
        <v>1</v>
      </c>
      <c r="AT2494" s="2">
        <v>1.101</v>
      </c>
      <c r="AU2494" s="1">
        <f t="shared" si="307"/>
        <v>0.83192525527571015</v>
      </c>
      <c r="AV2494" s="1">
        <f t="shared" si="308"/>
        <v>0.62308142636712749</v>
      </c>
      <c r="AW2494" s="1">
        <f t="shared" si="309"/>
        <v>0.41423759745854483</v>
      </c>
    </row>
    <row r="2495" spans="1:49" x14ac:dyDescent="0.2">
      <c r="A2495">
        <v>2493</v>
      </c>
      <c r="B2495" t="s">
        <v>7416</v>
      </c>
      <c r="C2495" t="s">
        <v>7415</v>
      </c>
      <c r="E2495">
        <v>27058989</v>
      </c>
      <c r="F2495" t="s">
        <v>7414</v>
      </c>
      <c r="G2495" t="s">
        <v>5</v>
      </c>
      <c r="H2495" t="s">
        <v>4</v>
      </c>
      <c r="I2495" t="s">
        <v>7413</v>
      </c>
      <c r="J2495" t="s">
        <v>7412</v>
      </c>
      <c r="K2495" t="s">
        <v>7411</v>
      </c>
      <c r="L2495" t="s">
        <v>7410</v>
      </c>
      <c r="M2495" t="s">
        <v>7409</v>
      </c>
      <c r="N2495">
        <v>5</v>
      </c>
      <c r="O2495" t="s">
        <v>7408</v>
      </c>
      <c r="P2495" t="s">
        <v>7407</v>
      </c>
      <c r="Q2495" t="s">
        <v>7406</v>
      </c>
      <c r="R2495" s="7">
        <v>42552</v>
      </c>
      <c r="S2495" s="8">
        <f t="shared" si="304"/>
        <v>2016</v>
      </c>
      <c r="T2495" s="8">
        <v>2016</v>
      </c>
      <c r="U2495" s="8">
        <f t="shared" si="305"/>
        <v>6</v>
      </c>
      <c r="V2495" s="7">
        <v>42552</v>
      </c>
      <c r="W2495" t="s">
        <v>3134</v>
      </c>
      <c r="X2495" s="2">
        <v>3.742</v>
      </c>
      <c r="Y2495" s="6">
        <f t="shared" si="310"/>
        <v>9.989055284162196E-2</v>
      </c>
      <c r="AA2495" t="s">
        <v>3133</v>
      </c>
      <c r="AB2495">
        <v>19908</v>
      </c>
      <c r="AC2495">
        <v>14698137</v>
      </c>
      <c r="AD2495" t="s">
        <v>2</v>
      </c>
      <c r="AE2495">
        <v>211</v>
      </c>
      <c r="AF2495">
        <v>2</v>
      </c>
      <c r="AH2495" t="s">
        <v>7405</v>
      </c>
      <c r="AI2495" t="s">
        <v>7404</v>
      </c>
      <c r="AJ2495" t="s">
        <v>7403</v>
      </c>
      <c r="AK2495" t="s">
        <v>7402</v>
      </c>
      <c r="AL2495">
        <v>22</v>
      </c>
      <c r="AM2495" s="5">
        <f t="shared" si="306"/>
        <v>3.6666666666666665</v>
      </c>
      <c r="AN2495" s="4">
        <f t="shared" si="311"/>
        <v>5.5534519752618956E-3</v>
      </c>
      <c r="AO2495" s="3"/>
      <c r="AP2495">
        <v>1</v>
      </c>
      <c r="AQ2495" t="s">
        <v>7401</v>
      </c>
      <c r="AR2495">
        <v>607607</v>
      </c>
      <c r="AS2495" t="s">
        <v>27</v>
      </c>
      <c r="AT2495" s="2">
        <v>10.151</v>
      </c>
      <c r="AU2495" s="1">
        <f t="shared" si="307"/>
        <v>7.1589422581713924</v>
      </c>
      <c r="AV2495" s="1">
        <f t="shared" si="308"/>
        <v>5.2722002408441933</v>
      </c>
      <c r="AW2495" s="1">
        <f t="shared" si="309"/>
        <v>3.3854582235169914</v>
      </c>
    </row>
    <row r="2496" spans="1:49" x14ac:dyDescent="0.2">
      <c r="A2496">
        <v>2494</v>
      </c>
      <c r="B2496" t="s">
        <v>7400</v>
      </c>
      <c r="F2496" t="s">
        <v>7399</v>
      </c>
      <c r="G2496" t="s">
        <v>5</v>
      </c>
      <c r="H2496" t="s">
        <v>4</v>
      </c>
      <c r="I2496" t="s">
        <v>7398</v>
      </c>
      <c r="J2496">
        <v>60089630</v>
      </c>
      <c r="K2496" t="s">
        <v>7397</v>
      </c>
      <c r="L2496" t="s">
        <v>1512</v>
      </c>
      <c r="M2496" t="s">
        <v>681</v>
      </c>
      <c r="N2496">
        <v>1</v>
      </c>
      <c r="O2496" t="s">
        <v>7396</v>
      </c>
      <c r="P2496">
        <v>57195929161</v>
      </c>
      <c r="Q2496">
        <v>60089630</v>
      </c>
      <c r="R2496" s="7">
        <v>42552</v>
      </c>
      <c r="S2496" s="8">
        <f t="shared" si="304"/>
        <v>2016</v>
      </c>
      <c r="T2496" s="8">
        <v>2016</v>
      </c>
      <c r="U2496" s="8">
        <f t="shared" si="305"/>
        <v>6</v>
      </c>
      <c r="V2496" s="7">
        <v>42552</v>
      </c>
      <c r="W2496" t="s">
        <v>7395</v>
      </c>
      <c r="X2496" s="2">
        <v>0.17100000000000001</v>
      </c>
      <c r="Y2496" s="6">
        <f t="shared" si="310"/>
        <v>4.5647473372307209E-3</v>
      </c>
      <c r="AA2496">
        <v>17272394</v>
      </c>
      <c r="AB2496">
        <v>21100822732</v>
      </c>
      <c r="AC2496">
        <v>17277841</v>
      </c>
      <c r="AD2496" t="s">
        <v>2</v>
      </c>
      <c r="AE2496">
        <v>14</v>
      </c>
      <c r="AF2496">
        <v>2</v>
      </c>
      <c r="AH2496" t="s">
        <v>1232</v>
      </c>
      <c r="AI2496" t="s">
        <v>7394</v>
      </c>
      <c r="AJ2496" t="s">
        <v>7393</v>
      </c>
      <c r="AK2496" t="s">
        <v>7392</v>
      </c>
      <c r="AL2496">
        <v>5</v>
      </c>
      <c r="AM2496" s="5">
        <f t="shared" si="306"/>
        <v>0.83333333333333337</v>
      </c>
      <c r="AN2496" s="4">
        <f t="shared" si="311"/>
        <v>1.2621481761958854E-3</v>
      </c>
      <c r="AO2496" s="3"/>
      <c r="AP2496">
        <v>0</v>
      </c>
      <c r="AR2496" t="s">
        <v>1</v>
      </c>
      <c r="AT2496" s="2" t="s">
        <v>0</v>
      </c>
      <c r="AU2496" s="1">
        <f t="shared" si="307"/>
        <v>0.35739675889202699</v>
      </c>
      <c r="AV2496" s="1">
        <f t="shared" si="308"/>
        <v>0.29134477567133032</v>
      </c>
      <c r="AW2496" s="1">
        <f t="shared" si="309"/>
        <v>0.22529279245063361</v>
      </c>
    </row>
    <row r="2497" spans="1:49" x14ac:dyDescent="0.2">
      <c r="A2497">
        <v>2495</v>
      </c>
      <c r="B2497" t="s">
        <v>7391</v>
      </c>
      <c r="C2497" t="s">
        <v>7390</v>
      </c>
      <c r="F2497" t="s">
        <v>7389</v>
      </c>
      <c r="G2497" t="s">
        <v>5</v>
      </c>
      <c r="H2497" t="s">
        <v>4</v>
      </c>
      <c r="I2497" t="s">
        <v>7388</v>
      </c>
      <c r="J2497">
        <v>60031706</v>
      </c>
      <c r="K2497" t="s">
        <v>1066</v>
      </c>
      <c r="L2497" t="s">
        <v>1065</v>
      </c>
      <c r="M2497" t="s">
        <v>79</v>
      </c>
      <c r="N2497">
        <v>2</v>
      </c>
      <c r="O2497" t="s">
        <v>7387</v>
      </c>
      <c r="P2497" t="s">
        <v>7386</v>
      </c>
      <c r="Q2497" t="s">
        <v>1064</v>
      </c>
      <c r="R2497" s="7">
        <v>42552</v>
      </c>
      <c r="S2497" s="8">
        <f t="shared" si="304"/>
        <v>2016</v>
      </c>
      <c r="T2497" s="8">
        <v>2016</v>
      </c>
      <c r="U2497" s="8">
        <f t="shared" si="305"/>
        <v>6</v>
      </c>
      <c r="V2497" s="7">
        <v>42552</v>
      </c>
      <c r="W2497" t="s">
        <v>1101</v>
      </c>
      <c r="X2497" s="2">
        <v>0.184</v>
      </c>
      <c r="Y2497" s="6">
        <f t="shared" si="310"/>
        <v>4.9117749125757457E-3</v>
      </c>
      <c r="AA2497">
        <v>228567</v>
      </c>
      <c r="AB2497">
        <v>30280</v>
      </c>
      <c r="AC2497">
        <v>19372353</v>
      </c>
      <c r="AD2497" t="s">
        <v>2</v>
      </c>
      <c r="AE2497">
        <v>89</v>
      </c>
      <c r="AF2497">
        <v>3</v>
      </c>
      <c r="AH2497" t="s">
        <v>7385</v>
      </c>
      <c r="AJ2497" t="s">
        <v>7384</v>
      </c>
      <c r="AL2497">
        <v>0</v>
      </c>
      <c r="AM2497" s="5">
        <f t="shared" si="306"/>
        <v>0</v>
      </c>
      <c r="AN2497" s="4">
        <f t="shared" si="311"/>
        <v>0</v>
      </c>
      <c r="AO2497" s="3"/>
      <c r="AP2497">
        <v>0</v>
      </c>
      <c r="AR2497" t="s">
        <v>1</v>
      </c>
      <c r="AT2497" s="2" t="s">
        <v>0</v>
      </c>
      <c r="AU2497" s="1">
        <f t="shared" si="307"/>
        <v>0.34382424388030219</v>
      </c>
      <c r="AV2497" s="1">
        <f t="shared" si="308"/>
        <v>0.2455887456287873</v>
      </c>
      <c r="AW2497" s="1">
        <f t="shared" si="309"/>
        <v>0.14735324737727235</v>
      </c>
    </row>
    <row r="2498" spans="1:49" x14ac:dyDescent="0.2">
      <c r="A2498">
        <v>2496</v>
      </c>
      <c r="B2498" t="s">
        <v>7383</v>
      </c>
      <c r="C2498" t="s">
        <v>7382</v>
      </c>
      <c r="F2498" t="s">
        <v>7381</v>
      </c>
      <c r="G2498" t="s">
        <v>5</v>
      </c>
      <c r="H2498" t="s">
        <v>4</v>
      </c>
      <c r="I2498" t="s">
        <v>7380</v>
      </c>
      <c r="J2498" t="s">
        <v>7379</v>
      </c>
      <c r="K2498" t="s">
        <v>7378</v>
      </c>
      <c r="L2498" t="s">
        <v>7377</v>
      </c>
      <c r="M2498" t="s">
        <v>394</v>
      </c>
      <c r="N2498">
        <v>3</v>
      </c>
      <c r="O2498" t="s">
        <v>7376</v>
      </c>
      <c r="P2498" t="s">
        <v>7375</v>
      </c>
      <c r="Q2498" t="s">
        <v>7374</v>
      </c>
      <c r="R2498" s="7">
        <v>42552</v>
      </c>
      <c r="S2498" s="8">
        <f t="shared" ref="S2498:S2561" si="312">YEAR(R2498)</f>
        <v>2016</v>
      </c>
      <c r="T2498" s="8">
        <v>2016</v>
      </c>
      <c r="U2498" s="8">
        <f t="shared" ref="U2498:U2561" si="313">2022-T2498</f>
        <v>6</v>
      </c>
      <c r="V2498" s="7">
        <v>42552</v>
      </c>
      <c r="W2498" t="s">
        <v>2204</v>
      </c>
      <c r="X2498" s="2">
        <v>1.137</v>
      </c>
      <c r="Y2498" s="6">
        <f t="shared" si="310"/>
        <v>3.0351565628253384E-2</v>
      </c>
      <c r="AA2498">
        <v>189251</v>
      </c>
      <c r="AB2498">
        <v>17336</v>
      </c>
      <c r="AD2498" t="s">
        <v>2</v>
      </c>
      <c r="AE2498">
        <v>53</v>
      </c>
      <c r="AF2498">
        <v>5</v>
      </c>
      <c r="AG2498">
        <v>7888967</v>
      </c>
      <c r="AH2498" t="s">
        <v>7373</v>
      </c>
      <c r="AI2498" t="s">
        <v>7372</v>
      </c>
      <c r="AK2498" t="s">
        <v>7371</v>
      </c>
      <c r="AL2498">
        <v>6</v>
      </c>
      <c r="AM2498" s="5">
        <f t="shared" ref="AM2498:AM2561" si="314">AL2498/U2498</f>
        <v>1</v>
      </c>
      <c r="AN2498" s="4">
        <f t="shared" si="311"/>
        <v>1.5145778114350624E-3</v>
      </c>
      <c r="AO2498" s="3"/>
      <c r="AP2498">
        <v>0</v>
      </c>
      <c r="AR2498" t="s">
        <v>1</v>
      </c>
      <c r="AT2498" s="2" t="s">
        <v>0</v>
      </c>
      <c r="AU2498" s="1">
        <f t="shared" ref="AU2498:AU2561" si="315">(Y2498*0.7+AN2498*0.3)*100</f>
        <v>2.1700469283207884</v>
      </c>
      <c r="AV2498" s="1">
        <f t="shared" ref="AV2498:AV2561" si="316">(Y2498*0.5+AN2498*0.5)*100</f>
        <v>1.5933071719844223</v>
      </c>
      <c r="AW2498" s="1">
        <f t="shared" ref="AW2498:AW2561" si="317">(Y2498*0.3+AN2498*0.7)*100</f>
        <v>1.016567415648056</v>
      </c>
    </row>
    <row r="2499" spans="1:49" x14ac:dyDescent="0.2">
      <c r="A2499">
        <v>2497</v>
      </c>
      <c r="B2499" t="s">
        <v>7370</v>
      </c>
      <c r="F2499" t="s">
        <v>7369</v>
      </c>
      <c r="G2499" t="s">
        <v>5</v>
      </c>
      <c r="H2499" t="s">
        <v>4</v>
      </c>
      <c r="I2499" t="s">
        <v>7368</v>
      </c>
      <c r="J2499">
        <v>60023311</v>
      </c>
      <c r="K2499" t="s">
        <v>7367</v>
      </c>
      <c r="L2499" t="s">
        <v>310</v>
      </c>
      <c r="M2499" t="s">
        <v>34</v>
      </c>
      <c r="N2499">
        <v>2</v>
      </c>
      <c r="O2499" t="s">
        <v>7366</v>
      </c>
      <c r="P2499" t="s">
        <v>7365</v>
      </c>
      <c r="Q2499" t="s">
        <v>7364</v>
      </c>
      <c r="R2499" s="7">
        <v>42552</v>
      </c>
      <c r="S2499" s="8">
        <f t="shared" si="312"/>
        <v>2016</v>
      </c>
      <c r="T2499" s="8">
        <v>2016</v>
      </c>
      <c r="U2499" s="8">
        <f t="shared" si="313"/>
        <v>6</v>
      </c>
      <c r="V2499" s="7" t="s">
        <v>7155</v>
      </c>
      <c r="W2499" t="s">
        <v>7363</v>
      </c>
      <c r="X2499" s="2" t="s">
        <v>0</v>
      </c>
      <c r="Y2499" s="6" t="e">
        <f t="shared" ref="Y2499:Y2562" si="318">(X2499-$Z$3)/($Z$2-$Z$3)</f>
        <v>#VALUE!</v>
      </c>
      <c r="AA2499">
        <v>9766340</v>
      </c>
      <c r="AB2499">
        <v>21100808402</v>
      </c>
      <c r="AC2499">
        <v>9766359</v>
      </c>
      <c r="AD2499" t="s">
        <v>2</v>
      </c>
      <c r="AE2499">
        <v>7</v>
      </c>
      <c r="AF2499">
        <v>4</v>
      </c>
      <c r="AH2499" t="s">
        <v>7362</v>
      </c>
      <c r="AI2499" t="s">
        <v>7361</v>
      </c>
      <c r="AJ2499" t="s">
        <v>7360</v>
      </c>
      <c r="AK2499" t="s">
        <v>7359</v>
      </c>
      <c r="AL2499">
        <v>0</v>
      </c>
      <c r="AM2499" s="5">
        <f t="shared" si="314"/>
        <v>0</v>
      </c>
      <c r="AN2499" s="4">
        <f t="shared" ref="AN2499:AN2562" si="319">(AM2499-$AO$3)/($AO$2-$AO$3)</f>
        <v>0</v>
      </c>
      <c r="AO2499" s="3"/>
      <c r="AP2499">
        <v>0</v>
      </c>
      <c r="AR2499" t="s">
        <v>1</v>
      </c>
      <c r="AT2499" s="2" t="s">
        <v>0</v>
      </c>
      <c r="AU2499" s="1" t="e">
        <f t="shared" si="315"/>
        <v>#VALUE!</v>
      </c>
      <c r="AV2499" s="1" t="e">
        <f t="shared" si="316"/>
        <v>#VALUE!</v>
      </c>
      <c r="AW2499" s="1" t="e">
        <f t="shared" si="317"/>
        <v>#VALUE!</v>
      </c>
    </row>
    <row r="2500" spans="1:49" x14ac:dyDescent="0.2">
      <c r="A2500">
        <v>2498</v>
      </c>
      <c r="B2500" t="s">
        <v>7358</v>
      </c>
      <c r="C2500" t="s">
        <v>7357</v>
      </c>
      <c r="F2500" t="s">
        <v>7356</v>
      </c>
      <c r="G2500" t="s">
        <v>5</v>
      </c>
      <c r="H2500" t="s">
        <v>4</v>
      </c>
      <c r="I2500" t="s">
        <v>7355</v>
      </c>
      <c r="J2500">
        <v>60092945</v>
      </c>
      <c r="K2500" t="s">
        <v>2009</v>
      </c>
      <c r="L2500" t="s">
        <v>2086</v>
      </c>
      <c r="M2500" t="s">
        <v>203</v>
      </c>
      <c r="N2500">
        <v>2</v>
      </c>
      <c r="O2500" t="s">
        <v>7354</v>
      </c>
      <c r="P2500" t="s">
        <v>7353</v>
      </c>
      <c r="Q2500" t="s">
        <v>7352</v>
      </c>
      <c r="R2500" s="7">
        <v>42552</v>
      </c>
      <c r="S2500" s="8">
        <f t="shared" si="312"/>
        <v>2016</v>
      </c>
      <c r="T2500" s="8">
        <v>2016</v>
      </c>
      <c r="U2500" s="8">
        <f t="shared" si="313"/>
        <v>6</v>
      </c>
      <c r="V2500" s="7">
        <v>42552</v>
      </c>
      <c r="W2500" t="s">
        <v>7351</v>
      </c>
      <c r="X2500" s="2">
        <v>2.153</v>
      </c>
      <c r="Y2500" s="6">
        <f t="shared" si="318"/>
        <v>5.747310536291076E-2</v>
      </c>
      <c r="AA2500">
        <v>7300301</v>
      </c>
      <c r="AB2500">
        <v>24972</v>
      </c>
      <c r="AC2500">
        <v>15577368</v>
      </c>
      <c r="AD2500" t="s">
        <v>2</v>
      </c>
      <c r="AE2500">
        <v>35</v>
      </c>
      <c r="AF2500">
        <v>5</v>
      </c>
      <c r="AG2500">
        <v>155</v>
      </c>
      <c r="AI2500" t="s">
        <v>7350</v>
      </c>
      <c r="AJ2500" t="s">
        <v>7349</v>
      </c>
      <c r="AK2500" t="s">
        <v>7348</v>
      </c>
      <c r="AL2500">
        <v>13</v>
      </c>
      <c r="AM2500" s="5">
        <f t="shared" si="314"/>
        <v>2.1666666666666665</v>
      </c>
      <c r="AN2500" s="4">
        <f t="shared" si="319"/>
        <v>3.2815852581093018E-3</v>
      </c>
      <c r="AO2500" s="3"/>
      <c r="AP2500">
        <v>0</v>
      </c>
      <c r="AQ2500" t="s">
        <v>7347</v>
      </c>
      <c r="AR2500" t="s">
        <v>1</v>
      </c>
      <c r="AS2500" t="s">
        <v>7346</v>
      </c>
      <c r="AT2500" s="2">
        <v>5.4139999999999997</v>
      </c>
      <c r="AU2500" s="1">
        <f t="shared" si="315"/>
        <v>4.1215649331470319</v>
      </c>
      <c r="AV2500" s="1">
        <f t="shared" si="316"/>
        <v>3.0377345310510031</v>
      </c>
      <c r="AW2500" s="1">
        <f t="shared" si="317"/>
        <v>1.9539041289549739</v>
      </c>
    </row>
    <row r="2501" spans="1:49" x14ac:dyDescent="0.2">
      <c r="A2501">
        <v>2499</v>
      </c>
      <c r="B2501" t="s">
        <v>7345</v>
      </c>
      <c r="C2501" t="s">
        <v>7344</v>
      </c>
      <c r="F2501" t="s">
        <v>7343</v>
      </c>
      <c r="G2501" t="s">
        <v>5</v>
      </c>
      <c r="H2501" t="s">
        <v>4</v>
      </c>
      <c r="I2501" t="s">
        <v>7342</v>
      </c>
      <c r="J2501">
        <v>60027666</v>
      </c>
      <c r="K2501" t="s">
        <v>2219</v>
      </c>
      <c r="L2501" t="s">
        <v>58</v>
      </c>
      <c r="M2501" t="s">
        <v>57</v>
      </c>
      <c r="N2501">
        <v>2</v>
      </c>
      <c r="O2501" t="s">
        <v>7341</v>
      </c>
      <c r="P2501" t="s">
        <v>7340</v>
      </c>
      <c r="Q2501" t="s">
        <v>2218</v>
      </c>
      <c r="R2501" s="7">
        <v>42552</v>
      </c>
      <c r="S2501" s="8">
        <f t="shared" si="312"/>
        <v>2016</v>
      </c>
      <c r="T2501" s="8">
        <v>2016</v>
      </c>
      <c r="U2501" s="8">
        <f t="shared" si="313"/>
        <v>6</v>
      </c>
      <c r="V2501" s="7">
        <v>42552</v>
      </c>
      <c r="W2501" t="s">
        <v>846</v>
      </c>
      <c r="X2501" s="2">
        <v>0.64</v>
      </c>
      <c r="Y2501" s="6">
        <f t="shared" si="318"/>
        <v>1.7084434478524334E-2</v>
      </c>
      <c r="AA2501">
        <v>218669</v>
      </c>
      <c r="AB2501">
        <v>29583</v>
      </c>
      <c r="AC2501">
        <v>15333868</v>
      </c>
      <c r="AD2501" t="s">
        <v>2</v>
      </c>
      <c r="AE2501">
        <v>53</v>
      </c>
      <c r="AF2501">
        <v>4</v>
      </c>
      <c r="AH2501" t="s">
        <v>7339</v>
      </c>
      <c r="AI2501" t="s">
        <v>7338</v>
      </c>
      <c r="AK2501" t="s">
        <v>7337</v>
      </c>
      <c r="AL2501">
        <v>21</v>
      </c>
      <c r="AM2501" s="5">
        <f t="shared" si="314"/>
        <v>3.5</v>
      </c>
      <c r="AN2501" s="4">
        <f t="shared" si="319"/>
        <v>5.301022340022719E-3</v>
      </c>
      <c r="AO2501" s="3"/>
      <c r="AP2501">
        <v>0</v>
      </c>
      <c r="AR2501" t="s">
        <v>1</v>
      </c>
      <c r="AS2501" t="s">
        <v>2219</v>
      </c>
      <c r="AT2501" s="2">
        <v>1.2490000000000001</v>
      </c>
      <c r="AU2501" s="1">
        <f t="shared" si="315"/>
        <v>1.3549410836973848</v>
      </c>
      <c r="AV2501" s="1">
        <f t="shared" si="316"/>
        <v>1.1192728409273527</v>
      </c>
      <c r="AW2501" s="1">
        <f t="shared" si="317"/>
        <v>0.88360459815732018</v>
      </c>
    </row>
    <row r="2502" spans="1:49" x14ac:dyDescent="0.2">
      <c r="A2502">
        <v>2500</v>
      </c>
      <c r="B2502" t="s">
        <v>7336</v>
      </c>
      <c r="F2502" t="s">
        <v>7335</v>
      </c>
      <c r="G2502" t="s">
        <v>5</v>
      </c>
      <c r="H2502" t="s">
        <v>4</v>
      </c>
      <c r="I2502" t="s">
        <v>7334</v>
      </c>
      <c r="J2502" t="s">
        <v>7333</v>
      </c>
      <c r="K2502" t="s">
        <v>7332</v>
      </c>
      <c r="L2502" t="s">
        <v>7331</v>
      </c>
      <c r="M2502" t="s">
        <v>7330</v>
      </c>
      <c r="N2502">
        <v>10</v>
      </c>
      <c r="O2502" t="s">
        <v>7329</v>
      </c>
      <c r="P2502" t="s">
        <v>7328</v>
      </c>
      <c r="Q2502" t="s">
        <v>7327</v>
      </c>
      <c r="R2502" s="7">
        <v>42552</v>
      </c>
      <c r="S2502" s="8">
        <f t="shared" si="312"/>
        <v>2016</v>
      </c>
      <c r="T2502" s="8">
        <v>2016</v>
      </c>
      <c r="U2502" s="8">
        <f t="shared" si="313"/>
        <v>6</v>
      </c>
      <c r="V2502" s="7" t="s">
        <v>7155</v>
      </c>
      <c r="W2502" t="s">
        <v>1129</v>
      </c>
      <c r="X2502" s="2">
        <v>0.188</v>
      </c>
      <c r="Y2502" s="6">
        <f t="shared" si="318"/>
        <v>5.0185526280665223E-3</v>
      </c>
      <c r="AA2502">
        <v>14544164</v>
      </c>
      <c r="AB2502">
        <v>26622</v>
      </c>
      <c r="AD2502" t="s">
        <v>2</v>
      </c>
      <c r="AE2502">
        <v>18</v>
      </c>
      <c r="AF2502" s="10">
        <v>44415</v>
      </c>
      <c r="AH2502" t="s">
        <v>7326</v>
      </c>
      <c r="AI2502" t="s">
        <v>7325</v>
      </c>
      <c r="AJ2502" t="s">
        <v>7324</v>
      </c>
      <c r="AK2502" t="s">
        <v>7323</v>
      </c>
      <c r="AL2502">
        <v>2</v>
      </c>
      <c r="AM2502" s="5">
        <f t="shared" si="314"/>
        <v>0.33333333333333331</v>
      </c>
      <c r="AN2502" s="4">
        <f t="shared" si="319"/>
        <v>5.048592704783541E-4</v>
      </c>
      <c r="AO2502" s="3"/>
      <c r="AP2502">
        <v>0</v>
      </c>
      <c r="AQ2502" t="s">
        <v>2644</v>
      </c>
      <c r="AR2502" t="s">
        <v>7322</v>
      </c>
      <c r="AS2502" t="s">
        <v>2642</v>
      </c>
      <c r="AT2502" s="2" t="s">
        <v>0</v>
      </c>
      <c r="AU2502" s="1">
        <f t="shared" si="315"/>
        <v>0.36644446207900716</v>
      </c>
      <c r="AV2502" s="1">
        <f t="shared" si="316"/>
        <v>0.27617059492724383</v>
      </c>
      <c r="AW2502" s="1">
        <f t="shared" si="317"/>
        <v>0.18589672777548044</v>
      </c>
    </row>
    <row r="2503" spans="1:49" x14ac:dyDescent="0.2">
      <c r="A2503">
        <v>2501</v>
      </c>
      <c r="B2503" t="s">
        <v>7321</v>
      </c>
      <c r="C2503" t="s">
        <v>7320</v>
      </c>
      <c r="F2503" t="s">
        <v>7319</v>
      </c>
      <c r="G2503" t="s">
        <v>5</v>
      </c>
      <c r="H2503" t="s">
        <v>4</v>
      </c>
      <c r="I2503" t="s">
        <v>7318</v>
      </c>
      <c r="J2503" t="s">
        <v>1740</v>
      </c>
      <c r="K2503" t="s">
        <v>1739</v>
      </c>
      <c r="L2503" t="s">
        <v>1738</v>
      </c>
      <c r="M2503" t="s">
        <v>22</v>
      </c>
      <c r="N2503">
        <v>3</v>
      </c>
      <c r="O2503" t="s">
        <v>7317</v>
      </c>
      <c r="P2503" t="s">
        <v>7316</v>
      </c>
      <c r="Q2503" t="s">
        <v>7315</v>
      </c>
      <c r="R2503" s="7">
        <v>42552</v>
      </c>
      <c r="S2503" s="8">
        <f t="shared" si="312"/>
        <v>2016</v>
      </c>
      <c r="T2503" s="8">
        <v>2016</v>
      </c>
      <c r="U2503" s="8">
        <f t="shared" si="313"/>
        <v>6</v>
      </c>
      <c r="V2503" s="7">
        <v>42552</v>
      </c>
      <c r="W2503" t="s">
        <v>419</v>
      </c>
      <c r="X2503" s="2">
        <v>0.36599999999999999</v>
      </c>
      <c r="Y2503" s="6">
        <f t="shared" si="318"/>
        <v>9.7701609674061031E-3</v>
      </c>
      <c r="AA2503">
        <v>21615748</v>
      </c>
      <c r="AB2503">
        <v>21100389313</v>
      </c>
      <c r="AC2503">
        <v>21613915</v>
      </c>
      <c r="AD2503" t="s">
        <v>2</v>
      </c>
      <c r="AE2503">
        <v>27</v>
      </c>
      <c r="AF2503">
        <v>7</v>
      </c>
      <c r="AH2503" t="s">
        <v>7314</v>
      </c>
      <c r="AI2503" t="s">
        <v>7313</v>
      </c>
      <c r="AK2503" t="s">
        <v>7312</v>
      </c>
      <c r="AL2503">
        <v>3</v>
      </c>
      <c r="AM2503" s="5">
        <f t="shared" si="314"/>
        <v>0.5</v>
      </c>
      <c r="AN2503" s="4">
        <f t="shared" si="319"/>
        <v>7.572889057175312E-4</v>
      </c>
      <c r="AO2503" s="3"/>
      <c r="AP2503">
        <v>0</v>
      </c>
      <c r="AR2503" t="s">
        <v>1</v>
      </c>
      <c r="AT2503" s="2" t="s">
        <v>0</v>
      </c>
      <c r="AU2503" s="1">
        <f t="shared" si="315"/>
        <v>0.70662993488995318</v>
      </c>
      <c r="AV2503" s="1">
        <f t="shared" si="316"/>
        <v>0.52637249365618166</v>
      </c>
      <c r="AW2503" s="1">
        <f t="shared" si="317"/>
        <v>0.34611505242241025</v>
      </c>
    </row>
    <row r="2504" spans="1:49" x14ac:dyDescent="0.2">
      <c r="A2504">
        <v>2502</v>
      </c>
      <c r="B2504" t="s">
        <v>7311</v>
      </c>
      <c r="C2504" t="s">
        <v>7310</v>
      </c>
      <c r="D2504" t="s">
        <v>7309</v>
      </c>
      <c r="F2504" t="s">
        <v>7308</v>
      </c>
      <c r="G2504" t="s">
        <v>5</v>
      </c>
      <c r="H2504" t="s">
        <v>4</v>
      </c>
      <c r="I2504" t="s">
        <v>7307</v>
      </c>
      <c r="J2504">
        <v>60022927</v>
      </c>
      <c r="K2504" t="s">
        <v>2533</v>
      </c>
      <c r="L2504" t="s">
        <v>58</v>
      </c>
      <c r="M2504" t="s">
        <v>57</v>
      </c>
      <c r="N2504">
        <v>3</v>
      </c>
      <c r="O2504" t="s">
        <v>7306</v>
      </c>
      <c r="P2504" t="s">
        <v>7305</v>
      </c>
      <c r="Q2504" t="s">
        <v>7304</v>
      </c>
      <c r="R2504" s="7">
        <v>42552</v>
      </c>
      <c r="S2504" s="8">
        <f t="shared" si="312"/>
        <v>2016</v>
      </c>
      <c r="T2504" s="8">
        <v>2016</v>
      </c>
      <c r="U2504" s="8">
        <f t="shared" si="313"/>
        <v>6</v>
      </c>
      <c r="V2504" s="7">
        <v>42552</v>
      </c>
      <c r="W2504" t="s">
        <v>252</v>
      </c>
      <c r="X2504" s="2">
        <v>0.54700000000000004</v>
      </c>
      <c r="Y2504" s="6">
        <f t="shared" si="318"/>
        <v>1.4601852593363766E-2</v>
      </c>
      <c r="AA2504">
        <v>14348411</v>
      </c>
      <c r="AB2504">
        <v>17683</v>
      </c>
      <c r="AC2504">
        <v>16180399</v>
      </c>
      <c r="AD2504" t="s">
        <v>2</v>
      </c>
      <c r="AE2504">
        <v>70</v>
      </c>
      <c r="AF2504">
        <v>7</v>
      </c>
      <c r="AH2504" t="s">
        <v>7303</v>
      </c>
      <c r="AI2504" t="s">
        <v>7302</v>
      </c>
      <c r="AJ2504" t="s">
        <v>7301</v>
      </c>
      <c r="AK2504" t="s">
        <v>7300</v>
      </c>
      <c r="AL2504">
        <v>16</v>
      </c>
      <c r="AM2504" s="5">
        <f t="shared" si="314"/>
        <v>2.6666666666666665</v>
      </c>
      <c r="AN2504" s="4">
        <f t="shared" si="319"/>
        <v>4.0388741638268328E-3</v>
      </c>
      <c r="AO2504" s="3"/>
      <c r="AP2504">
        <v>0</v>
      </c>
      <c r="AR2504" t="s">
        <v>1</v>
      </c>
      <c r="AT2504" s="2" t="s">
        <v>0</v>
      </c>
      <c r="AU2504" s="1">
        <f t="shared" si="315"/>
        <v>1.1432959064502686</v>
      </c>
      <c r="AV2504" s="1">
        <f t="shared" si="316"/>
        <v>0.93203633785952988</v>
      </c>
      <c r="AW2504" s="1">
        <f t="shared" si="317"/>
        <v>0.72077676926879131</v>
      </c>
    </row>
    <row r="2505" spans="1:49" x14ac:dyDescent="0.2">
      <c r="A2505">
        <v>2503</v>
      </c>
      <c r="B2505" t="s">
        <v>7299</v>
      </c>
      <c r="C2505" t="s">
        <v>7298</v>
      </c>
      <c r="D2505" t="s">
        <v>7297</v>
      </c>
      <c r="F2505" t="s">
        <v>7296</v>
      </c>
      <c r="G2505" t="s">
        <v>5</v>
      </c>
      <c r="H2505" t="s">
        <v>4</v>
      </c>
      <c r="I2505" t="s">
        <v>2815</v>
      </c>
      <c r="J2505">
        <v>60069720</v>
      </c>
      <c r="K2505" t="s">
        <v>694</v>
      </c>
      <c r="L2505" t="s">
        <v>131</v>
      </c>
      <c r="M2505" t="s">
        <v>67</v>
      </c>
      <c r="N2505">
        <v>3</v>
      </c>
      <c r="O2505" t="s">
        <v>7295</v>
      </c>
      <c r="P2505" t="s">
        <v>7294</v>
      </c>
      <c r="Q2505" t="s">
        <v>1681</v>
      </c>
      <c r="R2505" s="7">
        <v>42552</v>
      </c>
      <c r="S2505" s="8">
        <f t="shared" si="312"/>
        <v>2016</v>
      </c>
      <c r="T2505" s="8">
        <v>2016</v>
      </c>
      <c r="U2505" s="8">
        <f t="shared" si="313"/>
        <v>6</v>
      </c>
      <c r="V2505" s="7">
        <v>42552</v>
      </c>
      <c r="W2505" t="s">
        <v>252</v>
      </c>
      <c r="X2505" s="2">
        <v>0.54700000000000004</v>
      </c>
      <c r="Y2505" s="6">
        <f t="shared" si="318"/>
        <v>1.4601852593363766E-2</v>
      </c>
      <c r="AA2505">
        <v>14348411</v>
      </c>
      <c r="AB2505">
        <v>17683</v>
      </c>
      <c r="AC2505">
        <v>16180399</v>
      </c>
      <c r="AD2505" t="s">
        <v>2</v>
      </c>
      <c r="AE2505">
        <v>70</v>
      </c>
      <c r="AF2505">
        <v>7</v>
      </c>
      <c r="AH2505" t="s">
        <v>7293</v>
      </c>
      <c r="AI2505" t="s">
        <v>7292</v>
      </c>
      <c r="AJ2505" t="s">
        <v>7291</v>
      </c>
      <c r="AK2505" t="s">
        <v>7290</v>
      </c>
      <c r="AL2505">
        <v>38</v>
      </c>
      <c r="AM2505" s="5">
        <f t="shared" si="314"/>
        <v>6.333333333333333</v>
      </c>
      <c r="AN2505" s="4">
        <f t="shared" si="319"/>
        <v>9.5923261390887284E-3</v>
      </c>
      <c r="AO2505" s="3"/>
      <c r="AP2505">
        <v>0</v>
      </c>
      <c r="AQ2505" t="s">
        <v>48</v>
      </c>
      <c r="AR2505">
        <v>61372034</v>
      </c>
      <c r="AS2505" t="s">
        <v>47</v>
      </c>
      <c r="AT2505" s="2" t="s">
        <v>0</v>
      </c>
      <c r="AU2505" s="1">
        <f t="shared" si="315"/>
        <v>1.3098994657081253</v>
      </c>
      <c r="AV2505" s="1">
        <f t="shared" si="316"/>
        <v>1.2097089366226248</v>
      </c>
      <c r="AW2505" s="1">
        <f t="shared" si="317"/>
        <v>1.1095184075371238</v>
      </c>
    </row>
    <row r="2506" spans="1:49" x14ac:dyDescent="0.2">
      <c r="A2506">
        <v>2504</v>
      </c>
      <c r="B2506" t="s">
        <v>7289</v>
      </c>
      <c r="C2506" t="s">
        <v>7288</v>
      </c>
      <c r="D2506" t="s">
        <v>7287</v>
      </c>
      <c r="F2506" t="s">
        <v>7286</v>
      </c>
      <c r="G2506" t="s">
        <v>5</v>
      </c>
      <c r="H2506" t="s">
        <v>4</v>
      </c>
      <c r="I2506" t="s">
        <v>7285</v>
      </c>
      <c r="J2506">
        <v>60097442</v>
      </c>
      <c r="K2506" t="s">
        <v>3151</v>
      </c>
      <c r="L2506" t="s">
        <v>1052</v>
      </c>
      <c r="M2506" t="s">
        <v>34</v>
      </c>
      <c r="N2506">
        <v>1</v>
      </c>
      <c r="O2506" t="s">
        <v>7284</v>
      </c>
      <c r="P2506">
        <v>57197901930</v>
      </c>
      <c r="Q2506">
        <v>60097442</v>
      </c>
      <c r="R2506" s="7">
        <v>42552</v>
      </c>
      <c r="S2506" s="8">
        <f t="shared" si="312"/>
        <v>2016</v>
      </c>
      <c r="T2506" s="8">
        <v>2016</v>
      </c>
      <c r="U2506" s="8">
        <f t="shared" si="313"/>
        <v>6</v>
      </c>
      <c r="V2506" s="7">
        <v>42552</v>
      </c>
      <c r="W2506" t="s">
        <v>252</v>
      </c>
      <c r="X2506" s="2">
        <v>0.54700000000000004</v>
      </c>
      <c r="Y2506" s="6">
        <f t="shared" si="318"/>
        <v>1.4601852593363766E-2</v>
      </c>
      <c r="AA2506">
        <v>14348411</v>
      </c>
      <c r="AB2506">
        <v>17683</v>
      </c>
      <c r="AC2506">
        <v>16180399</v>
      </c>
      <c r="AD2506" t="s">
        <v>2</v>
      </c>
      <c r="AE2506">
        <v>70</v>
      </c>
      <c r="AF2506">
        <v>7</v>
      </c>
      <c r="AH2506" t="s">
        <v>7283</v>
      </c>
      <c r="AI2506" t="s">
        <v>7282</v>
      </c>
      <c r="AJ2506" t="s">
        <v>7281</v>
      </c>
      <c r="AK2506" t="s">
        <v>7280</v>
      </c>
      <c r="AL2506">
        <v>39</v>
      </c>
      <c r="AM2506" s="5">
        <f t="shared" si="314"/>
        <v>6.5</v>
      </c>
      <c r="AN2506" s="4">
        <f t="shared" si="319"/>
        <v>9.8447557743279058E-3</v>
      </c>
      <c r="AO2506" s="3"/>
      <c r="AP2506">
        <v>0</v>
      </c>
      <c r="AR2506" t="s">
        <v>1</v>
      </c>
      <c r="AT2506" s="2" t="s">
        <v>0</v>
      </c>
      <c r="AU2506" s="1">
        <f t="shared" si="315"/>
        <v>1.3174723547653007</v>
      </c>
      <c r="AV2506" s="1">
        <f t="shared" si="316"/>
        <v>1.2223304183845836</v>
      </c>
      <c r="AW2506" s="1">
        <f t="shared" si="317"/>
        <v>1.1271884820038662</v>
      </c>
    </row>
    <row r="2507" spans="1:49" x14ac:dyDescent="0.2">
      <c r="A2507">
        <v>2505</v>
      </c>
      <c r="B2507" t="s">
        <v>7279</v>
      </c>
      <c r="C2507" t="s">
        <v>7278</v>
      </c>
      <c r="D2507" t="s">
        <v>7277</v>
      </c>
      <c r="F2507" t="s">
        <v>7276</v>
      </c>
      <c r="G2507" t="s">
        <v>5</v>
      </c>
      <c r="H2507" t="s">
        <v>4</v>
      </c>
      <c r="I2507" t="s">
        <v>2327</v>
      </c>
      <c r="J2507">
        <v>60016248</v>
      </c>
      <c r="K2507" t="s">
        <v>174</v>
      </c>
      <c r="L2507" t="s">
        <v>58</v>
      </c>
      <c r="M2507" t="s">
        <v>57</v>
      </c>
      <c r="N2507">
        <v>2</v>
      </c>
      <c r="O2507" t="s">
        <v>2326</v>
      </c>
      <c r="P2507" t="s">
        <v>2325</v>
      </c>
      <c r="Q2507" t="s">
        <v>2324</v>
      </c>
      <c r="R2507" s="7">
        <v>42552</v>
      </c>
      <c r="S2507" s="8">
        <f t="shared" si="312"/>
        <v>2016</v>
      </c>
      <c r="T2507" s="8">
        <v>2016</v>
      </c>
      <c r="U2507" s="8">
        <f t="shared" si="313"/>
        <v>6</v>
      </c>
      <c r="V2507" s="7">
        <v>42552</v>
      </c>
      <c r="W2507" t="s">
        <v>252</v>
      </c>
      <c r="X2507" s="2">
        <v>0.54700000000000004</v>
      </c>
      <c r="Y2507" s="6">
        <f t="shared" si="318"/>
        <v>1.4601852593363766E-2</v>
      </c>
      <c r="AA2507">
        <v>14348411</v>
      </c>
      <c r="AB2507">
        <v>17683</v>
      </c>
      <c r="AC2507">
        <v>16180399</v>
      </c>
      <c r="AD2507" t="s">
        <v>2</v>
      </c>
      <c r="AE2507">
        <v>70</v>
      </c>
      <c r="AF2507">
        <v>7</v>
      </c>
      <c r="AH2507" t="s">
        <v>7275</v>
      </c>
      <c r="AI2507" t="s">
        <v>7274</v>
      </c>
      <c r="AJ2507" t="s">
        <v>7273</v>
      </c>
      <c r="AK2507" t="s">
        <v>7272</v>
      </c>
      <c r="AL2507">
        <v>2</v>
      </c>
      <c r="AM2507" s="5">
        <f t="shared" si="314"/>
        <v>0.33333333333333331</v>
      </c>
      <c r="AN2507" s="4">
        <f t="shared" si="319"/>
        <v>5.048592704783541E-4</v>
      </c>
      <c r="AO2507" s="3"/>
      <c r="AP2507">
        <v>0</v>
      </c>
      <c r="AR2507" t="s">
        <v>1</v>
      </c>
      <c r="AT2507" s="2" t="s">
        <v>0</v>
      </c>
      <c r="AU2507" s="1">
        <f t="shared" si="315"/>
        <v>1.0372754596498142</v>
      </c>
      <c r="AV2507" s="1">
        <f t="shared" si="316"/>
        <v>0.75533559319210608</v>
      </c>
      <c r="AW2507" s="1">
        <f t="shared" si="317"/>
        <v>0.47339572673439773</v>
      </c>
    </row>
    <row r="2508" spans="1:49" x14ac:dyDescent="0.2">
      <c r="A2508">
        <v>2506</v>
      </c>
      <c r="B2508" t="s">
        <v>7271</v>
      </c>
      <c r="C2508" t="s">
        <v>7270</v>
      </c>
      <c r="D2508" t="s">
        <v>7269</v>
      </c>
      <c r="F2508" t="s">
        <v>7268</v>
      </c>
      <c r="G2508" t="s">
        <v>5</v>
      </c>
      <c r="H2508" t="s">
        <v>4</v>
      </c>
      <c r="I2508" t="s">
        <v>7267</v>
      </c>
      <c r="J2508">
        <v>60123163</v>
      </c>
      <c r="K2508" t="s">
        <v>7266</v>
      </c>
      <c r="L2508" t="s">
        <v>1417</v>
      </c>
      <c r="M2508" t="s">
        <v>725</v>
      </c>
      <c r="N2508">
        <v>3</v>
      </c>
      <c r="O2508" t="s">
        <v>7265</v>
      </c>
      <c r="P2508" t="s">
        <v>7264</v>
      </c>
      <c r="Q2508" t="s">
        <v>7263</v>
      </c>
      <c r="R2508" s="7">
        <v>42552</v>
      </c>
      <c r="S2508" s="8">
        <f t="shared" si="312"/>
        <v>2016</v>
      </c>
      <c r="T2508" s="8">
        <v>2016</v>
      </c>
      <c r="U2508" s="8">
        <f t="shared" si="313"/>
        <v>6</v>
      </c>
      <c r="V2508" s="7">
        <v>42552</v>
      </c>
      <c r="W2508" t="s">
        <v>210</v>
      </c>
      <c r="X2508" s="2">
        <v>0.80800000000000005</v>
      </c>
      <c r="Y2508" s="6">
        <f t="shared" si="318"/>
        <v>2.1569098529136972E-2</v>
      </c>
      <c r="AA2508">
        <v>9218890</v>
      </c>
      <c r="AB2508">
        <v>18079</v>
      </c>
      <c r="AD2508" t="s">
        <v>2</v>
      </c>
      <c r="AE2508">
        <v>81</v>
      </c>
      <c r="AH2508" s="9">
        <v>42370</v>
      </c>
      <c r="AI2508" t="s">
        <v>7262</v>
      </c>
      <c r="AJ2508" t="s">
        <v>7261</v>
      </c>
      <c r="AK2508" t="s">
        <v>7260</v>
      </c>
      <c r="AL2508">
        <v>11</v>
      </c>
      <c r="AM2508" s="5">
        <f t="shared" si="314"/>
        <v>1.8333333333333333</v>
      </c>
      <c r="AN2508" s="4">
        <f t="shared" si="319"/>
        <v>2.7767259876309478E-3</v>
      </c>
      <c r="AO2508" s="3"/>
      <c r="AP2508">
        <v>0</v>
      </c>
      <c r="AQ2508" t="s">
        <v>1305</v>
      </c>
      <c r="AR2508" t="s">
        <v>7259</v>
      </c>
      <c r="AS2508" t="s">
        <v>1304</v>
      </c>
      <c r="AT2508" s="2">
        <v>3.12</v>
      </c>
      <c r="AU2508" s="1">
        <f t="shared" si="315"/>
        <v>1.5931386766685163</v>
      </c>
      <c r="AV2508" s="1">
        <f t="shared" si="316"/>
        <v>1.2172912258383959</v>
      </c>
      <c r="AW2508" s="1">
        <f t="shared" si="317"/>
        <v>0.8414437750082755</v>
      </c>
    </row>
    <row r="2509" spans="1:49" x14ac:dyDescent="0.2">
      <c r="A2509">
        <v>2507</v>
      </c>
      <c r="B2509" t="s">
        <v>7258</v>
      </c>
      <c r="C2509" t="s">
        <v>7257</v>
      </c>
      <c r="F2509" t="s">
        <v>7256</v>
      </c>
      <c r="G2509" t="s">
        <v>5</v>
      </c>
      <c r="H2509" t="s">
        <v>4</v>
      </c>
      <c r="I2509" t="s">
        <v>685</v>
      </c>
      <c r="J2509">
        <v>60024350</v>
      </c>
      <c r="K2509" t="s">
        <v>338</v>
      </c>
      <c r="L2509" t="s">
        <v>337</v>
      </c>
      <c r="M2509" t="s">
        <v>67</v>
      </c>
      <c r="N2509">
        <v>5</v>
      </c>
      <c r="O2509" t="s">
        <v>7255</v>
      </c>
      <c r="P2509" t="s">
        <v>7254</v>
      </c>
      <c r="Q2509" t="s">
        <v>2768</v>
      </c>
      <c r="R2509" s="7">
        <v>42552</v>
      </c>
      <c r="S2509" s="8">
        <f t="shared" si="312"/>
        <v>2016</v>
      </c>
      <c r="T2509" s="8">
        <v>2016</v>
      </c>
      <c r="U2509" s="8">
        <f t="shared" si="313"/>
        <v>6</v>
      </c>
      <c r="V2509" s="7">
        <v>42552</v>
      </c>
      <c r="W2509" t="s">
        <v>8</v>
      </c>
      <c r="X2509" s="2">
        <v>1.246</v>
      </c>
      <c r="Y2509" s="6">
        <f t="shared" si="318"/>
        <v>3.3261258375377058E-2</v>
      </c>
      <c r="AA2509">
        <v>19391404</v>
      </c>
      <c r="AB2509">
        <v>17700155033</v>
      </c>
      <c r="AC2509">
        <v>21511535</v>
      </c>
      <c r="AD2509" t="s">
        <v>2</v>
      </c>
      <c r="AE2509">
        <v>9</v>
      </c>
      <c r="AF2509">
        <v>7</v>
      </c>
      <c r="AG2509">
        <v>7457599</v>
      </c>
      <c r="AH2509" t="s">
        <v>7253</v>
      </c>
      <c r="AI2509" t="s">
        <v>7252</v>
      </c>
      <c r="AJ2509" t="s">
        <v>7251</v>
      </c>
      <c r="AK2509" t="s">
        <v>7250</v>
      </c>
      <c r="AL2509">
        <v>25</v>
      </c>
      <c r="AM2509" s="5">
        <f t="shared" si="314"/>
        <v>4.166666666666667</v>
      </c>
      <c r="AN2509" s="4">
        <f t="shared" si="319"/>
        <v>6.310740880979427E-3</v>
      </c>
      <c r="AO2509" s="3"/>
      <c r="AP2509">
        <v>0</v>
      </c>
      <c r="AQ2509" t="s">
        <v>48</v>
      </c>
      <c r="AR2509">
        <v>61372170</v>
      </c>
      <c r="AS2509" t="s">
        <v>47</v>
      </c>
      <c r="AT2509" s="2" t="s">
        <v>0</v>
      </c>
      <c r="AU2509" s="1">
        <f t="shared" si="315"/>
        <v>2.5176103127057767</v>
      </c>
      <c r="AV2509" s="1">
        <f t="shared" si="316"/>
        <v>1.9785999628178244</v>
      </c>
      <c r="AW2509" s="1">
        <f t="shared" si="317"/>
        <v>1.4395896129298715</v>
      </c>
    </row>
    <row r="2510" spans="1:49" x14ac:dyDescent="0.2">
      <c r="A2510">
        <v>2508</v>
      </c>
      <c r="B2510" t="s">
        <v>7249</v>
      </c>
      <c r="C2510" t="s">
        <v>7248</v>
      </c>
      <c r="E2510">
        <v>27134209</v>
      </c>
      <c r="F2510" t="s">
        <v>7247</v>
      </c>
      <c r="G2510" t="s">
        <v>5</v>
      </c>
      <c r="H2510" t="s">
        <v>4</v>
      </c>
      <c r="I2510" t="s">
        <v>7246</v>
      </c>
      <c r="J2510" t="s">
        <v>7245</v>
      </c>
      <c r="K2510" t="s">
        <v>7244</v>
      </c>
      <c r="L2510" t="s">
        <v>7243</v>
      </c>
      <c r="M2510" t="s">
        <v>2718</v>
      </c>
      <c r="N2510">
        <v>6</v>
      </c>
      <c r="O2510" t="s">
        <v>7242</v>
      </c>
      <c r="P2510" t="s">
        <v>7241</v>
      </c>
      <c r="Q2510" t="s">
        <v>7240</v>
      </c>
      <c r="R2510" s="7">
        <v>42552</v>
      </c>
      <c r="S2510" s="8">
        <f t="shared" si="312"/>
        <v>2016</v>
      </c>
      <c r="T2510" s="8">
        <v>2016</v>
      </c>
      <c r="U2510" s="8">
        <f t="shared" si="313"/>
        <v>6</v>
      </c>
      <c r="V2510" s="7">
        <v>42552</v>
      </c>
      <c r="W2510" t="s">
        <v>7239</v>
      </c>
      <c r="X2510" s="2">
        <v>0.86599999999999999</v>
      </c>
      <c r="Y2510" s="6">
        <f t="shared" si="318"/>
        <v>2.3117375403753238E-2</v>
      </c>
      <c r="AA2510">
        <v>222585</v>
      </c>
      <c r="AB2510">
        <v>20491</v>
      </c>
      <c r="AD2510" t="s">
        <v>2</v>
      </c>
      <c r="AE2510">
        <v>53</v>
      </c>
      <c r="AF2510">
        <v>4</v>
      </c>
      <c r="AH2510" t="s">
        <v>7238</v>
      </c>
      <c r="AI2510" t="s">
        <v>7237</v>
      </c>
      <c r="AJ2510" t="s">
        <v>7236</v>
      </c>
      <c r="AK2510" t="s">
        <v>7235</v>
      </c>
      <c r="AL2510">
        <v>8</v>
      </c>
      <c r="AM2510" s="5">
        <f t="shared" si="314"/>
        <v>1.3333333333333333</v>
      </c>
      <c r="AN2510" s="4">
        <f t="shared" si="319"/>
        <v>2.0194370819134164E-3</v>
      </c>
      <c r="AO2510" s="3"/>
      <c r="AP2510">
        <v>0</v>
      </c>
      <c r="AR2510" t="s">
        <v>1</v>
      </c>
      <c r="AT2510" s="2">
        <v>2.278</v>
      </c>
      <c r="AU2510" s="1">
        <f t="shared" si="315"/>
        <v>1.6787993907201291</v>
      </c>
      <c r="AV2510" s="1">
        <f t="shared" si="316"/>
        <v>1.2568406242833328</v>
      </c>
      <c r="AW2510" s="1">
        <f t="shared" si="317"/>
        <v>0.83488185784653635</v>
      </c>
    </row>
    <row r="2511" spans="1:49" x14ac:dyDescent="0.2">
      <c r="A2511">
        <v>2509</v>
      </c>
      <c r="B2511" t="s">
        <v>7234</v>
      </c>
      <c r="C2511" t="s">
        <v>7233</v>
      </c>
      <c r="F2511" t="s">
        <v>7232</v>
      </c>
      <c r="G2511" t="s">
        <v>5</v>
      </c>
      <c r="H2511" t="s">
        <v>4</v>
      </c>
      <c r="I2511" t="s">
        <v>7231</v>
      </c>
      <c r="J2511" t="s">
        <v>7230</v>
      </c>
      <c r="K2511" t="s">
        <v>7229</v>
      </c>
      <c r="L2511" t="s">
        <v>413</v>
      </c>
      <c r="M2511" t="s">
        <v>412</v>
      </c>
      <c r="N2511">
        <v>2</v>
      </c>
      <c r="O2511" t="s">
        <v>7228</v>
      </c>
      <c r="P2511" t="s">
        <v>7227</v>
      </c>
      <c r="Q2511" t="s">
        <v>7226</v>
      </c>
      <c r="R2511" s="7">
        <v>42552</v>
      </c>
      <c r="S2511" s="8">
        <f t="shared" si="312"/>
        <v>2016</v>
      </c>
      <c r="T2511" s="8">
        <v>2016</v>
      </c>
      <c r="U2511" s="8">
        <f t="shared" si="313"/>
        <v>6</v>
      </c>
      <c r="V2511" s="7">
        <v>42552</v>
      </c>
      <c r="W2511" t="s">
        <v>7225</v>
      </c>
      <c r="X2511" s="2">
        <v>0.28499999999999998</v>
      </c>
      <c r="Y2511" s="6">
        <f t="shared" si="318"/>
        <v>7.6079122287178664E-3</v>
      </c>
      <c r="AA2511">
        <v>10526188</v>
      </c>
      <c r="AB2511">
        <v>21100198238</v>
      </c>
      <c r="AC2511">
        <v>19349394</v>
      </c>
      <c r="AD2511" t="s">
        <v>2</v>
      </c>
      <c r="AE2511">
        <v>45</v>
      </c>
      <c r="AF2511">
        <v>5</v>
      </c>
      <c r="AH2511" t="s">
        <v>7224</v>
      </c>
      <c r="AI2511" t="s">
        <v>7223</v>
      </c>
      <c r="AK2511" t="s">
        <v>7222</v>
      </c>
      <c r="AL2511">
        <v>13</v>
      </c>
      <c r="AM2511" s="5">
        <f t="shared" si="314"/>
        <v>2.1666666666666665</v>
      </c>
      <c r="AN2511" s="4">
        <f t="shared" si="319"/>
        <v>3.2815852581093018E-3</v>
      </c>
      <c r="AO2511" s="3"/>
      <c r="AP2511">
        <v>0</v>
      </c>
      <c r="AR2511" t="s">
        <v>1</v>
      </c>
      <c r="AT2511" s="2" t="s">
        <v>0</v>
      </c>
      <c r="AU2511" s="1">
        <f t="shared" si="315"/>
        <v>0.63100141375352969</v>
      </c>
      <c r="AV2511" s="1">
        <f t="shared" si="316"/>
        <v>0.54447487434135844</v>
      </c>
      <c r="AW2511" s="1">
        <f t="shared" si="317"/>
        <v>0.45794833492918713</v>
      </c>
    </row>
    <row r="2512" spans="1:49" x14ac:dyDescent="0.2">
      <c r="A2512">
        <v>2510</v>
      </c>
      <c r="B2512" t="s">
        <v>7221</v>
      </c>
      <c r="C2512" t="s">
        <v>7220</v>
      </c>
      <c r="F2512" t="s">
        <v>7219</v>
      </c>
      <c r="G2512" t="s">
        <v>5</v>
      </c>
      <c r="H2512" t="s">
        <v>4</v>
      </c>
      <c r="I2512" t="s">
        <v>1429</v>
      </c>
      <c r="J2512">
        <v>60017705</v>
      </c>
      <c r="K2512" t="s">
        <v>2984</v>
      </c>
      <c r="L2512" t="s">
        <v>264</v>
      </c>
      <c r="M2512" t="s">
        <v>67</v>
      </c>
      <c r="N2512">
        <v>6</v>
      </c>
      <c r="O2512" t="s">
        <v>7218</v>
      </c>
      <c r="P2512" t="s">
        <v>7217</v>
      </c>
      <c r="Q2512" t="s">
        <v>7216</v>
      </c>
      <c r="R2512" s="7">
        <v>42552</v>
      </c>
      <c r="S2512" s="8">
        <f t="shared" si="312"/>
        <v>2016</v>
      </c>
      <c r="T2512" s="8">
        <v>2016</v>
      </c>
      <c r="U2512" s="8">
        <f t="shared" si="313"/>
        <v>6</v>
      </c>
      <c r="V2512" s="7">
        <v>42552</v>
      </c>
      <c r="W2512" t="s">
        <v>639</v>
      </c>
      <c r="X2512" s="2">
        <v>0.67100000000000004</v>
      </c>
      <c r="Y2512" s="6">
        <f t="shared" si="318"/>
        <v>1.7911961773577855E-2</v>
      </c>
      <c r="AA2512">
        <v>138746</v>
      </c>
      <c r="AB2512">
        <v>19811</v>
      </c>
      <c r="AD2512" t="s">
        <v>2</v>
      </c>
      <c r="AE2512">
        <v>109</v>
      </c>
      <c r="AF2512">
        <v>4</v>
      </c>
      <c r="AH2512" t="s">
        <v>7215</v>
      </c>
      <c r="AI2512" t="s">
        <v>7214</v>
      </c>
      <c r="AJ2512" t="s">
        <v>7213</v>
      </c>
      <c r="AK2512" t="s">
        <v>7212</v>
      </c>
      <c r="AL2512">
        <v>6</v>
      </c>
      <c r="AM2512" s="5">
        <f t="shared" si="314"/>
        <v>1</v>
      </c>
      <c r="AN2512" s="4">
        <f t="shared" si="319"/>
        <v>1.5145778114350624E-3</v>
      </c>
      <c r="AO2512" s="3"/>
      <c r="AP2512">
        <v>0</v>
      </c>
      <c r="AR2512" t="s">
        <v>1</v>
      </c>
      <c r="AT2512" s="2" t="s">
        <v>0</v>
      </c>
      <c r="AU2512" s="1">
        <f t="shared" si="315"/>
        <v>1.2992746584935015</v>
      </c>
      <c r="AV2512" s="1">
        <f t="shared" si="316"/>
        <v>0.97132697925064582</v>
      </c>
      <c r="AW2512" s="1">
        <f t="shared" si="317"/>
        <v>0.64337930000778998</v>
      </c>
    </row>
    <row r="2513" spans="1:49" x14ac:dyDescent="0.2">
      <c r="A2513">
        <v>2511</v>
      </c>
      <c r="B2513" t="s">
        <v>7211</v>
      </c>
      <c r="C2513" t="s">
        <v>7210</v>
      </c>
      <c r="F2513" t="s">
        <v>7209</v>
      </c>
      <c r="G2513" t="s">
        <v>5</v>
      </c>
      <c r="H2513" t="s">
        <v>4</v>
      </c>
      <c r="I2513" t="s">
        <v>7208</v>
      </c>
      <c r="J2513" t="s">
        <v>7207</v>
      </c>
      <c r="K2513" t="s">
        <v>7206</v>
      </c>
      <c r="L2513" t="s">
        <v>7205</v>
      </c>
      <c r="M2513" t="s">
        <v>7204</v>
      </c>
      <c r="N2513">
        <v>4</v>
      </c>
      <c r="O2513" t="s">
        <v>7203</v>
      </c>
      <c r="P2513" t="s">
        <v>7202</v>
      </c>
      <c r="Q2513" t="s">
        <v>7201</v>
      </c>
      <c r="R2513" s="7">
        <v>42552</v>
      </c>
      <c r="S2513" s="8">
        <f t="shared" si="312"/>
        <v>2016</v>
      </c>
      <c r="T2513" s="8">
        <v>2016</v>
      </c>
      <c r="U2513" s="8">
        <f t="shared" si="313"/>
        <v>6</v>
      </c>
      <c r="V2513" s="7">
        <v>42552</v>
      </c>
      <c r="W2513" t="s">
        <v>1190</v>
      </c>
      <c r="X2513" s="2">
        <v>0.124</v>
      </c>
      <c r="Y2513" s="6">
        <f t="shared" si="318"/>
        <v>3.3101091802140896E-3</v>
      </c>
      <c r="AA2513">
        <v>15461955</v>
      </c>
      <c r="AB2513">
        <v>28136</v>
      </c>
      <c r="AC2513">
        <v>15461963</v>
      </c>
      <c r="AD2513" t="s">
        <v>2</v>
      </c>
      <c r="AE2513">
        <v>13</v>
      </c>
      <c r="AF2513">
        <v>7</v>
      </c>
      <c r="AH2513" t="s">
        <v>7200</v>
      </c>
      <c r="AI2513" t="s">
        <v>7199</v>
      </c>
      <c r="AJ2513" t="s">
        <v>7198</v>
      </c>
      <c r="AK2513" t="s">
        <v>7197</v>
      </c>
      <c r="AL2513">
        <v>0</v>
      </c>
      <c r="AM2513" s="5">
        <f t="shared" si="314"/>
        <v>0</v>
      </c>
      <c r="AN2513" s="4">
        <f t="shared" si="319"/>
        <v>0</v>
      </c>
      <c r="AO2513" s="3"/>
      <c r="AP2513">
        <v>0</v>
      </c>
      <c r="AR2513" t="s">
        <v>1</v>
      </c>
      <c r="AT2513" s="2" t="s">
        <v>0</v>
      </c>
      <c r="AU2513" s="1">
        <f t="shared" si="315"/>
        <v>0.23170764261498628</v>
      </c>
      <c r="AV2513" s="1">
        <f t="shared" si="316"/>
        <v>0.16550545901070449</v>
      </c>
      <c r="AW2513" s="1">
        <f t="shared" si="317"/>
        <v>9.9303275406422684E-2</v>
      </c>
    </row>
    <row r="2514" spans="1:49" x14ac:dyDescent="0.2">
      <c r="A2514">
        <v>2512</v>
      </c>
      <c r="B2514" t="s">
        <v>7196</v>
      </c>
      <c r="C2514" t="s">
        <v>7195</v>
      </c>
      <c r="F2514" t="s">
        <v>7194</v>
      </c>
      <c r="G2514" t="s">
        <v>5</v>
      </c>
      <c r="H2514" t="s">
        <v>4</v>
      </c>
      <c r="I2514" t="s">
        <v>1375</v>
      </c>
      <c r="J2514">
        <v>60017970</v>
      </c>
      <c r="K2514" t="s">
        <v>1819</v>
      </c>
      <c r="L2514" t="s">
        <v>529</v>
      </c>
      <c r="M2514" t="s">
        <v>67</v>
      </c>
      <c r="N2514">
        <v>1</v>
      </c>
      <c r="O2514" t="s">
        <v>1818</v>
      </c>
      <c r="P2514">
        <v>57192452047</v>
      </c>
      <c r="Q2514">
        <v>60017970</v>
      </c>
      <c r="R2514" s="7">
        <v>42552</v>
      </c>
      <c r="S2514" s="8">
        <f t="shared" si="312"/>
        <v>2016</v>
      </c>
      <c r="T2514" s="8">
        <v>2016</v>
      </c>
      <c r="U2514" s="8">
        <f t="shared" si="313"/>
        <v>6</v>
      </c>
      <c r="V2514" s="7">
        <v>42552</v>
      </c>
      <c r="W2514" t="s">
        <v>1190</v>
      </c>
      <c r="X2514" s="2">
        <v>0.124</v>
      </c>
      <c r="Y2514" s="6">
        <f t="shared" si="318"/>
        <v>3.3101091802140896E-3</v>
      </c>
      <c r="AA2514">
        <v>15461955</v>
      </c>
      <c r="AB2514">
        <v>28136</v>
      </c>
      <c r="AC2514">
        <v>15461963</v>
      </c>
      <c r="AD2514" t="s">
        <v>2</v>
      </c>
      <c r="AE2514">
        <v>13</v>
      </c>
      <c r="AF2514">
        <v>7</v>
      </c>
      <c r="AH2514" t="s">
        <v>7193</v>
      </c>
      <c r="AI2514" t="s">
        <v>7192</v>
      </c>
      <c r="AJ2514" t="s">
        <v>7191</v>
      </c>
      <c r="AK2514" t="s">
        <v>7190</v>
      </c>
      <c r="AL2514">
        <v>0</v>
      </c>
      <c r="AM2514" s="5">
        <f t="shared" si="314"/>
        <v>0</v>
      </c>
      <c r="AN2514" s="4">
        <f t="shared" si="319"/>
        <v>0</v>
      </c>
      <c r="AO2514" s="3"/>
      <c r="AP2514">
        <v>0</v>
      </c>
      <c r="AR2514" t="s">
        <v>1</v>
      </c>
      <c r="AT2514" s="2" t="s">
        <v>0</v>
      </c>
      <c r="AU2514" s="1">
        <f t="shared" si="315"/>
        <v>0.23170764261498628</v>
      </c>
      <c r="AV2514" s="1">
        <f t="shared" si="316"/>
        <v>0.16550545901070449</v>
      </c>
      <c r="AW2514" s="1">
        <f t="shared" si="317"/>
        <v>9.9303275406422684E-2</v>
      </c>
    </row>
    <row r="2515" spans="1:49" x14ac:dyDescent="0.2">
      <c r="A2515">
        <v>2513</v>
      </c>
      <c r="B2515" t="s">
        <v>7189</v>
      </c>
      <c r="C2515" t="s">
        <v>7188</v>
      </c>
      <c r="F2515" t="s">
        <v>7187</v>
      </c>
      <c r="G2515" t="s">
        <v>5</v>
      </c>
      <c r="H2515" t="s">
        <v>4</v>
      </c>
      <c r="I2515" t="s">
        <v>2053</v>
      </c>
      <c r="J2515" t="s">
        <v>7186</v>
      </c>
      <c r="K2515" t="s">
        <v>7185</v>
      </c>
      <c r="L2515" t="s">
        <v>7184</v>
      </c>
      <c r="M2515" t="s">
        <v>2864</v>
      </c>
      <c r="N2515">
        <v>4</v>
      </c>
      <c r="O2515" t="s">
        <v>7183</v>
      </c>
      <c r="P2515" t="s">
        <v>7182</v>
      </c>
      <c r="Q2515" t="s">
        <v>7181</v>
      </c>
      <c r="R2515" s="7">
        <v>42552</v>
      </c>
      <c r="S2515" s="8">
        <f t="shared" si="312"/>
        <v>2016</v>
      </c>
      <c r="T2515" s="8">
        <v>2016</v>
      </c>
      <c r="U2515" s="8">
        <f t="shared" si="313"/>
        <v>6</v>
      </c>
      <c r="V2515" s="7">
        <v>42552</v>
      </c>
      <c r="W2515" t="s">
        <v>826</v>
      </c>
      <c r="X2515" s="2">
        <v>0.50800000000000001</v>
      </c>
      <c r="Y2515" s="6">
        <f t="shared" si="318"/>
        <v>1.356076986732869E-2</v>
      </c>
      <c r="AA2515">
        <v>16735447</v>
      </c>
      <c r="AB2515">
        <v>19700177325</v>
      </c>
      <c r="AD2515" t="s">
        <v>2</v>
      </c>
      <c r="AE2515">
        <v>13</v>
      </c>
      <c r="AF2515">
        <v>7</v>
      </c>
      <c r="AG2515">
        <v>7559085</v>
      </c>
      <c r="AH2515" t="s">
        <v>1459</v>
      </c>
      <c r="AI2515" t="s">
        <v>7180</v>
      </c>
      <c r="AJ2515" t="s">
        <v>7179</v>
      </c>
      <c r="AK2515" t="s">
        <v>7178</v>
      </c>
      <c r="AL2515">
        <v>2</v>
      </c>
      <c r="AM2515" s="5">
        <f t="shared" si="314"/>
        <v>0.33333333333333331</v>
      </c>
      <c r="AN2515" s="4">
        <f t="shared" si="319"/>
        <v>5.048592704783541E-4</v>
      </c>
      <c r="AO2515" s="3"/>
      <c r="AP2515">
        <v>0</v>
      </c>
      <c r="AQ2515" t="s">
        <v>48</v>
      </c>
      <c r="AR2515" t="s">
        <v>7177</v>
      </c>
      <c r="AS2515" t="s">
        <v>47</v>
      </c>
      <c r="AT2515" s="2">
        <v>2.6880000000000002</v>
      </c>
      <c r="AU2515" s="1">
        <f t="shared" si="315"/>
        <v>0.96439966882735895</v>
      </c>
      <c r="AV2515" s="1">
        <f t="shared" si="316"/>
        <v>0.70328145689035226</v>
      </c>
      <c r="AW2515" s="1">
        <f t="shared" si="317"/>
        <v>0.44216324495334547</v>
      </c>
    </row>
    <row r="2516" spans="1:49" x14ac:dyDescent="0.2">
      <c r="A2516">
        <v>2514</v>
      </c>
      <c r="B2516" t="s">
        <v>7176</v>
      </c>
      <c r="C2516" t="s">
        <v>7175</v>
      </c>
      <c r="F2516" t="s">
        <v>7174</v>
      </c>
      <c r="G2516" t="s">
        <v>5</v>
      </c>
      <c r="H2516" t="s">
        <v>4</v>
      </c>
      <c r="I2516" t="s">
        <v>7173</v>
      </c>
      <c r="J2516">
        <v>60016818</v>
      </c>
      <c r="K2516" t="s">
        <v>7172</v>
      </c>
      <c r="L2516" t="s">
        <v>7171</v>
      </c>
      <c r="M2516" t="s">
        <v>872</v>
      </c>
      <c r="N2516">
        <v>3</v>
      </c>
      <c r="O2516" t="s">
        <v>7170</v>
      </c>
      <c r="P2516" t="s">
        <v>7169</v>
      </c>
      <c r="Q2516" t="s">
        <v>7168</v>
      </c>
      <c r="R2516" s="7">
        <v>42552</v>
      </c>
      <c r="S2516" s="8">
        <f t="shared" si="312"/>
        <v>2016</v>
      </c>
      <c r="T2516" s="8">
        <v>2016</v>
      </c>
      <c r="U2516" s="8">
        <f t="shared" si="313"/>
        <v>6</v>
      </c>
      <c r="V2516" s="7">
        <v>42552</v>
      </c>
      <c r="W2516" t="s">
        <v>459</v>
      </c>
      <c r="X2516" s="2">
        <v>0.47099999999999997</v>
      </c>
      <c r="Y2516" s="6">
        <f t="shared" si="318"/>
        <v>1.2573075999039E-2</v>
      </c>
      <c r="AB2516">
        <v>9500154105</v>
      </c>
      <c r="AC2516">
        <v>19313195</v>
      </c>
      <c r="AD2516" t="s">
        <v>2</v>
      </c>
      <c r="AE2516">
        <v>10</v>
      </c>
      <c r="AF2516">
        <v>3</v>
      </c>
      <c r="AG2516">
        <v>34004</v>
      </c>
      <c r="AI2516" t="s">
        <v>7167</v>
      </c>
      <c r="AJ2516" t="s">
        <v>7166</v>
      </c>
      <c r="AK2516" t="s">
        <v>7165</v>
      </c>
      <c r="AL2516">
        <v>17</v>
      </c>
      <c r="AM2516" s="5">
        <f t="shared" si="314"/>
        <v>2.8333333333333335</v>
      </c>
      <c r="AN2516" s="4">
        <f t="shared" si="319"/>
        <v>4.2913037990660102E-3</v>
      </c>
      <c r="AO2516" s="3"/>
      <c r="AP2516">
        <v>0</v>
      </c>
      <c r="AQ2516" t="s">
        <v>938</v>
      </c>
      <c r="AR2516" t="s">
        <v>1</v>
      </c>
      <c r="AS2516" t="s">
        <v>937</v>
      </c>
      <c r="AT2516" s="2">
        <v>1.53</v>
      </c>
      <c r="AU2516" s="1">
        <f t="shared" si="315"/>
        <v>1.0088544339047103</v>
      </c>
      <c r="AV2516" s="1">
        <f t="shared" si="316"/>
        <v>0.84321898990525057</v>
      </c>
      <c r="AW2516" s="1">
        <f t="shared" si="317"/>
        <v>0.67758354590579073</v>
      </c>
    </row>
    <row r="2517" spans="1:49" x14ac:dyDescent="0.2">
      <c r="A2517">
        <v>2515</v>
      </c>
      <c r="B2517" t="s">
        <v>7164</v>
      </c>
      <c r="F2517" t="s">
        <v>7163</v>
      </c>
      <c r="G2517" t="s">
        <v>5</v>
      </c>
      <c r="H2517" t="s">
        <v>4</v>
      </c>
      <c r="I2517" t="s">
        <v>7162</v>
      </c>
      <c r="J2517" t="s">
        <v>7161</v>
      </c>
      <c r="K2517" t="s">
        <v>7160</v>
      </c>
      <c r="L2517" t="s">
        <v>7159</v>
      </c>
      <c r="M2517" t="s">
        <v>183</v>
      </c>
      <c r="N2517">
        <v>3</v>
      </c>
      <c r="O2517" t="s">
        <v>7158</v>
      </c>
      <c r="P2517" t="s">
        <v>7157</v>
      </c>
      <c r="Q2517" t="s">
        <v>7156</v>
      </c>
      <c r="R2517" s="7">
        <v>42552</v>
      </c>
      <c r="S2517" s="8">
        <f t="shared" si="312"/>
        <v>2016</v>
      </c>
      <c r="T2517" s="8">
        <v>2016</v>
      </c>
      <c r="U2517" s="8">
        <f t="shared" si="313"/>
        <v>6</v>
      </c>
      <c r="V2517" s="7" t="s">
        <v>7155</v>
      </c>
      <c r="W2517" t="s">
        <v>3074</v>
      </c>
      <c r="X2517" s="2">
        <v>0.19900000000000001</v>
      </c>
      <c r="Y2517" s="6">
        <f t="shared" si="318"/>
        <v>5.3121913456661597E-3</v>
      </c>
      <c r="AA2517">
        <v>18426573</v>
      </c>
      <c r="AB2517">
        <v>18800156712</v>
      </c>
      <c r="AC2517">
        <v>20653824</v>
      </c>
      <c r="AD2517" t="s">
        <v>2</v>
      </c>
      <c r="AE2517">
        <v>10</v>
      </c>
      <c r="AF2517" s="10">
        <v>44415</v>
      </c>
      <c r="AH2517" t="s">
        <v>7154</v>
      </c>
      <c r="AI2517" t="s">
        <v>7153</v>
      </c>
      <c r="AJ2517" t="s">
        <v>7152</v>
      </c>
      <c r="AK2517" t="s">
        <v>7151</v>
      </c>
      <c r="AL2517">
        <v>0</v>
      </c>
      <c r="AM2517" s="5">
        <f t="shared" si="314"/>
        <v>0</v>
      </c>
      <c r="AN2517" s="4">
        <f t="shared" si="319"/>
        <v>0</v>
      </c>
      <c r="AO2517" s="3"/>
      <c r="AP2517">
        <v>0</v>
      </c>
      <c r="AR2517" t="s">
        <v>1</v>
      </c>
      <c r="AT2517" s="2" t="s">
        <v>0</v>
      </c>
      <c r="AU2517" s="1">
        <f t="shared" si="315"/>
        <v>0.37185339419663116</v>
      </c>
      <c r="AV2517" s="1">
        <f t="shared" si="316"/>
        <v>0.26560956728330798</v>
      </c>
      <c r="AW2517" s="1">
        <f t="shared" si="317"/>
        <v>0.1593657403699848</v>
      </c>
    </row>
    <row r="2518" spans="1:49" x14ac:dyDescent="0.2">
      <c r="A2518">
        <v>2516</v>
      </c>
      <c r="B2518" t="s">
        <v>7150</v>
      </c>
      <c r="C2518" t="s">
        <v>7149</v>
      </c>
      <c r="F2518" t="s">
        <v>7148</v>
      </c>
      <c r="G2518" t="s">
        <v>5</v>
      </c>
      <c r="H2518" t="s">
        <v>4</v>
      </c>
      <c r="I2518" t="s">
        <v>7147</v>
      </c>
      <c r="J2518" t="s">
        <v>7146</v>
      </c>
      <c r="K2518" t="s">
        <v>7145</v>
      </c>
      <c r="L2518" t="s">
        <v>7144</v>
      </c>
      <c r="M2518" t="s">
        <v>46</v>
      </c>
      <c r="N2518">
        <v>4</v>
      </c>
      <c r="O2518" t="s">
        <v>7143</v>
      </c>
      <c r="P2518" t="s">
        <v>7142</v>
      </c>
      <c r="Q2518" t="s">
        <v>7141</v>
      </c>
      <c r="R2518" s="7">
        <v>42552</v>
      </c>
      <c r="S2518" s="8">
        <f t="shared" si="312"/>
        <v>2016</v>
      </c>
      <c r="T2518" s="8">
        <v>2016</v>
      </c>
      <c r="U2518" s="8">
        <f t="shared" si="313"/>
        <v>6</v>
      </c>
      <c r="V2518" s="7">
        <v>42552</v>
      </c>
      <c r="W2518" t="s">
        <v>459</v>
      </c>
      <c r="X2518" s="2">
        <v>0.47099999999999997</v>
      </c>
      <c r="Y2518" s="6">
        <f t="shared" si="318"/>
        <v>1.2573075999039E-2</v>
      </c>
      <c r="AB2518">
        <v>9500154105</v>
      </c>
      <c r="AC2518">
        <v>19313195</v>
      </c>
      <c r="AD2518" t="s">
        <v>2</v>
      </c>
      <c r="AE2518">
        <v>10</v>
      </c>
      <c r="AF2518">
        <v>3</v>
      </c>
      <c r="AG2518">
        <v>36025</v>
      </c>
      <c r="AI2518" t="s">
        <v>7140</v>
      </c>
      <c r="AJ2518" t="s">
        <v>7139</v>
      </c>
      <c r="AK2518" t="s">
        <v>7138</v>
      </c>
      <c r="AL2518">
        <v>17</v>
      </c>
      <c r="AM2518" s="5">
        <f t="shared" si="314"/>
        <v>2.8333333333333335</v>
      </c>
      <c r="AN2518" s="4">
        <f t="shared" si="319"/>
        <v>4.2913037990660102E-3</v>
      </c>
      <c r="AO2518" s="3"/>
      <c r="AP2518">
        <v>0</v>
      </c>
      <c r="AQ2518" t="s">
        <v>44</v>
      </c>
      <c r="AR2518">
        <v>1300720</v>
      </c>
      <c r="AS2518" t="s">
        <v>43</v>
      </c>
      <c r="AT2518" s="2">
        <v>1.53</v>
      </c>
      <c r="AU2518" s="1">
        <f t="shared" si="315"/>
        <v>1.0088544339047103</v>
      </c>
      <c r="AV2518" s="1">
        <f t="shared" si="316"/>
        <v>0.84321898990525057</v>
      </c>
      <c r="AW2518" s="1">
        <f t="shared" si="317"/>
        <v>0.67758354590579073</v>
      </c>
    </row>
    <row r="2519" spans="1:49" x14ac:dyDescent="0.2">
      <c r="A2519">
        <v>2517</v>
      </c>
      <c r="B2519" t="s">
        <v>7137</v>
      </c>
      <c r="C2519" t="s">
        <v>7136</v>
      </c>
      <c r="F2519" t="s">
        <v>7135</v>
      </c>
      <c r="G2519" t="s">
        <v>5</v>
      </c>
      <c r="H2519" t="s">
        <v>4</v>
      </c>
      <c r="I2519" t="s">
        <v>1363</v>
      </c>
      <c r="J2519" t="s">
        <v>7134</v>
      </c>
      <c r="K2519" t="s">
        <v>7133</v>
      </c>
      <c r="L2519" t="s">
        <v>2987</v>
      </c>
      <c r="M2519" t="s">
        <v>49</v>
      </c>
      <c r="N2519">
        <v>4</v>
      </c>
      <c r="O2519" t="s">
        <v>7132</v>
      </c>
      <c r="P2519" t="s">
        <v>7131</v>
      </c>
      <c r="Q2519" t="s">
        <v>7130</v>
      </c>
      <c r="R2519" s="7">
        <v>42552</v>
      </c>
      <c r="S2519" s="8">
        <f t="shared" si="312"/>
        <v>2016</v>
      </c>
      <c r="T2519" s="8">
        <v>2016</v>
      </c>
      <c r="U2519" s="8">
        <f t="shared" si="313"/>
        <v>6</v>
      </c>
      <c r="V2519" s="7">
        <v>42552</v>
      </c>
      <c r="W2519" t="s">
        <v>459</v>
      </c>
      <c r="X2519" s="2">
        <v>0.47099999999999997</v>
      </c>
      <c r="Y2519" s="6">
        <f t="shared" si="318"/>
        <v>1.2573075999039E-2</v>
      </c>
      <c r="AB2519">
        <v>9500154105</v>
      </c>
      <c r="AC2519">
        <v>19313195</v>
      </c>
      <c r="AD2519" t="s">
        <v>2</v>
      </c>
      <c r="AE2519">
        <v>10</v>
      </c>
      <c r="AF2519">
        <v>3</v>
      </c>
      <c r="AG2519">
        <v>36023</v>
      </c>
      <c r="AI2519" t="s">
        <v>7129</v>
      </c>
      <c r="AJ2519" t="s">
        <v>7128</v>
      </c>
      <c r="AK2519" t="s">
        <v>7127</v>
      </c>
      <c r="AL2519">
        <v>5</v>
      </c>
      <c r="AM2519" s="5">
        <f t="shared" si="314"/>
        <v>0.83333333333333337</v>
      </c>
      <c r="AN2519" s="4">
        <f t="shared" si="319"/>
        <v>1.2621481761958854E-3</v>
      </c>
      <c r="AO2519" s="3"/>
      <c r="AP2519">
        <v>1</v>
      </c>
      <c r="AR2519" t="s">
        <v>1</v>
      </c>
      <c r="AT2519" s="2">
        <v>1.53</v>
      </c>
      <c r="AU2519" s="1">
        <f t="shared" si="315"/>
        <v>0.91797976521860658</v>
      </c>
      <c r="AV2519" s="1">
        <f t="shared" si="316"/>
        <v>0.6917612087617443</v>
      </c>
      <c r="AW2519" s="1">
        <f t="shared" si="317"/>
        <v>0.46554265230488201</v>
      </c>
    </row>
    <row r="2520" spans="1:49" x14ac:dyDescent="0.2">
      <c r="A2520">
        <v>2518</v>
      </c>
      <c r="B2520" t="s">
        <v>7126</v>
      </c>
      <c r="C2520" t="s">
        <v>7125</v>
      </c>
      <c r="F2520" t="s">
        <v>7124</v>
      </c>
      <c r="G2520" t="s">
        <v>5</v>
      </c>
      <c r="H2520" t="s">
        <v>4</v>
      </c>
      <c r="I2520" t="s">
        <v>7123</v>
      </c>
      <c r="J2520">
        <v>60031706</v>
      </c>
      <c r="K2520" t="s">
        <v>1066</v>
      </c>
      <c r="L2520" t="s">
        <v>1065</v>
      </c>
      <c r="M2520" t="s">
        <v>79</v>
      </c>
      <c r="N2520">
        <v>3</v>
      </c>
      <c r="O2520" t="s">
        <v>7122</v>
      </c>
      <c r="P2520" t="s">
        <v>7121</v>
      </c>
      <c r="Q2520" t="s">
        <v>7120</v>
      </c>
      <c r="R2520" s="7">
        <v>42552</v>
      </c>
      <c r="S2520" s="8">
        <f t="shared" si="312"/>
        <v>2016</v>
      </c>
      <c r="T2520" s="8">
        <v>2016</v>
      </c>
      <c r="U2520" s="8">
        <f t="shared" si="313"/>
        <v>6</v>
      </c>
      <c r="V2520" s="7">
        <v>42552</v>
      </c>
      <c r="W2520" t="s">
        <v>459</v>
      </c>
      <c r="X2520" s="2">
        <v>0.47099999999999997</v>
      </c>
      <c r="Y2520" s="6">
        <f t="shared" si="318"/>
        <v>1.2573075999039E-2</v>
      </c>
      <c r="AB2520">
        <v>9500154105</v>
      </c>
      <c r="AC2520">
        <v>19313195</v>
      </c>
      <c r="AD2520" t="s">
        <v>2</v>
      </c>
      <c r="AE2520">
        <v>10</v>
      </c>
      <c r="AF2520">
        <v>3</v>
      </c>
      <c r="AG2520">
        <v>36027</v>
      </c>
      <c r="AI2520" t="s">
        <v>7119</v>
      </c>
      <c r="AJ2520" t="s">
        <v>7118</v>
      </c>
      <c r="AK2520" t="s">
        <v>7117</v>
      </c>
      <c r="AL2520">
        <v>10</v>
      </c>
      <c r="AM2520" s="5">
        <f t="shared" si="314"/>
        <v>1.6666666666666667</v>
      </c>
      <c r="AN2520" s="4">
        <f t="shared" si="319"/>
        <v>2.5242963523917708E-3</v>
      </c>
      <c r="AO2520" s="3"/>
      <c r="AP2520">
        <v>0</v>
      </c>
      <c r="AR2520" t="s">
        <v>1</v>
      </c>
      <c r="AT2520" s="2">
        <v>1.53</v>
      </c>
      <c r="AU2520" s="1">
        <f t="shared" si="315"/>
        <v>0.95584421050448309</v>
      </c>
      <c r="AV2520" s="1">
        <f t="shared" si="316"/>
        <v>0.75486861757153856</v>
      </c>
      <c r="AW2520" s="1">
        <f t="shared" si="317"/>
        <v>0.55389302463859391</v>
      </c>
    </row>
    <row r="2521" spans="1:49" x14ac:dyDescent="0.2">
      <c r="A2521">
        <v>2519</v>
      </c>
      <c r="B2521" t="s">
        <v>7116</v>
      </c>
      <c r="C2521" t="s">
        <v>7115</v>
      </c>
      <c r="E2521">
        <v>27126227</v>
      </c>
      <c r="F2521" t="s">
        <v>7114</v>
      </c>
      <c r="G2521" t="s">
        <v>5</v>
      </c>
      <c r="H2521" t="s">
        <v>4</v>
      </c>
      <c r="I2521" t="s">
        <v>7113</v>
      </c>
      <c r="J2521" t="s">
        <v>7112</v>
      </c>
      <c r="K2521" t="s">
        <v>7111</v>
      </c>
      <c r="L2521" t="s">
        <v>7110</v>
      </c>
      <c r="M2521" t="s">
        <v>7109</v>
      </c>
      <c r="N2521">
        <v>13</v>
      </c>
      <c r="O2521" t="s">
        <v>7108</v>
      </c>
      <c r="P2521" t="s">
        <v>7107</v>
      </c>
      <c r="Q2521" t="s">
        <v>7106</v>
      </c>
      <c r="R2521" s="7">
        <v>42552</v>
      </c>
      <c r="S2521" s="8">
        <f t="shared" si="312"/>
        <v>2016</v>
      </c>
      <c r="T2521" s="8">
        <v>2016</v>
      </c>
      <c r="U2521" s="8">
        <f t="shared" si="313"/>
        <v>6</v>
      </c>
      <c r="V2521" s="7">
        <v>42552</v>
      </c>
      <c r="W2521" t="s">
        <v>7105</v>
      </c>
      <c r="X2521" s="2">
        <v>1.4139999999999999</v>
      </c>
      <c r="Y2521" s="6">
        <f t="shared" si="318"/>
        <v>3.7745922425989696E-2</v>
      </c>
      <c r="AA2521" t="s">
        <v>7104</v>
      </c>
      <c r="AB2521">
        <v>17807</v>
      </c>
      <c r="AC2521">
        <v>17584469</v>
      </c>
      <c r="AD2521" t="s">
        <v>2</v>
      </c>
      <c r="AE2521">
        <v>36</v>
      </c>
      <c r="AF2521">
        <v>7</v>
      </c>
      <c r="AH2521" t="s">
        <v>7103</v>
      </c>
      <c r="AI2521" t="s">
        <v>7102</v>
      </c>
      <c r="AJ2521" t="s">
        <v>7101</v>
      </c>
      <c r="AK2521" t="s">
        <v>7100</v>
      </c>
      <c r="AL2521">
        <v>5</v>
      </c>
      <c r="AM2521" s="5">
        <f t="shared" si="314"/>
        <v>0.83333333333333337</v>
      </c>
      <c r="AN2521" s="4">
        <f t="shared" si="319"/>
        <v>1.2621481761958854E-3</v>
      </c>
      <c r="AO2521" s="3"/>
      <c r="AP2521">
        <v>1</v>
      </c>
      <c r="AR2521" t="s">
        <v>1</v>
      </c>
      <c r="AT2521" s="2">
        <v>4.1959999999999997</v>
      </c>
      <c r="AU2521" s="1">
        <f t="shared" si="315"/>
        <v>2.680079015105155</v>
      </c>
      <c r="AV2521" s="1">
        <f t="shared" si="316"/>
        <v>1.9504035301092792</v>
      </c>
      <c r="AW2521" s="1">
        <f t="shared" si="317"/>
        <v>1.2207280451134028</v>
      </c>
    </row>
    <row r="2522" spans="1:49" x14ac:dyDescent="0.2">
      <c r="A2522">
        <v>2520</v>
      </c>
      <c r="B2522" t="s">
        <v>7099</v>
      </c>
      <c r="C2522" t="s">
        <v>7098</v>
      </c>
      <c r="F2522" t="s">
        <v>7097</v>
      </c>
      <c r="G2522" t="s">
        <v>5</v>
      </c>
      <c r="H2522" t="s">
        <v>4</v>
      </c>
      <c r="I2522" t="s">
        <v>1019</v>
      </c>
      <c r="J2522">
        <v>60078640</v>
      </c>
      <c r="K2522" t="s">
        <v>7096</v>
      </c>
      <c r="L2522" t="s">
        <v>148</v>
      </c>
      <c r="M2522" t="s">
        <v>62</v>
      </c>
      <c r="N2522">
        <v>3</v>
      </c>
      <c r="O2522" t="s">
        <v>7095</v>
      </c>
      <c r="P2522" t="s">
        <v>7094</v>
      </c>
      <c r="Q2522" t="s">
        <v>7093</v>
      </c>
      <c r="R2522" s="7">
        <v>42552</v>
      </c>
      <c r="S2522" s="8">
        <f t="shared" si="312"/>
        <v>2016</v>
      </c>
      <c r="T2522" s="8">
        <v>2016</v>
      </c>
      <c r="U2522" s="8">
        <f t="shared" si="313"/>
        <v>6</v>
      </c>
      <c r="V2522" s="7">
        <v>42552</v>
      </c>
      <c r="W2522" t="s">
        <v>7092</v>
      </c>
      <c r="X2522" s="2" t="s">
        <v>0</v>
      </c>
      <c r="Y2522" s="6" t="e">
        <f t="shared" si="318"/>
        <v>#VALUE!</v>
      </c>
      <c r="AA2522">
        <v>19414900</v>
      </c>
      <c r="AB2522">
        <v>19700186885</v>
      </c>
      <c r="AC2522">
        <v>19414919</v>
      </c>
      <c r="AD2522" t="s">
        <v>2</v>
      </c>
      <c r="AE2522">
        <v>8</v>
      </c>
      <c r="AF2522">
        <v>7</v>
      </c>
      <c r="AH2522" t="s">
        <v>7091</v>
      </c>
      <c r="AI2522" t="s">
        <v>7090</v>
      </c>
      <c r="AJ2522" t="s">
        <v>7089</v>
      </c>
      <c r="AK2522" t="s">
        <v>7088</v>
      </c>
      <c r="AL2522">
        <v>0</v>
      </c>
      <c r="AM2522" s="5">
        <f t="shared" si="314"/>
        <v>0</v>
      </c>
      <c r="AN2522" s="4">
        <f t="shared" si="319"/>
        <v>0</v>
      </c>
      <c r="AO2522" s="3"/>
      <c r="AP2522">
        <v>0</v>
      </c>
      <c r="AR2522" t="s">
        <v>1</v>
      </c>
      <c r="AT2522" s="2" t="s">
        <v>0</v>
      </c>
      <c r="AU2522" s="1" t="e">
        <f t="shared" si="315"/>
        <v>#VALUE!</v>
      </c>
      <c r="AV2522" s="1" t="e">
        <f t="shared" si="316"/>
        <v>#VALUE!</v>
      </c>
      <c r="AW2522" s="1" t="e">
        <f t="shared" si="317"/>
        <v>#VALUE!</v>
      </c>
    </row>
    <row r="2523" spans="1:49" x14ac:dyDescent="0.2">
      <c r="A2523">
        <v>2521</v>
      </c>
      <c r="B2523" t="s">
        <v>7087</v>
      </c>
      <c r="C2523" t="s">
        <v>7086</v>
      </c>
      <c r="F2523" t="s">
        <v>7085</v>
      </c>
      <c r="G2523" t="s">
        <v>5</v>
      </c>
      <c r="H2523" t="s">
        <v>4</v>
      </c>
      <c r="I2523" t="s">
        <v>7084</v>
      </c>
      <c r="J2523" t="s">
        <v>7083</v>
      </c>
      <c r="K2523" t="s">
        <v>7082</v>
      </c>
      <c r="L2523" t="s">
        <v>7081</v>
      </c>
      <c r="M2523" t="s">
        <v>7080</v>
      </c>
      <c r="N2523">
        <v>5</v>
      </c>
      <c r="O2523" t="s">
        <v>7079</v>
      </c>
      <c r="P2523" t="s">
        <v>7078</v>
      </c>
      <c r="Q2523" t="s">
        <v>7077</v>
      </c>
      <c r="R2523" s="7">
        <v>42552</v>
      </c>
      <c r="S2523" s="8">
        <f t="shared" si="312"/>
        <v>2016</v>
      </c>
      <c r="T2523" s="8">
        <v>2016</v>
      </c>
      <c r="U2523" s="8">
        <f t="shared" si="313"/>
        <v>6</v>
      </c>
      <c r="V2523" s="7">
        <v>42552</v>
      </c>
      <c r="W2523" t="s">
        <v>7076</v>
      </c>
      <c r="X2523" s="2" t="s">
        <v>0</v>
      </c>
      <c r="Y2523" s="6" t="e">
        <f t="shared" si="318"/>
        <v>#VALUE!</v>
      </c>
      <c r="AA2523">
        <v>15525031</v>
      </c>
      <c r="AB2523">
        <v>130099</v>
      </c>
      <c r="AC2523" t="s">
        <v>7075</v>
      </c>
      <c r="AD2523" t="s">
        <v>2</v>
      </c>
      <c r="AE2523" t="s">
        <v>7074</v>
      </c>
      <c r="AF2523">
        <v>3</v>
      </c>
      <c r="AH2523" t="s">
        <v>2134</v>
      </c>
      <c r="AI2523" t="s">
        <v>7073</v>
      </c>
      <c r="AJ2523" t="s">
        <v>7072</v>
      </c>
      <c r="AK2523" t="s">
        <v>7071</v>
      </c>
      <c r="AL2523">
        <v>2</v>
      </c>
      <c r="AM2523" s="5">
        <f t="shared" si="314"/>
        <v>0.33333333333333331</v>
      </c>
      <c r="AN2523" s="4">
        <f t="shared" si="319"/>
        <v>5.048592704783541E-4</v>
      </c>
      <c r="AO2523" s="3"/>
      <c r="AP2523">
        <v>1</v>
      </c>
      <c r="AQ2523" t="s">
        <v>44</v>
      </c>
      <c r="AR2523" t="s">
        <v>7070</v>
      </c>
      <c r="AS2523" t="s">
        <v>43</v>
      </c>
      <c r="AT2523" s="2" t="s">
        <v>0</v>
      </c>
      <c r="AU2523" s="1" t="e">
        <f t="shared" si="315"/>
        <v>#VALUE!</v>
      </c>
      <c r="AV2523" s="1" t="e">
        <f t="shared" si="316"/>
        <v>#VALUE!</v>
      </c>
      <c r="AW2523" s="1" t="e">
        <f t="shared" si="317"/>
        <v>#VALUE!</v>
      </c>
    </row>
    <row r="2524" spans="1:49" x14ac:dyDescent="0.2">
      <c r="A2524">
        <v>2522</v>
      </c>
      <c r="B2524" t="s">
        <v>7069</v>
      </c>
      <c r="C2524" t="s">
        <v>7068</v>
      </c>
      <c r="F2524" t="s">
        <v>7067</v>
      </c>
      <c r="G2524" t="s">
        <v>5</v>
      </c>
      <c r="H2524" t="s">
        <v>4</v>
      </c>
      <c r="I2524" t="s">
        <v>7066</v>
      </c>
      <c r="J2524">
        <v>60071046</v>
      </c>
      <c r="K2524" t="s">
        <v>7065</v>
      </c>
      <c r="L2524" t="s">
        <v>7064</v>
      </c>
      <c r="M2524" t="s">
        <v>1613</v>
      </c>
      <c r="N2524">
        <v>1</v>
      </c>
      <c r="O2524" t="s">
        <v>7063</v>
      </c>
      <c r="P2524">
        <v>36661987100</v>
      </c>
      <c r="Q2524">
        <v>60071046</v>
      </c>
      <c r="R2524" s="7">
        <v>42552</v>
      </c>
      <c r="S2524" s="8">
        <f t="shared" si="312"/>
        <v>2016</v>
      </c>
      <c r="T2524" s="8">
        <v>2016</v>
      </c>
      <c r="U2524" s="8">
        <f t="shared" si="313"/>
        <v>6</v>
      </c>
      <c r="V2524" s="7">
        <v>42552</v>
      </c>
      <c r="W2524" t="s">
        <v>1773</v>
      </c>
      <c r="X2524" s="2">
        <v>0.29899999999999999</v>
      </c>
      <c r="Y2524" s="6">
        <f t="shared" si="318"/>
        <v>7.9816342329355871E-3</v>
      </c>
      <c r="AA2524">
        <v>1464116</v>
      </c>
      <c r="AB2524">
        <v>24906</v>
      </c>
      <c r="AC2524" t="s">
        <v>1772</v>
      </c>
      <c r="AD2524" t="s">
        <v>2</v>
      </c>
      <c r="AE2524">
        <v>50</v>
      </c>
      <c r="AF2524">
        <v>4</v>
      </c>
      <c r="AH2524" t="s">
        <v>7062</v>
      </c>
      <c r="AI2524" t="s">
        <v>7061</v>
      </c>
      <c r="AJ2524" t="s">
        <v>7060</v>
      </c>
      <c r="AK2524" t="s">
        <v>7059</v>
      </c>
      <c r="AL2524">
        <v>1</v>
      </c>
      <c r="AM2524" s="5">
        <f t="shared" si="314"/>
        <v>0.16666666666666666</v>
      </c>
      <c r="AN2524" s="4">
        <f t="shared" si="319"/>
        <v>2.5242963523917705E-4</v>
      </c>
      <c r="AO2524" s="3"/>
      <c r="AP2524">
        <v>0</v>
      </c>
      <c r="AR2524" t="s">
        <v>1</v>
      </c>
      <c r="AT2524" s="2" t="s">
        <v>0</v>
      </c>
      <c r="AU2524" s="1">
        <f t="shared" si="315"/>
        <v>0.56628728536266637</v>
      </c>
      <c r="AV2524" s="1">
        <f t="shared" si="316"/>
        <v>0.41170319340873823</v>
      </c>
      <c r="AW2524" s="1">
        <f t="shared" si="317"/>
        <v>0.25711910145480998</v>
      </c>
    </row>
    <row r="2525" spans="1:49" x14ac:dyDescent="0.2">
      <c r="A2525">
        <v>2523</v>
      </c>
      <c r="B2525" t="s">
        <v>7058</v>
      </c>
      <c r="C2525" t="s">
        <v>7057</v>
      </c>
      <c r="F2525" t="s">
        <v>7056</v>
      </c>
      <c r="G2525" t="s">
        <v>5</v>
      </c>
      <c r="H2525" t="s">
        <v>4</v>
      </c>
      <c r="I2525" t="s">
        <v>3029</v>
      </c>
      <c r="J2525" t="s">
        <v>7055</v>
      </c>
      <c r="K2525" t="s">
        <v>7054</v>
      </c>
      <c r="L2525" t="s">
        <v>7053</v>
      </c>
      <c r="M2525" t="s">
        <v>7052</v>
      </c>
      <c r="N2525">
        <v>13</v>
      </c>
      <c r="O2525" t="s">
        <v>7051</v>
      </c>
      <c r="P2525" t="s">
        <v>7050</v>
      </c>
      <c r="Q2525" t="s">
        <v>7049</v>
      </c>
      <c r="R2525" s="7">
        <v>42552</v>
      </c>
      <c r="S2525" s="8">
        <f t="shared" si="312"/>
        <v>2016</v>
      </c>
      <c r="T2525" s="8">
        <v>2016</v>
      </c>
      <c r="U2525" s="8">
        <f t="shared" si="313"/>
        <v>6</v>
      </c>
      <c r="V2525" s="7" t="s">
        <v>7034</v>
      </c>
      <c r="W2525" t="s">
        <v>841</v>
      </c>
      <c r="X2525" s="2">
        <v>6.6050000000000004</v>
      </c>
      <c r="Y2525" s="6">
        <f t="shared" si="318"/>
        <v>0.17631670270414565</v>
      </c>
      <c r="AB2525">
        <v>17900156715</v>
      </c>
      <c r="AC2525" t="s">
        <v>840</v>
      </c>
      <c r="AD2525" t="s">
        <v>2</v>
      </c>
      <c r="AE2525">
        <v>18</v>
      </c>
      <c r="AF2525">
        <v>3</v>
      </c>
      <c r="AG2525">
        <v>7416621</v>
      </c>
      <c r="AH2525" t="s">
        <v>7048</v>
      </c>
      <c r="AI2525" t="s">
        <v>7047</v>
      </c>
      <c r="AJ2525" t="s">
        <v>7046</v>
      </c>
      <c r="AK2525" t="s">
        <v>7045</v>
      </c>
      <c r="AL2525">
        <v>169</v>
      </c>
      <c r="AM2525" s="5">
        <f t="shared" si="314"/>
        <v>28.166666666666668</v>
      </c>
      <c r="AN2525" s="4">
        <f t="shared" si="319"/>
        <v>4.2660608355420931E-2</v>
      </c>
      <c r="AO2525" s="3"/>
      <c r="AP2525">
        <v>0</v>
      </c>
      <c r="AQ2525" t="s">
        <v>278</v>
      </c>
      <c r="AR2525" t="s">
        <v>2778</v>
      </c>
      <c r="AS2525" t="s">
        <v>276</v>
      </c>
      <c r="AT2525" s="2">
        <v>25.248999999999999</v>
      </c>
      <c r="AU2525" s="1">
        <f t="shared" si="315"/>
        <v>13.621987439952823</v>
      </c>
      <c r="AV2525" s="1">
        <f t="shared" si="316"/>
        <v>10.948865552978329</v>
      </c>
      <c r="AW2525" s="1">
        <f t="shared" si="317"/>
        <v>8.2757436660038355</v>
      </c>
    </row>
    <row r="2526" spans="1:49" x14ac:dyDescent="0.2">
      <c r="A2526">
        <v>2524</v>
      </c>
      <c r="B2526" t="s">
        <v>7044</v>
      </c>
      <c r="C2526" t="s">
        <v>7043</v>
      </c>
      <c r="F2526" t="s">
        <v>7042</v>
      </c>
      <c r="G2526" t="s">
        <v>5</v>
      </c>
      <c r="H2526" t="s">
        <v>4</v>
      </c>
      <c r="I2526" t="s">
        <v>7041</v>
      </c>
      <c r="J2526" t="s">
        <v>7040</v>
      </c>
      <c r="K2526" t="s">
        <v>7039</v>
      </c>
      <c r="L2526" t="s">
        <v>7038</v>
      </c>
      <c r="M2526" t="s">
        <v>2740</v>
      </c>
      <c r="N2526">
        <v>3</v>
      </c>
      <c r="O2526" t="s">
        <v>7037</v>
      </c>
      <c r="P2526" t="s">
        <v>7036</v>
      </c>
      <c r="Q2526" t="s">
        <v>7035</v>
      </c>
      <c r="R2526" s="7">
        <v>42552</v>
      </c>
      <c r="S2526" s="8">
        <f t="shared" si="312"/>
        <v>2016</v>
      </c>
      <c r="T2526" s="8">
        <v>2016</v>
      </c>
      <c r="U2526" s="8">
        <f t="shared" si="313"/>
        <v>6</v>
      </c>
      <c r="V2526" s="7" t="s">
        <v>7034</v>
      </c>
      <c r="W2526" t="s">
        <v>841</v>
      </c>
      <c r="X2526" s="2">
        <v>6.6050000000000004</v>
      </c>
      <c r="Y2526" s="6">
        <f t="shared" si="318"/>
        <v>0.17631670270414565</v>
      </c>
      <c r="AB2526">
        <v>17900156715</v>
      </c>
      <c r="AC2526" t="s">
        <v>840</v>
      </c>
      <c r="AD2526" t="s">
        <v>2</v>
      </c>
      <c r="AE2526">
        <v>18</v>
      </c>
      <c r="AF2526">
        <v>3</v>
      </c>
      <c r="AG2526">
        <v>7384691</v>
      </c>
      <c r="AH2526" t="s">
        <v>7033</v>
      </c>
      <c r="AI2526" t="s">
        <v>7032</v>
      </c>
      <c r="AJ2526" t="s">
        <v>7031</v>
      </c>
      <c r="AK2526" t="s">
        <v>7030</v>
      </c>
      <c r="AL2526">
        <v>65</v>
      </c>
      <c r="AM2526" s="5">
        <f t="shared" si="314"/>
        <v>10.833333333333334</v>
      </c>
      <c r="AN2526" s="4">
        <f t="shared" si="319"/>
        <v>1.640792629054651E-2</v>
      </c>
      <c r="AO2526" s="3"/>
      <c r="AP2526">
        <v>0</v>
      </c>
      <c r="AR2526" t="s">
        <v>1</v>
      </c>
      <c r="AT2526" s="2">
        <v>25.248999999999999</v>
      </c>
      <c r="AU2526" s="1">
        <f t="shared" si="315"/>
        <v>12.834406978006591</v>
      </c>
      <c r="AV2526" s="1">
        <f t="shared" si="316"/>
        <v>9.6362314497346091</v>
      </c>
      <c r="AW2526" s="1">
        <f t="shared" si="317"/>
        <v>6.4380559214626247</v>
      </c>
    </row>
    <row r="2527" spans="1:49" x14ac:dyDescent="0.2">
      <c r="A2527">
        <v>2525</v>
      </c>
      <c r="B2527" t="s">
        <v>7029</v>
      </c>
      <c r="C2527" t="s">
        <v>7028</v>
      </c>
      <c r="F2527" t="s">
        <v>7027</v>
      </c>
      <c r="G2527" t="s">
        <v>5</v>
      </c>
      <c r="H2527" t="s">
        <v>4</v>
      </c>
      <c r="I2527" t="s">
        <v>7026</v>
      </c>
      <c r="J2527">
        <v>60010499</v>
      </c>
      <c r="K2527" t="s">
        <v>1812</v>
      </c>
      <c r="L2527" t="s">
        <v>1811</v>
      </c>
      <c r="M2527" t="s">
        <v>1516</v>
      </c>
      <c r="N2527">
        <v>4</v>
      </c>
      <c r="O2527" t="s">
        <v>7025</v>
      </c>
      <c r="P2527" t="s">
        <v>7024</v>
      </c>
      <c r="Q2527" t="s">
        <v>7023</v>
      </c>
      <c r="R2527" s="7">
        <v>42552</v>
      </c>
      <c r="S2527" s="8">
        <f t="shared" si="312"/>
        <v>2016</v>
      </c>
      <c r="T2527" s="8">
        <v>2016</v>
      </c>
      <c r="U2527" s="8">
        <f t="shared" si="313"/>
        <v>6</v>
      </c>
      <c r="V2527" s="7">
        <v>42552</v>
      </c>
      <c r="W2527" t="s">
        <v>459</v>
      </c>
      <c r="X2527" s="2">
        <v>0.47099999999999997</v>
      </c>
      <c r="Y2527" s="6">
        <f t="shared" si="318"/>
        <v>1.2573075999039E-2</v>
      </c>
      <c r="AB2527">
        <v>9500154105</v>
      </c>
      <c r="AC2527">
        <v>19313195</v>
      </c>
      <c r="AD2527" t="s">
        <v>2</v>
      </c>
      <c r="AE2527">
        <v>10</v>
      </c>
      <c r="AF2527">
        <v>3</v>
      </c>
      <c r="AG2527">
        <v>36015</v>
      </c>
      <c r="AI2527" t="s">
        <v>7022</v>
      </c>
      <c r="AJ2527" t="s">
        <v>7021</v>
      </c>
      <c r="AK2527" t="s">
        <v>7020</v>
      </c>
      <c r="AL2527">
        <v>17</v>
      </c>
      <c r="AM2527" s="5">
        <f t="shared" si="314"/>
        <v>2.8333333333333335</v>
      </c>
      <c r="AN2527" s="4">
        <f t="shared" si="319"/>
        <v>4.2913037990660102E-3</v>
      </c>
      <c r="AO2527" s="3"/>
      <c r="AP2527">
        <v>0</v>
      </c>
      <c r="AR2527" t="s">
        <v>1</v>
      </c>
      <c r="AT2527" s="2">
        <v>1.53</v>
      </c>
      <c r="AU2527" s="1">
        <f t="shared" si="315"/>
        <v>1.0088544339047103</v>
      </c>
      <c r="AV2527" s="1">
        <f t="shared" si="316"/>
        <v>0.84321898990525057</v>
      </c>
      <c r="AW2527" s="1">
        <f t="shared" si="317"/>
        <v>0.67758354590579073</v>
      </c>
    </row>
    <row r="2528" spans="1:49" x14ac:dyDescent="0.2">
      <c r="A2528">
        <v>2526</v>
      </c>
      <c r="B2528" t="s">
        <v>7019</v>
      </c>
      <c r="C2528" t="s">
        <v>7018</v>
      </c>
      <c r="F2528" t="s">
        <v>7017</v>
      </c>
      <c r="G2528" t="s">
        <v>5</v>
      </c>
      <c r="H2528" t="s">
        <v>4</v>
      </c>
      <c r="I2528" t="s">
        <v>7016</v>
      </c>
      <c r="J2528" t="s">
        <v>7015</v>
      </c>
      <c r="K2528" t="s">
        <v>7014</v>
      </c>
      <c r="L2528" t="s">
        <v>7013</v>
      </c>
      <c r="M2528" t="s">
        <v>412</v>
      </c>
      <c r="N2528">
        <v>4</v>
      </c>
      <c r="O2528" t="s">
        <v>7012</v>
      </c>
      <c r="P2528" t="s">
        <v>7011</v>
      </c>
      <c r="Q2528" t="s">
        <v>7010</v>
      </c>
      <c r="R2528" s="7">
        <v>42552</v>
      </c>
      <c r="S2528" s="8">
        <f t="shared" si="312"/>
        <v>2016</v>
      </c>
      <c r="T2528" s="8">
        <v>2016</v>
      </c>
      <c r="U2528" s="8">
        <f t="shared" si="313"/>
        <v>6</v>
      </c>
      <c r="V2528" s="7">
        <v>42552</v>
      </c>
      <c r="W2528" t="s">
        <v>688</v>
      </c>
      <c r="X2528" s="2">
        <v>0.38800000000000001</v>
      </c>
      <c r="Y2528" s="6">
        <f t="shared" si="318"/>
        <v>1.0357438402605376E-2</v>
      </c>
      <c r="AA2528">
        <v>19903413</v>
      </c>
      <c r="AB2528">
        <v>19700173015</v>
      </c>
      <c r="AC2528">
        <v>19903421</v>
      </c>
      <c r="AD2528" t="s">
        <v>2</v>
      </c>
      <c r="AE2528">
        <v>71</v>
      </c>
      <c r="AF2528">
        <v>3</v>
      </c>
      <c r="AH2528" t="s">
        <v>7009</v>
      </c>
      <c r="AI2528" t="s">
        <v>7008</v>
      </c>
      <c r="AJ2528" t="s">
        <v>7007</v>
      </c>
      <c r="AK2528" t="s">
        <v>7006</v>
      </c>
      <c r="AL2528">
        <v>1</v>
      </c>
      <c r="AM2528" s="5">
        <f t="shared" si="314"/>
        <v>0.16666666666666666</v>
      </c>
      <c r="AN2528" s="4">
        <f t="shared" si="319"/>
        <v>2.5242963523917705E-4</v>
      </c>
      <c r="AO2528" s="3"/>
      <c r="AP2528">
        <v>0</v>
      </c>
      <c r="AR2528" t="s">
        <v>1</v>
      </c>
      <c r="AT2528" s="2">
        <v>1.109</v>
      </c>
      <c r="AU2528" s="1">
        <f t="shared" si="315"/>
        <v>0.73259357723955165</v>
      </c>
      <c r="AV2528" s="1">
        <f t="shared" si="316"/>
        <v>0.53049340189222771</v>
      </c>
      <c r="AW2528" s="1">
        <f t="shared" si="317"/>
        <v>0.32839322654490366</v>
      </c>
    </row>
    <row r="2529" spans="1:49" x14ac:dyDescent="0.2">
      <c r="A2529">
        <v>2527</v>
      </c>
      <c r="B2529" t="s">
        <v>7005</v>
      </c>
      <c r="C2529" t="s">
        <v>7004</v>
      </c>
      <c r="F2529" t="s">
        <v>7003</v>
      </c>
      <c r="G2529" t="s">
        <v>5</v>
      </c>
      <c r="H2529" t="s">
        <v>4</v>
      </c>
      <c r="I2529" t="s">
        <v>7002</v>
      </c>
      <c r="J2529">
        <v>60003725</v>
      </c>
      <c r="K2529" t="s">
        <v>7001</v>
      </c>
      <c r="L2529" t="s">
        <v>264</v>
      </c>
      <c r="M2529" t="s">
        <v>67</v>
      </c>
      <c r="N2529">
        <v>4</v>
      </c>
      <c r="O2529" t="s">
        <v>7000</v>
      </c>
      <c r="P2529" t="s">
        <v>6999</v>
      </c>
      <c r="Q2529" t="s">
        <v>6998</v>
      </c>
      <c r="R2529" s="7">
        <v>42552</v>
      </c>
      <c r="S2529" s="8">
        <f t="shared" si="312"/>
        <v>2016</v>
      </c>
      <c r="T2529" s="8">
        <v>2016</v>
      </c>
      <c r="U2529" s="8">
        <f t="shared" si="313"/>
        <v>6</v>
      </c>
      <c r="V2529" s="7">
        <v>42552</v>
      </c>
      <c r="W2529" t="s">
        <v>2814</v>
      </c>
      <c r="X2529" s="2">
        <v>0.32</v>
      </c>
      <c r="Y2529" s="6">
        <f t="shared" si="318"/>
        <v>8.5422172392621669E-3</v>
      </c>
      <c r="AA2529">
        <v>20751087</v>
      </c>
      <c r="AB2529">
        <v>19700188366</v>
      </c>
      <c r="AC2529">
        <v>20751109</v>
      </c>
      <c r="AD2529" t="s">
        <v>2</v>
      </c>
      <c r="AE2529">
        <v>7</v>
      </c>
      <c r="AF2529">
        <v>3</v>
      </c>
      <c r="AH2529" t="s">
        <v>6997</v>
      </c>
      <c r="AI2529" t="s">
        <v>6996</v>
      </c>
      <c r="AK2529" t="s">
        <v>6995</v>
      </c>
      <c r="AL2529">
        <v>1</v>
      </c>
      <c r="AM2529" s="5">
        <f t="shared" si="314"/>
        <v>0.16666666666666666</v>
      </c>
      <c r="AN2529" s="4">
        <f t="shared" si="319"/>
        <v>2.5242963523917705E-4</v>
      </c>
      <c r="AO2529" s="3"/>
      <c r="AP2529">
        <v>0</v>
      </c>
      <c r="AR2529" t="s">
        <v>1</v>
      </c>
      <c r="AT2529" s="2" t="s">
        <v>0</v>
      </c>
      <c r="AU2529" s="1">
        <f t="shared" si="315"/>
        <v>0.60552809580552691</v>
      </c>
      <c r="AV2529" s="1">
        <f t="shared" si="316"/>
        <v>0.4397323437250672</v>
      </c>
      <c r="AW2529" s="1">
        <f t="shared" si="317"/>
        <v>0.27393659164460737</v>
      </c>
    </row>
    <row r="2530" spans="1:49" x14ac:dyDescent="0.2">
      <c r="A2530">
        <v>2528</v>
      </c>
      <c r="B2530" t="s">
        <v>6994</v>
      </c>
      <c r="C2530" t="s">
        <v>6993</v>
      </c>
      <c r="E2530">
        <v>27122548</v>
      </c>
      <c r="F2530" t="s">
        <v>6992</v>
      </c>
      <c r="G2530" t="s">
        <v>5</v>
      </c>
      <c r="H2530" t="s">
        <v>4</v>
      </c>
      <c r="I2530" t="s">
        <v>6991</v>
      </c>
      <c r="J2530" t="s">
        <v>6990</v>
      </c>
      <c r="K2530" t="s">
        <v>6989</v>
      </c>
      <c r="L2530" t="s">
        <v>6988</v>
      </c>
      <c r="M2530" t="s">
        <v>970</v>
      </c>
      <c r="N2530">
        <v>4</v>
      </c>
      <c r="O2530" t="s">
        <v>6987</v>
      </c>
      <c r="P2530" t="s">
        <v>6986</v>
      </c>
      <c r="Q2530" t="s">
        <v>6985</v>
      </c>
      <c r="R2530" s="7">
        <v>42552</v>
      </c>
      <c r="S2530" s="8">
        <f t="shared" si="312"/>
        <v>2016</v>
      </c>
      <c r="T2530" s="8">
        <v>2016</v>
      </c>
      <c r="U2530" s="8">
        <f t="shared" si="313"/>
        <v>6</v>
      </c>
      <c r="V2530" s="7">
        <v>42552</v>
      </c>
      <c r="W2530" t="s">
        <v>3102</v>
      </c>
      <c r="X2530" s="2">
        <v>1.367</v>
      </c>
      <c r="Y2530" s="6">
        <f t="shared" si="318"/>
        <v>3.6491284268973065E-2</v>
      </c>
      <c r="AA2530">
        <v>220949</v>
      </c>
      <c r="AB2530">
        <v>29605</v>
      </c>
      <c r="AD2530" t="s">
        <v>2</v>
      </c>
      <c r="AE2530">
        <v>219</v>
      </c>
      <c r="AF2530">
        <v>13</v>
      </c>
      <c r="AH2530" t="s">
        <v>6984</v>
      </c>
      <c r="AI2530" t="s">
        <v>6983</v>
      </c>
      <c r="AJ2530" t="s">
        <v>6982</v>
      </c>
      <c r="AK2530" t="s">
        <v>6981</v>
      </c>
      <c r="AL2530">
        <v>34</v>
      </c>
      <c r="AM2530" s="5">
        <f t="shared" si="314"/>
        <v>5.666666666666667</v>
      </c>
      <c r="AN2530" s="4">
        <f t="shared" si="319"/>
        <v>8.5826075981320204E-3</v>
      </c>
      <c r="AO2530" s="3"/>
      <c r="AP2530">
        <v>1</v>
      </c>
      <c r="AR2530" t="s">
        <v>6980</v>
      </c>
      <c r="AS2530" t="s">
        <v>1847</v>
      </c>
      <c r="AT2530" s="2">
        <v>3.3119999999999998</v>
      </c>
      <c r="AU2530" s="1">
        <f t="shared" si="315"/>
        <v>2.8118681267720746</v>
      </c>
      <c r="AV2530" s="1">
        <f t="shared" si="316"/>
        <v>2.2536945933552541</v>
      </c>
      <c r="AW2530" s="1">
        <f t="shared" si="317"/>
        <v>1.6955210599384332</v>
      </c>
    </row>
    <row r="2531" spans="1:49" x14ac:dyDescent="0.2">
      <c r="A2531">
        <v>2529</v>
      </c>
      <c r="B2531" t="s">
        <v>6979</v>
      </c>
      <c r="C2531" t="s">
        <v>6978</v>
      </c>
      <c r="F2531" t="s">
        <v>6977</v>
      </c>
      <c r="G2531" t="s">
        <v>5</v>
      </c>
      <c r="H2531" t="s">
        <v>4</v>
      </c>
      <c r="I2531" t="s">
        <v>6976</v>
      </c>
      <c r="J2531">
        <v>60095553</v>
      </c>
      <c r="K2531" t="s">
        <v>6975</v>
      </c>
      <c r="L2531" t="s">
        <v>6974</v>
      </c>
      <c r="M2531" t="s">
        <v>404</v>
      </c>
      <c r="N2531">
        <v>1</v>
      </c>
      <c r="O2531" t="s">
        <v>6973</v>
      </c>
      <c r="P2531">
        <v>7101711602</v>
      </c>
      <c r="Q2531">
        <v>60095553</v>
      </c>
      <c r="R2531" s="7">
        <v>42552</v>
      </c>
      <c r="S2531" s="8">
        <f t="shared" si="312"/>
        <v>2016</v>
      </c>
      <c r="T2531" s="8">
        <v>2016</v>
      </c>
      <c r="U2531" s="8">
        <f t="shared" si="313"/>
        <v>6</v>
      </c>
      <c r="V2531" s="7">
        <v>42552</v>
      </c>
      <c r="W2531" t="s">
        <v>2498</v>
      </c>
      <c r="X2531" s="2">
        <v>0.14899999999999999</v>
      </c>
      <c r="Y2531" s="6">
        <f t="shared" si="318"/>
        <v>3.977469902031446E-3</v>
      </c>
      <c r="AA2531">
        <v>5431972</v>
      </c>
      <c r="AB2531">
        <v>15425</v>
      </c>
      <c r="AC2531">
        <v>15738906</v>
      </c>
      <c r="AD2531" t="s">
        <v>2</v>
      </c>
      <c r="AE2531">
        <v>59</v>
      </c>
      <c r="AF2531">
        <v>4</v>
      </c>
      <c r="AH2531" t="s">
        <v>6972</v>
      </c>
      <c r="AI2531" t="s">
        <v>6971</v>
      </c>
      <c r="AJ2531" t="s">
        <v>6970</v>
      </c>
      <c r="AK2531" t="s">
        <v>6969</v>
      </c>
      <c r="AL2531">
        <v>0</v>
      </c>
      <c r="AM2531" s="5">
        <f t="shared" si="314"/>
        <v>0</v>
      </c>
      <c r="AN2531" s="4">
        <f t="shared" si="319"/>
        <v>0</v>
      </c>
      <c r="AO2531" s="3"/>
      <c r="AP2531">
        <v>0</v>
      </c>
      <c r="AR2531" t="s">
        <v>1</v>
      </c>
      <c r="AT2531" s="2" t="s">
        <v>0</v>
      </c>
      <c r="AU2531" s="1">
        <f t="shared" si="315"/>
        <v>0.2784228931422012</v>
      </c>
      <c r="AV2531" s="1">
        <f t="shared" si="316"/>
        <v>0.19887349510157229</v>
      </c>
      <c r="AW2531" s="1">
        <f t="shared" si="317"/>
        <v>0.11932409706094337</v>
      </c>
    </row>
    <row r="2532" spans="1:49" x14ac:dyDescent="0.2">
      <c r="A2532">
        <v>2530</v>
      </c>
      <c r="B2532" t="s">
        <v>6968</v>
      </c>
      <c r="C2532" t="s">
        <v>6967</v>
      </c>
      <c r="D2532" t="s">
        <v>6966</v>
      </c>
      <c r="F2532" t="s">
        <v>6965</v>
      </c>
      <c r="G2532" t="s">
        <v>5</v>
      </c>
      <c r="H2532" t="s">
        <v>4</v>
      </c>
      <c r="I2532" t="s">
        <v>6964</v>
      </c>
      <c r="J2532" t="s">
        <v>6963</v>
      </c>
      <c r="K2532" t="s">
        <v>6962</v>
      </c>
      <c r="L2532" t="s">
        <v>6961</v>
      </c>
      <c r="M2532" t="s">
        <v>1187</v>
      </c>
      <c r="N2532">
        <v>4</v>
      </c>
      <c r="O2532" t="s">
        <v>6960</v>
      </c>
      <c r="P2532" t="s">
        <v>6959</v>
      </c>
      <c r="Q2532" t="s">
        <v>6958</v>
      </c>
      <c r="R2532" s="7">
        <v>42552</v>
      </c>
      <c r="S2532" s="8">
        <f t="shared" si="312"/>
        <v>2016</v>
      </c>
      <c r="T2532" s="8">
        <v>2016</v>
      </c>
      <c r="U2532" s="8">
        <f t="shared" si="313"/>
        <v>6</v>
      </c>
      <c r="V2532" s="7">
        <v>42552</v>
      </c>
      <c r="W2532" t="s">
        <v>2503</v>
      </c>
      <c r="X2532" s="2">
        <v>0.65600000000000003</v>
      </c>
      <c r="Y2532" s="6">
        <f t="shared" si="318"/>
        <v>1.751154534048744E-2</v>
      </c>
      <c r="AA2532">
        <v>445231</v>
      </c>
      <c r="AB2532">
        <v>24584</v>
      </c>
      <c r="AD2532" t="s">
        <v>2</v>
      </c>
      <c r="AE2532">
        <v>263</v>
      </c>
      <c r="AH2532" t="s">
        <v>6957</v>
      </c>
      <c r="AI2532" t="s">
        <v>6956</v>
      </c>
      <c r="AJ2532" t="s">
        <v>6955</v>
      </c>
      <c r="AK2532" t="s">
        <v>6954</v>
      </c>
      <c r="AL2532">
        <v>18</v>
      </c>
      <c r="AM2532" s="5">
        <f t="shared" si="314"/>
        <v>3</v>
      </c>
      <c r="AN2532" s="4">
        <f t="shared" si="319"/>
        <v>4.5437334343051876E-3</v>
      </c>
      <c r="AO2532" s="3"/>
      <c r="AP2532">
        <v>0</v>
      </c>
      <c r="AQ2532" t="s">
        <v>2210</v>
      </c>
      <c r="AR2532" t="s">
        <v>1</v>
      </c>
      <c r="AS2532" t="s">
        <v>2209</v>
      </c>
      <c r="AT2532" s="2">
        <v>1.5209999999999999</v>
      </c>
      <c r="AU2532" s="1">
        <f t="shared" si="315"/>
        <v>1.3621201768632765</v>
      </c>
      <c r="AV2532" s="1">
        <f t="shared" si="316"/>
        <v>1.1027639387396313</v>
      </c>
      <c r="AW2532" s="1">
        <f t="shared" si="317"/>
        <v>0.84340770061598624</v>
      </c>
    </row>
    <row r="2533" spans="1:49" x14ac:dyDescent="0.2">
      <c r="A2533">
        <v>2531</v>
      </c>
      <c r="B2533" t="s">
        <v>6953</v>
      </c>
      <c r="C2533" t="s">
        <v>6952</v>
      </c>
      <c r="F2533" t="s">
        <v>6951</v>
      </c>
      <c r="G2533" t="s">
        <v>5</v>
      </c>
      <c r="H2533" t="s">
        <v>4</v>
      </c>
      <c r="I2533" t="s">
        <v>6950</v>
      </c>
      <c r="J2533" t="s">
        <v>2824</v>
      </c>
      <c r="K2533" t="s">
        <v>2823</v>
      </c>
      <c r="L2533" t="s">
        <v>2822</v>
      </c>
      <c r="M2533" t="s">
        <v>412</v>
      </c>
      <c r="N2533">
        <v>3</v>
      </c>
      <c r="O2533" t="s">
        <v>6949</v>
      </c>
      <c r="P2533" t="s">
        <v>6948</v>
      </c>
      <c r="Q2533" t="s">
        <v>6947</v>
      </c>
      <c r="R2533" s="7">
        <v>42552</v>
      </c>
      <c r="S2533" s="8">
        <f t="shared" si="312"/>
        <v>2016</v>
      </c>
      <c r="T2533" s="8">
        <v>2016</v>
      </c>
      <c r="U2533" s="8">
        <f t="shared" si="313"/>
        <v>6</v>
      </c>
      <c r="V2533" s="7">
        <v>42552</v>
      </c>
      <c r="W2533" t="s">
        <v>2805</v>
      </c>
      <c r="X2533" s="2">
        <v>0.318</v>
      </c>
      <c r="Y2533" s="6">
        <f t="shared" si="318"/>
        <v>8.4888283815167786E-3</v>
      </c>
      <c r="AA2533">
        <v>338443</v>
      </c>
      <c r="AB2533">
        <v>27160</v>
      </c>
      <c r="AC2533">
        <v>15739120</v>
      </c>
      <c r="AD2533" t="s">
        <v>2</v>
      </c>
      <c r="AE2533">
        <v>59</v>
      </c>
      <c r="AF2533">
        <v>2</v>
      </c>
      <c r="AH2533" t="s">
        <v>65</v>
      </c>
      <c r="AI2533" t="s">
        <v>6946</v>
      </c>
      <c r="AK2533" t="s">
        <v>6945</v>
      </c>
      <c r="AL2533">
        <v>2</v>
      </c>
      <c r="AM2533" s="5">
        <f t="shared" si="314"/>
        <v>0.33333333333333331</v>
      </c>
      <c r="AN2533" s="4">
        <f t="shared" si="319"/>
        <v>5.048592704783541E-4</v>
      </c>
      <c r="AO2533" s="3"/>
      <c r="AP2533">
        <v>0</v>
      </c>
      <c r="AR2533" t="s">
        <v>1</v>
      </c>
      <c r="AT2533" s="2">
        <v>0.77</v>
      </c>
      <c r="AU2533" s="1">
        <f t="shared" si="315"/>
        <v>0.60936376482052512</v>
      </c>
      <c r="AV2533" s="1">
        <f t="shared" si="316"/>
        <v>0.44968438259975668</v>
      </c>
      <c r="AW2533" s="1">
        <f t="shared" si="317"/>
        <v>0.29000500037898813</v>
      </c>
    </row>
    <row r="2534" spans="1:49" x14ac:dyDescent="0.2">
      <c r="A2534">
        <v>2532</v>
      </c>
      <c r="B2534" t="s">
        <v>6944</v>
      </c>
      <c r="C2534" t="s">
        <v>6943</v>
      </c>
      <c r="F2534" t="s">
        <v>6942</v>
      </c>
      <c r="G2534" t="s">
        <v>5</v>
      </c>
      <c r="H2534" t="s">
        <v>4</v>
      </c>
      <c r="I2534" t="s">
        <v>6941</v>
      </c>
      <c r="J2534">
        <v>60005949</v>
      </c>
      <c r="K2534" t="s">
        <v>6940</v>
      </c>
      <c r="L2534" t="s">
        <v>337</v>
      </c>
      <c r="M2534" t="s">
        <v>67</v>
      </c>
      <c r="N2534">
        <v>2</v>
      </c>
      <c r="O2534" t="s">
        <v>6939</v>
      </c>
      <c r="P2534" t="s">
        <v>6938</v>
      </c>
      <c r="Q2534" t="s">
        <v>6937</v>
      </c>
      <c r="R2534" s="7">
        <v>42552</v>
      </c>
      <c r="S2534" s="8">
        <f t="shared" si="312"/>
        <v>2016</v>
      </c>
      <c r="T2534" s="8">
        <v>2016</v>
      </c>
      <c r="U2534" s="8">
        <f t="shared" si="313"/>
        <v>6</v>
      </c>
      <c r="V2534" s="7">
        <v>42552</v>
      </c>
      <c r="W2534" t="s">
        <v>6925</v>
      </c>
      <c r="X2534" s="2">
        <v>0.41299999999999998</v>
      </c>
      <c r="Y2534" s="6">
        <f t="shared" si="318"/>
        <v>1.1024799124422733E-2</v>
      </c>
      <c r="AA2534">
        <v>138797</v>
      </c>
      <c r="AB2534">
        <v>19840</v>
      </c>
      <c r="AD2534" t="s">
        <v>2</v>
      </c>
      <c r="AE2534">
        <v>118</v>
      </c>
      <c r="AF2534">
        <v>3</v>
      </c>
      <c r="AH2534" t="s">
        <v>3075</v>
      </c>
      <c r="AI2534" t="s">
        <v>6936</v>
      </c>
      <c r="AJ2534" t="s">
        <v>6935</v>
      </c>
      <c r="AK2534" t="s">
        <v>6934</v>
      </c>
      <c r="AL2534">
        <v>0</v>
      </c>
      <c r="AM2534" s="5">
        <f t="shared" si="314"/>
        <v>0</v>
      </c>
      <c r="AN2534" s="4">
        <f t="shared" si="319"/>
        <v>0</v>
      </c>
      <c r="AO2534" s="3"/>
      <c r="AP2534">
        <v>0</v>
      </c>
      <c r="AQ2534" t="s">
        <v>48</v>
      </c>
      <c r="AR2534">
        <v>31172142</v>
      </c>
      <c r="AS2534" t="s">
        <v>47</v>
      </c>
      <c r="AT2534" s="2" t="s">
        <v>0</v>
      </c>
      <c r="AU2534" s="1">
        <f t="shared" si="315"/>
        <v>0.77173593870959123</v>
      </c>
      <c r="AV2534" s="1">
        <f t="shared" si="316"/>
        <v>0.55123995622113664</v>
      </c>
      <c r="AW2534" s="1">
        <f t="shared" si="317"/>
        <v>0.33074397373268194</v>
      </c>
    </row>
    <row r="2535" spans="1:49" x14ac:dyDescent="0.2">
      <c r="A2535">
        <v>2533</v>
      </c>
      <c r="B2535" t="s">
        <v>6933</v>
      </c>
      <c r="C2535" t="s">
        <v>6932</v>
      </c>
      <c r="F2535" t="s">
        <v>6931</v>
      </c>
      <c r="G2535" t="s">
        <v>5</v>
      </c>
      <c r="H2535" t="s">
        <v>4</v>
      </c>
      <c r="I2535" t="s">
        <v>6930</v>
      </c>
      <c r="J2535">
        <v>115660346</v>
      </c>
      <c r="K2535" t="s">
        <v>6929</v>
      </c>
      <c r="M2535" t="s">
        <v>67</v>
      </c>
      <c r="N2535">
        <v>2</v>
      </c>
      <c r="O2535" t="s">
        <v>6928</v>
      </c>
      <c r="P2535" t="s">
        <v>6927</v>
      </c>
      <c r="Q2535" t="s">
        <v>6926</v>
      </c>
      <c r="R2535" s="7">
        <v>42552</v>
      </c>
      <c r="S2535" s="8">
        <f t="shared" si="312"/>
        <v>2016</v>
      </c>
      <c r="T2535" s="8">
        <v>2016</v>
      </c>
      <c r="U2535" s="8">
        <f t="shared" si="313"/>
        <v>6</v>
      </c>
      <c r="V2535" s="7">
        <v>42552</v>
      </c>
      <c r="W2535" t="s">
        <v>6925</v>
      </c>
      <c r="X2535" s="2">
        <v>0.41299999999999998</v>
      </c>
      <c r="Y2535" s="6">
        <f t="shared" si="318"/>
        <v>1.1024799124422733E-2</v>
      </c>
      <c r="AA2535">
        <v>138797</v>
      </c>
      <c r="AB2535">
        <v>19840</v>
      </c>
      <c r="AD2535" t="s">
        <v>2</v>
      </c>
      <c r="AE2535">
        <v>118</v>
      </c>
      <c r="AF2535">
        <v>3</v>
      </c>
      <c r="AH2535" t="s">
        <v>6924</v>
      </c>
      <c r="AI2535" t="s">
        <v>6923</v>
      </c>
      <c r="AJ2535" t="s">
        <v>6922</v>
      </c>
      <c r="AK2535" t="s">
        <v>6921</v>
      </c>
      <c r="AL2535">
        <v>1</v>
      </c>
      <c r="AM2535" s="5">
        <f t="shared" si="314"/>
        <v>0.16666666666666666</v>
      </c>
      <c r="AN2535" s="4">
        <f t="shared" si="319"/>
        <v>2.5242963523917705E-4</v>
      </c>
      <c r="AO2535" s="3"/>
      <c r="AP2535">
        <v>0</v>
      </c>
      <c r="AR2535">
        <v>31300551</v>
      </c>
      <c r="AS2535" t="s">
        <v>6920</v>
      </c>
      <c r="AT2535" s="2" t="s">
        <v>0</v>
      </c>
      <c r="AU2535" s="1">
        <f t="shared" si="315"/>
        <v>0.77930882776676658</v>
      </c>
      <c r="AV2535" s="1">
        <f t="shared" si="316"/>
        <v>0.56386143798309551</v>
      </c>
      <c r="AW2535" s="1">
        <f t="shared" si="317"/>
        <v>0.34841404819942434</v>
      </c>
    </row>
    <row r="2536" spans="1:49" x14ac:dyDescent="0.2">
      <c r="A2536">
        <v>2534</v>
      </c>
      <c r="B2536" t="s">
        <v>6919</v>
      </c>
      <c r="C2536" t="s">
        <v>6918</v>
      </c>
      <c r="F2536" t="s">
        <v>6917</v>
      </c>
      <c r="G2536" t="s">
        <v>5</v>
      </c>
      <c r="H2536" t="s">
        <v>4</v>
      </c>
      <c r="I2536" t="s">
        <v>3076</v>
      </c>
      <c r="J2536" t="s">
        <v>6912</v>
      </c>
      <c r="K2536" t="s">
        <v>6916</v>
      </c>
      <c r="L2536" t="s">
        <v>6915</v>
      </c>
      <c r="M2536" t="s">
        <v>46</v>
      </c>
      <c r="N2536">
        <v>2</v>
      </c>
      <c r="O2536" t="s">
        <v>6914</v>
      </c>
      <c r="P2536" t="s">
        <v>6913</v>
      </c>
      <c r="Q2536" t="s">
        <v>6912</v>
      </c>
      <c r="R2536" s="7">
        <v>42552</v>
      </c>
      <c r="S2536" s="8">
        <f t="shared" si="312"/>
        <v>2016</v>
      </c>
      <c r="T2536" s="8">
        <v>2016</v>
      </c>
      <c r="U2536" s="8">
        <f t="shared" si="313"/>
        <v>6</v>
      </c>
      <c r="V2536" s="7">
        <v>42552</v>
      </c>
      <c r="W2536" t="s">
        <v>468</v>
      </c>
      <c r="X2536" s="2">
        <v>0.77400000000000002</v>
      </c>
      <c r="Y2536" s="6">
        <f t="shared" si="318"/>
        <v>2.0661487947465366E-2</v>
      </c>
      <c r="AA2536">
        <v>7390572</v>
      </c>
      <c r="AB2536">
        <v>13549</v>
      </c>
      <c r="AC2536">
        <v>15200426</v>
      </c>
      <c r="AD2536" t="s">
        <v>2</v>
      </c>
      <c r="AE2536">
        <v>33</v>
      </c>
      <c r="AF2536">
        <v>7</v>
      </c>
      <c r="AH2536" t="s">
        <v>6911</v>
      </c>
      <c r="AI2536" t="s">
        <v>6910</v>
      </c>
      <c r="AJ2536" t="s">
        <v>6909</v>
      </c>
      <c r="AK2536" t="s">
        <v>6908</v>
      </c>
      <c r="AL2536">
        <v>42</v>
      </c>
      <c r="AM2536" s="5">
        <f t="shared" si="314"/>
        <v>7</v>
      </c>
      <c r="AN2536" s="4">
        <f t="shared" si="319"/>
        <v>1.0602044680045438E-2</v>
      </c>
      <c r="AO2536" s="3"/>
      <c r="AP2536">
        <v>0</v>
      </c>
      <c r="AR2536" t="s">
        <v>1</v>
      </c>
      <c r="AT2536" s="2" t="s">
        <v>0</v>
      </c>
      <c r="AU2536" s="1">
        <f t="shared" si="315"/>
        <v>1.7643654967239388</v>
      </c>
      <c r="AV2536" s="1">
        <f t="shared" si="316"/>
        <v>1.5631766313755402</v>
      </c>
      <c r="AW2536" s="1">
        <f t="shared" si="317"/>
        <v>1.3619877660271416</v>
      </c>
    </row>
    <row r="2537" spans="1:49" x14ac:dyDescent="0.2">
      <c r="A2537">
        <v>2535</v>
      </c>
      <c r="B2537" t="s">
        <v>6907</v>
      </c>
      <c r="C2537" t="s">
        <v>6906</v>
      </c>
      <c r="F2537" t="s">
        <v>6905</v>
      </c>
      <c r="G2537" t="s">
        <v>5</v>
      </c>
      <c r="H2537" t="s">
        <v>4</v>
      </c>
      <c r="I2537" t="s">
        <v>6904</v>
      </c>
      <c r="J2537" t="s">
        <v>6903</v>
      </c>
      <c r="K2537" t="s">
        <v>6902</v>
      </c>
      <c r="L2537" t="s">
        <v>6901</v>
      </c>
      <c r="M2537" t="s">
        <v>183</v>
      </c>
      <c r="N2537">
        <v>3</v>
      </c>
      <c r="O2537" t="s">
        <v>6900</v>
      </c>
      <c r="P2537" t="s">
        <v>6899</v>
      </c>
      <c r="Q2537" t="s">
        <v>6898</v>
      </c>
      <c r="R2537" s="7">
        <v>42552</v>
      </c>
      <c r="S2537" s="8">
        <f t="shared" si="312"/>
        <v>2016</v>
      </c>
      <c r="T2537" s="8">
        <v>2016</v>
      </c>
      <c r="U2537" s="8">
        <f t="shared" si="313"/>
        <v>6</v>
      </c>
      <c r="V2537" s="7">
        <v>42552</v>
      </c>
      <c r="W2537" t="s">
        <v>1156</v>
      </c>
      <c r="X2537" s="2">
        <v>0.185</v>
      </c>
      <c r="Y2537" s="6">
        <f t="shared" si="318"/>
        <v>4.9384693414484399E-3</v>
      </c>
      <c r="AA2537">
        <v>7352727</v>
      </c>
      <c r="AB2537">
        <v>32478</v>
      </c>
      <c r="AD2537" t="s">
        <v>2</v>
      </c>
      <c r="AE2537">
        <v>59</v>
      </c>
      <c r="AF2537">
        <v>7</v>
      </c>
      <c r="AH2537" t="s">
        <v>6897</v>
      </c>
      <c r="AI2537" t="s">
        <v>6896</v>
      </c>
      <c r="AK2537" t="s">
        <v>6895</v>
      </c>
      <c r="AL2537">
        <v>6</v>
      </c>
      <c r="AM2537" s="5">
        <f t="shared" si="314"/>
        <v>1</v>
      </c>
      <c r="AN2537" s="4">
        <f t="shared" si="319"/>
        <v>1.5145778114350624E-3</v>
      </c>
      <c r="AO2537" s="3"/>
      <c r="AP2537">
        <v>0</v>
      </c>
      <c r="AR2537" t="s">
        <v>1</v>
      </c>
      <c r="AT2537" s="2" t="s">
        <v>0</v>
      </c>
      <c r="AU2537" s="1">
        <f t="shared" si="315"/>
        <v>0.39113018824444262</v>
      </c>
      <c r="AV2537" s="1">
        <f t="shared" si="316"/>
        <v>0.32265235764417516</v>
      </c>
      <c r="AW2537" s="1">
        <f t="shared" si="317"/>
        <v>0.25417452704390753</v>
      </c>
    </row>
    <row r="2538" spans="1:49" x14ac:dyDescent="0.2">
      <c r="A2538">
        <v>2536</v>
      </c>
      <c r="B2538" t="s">
        <v>6894</v>
      </c>
      <c r="C2538" t="s">
        <v>6893</v>
      </c>
      <c r="F2538" t="s">
        <v>6892</v>
      </c>
      <c r="G2538" t="s">
        <v>5</v>
      </c>
      <c r="H2538" t="s">
        <v>4</v>
      </c>
      <c r="I2538" t="s">
        <v>6891</v>
      </c>
      <c r="J2538" t="s">
        <v>6890</v>
      </c>
      <c r="K2538" t="s">
        <v>6889</v>
      </c>
      <c r="L2538" t="s">
        <v>6888</v>
      </c>
      <c r="M2538" t="s">
        <v>103</v>
      </c>
      <c r="N2538">
        <v>2</v>
      </c>
      <c r="O2538" t="s">
        <v>6887</v>
      </c>
      <c r="P2538" t="s">
        <v>6886</v>
      </c>
      <c r="Q2538" t="s">
        <v>6885</v>
      </c>
      <c r="R2538" s="7">
        <v>42552</v>
      </c>
      <c r="S2538" s="8">
        <f t="shared" si="312"/>
        <v>2016</v>
      </c>
      <c r="T2538" s="8">
        <v>2016</v>
      </c>
      <c r="U2538" s="8">
        <f t="shared" si="313"/>
        <v>6</v>
      </c>
      <c r="V2538" s="7">
        <v>42552</v>
      </c>
      <c r="W2538" t="s">
        <v>2821</v>
      </c>
      <c r="X2538" s="2">
        <v>0.32300000000000001</v>
      </c>
      <c r="Y2538" s="6">
        <f t="shared" si="318"/>
        <v>8.6223005258802502E-3</v>
      </c>
      <c r="AB2538">
        <v>9500154104</v>
      </c>
      <c r="AC2538">
        <v>19342608</v>
      </c>
      <c r="AD2538" t="s">
        <v>2</v>
      </c>
      <c r="AE2538">
        <v>10</v>
      </c>
      <c r="AF2538">
        <v>3</v>
      </c>
      <c r="AG2538">
        <v>36005</v>
      </c>
      <c r="AI2538" t="s">
        <v>6884</v>
      </c>
      <c r="AJ2538" t="s">
        <v>6883</v>
      </c>
      <c r="AK2538" t="s">
        <v>6882</v>
      </c>
      <c r="AL2538">
        <v>26</v>
      </c>
      <c r="AM2538" s="5">
        <f t="shared" si="314"/>
        <v>4.333333333333333</v>
      </c>
      <c r="AN2538" s="4">
        <f t="shared" si="319"/>
        <v>6.5631705162186036E-3</v>
      </c>
      <c r="AO2538" s="3"/>
      <c r="AP2538">
        <v>0</v>
      </c>
      <c r="AR2538" t="s">
        <v>1</v>
      </c>
      <c r="AT2538" s="2">
        <v>1.494</v>
      </c>
      <c r="AU2538" s="1">
        <f t="shared" si="315"/>
        <v>0.80045615229817557</v>
      </c>
      <c r="AV2538" s="1">
        <f t="shared" si="316"/>
        <v>0.75927355210494274</v>
      </c>
      <c r="AW2538" s="1">
        <f t="shared" si="317"/>
        <v>0.7180909519117098</v>
      </c>
    </row>
    <row r="2539" spans="1:49" x14ac:dyDescent="0.2">
      <c r="A2539">
        <v>2537</v>
      </c>
      <c r="B2539" t="s">
        <v>6881</v>
      </c>
      <c r="C2539" t="s">
        <v>6880</v>
      </c>
      <c r="E2539">
        <v>27441376</v>
      </c>
      <c r="F2539" t="s">
        <v>6879</v>
      </c>
      <c r="G2539" t="s">
        <v>5</v>
      </c>
      <c r="H2539" t="s">
        <v>4</v>
      </c>
      <c r="I2539" t="s">
        <v>971</v>
      </c>
      <c r="J2539">
        <v>60082183</v>
      </c>
      <c r="K2539" t="s">
        <v>2717</v>
      </c>
      <c r="L2539" t="s">
        <v>244</v>
      </c>
      <c r="M2539" t="s">
        <v>67</v>
      </c>
      <c r="N2539">
        <v>6</v>
      </c>
      <c r="O2539" t="s">
        <v>6878</v>
      </c>
      <c r="P2539" t="s">
        <v>6877</v>
      </c>
      <c r="Q2539" t="s">
        <v>2716</v>
      </c>
      <c r="R2539" s="7">
        <v>42552</v>
      </c>
      <c r="S2539" s="8">
        <f t="shared" si="312"/>
        <v>2016</v>
      </c>
      <c r="T2539" s="8">
        <v>2016</v>
      </c>
      <c r="U2539" s="8">
        <f t="shared" si="313"/>
        <v>6</v>
      </c>
      <c r="V2539" s="7">
        <v>42552</v>
      </c>
      <c r="W2539" t="s">
        <v>485</v>
      </c>
      <c r="X2539" s="2">
        <v>0.99</v>
      </c>
      <c r="Y2539" s="6">
        <f t="shared" si="318"/>
        <v>2.6427484583967327E-2</v>
      </c>
      <c r="AB2539">
        <v>10600153309</v>
      </c>
      <c r="AC2539">
        <v>19326203</v>
      </c>
      <c r="AD2539" t="s">
        <v>2</v>
      </c>
      <c r="AE2539">
        <v>11</v>
      </c>
      <c r="AF2539">
        <v>7</v>
      </c>
      <c r="AG2539" t="s">
        <v>6876</v>
      </c>
      <c r="AI2539" t="s">
        <v>6875</v>
      </c>
      <c r="AK2539" t="s">
        <v>6874</v>
      </c>
      <c r="AL2539">
        <v>24</v>
      </c>
      <c r="AM2539" s="5">
        <f t="shared" si="314"/>
        <v>4</v>
      </c>
      <c r="AN2539" s="4">
        <f t="shared" si="319"/>
        <v>6.0583112457402496E-3</v>
      </c>
      <c r="AO2539" s="3"/>
      <c r="AP2539">
        <v>1</v>
      </c>
      <c r="AR2539" t="s">
        <v>1</v>
      </c>
      <c r="AT2539" s="2">
        <v>3.24</v>
      </c>
      <c r="AU2539" s="1">
        <f t="shared" si="315"/>
        <v>2.0316732582499202</v>
      </c>
      <c r="AV2539" s="1">
        <f t="shared" si="316"/>
        <v>1.6242897914853789</v>
      </c>
      <c r="AW2539" s="1">
        <f t="shared" si="317"/>
        <v>1.2169063247208372</v>
      </c>
    </row>
    <row r="2540" spans="1:49" x14ac:dyDescent="0.2">
      <c r="A2540">
        <v>2538</v>
      </c>
      <c r="B2540" t="s">
        <v>6873</v>
      </c>
      <c r="C2540" t="s">
        <v>6872</v>
      </c>
      <c r="F2540" t="s">
        <v>6871</v>
      </c>
      <c r="G2540" t="s">
        <v>5</v>
      </c>
      <c r="H2540" t="s">
        <v>4</v>
      </c>
      <c r="I2540" t="s">
        <v>1019</v>
      </c>
      <c r="J2540">
        <v>60007798</v>
      </c>
      <c r="K2540" t="s">
        <v>1205</v>
      </c>
      <c r="L2540" t="s">
        <v>1204</v>
      </c>
      <c r="M2540" t="s">
        <v>182</v>
      </c>
      <c r="N2540">
        <v>5</v>
      </c>
      <c r="O2540" t="s">
        <v>6870</v>
      </c>
      <c r="P2540" t="s">
        <v>6869</v>
      </c>
      <c r="Q2540" t="s">
        <v>6868</v>
      </c>
      <c r="R2540" s="7">
        <v>42552</v>
      </c>
      <c r="S2540" s="8">
        <f t="shared" si="312"/>
        <v>2016</v>
      </c>
      <c r="T2540" s="8">
        <v>2016</v>
      </c>
      <c r="U2540" s="8">
        <f t="shared" si="313"/>
        <v>6</v>
      </c>
      <c r="V2540" s="7">
        <v>42552</v>
      </c>
      <c r="W2540" t="s">
        <v>554</v>
      </c>
      <c r="X2540" s="2">
        <v>1.365</v>
      </c>
      <c r="Y2540" s="6">
        <f t="shared" si="318"/>
        <v>3.6437895411227675E-2</v>
      </c>
      <c r="AA2540">
        <v>189545</v>
      </c>
      <c r="AB2540">
        <v>17393</v>
      </c>
      <c r="AD2540" t="s">
        <v>2</v>
      </c>
      <c r="AE2540">
        <v>65</v>
      </c>
      <c r="AF2540">
        <v>7</v>
      </c>
      <c r="AG2540">
        <v>7194841</v>
      </c>
      <c r="AH2540" t="s">
        <v>6867</v>
      </c>
      <c r="AI2540" t="s">
        <v>6866</v>
      </c>
      <c r="AJ2540" t="s">
        <v>6865</v>
      </c>
      <c r="AK2540" t="s">
        <v>6864</v>
      </c>
      <c r="AL2540">
        <v>9</v>
      </c>
      <c r="AM2540" s="5">
        <f t="shared" si="314"/>
        <v>1.5</v>
      </c>
      <c r="AN2540" s="4">
        <f t="shared" si="319"/>
        <v>2.2718667171525938E-3</v>
      </c>
      <c r="AO2540" s="3"/>
      <c r="AP2540">
        <v>0</v>
      </c>
      <c r="AR2540" t="s">
        <v>1</v>
      </c>
      <c r="AT2540" s="2" t="s">
        <v>0</v>
      </c>
      <c r="AU2540" s="1">
        <f t="shared" si="315"/>
        <v>2.6188086803005146</v>
      </c>
      <c r="AV2540" s="1">
        <f t="shared" si="316"/>
        <v>1.9354881064190133</v>
      </c>
      <c r="AW2540" s="1">
        <f t="shared" si="317"/>
        <v>1.2521675325375117</v>
      </c>
    </row>
    <row r="2541" spans="1:49" x14ac:dyDescent="0.2">
      <c r="A2541">
        <v>2539</v>
      </c>
      <c r="B2541" t="s">
        <v>6863</v>
      </c>
      <c r="C2541" t="s">
        <v>6862</v>
      </c>
      <c r="F2541" t="s">
        <v>6861</v>
      </c>
      <c r="G2541" t="s">
        <v>5</v>
      </c>
      <c r="H2541" t="s">
        <v>4</v>
      </c>
      <c r="I2541" t="s">
        <v>6860</v>
      </c>
      <c r="J2541" t="s">
        <v>6859</v>
      </c>
      <c r="K2541" t="s">
        <v>6858</v>
      </c>
      <c r="L2541" t="s">
        <v>6857</v>
      </c>
      <c r="M2541" t="s">
        <v>3056</v>
      </c>
      <c r="N2541">
        <v>3</v>
      </c>
      <c r="O2541" t="s">
        <v>6856</v>
      </c>
      <c r="P2541" t="s">
        <v>6855</v>
      </c>
      <c r="Q2541" t="s">
        <v>6854</v>
      </c>
      <c r="R2541" s="7">
        <v>42552</v>
      </c>
      <c r="S2541" s="8">
        <f t="shared" si="312"/>
        <v>2016</v>
      </c>
      <c r="T2541" s="8">
        <v>2016</v>
      </c>
      <c r="U2541" s="8">
        <f t="shared" si="313"/>
        <v>6</v>
      </c>
      <c r="V2541" s="7">
        <v>42552</v>
      </c>
      <c r="W2541" t="s">
        <v>554</v>
      </c>
      <c r="X2541" s="2">
        <v>1.365</v>
      </c>
      <c r="Y2541" s="6">
        <f t="shared" si="318"/>
        <v>3.6437895411227675E-2</v>
      </c>
      <c r="AA2541">
        <v>189545</v>
      </c>
      <c r="AB2541">
        <v>17393</v>
      </c>
      <c r="AD2541" t="s">
        <v>2</v>
      </c>
      <c r="AE2541">
        <v>65</v>
      </c>
      <c r="AF2541">
        <v>7</v>
      </c>
      <c r="AG2541">
        <v>7175064</v>
      </c>
      <c r="AH2541" t="s">
        <v>6853</v>
      </c>
      <c r="AI2541" t="s">
        <v>6852</v>
      </c>
      <c r="AJ2541" t="s">
        <v>6851</v>
      </c>
      <c r="AK2541" t="s">
        <v>6850</v>
      </c>
      <c r="AL2541">
        <v>2</v>
      </c>
      <c r="AM2541" s="5">
        <f t="shared" si="314"/>
        <v>0.33333333333333331</v>
      </c>
      <c r="AN2541" s="4">
        <f t="shared" si="319"/>
        <v>5.048592704783541E-4</v>
      </c>
      <c r="AO2541" s="3"/>
      <c r="AP2541">
        <v>0</v>
      </c>
      <c r="AQ2541" t="s">
        <v>116</v>
      </c>
      <c r="AR2541" t="s">
        <v>6849</v>
      </c>
      <c r="AS2541" t="s">
        <v>114</v>
      </c>
      <c r="AT2541" s="2" t="s">
        <v>0</v>
      </c>
      <c r="AU2541" s="1">
        <f t="shared" si="315"/>
        <v>2.5657984569002874</v>
      </c>
      <c r="AV2541" s="1">
        <f t="shared" si="316"/>
        <v>1.8471377340853012</v>
      </c>
      <c r="AW2541" s="1">
        <f t="shared" si="317"/>
        <v>1.1284770112703151</v>
      </c>
    </row>
    <row r="2542" spans="1:49" x14ac:dyDescent="0.2">
      <c r="A2542">
        <v>2540</v>
      </c>
      <c r="B2542" t="s">
        <v>6848</v>
      </c>
      <c r="C2542" t="s">
        <v>6847</v>
      </c>
      <c r="F2542" t="s">
        <v>6846</v>
      </c>
      <c r="G2542" t="s">
        <v>5</v>
      </c>
      <c r="H2542" t="s">
        <v>4</v>
      </c>
      <c r="I2542" t="s">
        <v>6845</v>
      </c>
      <c r="J2542" t="s">
        <v>6844</v>
      </c>
      <c r="K2542" t="s">
        <v>6843</v>
      </c>
      <c r="L2542" t="s">
        <v>6842</v>
      </c>
      <c r="M2542" t="s">
        <v>7</v>
      </c>
      <c r="N2542">
        <v>3</v>
      </c>
      <c r="O2542" t="s">
        <v>6841</v>
      </c>
      <c r="P2542" t="s">
        <v>6840</v>
      </c>
      <c r="Q2542" t="s">
        <v>6839</v>
      </c>
      <c r="R2542" s="7">
        <v>42552</v>
      </c>
      <c r="S2542" s="8">
        <f t="shared" si="312"/>
        <v>2016</v>
      </c>
      <c r="T2542" s="8">
        <v>2016</v>
      </c>
      <c r="U2542" s="8">
        <f t="shared" si="313"/>
        <v>6</v>
      </c>
      <c r="V2542" s="7">
        <v>42552</v>
      </c>
      <c r="W2542" t="s">
        <v>6838</v>
      </c>
      <c r="X2542" s="2">
        <v>1.2030000000000001</v>
      </c>
      <c r="Y2542" s="6">
        <f t="shared" si="318"/>
        <v>3.2113397933851207E-2</v>
      </c>
      <c r="AA2542">
        <v>1718177</v>
      </c>
      <c r="AB2542">
        <v>19794</v>
      </c>
      <c r="AD2542" t="s">
        <v>2</v>
      </c>
      <c r="AE2542">
        <v>36</v>
      </c>
      <c r="AF2542">
        <v>1</v>
      </c>
      <c r="AH2542" t="s">
        <v>6837</v>
      </c>
      <c r="AI2542" t="s">
        <v>6836</v>
      </c>
      <c r="AJ2542" t="s">
        <v>6835</v>
      </c>
      <c r="AK2542" t="s">
        <v>6834</v>
      </c>
      <c r="AL2542">
        <v>3</v>
      </c>
      <c r="AM2542" s="5">
        <f t="shared" si="314"/>
        <v>0.5</v>
      </c>
      <c r="AN2542" s="4">
        <f t="shared" si="319"/>
        <v>7.572889057175312E-4</v>
      </c>
      <c r="AO2542" s="3"/>
      <c r="AP2542">
        <v>0</v>
      </c>
      <c r="AR2542" t="s">
        <v>1</v>
      </c>
      <c r="AT2542" s="2">
        <v>5.625</v>
      </c>
      <c r="AU2542" s="1">
        <f t="shared" si="315"/>
        <v>2.2706565225411106</v>
      </c>
      <c r="AV2542" s="1">
        <f t="shared" si="316"/>
        <v>1.643534341978437</v>
      </c>
      <c r="AW2542" s="1">
        <f t="shared" si="317"/>
        <v>1.0164121614157633</v>
      </c>
    </row>
    <row r="2543" spans="1:49" x14ac:dyDescent="0.2">
      <c r="A2543">
        <v>2541</v>
      </c>
      <c r="B2543" t="s">
        <v>6833</v>
      </c>
      <c r="C2543" t="s">
        <v>6832</v>
      </c>
      <c r="F2543" t="s">
        <v>6831</v>
      </c>
      <c r="G2543" t="s">
        <v>5</v>
      </c>
      <c r="H2543" t="s">
        <v>4</v>
      </c>
      <c r="I2543" t="s">
        <v>6830</v>
      </c>
      <c r="J2543" t="s">
        <v>6829</v>
      </c>
      <c r="K2543" t="s">
        <v>6828</v>
      </c>
      <c r="L2543" t="s">
        <v>6827</v>
      </c>
      <c r="M2543" t="s">
        <v>2339</v>
      </c>
      <c r="N2543">
        <v>5</v>
      </c>
      <c r="O2543" t="s">
        <v>6826</v>
      </c>
      <c r="P2543" t="s">
        <v>6825</v>
      </c>
      <c r="Q2543" t="s">
        <v>6824</v>
      </c>
      <c r="R2543" s="7">
        <v>42552</v>
      </c>
      <c r="S2543" s="8">
        <f t="shared" si="312"/>
        <v>2016</v>
      </c>
      <c r="T2543" s="8">
        <v>2016</v>
      </c>
      <c r="U2543" s="8">
        <f t="shared" si="313"/>
        <v>6</v>
      </c>
      <c r="V2543" s="7">
        <v>42552</v>
      </c>
      <c r="W2543" t="s">
        <v>6823</v>
      </c>
      <c r="X2543" s="2">
        <v>0.60599999999999998</v>
      </c>
      <c r="Y2543" s="6">
        <f t="shared" si="318"/>
        <v>1.6176823896852727E-2</v>
      </c>
      <c r="AA2543">
        <v>12266116</v>
      </c>
      <c r="AB2543">
        <v>18031</v>
      </c>
      <c r="AD2543" t="s">
        <v>2</v>
      </c>
      <c r="AE2543">
        <v>23</v>
      </c>
      <c r="AF2543">
        <v>1</v>
      </c>
      <c r="AH2543" s="9">
        <v>43101</v>
      </c>
      <c r="AI2543" t="s">
        <v>6822</v>
      </c>
      <c r="AJ2543" t="s">
        <v>6821</v>
      </c>
      <c r="AK2543" t="s">
        <v>6820</v>
      </c>
      <c r="AL2543">
        <v>1</v>
      </c>
      <c r="AM2543" s="5">
        <f t="shared" si="314"/>
        <v>0.16666666666666666</v>
      </c>
      <c r="AN2543" s="4">
        <f t="shared" si="319"/>
        <v>2.5242963523917705E-4</v>
      </c>
      <c r="AO2543" s="3"/>
      <c r="AP2543">
        <v>0</v>
      </c>
      <c r="AR2543" t="s">
        <v>1</v>
      </c>
      <c r="AT2543" s="2" t="s">
        <v>0</v>
      </c>
      <c r="AU2543" s="1">
        <f t="shared" si="315"/>
        <v>1.1399505618368662</v>
      </c>
      <c r="AV2543" s="1">
        <f t="shared" si="316"/>
        <v>0.82146267660459515</v>
      </c>
      <c r="AW2543" s="1">
        <f t="shared" si="317"/>
        <v>0.50297479137232426</v>
      </c>
    </row>
    <row r="2544" spans="1:49" x14ac:dyDescent="0.2">
      <c r="A2544">
        <v>2542</v>
      </c>
      <c r="B2544" t="s">
        <v>6819</v>
      </c>
      <c r="C2544" t="s">
        <v>6818</v>
      </c>
      <c r="F2544" t="s">
        <v>6817</v>
      </c>
      <c r="G2544" t="s">
        <v>5</v>
      </c>
      <c r="H2544" t="s">
        <v>4</v>
      </c>
      <c r="I2544" t="s">
        <v>402</v>
      </c>
      <c r="J2544" t="s">
        <v>6816</v>
      </c>
      <c r="K2544" t="s">
        <v>6815</v>
      </c>
      <c r="L2544" t="s">
        <v>6814</v>
      </c>
      <c r="M2544" t="s">
        <v>972</v>
      </c>
      <c r="N2544">
        <v>4</v>
      </c>
      <c r="O2544" t="s">
        <v>6813</v>
      </c>
      <c r="P2544" t="s">
        <v>6812</v>
      </c>
      <c r="Q2544" t="s">
        <v>6811</v>
      </c>
      <c r="R2544" s="7">
        <v>42552</v>
      </c>
      <c r="S2544" s="8">
        <f t="shared" si="312"/>
        <v>2016</v>
      </c>
      <c r="T2544" s="8">
        <v>2016</v>
      </c>
      <c r="U2544" s="8">
        <f t="shared" si="313"/>
        <v>6</v>
      </c>
      <c r="V2544" s="7">
        <v>42552</v>
      </c>
      <c r="W2544" t="s">
        <v>554</v>
      </c>
      <c r="X2544" s="2">
        <v>1.365</v>
      </c>
      <c r="Y2544" s="6">
        <f t="shared" si="318"/>
        <v>3.6437895411227675E-2</v>
      </c>
      <c r="AA2544">
        <v>189545</v>
      </c>
      <c r="AB2544">
        <v>17393</v>
      </c>
      <c r="AD2544" t="s">
        <v>2</v>
      </c>
      <c r="AE2544">
        <v>65</v>
      </c>
      <c r="AF2544">
        <v>7</v>
      </c>
      <c r="AG2544">
        <v>7115181</v>
      </c>
      <c r="AH2544" t="s">
        <v>6810</v>
      </c>
      <c r="AI2544" t="s">
        <v>6809</v>
      </c>
      <c r="AJ2544" t="s">
        <v>6808</v>
      </c>
      <c r="AK2544" t="s">
        <v>6807</v>
      </c>
      <c r="AL2544">
        <v>78</v>
      </c>
      <c r="AM2544" s="5">
        <f t="shared" si="314"/>
        <v>13</v>
      </c>
      <c r="AN2544" s="4">
        <f t="shared" si="319"/>
        <v>1.9689511548655812E-2</v>
      </c>
      <c r="AO2544" s="3"/>
      <c r="AP2544">
        <v>0</v>
      </c>
      <c r="AQ2544" t="s">
        <v>48</v>
      </c>
      <c r="AR2544">
        <v>61201224</v>
      </c>
      <c r="AS2544" t="s">
        <v>47</v>
      </c>
      <c r="AT2544" s="2" t="s">
        <v>0</v>
      </c>
      <c r="AU2544" s="1">
        <f t="shared" si="315"/>
        <v>3.1413380252456116</v>
      </c>
      <c r="AV2544" s="1">
        <f t="shared" si="316"/>
        <v>2.8063703479941742</v>
      </c>
      <c r="AW2544" s="1">
        <f t="shared" si="317"/>
        <v>2.4714026707427368</v>
      </c>
    </row>
    <row r="2545" spans="1:49" x14ac:dyDescent="0.2">
      <c r="A2545">
        <v>2543</v>
      </c>
      <c r="B2545" t="s">
        <v>6806</v>
      </c>
      <c r="C2545" t="s">
        <v>6805</v>
      </c>
      <c r="F2545" t="s">
        <v>6804</v>
      </c>
      <c r="G2545" t="s">
        <v>5</v>
      </c>
      <c r="H2545" t="s">
        <v>4</v>
      </c>
      <c r="I2545" t="s">
        <v>2831</v>
      </c>
      <c r="J2545" t="s">
        <v>6803</v>
      </c>
      <c r="K2545" t="s">
        <v>6802</v>
      </c>
      <c r="L2545" t="s">
        <v>6801</v>
      </c>
      <c r="M2545" t="s">
        <v>49</v>
      </c>
      <c r="N2545">
        <v>2</v>
      </c>
      <c r="O2545" t="s">
        <v>6800</v>
      </c>
      <c r="P2545" t="s">
        <v>6799</v>
      </c>
      <c r="Q2545" t="s">
        <v>6798</v>
      </c>
      <c r="R2545" s="7">
        <v>42552</v>
      </c>
      <c r="S2545" s="8">
        <f t="shared" si="312"/>
        <v>2016</v>
      </c>
      <c r="T2545" s="8">
        <v>2016</v>
      </c>
      <c r="U2545" s="8">
        <f t="shared" si="313"/>
        <v>6</v>
      </c>
      <c r="V2545" s="7">
        <v>42552</v>
      </c>
      <c r="W2545" t="s">
        <v>483</v>
      </c>
      <c r="X2545" s="2">
        <v>0.185</v>
      </c>
      <c r="Y2545" s="6">
        <f t="shared" si="318"/>
        <v>4.9384693414484399E-3</v>
      </c>
      <c r="AA2545">
        <v>17962021</v>
      </c>
      <c r="AB2545">
        <v>21100230800</v>
      </c>
      <c r="AD2545" t="s">
        <v>2</v>
      </c>
      <c r="AE2545">
        <v>11</v>
      </c>
      <c r="AF2545">
        <v>7</v>
      </c>
      <c r="AH2545" t="s">
        <v>6797</v>
      </c>
      <c r="AI2545" t="s">
        <v>6796</v>
      </c>
      <c r="AJ2545" t="s">
        <v>6795</v>
      </c>
      <c r="AK2545" t="s">
        <v>6794</v>
      </c>
      <c r="AL2545">
        <v>0</v>
      </c>
      <c r="AM2545" s="5">
        <f t="shared" si="314"/>
        <v>0</v>
      </c>
      <c r="AN2545" s="4">
        <f t="shared" si="319"/>
        <v>0</v>
      </c>
      <c r="AO2545" s="3"/>
      <c r="AP2545">
        <v>0</v>
      </c>
      <c r="AR2545" t="s">
        <v>1</v>
      </c>
      <c r="AT2545" s="2" t="s">
        <v>0</v>
      </c>
      <c r="AU2545" s="1">
        <f t="shared" si="315"/>
        <v>0.34569285390139076</v>
      </c>
      <c r="AV2545" s="1">
        <f t="shared" si="316"/>
        <v>0.24692346707242199</v>
      </c>
      <c r="AW2545" s="1">
        <f t="shared" si="317"/>
        <v>0.1481540802434532</v>
      </c>
    </row>
    <row r="2546" spans="1:49" x14ac:dyDescent="0.2">
      <c r="A2546">
        <v>2544</v>
      </c>
      <c r="B2546" t="s">
        <v>6793</v>
      </c>
      <c r="C2546" t="s">
        <v>6792</v>
      </c>
      <c r="F2546" t="s">
        <v>6791</v>
      </c>
      <c r="G2546" t="s">
        <v>5</v>
      </c>
      <c r="H2546" t="s">
        <v>4</v>
      </c>
      <c r="I2546" t="s">
        <v>6790</v>
      </c>
      <c r="J2546" t="s">
        <v>6789</v>
      </c>
      <c r="K2546" t="s">
        <v>6788</v>
      </c>
      <c r="L2546" t="s">
        <v>6787</v>
      </c>
      <c r="M2546" t="s">
        <v>6786</v>
      </c>
      <c r="N2546">
        <v>5</v>
      </c>
      <c r="O2546" t="s">
        <v>6785</v>
      </c>
      <c r="P2546" t="s">
        <v>6784</v>
      </c>
      <c r="Q2546" t="s">
        <v>6783</v>
      </c>
      <c r="R2546" s="7">
        <v>42552</v>
      </c>
      <c r="S2546" s="8">
        <f t="shared" si="312"/>
        <v>2016</v>
      </c>
      <c r="T2546" s="8">
        <v>2016</v>
      </c>
      <c r="U2546" s="8">
        <f t="shared" si="313"/>
        <v>6</v>
      </c>
      <c r="V2546" s="7">
        <v>42552</v>
      </c>
      <c r="W2546" t="s">
        <v>554</v>
      </c>
      <c r="X2546" s="2">
        <v>1.365</v>
      </c>
      <c r="Y2546" s="6">
        <f t="shared" si="318"/>
        <v>3.6437895411227675E-2</v>
      </c>
      <c r="AA2546">
        <v>189545</v>
      </c>
      <c r="AB2546">
        <v>17393</v>
      </c>
      <c r="AD2546" t="s">
        <v>2</v>
      </c>
      <c r="AE2546">
        <v>65</v>
      </c>
      <c r="AF2546">
        <v>7</v>
      </c>
      <c r="AG2546">
        <v>7154505</v>
      </c>
      <c r="AH2546" t="s">
        <v>6782</v>
      </c>
      <c r="AI2546" t="s">
        <v>6781</v>
      </c>
      <c r="AJ2546" t="s">
        <v>6780</v>
      </c>
      <c r="AK2546" t="s">
        <v>6779</v>
      </c>
      <c r="AL2546">
        <v>10</v>
      </c>
      <c r="AM2546" s="5">
        <f t="shared" si="314"/>
        <v>1.6666666666666667</v>
      </c>
      <c r="AN2546" s="4">
        <f t="shared" si="319"/>
        <v>2.5242963523917708E-3</v>
      </c>
      <c r="AO2546" s="3"/>
      <c r="AP2546">
        <v>0</v>
      </c>
      <c r="AR2546" t="s">
        <v>1</v>
      </c>
      <c r="AT2546" s="2" t="s">
        <v>0</v>
      </c>
      <c r="AU2546" s="1">
        <f t="shared" si="315"/>
        <v>2.6263815693576902</v>
      </c>
      <c r="AV2546" s="1">
        <f t="shared" si="316"/>
        <v>1.9481095881809722</v>
      </c>
      <c r="AW2546" s="1">
        <f t="shared" si="317"/>
        <v>1.2698376070042543</v>
      </c>
    </row>
    <row r="2547" spans="1:49" x14ac:dyDescent="0.2">
      <c r="A2547">
        <v>2545</v>
      </c>
      <c r="B2547" t="s">
        <v>6778</v>
      </c>
      <c r="C2547" t="s">
        <v>6777</v>
      </c>
      <c r="F2547" t="s">
        <v>6776</v>
      </c>
      <c r="G2547" t="s">
        <v>5</v>
      </c>
      <c r="H2547" t="s">
        <v>4</v>
      </c>
      <c r="I2547" t="s">
        <v>6775</v>
      </c>
      <c r="J2547" t="s">
        <v>6774</v>
      </c>
      <c r="K2547" t="s">
        <v>6773</v>
      </c>
      <c r="L2547" t="s">
        <v>6772</v>
      </c>
      <c r="M2547" t="s">
        <v>49</v>
      </c>
      <c r="N2547">
        <v>5</v>
      </c>
      <c r="O2547" t="s">
        <v>6771</v>
      </c>
      <c r="P2547" t="s">
        <v>6770</v>
      </c>
      <c r="Q2547" t="s">
        <v>6769</v>
      </c>
      <c r="R2547" s="7">
        <v>42552</v>
      </c>
      <c r="S2547" s="8">
        <f t="shared" si="312"/>
        <v>2016</v>
      </c>
      <c r="T2547" s="8">
        <v>2016</v>
      </c>
      <c r="U2547" s="8">
        <f t="shared" si="313"/>
        <v>6</v>
      </c>
      <c r="V2547" s="7">
        <v>42552</v>
      </c>
      <c r="W2547" t="s">
        <v>427</v>
      </c>
      <c r="X2547" s="2">
        <v>0.42099999999999999</v>
      </c>
      <c r="Y2547" s="6">
        <f t="shared" si="318"/>
        <v>1.1238354555404288E-2</v>
      </c>
      <c r="AB2547">
        <v>19900193962</v>
      </c>
      <c r="AC2547">
        <v>21583226</v>
      </c>
      <c r="AD2547" t="s">
        <v>2</v>
      </c>
      <c r="AE2547">
        <v>6</v>
      </c>
      <c r="AF2547">
        <v>7</v>
      </c>
      <c r="AG2547">
        <v>75013</v>
      </c>
      <c r="AI2547" t="s">
        <v>6768</v>
      </c>
      <c r="AK2547" t="s">
        <v>6767</v>
      </c>
      <c r="AL2547">
        <v>9</v>
      </c>
      <c r="AM2547" s="5">
        <f t="shared" si="314"/>
        <v>1.5</v>
      </c>
      <c r="AN2547" s="4">
        <f t="shared" si="319"/>
        <v>2.2718667171525938E-3</v>
      </c>
      <c r="AO2547" s="3"/>
      <c r="AP2547">
        <v>1</v>
      </c>
      <c r="AQ2547" t="s">
        <v>48</v>
      </c>
      <c r="AR2547">
        <v>41474117</v>
      </c>
      <c r="AS2547" t="s">
        <v>47</v>
      </c>
      <c r="AT2547" s="2">
        <v>1.548</v>
      </c>
      <c r="AU2547" s="1">
        <f t="shared" si="315"/>
        <v>0.8548408203928779</v>
      </c>
      <c r="AV2547" s="1">
        <f t="shared" si="316"/>
        <v>0.67551106362784408</v>
      </c>
      <c r="AW2547" s="1">
        <f t="shared" si="317"/>
        <v>0.4961813068628102</v>
      </c>
    </row>
    <row r="2548" spans="1:49" x14ac:dyDescent="0.2">
      <c r="A2548">
        <v>2546</v>
      </c>
      <c r="B2548" t="s">
        <v>6766</v>
      </c>
      <c r="C2548" t="s">
        <v>6765</v>
      </c>
      <c r="F2548" t="s">
        <v>6764</v>
      </c>
      <c r="G2548" t="s">
        <v>5</v>
      </c>
      <c r="H2548" t="s">
        <v>4</v>
      </c>
      <c r="I2548" t="s">
        <v>6763</v>
      </c>
      <c r="J2548" t="s">
        <v>6762</v>
      </c>
      <c r="K2548" t="s">
        <v>6761</v>
      </c>
      <c r="L2548" t="s">
        <v>1362</v>
      </c>
      <c r="M2548" t="s">
        <v>49</v>
      </c>
      <c r="N2548">
        <v>5</v>
      </c>
      <c r="O2548" t="s">
        <v>6760</v>
      </c>
      <c r="P2548" t="s">
        <v>6759</v>
      </c>
      <c r="Q2548" t="s">
        <v>6758</v>
      </c>
      <c r="R2548" s="7">
        <v>42552</v>
      </c>
      <c r="S2548" s="8">
        <f t="shared" si="312"/>
        <v>2016</v>
      </c>
      <c r="T2548" s="8">
        <v>2016</v>
      </c>
      <c r="U2548" s="8">
        <f t="shared" si="313"/>
        <v>6</v>
      </c>
      <c r="V2548" s="7">
        <v>42552</v>
      </c>
      <c r="W2548" t="s">
        <v>483</v>
      </c>
      <c r="X2548" s="2">
        <v>0.185</v>
      </c>
      <c r="Y2548" s="6">
        <f t="shared" si="318"/>
        <v>4.9384693414484399E-3</v>
      </c>
      <c r="AA2548">
        <v>17962021</v>
      </c>
      <c r="AB2548">
        <v>21100230800</v>
      </c>
      <c r="AD2548" t="s">
        <v>2</v>
      </c>
      <c r="AE2548">
        <v>11</v>
      </c>
      <c r="AF2548">
        <v>7</v>
      </c>
      <c r="AH2548" t="s">
        <v>6757</v>
      </c>
      <c r="AI2548" t="s">
        <v>6756</v>
      </c>
      <c r="AJ2548" t="s">
        <v>6755</v>
      </c>
      <c r="AK2548" t="s">
        <v>6754</v>
      </c>
      <c r="AL2548">
        <v>3</v>
      </c>
      <c r="AM2548" s="5">
        <f t="shared" si="314"/>
        <v>0.5</v>
      </c>
      <c r="AN2548" s="4">
        <f t="shared" si="319"/>
        <v>7.572889057175312E-4</v>
      </c>
      <c r="AO2548" s="3"/>
      <c r="AP2548">
        <v>0</v>
      </c>
      <c r="AQ2548" t="s">
        <v>48</v>
      </c>
      <c r="AR2548">
        <v>61102085</v>
      </c>
      <c r="AS2548" t="s">
        <v>47</v>
      </c>
      <c r="AT2548" s="2" t="s">
        <v>0</v>
      </c>
      <c r="AU2548" s="1">
        <f t="shared" si="315"/>
        <v>0.36841152107291669</v>
      </c>
      <c r="AV2548" s="1">
        <f t="shared" si="316"/>
        <v>0.28478791235829859</v>
      </c>
      <c r="AW2548" s="1">
        <f t="shared" si="317"/>
        <v>0.20116430364368038</v>
      </c>
    </row>
    <row r="2549" spans="1:49" x14ac:dyDescent="0.2">
      <c r="A2549">
        <v>2547</v>
      </c>
      <c r="B2549" t="s">
        <v>6753</v>
      </c>
      <c r="C2549" t="s">
        <v>6752</v>
      </c>
      <c r="F2549" t="s">
        <v>6751</v>
      </c>
      <c r="G2549" t="s">
        <v>5</v>
      </c>
      <c r="H2549" t="s">
        <v>4</v>
      </c>
      <c r="I2549" t="s">
        <v>6750</v>
      </c>
      <c r="J2549" t="s">
        <v>6749</v>
      </c>
      <c r="K2549" t="s">
        <v>6748</v>
      </c>
      <c r="L2549" t="s">
        <v>6747</v>
      </c>
      <c r="M2549" t="s">
        <v>347</v>
      </c>
      <c r="N2549">
        <v>4</v>
      </c>
      <c r="O2549" t="s">
        <v>6746</v>
      </c>
      <c r="P2549" t="s">
        <v>6745</v>
      </c>
      <c r="Q2549" t="s">
        <v>6744</v>
      </c>
      <c r="R2549" s="7">
        <v>42552</v>
      </c>
      <c r="S2549" s="8">
        <f t="shared" si="312"/>
        <v>2016</v>
      </c>
      <c r="T2549" s="8">
        <v>2016</v>
      </c>
      <c r="U2549" s="8">
        <f t="shared" si="313"/>
        <v>6</v>
      </c>
      <c r="V2549" s="7">
        <v>42552</v>
      </c>
      <c r="W2549" t="s">
        <v>554</v>
      </c>
      <c r="X2549" s="2">
        <v>1.365</v>
      </c>
      <c r="Y2549" s="6">
        <f t="shared" si="318"/>
        <v>3.6437895411227675E-2</v>
      </c>
      <c r="AA2549">
        <v>189545</v>
      </c>
      <c r="AB2549">
        <v>17393</v>
      </c>
      <c r="AD2549" t="s">
        <v>2</v>
      </c>
      <c r="AE2549">
        <v>65</v>
      </c>
      <c r="AF2549">
        <v>7</v>
      </c>
      <c r="AG2549">
        <v>7185461</v>
      </c>
      <c r="AH2549" t="s">
        <v>6743</v>
      </c>
      <c r="AI2549" t="s">
        <v>6742</v>
      </c>
      <c r="AJ2549" t="s">
        <v>6741</v>
      </c>
      <c r="AK2549" t="s">
        <v>6740</v>
      </c>
      <c r="AL2549">
        <v>7</v>
      </c>
      <c r="AM2549" s="5">
        <f t="shared" si="314"/>
        <v>1.1666666666666667</v>
      </c>
      <c r="AN2549" s="4">
        <f t="shared" si="319"/>
        <v>1.7670074466742396E-3</v>
      </c>
      <c r="AO2549" s="3"/>
      <c r="AP2549">
        <v>0</v>
      </c>
      <c r="AQ2549" t="s">
        <v>48</v>
      </c>
      <c r="AR2549">
        <v>61401400</v>
      </c>
      <c r="AS2549" t="s">
        <v>47</v>
      </c>
      <c r="AT2549" s="2" t="s">
        <v>0</v>
      </c>
      <c r="AU2549" s="1">
        <f t="shared" si="315"/>
        <v>2.6036629021861644</v>
      </c>
      <c r="AV2549" s="1">
        <f t="shared" si="316"/>
        <v>1.9102451428950957</v>
      </c>
      <c r="AW2549" s="1">
        <f t="shared" si="317"/>
        <v>1.2168273836040269</v>
      </c>
    </row>
    <row r="2550" spans="1:49" x14ac:dyDescent="0.2">
      <c r="A2550">
        <v>2548</v>
      </c>
      <c r="B2550" t="s">
        <v>6739</v>
      </c>
      <c r="C2550" t="s">
        <v>6738</v>
      </c>
      <c r="F2550" t="s">
        <v>6737</v>
      </c>
      <c r="G2550" t="s">
        <v>5</v>
      </c>
      <c r="H2550" t="s">
        <v>4</v>
      </c>
      <c r="I2550" t="s">
        <v>6736</v>
      </c>
      <c r="J2550" t="s">
        <v>6735</v>
      </c>
      <c r="K2550" t="s">
        <v>6734</v>
      </c>
      <c r="L2550" t="s">
        <v>6733</v>
      </c>
      <c r="M2550" t="s">
        <v>1309</v>
      </c>
      <c r="N2550">
        <v>4</v>
      </c>
      <c r="O2550" t="s">
        <v>6732</v>
      </c>
      <c r="P2550" t="s">
        <v>6731</v>
      </c>
      <c r="Q2550" t="s">
        <v>6730</v>
      </c>
      <c r="R2550" s="7">
        <v>42552</v>
      </c>
      <c r="S2550" s="8">
        <f t="shared" si="312"/>
        <v>2016</v>
      </c>
      <c r="T2550" s="8">
        <v>2016</v>
      </c>
      <c r="U2550" s="8">
        <f t="shared" si="313"/>
        <v>6</v>
      </c>
      <c r="V2550" s="7">
        <v>42552</v>
      </c>
      <c r="W2550" t="s">
        <v>554</v>
      </c>
      <c r="X2550" s="2">
        <v>1.365</v>
      </c>
      <c r="Y2550" s="6">
        <f t="shared" si="318"/>
        <v>3.6437895411227675E-2</v>
      </c>
      <c r="AA2550">
        <v>189545</v>
      </c>
      <c r="AB2550">
        <v>17393</v>
      </c>
      <c r="AD2550" t="s">
        <v>2</v>
      </c>
      <c r="AE2550">
        <v>65</v>
      </c>
      <c r="AF2550">
        <v>7</v>
      </c>
      <c r="AG2550">
        <v>7155568</v>
      </c>
      <c r="AH2550" t="s">
        <v>6729</v>
      </c>
      <c r="AI2550" t="s">
        <v>6728</v>
      </c>
      <c r="AJ2550" t="s">
        <v>6727</v>
      </c>
      <c r="AK2550" t="s">
        <v>6726</v>
      </c>
      <c r="AL2550">
        <v>5</v>
      </c>
      <c r="AM2550" s="5">
        <f t="shared" si="314"/>
        <v>0.83333333333333337</v>
      </c>
      <c r="AN2550" s="4">
        <f t="shared" si="319"/>
        <v>1.2621481761958854E-3</v>
      </c>
      <c r="AO2550" s="3"/>
      <c r="AP2550">
        <v>0</v>
      </c>
      <c r="AR2550" t="s">
        <v>1</v>
      </c>
      <c r="AT2550" s="2" t="s">
        <v>0</v>
      </c>
      <c r="AU2550" s="1">
        <f t="shared" si="315"/>
        <v>2.5885171240718137</v>
      </c>
      <c r="AV2550" s="1">
        <f t="shared" si="316"/>
        <v>1.8850021793711778</v>
      </c>
      <c r="AW2550" s="1">
        <f t="shared" si="317"/>
        <v>1.1814872346705423</v>
      </c>
    </row>
    <row r="2551" spans="1:49" x14ac:dyDescent="0.2">
      <c r="A2551">
        <v>2549</v>
      </c>
      <c r="B2551" t="s">
        <v>6725</v>
      </c>
      <c r="C2551" t="s">
        <v>6724</v>
      </c>
      <c r="F2551" t="s">
        <v>6723</v>
      </c>
      <c r="G2551" t="s">
        <v>5</v>
      </c>
      <c r="H2551" t="s">
        <v>4</v>
      </c>
      <c r="I2551" t="s">
        <v>6722</v>
      </c>
      <c r="J2551" t="s">
        <v>6717</v>
      </c>
      <c r="K2551" t="s">
        <v>6721</v>
      </c>
      <c r="L2551" t="s">
        <v>6720</v>
      </c>
      <c r="M2551" t="s">
        <v>183</v>
      </c>
      <c r="N2551">
        <v>2</v>
      </c>
      <c r="O2551" t="s">
        <v>6719</v>
      </c>
      <c r="P2551" t="s">
        <v>6718</v>
      </c>
      <c r="Q2551" t="s">
        <v>6717</v>
      </c>
      <c r="R2551" s="7">
        <v>42552</v>
      </c>
      <c r="S2551" s="8">
        <f t="shared" si="312"/>
        <v>2016</v>
      </c>
      <c r="T2551" s="8">
        <v>2016</v>
      </c>
      <c r="U2551" s="8">
        <f t="shared" si="313"/>
        <v>6</v>
      </c>
      <c r="V2551" s="7">
        <v>42552</v>
      </c>
      <c r="W2551" t="s">
        <v>554</v>
      </c>
      <c r="X2551" s="2">
        <v>1.365</v>
      </c>
      <c r="Y2551" s="6">
        <f t="shared" si="318"/>
        <v>3.6437895411227675E-2</v>
      </c>
      <c r="AA2551">
        <v>189545</v>
      </c>
      <c r="AB2551">
        <v>17393</v>
      </c>
      <c r="AD2551" t="s">
        <v>2</v>
      </c>
      <c r="AE2551">
        <v>65</v>
      </c>
      <c r="AF2551">
        <v>7</v>
      </c>
      <c r="AG2551">
        <v>7169599</v>
      </c>
      <c r="AH2551" t="s">
        <v>6716</v>
      </c>
      <c r="AI2551" t="s">
        <v>6715</v>
      </c>
      <c r="AJ2551" t="s">
        <v>6714</v>
      </c>
      <c r="AK2551" t="s">
        <v>6713</v>
      </c>
      <c r="AL2551">
        <v>28</v>
      </c>
      <c r="AM2551" s="5">
        <f t="shared" si="314"/>
        <v>4.666666666666667</v>
      </c>
      <c r="AN2551" s="4">
        <f t="shared" si="319"/>
        <v>7.0680297866969584E-3</v>
      </c>
      <c r="AO2551" s="3"/>
      <c r="AP2551">
        <v>0</v>
      </c>
      <c r="AR2551" t="s">
        <v>1</v>
      </c>
      <c r="AT2551" s="2" t="s">
        <v>0</v>
      </c>
      <c r="AU2551" s="1">
        <f t="shared" si="315"/>
        <v>2.7626935723868455</v>
      </c>
      <c r="AV2551" s="1">
        <f t="shared" si="316"/>
        <v>2.175296259896232</v>
      </c>
      <c r="AW2551" s="1">
        <f t="shared" si="317"/>
        <v>1.5878989474056173</v>
      </c>
    </row>
    <row r="2552" spans="1:49" x14ac:dyDescent="0.2">
      <c r="A2552">
        <v>2550</v>
      </c>
      <c r="B2552" t="s">
        <v>6712</v>
      </c>
      <c r="C2552" t="s">
        <v>6711</v>
      </c>
      <c r="F2552" t="s">
        <v>6710</v>
      </c>
      <c r="G2552" t="s">
        <v>5</v>
      </c>
      <c r="H2552" t="s">
        <v>4</v>
      </c>
      <c r="I2552" t="s">
        <v>6709</v>
      </c>
      <c r="J2552">
        <v>60088583</v>
      </c>
      <c r="K2552" t="s">
        <v>764</v>
      </c>
      <c r="L2552" t="s">
        <v>125</v>
      </c>
      <c r="M2552" t="s">
        <v>67</v>
      </c>
      <c r="N2552">
        <v>5</v>
      </c>
      <c r="O2552" t="s">
        <v>6708</v>
      </c>
      <c r="P2552" t="s">
        <v>6707</v>
      </c>
      <c r="Q2552" t="s">
        <v>763</v>
      </c>
      <c r="R2552" s="7">
        <v>42552</v>
      </c>
      <c r="S2552" s="8">
        <f t="shared" si="312"/>
        <v>2016</v>
      </c>
      <c r="T2552" s="8">
        <v>2016</v>
      </c>
      <c r="U2552" s="8">
        <f t="shared" si="313"/>
        <v>6</v>
      </c>
      <c r="V2552" s="7">
        <v>42552</v>
      </c>
      <c r="W2552" t="s">
        <v>554</v>
      </c>
      <c r="X2552" s="2">
        <v>1.365</v>
      </c>
      <c r="Y2552" s="6">
        <f t="shared" si="318"/>
        <v>3.6437895411227675E-2</v>
      </c>
      <c r="AA2552">
        <v>189545</v>
      </c>
      <c r="AB2552">
        <v>17393</v>
      </c>
      <c r="AD2552" t="s">
        <v>2</v>
      </c>
      <c r="AE2552">
        <v>65</v>
      </c>
      <c r="AF2552">
        <v>7</v>
      </c>
      <c r="AG2552">
        <v>7185452</v>
      </c>
      <c r="AH2552" t="s">
        <v>6706</v>
      </c>
      <c r="AI2552" t="s">
        <v>6705</v>
      </c>
      <c r="AJ2552" t="s">
        <v>6704</v>
      </c>
      <c r="AK2552" t="s">
        <v>6703</v>
      </c>
      <c r="AL2552">
        <v>37</v>
      </c>
      <c r="AM2552" s="5">
        <f t="shared" si="314"/>
        <v>6.166666666666667</v>
      </c>
      <c r="AN2552" s="4">
        <f t="shared" si="319"/>
        <v>9.3398965038495527E-3</v>
      </c>
      <c r="AO2552" s="3"/>
      <c r="AP2552">
        <v>0</v>
      </c>
      <c r="AQ2552" t="s">
        <v>48</v>
      </c>
      <c r="AR2552" t="s">
        <v>6702</v>
      </c>
      <c r="AS2552" t="s">
        <v>1519</v>
      </c>
      <c r="AT2552" s="2" t="s">
        <v>0</v>
      </c>
      <c r="AU2552" s="1">
        <f t="shared" si="315"/>
        <v>2.8308495739014234</v>
      </c>
      <c r="AV2552" s="1">
        <f t="shared" si="316"/>
        <v>2.2888895957538615</v>
      </c>
      <c r="AW2552" s="1">
        <f t="shared" si="317"/>
        <v>1.7469296176062989</v>
      </c>
    </row>
    <row r="2553" spans="1:49" x14ac:dyDescent="0.2">
      <c r="A2553">
        <v>2551</v>
      </c>
      <c r="B2553" t="s">
        <v>6701</v>
      </c>
      <c r="C2553" t="s">
        <v>6700</v>
      </c>
      <c r="F2553" t="s">
        <v>6699</v>
      </c>
      <c r="G2553" t="s">
        <v>5</v>
      </c>
      <c r="H2553" t="s">
        <v>4</v>
      </c>
      <c r="I2553" t="s">
        <v>685</v>
      </c>
      <c r="J2553" t="s">
        <v>6698</v>
      </c>
      <c r="K2553" t="s">
        <v>6697</v>
      </c>
      <c r="L2553" t="s">
        <v>753</v>
      </c>
      <c r="M2553" t="s">
        <v>49</v>
      </c>
      <c r="N2553">
        <v>4</v>
      </c>
      <c r="O2553" t="s">
        <v>6696</v>
      </c>
      <c r="P2553" t="s">
        <v>6695</v>
      </c>
      <c r="Q2553" t="s">
        <v>6694</v>
      </c>
      <c r="R2553" s="7">
        <v>42552</v>
      </c>
      <c r="S2553" s="8">
        <f t="shared" si="312"/>
        <v>2016</v>
      </c>
      <c r="T2553" s="8">
        <v>2016</v>
      </c>
      <c r="U2553" s="8">
        <f t="shared" si="313"/>
        <v>6</v>
      </c>
      <c r="V2553" s="7">
        <v>42552</v>
      </c>
      <c r="W2553" t="s">
        <v>554</v>
      </c>
      <c r="X2553" s="2">
        <v>1.365</v>
      </c>
      <c r="Y2553" s="6">
        <f t="shared" si="318"/>
        <v>3.6437895411227675E-2</v>
      </c>
      <c r="AA2553">
        <v>189545</v>
      </c>
      <c r="AB2553">
        <v>17393</v>
      </c>
      <c r="AD2553" t="s">
        <v>2</v>
      </c>
      <c r="AE2553">
        <v>65</v>
      </c>
      <c r="AF2553">
        <v>7</v>
      </c>
      <c r="AG2553">
        <v>7283662</v>
      </c>
      <c r="AH2553" t="s">
        <v>6693</v>
      </c>
      <c r="AI2553" t="s">
        <v>6692</v>
      </c>
      <c r="AJ2553" t="s">
        <v>6691</v>
      </c>
      <c r="AK2553" t="s">
        <v>6690</v>
      </c>
      <c r="AL2553">
        <v>6</v>
      </c>
      <c r="AM2553" s="5">
        <f t="shared" si="314"/>
        <v>1</v>
      </c>
      <c r="AN2553" s="4">
        <f t="shared" si="319"/>
        <v>1.5145778114350624E-3</v>
      </c>
      <c r="AO2553" s="3"/>
      <c r="AP2553">
        <v>0</v>
      </c>
      <c r="AQ2553" t="s">
        <v>48</v>
      </c>
      <c r="AR2553">
        <v>61571022</v>
      </c>
      <c r="AS2553" t="s">
        <v>47</v>
      </c>
      <c r="AT2553" s="2" t="s">
        <v>0</v>
      </c>
      <c r="AU2553" s="1">
        <f t="shared" si="315"/>
        <v>2.5960900131289888</v>
      </c>
      <c r="AV2553" s="1">
        <f t="shared" si="316"/>
        <v>1.8976236611331367</v>
      </c>
      <c r="AW2553" s="1">
        <f t="shared" si="317"/>
        <v>1.1991573091372845</v>
      </c>
    </row>
    <row r="2554" spans="1:49" x14ac:dyDescent="0.2">
      <c r="A2554">
        <v>2552</v>
      </c>
      <c r="B2554" t="s">
        <v>6689</v>
      </c>
      <c r="C2554" t="s">
        <v>6688</v>
      </c>
      <c r="F2554" t="s">
        <v>6687</v>
      </c>
      <c r="G2554" t="s">
        <v>5</v>
      </c>
      <c r="H2554" t="s">
        <v>4</v>
      </c>
      <c r="I2554" t="s">
        <v>2874</v>
      </c>
      <c r="J2554" t="s">
        <v>6686</v>
      </c>
      <c r="K2554" t="s">
        <v>6685</v>
      </c>
      <c r="L2554" t="s">
        <v>869</v>
      </c>
      <c r="M2554" t="s">
        <v>961</v>
      </c>
      <c r="N2554">
        <v>5</v>
      </c>
      <c r="O2554" t="s">
        <v>6684</v>
      </c>
      <c r="P2554" t="s">
        <v>6683</v>
      </c>
      <c r="Q2554" t="s">
        <v>6682</v>
      </c>
      <c r="R2554" s="7">
        <v>42552</v>
      </c>
      <c r="S2554" s="8">
        <f t="shared" si="312"/>
        <v>2016</v>
      </c>
      <c r="T2554" s="8">
        <v>2016</v>
      </c>
      <c r="U2554" s="8">
        <f t="shared" si="313"/>
        <v>6</v>
      </c>
      <c r="V2554" s="7">
        <v>42552</v>
      </c>
      <c r="W2554" t="s">
        <v>554</v>
      </c>
      <c r="X2554" s="2">
        <v>1.365</v>
      </c>
      <c r="Y2554" s="6">
        <f t="shared" si="318"/>
        <v>3.6437895411227675E-2</v>
      </c>
      <c r="AA2554">
        <v>189545</v>
      </c>
      <c r="AB2554">
        <v>17393</v>
      </c>
      <c r="AD2554" t="s">
        <v>2</v>
      </c>
      <c r="AE2554">
        <v>65</v>
      </c>
      <c r="AF2554">
        <v>7</v>
      </c>
      <c r="AG2554">
        <v>7175052</v>
      </c>
      <c r="AH2554" t="s">
        <v>6681</v>
      </c>
      <c r="AI2554" t="s">
        <v>6680</v>
      </c>
      <c r="AJ2554" t="s">
        <v>6679</v>
      </c>
      <c r="AK2554" t="s">
        <v>6678</v>
      </c>
      <c r="AL2554">
        <v>27</v>
      </c>
      <c r="AM2554" s="5">
        <f t="shared" si="314"/>
        <v>4.5</v>
      </c>
      <c r="AN2554" s="4">
        <f t="shared" si="319"/>
        <v>6.815600151457781E-3</v>
      </c>
      <c r="AO2554" s="3"/>
      <c r="AP2554">
        <v>0</v>
      </c>
      <c r="AQ2554" t="s">
        <v>48</v>
      </c>
      <c r="AR2554" t="s">
        <v>2873</v>
      </c>
      <c r="AS2554" t="s">
        <v>47</v>
      </c>
      <c r="AT2554" s="2" t="s">
        <v>0</v>
      </c>
      <c r="AU2554" s="1">
        <f t="shared" si="315"/>
        <v>2.7551206833296704</v>
      </c>
      <c r="AV2554" s="1">
        <f t="shared" si="316"/>
        <v>2.162674778134273</v>
      </c>
      <c r="AW2554" s="1">
        <f t="shared" si="317"/>
        <v>1.5702288729388749</v>
      </c>
    </row>
    <row r="2555" spans="1:49" x14ac:dyDescent="0.2">
      <c r="A2555">
        <v>2553</v>
      </c>
      <c r="B2555" t="s">
        <v>6677</v>
      </c>
      <c r="C2555" t="s">
        <v>6676</v>
      </c>
      <c r="F2555" t="s">
        <v>6675</v>
      </c>
      <c r="G2555" t="s">
        <v>5</v>
      </c>
      <c r="H2555" t="s">
        <v>4</v>
      </c>
      <c r="I2555" t="s">
        <v>1097</v>
      </c>
      <c r="J2555" t="s">
        <v>6674</v>
      </c>
      <c r="K2555" t="s">
        <v>6673</v>
      </c>
      <c r="L2555" t="s">
        <v>6672</v>
      </c>
      <c r="M2555" t="s">
        <v>6671</v>
      </c>
      <c r="N2555">
        <v>4</v>
      </c>
      <c r="O2555" t="s">
        <v>6670</v>
      </c>
      <c r="P2555" t="s">
        <v>6669</v>
      </c>
      <c r="Q2555" t="s">
        <v>6668</v>
      </c>
      <c r="R2555" s="7">
        <v>42552</v>
      </c>
      <c r="S2555" s="8">
        <f t="shared" si="312"/>
        <v>2016</v>
      </c>
      <c r="T2555" s="8">
        <v>2016</v>
      </c>
      <c r="U2555" s="8">
        <f t="shared" si="313"/>
        <v>6</v>
      </c>
      <c r="V2555" s="7">
        <v>42552</v>
      </c>
      <c r="W2555" t="s">
        <v>554</v>
      </c>
      <c r="X2555" s="2">
        <v>1.365</v>
      </c>
      <c r="Y2555" s="6">
        <f t="shared" si="318"/>
        <v>3.6437895411227675E-2</v>
      </c>
      <c r="AA2555">
        <v>189545</v>
      </c>
      <c r="AB2555">
        <v>17393</v>
      </c>
      <c r="AD2555" t="s">
        <v>2</v>
      </c>
      <c r="AE2555">
        <v>65</v>
      </c>
      <c r="AF2555">
        <v>7</v>
      </c>
      <c r="AG2555">
        <v>7150554</v>
      </c>
      <c r="AH2555" t="s">
        <v>6667</v>
      </c>
      <c r="AI2555" t="s">
        <v>6666</v>
      </c>
      <c r="AJ2555" t="s">
        <v>6665</v>
      </c>
      <c r="AK2555" t="s">
        <v>6664</v>
      </c>
      <c r="AL2555">
        <v>20</v>
      </c>
      <c r="AM2555" s="5">
        <f t="shared" si="314"/>
        <v>3.3333333333333335</v>
      </c>
      <c r="AN2555" s="4">
        <f t="shared" si="319"/>
        <v>5.0485927047835416E-3</v>
      </c>
      <c r="AO2555" s="3"/>
      <c r="AP2555">
        <v>0</v>
      </c>
      <c r="AQ2555" t="s">
        <v>116</v>
      </c>
      <c r="AR2555" t="s">
        <v>2727</v>
      </c>
      <c r="AS2555" t="s">
        <v>114</v>
      </c>
      <c r="AT2555" s="2" t="s">
        <v>0</v>
      </c>
      <c r="AU2555" s="1">
        <f t="shared" si="315"/>
        <v>2.7021104599294432</v>
      </c>
      <c r="AV2555" s="1">
        <f t="shared" si="316"/>
        <v>2.074324405800561</v>
      </c>
      <c r="AW2555" s="1">
        <f t="shared" si="317"/>
        <v>1.4465383516716781</v>
      </c>
    </row>
    <row r="2556" spans="1:49" x14ac:dyDescent="0.2">
      <c r="A2556">
        <v>2554</v>
      </c>
      <c r="B2556" t="s">
        <v>6663</v>
      </c>
      <c r="C2556" t="s">
        <v>6662</v>
      </c>
      <c r="F2556" t="s">
        <v>6661</v>
      </c>
      <c r="G2556" t="s">
        <v>5</v>
      </c>
      <c r="H2556" t="s">
        <v>4</v>
      </c>
      <c r="I2556" t="s">
        <v>6660</v>
      </c>
      <c r="J2556">
        <v>60015150</v>
      </c>
      <c r="K2556" t="s">
        <v>281</v>
      </c>
      <c r="L2556" t="s">
        <v>280</v>
      </c>
      <c r="M2556" t="s">
        <v>13</v>
      </c>
      <c r="N2556">
        <v>5</v>
      </c>
      <c r="O2556" t="s">
        <v>6659</v>
      </c>
      <c r="P2556" t="s">
        <v>6658</v>
      </c>
      <c r="Q2556" t="s">
        <v>3054</v>
      </c>
      <c r="R2556" s="7">
        <v>42552</v>
      </c>
      <c r="S2556" s="8">
        <f t="shared" si="312"/>
        <v>2016</v>
      </c>
      <c r="T2556" s="8">
        <v>2016</v>
      </c>
      <c r="U2556" s="8">
        <f t="shared" si="313"/>
        <v>6</v>
      </c>
      <c r="V2556" s="7">
        <v>42552</v>
      </c>
      <c r="W2556" t="s">
        <v>1848</v>
      </c>
      <c r="X2556" s="2">
        <v>0.82</v>
      </c>
      <c r="Y2556" s="6">
        <f t="shared" si="318"/>
        <v>2.1889431675609299E-2</v>
      </c>
      <c r="AA2556">
        <v>189456</v>
      </c>
      <c r="AB2556">
        <v>15361</v>
      </c>
      <c r="AD2556" t="s">
        <v>2</v>
      </c>
      <c r="AE2556">
        <v>65</v>
      </c>
      <c r="AF2556">
        <v>7</v>
      </c>
      <c r="AG2556">
        <v>7445865</v>
      </c>
      <c r="AH2556" t="s">
        <v>6657</v>
      </c>
      <c r="AI2556" t="s">
        <v>6656</v>
      </c>
      <c r="AJ2556" t="s">
        <v>6655</v>
      </c>
      <c r="AK2556" t="s">
        <v>6654</v>
      </c>
      <c r="AL2556">
        <v>9</v>
      </c>
      <c r="AM2556" s="5">
        <f t="shared" si="314"/>
        <v>1.5</v>
      </c>
      <c r="AN2556" s="4">
        <f t="shared" si="319"/>
        <v>2.2718667171525938E-3</v>
      </c>
      <c r="AO2556" s="3"/>
      <c r="AP2556">
        <v>0</v>
      </c>
      <c r="AR2556" t="s">
        <v>1</v>
      </c>
      <c r="AT2556" s="2" t="s">
        <v>0</v>
      </c>
      <c r="AU2556" s="1">
        <f t="shared" si="315"/>
        <v>1.6004162188072286</v>
      </c>
      <c r="AV2556" s="1">
        <f t="shared" si="316"/>
        <v>1.2080649196380946</v>
      </c>
      <c r="AW2556" s="1">
        <f t="shared" si="317"/>
        <v>0.81571362046896045</v>
      </c>
    </row>
    <row r="2557" spans="1:49" x14ac:dyDescent="0.2">
      <c r="A2557">
        <v>2555</v>
      </c>
      <c r="B2557" t="s">
        <v>6653</v>
      </c>
      <c r="C2557" t="s">
        <v>6652</v>
      </c>
      <c r="D2557" t="s">
        <v>6651</v>
      </c>
      <c r="F2557" t="s">
        <v>6650</v>
      </c>
      <c r="G2557" t="s">
        <v>5</v>
      </c>
      <c r="H2557" t="s">
        <v>4</v>
      </c>
      <c r="I2557" t="s">
        <v>6649</v>
      </c>
      <c r="J2557" t="s">
        <v>6648</v>
      </c>
      <c r="K2557" t="s">
        <v>6647</v>
      </c>
      <c r="L2557" t="s">
        <v>6646</v>
      </c>
      <c r="M2557" t="s">
        <v>1515</v>
      </c>
      <c r="N2557">
        <v>5</v>
      </c>
      <c r="O2557" t="s">
        <v>6645</v>
      </c>
      <c r="P2557" t="s">
        <v>6644</v>
      </c>
      <c r="Q2557" t="s">
        <v>6643</v>
      </c>
      <c r="R2557" s="7">
        <v>42552</v>
      </c>
      <c r="S2557" s="8">
        <f t="shared" si="312"/>
        <v>2016</v>
      </c>
      <c r="T2557" s="8">
        <v>2016</v>
      </c>
      <c r="U2557" s="8">
        <f t="shared" si="313"/>
        <v>6</v>
      </c>
      <c r="V2557" s="7">
        <v>42552</v>
      </c>
      <c r="W2557" t="s">
        <v>127</v>
      </c>
      <c r="X2557" s="2">
        <v>0.78100000000000003</v>
      </c>
      <c r="Y2557" s="6">
        <f t="shared" si="318"/>
        <v>2.0848348949574224E-2</v>
      </c>
      <c r="AA2557">
        <v>15708705</v>
      </c>
      <c r="AB2557">
        <v>26799</v>
      </c>
      <c r="AD2557" t="s">
        <v>2</v>
      </c>
      <c r="AE2557">
        <v>44</v>
      </c>
      <c r="AH2557" t="s">
        <v>6642</v>
      </c>
      <c r="AI2557" t="s">
        <v>6641</v>
      </c>
      <c r="AJ2557" t="s">
        <v>6640</v>
      </c>
      <c r="AK2557" t="s">
        <v>6639</v>
      </c>
      <c r="AL2557">
        <v>21</v>
      </c>
      <c r="AM2557" s="5">
        <f t="shared" si="314"/>
        <v>3.5</v>
      </c>
      <c r="AN2557" s="4">
        <f t="shared" si="319"/>
        <v>5.301022340022719E-3</v>
      </c>
      <c r="AO2557" s="3"/>
      <c r="AP2557">
        <v>0</v>
      </c>
      <c r="AQ2557" t="s">
        <v>135</v>
      </c>
      <c r="AR2557" t="s">
        <v>6638</v>
      </c>
      <c r="AS2557" t="s">
        <v>134</v>
      </c>
      <c r="AT2557" s="2">
        <v>4.1109999999999998</v>
      </c>
      <c r="AU2557" s="1">
        <f t="shared" si="315"/>
        <v>1.6184150966708772</v>
      </c>
      <c r="AV2557" s="1">
        <f t="shared" si="316"/>
        <v>1.3074685644798472</v>
      </c>
      <c r="AW2557" s="1">
        <f t="shared" si="317"/>
        <v>0.99652203228881697</v>
      </c>
    </row>
    <row r="2558" spans="1:49" x14ac:dyDescent="0.2">
      <c r="A2558">
        <v>2556</v>
      </c>
      <c r="B2558" t="s">
        <v>6637</v>
      </c>
      <c r="C2558" t="s">
        <v>6636</v>
      </c>
      <c r="F2558" t="s">
        <v>6635</v>
      </c>
      <c r="G2558" t="s">
        <v>5</v>
      </c>
      <c r="H2558" t="s">
        <v>4</v>
      </c>
      <c r="I2558" t="s">
        <v>3029</v>
      </c>
      <c r="J2558" t="s">
        <v>6634</v>
      </c>
      <c r="K2558" t="s">
        <v>6633</v>
      </c>
      <c r="L2558" t="s">
        <v>6632</v>
      </c>
      <c r="M2558" t="s">
        <v>824</v>
      </c>
      <c r="N2558">
        <v>6</v>
      </c>
      <c r="O2558" t="s">
        <v>6631</v>
      </c>
      <c r="P2558" t="s">
        <v>6630</v>
      </c>
      <c r="Q2558" t="s">
        <v>6629</v>
      </c>
      <c r="R2558" s="7">
        <v>42552</v>
      </c>
      <c r="S2558" s="8">
        <f t="shared" si="312"/>
        <v>2016</v>
      </c>
      <c r="T2558" s="8">
        <v>2016</v>
      </c>
      <c r="U2558" s="8">
        <f t="shared" si="313"/>
        <v>6</v>
      </c>
      <c r="V2558" s="7">
        <v>42552</v>
      </c>
      <c r="W2558" t="s">
        <v>554</v>
      </c>
      <c r="X2558" s="2">
        <v>1.365</v>
      </c>
      <c r="Y2558" s="6">
        <f t="shared" si="318"/>
        <v>3.6437895411227675E-2</v>
      </c>
      <c r="AA2558">
        <v>189545</v>
      </c>
      <c r="AB2558">
        <v>17393</v>
      </c>
      <c r="AD2558" t="s">
        <v>2</v>
      </c>
      <c r="AE2558">
        <v>65</v>
      </c>
      <c r="AF2558">
        <v>7</v>
      </c>
      <c r="AG2558">
        <v>7151843</v>
      </c>
      <c r="AH2558" t="s">
        <v>6628</v>
      </c>
      <c r="AI2558" t="s">
        <v>6627</v>
      </c>
      <c r="AJ2558" t="s">
        <v>6626</v>
      </c>
      <c r="AK2558" t="s">
        <v>6625</v>
      </c>
      <c r="AL2558">
        <v>19</v>
      </c>
      <c r="AM2558" s="5">
        <f t="shared" si="314"/>
        <v>3.1666666666666665</v>
      </c>
      <c r="AN2558" s="4">
        <f t="shared" si="319"/>
        <v>4.7961630695443642E-3</v>
      </c>
      <c r="AO2558" s="3"/>
      <c r="AP2558">
        <v>0</v>
      </c>
      <c r="AQ2558" t="s">
        <v>512</v>
      </c>
      <c r="AR2558" t="s">
        <v>6624</v>
      </c>
      <c r="AS2558" t="s">
        <v>510</v>
      </c>
      <c r="AT2558" s="2" t="s">
        <v>0</v>
      </c>
      <c r="AU2558" s="1">
        <f t="shared" si="315"/>
        <v>2.6945375708722676</v>
      </c>
      <c r="AV2558" s="1">
        <f t="shared" si="316"/>
        <v>2.061702924038602</v>
      </c>
      <c r="AW2558" s="1">
        <f t="shared" si="317"/>
        <v>1.4288682772049355</v>
      </c>
    </row>
    <row r="2559" spans="1:49" x14ac:dyDescent="0.2">
      <c r="A2559">
        <v>2557</v>
      </c>
      <c r="B2559" t="s">
        <v>6623</v>
      </c>
      <c r="C2559" t="s">
        <v>6622</v>
      </c>
      <c r="F2559" t="s">
        <v>6621</v>
      </c>
      <c r="G2559" t="s">
        <v>5</v>
      </c>
      <c r="H2559" t="s">
        <v>4</v>
      </c>
      <c r="I2559" t="s">
        <v>1746</v>
      </c>
      <c r="J2559">
        <v>60007954</v>
      </c>
      <c r="K2559" t="s">
        <v>6620</v>
      </c>
      <c r="L2559" t="s">
        <v>6619</v>
      </c>
      <c r="M2559" t="s">
        <v>62</v>
      </c>
      <c r="N2559">
        <v>3</v>
      </c>
      <c r="O2559" t="s">
        <v>6618</v>
      </c>
      <c r="P2559" t="s">
        <v>6617</v>
      </c>
      <c r="Q2559" t="s">
        <v>6616</v>
      </c>
      <c r="R2559" s="7">
        <v>42552</v>
      </c>
      <c r="S2559" s="8">
        <f t="shared" si="312"/>
        <v>2016</v>
      </c>
      <c r="T2559" s="8">
        <v>2016</v>
      </c>
      <c r="U2559" s="8">
        <f t="shared" si="313"/>
        <v>6</v>
      </c>
      <c r="V2559" s="7">
        <v>42552</v>
      </c>
      <c r="W2559" t="s">
        <v>554</v>
      </c>
      <c r="X2559" s="2">
        <v>1.365</v>
      </c>
      <c r="Y2559" s="6">
        <f t="shared" si="318"/>
        <v>3.6437895411227675E-2</v>
      </c>
      <c r="AA2559">
        <v>189545</v>
      </c>
      <c r="AB2559">
        <v>17393</v>
      </c>
      <c r="AD2559" t="s">
        <v>2</v>
      </c>
      <c r="AE2559">
        <v>65</v>
      </c>
      <c r="AF2559">
        <v>7</v>
      </c>
      <c r="AG2559">
        <v>7208893</v>
      </c>
      <c r="AH2559" t="s">
        <v>6615</v>
      </c>
      <c r="AI2559" t="s">
        <v>6614</v>
      </c>
      <c r="AJ2559" t="s">
        <v>6613</v>
      </c>
      <c r="AK2559" t="s">
        <v>6612</v>
      </c>
      <c r="AL2559">
        <v>11</v>
      </c>
      <c r="AM2559" s="5">
        <f t="shared" si="314"/>
        <v>1.8333333333333333</v>
      </c>
      <c r="AN2559" s="4">
        <f t="shared" si="319"/>
        <v>2.7767259876309478E-3</v>
      </c>
      <c r="AO2559" s="3"/>
      <c r="AP2559">
        <v>0</v>
      </c>
      <c r="AR2559" t="s">
        <v>1</v>
      </c>
      <c r="AT2559" s="2" t="s">
        <v>0</v>
      </c>
      <c r="AU2559" s="1">
        <f t="shared" si="315"/>
        <v>2.6339544584148653</v>
      </c>
      <c r="AV2559" s="1">
        <f t="shared" si="316"/>
        <v>1.9607310699429312</v>
      </c>
      <c r="AW2559" s="1">
        <f t="shared" si="317"/>
        <v>1.2875076814709965</v>
      </c>
    </row>
    <row r="2560" spans="1:49" x14ac:dyDescent="0.2">
      <c r="A2560">
        <v>2558</v>
      </c>
      <c r="B2560" t="s">
        <v>6611</v>
      </c>
      <c r="C2560" t="s">
        <v>6610</v>
      </c>
      <c r="F2560" t="s">
        <v>6609</v>
      </c>
      <c r="G2560" t="s">
        <v>5</v>
      </c>
      <c r="H2560" t="s">
        <v>4</v>
      </c>
      <c r="I2560" t="s">
        <v>6608</v>
      </c>
      <c r="J2560" t="s">
        <v>6607</v>
      </c>
      <c r="K2560" t="s">
        <v>6606</v>
      </c>
      <c r="L2560" t="s">
        <v>6605</v>
      </c>
      <c r="M2560" t="s">
        <v>6604</v>
      </c>
      <c r="N2560">
        <v>3</v>
      </c>
      <c r="O2560" t="s">
        <v>6603</v>
      </c>
      <c r="P2560" t="s">
        <v>6602</v>
      </c>
      <c r="Q2560" t="s">
        <v>6601</v>
      </c>
      <c r="R2560" s="7">
        <v>42552</v>
      </c>
      <c r="S2560" s="8">
        <f t="shared" si="312"/>
        <v>2016</v>
      </c>
      <c r="T2560" s="8">
        <v>2016</v>
      </c>
      <c r="U2560" s="8">
        <f t="shared" si="313"/>
        <v>6</v>
      </c>
      <c r="V2560" s="7">
        <v>42552</v>
      </c>
      <c r="W2560" t="s">
        <v>554</v>
      </c>
      <c r="X2560" s="2">
        <v>1.365</v>
      </c>
      <c r="Y2560" s="6">
        <f t="shared" si="318"/>
        <v>3.6437895411227675E-2</v>
      </c>
      <c r="AA2560">
        <v>189545</v>
      </c>
      <c r="AB2560">
        <v>17393</v>
      </c>
      <c r="AD2560" t="s">
        <v>2</v>
      </c>
      <c r="AE2560">
        <v>65</v>
      </c>
      <c r="AF2560">
        <v>7</v>
      </c>
      <c r="AG2560">
        <v>7277106</v>
      </c>
      <c r="AH2560" t="s">
        <v>6600</v>
      </c>
      <c r="AI2560" t="s">
        <v>6599</v>
      </c>
      <c r="AJ2560" t="s">
        <v>6598</v>
      </c>
      <c r="AK2560" t="s">
        <v>6597</v>
      </c>
      <c r="AL2560">
        <v>86</v>
      </c>
      <c r="AM2560" s="5">
        <f t="shared" si="314"/>
        <v>14.333333333333334</v>
      </c>
      <c r="AN2560" s="4">
        <f t="shared" si="319"/>
        <v>2.1708948630569231E-2</v>
      </c>
      <c r="AO2560" s="3"/>
      <c r="AP2560">
        <v>0</v>
      </c>
      <c r="AR2560" t="s">
        <v>1</v>
      </c>
      <c r="AT2560" s="2" t="s">
        <v>0</v>
      </c>
      <c r="AU2560" s="1">
        <f t="shared" si="315"/>
        <v>3.2019211377030135</v>
      </c>
      <c r="AV2560" s="1">
        <f t="shared" si="316"/>
        <v>2.9073422020898452</v>
      </c>
      <c r="AW2560" s="1">
        <f t="shared" si="317"/>
        <v>2.612763266476676</v>
      </c>
    </row>
    <row r="2561" spans="1:49" x14ac:dyDescent="0.2">
      <c r="A2561">
        <v>2559</v>
      </c>
      <c r="B2561" t="s">
        <v>6596</v>
      </c>
      <c r="C2561" t="s">
        <v>6595</v>
      </c>
      <c r="F2561" t="s">
        <v>6594</v>
      </c>
      <c r="G2561" t="s">
        <v>5</v>
      </c>
      <c r="H2561" t="s">
        <v>4</v>
      </c>
      <c r="I2561" t="s">
        <v>1361</v>
      </c>
      <c r="J2561" t="s">
        <v>6593</v>
      </c>
      <c r="K2561" t="s">
        <v>6592</v>
      </c>
      <c r="L2561" t="s">
        <v>6591</v>
      </c>
      <c r="M2561" t="s">
        <v>46</v>
      </c>
      <c r="N2561">
        <v>3</v>
      </c>
      <c r="O2561" t="s">
        <v>6590</v>
      </c>
      <c r="P2561" t="s">
        <v>6589</v>
      </c>
      <c r="Q2561" t="s">
        <v>6588</v>
      </c>
      <c r="R2561" s="7">
        <v>42552</v>
      </c>
      <c r="S2561" s="8">
        <f t="shared" si="312"/>
        <v>2016</v>
      </c>
      <c r="T2561" s="8">
        <v>2016</v>
      </c>
      <c r="U2561" s="8">
        <f t="shared" si="313"/>
        <v>6</v>
      </c>
      <c r="V2561" s="7">
        <v>42552</v>
      </c>
      <c r="W2561" t="s">
        <v>554</v>
      </c>
      <c r="X2561" s="2">
        <v>1.365</v>
      </c>
      <c r="Y2561" s="6">
        <f t="shared" si="318"/>
        <v>3.6437895411227675E-2</v>
      </c>
      <c r="AA2561">
        <v>189545</v>
      </c>
      <c r="AB2561">
        <v>17393</v>
      </c>
      <c r="AD2561" t="s">
        <v>2</v>
      </c>
      <c r="AE2561">
        <v>65</v>
      </c>
      <c r="AF2561">
        <v>7</v>
      </c>
      <c r="AG2561">
        <v>7152966</v>
      </c>
      <c r="AH2561" t="s">
        <v>6587</v>
      </c>
      <c r="AI2561" t="s">
        <v>6586</v>
      </c>
      <c r="AJ2561" t="s">
        <v>6585</v>
      </c>
      <c r="AK2561" t="s">
        <v>6584</v>
      </c>
      <c r="AL2561">
        <v>10</v>
      </c>
      <c r="AM2561" s="5">
        <f t="shared" si="314"/>
        <v>1.6666666666666667</v>
      </c>
      <c r="AN2561" s="4">
        <f t="shared" si="319"/>
        <v>2.5242963523917708E-3</v>
      </c>
      <c r="AO2561" s="3"/>
      <c r="AP2561">
        <v>0</v>
      </c>
      <c r="AQ2561" t="s">
        <v>44</v>
      </c>
      <c r="AR2561">
        <v>1231848</v>
      </c>
      <c r="AS2561" t="s">
        <v>43</v>
      </c>
      <c r="AT2561" s="2" t="s">
        <v>0</v>
      </c>
      <c r="AU2561" s="1">
        <f t="shared" si="315"/>
        <v>2.6263815693576902</v>
      </c>
      <c r="AV2561" s="1">
        <f t="shared" si="316"/>
        <v>1.9481095881809722</v>
      </c>
      <c r="AW2561" s="1">
        <f t="shared" si="317"/>
        <v>1.2698376070042543</v>
      </c>
    </row>
    <row r="2562" spans="1:49" x14ac:dyDescent="0.2">
      <c r="A2562">
        <v>2560</v>
      </c>
      <c r="B2562" t="s">
        <v>6583</v>
      </c>
      <c r="C2562" t="s">
        <v>6582</v>
      </c>
      <c r="F2562" t="s">
        <v>6581</v>
      </c>
      <c r="G2562" t="s">
        <v>5</v>
      </c>
      <c r="H2562" t="s">
        <v>4</v>
      </c>
      <c r="I2562" t="s">
        <v>6580</v>
      </c>
      <c r="J2562" t="s">
        <v>6579</v>
      </c>
      <c r="K2562" t="s">
        <v>6578</v>
      </c>
      <c r="L2562" t="s">
        <v>6577</v>
      </c>
      <c r="M2562" t="s">
        <v>6576</v>
      </c>
      <c r="N2562">
        <v>5</v>
      </c>
      <c r="O2562" t="s">
        <v>6575</v>
      </c>
      <c r="P2562" t="s">
        <v>6574</v>
      </c>
      <c r="Q2562" t="s">
        <v>6573</v>
      </c>
      <c r="R2562" s="7">
        <v>42552</v>
      </c>
      <c r="S2562" s="8">
        <f t="shared" ref="S2562:S2625" si="320">YEAR(R2562)</f>
        <v>2016</v>
      </c>
      <c r="T2562" s="8">
        <v>2016</v>
      </c>
      <c r="U2562" s="8">
        <f t="shared" ref="U2562:U2625" si="321">2022-T2562</f>
        <v>6</v>
      </c>
      <c r="V2562" s="7">
        <v>42552</v>
      </c>
      <c r="W2562" t="s">
        <v>554</v>
      </c>
      <c r="X2562" s="2">
        <v>1.365</v>
      </c>
      <c r="Y2562" s="6">
        <f t="shared" si="318"/>
        <v>3.6437895411227675E-2</v>
      </c>
      <c r="AA2562">
        <v>189545</v>
      </c>
      <c r="AB2562">
        <v>17393</v>
      </c>
      <c r="AD2562" t="s">
        <v>2</v>
      </c>
      <c r="AE2562">
        <v>65</v>
      </c>
      <c r="AF2562">
        <v>7</v>
      </c>
      <c r="AG2562">
        <v>7137690</v>
      </c>
      <c r="AH2562" t="s">
        <v>6572</v>
      </c>
      <c r="AI2562" t="s">
        <v>6571</v>
      </c>
      <c r="AJ2562" t="s">
        <v>6570</v>
      </c>
      <c r="AK2562" t="s">
        <v>6569</v>
      </c>
      <c r="AL2562">
        <v>6</v>
      </c>
      <c r="AM2562" s="5">
        <f t="shared" ref="AM2562:AM2625" si="322">AL2562/U2562</f>
        <v>1</v>
      </c>
      <c r="AN2562" s="4">
        <f t="shared" si="319"/>
        <v>1.5145778114350624E-3</v>
      </c>
      <c r="AO2562" s="3"/>
      <c r="AP2562">
        <v>0</v>
      </c>
      <c r="AQ2562" t="s">
        <v>6568</v>
      </c>
      <c r="AR2562" t="s">
        <v>6567</v>
      </c>
      <c r="AS2562" t="s">
        <v>6566</v>
      </c>
      <c r="AT2562" s="2" t="s">
        <v>0</v>
      </c>
      <c r="AU2562" s="1">
        <f t="shared" ref="AU2562:AU2625" si="323">(Y2562*0.7+AN2562*0.3)*100</f>
        <v>2.5960900131289888</v>
      </c>
      <c r="AV2562" s="1">
        <f t="shared" ref="AV2562:AV2625" si="324">(Y2562*0.5+AN2562*0.5)*100</f>
        <v>1.8976236611331367</v>
      </c>
      <c r="AW2562" s="1">
        <f t="shared" ref="AW2562:AW2625" si="325">(Y2562*0.3+AN2562*0.7)*100</f>
        <v>1.1991573091372845</v>
      </c>
    </row>
    <row r="2563" spans="1:49" x14ac:dyDescent="0.2">
      <c r="A2563">
        <v>2561</v>
      </c>
      <c r="B2563" t="s">
        <v>6565</v>
      </c>
      <c r="C2563" t="s">
        <v>6564</v>
      </c>
      <c r="F2563" t="s">
        <v>6563</v>
      </c>
      <c r="G2563" t="s">
        <v>5</v>
      </c>
      <c r="H2563" t="s">
        <v>4</v>
      </c>
      <c r="I2563" t="s">
        <v>6562</v>
      </c>
      <c r="J2563" t="s">
        <v>6561</v>
      </c>
      <c r="K2563" t="s">
        <v>6560</v>
      </c>
      <c r="L2563" t="s">
        <v>6559</v>
      </c>
      <c r="M2563" t="s">
        <v>6558</v>
      </c>
      <c r="N2563">
        <v>7</v>
      </c>
      <c r="O2563" t="s">
        <v>6557</v>
      </c>
      <c r="P2563" t="s">
        <v>6556</v>
      </c>
      <c r="Q2563" t="s">
        <v>6555</v>
      </c>
      <c r="R2563" s="7">
        <v>42552</v>
      </c>
      <c r="S2563" s="8">
        <f t="shared" si="320"/>
        <v>2016</v>
      </c>
      <c r="T2563" s="8">
        <v>2016</v>
      </c>
      <c r="U2563" s="8">
        <f t="shared" si="321"/>
        <v>6</v>
      </c>
      <c r="V2563" s="7">
        <v>42552</v>
      </c>
      <c r="W2563" t="s">
        <v>2135</v>
      </c>
      <c r="X2563" s="2">
        <v>2.823</v>
      </c>
      <c r="Y2563" s="6">
        <f t="shared" ref="Y2563:Y2626" si="326">(X2563-$Z$3)/($Z$2-$Z$3)</f>
        <v>7.5358372707615917E-2</v>
      </c>
      <c r="AA2563">
        <v>1636804</v>
      </c>
      <c r="AB2563">
        <v>17249</v>
      </c>
      <c r="AD2563" t="s">
        <v>2</v>
      </c>
      <c r="AE2563">
        <v>54</v>
      </c>
      <c r="AF2563">
        <v>7</v>
      </c>
      <c r="AG2563">
        <v>7509381</v>
      </c>
      <c r="AH2563" t="s">
        <v>6554</v>
      </c>
      <c r="AI2563" t="s">
        <v>6553</v>
      </c>
      <c r="AK2563" t="s">
        <v>6552</v>
      </c>
      <c r="AL2563">
        <v>80</v>
      </c>
      <c r="AM2563" s="5">
        <f t="shared" si="322"/>
        <v>13.333333333333334</v>
      </c>
      <c r="AN2563" s="4">
        <f t="shared" ref="AN2563:AN2626" si="327">(AM2563-$AO$3)/($AO$2-$AO$3)</f>
        <v>2.0194370819134166E-2</v>
      </c>
      <c r="AO2563" s="3"/>
      <c r="AP2563">
        <v>0</v>
      </c>
      <c r="AR2563" t="s">
        <v>1</v>
      </c>
      <c r="AT2563" s="2">
        <v>9.6189999999999998</v>
      </c>
      <c r="AU2563" s="1">
        <f t="shared" si="323"/>
        <v>5.8809172141071393</v>
      </c>
      <c r="AV2563" s="1">
        <f t="shared" si="324"/>
        <v>4.7776371763375041</v>
      </c>
      <c r="AW2563" s="1">
        <f t="shared" si="325"/>
        <v>3.6743571385678688</v>
      </c>
    </row>
    <row r="2564" spans="1:49" x14ac:dyDescent="0.2">
      <c r="A2564">
        <v>2562</v>
      </c>
      <c r="B2564" t="s">
        <v>6551</v>
      </c>
      <c r="C2564" t="s">
        <v>6550</v>
      </c>
      <c r="F2564" t="s">
        <v>6549</v>
      </c>
      <c r="G2564" t="s">
        <v>5</v>
      </c>
      <c r="H2564" t="s">
        <v>4</v>
      </c>
      <c r="I2564" t="s">
        <v>66</v>
      </c>
      <c r="J2564" t="s">
        <v>2369</v>
      </c>
      <c r="K2564" t="s">
        <v>2368</v>
      </c>
      <c r="L2564" t="s">
        <v>2367</v>
      </c>
      <c r="M2564" t="s">
        <v>2366</v>
      </c>
      <c r="N2564">
        <v>5</v>
      </c>
      <c r="O2564" t="s">
        <v>3256</v>
      </c>
      <c r="P2564" t="s">
        <v>2478</v>
      </c>
      <c r="Q2564" t="s">
        <v>2365</v>
      </c>
      <c r="R2564" s="7">
        <v>42552</v>
      </c>
      <c r="S2564" s="8">
        <f t="shared" si="320"/>
        <v>2016</v>
      </c>
      <c r="T2564" s="8">
        <v>2016</v>
      </c>
      <c r="U2564" s="8">
        <f t="shared" si="321"/>
        <v>6</v>
      </c>
      <c r="V2564" s="7">
        <v>42552</v>
      </c>
      <c r="W2564" t="s">
        <v>648</v>
      </c>
      <c r="X2564" s="2">
        <v>0.371</v>
      </c>
      <c r="Y2564" s="6">
        <f t="shared" si="326"/>
        <v>9.9036331117695747E-3</v>
      </c>
      <c r="AA2564">
        <v>486604</v>
      </c>
      <c r="AB2564">
        <v>28580</v>
      </c>
      <c r="AC2564" t="s">
        <v>647</v>
      </c>
      <c r="AD2564" t="s">
        <v>2</v>
      </c>
      <c r="AE2564">
        <v>51</v>
      </c>
      <c r="AF2564">
        <v>7</v>
      </c>
      <c r="AH2564" t="s">
        <v>6548</v>
      </c>
      <c r="AI2564" t="s">
        <v>6547</v>
      </c>
      <c r="AJ2564" t="s">
        <v>6546</v>
      </c>
      <c r="AK2564" t="s">
        <v>6545</v>
      </c>
      <c r="AL2564">
        <v>29</v>
      </c>
      <c r="AM2564" s="5">
        <f t="shared" si="322"/>
        <v>4.833333333333333</v>
      </c>
      <c r="AN2564" s="4">
        <f t="shared" si="327"/>
        <v>7.320459421936135E-3</v>
      </c>
      <c r="AO2564" s="3"/>
      <c r="AP2564">
        <v>0</v>
      </c>
      <c r="AR2564" t="s">
        <v>1</v>
      </c>
      <c r="AT2564" s="2">
        <v>1.431</v>
      </c>
      <c r="AU2564" s="1">
        <f t="shared" si="323"/>
        <v>0.91286810048195421</v>
      </c>
      <c r="AV2564" s="1">
        <f t="shared" si="324"/>
        <v>0.86120462668528541</v>
      </c>
      <c r="AW2564" s="1">
        <f t="shared" si="325"/>
        <v>0.80954115288861661</v>
      </c>
    </row>
    <row r="2565" spans="1:49" x14ac:dyDescent="0.2">
      <c r="A2565">
        <v>2563</v>
      </c>
      <c r="B2565" t="s">
        <v>6544</v>
      </c>
      <c r="C2565" t="s">
        <v>6543</v>
      </c>
      <c r="F2565" t="s">
        <v>6542</v>
      </c>
      <c r="G2565" t="s">
        <v>5</v>
      </c>
      <c r="H2565" t="s">
        <v>4</v>
      </c>
      <c r="I2565" t="s">
        <v>6541</v>
      </c>
      <c r="J2565">
        <v>60027251</v>
      </c>
      <c r="K2565" t="s">
        <v>1386</v>
      </c>
      <c r="L2565" t="s">
        <v>1103</v>
      </c>
      <c r="M2565" t="s">
        <v>1102</v>
      </c>
      <c r="N2565">
        <v>3</v>
      </c>
      <c r="O2565" t="s">
        <v>6540</v>
      </c>
      <c r="P2565" t="s">
        <v>6539</v>
      </c>
      <c r="Q2565" t="s">
        <v>1389</v>
      </c>
      <c r="R2565" s="7">
        <v>42552</v>
      </c>
      <c r="S2565" s="8">
        <f t="shared" si="320"/>
        <v>2016</v>
      </c>
      <c r="T2565" s="8">
        <v>2016</v>
      </c>
      <c r="U2565" s="8">
        <f t="shared" si="321"/>
        <v>6</v>
      </c>
      <c r="V2565" s="7">
        <v>42552</v>
      </c>
      <c r="W2565" t="s">
        <v>2133</v>
      </c>
      <c r="X2565" s="2">
        <v>0.29499999999999998</v>
      </c>
      <c r="Y2565" s="6">
        <f t="shared" si="326"/>
        <v>7.8748565174448087E-3</v>
      </c>
      <c r="AA2565">
        <v>10642269</v>
      </c>
      <c r="AB2565">
        <v>19554</v>
      </c>
      <c r="AD2565" t="s">
        <v>2</v>
      </c>
      <c r="AE2565">
        <v>61</v>
      </c>
      <c r="AF2565">
        <v>7</v>
      </c>
      <c r="AH2565" t="s">
        <v>6538</v>
      </c>
      <c r="AI2565" t="s">
        <v>6537</v>
      </c>
      <c r="AK2565" t="s">
        <v>6536</v>
      </c>
      <c r="AL2565">
        <v>0</v>
      </c>
      <c r="AM2565" s="5">
        <f t="shared" si="322"/>
        <v>0</v>
      </c>
      <c r="AN2565" s="4">
        <f t="shared" si="327"/>
        <v>0</v>
      </c>
      <c r="AO2565" s="3"/>
      <c r="AP2565">
        <v>0</v>
      </c>
      <c r="AR2565" t="s">
        <v>1</v>
      </c>
      <c r="AT2565" s="2" t="s">
        <v>0</v>
      </c>
      <c r="AU2565" s="1">
        <f t="shared" si="323"/>
        <v>0.55123995622113653</v>
      </c>
      <c r="AV2565" s="1">
        <f t="shared" si="324"/>
        <v>0.39374282587224041</v>
      </c>
      <c r="AW2565" s="1">
        <f t="shared" si="325"/>
        <v>0.23624569552334423</v>
      </c>
    </row>
    <row r="2566" spans="1:49" x14ac:dyDescent="0.2">
      <c r="A2566">
        <v>2564</v>
      </c>
      <c r="B2566" t="s">
        <v>6535</v>
      </c>
      <c r="C2566" t="s">
        <v>6534</v>
      </c>
      <c r="F2566" t="s">
        <v>6533</v>
      </c>
      <c r="G2566" t="s">
        <v>5</v>
      </c>
      <c r="H2566" t="s">
        <v>4</v>
      </c>
      <c r="I2566" t="s">
        <v>6532</v>
      </c>
      <c r="J2566">
        <v>60003771</v>
      </c>
      <c r="K2566" t="s">
        <v>545</v>
      </c>
      <c r="L2566" t="s">
        <v>544</v>
      </c>
      <c r="M2566" t="s">
        <v>13</v>
      </c>
      <c r="N2566">
        <v>5</v>
      </c>
      <c r="O2566" t="s">
        <v>6531</v>
      </c>
      <c r="P2566" t="s">
        <v>6530</v>
      </c>
      <c r="Q2566" t="s">
        <v>6529</v>
      </c>
      <c r="R2566" s="7">
        <v>42552</v>
      </c>
      <c r="S2566" s="8">
        <f t="shared" si="320"/>
        <v>2016</v>
      </c>
      <c r="T2566" s="8">
        <v>2016</v>
      </c>
      <c r="U2566" s="8">
        <f t="shared" si="321"/>
        <v>6</v>
      </c>
      <c r="V2566" s="7">
        <v>42552</v>
      </c>
      <c r="W2566" t="s">
        <v>554</v>
      </c>
      <c r="X2566" s="2">
        <v>1.365</v>
      </c>
      <c r="Y2566" s="6">
        <f t="shared" si="326"/>
        <v>3.6437895411227675E-2</v>
      </c>
      <c r="AA2566">
        <v>189545</v>
      </c>
      <c r="AB2566">
        <v>17393</v>
      </c>
      <c r="AD2566" t="s">
        <v>2</v>
      </c>
      <c r="AE2566">
        <v>65</v>
      </c>
      <c r="AF2566">
        <v>7</v>
      </c>
      <c r="AG2566">
        <v>7177127</v>
      </c>
      <c r="AH2566" t="s">
        <v>6528</v>
      </c>
      <c r="AI2566" t="s">
        <v>6527</v>
      </c>
      <c r="AJ2566" t="s">
        <v>6526</v>
      </c>
      <c r="AK2566" t="s">
        <v>6525</v>
      </c>
      <c r="AL2566">
        <v>23</v>
      </c>
      <c r="AM2566" s="5">
        <f t="shared" si="322"/>
        <v>3.8333333333333335</v>
      </c>
      <c r="AN2566" s="4">
        <f t="shared" si="327"/>
        <v>5.805881610501073E-3</v>
      </c>
      <c r="AO2566" s="3"/>
      <c r="AP2566">
        <v>0</v>
      </c>
      <c r="AQ2566" t="s">
        <v>278</v>
      </c>
      <c r="AR2566" t="s">
        <v>541</v>
      </c>
      <c r="AS2566" t="s">
        <v>276</v>
      </c>
      <c r="AT2566" s="2" t="s">
        <v>0</v>
      </c>
      <c r="AU2566" s="1">
        <f t="shared" si="323"/>
        <v>2.724829127100969</v>
      </c>
      <c r="AV2566" s="1">
        <f t="shared" si="324"/>
        <v>2.1121888510864375</v>
      </c>
      <c r="AW2566" s="1">
        <f t="shared" si="325"/>
        <v>1.4995485750719053</v>
      </c>
    </row>
    <row r="2567" spans="1:49" x14ac:dyDescent="0.2">
      <c r="A2567">
        <v>2565</v>
      </c>
      <c r="B2567" t="s">
        <v>6524</v>
      </c>
      <c r="C2567" t="s">
        <v>6523</v>
      </c>
      <c r="F2567" t="s">
        <v>6522</v>
      </c>
      <c r="G2567" t="s">
        <v>5</v>
      </c>
      <c r="H2567" t="s">
        <v>4</v>
      </c>
      <c r="I2567" t="s">
        <v>6521</v>
      </c>
      <c r="J2567" t="s">
        <v>6520</v>
      </c>
      <c r="K2567" t="s">
        <v>6519</v>
      </c>
      <c r="L2567" t="s">
        <v>6518</v>
      </c>
      <c r="M2567" t="s">
        <v>348</v>
      </c>
      <c r="N2567">
        <v>3</v>
      </c>
      <c r="O2567" t="s">
        <v>6517</v>
      </c>
      <c r="P2567" t="s">
        <v>6516</v>
      </c>
      <c r="Q2567" t="s">
        <v>6515</v>
      </c>
      <c r="R2567" s="7">
        <v>42552</v>
      </c>
      <c r="S2567" s="8">
        <f t="shared" si="320"/>
        <v>2016</v>
      </c>
      <c r="T2567" s="8">
        <v>2016</v>
      </c>
      <c r="U2567" s="8">
        <f t="shared" si="321"/>
        <v>6</v>
      </c>
      <c r="V2567" s="7">
        <v>42552</v>
      </c>
      <c r="W2567" t="s">
        <v>355</v>
      </c>
      <c r="X2567" s="2">
        <v>0.60499999999999998</v>
      </c>
      <c r="Y2567" s="6">
        <f t="shared" si="326"/>
        <v>1.6150129467980032E-2</v>
      </c>
      <c r="AA2567">
        <v>346748</v>
      </c>
      <c r="AB2567">
        <v>15563</v>
      </c>
      <c r="AC2567">
        <v>10897623</v>
      </c>
      <c r="AD2567" t="s">
        <v>2</v>
      </c>
      <c r="AE2567">
        <v>87</v>
      </c>
      <c r="AF2567">
        <v>7</v>
      </c>
      <c r="AG2567">
        <v>74705</v>
      </c>
      <c r="AI2567" t="s">
        <v>6514</v>
      </c>
      <c r="AK2567" t="s">
        <v>6513</v>
      </c>
      <c r="AL2567">
        <v>5</v>
      </c>
      <c r="AM2567" s="5">
        <f t="shared" si="322"/>
        <v>0.83333333333333337</v>
      </c>
      <c r="AN2567" s="4">
        <f t="shared" si="327"/>
        <v>1.2621481761958854E-3</v>
      </c>
      <c r="AO2567" s="3"/>
      <c r="AP2567">
        <v>0</v>
      </c>
      <c r="AR2567" t="s">
        <v>1</v>
      </c>
      <c r="AT2567" s="2">
        <v>1.5229999999999999</v>
      </c>
      <c r="AU2567" s="1">
        <f t="shared" si="323"/>
        <v>1.1683735080444786</v>
      </c>
      <c r="AV2567" s="1">
        <f t="shared" si="324"/>
        <v>0.87061388220879588</v>
      </c>
      <c r="AW2567" s="1">
        <f t="shared" si="325"/>
        <v>0.57285425637311294</v>
      </c>
    </row>
    <row r="2568" spans="1:49" x14ac:dyDescent="0.2">
      <c r="A2568">
        <v>2566</v>
      </c>
      <c r="B2568" t="s">
        <v>6512</v>
      </c>
      <c r="C2568" t="s">
        <v>6511</v>
      </c>
      <c r="F2568" t="s">
        <v>6510</v>
      </c>
      <c r="G2568" t="s">
        <v>5</v>
      </c>
      <c r="H2568" t="s">
        <v>4</v>
      </c>
      <c r="I2568" t="s">
        <v>685</v>
      </c>
      <c r="J2568" t="s">
        <v>6509</v>
      </c>
      <c r="K2568" t="s">
        <v>6508</v>
      </c>
      <c r="L2568" t="s">
        <v>6507</v>
      </c>
      <c r="M2568" t="s">
        <v>2071</v>
      </c>
      <c r="N2568">
        <v>4</v>
      </c>
      <c r="O2568" t="s">
        <v>6506</v>
      </c>
      <c r="P2568" t="s">
        <v>6505</v>
      </c>
      <c r="Q2568" t="s">
        <v>6504</v>
      </c>
      <c r="R2568" s="7">
        <v>42552</v>
      </c>
      <c r="S2568" s="8">
        <f t="shared" si="320"/>
        <v>2016</v>
      </c>
      <c r="T2568" s="8">
        <v>2016</v>
      </c>
      <c r="U2568" s="8">
        <f t="shared" si="321"/>
        <v>6</v>
      </c>
      <c r="V2568" s="7">
        <v>42552</v>
      </c>
      <c r="W2568" t="s">
        <v>818</v>
      </c>
      <c r="X2568" s="2">
        <v>2.0099999999999998</v>
      </c>
      <c r="Y2568" s="6">
        <f t="shared" si="326"/>
        <v>5.3655802034115477E-2</v>
      </c>
      <c r="AA2568">
        <v>15361276</v>
      </c>
      <c r="AB2568">
        <v>18933</v>
      </c>
      <c r="AD2568" t="s">
        <v>2</v>
      </c>
      <c r="AE2568">
        <v>15</v>
      </c>
      <c r="AF2568">
        <v>7</v>
      </c>
      <c r="AG2568">
        <v>7445252</v>
      </c>
      <c r="AH2568" t="s">
        <v>6503</v>
      </c>
      <c r="AI2568" t="s">
        <v>6502</v>
      </c>
      <c r="AJ2568" t="s">
        <v>6501</v>
      </c>
      <c r="AK2568" t="s">
        <v>6500</v>
      </c>
      <c r="AL2568">
        <v>1</v>
      </c>
      <c r="AM2568" s="5">
        <f t="shared" si="322"/>
        <v>0.16666666666666666</v>
      </c>
      <c r="AN2568" s="4">
        <f t="shared" si="327"/>
        <v>2.5242963523917705E-4</v>
      </c>
      <c r="AO2568" s="3"/>
      <c r="AP2568">
        <v>0</v>
      </c>
      <c r="AR2568" t="s">
        <v>6499</v>
      </c>
      <c r="AS2568" t="s">
        <v>744</v>
      </c>
      <c r="AT2568" s="2" t="s">
        <v>0</v>
      </c>
      <c r="AU2568" s="1">
        <f t="shared" si="323"/>
        <v>3.7634790314452582</v>
      </c>
      <c r="AV2568" s="1">
        <f t="shared" si="324"/>
        <v>2.6954115834677328</v>
      </c>
      <c r="AW2568" s="1">
        <f t="shared" si="325"/>
        <v>1.6273441354902065</v>
      </c>
    </row>
    <row r="2569" spans="1:49" x14ac:dyDescent="0.2">
      <c r="A2569">
        <v>2567</v>
      </c>
      <c r="B2569" t="s">
        <v>6498</v>
      </c>
      <c r="C2569" t="s">
        <v>6497</v>
      </c>
      <c r="F2569" t="s">
        <v>6496</v>
      </c>
      <c r="G2569" t="s">
        <v>5</v>
      </c>
      <c r="H2569" t="s">
        <v>4</v>
      </c>
      <c r="I2569" t="s">
        <v>6495</v>
      </c>
      <c r="J2569" t="s">
        <v>6494</v>
      </c>
      <c r="K2569" t="s">
        <v>6493</v>
      </c>
      <c r="L2569" t="s">
        <v>6492</v>
      </c>
      <c r="M2569" t="s">
        <v>46</v>
      </c>
      <c r="N2569">
        <v>5</v>
      </c>
      <c r="O2569" t="s">
        <v>6491</v>
      </c>
      <c r="P2569" t="s">
        <v>6490</v>
      </c>
      <c r="Q2569" t="s">
        <v>6489</v>
      </c>
      <c r="R2569" s="7">
        <v>42552</v>
      </c>
      <c r="S2569" s="8">
        <f t="shared" si="320"/>
        <v>2016</v>
      </c>
      <c r="T2569" s="8">
        <v>2016</v>
      </c>
      <c r="U2569" s="8">
        <f t="shared" si="321"/>
        <v>6</v>
      </c>
      <c r="V2569" s="7">
        <v>42552</v>
      </c>
      <c r="W2569" t="s">
        <v>648</v>
      </c>
      <c r="X2569" s="2">
        <v>0.371</v>
      </c>
      <c r="Y2569" s="6">
        <f t="shared" si="326"/>
        <v>9.9036331117695747E-3</v>
      </c>
      <c r="AA2569">
        <v>486604</v>
      </c>
      <c r="AB2569">
        <v>28580</v>
      </c>
      <c r="AC2569" t="s">
        <v>647</v>
      </c>
      <c r="AD2569" t="s">
        <v>2</v>
      </c>
      <c r="AE2569">
        <v>51</v>
      </c>
      <c r="AF2569">
        <v>7</v>
      </c>
      <c r="AH2569" t="s">
        <v>6488</v>
      </c>
      <c r="AI2569" t="s">
        <v>6487</v>
      </c>
      <c r="AJ2569" t="s">
        <v>6486</v>
      </c>
      <c r="AK2569" t="s">
        <v>6485</v>
      </c>
      <c r="AL2569">
        <v>16</v>
      </c>
      <c r="AM2569" s="5">
        <f t="shared" si="322"/>
        <v>2.6666666666666665</v>
      </c>
      <c r="AN2569" s="4">
        <f t="shared" si="327"/>
        <v>4.0388741638268328E-3</v>
      </c>
      <c r="AO2569" s="3"/>
      <c r="AP2569">
        <v>1</v>
      </c>
      <c r="AR2569" t="s">
        <v>1</v>
      </c>
      <c r="AT2569" s="2">
        <v>1.431</v>
      </c>
      <c r="AU2569" s="1">
        <f t="shared" si="323"/>
        <v>0.81442054273867504</v>
      </c>
      <c r="AV2569" s="1">
        <f t="shared" si="324"/>
        <v>0.69712536377982037</v>
      </c>
      <c r="AW2569" s="1">
        <f t="shared" si="325"/>
        <v>0.5798301848209656</v>
      </c>
    </row>
    <row r="2570" spans="1:49" x14ac:dyDescent="0.2">
      <c r="A2570">
        <v>2568</v>
      </c>
      <c r="B2570" t="s">
        <v>6484</v>
      </c>
      <c r="C2570" t="s">
        <v>6483</v>
      </c>
      <c r="F2570" t="s">
        <v>6482</v>
      </c>
      <c r="G2570" t="s">
        <v>5</v>
      </c>
      <c r="H2570" t="s">
        <v>4</v>
      </c>
      <c r="I2570" t="s">
        <v>6481</v>
      </c>
      <c r="J2570" t="s">
        <v>6480</v>
      </c>
      <c r="K2570" t="s">
        <v>6479</v>
      </c>
      <c r="L2570" t="s">
        <v>6478</v>
      </c>
      <c r="M2570" t="s">
        <v>6477</v>
      </c>
      <c r="N2570">
        <v>5</v>
      </c>
      <c r="O2570" t="s">
        <v>6476</v>
      </c>
      <c r="P2570" t="s">
        <v>6475</v>
      </c>
      <c r="Q2570" t="s">
        <v>6474</v>
      </c>
      <c r="R2570" s="7">
        <v>42552</v>
      </c>
      <c r="S2570" s="8">
        <f t="shared" si="320"/>
        <v>2016</v>
      </c>
      <c r="T2570" s="8">
        <v>2016</v>
      </c>
      <c r="U2570" s="8">
        <f t="shared" si="321"/>
        <v>6</v>
      </c>
      <c r="V2570" s="7">
        <v>42552</v>
      </c>
      <c r="W2570" t="s">
        <v>1244</v>
      </c>
      <c r="X2570" s="2">
        <v>0.28599999999999998</v>
      </c>
      <c r="Y2570" s="6">
        <f t="shared" si="326"/>
        <v>7.6346066575905605E-3</v>
      </c>
      <c r="AA2570">
        <v>9205071</v>
      </c>
      <c r="AB2570">
        <v>28139</v>
      </c>
      <c r="AC2570">
        <v>15693937</v>
      </c>
      <c r="AD2570" t="s">
        <v>2</v>
      </c>
      <c r="AE2570">
        <v>30</v>
      </c>
      <c r="AF2570">
        <v>12</v>
      </c>
      <c r="AH2570" t="s">
        <v>6473</v>
      </c>
      <c r="AI2570" t="s">
        <v>6472</v>
      </c>
      <c r="AJ2570" t="s">
        <v>6471</v>
      </c>
      <c r="AK2570" t="s">
        <v>6470</v>
      </c>
      <c r="AL2570">
        <v>4</v>
      </c>
      <c r="AM2570" s="5">
        <f t="shared" si="322"/>
        <v>0.66666666666666663</v>
      </c>
      <c r="AN2570" s="4">
        <f t="shared" si="327"/>
        <v>1.0097185409567082E-3</v>
      </c>
      <c r="AO2570" s="3"/>
      <c r="AP2570">
        <v>0</v>
      </c>
      <c r="AR2570" t="s">
        <v>1</v>
      </c>
      <c r="AT2570" s="2" t="s">
        <v>0</v>
      </c>
      <c r="AU2570" s="1">
        <f t="shared" si="323"/>
        <v>0.56471402226004042</v>
      </c>
      <c r="AV2570" s="1">
        <f t="shared" si="324"/>
        <v>0.4322162599273634</v>
      </c>
      <c r="AW2570" s="1">
        <f t="shared" si="325"/>
        <v>0.29971849759468638</v>
      </c>
    </row>
    <row r="2571" spans="1:49" x14ac:dyDescent="0.2">
      <c r="A2571">
        <v>2569</v>
      </c>
      <c r="B2571" t="s">
        <v>6469</v>
      </c>
      <c r="C2571" t="s">
        <v>6468</v>
      </c>
      <c r="F2571" t="s">
        <v>6467</v>
      </c>
      <c r="G2571" t="s">
        <v>5</v>
      </c>
      <c r="H2571" t="s">
        <v>4</v>
      </c>
      <c r="I2571" t="s">
        <v>6466</v>
      </c>
      <c r="J2571" t="s">
        <v>6465</v>
      </c>
      <c r="K2571" t="s">
        <v>6464</v>
      </c>
      <c r="L2571" t="s">
        <v>6463</v>
      </c>
      <c r="M2571" t="s">
        <v>6462</v>
      </c>
      <c r="N2571">
        <v>6</v>
      </c>
      <c r="O2571" t="s">
        <v>6461</v>
      </c>
      <c r="P2571" t="s">
        <v>6460</v>
      </c>
      <c r="Q2571" t="s">
        <v>6459</v>
      </c>
      <c r="R2571" s="7">
        <v>42552</v>
      </c>
      <c r="S2571" s="8">
        <f t="shared" si="320"/>
        <v>2016</v>
      </c>
      <c r="T2571" s="8">
        <v>2016</v>
      </c>
      <c r="U2571" s="8">
        <f t="shared" si="321"/>
        <v>6</v>
      </c>
      <c r="V2571" s="7">
        <v>42552</v>
      </c>
      <c r="W2571" t="s">
        <v>6458</v>
      </c>
      <c r="X2571" s="2">
        <v>0.66700000000000004</v>
      </c>
      <c r="Y2571" s="6">
        <f t="shared" si="326"/>
        <v>1.7805184058087078E-2</v>
      </c>
      <c r="AA2571">
        <v>9066691</v>
      </c>
      <c r="AB2571">
        <v>21449</v>
      </c>
      <c r="AC2571">
        <v>16000633</v>
      </c>
      <c r="AD2571" t="s">
        <v>2</v>
      </c>
      <c r="AE2571">
        <v>25</v>
      </c>
      <c r="AF2571">
        <v>3</v>
      </c>
      <c r="AH2571" t="s">
        <v>6457</v>
      </c>
      <c r="AI2571" t="s">
        <v>6456</v>
      </c>
      <c r="AJ2571" t="s">
        <v>6455</v>
      </c>
      <c r="AK2571" t="s">
        <v>6454</v>
      </c>
      <c r="AL2571">
        <v>24</v>
      </c>
      <c r="AM2571" s="5">
        <f t="shared" si="322"/>
        <v>4</v>
      </c>
      <c r="AN2571" s="4">
        <f t="shared" si="327"/>
        <v>6.0583112457402496E-3</v>
      </c>
      <c r="AO2571" s="3"/>
      <c r="AP2571">
        <v>0</v>
      </c>
      <c r="AQ2571" t="s">
        <v>173</v>
      </c>
      <c r="AR2571" t="s">
        <v>1</v>
      </c>
      <c r="AS2571" t="s">
        <v>172</v>
      </c>
      <c r="AT2571" s="2">
        <v>2.0390000000000001</v>
      </c>
      <c r="AU2571" s="1">
        <f t="shared" si="323"/>
        <v>1.4281122214383029</v>
      </c>
      <c r="AV2571" s="1">
        <f t="shared" si="324"/>
        <v>1.1931747651913664</v>
      </c>
      <c r="AW2571" s="1">
        <f t="shared" si="325"/>
        <v>0.95823730894442971</v>
      </c>
    </row>
    <row r="2572" spans="1:49" x14ac:dyDescent="0.2">
      <c r="A2572">
        <v>2570</v>
      </c>
      <c r="B2572" t="s">
        <v>6453</v>
      </c>
      <c r="C2572" t="s">
        <v>6452</v>
      </c>
      <c r="F2572" t="s">
        <v>6451</v>
      </c>
      <c r="G2572" t="s">
        <v>5</v>
      </c>
      <c r="H2572" t="s">
        <v>4</v>
      </c>
      <c r="I2572" t="s">
        <v>6450</v>
      </c>
      <c r="J2572" t="s">
        <v>6449</v>
      </c>
      <c r="K2572" t="s">
        <v>6448</v>
      </c>
      <c r="L2572" t="s">
        <v>6447</v>
      </c>
      <c r="M2572" t="s">
        <v>6446</v>
      </c>
      <c r="N2572">
        <v>4</v>
      </c>
      <c r="O2572" t="s">
        <v>6445</v>
      </c>
      <c r="P2572" t="s">
        <v>6444</v>
      </c>
      <c r="Q2572" t="s">
        <v>6443</v>
      </c>
      <c r="R2572" s="7">
        <v>42552</v>
      </c>
      <c r="S2572" s="8">
        <f t="shared" si="320"/>
        <v>2016</v>
      </c>
      <c r="T2572" s="8">
        <v>2016</v>
      </c>
      <c r="U2572" s="8">
        <f t="shared" si="321"/>
        <v>6</v>
      </c>
      <c r="V2572" s="7">
        <v>42552</v>
      </c>
      <c r="W2572" t="s">
        <v>6442</v>
      </c>
      <c r="X2572" s="2">
        <v>1.17</v>
      </c>
      <c r="Y2572" s="6">
        <f t="shared" si="326"/>
        <v>3.1232481781052295E-2</v>
      </c>
      <c r="AB2572">
        <v>21100264002</v>
      </c>
      <c r="AC2572">
        <v>20457758</v>
      </c>
      <c r="AD2572" t="s">
        <v>2</v>
      </c>
      <c r="AE2572">
        <v>6</v>
      </c>
      <c r="AF2572">
        <v>14</v>
      </c>
      <c r="AH2572" t="s">
        <v>6441</v>
      </c>
      <c r="AI2572" t="s">
        <v>6440</v>
      </c>
      <c r="AJ2572" t="s">
        <v>6439</v>
      </c>
      <c r="AK2572" t="s">
        <v>6438</v>
      </c>
      <c r="AL2572">
        <v>3</v>
      </c>
      <c r="AM2572" s="5">
        <f t="shared" si="322"/>
        <v>0.5</v>
      </c>
      <c r="AN2572" s="4">
        <f t="shared" si="327"/>
        <v>7.572889057175312E-4</v>
      </c>
      <c r="AO2572" s="3"/>
      <c r="AP2572">
        <v>1</v>
      </c>
      <c r="AQ2572" t="s">
        <v>3109</v>
      </c>
      <c r="AR2572" t="s">
        <v>6437</v>
      </c>
      <c r="AS2572" t="s">
        <v>6436</v>
      </c>
      <c r="AT2572" s="2">
        <v>2.9119999999999999</v>
      </c>
      <c r="AU2572" s="1">
        <f t="shared" si="323"/>
        <v>2.2089923918451868</v>
      </c>
      <c r="AV2572" s="1">
        <f t="shared" si="324"/>
        <v>1.5994885343384915</v>
      </c>
      <c r="AW2572" s="1">
        <f t="shared" si="325"/>
        <v>0.98998467683179603</v>
      </c>
    </row>
    <row r="2573" spans="1:49" x14ac:dyDescent="0.2">
      <c r="A2573">
        <v>2571</v>
      </c>
      <c r="B2573" t="s">
        <v>6435</v>
      </c>
      <c r="C2573" t="s">
        <v>6434</v>
      </c>
      <c r="F2573" t="s">
        <v>6433</v>
      </c>
      <c r="G2573" t="s">
        <v>5</v>
      </c>
      <c r="H2573" t="s">
        <v>4</v>
      </c>
      <c r="I2573" t="s">
        <v>6432</v>
      </c>
      <c r="J2573" t="s">
        <v>6431</v>
      </c>
      <c r="K2573" t="s">
        <v>6430</v>
      </c>
      <c r="L2573" t="s">
        <v>465</v>
      </c>
      <c r="M2573" t="s">
        <v>464</v>
      </c>
      <c r="N2573">
        <v>6</v>
      </c>
      <c r="O2573" t="s">
        <v>6429</v>
      </c>
      <c r="P2573" t="s">
        <v>6428</v>
      </c>
      <c r="Q2573" t="s">
        <v>6427</v>
      </c>
      <c r="R2573" s="7">
        <v>42552</v>
      </c>
      <c r="S2573" s="8">
        <f t="shared" si="320"/>
        <v>2016</v>
      </c>
      <c r="T2573" s="8">
        <v>2016</v>
      </c>
      <c r="U2573" s="8">
        <f t="shared" si="321"/>
        <v>6</v>
      </c>
      <c r="V2573" s="7">
        <v>42552</v>
      </c>
      <c r="W2573" t="s">
        <v>1778</v>
      </c>
      <c r="X2573" s="2">
        <v>0.71799999999999997</v>
      </c>
      <c r="Y2573" s="6">
        <f t="shared" si="326"/>
        <v>1.9166599930594486E-2</v>
      </c>
      <c r="AB2573">
        <v>21100255400</v>
      </c>
      <c r="AC2573">
        <v>20734441</v>
      </c>
      <c r="AD2573" t="s">
        <v>2</v>
      </c>
      <c r="AE2573">
        <v>8</v>
      </c>
      <c r="AF2573">
        <v>7</v>
      </c>
      <c r="AG2573">
        <v>276</v>
      </c>
      <c r="AI2573" t="s">
        <v>6426</v>
      </c>
      <c r="AJ2573" t="s">
        <v>6425</v>
      </c>
      <c r="AK2573" t="s">
        <v>6424</v>
      </c>
      <c r="AL2573">
        <v>15</v>
      </c>
      <c r="AM2573" s="5">
        <f t="shared" si="322"/>
        <v>2.5</v>
      </c>
      <c r="AN2573" s="4">
        <f t="shared" si="327"/>
        <v>3.7864445285876562E-3</v>
      </c>
      <c r="AO2573" s="3"/>
      <c r="AP2573">
        <v>1</v>
      </c>
      <c r="AQ2573" t="s">
        <v>1063</v>
      </c>
      <c r="AR2573" t="s">
        <v>6423</v>
      </c>
      <c r="AS2573" t="s">
        <v>1598</v>
      </c>
      <c r="AT2573" s="2" t="s">
        <v>0</v>
      </c>
      <c r="AU2573" s="1">
        <f t="shared" si="323"/>
        <v>1.4552553309992438</v>
      </c>
      <c r="AV2573" s="1">
        <f t="shared" si="324"/>
        <v>1.1476522229591071</v>
      </c>
      <c r="AW2573" s="1">
        <f t="shared" si="325"/>
        <v>0.8400491149189705</v>
      </c>
    </row>
    <row r="2574" spans="1:49" x14ac:dyDescent="0.2">
      <c r="A2574">
        <v>2572</v>
      </c>
      <c r="B2574" t="s">
        <v>6422</v>
      </c>
      <c r="C2574" t="s">
        <v>6421</v>
      </c>
      <c r="F2574" t="s">
        <v>6420</v>
      </c>
      <c r="G2574" t="s">
        <v>5</v>
      </c>
      <c r="H2574" t="s">
        <v>4</v>
      </c>
      <c r="I2574" t="s">
        <v>791</v>
      </c>
      <c r="J2574">
        <v>60019118</v>
      </c>
      <c r="K2574" t="s">
        <v>1416</v>
      </c>
      <c r="L2574" t="s">
        <v>652</v>
      </c>
      <c r="M2574" t="s">
        <v>67</v>
      </c>
      <c r="N2574">
        <v>3</v>
      </c>
      <c r="O2574" t="s">
        <v>6419</v>
      </c>
      <c r="P2574" t="s">
        <v>6418</v>
      </c>
      <c r="Q2574" t="s">
        <v>2518</v>
      </c>
      <c r="R2574" s="7">
        <v>42552</v>
      </c>
      <c r="S2574" s="8">
        <f t="shared" si="320"/>
        <v>2016</v>
      </c>
      <c r="T2574" s="8">
        <v>2016</v>
      </c>
      <c r="U2574" s="8">
        <f t="shared" si="321"/>
        <v>6</v>
      </c>
      <c r="V2574" s="7">
        <v>42552</v>
      </c>
      <c r="W2574" t="s">
        <v>818</v>
      </c>
      <c r="X2574" s="2">
        <v>2.0099999999999998</v>
      </c>
      <c r="Y2574" s="6">
        <f t="shared" si="326"/>
        <v>5.3655802034115477E-2</v>
      </c>
      <c r="AA2574">
        <v>15361276</v>
      </c>
      <c r="AB2574">
        <v>18933</v>
      </c>
      <c r="AD2574" t="s">
        <v>2</v>
      </c>
      <c r="AE2574">
        <v>15</v>
      </c>
      <c r="AF2574">
        <v>7</v>
      </c>
      <c r="AG2574">
        <v>7442903</v>
      </c>
      <c r="AH2574" t="s">
        <v>6417</v>
      </c>
      <c r="AI2574" t="s">
        <v>6416</v>
      </c>
      <c r="AJ2574" t="s">
        <v>6415</v>
      </c>
      <c r="AK2574" t="s">
        <v>6414</v>
      </c>
      <c r="AL2574">
        <v>25</v>
      </c>
      <c r="AM2574" s="5">
        <f t="shared" si="322"/>
        <v>4.166666666666667</v>
      </c>
      <c r="AN2574" s="4">
        <f t="shared" si="327"/>
        <v>6.310740880979427E-3</v>
      </c>
      <c r="AO2574" s="3"/>
      <c r="AP2574">
        <v>0</v>
      </c>
      <c r="AR2574" t="s">
        <v>1</v>
      </c>
      <c r="AT2574" s="2" t="s">
        <v>0</v>
      </c>
      <c r="AU2574" s="1">
        <f t="shared" si="323"/>
        <v>3.9452283688174661</v>
      </c>
      <c r="AV2574" s="1">
        <f t="shared" si="324"/>
        <v>2.9983271457547449</v>
      </c>
      <c r="AW2574" s="1">
        <f t="shared" si="325"/>
        <v>2.0514259226920242</v>
      </c>
    </row>
    <row r="2575" spans="1:49" x14ac:dyDescent="0.2">
      <c r="A2575">
        <v>2573</v>
      </c>
      <c r="B2575" t="s">
        <v>6413</v>
      </c>
      <c r="C2575" t="s">
        <v>6412</v>
      </c>
      <c r="F2575" t="s">
        <v>6411</v>
      </c>
      <c r="G2575" t="s">
        <v>5</v>
      </c>
      <c r="H2575" t="s">
        <v>4</v>
      </c>
      <c r="I2575" t="s">
        <v>6410</v>
      </c>
      <c r="J2575" t="s">
        <v>6409</v>
      </c>
      <c r="K2575" t="s">
        <v>6408</v>
      </c>
      <c r="L2575" t="s">
        <v>6407</v>
      </c>
      <c r="M2575" t="s">
        <v>46</v>
      </c>
      <c r="N2575">
        <v>8</v>
      </c>
      <c r="O2575" t="s">
        <v>6406</v>
      </c>
      <c r="P2575" t="s">
        <v>6405</v>
      </c>
      <c r="Q2575" t="s">
        <v>6404</v>
      </c>
      <c r="R2575" s="7">
        <v>42552</v>
      </c>
      <c r="S2575" s="8">
        <f t="shared" si="320"/>
        <v>2016</v>
      </c>
      <c r="T2575" s="8">
        <v>2016</v>
      </c>
      <c r="U2575" s="8">
        <f t="shared" si="321"/>
        <v>6</v>
      </c>
      <c r="V2575" s="7">
        <v>42552</v>
      </c>
      <c r="W2575" t="s">
        <v>818</v>
      </c>
      <c r="X2575" s="2">
        <v>2.0099999999999998</v>
      </c>
      <c r="Y2575" s="6">
        <f t="shared" si="326"/>
        <v>5.3655802034115477E-2</v>
      </c>
      <c r="AA2575">
        <v>15361276</v>
      </c>
      <c r="AB2575">
        <v>18933</v>
      </c>
      <c r="AD2575" t="s">
        <v>2</v>
      </c>
      <c r="AE2575">
        <v>15</v>
      </c>
      <c r="AF2575">
        <v>7</v>
      </c>
      <c r="AG2575">
        <v>7440869</v>
      </c>
      <c r="AH2575" t="s">
        <v>6403</v>
      </c>
      <c r="AI2575" t="s">
        <v>6402</v>
      </c>
      <c r="AJ2575" t="s">
        <v>6401</v>
      </c>
      <c r="AK2575" t="s">
        <v>6400</v>
      </c>
      <c r="AL2575">
        <v>7</v>
      </c>
      <c r="AM2575" s="5">
        <f t="shared" si="322"/>
        <v>1.1666666666666667</v>
      </c>
      <c r="AN2575" s="4">
        <f t="shared" si="327"/>
        <v>1.7670074466742396E-3</v>
      </c>
      <c r="AO2575" s="3"/>
      <c r="AP2575">
        <v>1</v>
      </c>
      <c r="AQ2575" t="s">
        <v>44</v>
      </c>
      <c r="AR2575" t="s">
        <v>6399</v>
      </c>
      <c r="AS2575" t="s">
        <v>43</v>
      </c>
      <c r="AT2575" s="2" t="s">
        <v>0</v>
      </c>
      <c r="AU2575" s="1">
        <f t="shared" si="323"/>
        <v>3.8089163657883103</v>
      </c>
      <c r="AV2575" s="1">
        <f t="shared" si="324"/>
        <v>2.7711404740394858</v>
      </c>
      <c r="AW2575" s="1">
        <f t="shared" si="325"/>
        <v>1.7333645822906609</v>
      </c>
    </row>
    <row r="2576" spans="1:49" x14ac:dyDescent="0.2">
      <c r="A2576">
        <v>2574</v>
      </c>
      <c r="B2576" t="s">
        <v>6398</v>
      </c>
      <c r="C2576" t="s">
        <v>6397</v>
      </c>
      <c r="F2576" t="s">
        <v>6396</v>
      </c>
      <c r="G2576" t="s">
        <v>5</v>
      </c>
      <c r="H2576" t="s">
        <v>4</v>
      </c>
      <c r="I2576" t="s">
        <v>6395</v>
      </c>
      <c r="J2576" t="s">
        <v>6394</v>
      </c>
      <c r="K2576" t="s">
        <v>6393</v>
      </c>
      <c r="L2576" t="s">
        <v>6392</v>
      </c>
      <c r="M2576" t="s">
        <v>1605</v>
      </c>
      <c r="N2576">
        <v>4</v>
      </c>
      <c r="O2576" t="s">
        <v>6391</v>
      </c>
      <c r="P2576" t="s">
        <v>6390</v>
      </c>
      <c r="Q2576" t="s">
        <v>6389</v>
      </c>
      <c r="R2576" s="7">
        <v>42552</v>
      </c>
      <c r="S2576" s="8">
        <f t="shared" si="320"/>
        <v>2016</v>
      </c>
      <c r="T2576" s="8">
        <v>2016</v>
      </c>
      <c r="U2576" s="8">
        <f t="shared" si="321"/>
        <v>6</v>
      </c>
      <c r="V2576" s="7">
        <v>42552</v>
      </c>
      <c r="W2576" t="s">
        <v>818</v>
      </c>
      <c r="X2576" s="2">
        <v>2.0099999999999998</v>
      </c>
      <c r="Y2576" s="6">
        <f t="shared" si="326"/>
        <v>5.3655802034115477E-2</v>
      </c>
      <c r="AA2576">
        <v>15361276</v>
      </c>
      <c r="AB2576">
        <v>18933</v>
      </c>
      <c r="AD2576" t="s">
        <v>2</v>
      </c>
      <c r="AE2576">
        <v>15</v>
      </c>
      <c r="AF2576">
        <v>7</v>
      </c>
      <c r="AG2576">
        <v>7446356</v>
      </c>
      <c r="AH2576" t="s">
        <v>6388</v>
      </c>
      <c r="AI2576" t="s">
        <v>6387</v>
      </c>
      <c r="AJ2576" t="s">
        <v>6386</v>
      </c>
      <c r="AK2576" t="s">
        <v>6385</v>
      </c>
      <c r="AL2576">
        <v>13</v>
      </c>
      <c r="AM2576" s="5">
        <f t="shared" si="322"/>
        <v>2.1666666666666665</v>
      </c>
      <c r="AN2576" s="4">
        <f t="shared" si="327"/>
        <v>3.2815852581093018E-3</v>
      </c>
      <c r="AO2576" s="3"/>
      <c r="AP2576">
        <v>0</v>
      </c>
      <c r="AQ2576" t="s">
        <v>48</v>
      </c>
      <c r="AR2576">
        <v>61401073</v>
      </c>
      <c r="AS2576" t="s">
        <v>47</v>
      </c>
      <c r="AT2576" s="2" t="s">
        <v>0</v>
      </c>
      <c r="AU2576" s="1">
        <f t="shared" si="323"/>
        <v>3.8543537001313619</v>
      </c>
      <c r="AV2576" s="1">
        <f t="shared" si="324"/>
        <v>2.8468693646112389</v>
      </c>
      <c r="AW2576" s="1">
        <f t="shared" si="325"/>
        <v>1.8393850290911153</v>
      </c>
    </row>
    <row r="2577" spans="1:49" x14ac:dyDescent="0.2">
      <c r="A2577">
        <v>2575</v>
      </c>
      <c r="B2577" t="s">
        <v>6384</v>
      </c>
      <c r="C2577" t="s">
        <v>6383</v>
      </c>
      <c r="F2577" t="s">
        <v>6382</v>
      </c>
      <c r="G2577" t="s">
        <v>5</v>
      </c>
      <c r="H2577" t="s">
        <v>4</v>
      </c>
      <c r="I2577" t="s">
        <v>2936</v>
      </c>
      <c r="J2577">
        <v>60021032</v>
      </c>
      <c r="K2577" t="s">
        <v>719</v>
      </c>
      <c r="L2577" t="s">
        <v>718</v>
      </c>
      <c r="M2577" t="s">
        <v>79</v>
      </c>
      <c r="N2577">
        <v>2</v>
      </c>
      <c r="O2577" t="s">
        <v>6381</v>
      </c>
      <c r="P2577" t="s">
        <v>6380</v>
      </c>
      <c r="Q2577" t="s">
        <v>6379</v>
      </c>
      <c r="R2577" s="7">
        <v>42552</v>
      </c>
      <c r="S2577" s="8">
        <f t="shared" si="320"/>
        <v>2016</v>
      </c>
      <c r="T2577" s="8">
        <v>2016</v>
      </c>
      <c r="U2577" s="8">
        <f t="shared" si="321"/>
        <v>6</v>
      </c>
      <c r="V2577" s="7">
        <v>42552</v>
      </c>
      <c r="W2577" t="s">
        <v>818</v>
      </c>
      <c r="X2577" s="2">
        <v>2.0099999999999998</v>
      </c>
      <c r="Y2577" s="6">
        <f t="shared" si="326"/>
        <v>5.3655802034115477E-2</v>
      </c>
      <c r="AA2577">
        <v>15361276</v>
      </c>
      <c r="AB2577">
        <v>18933</v>
      </c>
      <c r="AD2577" t="s">
        <v>2</v>
      </c>
      <c r="AE2577">
        <v>15</v>
      </c>
      <c r="AF2577">
        <v>7</v>
      </c>
      <c r="AG2577">
        <v>7436794</v>
      </c>
      <c r="AH2577" t="s">
        <v>6378</v>
      </c>
      <c r="AI2577" t="s">
        <v>6377</v>
      </c>
      <c r="AJ2577" t="s">
        <v>6376</v>
      </c>
      <c r="AK2577" t="s">
        <v>6375</v>
      </c>
      <c r="AL2577">
        <v>57</v>
      </c>
      <c r="AM2577" s="5">
        <f t="shared" si="322"/>
        <v>9.5</v>
      </c>
      <c r="AN2577" s="4">
        <f t="shared" si="327"/>
        <v>1.4388489208633094E-2</v>
      </c>
      <c r="AO2577" s="3"/>
      <c r="AP2577">
        <v>0</v>
      </c>
      <c r="AR2577" t="s">
        <v>1</v>
      </c>
      <c r="AT2577" s="2" t="s">
        <v>0</v>
      </c>
      <c r="AU2577" s="1">
        <f t="shared" si="323"/>
        <v>4.1875608186470759</v>
      </c>
      <c r="AV2577" s="1">
        <f t="shared" si="324"/>
        <v>3.4022145621374289</v>
      </c>
      <c r="AW2577" s="1">
        <f t="shared" si="325"/>
        <v>2.6168683056277806</v>
      </c>
    </row>
    <row r="2578" spans="1:49" x14ac:dyDescent="0.2">
      <c r="A2578">
        <v>2576</v>
      </c>
      <c r="B2578" t="s">
        <v>6374</v>
      </c>
      <c r="C2578" t="s">
        <v>6373</v>
      </c>
      <c r="F2578" t="s">
        <v>6372</v>
      </c>
      <c r="G2578" t="s">
        <v>5</v>
      </c>
      <c r="H2578" t="s">
        <v>4</v>
      </c>
      <c r="I2578" t="s">
        <v>956</v>
      </c>
      <c r="J2578">
        <v>60004305</v>
      </c>
      <c r="K2578" t="s">
        <v>837</v>
      </c>
      <c r="L2578" t="s">
        <v>836</v>
      </c>
      <c r="M2578" t="s">
        <v>108</v>
      </c>
      <c r="N2578">
        <v>4</v>
      </c>
      <c r="O2578" t="s">
        <v>6371</v>
      </c>
      <c r="P2578" t="s">
        <v>6370</v>
      </c>
      <c r="Q2578" t="s">
        <v>6369</v>
      </c>
      <c r="R2578" s="7">
        <v>42552</v>
      </c>
      <c r="S2578" s="8">
        <f t="shared" si="320"/>
        <v>2016</v>
      </c>
      <c r="T2578" s="8">
        <v>2016</v>
      </c>
      <c r="U2578" s="8">
        <f t="shared" si="321"/>
        <v>6</v>
      </c>
      <c r="V2578" s="7">
        <v>42552</v>
      </c>
      <c r="W2578" t="s">
        <v>648</v>
      </c>
      <c r="X2578" s="2">
        <v>0.371</v>
      </c>
      <c r="Y2578" s="6">
        <f t="shared" si="326"/>
        <v>9.9036331117695747E-3</v>
      </c>
      <c r="AA2578">
        <v>486604</v>
      </c>
      <c r="AB2578">
        <v>28580</v>
      </c>
      <c r="AC2578" t="s">
        <v>647</v>
      </c>
      <c r="AD2578" t="s">
        <v>2</v>
      </c>
      <c r="AE2578">
        <v>51</v>
      </c>
      <c r="AF2578">
        <v>7</v>
      </c>
      <c r="AH2578" t="s">
        <v>6368</v>
      </c>
      <c r="AI2578" t="s">
        <v>6367</v>
      </c>
      <c r="AJ2578" t="s">
        <v>6366</v>
      </c>
      <c r="AK2578" t="s">
        <v>6365</v>
      </c>
      <c r="AL2578">
        <v>7</v>
      </c>
      <c r="AM2578" s="5">
        <f t="shared" si="322"/>
        <v>1.1666666666666667</v>
      </c>
      <c r="AN2578" s="4">
        <f t="shared" si="327"/>
        <v>1.7670074466742396E-3</v>
      </c>
      <c r="AO2578" s="3"/>
      <c r="AP2578">
        <v>0</v>
      </c>
      <c r="AQ2578" t="s">
        <v>1862</v>
      </c>
      <c r="AR2578" s="11">
        <v>1.13E+131</v>
      </c>
      <c r="AS2578" t="s">
        <v>1861</v>
      </c>
      <c r="AT2578" s="2">
        <v>1.431</v>
      </c>
      <c r="AU2578" s="1">
        <f t="shared" si="323"/>
        <v>0.74626454122409736</v>
      </c>
      <c r="AV2578" s="1">
        <f t="shared" si="324"/>
        <v>0.58353202792219072</v>
      </c>
      <c r="AW2578" s="1">
        <f t="shared" si="325"/>
        <v>0.42079951462028409</v>
      </c>
    </row>
    <row r="2579" spans="1:49" x14ac:dyDescent="0.2">
      <c r="A2579">
        <v>2577</v>
      </c>
      <c r="B2579" t="s">
        <v>6364</v>
      </c>
      <c r="C2579" t="s">
        <v>6363</v>
      </c>
      <c r="F2579" t="s">
        <v>6362</v>
      </c>
      <c r="G2579" t="s">
        <v>5</v>
      </c>
      <c r="H2579" t="s">
        <v>4</v>
      </c>
      <c r="I2579" t="s">
        <v>1453</v>
      </c>
      <c r="J2579">
        <v>60024353</v>
      </c>
      <c r="K2579" t="s">
        <v>1452</v>
      </c>
      <c r="L2579" t="s">
        <v>1451</v>
      </c>
      <c r="M2579" t="s">
        <v>400</v>
      </c>
      <c r="N2579">
        <v>5</v>
      </c>
      <c r="O2579" t="s">
        <v>6361</v>
      </c>
      <c r="P2579" t="s">
        <v>6360</v>
      </c>
      <c r="Q2579" t="s">
        <v>6359</v>
      </c>
      <c r="R2579" s="7">
        <v>42552</v>
      </c>
      <c r="S2579" s="8">
        <f t="shared" si="320"/>
        <v>2016</v>
      </c>
      <c r="T2579" s="8">
        <v>2016</v>
      </c>
      <c r="U2579" s="8">
        <f t="shared" si="321"/>
        <v>6</v>
      </c>
      <c r="V2579" s="7">
        <v>42552</v>
      </c>
      <c r="W2579" t="s">
        <v>648</v>
      </c>
      <c r="X2579" s="2">
        <v>0.371</v>
      </c>
      <c r="Y2579" s="6">
        <f t="shared" si="326"/>
        <v>9.9036331117695747E-3</v>
      </c>
      <c r="AA2579">
        <v>486604</v>
      </c>
      <c r="AB2579">
        <v>28580</v>
      </c>
      <c r="AC2579" t="s">
        <v>647</v>
      </c>
      <c r="AD2579" t="s">
        <v>2</v>
      </c>
      <c r="AE2579">
        <v>51</v>
      </c>
      <c r="AF2579">
        <v>7</v>
      </c>
      <c r="AH2579" t="s">
        <v>6358</v>
      </c>
      <c r="AI2579" t="s">
        <v>6357</v>
      </c>
      <c r="AJ2579" t="s">
        <v>6356</v>
      </c>
      <c r="AK2579" t="s">
        <v>6355</v>
      </c>
      <c r="AL2579">
        <v>1</v>
      </c>
      <c r="AM2579" s="5">
        <f t="shared" si="322"/>
        <v>0.16666666666666666</v>
      </c>
      <c r="AN2579" s="4">
        <f t="shared" si="327"/>
        <v>2.5242963523917705E-4</v>
      </c>
      <c r="AO2579" s="3"/>
      <c r="AP2579">
        <v>0</v>
      </c>
      <c r="AR2579" t="s">
        <v>1</v>
      </c>
      <c r="AT2579" s="2">
        <v>1.431</v>
      </c>
      <c r="AU2579" s="1">
        <f t="shared" si="323"/>
        <v>0.70082720688104549</v>
      </c>
      <c r="AV2579" s="1">
        <f t="shared" si="324"/>
        <v>0.50780313735043758</v>
      </c>
      <c r="AW2579" s="1">
        <f t="shared" si="325"/>
        <v>0.31477906781982962</v>
      </c>
    </row>
    <row r="2580" spans="1:49" x14ac:dyDescent="0.2">
      <c r="A2580">
        <v>2578</v>
      </c>
      <c r="B2580" t="s">
        <v>6354</v>
      </c>
      <c r="C2580" t="s">
        <v>6353</v>
      </c>
      <c r="F2580" t="s">
        <v>6352</v>
      </c>
      <c r="G2580" t="s">
        <v>5</v>
      </c>
      <c r="H2580" t="s">
        <v>4</v>
      </c>
      <c r="I2580" t="s">
        <v>6351</v>
      </c>
      <c r="J2580" t="s">
        <v>6350</v>
      </c>
      <c r="K2580" t="s">
        <v>6349</v>
      </c>
      <c r="L2580" t="s">
        <v>6348</v>
      </c>
      <c r="M2580" t="s">
        <v>6347</v>
      </c>
      <c r="N2580">
        <v>6</v>
      </c>
      <c r="O2580" t="s">
        <v>6346</v>
      </c>
      <c r="P2580" t="s">
        <v>6345</v>
      </c>
      <c r="Q2580" t="s">
        <v>6344</v>
      </c>
      <c r="R2580" s="7">
        <v>42552</v>
      </c>
      <c r="S2580" s="8">
        <f t="shared" si="320"/>
        <v>2016</v>
      </c>
      <c r="T2580" s="8">
        <v>2016</v>
      </c>
      <c r="U2580" s="8">
        <f t="shared" si="321"/>
        <v>6</v>
      </c>
      <c r="V2580" s="7">
        <v>42552</v>
      </c>
      <c r="W2580" t="s">
        <v>6343</v>
      </c>
      <c r="X2580" s="2">
        <v>0.28699999999999998</v>
      </c>
      <c r="Y2580" s="6">
        <f t="shared" si="326"/>
        <v>7.6613010864632547E-3</v>
      </c>
      <c r="AA2580" t="s">
        <v>6342</v>
      </c>
      <c r="AB2580">
        <v>84222</v>
      </c>
      <c r="AD2580" t="s">
        <v>2</v>
      </c>
      <c r="AE2580">
        <v>23</v>
      </c>
      <c r="AF2580">
        <v>4</v>
      </c>
      <c r="AH2580" t="s">
        <v>6341</v>
      </c>
      <c r="AI2580" t="s">
        <v>6340</v>
      </c>
      <c r="AJ2580" t="s">
        <v>6339</v>
      </c>
      <c r="AK2580" t="s">
        <v>6338</v>
      </c>
      <c r="AL2580">
        <v>1</v>
      </c>
      <c r="AM2580" s="5">
        <f t="shared" si="322"/>
        <v>0.16666666666666666</v>
      </c>
      <c r="AN2580" s="4">
        <f t="shared" si="327"/>
        <v>2.5242963523917705E-4</v>
      </c>
      <c r="AO2580" s="3"/>
      <c r="AP2580">
        <v>1</v>
      </c>
      <c r="AR2580" t="s">
        <v>1</v>
      </c>
      <c r="AT2580" s="2" t="s">
        <v>0</v>
      </c>
      <c r="AU2580" s="1">
        <f t="shared" si="323"/>
        <v>0.54386396510960311</v>
      </c>
      <c r="AV2580" s="1">
        <f t="shared" si="324"/>
        <v>0.39568653608512155</v>
      </c>
      <c r="AW2580" s="1">
        <f t="shared" si="325"/>
        <v>0.24750910706064</v>
      </c>
    </row>
    <row r="2581" spans="1:49" x14ac:dyDescent="0.2">
      <c r="A2581">
        <v>2579</v>
      </c>
      <c r="B2581" t="s">
        <v>6337</v>
      </c>
      <c r="C2581" t="s">
        <v>6336</v>
      </c>
      <c r="F2581" t="s">
        <v>6335</v>
      </c>
      <c r="G2581" t="s">
        <v>5</v>
      </c>
      <c r="H2581" t="s">
        <v>4</v>
      </c>
      <c r="I2581" t="s">
        <v>6334</v>
      </c>
      <c r="J2581" t="s">
        <v>6333</v>
      </c>
      <c r="K2581" t="s">
        <v>6332</v>
      </c>
      <c r="L2581" t="s">
        <v>6331</v>
      </c>
      <c r="M2581" t="s">
        <v>46</v>
      </c>
      <c r="N2581">
        <v>7</v>
      </c>
      <c r="O2581" t="s">
        <v>6330</v>
      </c>
      <c r="P2581" t="s">
        <v>6329</v>
      </c>
      <c r="Q2581" t="s">
        <v>6328</v>
      </c>
      <c r="R2581" s="7">
        <v>42552</v>
      </c>
      <c r="S2581" s="8">
        <f t="shared" si="320"/>
        <v>2016</v>
      </c>
      <c r="T2581" s="8">
        <v>2016</v>
      </c>
      <c r="U2581" s="8">
        <f t="shared" si="321"/>
        <v>6</v>
      </c>
      <c r="V2581" s="7" t="s">
        <v>6327</v>
      </c>
      <c r="W2581" t="s">
        <v>6326</v>
      </c>
      <c r="X2581" s="2">
        <v>1.19</v>
      </c>
      <c r="Y2581" s="6">
        <f t="shared" si="326"/>
        <v>3.1766370358506178E-2</v>
      </c>
      <c r="AA2581">
        <v>939994</v>
      </c>
      <c r="AB2581">
        <v>17361</v>
      </c>
      <c r="AD2581" t="s">
        <v>2</v>
      </c>
      <c r="AE2581">
        <v>52</v>
      </c>
      <c r="AF2581">
        <v>4</v>
      </c>
      <c r="AG2581">
        <v>7422061</v>
      </c>
      <c r="AH2581" t="s">
        <v>6325</v>
      </c>
      <c r="AI2581" t="s">
        <v>6324</v>
      </c>
      <c r="AJ2581" t="s">
        <v>6323</v>
      </c>
      <c r="AK2581" t="s">
        <v>6322</v>
      </c>
      <c r="AL2581">
        <v>4</v>
      </c>
      <c r="AM2581" s="5">
        <f t="shared" si="322"/>
        <v>0.66666666666666663</v>
      </c>
      <c r="AN2581" s="4">
        <f t="shared" si="327"/>
        <v>1.0097185409567082E-3</v>
      </c>
      <c r="AO2581" s="3"/>
      <c r="AP2581">
        <v>0</v>
      </c>
      <c r="AR2581" t="s">
        <v>1</v>
      </c>
      <c r="AT2581" s="2" t="s">
        <v>0</v>
      </c>
      <c r="AU2581" s="1">
        <f t="shared" si="323"/>
        <v>2.2539374813241335</v>
      </c>
      <c r="AV2581" s="1">
        <f t="shared" si="324"/>
        <v>1.6388044449731445</v>
      </c>
      <c r="AW2581" s="1">
        <f t="shared" si="325"/>
        <v>1.0236714086221548</v>
      </c>
    </row>
    <row r="2582" spans="1:49" x14ac:dyDescent="0.2">
      <c r="A2582">
        <v>2580</v>
      </c>
      <c r="B2582" t="s">
        <v>6321</v>
      </c>
      <c r="C2582" t="s">
        <v>6320</v>
      </c>
      <c r="F2582" t="s">
        <v>6319</v>
      </c>
      <c r="G2582" t="s">
        <v>5</v>
      </c>
      <c r="H2582" t="s">
        <v>4</v>
      </c>
      <c r="I2582" t="s">
        <v>2389</v>
      </c>
      <c r="J2582" t="s">
        <v>6318</v>
      </c>
      <c r="K2582" t="s">
        <v>6317</v>
      </c>
      <c r="L2582" t="s">
        <v>6316</v>
      </c>
      <c r="M2582" t="s">
        <v>961</v>
      </c>
      <c r="N2582">
        <v>3</v>
      </c>
      <c r="O2582" t="s">
        <v>6315</v>
      </c>
      <c r="P2582" t="s">
        <v>6314</v>
      </c>
      <c r="Q2582" t="s">
        <v>6313</v>
      </c>
      <c r="R2582" s="7">
        <v>42552</v>
      </c>
      <c r="S2582" s="8">
        <f t="shared" si="320"/>
        <v>2016</v>
      </c>
      <c r="T2582" s="8">
        <v>2016</v>
      </c>
      <c r="U2582" s="8">
        <f t="shared" si="321"/>
        <v>6</v>
      </c>
      <c r="V2582" s="7">
        <v>42552</v>
      </c>
      <c r="W2582" t="s">
        <v>1091</v>
      </c>
      <c r="X2582" s="2">
        <v>1.6519999999999999</v>
      </c>
      <c r="Y2582" s="6">
        <f t="shared" si="326"/>
        <v>4.409919649769093E-2</v>
      </c>
      <c r="AA2582" t="s">
        <v>1090</v>
      </c>
      <c r="AB2582">
        <v>17337</v>
      </c>
      <c r="AD2582" t="s">
        <v>2</v>
      </c>
      <c r="AE2582">
        <v>64</v>
      </c>
      <c r="AF2582">
        <v>7</v>
      </c>
      <c r="AG2582">
        <v>7423708</v>
      </c>
      <c r="AH2582" t="s">
        <v>6312</v>
      </c>
      <c r="AI2582" t="s">
        <v>6311</v>
      </c>
      <c r="AJ2582" t="s">
        <v>6310</v>
      </c>
      <c r="AK2582" t="s">
        <v>6309</v>
      </c>
      <c r="AL2582">
        <v>69</v>
      </c>
      <c r="AM2582" s="5">
        <f t="shared" si="322"/>
        <v>11.5</v>
      </c>
      <c r="AN2582" s="4">
        <f t="shared" si="327"/>
        <v>1.741764483150322E-2</v>
      </c>
      <c r="AO2582" s="3"/>
      <c r="AP2582">
        <v>0</v>
      </c>
      <c r="AQ2582" t="s">
        <v>48</v>
      </c>
      <c r="AR2582">
        <v>61371012</v>
      </c>
      <c r="AS2582" t="s">
        <v>47</v>
      </c>
      <c r="AT2582" s="2" t="s">
        <v>0</v>
      </c>
      <c r="AU2582" s="1">
        <f t="shared" si="323"/>
        <v>3.6094730997834619</v>
      </c>
      <c r="AV2582" s="1">
        <f t="shared" si="324"/>
        <v>3.0758420664597073</v>
      </c>
      <c r="AW2582" s="1">
        <f t="shared" si="325"/>
        <v>2.5422110331359531</v>
      </c>
    </row>
    <row r="2583" spans="1:49" x14ac:dyDescent="0.2">
      <c r="A2583">
        <v>2581</v>
      </c>
      <c r="B2583" t="s">
        <v>6308</v>
      </c>
      <c r="C2583" t="s">
        <v>6307</v>
      </c>
      <c r="F2583" t="s">
        <v>6306</v>
      </c>
      <c r="G2583" t="s">
        <v>5</v>
      </c>
      <c r="H2583" t="s">
        <v>4</v>
      </c>
      <c r="I2583" t="s">
        <v>6305</v>
      </c>
      <c r="J2583" t="s">
        <v>6304</v>
      </c>
      <c r="K2583" t="s">
        <v>6303</v>
      </c>
      <c r="L2583" t="s">
        <v>6302</v>
      </c>
      <c r="M2583" t="s">
        <v>817</v>
      </c>
      <c r="N2583">
        <v>3</v>
      </c>
      <c r="O2583" t="s">
        <v>6301</v>
      </c>
      <c r="P2583" t="s">
        <v>6300</v>
      </c>
      <c r="Q2583" t="s">
        <v>6299</v>
      </c>
      <c r="R2583" s="7">
        <v>42552</v>
      </c>
      <c r="S2583" s="8">
        <f t="shared" si="320"/>
        <v>2016</v>
      </c>
      <c r="T2583" s="8">
        <v>2016</v>
      </c>
      <c r="U2583" s="8">
        <f t="shared" si="321"/>
        <v>6</v>
      </c>
      <c r="V2583" s="7">
        <v>42552</v>
      </c>
      <c r="W2583" t="s">
        <v>467</v>
      </c>
      <c r="X2583" s="2">
        <v>1.468</v>
      </c>
      <c r="Y2583" s="6">
        <f t="shared" si="326"/>
        <v>3.9187421585115186E-2</v>
      </c>
      <c r="AA2583">
        <v>906778</v>
      </c>
      <c r="AB2583">
        <v>18931</v>
      </c>
      <c r="AD2583" t="s">
        <v>2</v>
      </c>
      <c r="AE2583">
        <v>64</v>
      </c>
      <c r="AF2583">
        <v>7</v>
      </c>
      <c r="AG2583">
        <v>7438861</v>
      </c>
      <c r="AH2583" t="s">
        <v>6298</v>
      </c>
      <c r="AI2583" t="s">
        <v>6297</v>
      </c>
      <c r="AJ2583" t="s">
        <v>6296</v>
      </c>
      <c r="AK2583" t="s">
        <v>6295</v>
      </c>
      <c r="AL2583">
        <v>6</v>
      </c>
      <c r="AM2583" s="5">
        <f t="shared" si="322"/>
        <v>1</v>
      </c>
      <c r="AN2583" s="4">
        <f t="shared" si="327"/>
        <v>1.5145778114350624E-3</v>
      </c>
      <c r="AO2583" s="3"/>
      <c r="AP2583">
        <v>0</v>
      </c>
      <c r="AQ2583" t="s">
        <v>44</v>
      </c>
      <c r="AR2583" t="s">
        <v>6294</v>
      </c>
      <c r="AS2583" t="s">
        <v>43</v>
      </c>
      <c r="AT2583" s="2">
        <v>5.0830000000000002</v>
      </c>
      <c r="AU2583" s="1">
        <f t="shared" si="323"/>
        <v>2.7885568453011147</v>
      </c>
      <c r="AV2583" s="1">
        <f t="shared" si="324"/>
        <v>2.0350999698275123</v>
      </c>
      <c r="AW2583" s="1">
        <f t="shared" si="325"/>
        <v>1.2816430943539099</v>
      </c>
    </row>
    <row r="2584" spans="1:49" x14ac:dyDescent="0.2">
      <c r="A2584">
        <v>2582</v>
      </c>
      <c r="B2584" t="s">
        <v>6293</v>
      </c>
      <c r="F2584" t="s">
        <v>6292</v>
      </c>
      <c r="G2584" t="s">
        <v>5</v>
      </c>
      <c r="H2584" t="s">
        <v>4</v>
      </c>
      <c r="I2584" t="s">
        <v>6291</v>
      </c>
      <c r="J2584">
        <v>60007751</v>
      </c>
      <c r="K2584" t="s">
        <v>421</v>
      </c>
      <c r="L2584" t="s">
        <v>58</v>
      </c>
      <c r="M2584" t="s">
        <v>57</v>
      </c>
      <c r="N2584">
        <v>3</v>
      </c>
      <c r="O2584" t="s">
        <v>6290</v>
      </c>
      <c r="P2584" t="s">
        <v>6289</v>
      </c>
      <c r="Q2584" t="s">
        <v>420</v>
      </c>
      <c r="R2584" s="7">
        <v>42552</v>
      </c>
      <c r="S2584" s="8">
        <f t="shared" si="320"/>
        <v>2016</v>
      </c>
      <c r="T2584" s="8">
        <v>2016</v>
      </c>
      <c r="U2584" s="8">
        <f t="shared" si="321"/>
        <v>6</v>
      </c>
      <c r="V2584" s="7">
        <v>42552</v>
      </c>
      <c r="W2584" t="s">
        <v>494</v>
      </c>
      <c r="X2584" s="2">
        <v>0.216</v>
      </c>
      <c r="Y2584" s="6">
        <f t="shared" si="326"/>
        <v>5.765996636501962E-3</v>
      </c>
      <c r="AA2584">
        <v>10544887</v>
      </c>
      <c r="AB2584">
        <v>13200</v>
      </c>
      <c r="AD2584" t="s">
        <v>2</v>
      </c>
      <c r="AE2584">
        <v>31</v>
      </c>
      <c r="AF2584">
        <v>7</v>
      </c>
      <c r="AH2584" t="s">
        <v>6288</v>
      </c>
      <c r="AI2584" t="s">
        <v>6287</v>
      </c>
      <c r="AJ2584" t="s">
        <v>6286</v>
      </c>
      <c r="AK2584" t="s">
        <v>6285</v>
      </c>
      <c r="AL2584">
        <v>1</v>
      </c>
      <c r="AM2584" s="5">
        <f t="shared" si="322"/>
        <v>0.16666666666666666</v>
      </c>
      <c r="AN2584" s="4">
        <f t="shared" si="327"/>
        <v>2.5242963523917705E-4</v>
      </c>
      <c r="AO2584" s="3"/>
      <c r="AP2584">
        <v>0</v>
      </c>
      <c r="AR2584" t="s">
        <v>1</v>
      </c>
      <c r="AT2584" s="2" t="s">
        <v>0</v>
      </c>
      <c r="AU2584" s="1">
        <f t="shared" si="323"/>
        <v>0.41119265361231261</v>
      </c>
      <c r="AV2584" s="1">
        <f t="shared" si="324"/>
        <v>0.30092131358705698</v>
      </c>
      <c r="AW2584" s="1">
        <f t="shared" si="325"/>
        <v>0.19064997356180124</v>
      </c>
    </row>
    <row r="2585" spans="1:49" x14ac:dyDescent="0.2">
      <c r="A2585">
        <v>2583</v>
      </c>
      <c r="B2585" t="s">
        <v>6284</v>
      </c>
      <c r="C2585" t="s">
        <v>6283</v>
      </c>
      <c r="F2585" t="s">
        <v>6282</v>
      </c>
      <c r="G2585" t="s">
        <v>5</v>
      </c>
      <c r="H2585" t="s">
        <v>4</v>
      </c>
      <c r="I2585" t="s">
        <v>1120</v>
      </c>
      <c r="J2585" t="s">
        <v>6281</v>
      </c>
      <c r="K2585" t="s">
        <v>6280</v>
      </c>
      <c r="L2585" t="s">
        <v>6279</v>
      </c>
      <c r="M2585" t="s">
        <v>49</v>
      </c>
      <c r="N2585">
        <v>3</v>
      </c>
      <c r="O2585" t="s">
        <v>6278</v>
      </c>
      <c r="P2585" t="s">
        <v>6277</v>
      </c>
      <c r="Q2585" t="s">
        <v>6276</v>
      </c>
      <c r="R2585" s="7">
        <v>42552</v>
      </c>
      <c r="S2585" s="8">
        <f t="shared" si="320"/>
        <v>2016</v>
      </c>
      <c r="T2585" s="8">
        <v>2016</v>
      </c>
      <c r="U2585" s="8">
        <f t="shared" si="321"/>
        <v>6</v>
      </c>
      <c r="V2585" s="7">
        <v>42552</v>
      </c>
      <c r="W2585" t="s">
        <v>6275</v>
      </c>
      <c r="X2585" s="2">
        <v>0.129</v>
      </c>
      <c r="Y2585" s="6">
        <f t="shared" si="326"/>
        <v>3.4435813245775608E-3</v>
      </c>
      <c r="AA2585">
        <v>10041699</v>
      </c>
      <c r="AB2585">
        <v>144788</v>
      </c>
      <c r="AD2585" t="s">
        <v>2</v>
      </c>
      <c r="AE2585">
        <v>29</v>
      </c>
      <c r="AF2585">
        <v>7</v>
      </c>
      <c r="AH2585" t="s">
        <v>6274</v>
      </c>
      <c r="AI2585" t="s">
        <v>6273</v>
      </c>
      <c r="AJ2585" t="s">
        <v>6272</v>
      </c>
      <c r="AK2585" t="s">
        <v>6271</v>
      </c>
      <c r="AL2585">
        <v>0</v>
      </c>
      <c r="AM2585" s="5">
        <f t="shared" si="322"/>
        <v>0</v>
      </c>
      <c r="AN2585" s="4">
        <f t="shared" si="327"/>
        <v>0</v>
      </c>
      <c r="AO2585" s="3"/>
      <c r="AP2585">
        <v>0</v>
      </c>
      <c r="AR2585" t="s">
        <v>1</v>
      </c>
      <c r="AT2585" s="2" t="s">
        <v>0</v>
      </c>
      <c r="AU2585" s="1">
        <f t="shared" si="323"/>
        <v>0.24105069272042923</v>
      </c>
      <c r="AV2585" s="1">
        <f t="shared" si="324"/>
        <v>0.17217906622887805</v>
      </c>
      <c r="AW2585" s="1">
        <f t="shared" si="325"/>
        <v>0.10330743973732681</v>
      </c>
    </row>
    <row r="2586" spans="1:49" x14ac:dyDescent="0.2">
      <c r="A2586">
        <v>2584</v>
      </c>
      <c r="B2586" t="s">
        <v>6270</v>
      </c>
      <c r="F2586" t="s">
        <v>6269</v>
      </c>
      <c r="G2586" t="s">
        <v>5</v>
      </c>
      <c r="H2586" t="s">
        <v>4</v>
      </c>
      <c r="I2586" t="s">
        <v>6268</v>
      </c>
      <c r="J2586" t="s">
        <v>6267</v>
      </c>
      <c r="K2586" t="s">
        <v>6266</v>
      </c>
      <c r="L2586" t="s">
        <v>6265</v>
      </c>
      <c r="M2586" t="s">
        <v>970</v>
      </c>
      <c r="N2586">
        <v>8</v>
      </c>
      <c r="O2586" t="s">
        <v>6264</v>
      </c>
      <c r="P2586" t="s">
        <v>6263</v>
      </c>
      <c r="Q2586" t="s">
        <v>6262</v>
      </c>
      <c r="R2586" s="7">
        <v>42552</v>
      </c>
      <c r="S2586" s="8">
        <f t="shared" si="320"/>
        <v>2016</v>
      </c>
      <c r="T2586" s="8">
        <v>2016</v>
      </c>
      <c r="U2586" s="8">
        <f t="shared" si="321"/>
        <v>6</v>
      </c>
      <c r="V2586" s="7">
        <v>42552</v>
      </c>
      <c r="W2586" t="s">
        <v>494</v>
      </c>
      <c r="X2586" s="2">
        <v>0.216</v>
      </c>
      <c r="Y2586" s="6">
        <f t="shared" si="326"/>
        <v>5.765996636501962E-3</v>
      </c>
      <c r="AA2586">
        <v>10544887</v>
      </c>
      <c r="AB2586">
        <v>13200</v>
      </c>
      <c r="AD2586" t="s">
        <v>2</v>
      </c>
      <c r="AE2586">
        <v>31</v>
      </c>
      <c r="AF2586">
        <v>7</v>
      </c>
      <c r="AH2586" t="s">
        <v>6261</v>
      </c>
      <c r="AI2586" t="s">
        <v>6260</v>
      </c>
      <c r="AJ2586" t="s">
        <v>6259</v>
      </c>
      <c r="AK2586" t="s">
        <v>6258</v>
      </c>
      <c r="AL2586">
        <v>2</v>
      </c>
      <c r="AM2586" s="5">
        <f t="shared" si="322"/>
        <v>0.33333333333333331</v>
      </c>
      <c r="AN2586" s="4">
        <f t="shared" si="327"/>
        <v>5.048592704783541E-4</v>
      </c>
      <c r="AO2586" s="3"/>
      <c r="AP2586">
        <v>0</v>
      </c>
      <c r="AR2586" t="s">
        <v>1</v>
      </c>
      <c r="AT2586" s="2" t="s">
        <v>0</v>
      </c>
      <c r="AU2586" s="1">
        <f t="shared" si="323"/>
        <v>0.41876554266948796</v>
      </c>
      <c r="AV2586" s="1">
        <f t="shared" si="324"/>
        <v>0.3135427953490158</v>
      </c>
      <c r="AW2586" s="1">
        <f t="shared" si="325"/>
        <v>0.20832004802854362</v>
      </c>
    </row>
    <row r="2587" spans="1:49" x14ac:dyDescent="0.2">
      <c r="A2587">
        <v>2585</v>
      </c>
      <c r="B2587" t="s">
        <v>6257</v>
      </c>
      <c r="F2587" t="s">
        <v>6256</v>
      </c>
      <c r="G2587" t="s">
        <v>5</v>
      </c>
      <c r="H2587" t="s">
        <v>4</v>
      </c>
      <c r="I2587" t="s">
        <v>6255</v>
      </c>
      <c r="J2587" t="s">
        <v>6254</v>
      </c>
      <c r="K2587" t="s">
        <v>6253</v>
      </c>
      <c r="L2587" t="s">
        <v>6252</v>
      </c>
      <c r="M2587" t="s">
        <v>183</v>
      </c>
      <c r="N2587">
        <v>3</v>
      </c>
      <c r="O2587" t="s">
        <v>6251</v>
      </c>
      <c r="P2587" t="s">
        <v>6250</v>
      </c>
      <c r="Q2587" t="s">
        <v>6249</v>
      </c>
      <c r="R2587" s="7">
        <v>42552</v>
      </c>
      <c r="S2587" s="8">
        <f t="shared" si="320"/>
        <v>2016</v>
      </c>
      <c r="T2587" s="8">
        <v>2016</v>
      </c>
      <c r="U2587" s="8">
        <f t="shared" si="321"/>
        <v>6</v>
      </c>
      <c r="V2587" s="7">
        <v>42552</v>
      </c>
      <c r="W2587" t="s">
        <v>382</v>
      </c>
      <c r="X2587" s="2">
        <v>0.10299999999999999</v>
      </c>
      <c r="Y2587" s="6">
        <f t="shared" si="326"/>
        <v>2.7495261738875098E-3</v>
      </c>
      <c r="AA2587">
        <v>23198613</v>
      </c>
      <c r="AB2587">
        <v>21100200832</v>
      </c>
      <c r="AC2587">
        <v>9754024</v>
      </c>
      <c r="AD2587" t="s">
        <v>2</v>
      </c>
      <c r="AE2587">
        <v>8</v>
      </c>
      <c r="AF2587">
        <v>3</v>
      </c>
      <c r="AH2587" t="s">
        <v>6248</v>
      </c>
      <c r="AI2587" t="s">
        <v>6247</v>
      </c>
      <c r="AJ2587" t="s">
        <v>6246</v>
      </c>
      <c r="AK2587" t="s">
        <v>6245</v>
      </c>
      <c r="AL2587">
        <v>0</v>
      </c>
      <c r="AM2587" s="5">
        <f t="shared" si="322"/>
        <v>0</v>
      </c>
      <c r="AN2587" s="4">
        <f t="shared" si="327"/>
        <v>0</v>
      </c>
      <c r="AO2587" s="3"/>
      <c r="AP2587">
        <v>0</v>
      </c>
      <c r="AR2587" t="s">
        <v>1</v>
      </c>
      <c r="AT2587" s="2" t="s">
        <v>0</v>
      </c>
      <c r="AU2587" s="1">
        <f t="shared" si="323"/>
        <v>0.19246683217212568</v>
      </c>
      <c r="AV2587" s="1">
        <f t="shared" si="324"/>
        <v>0.13747630869437549</v>
      </c>
      <c r="AW2587" s="1">
        <f t="shared" si="325"/>
        <v>8.2485785216625293E-2</v>
      </c>
    </row>
    <row r="2588" spans="1:49" x14ac:dyDescent="0.2">
      <c r="A2588">
        <v>2586</v>
      </c>
      <c r="B2588" t="s">
        <v>6244</v>
      </c>
      <c r="C2588" t="s">
        <v>6243</v>
      </c>
      <c r="F2588" t="s">
        <v>6242</v>
      </c>
      <c r="G2588" t="s">
        <v>5</v>
      </c>
      <c r="H2588" t="s">
        <v>4</v>
      </c>
      <c r="I2588" t="s">
        <v>6241</v>
      </c>
      <c r="J2588" t="s">
        <v>6240</v>
      </c>
      <c r="K2588" t="s">
        <v>6239</v>
      </c>
      <c r="L2588" t="s">
        <v>1038</v>
      </c>
      <c r="M2588" t="s">
        <v>101</v>
      </c>
      <c r="N2588">
        <v>5</v>
      </c>
      <c r="O2588" t="s">
        <v>6238</v>
      </c>
      <c r="P2588" t="s">
        <v>6237</v>
      </c>
      <c r="Q2588" t="s">
        <v>6236</v>
      </c>
      <c r="R2588" s="7">
        <v>42552</v>
      </c>
      <c r="S2588" s="8">
        <f t="shared" si="320"/>
        <v>2016</v>
      </c>
      <c r="T2588" s="8">
        <v>2016</v>
      </c>
      <c r="U2588" s="8">
        <f t="shared" si="321"/>
        <v>6</v>
      </c>
      <c r="V2588" s="7">
        <v>42552</v>
      </c>
      <c r="W2588" t="s">
        <v>2474</v>
      </c>
      <c r="X2588" s="2">
        <v>0.53</v>
      </c>
      <c r="Y2588" s="6">
        <f t="shared" si="326"/>
        <v>1.4148047302527963E-2</v>
      </c>
      <c r="AA2588" t="s">
        <v>2473</v>
      </c>
      <c r="AB2588">
        <v>144699</v>
      </c>
      <c r="AD2588" t="s">
        <v>2</v>
      </c>
      <c r="AE2588">
        <v>30</v>
      </c>
      <c r="AF2588">
        <v>7</v>
      </c>
      <c r="AH2588" t="s">
        <v>6235</v>
      </c>
      <c r="AI2588" t="s">
        <v>6234</v>
      </c>
      <c r="AJ2588" t="s">
        <v>6233</v>
      </c>
      <c r="AK2588" t="s">
        <v>6232</v>
      </c>
      <c r="AL2588">
        <v>7</v>
      </c>
      <c r="AM2588" s="5">
        <f t="shared" si="322"/>
        <v>1.1666666666666667</v>
      </c>
      <c r="AN2588" s="4">
        <f t="shared" si="327"/>
        <v>1.7670074466742396E-3</v>
      </c>
      <c r="AO2588" s="3"/>
      <c r="AP2588">
        <v>0</v>
      </c>
      <c r="AR2588" t="s">
        <v>1</v>
      </c>
      <c r="AT2588" s="2">
        <v>1.734</v>
      </c>
      <c r="AU2588" s="1">
        <f t="shared" si="323"/>
        <v>1.0433735345771844</v>
      </c>
      <c r="AV2588" s="1">
        <f t="shared" si="324"/>
        <v>0.7957527374601101</v>
      </c>
      <c r="AW2588" s="1">
        <f t="shared" si="325"/>
        <v>0.54813194034303558</v>
      </c>
    </row>
    <row r="2589" spans="1:49" x14ac:dyDescent="0.2">
      <c r="A2589">
        <v>2587</v>
      </c>
      <c r="B2589" t="s">
        <v>6231</v>
      </c>
      <c r="F2589" t="s">
        <v>6230</v>
      </c>
      <c r="G2589" t="s">
        <v>5</v>
      </c>
      <c r="H2589" t="s">
        <v>4</v>
      </c>
      <c r="I2589" t="s">
        <v>3299</v>
      </c>
      <c r="J2589" t="s">
        <v>580</v>
      </c>
      <c r="K2589" t="s">
        <v>579</v>
      </c>
      <c r="L2589" t="s">
        <v>578</v>
      </c>
      <c r="M2589" t="s">
        <v>577</v>
      </c>
      <c r="N2589">
        <v>4</v>
      </c>
      <c r="O2589" t="s">
        <v>576</v>
      </c>
      <c r="P2589" t="s">
        <v>575</v>
      </c>
      <c r="Q2589" t="s">
        <v>574</v>
      </c>
      <c r="R2589" s="7">
        <v>42552</v>
      </c>
      <c r="S2589" s="8">
        <f t="shared" si="320"/>
        <v>2016</v>
      </c>
      <c r="T2589" s="8">
        <v>2016</v>
      </c>
      <c r="U2589" s="8">
        <f t="shared" si="321"/>
        <v>6</v>
      </c>
      <c r="V2589" s="7">
        <v>42552</v>
      </c>
      <c r="W2589" t="s">
        <v>494</v>
      </c>
      <c r="X2589" s="2">
        <v>0.216</v>
      </c>
      <c r="Y2589" s="6">
        <f t="shared" si="326"/>
        <v>5.765996636501962E-3</v>
      </c>
      <c r="AA2589">
        <v>10544887</v>
      </c>
      <c r="AB2589">
        <v>13200</v>
      </c>
      <c r="AD2589" t="s">
        <v>2</v>
      </c>
      <c r="AE2589">
        <v>31</v>
      </c>
      <c r="AF2589">
        <v>7</v>
      </c>
      <c r="AH2589" t="s">
        <v>6229</v>
      </c>
      <c r="AI2589" t="s">
        <v>6228</v>
      </c>
      <c r="AJ2589" t="s">
        <v>6227</v>
      </c>
      <c r="AK2589" t="s">
        <v>6226</v>
      </c>
      <c r="AL2589">
        <v>6</v>
      </c>
      <c r="AM2589" s="5">
        <f t="shared" si="322"/>
        <v>1</v>
      </c>
      <c r="AN2589" s="4">
        <f t="shared" si="327"/>
        <v>1.5145778114350624E-3</v>
      </c>
      <c r="AO2589" s="3"/>
      <c r="AP2589">
        <v>0</v>
      </c>
      <c r="AQ2589" t="s">
        <v>6225</v>
      </c>
      <c r="AR2589" t="s">
        <v>1</v>
      </c>
      <c r="AS2589" t="s">
        <v>6224</v>
      </c>
      <c r="AT2589" s="2" t="s">
        <v>0</v>
      </c>
      <c r="AU2589" s="1">
        <f t="shared" si="323"/>
        <v>0.44905709889818912</v>
      </c>
      <c r="AV2589" s="1">
        <f t="shared" si="324"/>
        <v>0.36402872239685119</v>
      </c>
      <c r="AW2589" s="1">
        <f t="shared" si="325"/>
        <v>0.2790003458955132</v>
      </c>
    </row>
    <row r="2590" spans="1:49" x14ac:dyDescent="0.2">
      <c r="A2590">
        <v>2588</v>
      </c>
      <c r="B2590" t="s">
        <v>6223</v>
      </c>
      <c r="F2590" t="s">
        <v>6222</v>
      </c>
      <c r="G2590" t="s">
        <v>5</v>
      </c>
      <c r="H2590" t="s">
        <v>4</v>
      </c>
      <c r="I2590" t="s">
        <v>6221</v>
      </c>
      <c r="J2590" t="s">
        <v>6220</v>
      </c>
      <c r="K2590" t="s">
        <v>6219</v>
      </c>
      <c r="L2590" t="s">
        <v>168</v>
      </c>
      <c r="M2590" t="s">
        <v>103</v>
      </c>
      <c r="N2590">
        <v>3</v>
      </c>
      <c r="O2590" t="s">
        <v>6218</v>
      </c>
      <c r="P2590" t="s">
        <v>6217</v>
      </c>
      <c r="Q2590" t="s">
        <v>6216</v>
      </c>
      <c r="R2590" s="7">
        <v>42552</v>
      </c>
      <c r="S2590" s="8">
        <f t="shared" si="320"/>
        <v>2016</v>
      </c>
      <c r="T2590" s="8">
        <v>2016</v>
      </c>
      <c r="U2590" s="8">
        <f t="shared" si="321"/>
        <v>6</v>
      </c>
      <c r="V2590" s="7">
        <v>42552</v>
      </c>
      <c r="W2590" t="s">
        <v>494</v>
      </c>
      <c r="X2590" s="2">
        <v>0.216</v>
      </c>
      <c r="Y2590" s="6">
        <f t="shared" si="326"/>
        <v>5.765996636501962E-3</v>
      </c>
      <c r="AA2590">
        <v>10544887</v>
      </c>
      <c r="AB2590">
        <v>13200</v>
      </c>
      <c r="AD2590" t="s">
        <v>2</v>
      </c>
      <c r="AE2590">
        <v>31</v>
      </c>
      <c r="AF2590">
        <v>7</v>
      </c>
      <c r="AH2590" t="s">
        <v>6215</v>
      </c>
      <c r="AI2590" t="s">
        <v>6214</v>
      </c>
      <c r="AJ2590" t="s">
        <v>6213</v>
      </c>
      <c r="AK2590" t="s">
        <v>6212</v>
      </c>
      <c r="AL2590">
        <v>1</v>
      </c>
      <c r="AM2590" s="5">
        <f t="shared" si="322"/>
        <v>0.16666666666666666</v>
      </c>
      <c r="AN2590" s="4">
        <f t="shared" si="327"/>
        <v>2.5242963523917705E-4</v>
      </c>
      <c r="AO2590" s="3"/>
      <c r="AP2590">
        <v>0</v>
      </c>
      <c r="AR2590" t="s">
        <v>1</v>
      </c>
      <c r="AT2590" s="2" t="s">
        <v>0</v>
      </c>
      <c r="AU2590" s="1">
        <f t="shared" si="323"/>
        <v>0.41119265361231261</v>
      </c>
      <c r="AV2590" s="1">
        <f t="shared" si="324"/>
        <v>0.30092131358705698</v>
      </c>
      <c r="AW2590" s="1">
        <f t="shared" si="325"/>
        <v>0.19064997356180124</v>
      </c>
    </row>
    <row r="2591" spans="1:49" x14ac:dyDescent="0.2">
      <c r="A2591">
        <v>2589</v>
      </c>
      <c r="B2591" t="s">
        <v>6211</v>
      </c>
      <c r="F2591" t="s">
        <v>6210</v>
      </c>
      <c r="G2591" t="s">
        <v>5</v>
      </c>
      <c r="H2591" t="s">
        <v>4</v>
      </c>
      <c r="I2591" t="s">
        <v>1663</v>
      </c>
      <c r="J2591">
        <v>60022134</v>
      </c>
      <c r="K2591" t="s">
        <v>637</v>
      </c>
      <c r="L2591" t="s">
        <v>636</v>
      </c>
      <c r="M2591" t="s">
        <v>635</v>
      </c>
      <c r="N2591">
        <v>3</v>
      </c>
      <c r="O2591" t="s">
        <v>6209</v>
      </c>
      <c r="P2591" t="s">
        <v>6208</v>
      </c>
      <c r="Q2591" t="s">
        <v>2028</v>
      </c>
      <c r="R2591" s="7">
        <v>42552</v>
      </c>
      <c r="S2591" s="8">
        <f t="shared" si="320"/>
        <v>2016</v>
      </c>
      <c r="T2591" s="8">
        <v>2016</v>
      </c>
      <c r="U2591" s="8">
        <f t="shared" si="321"/>
        <v>6</v>
      </c>
      <c r="V2591" s="7">
        <v>42552</v>
      </c>
      <c r="W2591" t="s">
        <v>494</v>
      </c>
      <c r="X2591" s="2">
        <v>0.216</v>
      </c>
      <c r="Y2591" s="6">
        <f t="shared" si="326"/>
        <v>5.765996636501962E-3</v>
      </c>
      <c r="AA2591">
        <v>10544887</v>
      </c>
      <c r="AB2591">
        <v>13200</v>
      </c>
      <c r="AD2591" t="s">
        <v>2</v>
      </c>
      <c r="AE2591">
        <v>31</v>
      </c>
      <c r="AF2591">
        <v>7</v>
      </c>
      <c r="AH2591" t="s">
        <v>6207</v>
      </c>
      <c r="AI2591" t="s">
        <v>6206</v>
      </c>
      <c r="AJ2591" t="s">
        <v>6205</v>
      </c>
      <c r="AK2591" t="s">
        <v>6204</v>
      </c>
      <c r="AL2591">
        <v>3</v>
      </c>
      <c r="AM2591" s="5">
        <f t="shared" si="322"/>
        <v>0.5</v>
      </c>
      <c r="AN2591" s="4">
        <f t="shared" si="327"/>
        <v>7.572889057175312E-4</v>
      </c>
      <c r="AO2591" s="3"/>
      <c r="AP2591">
        <v>0</v>
      </c>
      <c r="AR2591" t="s">
        <v>1</v>
      </c>
      <c r="AT2591" s="2" t="s">
        <v>0</v>
      </c>
      <c r="AU2591" s="1">
        <f t="shared" si="323"/>
        <v>0.42633843172666325</v>
      </c>
      <c r="AV2591" s="1">
        <f t="shared" si="324"/>
        <v>0.32616427711097468</v>
      </c>
      <c r="AW2591" s="1">
        <f t="shared" si="325"/>
        <v>0.22599012249528605</v>
      </c>
    </row>
    <row r="2592" spans="1:49" x14ac:dyDescent="0.2">
      <c r="A2592">
        <v>2590</v>
      </c>
      <c r="B2592" t="s">
        <v>6203</v>
      </c>
      <c r="C2592" t="s">
        <v>6202</v>
      </c>
      <c r="F2592" t="s">
        <v>6201</v>
      </c>
      <c r="G2592" t="s">
        <v>5</v>
      </c>
      <c r="H2592" t="s">
        <v>4</v>
      </c>
      <c r="I2592" t="s">
        <v>791</v>
      </c>
      <c r="J2592">
        <v>60013789</v>
      </c>
      <c r="K2592" t="s">
        <v>1492</v>
      </c>
      <c r="L2592" t="s">
        <v>264</v>
      </c>
      <c r="M2592" t="s">
        <v>67</v>
      </c>
      <c r="N2592">
        <v>2</v>
      </c>
      <c r="O2592" t="s">
        <v>6200</v>
      </c>
      <c r="P2592" t="s">
        <v>6199</v>
      </c>
      <c r="Q2592" t="s">
        <v>3319</v>
      </c>
      <c r="R2592" s="7">
        <v>42552</v>
      </c>
      <c r="S2592" s="8">
        <f t="shared" si="320"/>
        <v>2016</v>
      </c>
      <c r="T2592" s="8">
        <v>2016</v>
      </c>
      <c r="U2592" s="8">
        <f t="shared" si="321"/>
        <v>6</v>
      </c>
      <c r="V2592" s="7">
        <v>42552</v>
      </c>
      <c r="W2592" t="s">
        <v>818</v>
      </c>
      <c r="X2592" s="2">
        <v>2.0099999999999998</v>
      </c>
      <c r="Y2592" s="6">
        <f t="shared" si="326"/>
        <v>5.3655802034115477E-2</v>
      </c>
      <c r="AA2592">
        <v>15361276</v>
      </c>
      <c r="AB2592">
        <v>18933</v>
      </c>
      <c r="AD2592" t="s">
        <v>2</v>
      </c>
      <c r="AE2592">
        <v>15</v>
      </c>
      <c r="AF2592">
        <v>7</v>
      </c>
      <c r="AG2592">
        <v>7450685</v>
      </c>
      <c r="AH2592" t="s">
        <v>6198</v>
      </c>
      <c r="AI2592" t="s">
        <v>6197</v>
      </c>
      <c r="AJ2592" t="s">
        <v>6196</v>
      </c>
      <c r="AK2592" t="s">
        <v>6195</v>
      </c>
      <c r="AL2592">
        <v>46</v>
      </c>
      <c r="AM2592" s="5">
        <f t="shared" si="322"/>
        <v>7.666666666666667</v>
      </c>
      <c r="AN2592" s="4">
        <f t="shared" si="327"/>
        <v>1.1611763221002146E-2</v>
      </c>
      <c r="AO2592" s="3"/>
      <c r="AP2592">
        <v>0</v>
      </c>
      <c r="AQ2592" t="s">
        <v>48</v>
      </c>
      <c r="AR2592" t="s">
        <v>6194</v>
      </c>
      <c r="AS2592" t="s">
        <v>47</v>
      </c>
      <c r="AT2592" s="2" t="s">
        <v>0</v>
      </c>
      <c r="AU2592" s="1">
        <f t="shared" si="323"/>
        <v>4.1042590390181477</v>
      </c>
      <c r="AV2592" s="1">
        <f t="shared" si="324"/>
        <v>3.2633782627558809</v>
      </c>
      <c r="AW2592" s="1">
        <f t="shared" si="325"/>
        <v>2.4224974864936142</v>
      </c>
    </row>
    <row r="2593" spans="1:49" x14ac:dyDescent="0.2">
      <c r="A2593">
        <v>2591</v>
      </c>
      <c r="B2593" t="s">
        <v>6193</v>
      </c>
      <c r="C2593" t="s">
        <v>6192</v>
      </c>
      <c r="F2593" t="s">
        <v>6191</v>
      </c>
      <c r="G2593" t="s">
        <v>5</v>
      </c>
      <c r="H2593" t="s">
        <v>4</v>
      </c>
      <c r="I2593" t="s">
        <v>5480</v>
      </c>
      <c r="J2593">
        <v>60004923</v>
      </c>
      <c r="K2593" t="s">
        <v>2319</v>
      </c>
      <c r="L2593" t="s">
        <v>2318</v>
      </c>
      <c r="M2593" t="s">
        <v>79</v>
      </c>
      <c r="N2593">
        <v>2</v>
      </c>
      <c r="O2593" t="s">
        <v>5479</v>
      </c>
      <c r="P2593" t="s">
        <v>5478</v>
      </c>
      <c r="Q2593" t="s">
        <v>5477</v>
      </c>
      <c r="R2593" s="7">
        <v>42552</v>
      </c>
      <c r="S2593" s="8">
        <f t="shared" si="320"/>
        <v>2016</v>
      </c>
      <c r="T2593" s="8">
        <v>2016</v>
      </c>
      <c r="U2593" s="8">
        <f t="shared" si="321"/>
        <v>6</v>
      </c>
      <c r="V2593" s="7">
        <v>42552</v>
      </c>
      <c r="W2593" t="s">
        <v>1091</v>
      </c>
      <c r="X2593" s="2">
        <v>1.6519999999999999</v>
      </c>
      <c r="Y2593" s="6">
        <f t="shared" si="326"/>
        <v>4.409919649769093E-2</v>
      </c>
      <c r="AA2593" t="s">
        <v>1090</v>
      </c>
      <c r="AB2593">
        <v>17337</v>
      </c>
      <c r="AD2593" t="s">
        <v>2</v>
      </c>
      <c r="AE2593">
        <v>64</v>
      </c>
      <c r="AF2593">
        <v>7</v>
      </c>
      <c r="AG2593">
        <v>7225124</v>
      </c>
      <c r="AH2593" t="s">
        <v>6190</v>
      </c>
      <c r="AI2593" t="s">
        <v>6189</v>
      </c>
      <c r="AJ2593" t="s">
        <v>6188</v>
      </c>
      <c r="AK2593" t="s">
        <v>6187</v>
      </c>
      <c r="AL2593">
        <v>30</v>
      </c>
      <c r="AM2593" s="5">
        <f t="shared" si="322"/>
        <v>5</v>
      </c>
      <c r="AN2593" s="4">
        <f t="shared" si="327"/>
        <v>7.5728890571753124E-3</v>
      </c>
      <c r="AO2593" s="3"/>
      <c r="AP2593">
        <v>0</v>
      </c>
      <c r="AR2593" t="s">
        <v>1</v>
      </c>
      <c r="AT2593" s="2" t="s">
        <v>0</v>
      </c>
      <c r="AU2593" s="1">
        <f t="shared" si="323"/>
        <v>3.314130426553624</v>
      </c>
      <c r="AV2593" s="1">
        <f t="shared" si="324"/>
        <v>2.5836042777433121</v>
      </c>
      <c r="AW2593" s="1">
        <f t="shared" si="325"/>
        <v>1.8530781289329996</v>
      </c>
    </row>
    <row r="2594" spans="1:49" x14ac:dyDescent="0.2">
      <c r="A2594">
        <v>2592</v>
      </c>
      <c r="B2594" t="s">
        <v>6186</v>
      </c>
      <c r="C2594" t="s">
        <v>6185</v>
      </c>
      <c r="F2594" t="s">
        <v>6184</v>
      </c>
      <c r="G2594" t="s">
        <v>5</v>
      </c>
      <c r="H2594" t="s">
        <v>4</v>
      </c>
      <c r="I2594" t="s">
        <v>6183</v>
      </c>
      <c r="J2594" t="s">
        <v>5936</v>
      </c>
      <c r="K2594" t="s">
        <v>5935</v>
      </c>
      <c r="L2594" t="s">
        <v>5934</v>
      </c>
      <c r="M2594" t="s">
        <v>464</v>
      </c>
      <c r="N2594">
        <v>2</v>
      </c>
      <c r="O2594" t="s">
        <v>6182</v>
      </c>
      <c r="P2594" t="s">
        <v>6181</v>
      </c>
      <c r="Q2594" t="s">
        <v>6180</v>
      </c>
      <c r="R2594" s="7">
        <v>42552</v>
      </c>
      <c r="S2594" s="8">
        <f t="shared" si="320"/>
        <v>2016</v>
      </c>
      <c r="T2594" s="8">
        <v>2016</v>
      </c>
      <c r="U2594" s="8">
        <f t="shared" si="321"/>
        <v>6</v>
      </c>
      <c r="V2594" s="7">
        <v>42552</v>
      </c>
      <c r="W2594" t="s">
        <v>1091</v>
      </c>
      <c r="X2594" s="2">
        <v>1.6519999999999999</v>
      </c>
      <c r="Y2594" s="6">
        <f t="shared" si="326"/>
        <v>4.409919649769093E-2</v>
      </c>
      <c r="AA2594" t="s">
        <v>1090</v>
      </c>
      <c r="AB2594">
        <v>17337</v>
      </c>
      <c r="AD2594" t="s">
        <v>2</v>
      </c>
      <c r="AE2594">
        <v>64</v>
      </c>
      <c r="AF2594">
        <v>7</v>
      </c>
      <c r="AG2594">
        <v>7431947</v>
      </c>
      <c r="AH2594" t="s">
        <v>6179</v>
      </c>
      <c r="AI2594" t="s">
        <v>6178</v>
      </c>
      <c r="AJ2594" t="s">
        <v>6177</v>
      </c>
      <c r="AK2594" t="s">
        <v>6176</v>
      </c>
      <c r="AL2594">
        <v>83</v>
      </c>
      <c r="AM2594" s="5">
        <f t="shared" si="322"/>
        <v>13.833333333333334</v>
      </c>
      <c r="AN2594" s="4">
        <f t="shared" si="327"/>
        <v>2.0951659724851697E-2</v>
      </c>
      <c r="AO2594" s="3"/>
      <c r="AP2594">
        <v>0</v>
      </c>
      <c r="AR2594" t="s">
        <v>1</v>
      </c>
      <c r="AT2594" s="2" t="s">
        <v>0</v>
      </c>
      <c r="AU2594" s="1">
        <f t="shared" si="323"/>
        <v>3.7154935465839158</v>
      </c>
      <c r="AV2594" s="1">
        <f t="shared" si="324"/>
        <v>3.2525428111271313</v>
      </c>
      <c r="AW2594" s="1">
        <f t="shared" si="325"/>
        <v>2.7895920756703463</v>
      </c>
    </row>
    <row r="2595" spans="1:49" x14ac:dyDescent="0.2">
      <c r="A2595">
        <v>2593</v>
      </c>
      <c r="B2595" t="s">
        <v>6175</v>
      </c>
      <c r="C2595" t="s">
        <v>6174</v>
      </c>
      <c r="F2595" t="s">
        <v>6173</v>
      </c>
      <c r="G2595" t="s">
        <v>5</v>
      </c>
      <c r="H2595" t="s">
        <v>4</v>
      </c>
      <c r="I2595" t="s">
        <v>6172</v>
      </c>
      <c r="J2595" t="s">
        <v>6171</v>
      </c>
      <c r="K2595" t="s">
        <v>6170</v>
      </c>
      <c r="L2595" t="s">
        <v>6169</v>
      </c>
      <c r="M2595" t="s">
        <v>49</v>
      </c>
      <c r="N2595">
        <v>2</v>
      </c>
      <c r="O2595" t="s">
        <v>6168</v>
      </c>
      <c r="P2595" t="s">
        <v>6167</v>
      </c>
      <c r="Q2595" t="s">
        <v>6166</v>
      </c>
      <c r="R2595" s="7">
        <v>42552</v>
      </c>
      <c r="S2595" s="8">
        <f t="shared" si="320"/>
        <v>2016</v>
      </c>
      <c r="T2595" s="8">
        <v>2016</v>
      </c>
      <c r="U2595" s="8">
        <f t="shared" si="321"/>
        <v>6</v>
      </c>
      <c r="V2595" s="7">
        <v>42552</v>
      </c>
      <c r="W2595" t="s">
        <v>557</v>
      </c>
      <c r="X2595" s="2">
        <v>0.92900000000000005</v>
      </c>
      <c r="Y2595" s="6">
        <f t="shared" si="326"/>
        <v>2.4799124422732979E-2</v>
      </c>
      <c r="AA2595">
        <v>10897798</v>
      </c>
      <c r="AB2595">
        <v>18896</v>
      </c>
      <c r="AD2595" t="s">
        <v>2</v>
      </c>
      <c r="AE2595">
        <v>20</v>
      </c>
      <c r="AF2595">
        <v>7</v>
      </c>
      <c r="AG2595">
        <v>7457647</v>
      </c>
      <c r="AH2595" t="s">
        <v>6165</v>
      </c>
      <c r="AI2595" t="s">
        <v>6164</v>
      </c>
      <c r="AJ2595" t="s">
        <v>6163</v>
      </c>
      <c r="AK2595" t="s">
        <v>6162</v>
      </c>
      <c r="AL2595">
        <v>9</v>
      </c>
      <c r="AM2595" s="5">
        <f t="shared" si="322"/>
        <v>1.5</v>
      </c>
      <c r="AN2595" s="4">
        <f t="shared" si="327"/>
        <v>2.2718667171525938E-3</v>
      </c>
      <c r="AO2595" s="3"/>
      <c r="AP2595">
        <v>0</v>
      </c>
      <c r="AQ2595" t="s">
        <v>48</v>
      </c>
      <c r="AR2595">
        <v>61301177</v>
      </c>
      <c r="AS2595" t="s">
        <v>47</v>
      </c>
      <c r="AT2595" s="2">
        <v>3.4359999999999999</v>
      </c>
      <c r="AU2595" s="1">
        <f t="shared" si="323"/>
        <v>1.8040947111058863</v>
      </c>
      <c r="AV2595" s="1">
        <f t="shared" si="324"/>
        <v>1.3535495569942788</v>
      </c>
      <c r="AW2595" s="1">
        <f t="shared" si="325"/>
        <v>0.90300440288267092</v>
      </c>
    </row>
    <row r="2596" spans="1:49" x14ac:dyDescent="0.2">
      <c r="A2596">
        <v>2594</v>
      </c>
      <c r="B2596" t="s">
        <v>6161</v>
      </c>
      <c r="C2596" t="s">
        <v>6160</v>
      </c>
      <c r="F2596" t="s">
        <v>6159</v>
      </c>
      <c r="G2596" t="s">
        <v>5</v>
      </c>
      <c r="H2596" t="s">
        <v>4</v>
      </c>
      <c r="I2596" t="s">
        <v>6158</v>
      </c>
      <c r="J2596">
        <v>60010756</v>
      </c>
      <c r="K2596" t="s">
        <v>6157</v>
      </c>
      <c r="L2596" t="s">
        <v>6156</v>
      </c>
      <c r="M2596" t="s">
        <v>79</v>
      </c>
      <c r="N2596">
        <v>4</v>
      </c>
      <c r="O2596" t="s">
        <v>6155</v>
      </c>
      <c r="P2596" t="s">
        <v>6154</v>
      </c>
      <c r="Q2596" t="s">
        <v>6153</v>
      </c>
      <c r="R2596" s="7">
        <v>42552</v>
      </c>
      <c r="S2596" s="8">
        <f t="shared" si="320"/>
        <v>2016</v>
      </c>
      <c r="T2596" s="8">
        <v>2016</v>
      </c>
      <c r="U2596" s="8">
        <f t="shared" si="321"/>
        <v>6</v>
      </c>
      <c r="V2596" s="7">
        <v>42552</v>
      </c>
      <c r="W2596" t="s">
        <v>6152</v>
      </c>
      <c r="X2596" s="2">
        <v>0</v>
      </c>
      <c r="Y2596" s="6">
        <f t="shared" si="326"/>
        <v>0</v>
      </c>
      <c r="AA2596">
        <v>21699380</v>
      </c>
      <c r="AB2596">
        <v>21101038512</v>
      </c>
      <c r="AC2596">
        <v>21699402</v>
      </c>
      <c r="AD2596" t="s">
        <v>2</v>
      </c>
      <c r="AE2596">
        <v>121</v>
      </c>
      <c r="AF2596">
        <v>7</v>
      </c>
      <c r="AH2596" t="s">
        <v>6151</v>
      </c>
      <c r="AI2596" t="s">
        <v>6150</v>
      </c>
      <c r="AJ2596" t="s">
        <v>6149</v>
      </c>
      <c r="AK2596" t="s">
        <v>6148</v>
      </c>
      <c r="AL2596">
        <v>2</v>
      </c>
      <c r="AM2596" s="5">
        <f t="shared" si="322"/>
        <v>0.33333333333333331</v>
      </c>
      <c r="AN2596" s="4">
        <f t="shared" si="327"/>
        <v>5.048592704783541E-4</v>
      </c>
      <c r="AO2596" s="3"/>
      <c r="AP2596">
        <v>1</v>
      </c>
      <c r="AQ2596" t="s">
        <v>44</v>
      </c>
      <c r="AR2596">
        <v>1147699</v>
      </c>
      <c r="AS2596" t="s">
        <v>43</v>
      </c>
      <c r="AT2596" s="2" t="s">
        <v>0</v>
      </c>
      <c r="AU2596" s="1">
        <f t="shared" si="323"/>
        <v>1.5145778114350621E-2</v>
      </c>
      <c r="AV2596" s="1">
        <f t="shared" si="324"/>
        <v>2.5242963523917705E-2</v>
      </c>
      <c r="AW2596" s="1">
        <f t="shared" si="325"/>
        <v>3.5340148933484784E-2</v>
      </c>
    </row>
    <row r="2597" spans="1:49" x14ac:dyDescent="0.2">
      <c r="A2597">
        <v>2595</v>
      </c>
      <c r="B2597" t="s">
        <v>6147</v>
      </c>
      <c r="C2597" t="s">
        <v>6146</v>
      </c>
      <c r="F2597" t="s">
        <v>6145</v>
      </c>
      <c r="G2597" t="s">
        <v>5</v>
      </c>
      <c r="H2597" t="s">
        <v>4</v>
      </c>
      <c r="I2597" t="s">
        <v>1477</v>
      </c>
      <c r="J2597">
        <v>60102026</v>
      </c>
      <c r="K2597" t="s">
        <v>6144</v>
      </c>
      <c r="L2597" t="s">
        <v>6143</v>
      </c>
      <c r="M2597" t="s">
        <v>13</v>
      </c>
      <c r="N2597">
        <v>1</v>
      </c>
      <c r="O2597" t="s">
        <v>6142</v>
      </c>
      <c r="P2597">
        <v>7409387474</v>
      </c>
      <c r="Q2597">
        <v>60102026</v>
      </c>
      <c r="R2597" s="7">
        <v>42552</v>
      </c>
      <c r="S2597" s="8">
        <f t="shared" si="320"/>
        <v>2016</v>
      </c>
      <c r="T2597" s="8">
        <v>2016</v>
      </c>
      <c r="U2597" s="8">
        <f t="shared" si="321"/>
        <v>6</v>
      </c>
      <c r="V2597" s="7">
        <v>42552</v>
      </c>
      <c r="W2597" t="s">
        <v>467</v>
      </c>
      <c r="X2597" s="2">
        <v>1.468</v>
      </c>
      <c r="Y2597" s="6">
        <f t="shared" si="326"/>
        <v>3.9187421585115186E-2</v>
      </c>
      <c r="AA2597">
        <v>906778</v>
      </c>
      <c r="AB2597">
        <v>18931</v>
      </c>
      <c r="AD2597" t="s">
        <v>2</v>
      </c>
      <c r="AE2597">
        <v>64</v>
      </c>
      <c r="AF2597">
        <v>7</v>
      </c>
      <c r="AG2597">
        <v>7478107</v>
      </c>
      <c r="AH2597" t="s">
        <v>6141</v>
      </c>
      <c r="AI2597" t="s">
        <v>6140</v>
      </c>
      <c r="AJ2597" t="s">
        <v>6139</v>
      </c>
      <c r="AK2597" t="s">
        <v>6138</v>
      </c>
      <c r="AL2597">
        <v>10</v>
      </c>
      <c r="AM2597" s="5">
        <f t="shared" si="322"/>
        <v>1.6666666666666667</v>
      </c>
      <c r="AN2597" s="4">
        <f t="shared" si="327"/>
        <v>2.5242963523917708E-3</v>
      </c>
      <c r="AO2597" s="3"/>
      <c r="AP2597">
        <v>0</v>
      </c>
      <c r="AR2597" t="s">
        <v>1</v>
      </c>
      <c r="AT2597" s="2">
        <v>5.0830000000000002</v>
      </c>
      <c r="AU2597" s="1">
        <f t="shared" si="323"/>
        <v>2.8188484015298156</v>
      </c>
      <c r="AV2597" s="1">
        <f t="shared" si="324"/>
        <v>2.0855858968753478</v>
      </c>
      <c r="AW2597" s="1">
        <f t="shared" si="325"/>
        <v>1.3523233922208795</v>
      </c>
    </row>
    <row r="2598" spans="1:49" x14ac:dyDescent="0.2">
      <c r="A2598">
        <v>2596</v>
      </c>
      <c r="B2598" t="s">
        <v>6137</v>
      </c>
      <c r="C2598" t="s">
        <v>6136</v>
      </c>
      <c r="F2598" t="s">
        <v>6135</v>
      </c>
      <c r="G2598" t="s">
        <v>5</v>
      </c>
      <c r="H2598" t="s">
        <v>4</v>
      </c>
      <c r="I2598" t="s">
        <v>610</v>
      </c>
      <c r="J2598" t="s">
        <v>6131</v>
      </c>
      <c r="K2598" t="s">
        <v>6134</v>
      </c>
      <c r="L2598" t="s">
        <v>6133</v>
      </c>
      <c r="M2598" t="s">
        <v>6132</v>
      </c>
      <c r="N2598">
        <v>2</v>
      </c>
      <c r="O2598" t="s">
        <v>609</v>
      </c>
      <c r="P2598" t="s">
        <v>608</v>
      </c>
      <c r="Q2598" t="s">
        <v>6131</v>
      </c>
      <c r="R2598" s="7">
        <v>42552</v>
      </c>
      <c r="S2598" s="8">
        <f t="shared" si="320"/>
        <v>2016</v>
      </c>
      <c r="T2598" s="8">
        <v>2016</v>
      </c>
      <c r="U2598" s="8">
        <f t="shared" si="321"/>
        <v>6</v>
      </c>
      <c r="V2598" s="7">
        <v>42552</v>
      </c>
      <c r="W2598" t="s">
        <v>467</v>
      </c>
      <c r="X2598" s="2">
        <v>1.468</v>
      </c>
      <c r="Y2598" s="6">
        <f t="shared" si="326"/>
        <v>3.9187421585115186E-2</v>
      </c>
      <c r="AA2598">
        <v>906778</v>
      </c>
      <c r="AB2598">
        <v>18931</v>
      </c>
      <c r="AD2598" t="s">
        <v>2</v>
      </c>
      <c r="AE2598">
        <v>64</v>
      </c>
      <c r="AF2598">
        <v>7</v>
      </c>
      <c r="AG2598">
        <v>7475877</v>
      </c>
      <c r="AH2598" t="s">
        <v>6130</v>
      </c>
      <c r="AI2598" t="s">
        <v>6129</v>
      </c>
      <c r="AJ2598" t="s">
        <v>6128</v>
      </c>
      <c r="AK2598" t="s">
        <v>6127</v>
      </c>
      <c r="AL2598">
        <v>29</v>
      </c>
      <c r="AM2598" s="5">
        <f t="shared" si="322"/>
        <v>4.833333333333333</v>
      </c>
      <c r="AN2598" s="4">
        <f t="shared" si="327"/>
        <v>7.320459421936135E-3</v>
      </c>
      <c r="AO2598" s="3"/>
      <c r="AP2598">
        <v>0</v>
      </c>
      <c r="AR2598" t="s">
        <v>1</v>
      </c>
      <c r="AT2598" s="2">
        <v>5.0830000000000002</v>
      </c>
      <c r="AU2598" s="1">
        <f t="shared" si="323"/>
        <v>2.9627332936161466</v>
      </c>
      <c r="AV2598" s="1">
        <f t="shared" si="324"/>
        <v>2.3253940503525659</v>
      </c>
      <c r="AW2598" s="1">
        <f t="shared" si="325"/>
        <v>1.6880548070889851</v>
      </c>
    </row>
    <row r="2599" spans="1:49" x14ac:dyDescent="0.2">
      <c r="A2599">
        <v>2597</v>
      </c>
      <c r="B2599" t="s">
        <v>6126</v>
      </c>
      <c r="C2599" t="s">
        <v>6125</v>
      </c>
      <c r="F2599" t="s">
        <v>6124</v>
      </c>
      <c r="G2599" t="s">
        <v>5</v>
      </c>
      <c r="H2599" t="s">
        <v>4</v>
      </c>
      <c r="I2599" t="s">
        <v>6123</v>
      </c>
      <c r="J2599">
        <v>60003771</v>
      </c>
      <c r="K2599" t="s">
        <v>545</v>
      </c>
      <c r="L2599" t="s">
        <v>544</v>
      </c>
      <c r="M2599" t="s">
        <v>13</v>
      </c>
      <c r="N2599">
        <v>3</v>
      </c>
      <c r="O2599" t="s">
        <v>6122</v>
      </c>
      <c r="P2599" t="s">
        <v>6121</v>
      </c>
      <c r="Q2599" t="s">
        <v>6120</v>
      </c>
      <c r="R2599" s="7">
        <v>42552</v>
      </c>
      <c r="S2599" s="8">
        <f t="shared" si="320"/>
        <v>2016</v>
      </c>
      <c r="T2599" s="8">
        <v>2016</v>
      </c>
      <c r="U2599" s="8">
        <f t="shared" si="321"/>
        <v>6</v>
      </c>
      <c r="V2599" s="7">
        <v>42552</v>
      </c>
      <c r="W2599" t="s">
        <v>467</v>
      </c>
      <c r="X2599" s="2">
        <v>1.468</v>
      </c>
      <c r="Y2599" s="6">
        <f t="shared" si="326"/>
        <v>3.9187421585115186E-2</v>
      </c>
      <c r="AA2599">
        <v>906778</v>
      </c>
      <c r="AB2599">
        <v>18931</v>
      </c>
      <c r="AD2599" t="s">
        <v>2</v>
      </c>
      <c r="AE2599">
        <v>64</v>
      </c>
      <c r="AF2599">
        <v>7</v>
      </c>
      <c r="AG2599">
        <v>7480414</v>
      </c>
      <c r="AH2599" t="s">
        <v>6119</v>
      </c>
      <c r="AI2599" t="s">
        <v>6118</v>
      </c>
      <c r="AJ2599" t="s">
        <v>6117</v>
      </c>
      <c r="AK2599" t="s">
        <v>6116</v>
      </c>
      <c r="AL2599">
        <v>0</v>
      </c>
      <c r="AM2599" s="5">
        <f t="shared" si="322"/>
        <v>0</v>
      </c>
      <c r="AN2599" s="4">
        <f t="shared" si="327"/>
        <v>0</v>
      </c>
      <c r="AO2599" s="3"/>
      <c r="AP2599">
        <v>0</v>
      </c>
      <c r="AR2599" t="s">
        <v>1</v>
      </c>
      <c r="AT2599" s="2">
        <v>5.0830000000000002</v>
      </c>
      <c r="AU2599" s="1">
        <f t="shared" si="323"/>
        <v>2.7431195109580626</v>
      </c>
      <c r="AV2599" s="1">
        <f t="shared" si="324"/>
        <v>1.9593710792557593</v>
      </c>
      <c r="AW2599" s="1">
        <f t="shared" si="325"/>
        <v>1.1756226475534557</v>
      </c>
    </row>
    <row r="2600" spans="1:49" x14ac:dyDescent="0.2">
      <c r="A2600">
        <v>2598</v>
      </c>
      <c r="B2600" t="s">
        <v>6115</v>
      </c>
      <c r="C2600" t="s">
        <v>6114</v>
      </c>
      <c r="F2600" t="s">
        <v>6113</v>
      </c>
      <c r="G2600" t="s">
        <v>5</v>
      </c>
      <c r="H2600" t="s">
        <v>4</v>
      </c>
      <c r="I2600" t="s">
        <v>6112</v>
      </c>
      <c r="J2600">
        <v>60029170</v>
      </c>
      <c r="K2600" t="s">
        <v>549</v>
      </c>
      <c r="L2600" t="s">
        <v>548</v>
      </c>
      <c r="M2600" t="s">
        <v>479</v>
      </c>
      <c r="N2600">
        <v>2</v>
      </c>
      <c r="O2600" t="s">
        <v>6111</v>
      </c>
      <c r="P2600" t="s">
        <v>6110</v>
      </c>
      <c r="Q2600" t="s">
        <v>547</v>
      </c>
      <c r="R2600" s="7">
        <v>42552</v>
      </c>
      <c r="S2600" s="8">
        <f t="shared" si="320"/>
        <v>2016</v>
      </c>
      <c r="T2600" s="8">
        <v>2016</v>
      </c>
      <c r="U2600" s="8">
        <f t="shared" si="321"/>
        <v>6</v>
      </c>
      <c r="V2600" s="7">
        <v>42552</v>
      </c>
      <c r="W2600" t="s">
        <v>1091</v>
      </c>
      <c r="X2600" s="2">
        <v>1.6519999999999999</v>
      </c>
      <c r="Y2600" s="6">
        <f t="shared" si="326"/>
        <v>4.409919649769093E-2</v>
      </c>
      <c r="AA2600" t="s">
        <v>1090</v>
      </c>
      <c r="AB2600">
        <v>17337</v>
      </c>
      <c r="AD2600" t="s">
        <v>2</v>
      </c>
      <c r="AE2600">
        <v>64</v>
      </c>
      <c r="AF2600">
        <v>7</v>
      </c>
      <c r="AG2600">
        <v>7428860</v>
      </c>
      <c r="AH2600" t="s">
        <v>6109</v>
      </c>
      <c r="AI2600" t="s">
        <v>6108</v>
      </c>
      <c r="AJ2600" t="s">
        <v>6107</v>
      </c>
      <c r="AK2600" t="s">
        <v>6106</v>
      </c>
      <c r="AL2600">
        <v>47</v>
      </c>
      <c r="AM2600" s="5">
        <f t="shared" si="322"/>
        <v>7.833333333333333</v>
      </c>
      <c r="AN2600" s="4">
        <f t="shared" si="327"/>
        <v>1.1864192856241322E-2</v>
      </c>
      <c r="AO2600" s="3"/>
      <c r="AP2600">
        <v>0</v>
      </c>
      <c r="AQ2600" t="s">
        <v>1910</v>
      </c>
      <c r="AR2600" t="s">
        <v>6105</v>
      </c>
      <c r="AS2600" t="s">
        <v>2160</v>
      </c>
      <c r="AT2600" s="2" t="s">
        <v>0</v>
      </c>
      <c r="AU2600" s="1">
        <f t="shared" si="323"/>
        <v>3.4428695405256047</v>
      </c>
      <c r="AV2600" s="1">
        <f t="shared" si="324"/>
        <v>2.7981694676966127</v>
      </c>
      <c r="AW2600" s="1">
        <f t="shared" si="325"/>
        <v>2.1534693948676202</v>
      </c>
    </row>
    <row r="2601" spans="1:49" x14ac:dyDescent="0.2">
      <c r="A2601">
        <v>2599</v>
      </c>
      <c r="B2601" t="s">
        <v>6104</v>
      </c>
      <c r="C2601" t="s">
        <v>6103</v>
      </c>
      <c r="F2601" t="s">
        <v>6102</v>
      </c>
      <c r="G2601" t="s">
        <v>5</v>
      </c>
      <c r="H2601" t="s">
        <v>4</v>
      </c>
      <c r="I2601" t="s">
        <v>6101</v>
      </c>
      <c r="J2601">
        <v>60029170</v>
      </c>
      <c r="K2601" t="s">
        <v>549</v>
      </c>
      <c r="L2601" t="s">
        <v>548</v>
      </c>
      <c r="M2601" t="s">
        <v>479</v>
      </c>
      <c r="N2601">
        <v>3</v>
      </c>
      <c r="O2601" t="s">
        <v>6100</v>
      </c>
      <c r="P2601" t="s">
        <v>6099</v>
      </c>
      <c r="Q2601" t="s">
        <v>2641</v>
      </c>
      <c r="R2601" s="7">
        <v>42552</v>
      </c>
      <c r="S2601" s="8">
        <f t="shared" si="320"/>
        <v>2016</v>
      </c>
      <c r="T2601" s="8">
        <v>2016</v>
      </c>
      <c r="U2601" s="8">
        <f t="shared" si="321"/>
        <v>6</v>
      </c>
      <c r="V2601" s="7">
        <v>42552</v>
      </c>
      <c r="W2601" t="s">
        <v>557</v>
      </c>
      <c r="X2601" s="2">
        <v>0.92900000000000005</v>
      </c>
      <c r="Y2601" s="6">
        <f t="shared" si="326"/>
        <v>2.4799124422732979E-2</v>
      </c>
      <c r="AA2601">
        <v>10897798</v>
      </c>
      <c r="AB2601">
        <v>18896</v>
      </c>
      <c r="AD2601" t="s">
        <v>2</v>
      </c>
      <c r="AE2601">
        <v>20</v>
      </c>
      <c r="AF2601">
        <v>7</v>
      </c>
      <c r="AG2601">
        <v>7464260</v>
      </c>
      <c r="AH2601" t="s">
        <v>6098</v>
      </c>
      <c r="AI2601" t="s">
        <v>6097</v>
      </c>
      <c r="AJ2601" t="s">
        <v>6096</v>
      </c>
      <c r="AK2601" t="s">
        <v>6095</v>
      </c>
      <c r="AL2601">
        <v>0</v>
      </c>
      <c r="AM2601" s="5">
        <f t="shared" si="322"/>
        <v>0</v>
      </c>
      <c r="AN2601" s="4">
        <f t="shared" si="327"/>
        <v>0</v>
      </c>
      <c r="AO2601" s="3"/>
      <c r="AP2601">
        <v>0</v>
      </c>
      <c r="AR2601" t="s">
        <v>1</v>
      </c>
      <c r="AT2601" s="2">
        <v>3.4359999999999999</v>
      </c>
      <c r="AU2601" s="1">
        <f t="shared" si="323"/>
        <v>1.7359387095913084</v>
      </c>
      <c r="AV2601" s="1">
        <f t="shared" si="324"/>
        <v>1.2399562211366491</v>
      </c>
      <c r="AW2601" s="1">
        <f t="shared" si="325"/>
        <v>0.7439737326819893</v>
      </c>
    </row>
    <row r="2602" spans="1:49" x14ac:dyDescent="0.2">
      <c r="A2602">
        <v>2600</v>
      </c>
      <c r="B2602" t="s">
        <v>6094</v>
      </c>
      <c r="C2602" t="s">
        <v>6093</v>
      </c>
      <c r="F2602" t="s">
        <v>6092</v>
      </c>
      <c r="G2602" t="s">
        <v>5</v>
      </c>
      <c r="H2602" t="s">
        <v>4</v>
      </c>
      <c r="I2602" t="s">
        <v>6091</v>
      </c>
      <c r="J2602" t="s">
        <v>6090</v>
      </c>
      <c r="K2602" t="s">
        <v>6089</v>
      </c>
      <c r="L2602" t="s">
        <v>6088</v>
      </c>
      <c r="M2602" t="s">
        <v>6087</v>
      </c>
      <c r="N2602">
        <v>3</v>
      </c>
      <c r="O2602" t="s">
        <v>6086</v>
      </c>
      <c r="P2602" t="s">
        <v>6085</v>
      </c>
      <c r="Q2602" t="s">
        <v>6084</v>
      </c>
      <c r="R2602" s="7">
        <v>42552</v>
      </c>
      <c r="S2602" s="8">
        <f t="shared" si="320"/>
        <v>2016</v>
      </c>
      <c r="T2602" s="8">
        <v>2016</v>
      </c>
      <c r="U2602" s="8">
        <f t="shared" si="321"/>
        <v>6</v>
      </c>
      <c r="V2602" s="7">
        <v>42552</v>
      </c>
      <c r="W2602" t="s">
        <v>467</v>
      </c>
      <c r="X2602" s="2">
        <v>1.468</v>
      </c>
      <c r="Y2602" s="6">
        <f t="shared" si="326"/>
        <v>3.9187421585115186E-2</v>
      </c>
      <c r="AA2602">
        <v>906778</v>
      </c>
      <c r="AB2602">
        <v>18931</v>
      </c>
      <c r="AD2602" t="s">
        <v>2</v>
      </c>
      <c r="AE2602">
        <v>64</v>
      </c>
      <c r="AF2602">
        <v>7</v>
      </c>
      <c r="AG2602">
        <v>7482687</v>
      </c>
      <c r="AH2602" t="s">
        <v>6083</v>
      </c>
      <c r="AI2602" t="s">
        <v>6082</v>
      </c>
      <c r="AJ2602" t="s">
        <v>6081</v>
      </c>
      <c r="AK2602" t="s">
        <v>6080</v>
      </c>
      <c r="AL2602">
        <v>17</v>
      </c>
      <c r="AM2602" s="5">
        <f t="shared" si="322"/>
        <v>2.8333333333333335</v>
      </c>
      <c r="AN2602" s="4">
        <f t="shared" si="327"/>
        <v>4.2913037990660102E-3</v>
      </c>
      <c r="AO2602" s="3"/>
      <c r="AP2602">
        <v>0</v>
      </c>
      <c r="AR2602" t="s">
        <v>1</v>
      </c>
      <c r="AT2602" s="2">
        <v>5.0830000000000002</v>
      </c>
      <c r="AU2602" s="1">
        <f t="shared" si="323"/>
        <v>2.8718586249300433</v>
      </c>
      <c r="AV2602" s="1">
        <f t="shared" si="324"/>
        <v>2.1739362692090598</v>
      </c>
      <c r="AW2602" s="1">
        <f t="shared" si="325"/>
        <v>1.4760139134880763</v>
      </c>
    </row>
    <row r="2603" spans="1:49" x14ac:dyDescent="0.2">
      <c r="A2603">
        <v>2601</v>
      </c>
      <c r="B2603" t="s">
        <v>6079</v>
      </c>
      <c r="F2603" t="s">
        <v>6078</v>
      </c>
      <c r="G2603" t="s">
        <v>5</v>
      </c>
      <c r="H2603" t="s">
        <v>4</v>
      </c>
      <c r="I2603" t="s">
        <v>6077</v>
      </c>
      <c r="J2603" t="s">
        <v>6076</v>
      </c>
      <c r="K2603" t="s">
        <v>6075</v>
      </c>
      <c r="L2603" t="s">
        <v>6074</v>
      </c>
      <c r="M2603" t="s">
        <v>103</v>
      </c>
      <c r="N2603">
        <v>5</v>
      </c>
      <c r="O2603" t="s">
        <v>6073</v>
      </c>
      <c r="P2603" t="s">
        <v>6072</v>
      </c>
      <c r="Q2603" t="s">
        <v>6071</v>
      </c>
      <c r="R2603" s="7">
        <v>42552</v>
      </c>
      <c r="S2603" s="8">
        <f t="shared" si="320"/>
        <v>2016</v>
      </c>
      <c r="T2603" s="8">
        <v>2016</v>
      </c>
      <c r="U2603" s="8">
        <f t="shared" si="321"/>
        <v>6</v>
      </c>
      <c r="V2603" s="7">
        <v>42552</v>
      </c>
      <c r="W2603" t="s">
        <v>494</v>
      </c>
      <c r="X2603" s="2">
        <v>0.216</v>
      </c>
      <c r="Y2603" s="6">
        <f t="shared" si="326"/>
        <v>5.765996636501962E-3</v>
      </c>
      <c r="AA2603">
        <v>10544887</v>
      </c>
      <c r="AB2603">
        <v>13200</v>
      </c>
      <c r="AD2603" t="s">
        <v>2</v>
      </c>
      <c r="AE2603">
        <v>31</v>
      </c>
      <c r="AF2603">
        <v>7</v>
      </c>
      <c r="AH2603" t="s">
        <v>6070</v>
      </c>
      <c r="AI2603" t="s">
        <v>6069</v>
      </c>
      <c r="AJ2603" t="s">
        <v>6068</v>
      </c>
      <c r="AK2603" t="s">
        <v>6067</v>
      </c>
      <c r="AL2603">
        <v>11</v>
      </c>
      <c r="AM2603" s="5">
        <f t="shared" si="322"/>
        <v>1.8333333333333333</v>
      </c>
      <c r="AN2603" s="4">
        <f t="shared" si="327"/>
        <v>2.7767259876309478E-3</v>
      </c>
      <c r="AO2603" s="3"/>
      <c r="AP2603">
        <v>0</v>
      </c>
      <c r="AR2603" t="s">
        <v>1</v>
      </c>
      <c r="AT2603" s="2" t="s">
        <v>0</v>
      </c>
      <c r="AU2603" s="1">
        <f t="shared" si="323"/>
        <v>0.48692154418406575</v>
      </c>
      <c r="AV2603" s="1">
        <f t="shared" si="324"/>
        <v>0.42713613120664545</v>
      </c>
      <c r="AW2603" s="1">
        <f t="shared" si="325"/>
        <v>0.36735071822922521</v>
      </c>
    </row>
    <row r="2604" spans="1:49" x14ac:dyDescent="0.2">
      <c r="A2604">
        <v>2602</v>
      </c>
      <c r="B2604" t="s">
        <v>6066</v>
      </c>
      <c r="C2604" t="s">
        <v>6065</v>
      </c>
      <c r="F2604" t="s">
        <v>6064</v>
      </c>
      <c r="G2604" t="s">
        <v>5</v>
      </c>
      <c r="H2604" t="s">
        <v>4</v>
      </c>
      <c r="I2604" t="s">
        <v>5766</v>
      </c>
      <c r="J2604" t="s">
        <v>6063</v>
      </c>
      <c r="K2604" t="s">
        <v>6062</v>
      </c>
      <c r="L2604" t="s">
        <v>6061</v>
      </c>
      <c r="M2604" t="s">
        <v>6060</v>
      </c>
      <c r="N2604">
        <v>4</v>
      </c>
      <c r="O2604" t="s">
        <v>6059</v>
      </c>
      <c r="P2604" t="s">
        <v>6058</v>
      </c>
      <c r="Q2604" t="s">
        <v>6057</v>
      </c>
      <c r="R2604" s="7">
        <v>42552</v>
      </c>
      <c r="S2604" s="8">
        <f t="shared" si="320"/>
        <v>2016</v>
      </c>
      <c r="T2604" s="8">
        <v>2016</v>
      </c>
      <c r="U2604" s="8">
        <f t="shared" si="321"/>
        <v>6</v>
      </c>
      <c r="V2604" s="7">
        <v>42552</v>
      </c>
      <c r="W2604" t="s">
        <v>1091</v>
      </c>
      <c r="X2604" s="2">
        <v>1.6519999999999999</v>
      </c>
      <c r="Y2604" s="6">
        <f t="shared" si="326"/>
        <v>4.409919649769093E-2</v>
      </c>
      <c r="AA2604" t="s">
        <v>1090</v>
      </c>
      <c r="AB2604">
        <v>17337</v>
      </c>
      <c r="AD2604" t="s">
        <v>2</v>
      </c>
      <c r="AE2604">
        <v>64</v>
      </c>
      <c r="AF2604">
        <v>7</v>
      </c>
      <c r="AG2604">
        <v>7393776</v>
      </c>
      <c r="AH2604" t="s">
        <v>6056</v>
      </c>
      <c r="AI2604" t="s">
        <v>6055</v>
      </c>
      <c r="AJ2604" t="s">
        <v>6054</v>
      </c>
      <c r="AK2604" t="s">
        <v>6053</v>
      </c>
      <c r="AL2604">
        <v>29</v>
      </c>
      <c r="AM2604" s="5">
        <f t="shared" si="322"/>
        <v>4.833333333333333</v>
      </c>
      <c r="AN2604" s="4">
        <f t="shared" si="327"/>
        <v>7.320459421936135E-3</v>
      </c>
      <c r="AO2604" s="3"/>
      <c r="AP2604">
        <v>0</v>
      </c>
      <c r="AR2604" t="s">
        <v>1</v>
      </c>
      <c r="AT2604" s="2" t="s">
        <v>0</v>
      </c>
      <c r="AU2604" s="1">
        <f t="shared" si="323"/>
        <v>3.3065575374964489</v>
      </c>
      <c r="AV2604" s="1">
        <f t="shared" si="324"/>
        <v>2.5709827959813532</v>
      </c>
      <c r="AW2604" s="1">
        <f t="shared" si="325"/>
        <v>1.8354080544662574</v>
      </c>
    </row>
    <row r="2605" spans="1:49" x14ac:dyDescent="0.2">
      <c r="A2605">
        <v>2603</v>
      </c>
      <c r="B2605" t="s">
        <v>6052</v>
      </c>
      <c r="C2605" t="s">
        <v>6051</v>
      </c>
      <c r="F2605" t="s">
        <v>6050</v>
      </c>
      <c r="G2605" t="s">
        <v>5</v>
      </c>
      <c r="H2605" t="s">
        <v>4</v>
      </c>
      <c r="I2605" t="s">
        <v>2630</v>
      </c>
      <c r="J2605" t="s">
        <v>6049</v>
      </c>
      <c r="K2605" t="s">
        <v>3207</v>
      </c>
      <c r="L2605" t="s">
        <v>3206</v>
      </c>
      <c r="M2605" t="s">
        <v>375</v>
      </c>
      <c r="N2605">
        <v>9</v>
      </c>
      <c r="O2605" t="s">
        <v>6048</v>
      </c>
      <c r="P2605" t="s">
        <v>6047</v>
      </c>
      <c r="Q2605" t="s">
        <v>6046</v>
      </c>
      <c r="R2605" s="7">
        <v>42552</v>
      </c>
      <c r="S2605" s="8">
        <f t="shared" si="320"/>
        <v>2016</v>
      </c>
      <c r="T2605" s="8">
        <v>2016</v>
      </c>
      <c r="U2605" s="8">
        <f t="shared" si="321"/>
        <v>6</v>
      </c>
      <c r="V2605" s="7">
        <v>42552</v>
      </c>
      <c r="W2605" t="s">
        <v>2113</v>
      </c>
      <c r="X2605" s="2">
        <v>0.75</v>
      </c>
      <c r="Y2605" s="6">
        <f t="shared" si="326"/>
        <v>2.0020821654520703E-2</v>
      </c>
      <c r="AA2605" t="s">
        <v>2112</v>
      </c>
      <c r="AB2605">
        <v>29221</v>
      </c>
      <c r="AC2605">
        <v>10897674</v>
      </c>
      <c r="AD2605" t="s">
        <v>2</v>
      </c>
      <c r="AE2605">
        <v>23</v>
      </c>
      <c r="AF2605">
        <v>7</v>
      </c>
      <c r="AG2605">
        <v>73705</v>
      </c>
      <c r="AI2605" t="s">
        <v>6045</v>
      </c>
      <c r="AK2605" t="s">
        <v>6044</v>
      </c>
      <c r="AL2605">
        <v>7</v>
      </c>
      <c r="AM2605" s="5">
        <f t="shared" si="322"/>
        <v>1.1666666666666667</v>
      </c>
      <c r="AN2605" s="4">
        <f t="shared" si="327"/>
        <v>1.7670074466742396E-3</v>
      </c>
      <c r="AO2605" s="3"/>
      <c r="AP2605">
        <v>0</v>
      </c>
      <c r="AQ2605" t="s">
        <v>48</v>
      </c>
      <c r="AR2605">
        <v>61205093</v>
      </c>
      <c r="AS2605" t="s">
        <v>47</v>
      </c>
      <c r="AT2605" s="2">
        <v>2.0230000000000001</v>
      </c>
      <c r="AU2605" s="1">
        <f t="shared" si="323"/>
        <v>1.4544677392166763</v>
      </c>
      <c r="AV2605" s="1">
        <f t="shared" si="324"/>
        <v>1.0893914550597472</v>
      </c>
      <c r="AW2605" s="1">
        <f t="shared" si="325"/>
        <v>0.72431517090281783</v>
      </c>
    </row>
    <row r="2606" spans="1:49" x14ac:dyDescent="0.2">
      <c r="A2606">
        <v>2604</v>
      </c>
      <c r="B2606" t="s">
        <v>6043</v>
      </c>
      <c r="C2606" t="s">
        <v>6042</v>
      </c>
      <c r="F2606" t="s">
        <v>6041</v>
      </c>
      <c r="G2606" t="s">
        <v>5</v>
      </c>
      <c r="H2606" t="s">
        <v>4</v>
      </c>
      <c r="I2606" t="s">
        <v>6040</v>
      </c>
      <c r="J2606">
        <v>60018020</v>
      </c>
      <c r="K2606" t="s">
        <v>6039</v>
      </c>
      <c r="L2606" t="s">
        <v>6038</v>
      </c>
      <c r="M2606" t="s">
        <v>79</v>
      </c>
      <c r="N2606">
        <v>5</v>
      </c>
      <c r="O2606" t="s">
        <v>6037</v>
      </c>
      <c r="P2606" t="s">
        <v>6036</v>
      </c>
      <c r="Q2606" t="s">
        <v>6035</v>
      </c>
      <c r="R2606" s="7">
        <v>42552</v>
      </c>
      <c r="S2606" s="8">
        <f t="shared" si="320"/>
        <v>2016</v>
      </c>
      <c r="T2606" s="8">
        <v>2016</v>
      </c>
      <c r="U2606" s="8">
        <f t="shared" si="321"/>
        <v>6</v>
      </c>
      <c r="V2606" s="7">
        <v>42552</v>
      </c>
      <c r="W2606" t="s">
        <v>2113</v>
      </c>
      <c r="X2606" s="2">
        <v>0.75</v>
      </c>
      <c r="Y2606" s="6">
        <f t="shared" si="326"/>
        <v>2.0020821654520703E-2</v>
      </c>
      <c r="AA2606" t="s">
        <v>2112</v>
      </c>
      <c r="AB2606">
        <v>29221</v>
      </c>
      <c r="AC2606">
        <v>10897674</v>
      </c>
      <c r="AD2606" t="s">
        <v>2</v>
      </c>
      <c r="AE2606">
        <v>23</v>
      </c>
      <c r="AF2606">
        <v>7</v>
      </c>
      <c r="AG2606">
        <v>70702</v>
      </c>
      <c r="AI2606" t="s">
        <v>6034</v>
      </c>
      <c r="AK2606" t="s">
        <v>6033</v>
      </c>
      <c r="AL2606">
        <v>4</v>
      </c>
      <c r="AM2606" s="5">
        <f t="shared" si="322"/>
        <v>0.66666666666666663</v>
      </c>
      <c r="AN2606" s="4">
        <f t="shared" si="327"/>
        <v>1.0097185409567082E-3</v>
      </c>
      <c r="AO2606" s="3"/>
      <c r="AP2606">
        <v>0</v>
      </c>
      <c r="AR2606" t="s">
        <v>1</v>
      </c>
      <c r="AT2606" s="2">
        <v>2.0230000000000001</v>
      </c>
      <c r="AU2606" s="1">
        <f t="shared" si="323"/>
        <v>1.4317490720451505</v>
      </c>
      <c r="AV2606" s="1">
        <f t="shared" si="324"/>
        <v>1.0515270097738707</v>
      </c>
      <c r="AW2606" s="1">
        <f t="shared" si="325"/>
        <v>0.67130494750259062</v>
      </c>
    </row>
    <row r="2607" spans="1:49" x14ac:dyDescent="0.2">
      <c r="A2607">
        <v>2605</v>
      </c>
      <c r="B2607" t="s">
        <v>6032</v>
      </c>
      <c r="C2607" t="s">
        <v>6031</v>
      </c>
      <c r="F2607" t="s">
        <v>6030</v>
      </c>
      <c r="G2607" t="s">
        <v>5</v>
      </c>
      <c r="H2607" t="s">
        <v>4</v>
      </c>
      <c r="I2607" t="s">
        <v>6029</v>
      </c>
      <c r="J2607" t="s">
        <v>6028</v>
      </c>
      <c r="K2607" t="s">
        <v>6027</v>
      </c>
      <c r="L2607" t="s">
        <v>6026</v>
      </c>
      <c r="M2607" t="s">
        <v>6025</v>
      </c>
      <c r="N2607">
        <v>8</v>
      </c>
      <c r="O2607" t="s">
        <v>6024</v>
      </c>
      <c r="P2607" t="s">
        <v>6023</v>
      </c>
      <c r="Q2607" t="s">
        <v>6022</v>
      </c>
      <c r="R2607" s="7">
        <v>42552</v>
      </c>
      <c r="S2607" s="8">
        <f t="shared" si="320"/>
        <v>2016</v>
      </c>
      <c r="T2607" s="8">
        <v>2016</v>
      </c>
      <c r="U2607" s="8">
        <f t="shared" si="321"/>
        <v>6</v>
      </c>
      <c r="V2607" s="7">
        <v>42552</v>
      </c>
      <c r="W2607" t="s">
        <v>1091</v>
      </c>
      <c r="X2607" s="2">
        <v>1.6519999999999999</v>
      </c>
      <c r="Y2607" s="6">
        <f t="shared" si="326"/>
        <v>4.409919649769093E-2</v>
      </c>
      <c r="AA2607" t="s">
        <v>1090</v>
      </c>
      <c r="AB2607">
        <v>17337</v>
      </c>
      <c r="AD2607" t="s">
        <v>2</v>
      </c>
      <c r="AE2607">
        <v>64</v>
      </c>
      <c r="AF2607">
        <v>7</v>
      </c>
      <c r="AG2607">
        <v>7460940</v>
      </c>
      <c r="AH2607" t="s">
        <v>6021</v>
      </c>
      <c r="AI2607" t="s">
        <v>6020</v>
      </c>
      <c r="AJ2607" t="s">
        <v>6019</v>
      </c>
      <c r="AK2607" t="s">
        <v>6018</v>
      </c>
      <c r="AL2607">
        <v>21</v>
      </c>
      <c r="AM2607" s="5">
        <f t="shared" si="322"/>
        <v>3.5</v>
      </c>
      <c r="AN2607" s="4">
        <f t="shared" si="327"/>
        <v>5.301022340022719E-3</v>
      </c>
      <c r="AO2607" s="3"/>
      <c r="AP2607">
        <v>0</v>
      </c>
      <c r="AR2607" t="s">
        <v>1</v>
      </c>
      <c r="AT2607" s="2" t="s">
        <v>0</v>
      </c>
      <c r="AU2607" s="1">
        <f t="shared" si="323"/>
        <v>3.2459744250390465</v>
      </c>
      <c r="AV2607" s="1">
        <f t="shared" si="324"/>
        <v>2.4700109418856826</v>
      </c>
      <c r="AW2607" s="1">
        <f t="shared" si="325"/>
        <v>1.694047458732318</v>
      </c>
    </row>
    <row r="2608" spans="1:49" x14ac:dyDescent="0.2">
      <c r="A2608">
        <v>2606</v>
      </c>
      <c r="B2608" t="s">
        <v>6017</v>
      </c>
      <c r="C2608" t="s">
        <v>6016</v>
      </c>
      <c r="F2608" t="s">
        <v>6015</v>
      </c>
      <c r="G2608" t="s">
        <v>5</v>
      </c>
      <c r="H2608" t="s">
        <v>4</v>
      </c>
      <c r="I2608" t="s">
        <v>1145</v>
      </c>
      <c r="J2608">
        <v>60030526</v>
      </c>
      <c r="K2608" t="s">
        <v>1144</v>
      </c>
      <c r="L2608" t="s">
        <v>303</v>
      </c>
      <c r="M2608" t="s">
        <v>289</v>
      </c>
      <c r="N2608">
        <v>3</v>
      </c>
      <c r="O2608" t="s">
        <v>6014</v>
      </c>
      <c r="P2608" t="s">
        <v>6013</v>
      </c>
      <c r="Q2608" t="s">
        <v>1736</v>
      </c>
      <c r="R2608" s="7">
        <v>42552</v>
      </c>
      <c r="S2608" s="8">
        <f t="shared" si="320"/>
        <v>2016</v>
      </c>
      <c r="T2608" s="8">
        <v>2016</v>
      </c>
      <c r="U2608" s="8">
        <f t="shared" si="321"/>
        <v>6</v>
      </c>
      <c r="V2608" s="7">
        <v>42552</v>
      </c>
      <c r="W2608" t="s">
        <v>1091</v>
      </c>
      <c r="X2608" s="2">
        <v>1.6519999999999999</v>
      </c>
      <c r="Y2608" s="6">
        <f t="shared" si="326"/>
        <v>4.409919649769093E-2</v>
      </c>
      <c r="AA2608" t="s">
        <v>1090</v>
      </c>
      <c r="AB2608">
        <v>17337</v>
      </c>
      <c r="AD2608" t="s">
        <v>2</v>
      </c>
      <c r="AE2608">
        <v>64</v>
      </c>
      <c r="AF2608">
        <v>7</v>
      </c>
      <c r="AG2608">
        <v>7460904</v>
      </c>
      <c r="AH2608" t="s">
        <v>6012</v>
      </c>
      <c r="AI2608" t="s">
        <v>6011</v>
      </c>
      <c r="AJ2608" t="s">
        <v>6010</v>
      </c>
      <c r="AK2608" t="s">
        <v>6009</v>
      </c>
      <c r="AL2608">
        <v>9</v>
      </c>
      <c r="AM2608" s="5">
        <f t="shared" si="322"/>
        <v>1.5</v>
      </c>
      <c r="AN2608" s="4">
        <f t="shared" si="327"/>
        <v>2.2718667171525938E-3</v>
      </c>
      <c r="AO2608" s="3"/>
      <c r="AP2608">
        <v>0</v>
      </c>
      <c r="AR2608" t="s">
        <v>1</v>
      </c>
      <c r="AT2608" s="2" t="s">
        <v>0</v>
      </c>
      <c r="AU2608" s="1">
        <f t="shared" si="323"/>
        <v>3.1550997563529428</v>
      </c>
      <c r="AV2608" s="1">
        <f t="shared" si="324"/>
        <v>2.3185531607421761</v>
      </c>
      <c r="AW2608" s="1">
        <f t="shared" si="325"/>
        <v>1.4820065651314094</v>
      </c>
    </row>
    <row r="2609" spans="1:49" x14ac:dyDescent="0.2">
      <c r="A2609">
        <v>2607</v>
      </c>
      <c r="B2609" t="s">
        <v>6008</v>
      </c>
      <c r="C2609" t="s">
        <v>6007</v>
      </c>
      <c r="F2609" t="s">
        <v>6006</v>
      </c>
      <c r="G2609" t="s">
        <v>5</v>
      </c>
      <c r="H2609" t="s">
        <v>4</v>
      </c>
      <c r="I2609" t="s">
        <v>2177</v>
      </c>
      <c r="J2609">
        <v>60033154</v>
      </c>
      <c r="K2609" t="s">
        <v>1117</v>
      </c>
      <c r="L2609" t="s">
        <v>143</v>
      </c>
      <c r="M2609" t="s">
        <v>142</v>
      </c>
      <c r="N2609">
        <v>2</v>
      </c>
      <c r="O2609" t="s">
        <v>2176</v>
      </c>
      <c r="P2609" t="s">
        <v>2175</v>
      </c>
      <c r="Q2609" t="s">
        <v>1116</v>
      </c>
      <c r="R2609" s="7">
        <v>42552</v>
      </c>
      <c r="S2609" s="8">
        <f t="shared" si="320"/>
        <v>2016</v>
      </c>
      <c r="T2609" s="8">
        <v>2016</v>
      </c>
      <c r="U2609" s="8">
        <f t="shared" si="321"/>
        <v>6</v>
      </c>
      <c r="V2609" s="7">
        <v>42552</v>
      </c>
      <c r="W2609" t="s">
        <v>1091</v>
      </c>
      <c r="X2609" s="2">
        <v>1.6519999999999999</v>
      </c>
      <c r="Y2609" s="6">
        <f t="shared" si="326"/>
        <v>4.409919649769093E-2</v>
      </c>
      <c r="AA2609" t="s">
        <v>1090</v>
      </c>
      <c r="AB2609">
        <v>17337</v>
      </c>
      <c r="AD2609" t="s">
        <v>2</v>
      </c>
      <c r="AE2609">
        <v>64</v>
      </c>
      <c r="AF2609">
        <v>7</v>
      </c>
      <c r="AG2609">
        <v>7467479</v>
      </c>
      <c r="AH2609" t="s">
        <v>6005</v>
      </c>
      <c r="AI2609" t="s">
        <v>6004</v>
      </c>
      <c r="AJ2609" t="s">
        <v>6003</v>
      </c>
      <c r="AK2609" t="s">
        <v>6002</v>
      </c>
      <c r="AL2609">
        <v>5</v>
      </c>
      <c r="AM2609" s="5">
        <f t="shared" si="322"/>
        <v>0.83333333333333337</v>
      </c>
      <c r="AN2609" s="4">
        <f t="shared" si="327"/>
        <v>1.2621481761958854E-3</v>
      </c>
      <c r="AO2609" s="3"/>
      <c r="AP2609">
        <v>0</v>
      </c>
      <c r="AR2609" t="s">
        <v>1</v>
      </c>
      <c r="AT2609" s="2" t="s">
        <v>0</v>
      </c>
      <c r="AU2609" s="1">
        <f t="shared" si="323"/>
        <v>3.1248082001242414</v>
      </c>
      <c r="AV2609" s="1">
        <f t="shared" si="324"/>
        <v>2.268067233694341</v>
      </c>
      <c r="AW2609" s="1">
        <f t="shared" si="325"/>
        <v>1.4113262672644398</v>
      </c>
    </row>
    <row r="2610" spans="1:49" x14ac:dyDescent="0.2">
      <c r="A2610">
        <v>2608</v>
      </c>
      <c r="B2610" t="s">
        <v>6001</v>
      </c>
      <c r="C2610" t="s">
        <v>6000</v>
      </c>
      <c r="F2610" t="s">
        <v>5999</v>
      </c>
      <c r="G2610" t="s">
        <v>5</v>
      </c>
      <c r="H2610" t="s">
        <v>4</v>
      </c>
      <c r="I2610" t="s">
        <v>192</v>
      </c>
      <c r="J2610">
        <v>60029738</v>
      </c>
      <c r="K2610" t="s">
        <v>742</v>
      </c>
      <c r="L2610" t="s">
        <v>741</v>
      </c>
      <c r="M2610" t="s">
        <v>13</v>
      </c>
      <c r="N2610">
        <v>3</v>
      </c>
      <c r="O2610" t="s">
        <v>5998</v>
      </c>
      <c r="P2610" t="s">
        <v>5997</v>
      </c>
      <c r="Q2610" t="s">
        <v>2307</v>
      </c>
      <c r="R2610" s="7">
        <v>42552</v>
      </c>
      <c r="S2610" s="8">
        <f t="shared" si="320"/>
        <v>2016</v>
      </c>
      <c r="T2610" s="8">
        <v>2016</v>
      </c>
      <c r="U2610" s="8">
        <f t="shared" si="321"/>
        <v>6</v>
      </c>
      <c r="V2610" s="7">
        <v>42552</v>
      </c>
      <c r="W2610" t="s">
        <v>1091</v>
      </c>
      <c r="X2610" s="2">
        <v>1.6519999999999999</v>
      </c>
      <c r="Y2610" s="6">
        <f t="shared" si="326"/>
        <v>4.409919649769093E-2</v>
      </c>
      <c r="AA2610" t="s">
        <v>1090</v>
      </c>
      <c r="AB2610">
        <v>17337</v>
      </c>
      <c r="AD2610" t="s">
        <v>2</v>
      </c>
      <c r="AE2610">
        <v>64</v>
      </c>
      <c r="AF2610">
        <v>7</v>
      </c>
      <c r="AG2610">
        <v>7458834</v>
      </c>
      <c r="AH2610" t="s">
        <v>5996</v>
      </c>
      <c r="AI2610" t="s">
        <v>5995</v>
      </c>
      <c r="AJ2610" t="s">
        <v>5994</v>
      </c>
      <c r="AK2610" t="s">
        <v>5993</v>
      </c>
      <c r="AL2610">
        <v>8</v>
      </c>
      <c r="AM2610" s="5">
        <f t="shared" si="322"/>
        <v>1.3333333333333333</v>
      </c>
      <c r="AN2610" s="4">
        <f t="shared" si="327"/>
        <v>2.0194370819134164E-3</v>
      </c>
      <c r="AO2610" s="3"/>
      <c r="AP2610">
        <v>0</v>
      </c>
      <c r="AQ2610" t="s">
        <v>278</v>
      </c>
      <c r="AR2610" t="s">
        <v>5992</v>
      </c>
      <c r="AS2610" t="s">
        <v>276</v>
      </c>
      <c r="AT2610" s="2" t="s">
        <v>0</v>
      </c>
      <c r="AU2610" s="1">
        <f t="shared" si="323"/>
        <v>3.1475268672957677</v>
      </c>
      <c r="AV2610" s="1">
        <f t="shared" si="324"/>
        <v>2.3059316789802176</v>
      </c>
      <c r="AW2610" s="1">
        <f t="shared" si="325"/>
        <v>1.464336490664667</v>
      </c>
    </row>
    <row r="2611" spans="1:49" x14ac:dyDescent="0.2">
      <c r="A2611">
        <v>2609</v>
      </c>
      <c r="B2611" t="s">
        <v>5991</v>
      </c>
      <c r="C2611" t="s">
        <v>5990</v>
      </c>
      <c r="F2611" t="s">
        <v>5989</v>
      </c>
      <c r="G2611" t="s">
        <v>5</v>
      </c>
      <c r="H2611" t="s">
        <v>4</v>
      </c>
      <c r="I2611" t="s">
        <v>5988</v>
      </c>
      <c r="J2611">
        <v>60025084</v>
      </c>
      <c r="K2611" t="s">
        <v>717</v>
      </c>
      <c r="L2611" t="s">
        <v>68</v>
      </c>
      <c r="M2611" t="s">
        <v>67</v>
      </c>
      <c r="N2611">
        <v>5</v>
      </c>
      <c r="O2611" t="s">
        <v>5987</v>
      </c>
      <c r="P2611" t="s">
        <v>5986</v>
      </c>
      <c r="Q2611" t="s">
        <v>5985</v>
      </c>
      <c r="R2611" s="7">
        <v>42552</v>
      </c>
      <c r="S2611" s="8">
        <f t="shared" si="320"/>
        <v>2016</v>
      </c>
      <c r="T2611" s="8">
        <v>2016</v>
      </c>
      <c r="U2611" s="8">
        <f t="shared" si="321"/>
        <v>6</v>
      </c>
      <c r="V2611" s="7">
        <v>42552</v>
      </c>
      <c r="W2611" t="s">
        <v>1091</v>
      </c>
      <c r="X2611" s="2">
        <v>1.6519999999999999</v>
      </c>
      <c r="Y2611" s="6">
        <f t="shared" si="326"/>
        <v>4.409919649769093E-2</v>
      </c>
      <c r="AA2611" t="s">
        <v>1090</v>
      </c>
      <c r="AB2611">
        <v>17337</v>
      </c>
      <c r="AD2611" t="s">
        <v>2</v>
      </c>
      <c r="AE2611">
        <v>64</v>
      </c>
      <c r="AF2611">
        <v>7</v>
      </c>
      <c r="AG2611">
        <v>7463005</v>
      </c>
      <c r="AH2611" t="s">
        <v>5984</v>
      </c>
      <c r="AI2611" t="s">
        <v>5983</v>
      </c>
      <c r="AJ2611" t="s">
        <v>5982</v>
      </c>
      <c r="AK2611" t="s">
        <v>5981</v>
      </c>
      <c r="AL2611">
        <v>16</v>
      </c>
      <c r="AM2611" s="5">
        <f t="shared" si="322"/>
        <v>2.6666666666666665</v>
      </c>
      <c r="AN2611" s="4">
        <f t="shared" si="327"/>
        <v>4.0388741638268328E-3</v>
      </c>
      <c r="AO2611" s="3"/>
      <c r="AP2611">
        <v>0</v>
      </c>
      <c r="AQ2611" t="s">
        <v>48</v>
      </c>
      <c r="AR2611">
        <v>61471240</v>
      </c>
      <c r="AS2611" t="s">
        <v>47</v>
      </c>
      <c r="AT2611" s="2" t="s">
        <v>0</v>
      </c>
      <c r="AU2611" s="1">
        <f t="shared" si="323"/>
        <v>3.20810997975317</v>
      </c>
      <c r="AV2611" s="1">
        <f t="shared" si="324"/>
        <v>2.4069035330758881</v>
      </c>
      <c r="AW2611" s="1">
        <f t="shared" si="325"/>
        <v>1.605697086398606</v>
      </c>
    </row>
    <row r="2612" spans="1:49" x14ac:dyDescent="0.2">
      <c r="A2612">
        <v>2610</v>
      </c>
      <c r="B2612" t="s">
        <v>5980</v>
      </c>
      <c r="C2612" t="s">
        <v>5979</v>
      </c>
      <c r="F2612" t="s">
        <v>5978</v>
      </c>
      <c r="G2612" t="s">
        <v>5</v>
      </c>
      <c r="H2612" t="s">
        <v>4</v>
      </c>
      <c r="I2612" t="s">
        <v>546</v>
      </c>
      <c r="J2612" t="s">
        <v>5977</v>
      </c>
      <c r="K2612" t="s">
        <v>5976</v>
      </c>
      <c r="L2612" t="s">
        <v>5975</v>
      </c>
      <c r="M2612" t="s">
        <v>217</v>
      </c>
      <c r="N2612">
        <v>7</v>
      </c>
      <c r="O2612" t="s">
        <v>5974</v>
      </c>
      <c r="P2612" t="s">
        <v>5973</v>
      </c>
      <c r="Q2612" t="s">
        <v>5972</v>
      </c>
      <c r="R2612" s="7">
        <v>42552</v>
      </c>
      <c r="S2612" s="8">
        <f t="shared" si="320"/>
        <v>2016</v>
      </c>
      <c r="T2612" s="8">
        <v>2016</v>
      </c>
      <c r="U2612" s="8">
        <f t="shared" si="321"/>
        <v>6</v>
      </c>
      <c r="V2612" s="7">
        <v>42552</v>
      </c>
      <c r="W2612" t="s">
        <v>1091</v>
      </c>
      <c r="X2612" s="2">
        <v>1.6519999999999999</v>
      </c>
      <c r="Y2612" s="6">
        <f t="shared" si="326"/>
        <v>4.409919649769093E-2</v>
      </c>
      <c r="AA2612" t="s">
        <v>1090</v>
      </c>
      <c r="AB2612">
        <v>17337</v>
      </c>
      <c r="AD2612" t="s">
        <v>2</v>
      </c>
      <c r="AE2612">
        <v>64</v>
      </c>
      <c r="AF2612">
        <v>7</v>
      </c>
      <c r="AG2612">
        <v>7467476</v>
      </c>
      <c r="AH2612" t="s">
        <v>5971</v>
      </c>
      <c r="AI2612" t="s">
        <v>5970</v>
      </c>
      <c r="AJ2612" t="s">
        <v>5969</v>
      </c>
      <c r="AK2612" t="s">
        <v>5968</v>
      </c>
      <c r="AL2612">
        <v>160</v>
      </c>
      <c r="AM2612" s="5">
        <f t="shared" si="322"/>
        <v>26.666666666666668</v>
      </c>
      <c r="AN2612" s="4">
        <f t="shared" si="327"/>
        <v>4.0388741638268333E-2</v>
      </c>
      <c r="AO2612" s="3"/>
      <c r="AP2612">
        <v>0</v>
      </c>
      <c r="AQ2612" t="s">
        <v>278</v>
      </c>
      <c r="AR2612" t="s">
        <v>1</v>
      </c>
      <c r="AS2612" t="s">
        <v>276</v>
      </c>
      <c r="AT2612" s="2" t="s">
        <v>0</v>
      </c>
      <c r="AU2612" s="1">
        <f t="shared" si="323"/>
        <v>4.2986060039864142</v>
      </c>
      <c r="AV2612" s="1">
        <f t="shared" si="324"/>
        <v>4.2243969067979625</v>
      </c>
      <c r="AW2612" s="1">
        <f t="shared" si="325"/>
        <v>4.1501878096095108</v>
      </c>
    </row>
    <row r="2613" spans="1:49" x14ac:dyDescent="0.2">
      <c r="A2613">
        <v>2611</v>
      </c>
      <c r="B2613" t="s">
        <v>5967</v>
      </c>
      <c r="C2613" t="s">
        <v>5966</v>
      </c>
      <c r="F2613" t="s">
        <v>5965</v>
      </c>
      <c r="G2613" t="s">
        <v>5</v>
      </c>
      <c r="H2613" t="s">
        <v>4</v>
      </c>
      <c r="I2613" t="s">
        <v>5964</v>
      </c>
      <c r="J2613" t="s">
        <v>5963</v>
      </c>
      <c r="K2613" t="s">
        <v>5962</v>
      </c>
      <c r="L2613" t="s">
        <v>5961</v>
      </c>
      <c r="M2613" t="s">
        <v>46</v>
      </c>
      <c r="N2613">
        <v>3</v>
      </c>
      <c r="O2613" t="s">
        <v>5960</v>
      </c>
      <c r="P2613" t="s">
        <v>5959</v>
      </c>
      <c r="Q2613" t="s">
        <v>5958</v>
      </c>
      <c r="R2613" s="7">
        <v>42552</v>
      </c>
      <c r="S2613" s="8">
        <f t="shared" si="320"/>
        <v>2016</v>
      </c>
      <c r="T2613" s="8">
        <v>2016</v>
      </c>
      <c r="U2613" s="8">
        <f t="shared" si="321"/>
        <v>6</v>
      </c>
      <c r="V2613" s="7">
        <v>42552</v>
      </c>
      <c r="W2613" t="s">
        <v>1091</v>
      </c>
      <c r="X2613" s="2">
        <v>1.6519999999999999</v>
      </c>
      <c r="Y2613" s="6">
        <f t="shared" si="326"/>
        <v>4.409919649769093E-2</v>
      </c>
      <c r="AA2613" t="s">
        <v>1090</v>
      </c>
      <c r="AB2613">
        <v>17337</v>
      </c>
      <c r="AD2613" t="s">
        <v>2</v>
      </c>
      <c r="AE2613">
        <v>64</v>
      </c>
      <c r="AF2613">
        <v>7</v>
      </c>
      <c r="AG2613">
        <v>7458206</v>
      </c>
      <c r="AH2613" t="s">
        <v>5957</v>
      </c>
      <c r="AI2613" t="s">
        <v>5956</v>
      </c>
      <c r="AJ2613" t="s">
        <v>5955</v>
      </c>
      <c r="AK2613" t="s">
        <v>5954</v>
      </c>
      <c r="AL2613">
        <v>12</v>
      </c>
      <c r="AM2613" s="5">
        <f t="shared" si="322"/>
        <v>2</v>
      </c>
      <c r="AN2613" s="4">
        <f t="shared" si="327"/>
        <v>3.0291556228701248E-3</v>
      </c>
      <c r="AO2613" s="3"/>
      <c r="AP2613">
        <v>0</v>
      </c>
      <c r="AR2613" t="s">
        <v>1</v>
      </c>
      <c r="AT2613" s="2" t="s">
        <v>0</v>
      </c>
      <c r="AU2613" s="1">
        <f t="shared" si="323"/>
        <v>3.1778184235244686</v>
      </c>
      <c r="AV2613" s="1">
        <f t="shared" si="324"/>
        <v>2.3564176060280526</v>
      </c>
      <c r="AW2613" s="1">
        <f t="shared" si="325"/>
        <v>1.5350167885316366</v>
      </c>
    </row>
    <row r="2614" spans="1:49" x14ac:dyDescent="0.2">
      <c r="A2614">
        <v>2612</v>
      </c>
      <c r="B2614" t="s">
        <v>5953</v>
      </c>
      <c r="C2614" t="s">
        <v>5952</v>
      </c>
      <c r="F2614" t="s">
        <v>5951</v>
      </c>
      <c r="G2614" t="s">
        <v>5</v>
      </c>
      <c r="H2614" t="s">
        <v>4</v>
      </c>
      <c r="I2614" t="s">
        <v>5950</v>
      </c>
      <c r="J2614" t="s">
        <v>5949</v>
      </c>
      <c r="K2614" t="s">
        <v>5948</v>
      </c>
      <c r="L2614" t="s">
        <v>5947</v>
      </c>
      <c r="M2614" t="s">
        <v>75</v>
      </c>
      <c r="N2614">
        <v>7</v>
      </c>
      <c r="O2614" t="s">
        <v>5946</v>
      </c>
      <c r="P2614" t="s">
        <v>5945</v>
      </c>
      <c r="Q2614" t="s">
        <v>5944</v>
      </c>
      <c r="R2614" s="7">
        <v>42552</v>
      </c>
      <c r="S2614" s="8">
        <f t="shared" si="320"/>
        <v>2016</v>
      </c>
      <c r="T2614" s="8">
        <v>2016</v>
      </c>
      <c r="U2614" s="8">
        <f t="shared" si="321"/>
        <v>6</v>
      </c>
      <c r="V2614" s="7">
        <v>42552</v>
      </c>
      <c r="W2614" t="s">
        <v>2105</v>
      </c>
      <c r="X2614" s="2">
        <v>2.3759999999999999</v>
      </c>
      <c r="Y2614" s="6">
        <f t="shared" si="326"/>
        <v>6.3425963001521576E-2</v>
      </c>
      <c r="AA2614" t="s">
        <v>2104</v>
      </c>
      <c r="AB2614">
        <v>26765</v>
      </c>
      <c r="AC2614">
        <v>15384357</v>
      </c>
      <c r="AD2614" t="s">
        <v>2</v>
      </c>
      <c r="AE2614">
        <v>825</v>
      </c>
      <c r="AF2614">
        <v>1</v>
      </c>
      <c r="AG2614">
        <v>9</v>
      </c>
      <c r="AI2614" t="s">
        <v>5943</v>
      </c>
      <c r="AJ2614" t="s">
        <v>5942</v>
      </c>
      <c r="AK2614" t="s">
        <v>5941</v>
      </c>
      <c r="AL2614">
        <v>30</v>
      </c>
      <c r="AM2614" s="5">
        <f t="shared" si="322"/>
        <v>5</v>
      </c>
      <c r="AN2614" s="4">
        <f t="shared" si="327"/>
        <v>7.5728890571753124E-3</v>
      </c>
      <c r="AO2614" s="3"/>
      <c r="AP2614">
        <v>0</v>
      </c>
      <c r="AQ2614" t="s">
        <v>44</v>
      </c>
      <c r="AR2614">
        <v>1122374</v>
      </c>
      <c r="AS2614" t="s">
        <v>43</v>
      </c>
      <c r="AT2614" s="2">
        <v>5.8739999999999997</v>
      </c>
      <c r="AU2614" s="1">
        <f t="shared" si="323"/>
        <v>4.6670040818217693</v>
      </c>
      <c r="AV2614" s="1">
        <f t="shared" si="324"/>
        <v>3.549942602934844</v>
      </c>
      <c r="AW2614" s="1">
        <f t="shared" si="325"/>
        <v>2.4328811240479191</v>
      </c>
    </row>
    <row r="2615" spans="1:49" x14ac:dyDescent="0.2">
      <c r="A2615">
        <v>2613</v>
      </c>
      <c r="B2615" t="s">
        <v>5940</v>
      </c>
      <c r="C2615" t="s">
        <v>5939</v>
      </c>
      <c r="F2615" t="s">
        <v>5938</v>
      </c>
      <c r="G2615" t="s">
        <v>5</v>
      </c>
      <c r="H2615" t="s">
        <v>4</v>
      </c>
      <c r="I2615" t="s">
        <v>5937</v>
      </c>
      <c r="J2615" t="s">
        <v>5936</v>
      </c>
      <c r="K2615" t="s">
        <v>5935</v>
      </c>
      <c r="L2615" t="s">
        <v>5934</v>
      </c>
      <c r="M2615" t="s">
        <v>464</v>
      </c>
      <c r="N2615">
        <v>2</v>
      </c>
      <c r="O2615" t="s">
        <v>5933</v>
      </c>
      <c r="P2615" t="s">
        <v>5932</v>
      </c>
      <c r="Q2615" t="s">
        <v>5931</v>
      </c>
      <c r="R2615" s="7">
        <v>42552</v>
      </c>
      <c r="S2615" s="8">
        <f t="shared" si="320"/>
        <v>2016</v>
      </c>
      <c r="T2615" s="8">
        <v>2016</v>
      </c>
      <c r="U2615" s="8">
        <f t="shared" si="321"/>
        <v>6</v>
      </c>
      <c r="V2615" s="7">
        <v>42552</v>
      </c>
      <c r="W2615" t="s">
        <v>1091</v>
      </c>
      <c r="X2615" s="2">
        <v>1.6519999999999999</v>
      </c>
      <c r="Y2615" s="6">
        <f t="shared" si="326"/>
        <v>4.409919649769093E-2</v>
      </c>
      <c r="AA2615" t="s">
        <v>1090</v>
      </c>
      <c r="AB2615">
        <v>17337</v>
      </c>
      <c r="AD2615" t="s">
        <v>2</v>
      </c>
      <c r="AE2615">
        <v>64</v>
      </c>
      <c r="AF2615">
        <v>7</v>
      </c>
      <c r="AG2615">
        <v>7473849</v>
      </c>
      <c r="AH2615" t="s">
        <v>5930</v>
      </c>
      <c r="AI2615" t="s">
        <v>5929</v>
      </c>
      <c r="AJ2615" t="s">
        <v>5928</v>
      </c>
      <c r="AK2615" t="s">
        <v>5927</v>
      </c>
      <c r="AL2615">
        <v>20</v>
      </c>
      <c r="AM2615" s="5">
        <f t="shared" si="322"/>
        <v>3.3333333333333335</v>
      </c>
      <c r="AN2615" s="4">
        <f t="shared" si="327"/>
        <v>5.0485927047835416E-3</v>
      </c>
      <c r="AO2615" s="3"/>
      <c r="AP2615">
        <v>0</v>
      </c>
      <c r="AR2615" t="s">
        <v>1</v>
      </c>
      <c r="AT2615" s="2" t="s">
        <v>0</v>
      </c>
      <c r="AU2615" s="1">
        <f t="shared" si="323"/>
        <v>3.238401535981871</v>
      </c>
      <c r="AV2615" s="1">
        <f t="shared" si="324"/>
        <v>2.4573894601237236</v>
      </c>
      <c r="AW2615" s="1">
        <f t="shared" si="325"/>
        <v>1.6763773842655756</v>
      </c>
    </row>
    <row r="2616" spans="1:49" x14ac:dyDescent="0.2">
      <c r="A2616">
        <v>2614</v>
      </c>
      <c r="B2616" t="s">
        <v>5926</v>
      </c>
      <c r="C2616" t="s">
        <v>5925</v>
      </c>
      <c r="F2616" t="s">
        <v>5924</v>
      </c>
      <c r="G2616" t="s">
        <v>5</v>
      </c>
      <c r="H2616" t="s">
        <v>4</v>
      </c>
      <c r="I2616" t="s">
        <v>5923</v>
      </c>
      <c r="J2616" t="s">
        <v>5657</v>
      </c>
      <c r="K2616" t="s">
        <v>5656</v>
      </c>
      <c r="L2616" t="s">
        <v>5655</v>
      </c>
      <c r="M2616" t="s">
        <v>394</v>
      </c>
      <c r="N2616">
        <v>2</v>
      </c>
      <c r="O2616" t="s">
        <v>5922</v>
      </c>
      <c r="P2616" t="s">
        <v>5921</v>
      </c>
      <c r="Q2616" t="s">
        <v>5920</v>
      </c>
      <c r="R2616" s="7">
        <v>42552</v>
      </c>
      <c r="S2616" s="8">
        <f t="shared" si="320"/>
        <v>2016</v>
      </c>
      <c r="T2616" s="8">
        <v>2016</v>
      </c>
      <c r="U2616" s="8">
        <f t="shared" si="321"/>
        <v>6</v>
      </c>
      <c r="V2616" s="7">
        <v>42552</v>
      </c>
      <c r="W2616" t="s">
        <v>1091</v>
      </c>
      <c r="X2616" s="2">
        <v>1.6519999999999999</v>
      </c>
      <c r="Y2616" s="6">
        <f t="shared" si="326"/>
        <v>4.409919649769093E-2</v>
      </c>
      <c r="AA2616" t="s">
        <v>1090</v>
      </c>
      <c r="AB2616">
        <v>17337</v>
      </c>
      <c r="AD2616" t="s">
        <v>2</v>
      </c>
      <c r="AE2616">
        <v>64</v>
      </c>
      <c r="AF2616">
        <v>7</v>
      </c>
      <c r="AG2616">
        <v>7457359</v>
      </c>
      <c r="AH2616" t="s">
        <v>5919</v>
      </c>
      <c r="AI2616" t="s">
        <v>5918</v>
      </c>
      <c r="AJ2616" t="s">
        <v>5917</v>
      </c>
      <c r="AK2616" t="s">
        <v>5916</v>
      </c>
      <c r="AL2616">
        <v>32</v>
      </c>
      <c r="AM2616" s="5">
        <f t="shared" si="322"/>
        <v>5.333333333333333</v>
      </c>
      <c r="AN2616" s="4">
        <f t="shared" si="327"/>
        <v>8.0777483276536655E-3</v>
      </c>
      <c r="AO2616" s="3"/>
      <c r="AP2616">
        <v>0</v>
      </c>
      <c r="AR2616" t="s">
        <v>1</v>
      </c>
      <c r="AT2616" s="2" t="s">
        <v>0</v>
      </c>
      <c r="AU2616" s="1">
        <f t="shared" si="323"/>
        <v>3.3292762046679747</v>
      </c>
      <c r="AV2616" s="1">
        <f t="shared" si="324"/>
        <v>2.6088472412672297</v>
      </c>
      <c r="AW2616" s="1">
        <f t="shared" si="325"/>
        <v>1.8884182778664844</v>
      </c>
    </row>
    <row r="2617" spans="1:49" x14ac:dyDescent="0.2">
      <c r="A2617">
        <v>2615</v>
      </c>
      <c r="B2617" t="s">
        <v>5915</v>
      </c>
      <c r="C2617" t="s">
        <v>5914</v>
      </c>
      <c r="F2617" t="s">
        <v>5913</v>
      </c>
      <c r="G2617" t="s">
        <v>5</v>
      </c>
      <c r="H2617" t="s">
        <v>4</v>
      </c>
      <c r="I2617" t="s">
        <v>5912</v>
      </c>
      <c r="J2617">
        <v>60020261</v>
      </c>
      <c r="K2617" t="s">
        <v>5911</v>
      </c>
      <c r="L2617" t="s">
        <v>5910</v>
      </c>
      <c r="M2617" t="s">
        <v>400</v>
      </c>
      <c r="N2617">
        <v>5</v>
      </c>
      <c r="O2617" t="s">
        <v>5909</v>
      </c>
      <c r="P2617" t="s">
        <v>5908</v>
      </c>
      <c r="Q2617" t="s">
        <v>5907</v>
      </c>
      <c r="R2617" s="7">
        <v>42552</v>
      </c>
      <c r="S2617" s="8">
        <f t="shared" si="320"/>
        <v>2016</v>
      </c>
      <c r="T2617" s="8">
        <v>2016</v>
      </c>
      <c r="U2617" s="8">
        <f t="shared" si="321"/>
        <v>6</v>
      </c>
      <c r="V2617" s="7">
        <v>42552</v>
      </c>
      <c r="W2617" t="s">
        <v>1091</v>
      </c>
      <c r="X2617" s="2">
        <v>1.6519999999999999</v>
      </c>
      <c r="Y2617" s="6">
        <f t="shared" si="326"/>
        <v>4.409919649769093E-2</v>
      </c>
      <c r="AA2617" t="s">
        <v>1090</v>
      </c>
      <c r="AB2617">
        <v>17337</v>
      </c>
      <c r="AD2617" t="s">
        <v>2</v>
      </c>
      <c r="AE2617">
        <v>64</v>
      </c>
      <c r="AF2617">
        <v>7</v>
      </c>
      <c r="AG2617">
        <v>7464918</v>
      </c>
      <c r="AH2617" t="s">
        <v>5906</v>
      </c>
      <c r="AI2617" t="s">
        <v>5905</v>
      </c>
      <c r="AJ2617" t="s">
        <v>5904</v>
      </c>
      <c r="AK2617" t="s">
        <v>5903</v>
      </c>
      <c r="AL2617">
        <v>15</v>
      </c>
      <c r="AM2617" s="5">
        <f t="shared" si="322"/>
        <v>2.5</v>
      </c>
      <c r="AN2617" s="4">
        <f t="shared" si="327"/>
        <v>3.7864445285876562E-3</v>
      </c>
      <c r="AO2617" s="3"/>
      <c r="AP2617">
        <v>0</v>
      </c>
      <c r="AQ2617" t="s">
        <v>5902</v>
      </c>
      <c r="AR2617" t="s">
        <v>1</v>
      </c>
      <c r="AS2617" t="s">
        <v>5901</v>
      </c>
      <c r="AT2617" s="2" t="s">
        <v>0</v>
      </c>
      <c r="AU2617" s="1">
        <f t="shared" si="323"/>
        <v>3.2005370906959949</v>
      </c>
      <c r="AV2617" s="1">
        <f t="shared" si="324"/>
        <v>2.3942820513139291</v>
      </c>
      <c r="AW2617" s="1">
        <f t="shared" si="325"/>
        <v>1.5880270119318636</v>
      </c>
    </row>
    <row r="2618" spans="1:49" x14ac:dyDescent="0.2">
      <c r="A2618">
        <v>2616</v>
      </c>
      <c r="B2618" t="s">
        <v>5900</v>
      </c>
      <c r="C2618" t="s">
        <v>5899</v>
      </c>
      <c r="F2618" t="s">
        <v>5898</v>
      </c>
      <c r="G2618" t="s">
        <v>5</v>
      </c>
      <c r="H2618" t="s">
        <v>4</v>
      </c>
      <c r="I2618" t="s">
        <v>5897</v>
      </c>
      <c r="J2618" t="s">
        <v>5896</v>
      </c>
      <c r="K2618" t="s">
        <v>5895</v>
      </c>
      <c r="L2618" t="s">
        <v>5894</v>
      </c>
      <c r="M2618" t="s">
        <v>5893</v>
      </c>
      <c r="N2618">
        <v>4</v>
      </c>
      <c r="O2618" t="s">
        <v>5892</v>
      </c>
      <c r="P2618" t="s">
        <v>5891</v>
      </c>
      <c r="Q2618" t="s">
        <v>5890</v>
      </c>
      <c r="R2618" s="7">
        <v>42552</v>
      </c>
      <c r="S2618" s="8">
        <f t="shared" si="320"/>
        <v>2016</v>
      </c>
      <c r="T2618" s="8">
        <v>2016</v>
      </c>
      <c r="U2618" s="8">
        <f t="shared" si="321"/>
        <v>6</v>
      </c>
      <c r="V2618" s="7">
        <v>42552</v>
      </c>
      <c r="W2618" t="s">
        <v>1091</v>
      </c>
      <c r="X2618" s="2">
        <v>1.6519999999999999</v>
      </c>
      <c r="Y2618" s="6">
        <f t="shared" si="326"/>
        <v>4.409919649769093E-2</v>
      </c>
      <c r="AA2618" t="s">
        <v>1090</v>
      </c>
      <c r="AB2618">
        <v>17337</v>
      </c>
      <c r="AD2618" t="s">
        <v>2</v>
      </c>
      <c r="AE2618">
        <v>64</v>
      </c>
      <c r="AF2618">
        <v>7</v>
      </c>
      <c r="AG2618">
        <v>7467525</v>
      </c>
      <c r="AH2618" t="s">
        <v>1352</v>
      </c>
      <c r="AI2618" t="s">
        <v>5889</v>
      </c>
      <c r="AJ2618" t="s">
        <v>5888</v>
      </c>
      <c r="AK2618" t="s">
        <v>5887</v>
      </c>
      <c r="AL2618">
        <v>107</v>
      </c>
      <c r="AM2618" s="5">
        <f t="shared" si="322"/>
        <v>17.833333333333332</v>
      </c>
      <c r="AN2618" s="4">
        <f t="shared" si="327"/>
        <v>2.7009970970591945E-2</v>
      </c>
      <c r="AO2618" s="3"/>
      <c r="AP2618">
        <v>0</v>
      </c>
      <c r="AQ2618" t="s">
        <v>512</v>
      </c>
      <c r="AR2618" t="s">
        <v>1040</v>
      </c>
      <c r="AS2618" t="s">
        <v>510</v>
      </c>
      <c r="AT2618" s="2" t="s">
        <v>0</v>
      </c>
      <c r="AU2618" s="1">
        <f t="shared" si="323"/>
        <v>3.8972428839561228</v>
      </c>
      <c r="AV2618" s="1">
        <f t="shared" si="324"/>
        <v>3.5554583734141434</v>
      </c>
      <c r="AW2618" s="1">
        <f t="shared" si="325"/>
        <v>3.2136738628721635</v>
      </c>
    </row>
    <row r="2619" spans="1:49" x14ac:dyDescent="0.2">
      <c r="A2619">
        <v>2617</v>
      </c>
      <c r="B2619" t="s">
        <v>5886</v>
      </c>
      <c r="C2619" t="s">
        <v>5885</v>
      </c>
      <c r="F2619" t="s">
        <v>5884</v>
      </c>
      <c r="G2619" t="s">
        <v>5</v>
      </c>
      <c r="H2619" t="s">
        <v>4</v>
      </c>
      <c r="I2619" t="s">
        <v>5883</v>
      </c>
      <c r="J2619">
        <v>60104916</v>
      </c>
      <c r="K2619" t="s">
        <v>5882</v>
      </c>
      <c r="L2619" t="s">
        <v>3304</v>
      </c>
      <c r="M2619" t="s">
        <v>725</v>
      </c>
      <c r="N2619">
        <v>3</v>
      </c>
      <c r="O2619" t="s">
        <v>5881</v>
      </c>
      <c r="P2619" t="s">
        <v>5880</v>
      </c>
      <c r="Q2619" t="s">
        <v>5879</v>
      </c>
      <c r="R2619" s="7">
        <v>42552</v>
      </c>
      <c r="S2619" s="8">
        <f t="shared" si="320"/>
        <v>2016</v>
      </c>
      <c r="T2619" s="8">
        <v>2016</v>
      </c>
      <c r="U2619" s="8">
        <f t="shared" si="321"/>
        <v>6</v>
      </c>
      <c r="V2619" s="7">
        <v>42552</v>
      </c>
      <c r="W2619" t="s">
        <v>1091</v>
      </c>
      <c r="X2619" s="2">
        <v>1.6519999999999999</v>
      </c>
      <c r="Y2619" s="6">
        <f t="shared" si="326"/>
        <v>4.409919649769093E-2</v>
      </c>
      <c r="AA2619" t="s">
        <v>1090</v>
      </c>
      <c r="AB2619">
        <v>17337</v>
      </c>
      <c r="AD2619" t="s">
        <v>2</v>
      </c>
      <c r="AE2619">
        <v>64</v>
      </c>
      <c r="AF2619">
        <v>7</v>
      </c>
      <c r="AG2619">
        <v>7476824</v>
      </c>
      <c r="AH2619" t="s">
        <v>5878</v>
      </c>
      <c r="AI2619" t="s">
        <v>5877</v>
      </c>
      <c r="AJ2619" t="s">
        <v>5876</v>
      </c>
      <c r="AK2619" t="s">
        <v>5875</v>
      </c>
      <c r="AL2619">
        <v>15</v>
      </c>
      <c r="AM2619" s="5">
        <f t="shared" si="322"/>
        <v>2.5</v>
      </c>
      <c r="AN2619" s="4">
        <f t="shared" si="327"/>
        <v>3.7864445285876562E-3</v>
      </c>
      <c r="AO2619" s="3"/>
      <c r="AP2619">
        <v>0</v>
      </c>
      <c r="AR2619" t="s">
        <v>1</v>
      </c>
      <c r="AT2619" s="2" t="s">
        <v>0</v>
      </c>
      <c r="AU2619" s="1">
        <f t="shared" si="323"/>
        <v>3.2005370906959949</v>
      </c>
      <c r="AV2619" s="1">
        <f t="shared" si="324"/>
        <v>2.3942820513139291</v>
      </c>
      <c r="AW2619" s="1">
        <f t="shared" si="325"/>
        <v>1.5880270119318636</v>
      </c>
    </row>
    <row r="2620" spans="1:49" x14ac:dyDescent="0.2">
      <c r="A2620">
        <v>2618</v>
      </c>
      <c r="B2620" t="s">
        <v>5874</v>
      </c>
      <c r="C2620" t="s">
        <v>5873</v>
      </c>
      <c r="F2620" t="s">
        <v>5872</v>
      </c>
      <c r="G2620" t="s">
        <v>5</v>
      </c>
      <c r="H2620" t="s">
        <v>4</v>
      </c>
      <c r="I2620" t="s">
        <v>1851</v>
      </c>
      <c r="J2620">
        <v>60029738</v>
      </c>
      <c r="K2620" t="s">
        <v>742</v>
      </c>
      <c r="L2620" t="s">
        <v>741</v>
      </c>
      <c r="M2620" t="s">
        <v>13</v>
      </c>
      <c r="N2620">
        <v>2</v>
      </c>
      <c r="O2620" t="s">
        <v>1850</v>
      </c>
      <c r="P2620" t="s">
        <v>1849</v>
      </c>
      <c r="Q2620" t="s">
        <v>740</v>
      </c>
      <c r="R2620" s="7">
        <v>42552</v>
      </c>
      <c r="S2620" s="8">
        <f t="shared" si="320"/>
        <v>2016</v>
      </c>
      <c r="T2620" s="8">
        <v>2016</v>
      </c>
      <c r="U2620" s="8">
        <f t="shared" si="321"/>
        <v>6</v>
      </c>
      <c r="V2620" s="7">
        <v>42552</v>
      </c>
      <c r="W2620" t="s">
        <v>1091</v>
      </c>
      <c r="X2620" s="2">
        <v>1.6519999999999999</v>
      </c>
      <c r="Y2620" s="6">
        <f t="shared" si="326"/>
        <v>4.409919649769093E-2</v>
      </c>
      <c r="AA2620" t="s">
        <v>1090</v>
      </c>
      <c r="AB2620">
        <v>17337</v>
      </c>
      <c r="AD2620" t="s">
        <v>2</v>
      </c>
      <c r="AE2620">
        <v>64</v>
      </c>
      <c r="AF2620">
        <v>7</v>
      </c>
      <c r="AG2620">
        <v>7463010</v>
      </c>
      <c r="AH2620" t="s">
        <v>5871</v>
      </c>
      <c r="AI2620" t="s">
        <v>5870</v>
      </c>
      <c r="AJ2620" t="s">
        <v>5869</v>
      </c>
      <c r="AK2620" t="s">
        <v>5868</v>
      </c>
      <c r="AL2620">
        <v>0</v>
      </c>
      <c r="AM2620" s="5">
        <f t="shared" si="322"/>
        <v>0</v>
      </c>
      <c r="AN2620" s="4">
        <f t="shared" si="327"/>
        <v>0</v>
      </c>
      <c r="AO2620" s="3"/>
      <c r="AP2620">
        <v>0</v>
      </c>
      <c r="AQ2620" t="s">
        <v>278</v>
      </c>
      <c r="AR2620" t="s">
        <v>3066</v>
      </c>
      <c r="AS2620" t="s">
        <v>276</v>
      </c>
      <c r="AT2620" s="2" t="s">
        <v>0</v>
      </c>
      <c r="AU2620" s="1">
        <f t="shared" si="323"/>
        <v>3.0869437548383649</v>
      </c>
      <c r="AV2620" s="1">
        <f t="shared" si="324"/>
        <v>2.2049598248845466</v>
      </c>
      <c r="AW2620" s="1">
        <f t="shared" si="325"/>
        <v>1.3229758949307278</v>
      </c>
    </row>
    <row r="2621" spans="1:49" x14ac:dyDescent="0.2">
      <c r="A2621">
        <v>2619</v>
      </c>
      <c r="B2621" t="s">
        <v>5867</v>
      </c>
      <c r="C2621" t="s">
        <v>5866</v>
      </c>
      <c r="F2621" t="s">
        <v>5865</v>
      </c>
      <c r="G2621" t="s">
        <v>5</v>
      </c>
      <c r="H2621" t="s">
        <v>4</v>
      </c>
      <c r="I2621" t="s">
        <v>1691</v>
      </c>
      <c r="J2621">
        <v>60005429</v>
      </c>
      <c r="K2621" t="s">
        <v>573</v>
      </c>
      <c r="L2621" t="s">
        <v>148</v>
      </c>
      <c r="M2621" t="s">
        <v>62</v>
      </c>
      <c r="N2621">
        <v>1</v>
      </c>
      <c r="O2621" t="s">
        <v>5864</v>
      </c>
      <c r="P2621">
        <v>7202063846</v>
      </c>
      <c r="Q2621">
        <v>60005429</v>
      </c>
      <c r="R2621" s="7">
        <v>42552</v>
      </c>
      <c r="S2621" s="8">
        <f t="shared" si="320"/>
        <v>2016</v>
      </c>
      <c r="T2621" s="8">
        <v>2016</v>
      </c>
      <c r="U2621" s="8">
        <f t="shared" si="321"/>
        <v>6</v>
      </c>
      <c r="V2621" s="7">
        <v>42552</v>
      </c>
      <c r="W2621" t="s">
        <v>1091</v>
      </c>
      <c r="X2621" s="2">
        <v>1.6519999999999999</v>
      </c>
      <c r="Y2621" s="6">
        <f t="shared" si="326"/>
        <v>4.409919649769093E-2</v>
      </c>
      <c r="AA2621" t="s">
        <v>1090</v>
      </c>
      <c r="AB2621">
        <v>17337</v>
      </c>
      <c r="AD2621" t="s">
        <v>2</v>
      </c>
      <c r="AE2621">
        <v>64</v>
      </c>
      <c r="AF2621">
        <v>7</v>
      </c>
      <c r="AG2621">
        <v>7467434</v>
      </c>
      <c r="AH2621" t="s">
        <v>5863</v>
      </c>
      <c r="AI2621" t="s">
        <v>5862</v>
      </c>
      <c r="AJ2621" t="s">
        <v>5861</v>
      </c>
      <c r="AK2621" t="s">
        <v>5860</v>
      </c>
      <c r="AL2621">
        <v>2</v>
      </c>
      <c r="AM2621" s="5">
        <f t="shared" si="322"/>
        <v>0.33333333333333331</v>
      </c>
      <c r="AN2621" s="4">
        <f t="shared" si="327"/>
        <v>5.048592704783541E-4</v>
      </c>
      <c r="AO2621" s="3"/>
      <c r="AP2621">
        <v>0</v>
      </c>
      <c r="AQ2621" t="s">
        <v>255</v>
      </c>
      <c r="AR2621" t="s">
        <v>1</v>
      </c>
      <c r="AS2621" t="s">
        <v>960</v>
      </c>
      <c r="AT2621" s="2" t="s">
        <v>0</v>
      </c>
      <c r="AU2621" s="1">
        <f t="shared" si="323"/>
        <v>3.1020895329527156</v>
      </c>
      <c r="AV2621" s="1">
        <f t="shared" si="324"/>
        <v>2.2302027884084641</v>
      </c>
      <c r="AW2621" s="1">
        <f t="shared" si="325"/>
        <v>1.3583160438642126</v>
      </c>
    </row>
    <row r="2622" spans="1:49" x14ac:dyDescent="0.2">
      <c r="A2622">
        <v>2620</v>
      </c>
      <c r="B2622" t="s">
        <v>5859</v>
      </c>
      <c r="C2622" t="s">
        <v>5858</v>
      </c>
      <c r="F2622" t="s">
        <v>5857</v>
      </c>
      <c r="G2622" t="s">
        <v>5</v>
      </c>
      <c r="H2622" t="s">
        <v>4</v>
      </c>
      <c r="I2622" t="s">
        <v>5856</v>
      </c>
      <c r="J2622">
        <v>60005913</v>
      </c>
      <c r="K2622" t="s">
        <v>2500</v>
      </c>
      <c r="L2622" t="s">
        <v>819</v>
      </c>
      <c r="M2622" t="s">
        <v>404</v>
      </c>
      <c r="N2622">
        <v>1</v>
      </c>
      <c r="O2622" t="s">
        <v>5855</v>
      </c>
      <c r="P2622">
        <v>55453401800</v>
      </c>
      <c r="Q2622">
        <v>60005913</v>
      </c>
      <c r="R2622" s="7">
        <v>42552</v>
      </c>
      <c r="S2622" s="8">
        <f t="shared" si="320"/>
        <v>2016</v>
      </c>
      <c r="T2622" s="8">
        <v>2016</v>
      </c>
      <c r="U2622" s="8">
        <f t="shared" si="321"/>
        <v>6</v>
      </c>
      <c r="V2622" s="7">
        <v>42552</v>
      </c>
      <c r="W2622" t="s">
        <v>1091</v>
      </c>
      <c r="X2622" s="2">
        <v>1.6519999999999999</v>
      </c>
      <c r="Y2622" s="6">
        <f t="shared" si="326"/>
        <v>4.409919649769093E-2</v>
      </c>
      <c r="AA2622" t="s">
        <v>1090</v>
      </c>
      <c r="AB2622">
        <v>17337</v>
      </c>
      <c r="AD2622" t="s">
        <v>2</v>
      </c>
      <c r="AE2622">
        <v>64</v>
      </c>
      <c r="AF2622">
        <v>7</v>
      </c>
      <c r="AG2622">
        <v>7462999</v>
      </c>
      <c r="AH2622" t="s">
        <v>5854</v>
      </c>
      <c r="AI2622" t="s">
        <v>5853</v>
      </c>
      <c r="AJ2622" t="s">
        <v>5852</v>
      </c>
      <c r="AK2622" t="s">
        <v>5851</v>
      </c>
      <c r="AL2622">
        <v>13</v>
      </c>
      <c r="AM2622" s="5">
        <f t="shared" si="322"/>
        <v>2.1666666666666665</v>
      </c>
      <c r="AN2622" s="4">
        <f t="shared" si="327"/>
        <v>3.2815852581093018E-3</v>
      </c>
      <c r="AO2622" s="3"/>
      <c r="AP2622">
        <v>0</v>
      </c>
      <c r="AR2622" t="s">
        <v>1</v>
      </c>
      <c r="AT2622" s="2" t="s">
        <v>0</v>
      </c>
      <c r="AU2622" s="1">
        <f t="shared" si="323"/>
        <v>3.1853913125816438</v>
      </c>
      <c r="AV2622" s="1">
        <f t="shared" si="324"/>
        <v>2.3690390877900116</v>
      </c>
      <c r="AW2622" s="1">
        <f t="shared" si="325"/>
        <v>1.552686862998379</v>
      </c>
    </row>
    <row r="2623" spans="1:49" x14ac:dyDescent="0.2">
      <c r="A2623">
        <v>2621</v>
      </c>
      <c r="B2623" t="s">
        <v>5850</v>
      </c>
      <c r="C2623" t="s">
        <v>5849</v>
      </c>
      <c r="F2623" t="s">
        <v>5848</v>
      </c>
      <c r="G2623" t="s">
        <v>5</v>
      </c>
      <c r="H2623" t="s">
        <v>4</v>
      </c>
      <c r="I2623" t="s">
        <v>5847</v>
      </c>
      <c r="J2623" t="s">
        <v>5846</v>
      </c>
      <c r="K2623" t="s">
        <v>5845</v>
      </c>
      <c r="L2623" t="s">
        <v>2090</v>
      </c>
      <c r="M2623" t="s">
        <v>2089</v>
      </c>
      <c r="N2623">
        <v>8</v>
      </c>
      <c r="O2623" t="s">
        <v>5844</v>
      </c>
      <c r="P2623" t="s">
        <v>5843</v>
      </c>
      <c r="Q2623" t="s">
        <v>5842</v>
      </c>
      <c r="R2623" s="7">
        <v>42552</v>
      </c>
      <c r="S2623" s="8">
        <f t="shared" si="320"/>
        <v>2016</v>
      </c>
      <c r="T2623" s="8">
        <v>2016</v>
      </c>
      <c r="U2623" s="8">
        <f t="shared" si="321"/>
        <v>6</v>
      </c>
      <c r="V2623" s="7">
        <v>42552</v>
      </c>
      <c r="W2623" t="s">
        <v>1091</v>
      </c>
      <c r="X2623" s="2">
        <v>1.6519999999999999</v>
      </c>
      <c r="Y2623" s="6">
        <f t="shared" si="326"/>
        <v>4.409919649769093E-2</v>
      </c>
      <c r="AA2623" t="s">
        <v>1090</v>
      </c>
      <c r="AB2623">
        <v>17337</v>
      </c>
      <c r="AD2623" t="s">
        <v>2</v>
      </c>
      <c r="AE2623">
        <v>64</v>
      </c>
      <c r="AF2623">
        <v>7</v>
      </c>
      <c r="AG2623">
        <v>7467444</v>
      </c>
      <c r="AH2623" t="s">
        <v>5841</v>
      </c>
      <c r="AI2623" t="s">
        <v>5840</v>
      </c>
      <c r="AJ2623" t="s">
        <v>5839</v>
      </c>
      <c r="AK2623" t="s">
        <v>5838</v>
      </c>
      <c r="AL2623">
        <v>32</v>
      </c>
      <c r="AM2623" s="5">
        <f t="shared" si="322"/>
        <v>5.333333333333333</v>
      </c>
      <c r="AN2623" s="4">
        <f t="shared" si="327"/>
        <v>8.0777483276536655E-3</v>
      </c>
      <c r="AO2623" s="3"/>
      <c r="AP2623">
        <v>0</v>
      </c>
      <c r="AR2623" t="s">
        <v>1</v>
      </c>
      <c r="AT2623" s="2" t="s">
        <v>0</v>
      </c>
      <c r="AU2623" s="1">
        <f t="shared" si="323"/>
        <v>3.3292762046679747</v>
      </c>
      <c r="AV2623" s="1">
        <f t="shared" si="324"/>
        <v>2.6088472412672297</v>
      </c>
      <c r="AW2623" s="1">
        <f t="shared" si="325"/>
        <v>1.8884182778664844</v>
      </c>
    </row>
    <row r="2624" spans="1:49" x14ac:dyDescent="0.2">
      <c r="A2624">
        <v>2622</v>
      </c>
      <c r="B2624" t="s">
        <v>5837</v>
      </c>
      <c r="C2624" t="s">
        <v>5836</v>
      </c>
      <c r="F2624" t="s">
        <v>5835</v>
      </c>
      <c r="G2624" t="s">
        <v>5</v>
      </c>
      <c r="H2624" t="s">
        <v>4</v>
      </c>
      <c r="I2624" t="s">
        <v>780</v>
      </c>
      <c r="J2624">
        <v>60069720</v>
      </c>
      <c r="K2624" t="s">
        <v>694</v>
      </c>
      <c r="L2624" t="s">
        <v>131</v>
      </c>
      <c r="M2624" t="s">
        <v>67</v>
      </c>
      <c r="N2624">
        <v>7</v>
      </c>
      <c r="O2624" t="s">
        <v>5834</v>
      </c>
      <c r="P2624" t="s">
        <v>5833</v>
      </c>
      <c r="Q2624" t="s">
        <v>2790</v>
      </c>
      <c r="R2624" s="7">
        <v>42552</v>
      </c>
      <c r="S2624" s="8">
        <f t="shared" si="320"/>
        <v>2016</v>
      </c>
      <c r="T2624" s="8">
        <v>2016</v>
      </c>
      <c r="U2624" s="8">
        <f t="shared" si="321"/>
        <v>6</v>
      </c>
      <c r="V2624" s="7">
        <v>42552</v>
      </c>
      <c r="W2624" t="s">
        <v>1091</v>
      </c>
      <c r="X2624" s="2">
        <v>1.6519999999999999</v>
      </c>
      <c r="Y2624" s="6">
        <f t="shared" si="326"/>
        <v>4.409919649769093E-2</v>
      </c>
      <c r="AA2624" t="s">
        <v>1090</v>
      </c>
      <c r="AB2624">
        <v>17337</v>
      </c>
      <c r="AD2624" t="s">
        <v>2</v>
      </c>
      <c r="AE2624">
        <v>64</v>
      </c>
      <c r="AF2624">
        <v>7</v>
      </c>
      <c r="AG2624">
        <v>7464895</v>
      </c>
      <c r="AH2624" t="s">
        <v>5832</v>
      </c>
      <c r="AI2624" t="s">
        <v>5831</v>
      </c>
      <c r="AJ2624" t="s">
        <v>5830</v>
      </c>
      <c r="AK2624" t="s">
        <v>5829</v>
      </c>
      <c r="AL2624">
        <v>46</v>
      </c>
      <c r="AM2624" s="5">
        <f t="shared" si="322"/>
        <v>7.666666666666667</v>
      </c>
      <c r="AN2624" s="4">
        <f t="shared" si="327"/>
        <v>1.1611763221002146E-2</v>
      </c>
      <c r="AO2624" s="3"/>
      <c r="AP2624">
        <v>0</v>
      </c>
      <c r="AQ2624" t="s">
        <v>48</v>
      </c>
      <c r="AR2624" t="s">
        <v>5828</v>
      </c>
      <c r="AS2624" t="s">
        <v>47</v>
      </c>
      <c r="AT2624" s="2" t="s">
        <v>0</v>
      </c>
      <c r="AU2624" s="1">
        <f t="shared" si="323"/>
        <v>3.4352966514684296</v>
      </c>
      <c r="AV2624" s="1">
        <f t="shared" si="324"/>
        <v>2.7855479859346537</v>
      </c>
      <c r="AW2624" s="1">
        <f t="shared" si="325"/>
        <v>2.1357993204008783</v>
      </c>
    </row>
    <row r="2625" spans="1:49" x14ac:dyDescent="0.2">
      <c r="A2625">
        <v>2623</v>
      </c>
      <c r="B2625" t="s">
        <v>5827</v>
      </c>
      <c r="C2625" t="s">
        <v>5826</v>
      </c>
      <c r="F2625" t="s">
        <v>5825</v>
      </c>
      <c r="G2625" t="s">
        <v>5</v>
      </c>
      <c r="H2625" t="s">
        <v>4</v>
      </c>
      <c r="I2625" t="s">
        <v>5824</v>
      </c>
      <c r="J2625">
        <v>60014237</v>
      </c>
      <c r="K2625" t="s">
        <v>2407</v>
      </c>
      <c r="L2625" t="s">
        <v>223</v>
      </c>
      <c r="M2625" t="s">
        <v>138</v>
      </c>
      <c r="N2625">
        <v>3</v>
      </c>
      <c r="O2625" t="s">
        <v>5823</v>
      </c>
      <c r="P2625" t="s">
        <v>5822</v>
      </c>
      <c r="Q2625" t="s">
        <v>2406</v>
      </c>
      <c r="R2625" s="7">
        <v>42552</v>
      </c>
      <c r="S2625" s="8">
        <f t="shared" si="320"/>
        <v>2016</v>
      </c>
      <c r="T2625" s="8">
        <v>2016</v>
      </c>
      <c r="U2625" s="8">
        <f t="shared" si="321"/>
        <v>6</v>
      </c>
      <c r="V2625" s="7">
        <v>42552</v>
      </c>
      <c r="W2625" t="s">
        <v>1091</v>
      </c>
      <c r="X2625" s="2">
        <v>1.6519999999999999</v>
      </c>
      <c r="Y2625" s="6">
        <f t="shared" si="326"/>
        <v>4.409919649769093E-2</v>
      </c>
      <c r="AA2625" t="s">
        <v>1090</v>
      </c>
      <c r="AB2625">
        <v>17337</v>
      </c>
      <c r="AD2625" t="s">
        <v>2</v>
      </c>
      <c r="AE2625">
        <v>64</v>
      </c>
      <c r="AF2625">
        <v>7</v>
      </c>
      <c r="AG2625">
        <v>7460930</v>
      </c>
      <c r="AH2625" t="s">
        <v>5821</v>
      </c>
      <c r="AI2625" t="s">
        <v>5820</v>
      </c>
      <c r="AJ2625" t="s">
        <v>5819</v>
      </c>
      <c r="AK2625" t="s">
        <v>5818</v>
      </c>
      <c r="AL2625">
        <v>48</v>
      </c>
      <c r="AM2625" s="5">
        <f t="shared" si="322"/>
        <v>8</v>
      </c>
      <c r="AN2625" s="4">
        <f t="shared" si="327"/>
        <v>1.2116622491480499E-2</v>
      </c>
      <c r="AO2625" s="3"/>
      <c r="AP2625">
        <v>0</v>
      </c>
      <c r="AQ2625" t="s">
        <v>408</v>
      </c>
      <c r="AR2625" t="s">
        <v>5817</v>
      </c>
      <c r="AS2625" t="s">
        <v>407</v>
      </c>
      <c r="AT2625" s="2" t="s">
        <v>0</v>
      </c>
      <c r="AU2625" s="1">
        <f t="shared" si="323"/>
        <v>3.4504424295827798</v>
      </c>
      <c r="AV2625" s="1">
        <f t="shared" si="324"/>
        <v>2.8107909494585712</v>
      </c>
      <c r="AW2625" s="1">
        <f t="shared" si="325"/>
        <v>2.1711394693343626</v>
      </c>
    </row>
    <row r="2626" spans="1:49" x14ac:dyDescent="0.2">
      <c r="A2626">
        <v>2624</v>
      </c>
      <c r="B2626" t="s">
        <v>5816</v>
      </c>
      <c r="C2626" t="s">
        <v>5815</v>
      </c>
      <c r="F2626" t="s">
        <v>5814</v>
      </c>
      <c r="G2626" t="s">
        <v>5</v>
      </c>
      <c r="H2626" t="s">
        <v>4</v>
      </c>
      <c r="I2626" t="s">
        <v>5813</v>
      </c>
      <c r="J2626" t="s">
        <v>5812</v>
      </c>
      <c r="K2626" t="s">
        <v>5811</v>
      </c>
      <c r="L2626" t="s">
        <v>5810</v>
      </c>
      <c r="M2626" t="s">
        <v>1057</v>
      </c>
      <c r="N2626">
        <v>7</v>
      </c>
      <c r="O2626" t="s">
        <v>5809</v>
      </c>
      <c r="P2626" t="s">
        <v>5808</v>
      </c>
      <c r="Q2626" t="s">
        <v>5807</v>
      </c>
      <c r="R2626" s="7">
        <v>42552</v>
      </c>
      <c r="S2626" s="8">
        <f t="shared" ref="S2626:S2689" si="328">YEAR(R2626)</f>
        <v>2016</v>
      </c>
      <c r="T2626" s="8">
        <v>2016</v>
      </c>
      <c r="U2626" s="8">
        <f t="shared" ref="U2626:U2689" si="329">2022-T2626</f>
        <v>6</v>
      </c>
      <c r="V2626" s="7">
        <v>42552</v>
      </c>
      <c r="W2626" t="s">
        <v>1091</v>
      </c>
      <c r="X2626" s="2">
        <v>1.6519999999999999</v>
      </c>
      <c r="Y2626" s="6">
        <f t="shared" si="326"/>
        <v>4.409919649769093E-2</v>
      </c>
      <c r="AA2626" t="s">
        <v>1090</v>
      </c>
      <c r="AB2626">
        <v>17337</v>
      </c>
      <c r="AD2626" t="s">
        <v>2</v>
      </c>
      <c r="AE2626">
        <v>64</v>
      </c>
      <c r="AF2626">
        <v>7</v>
      </c>
      <c r="AG2626">
        <v>7464928</v>
      </c>
      <c r="AH2626" t="s">
        <v>5806</v>
      </c>
      <c r="AI2626" t="s">
        <v>5805</v>
      </c>
      <c r="AJ2626" t="s">
        <v>5804</v>
      </c>
      <c r="AK2626" t="s">
        <v>5803</v>
      </c>
      <c r="AL2626">
        <v>50</v>
      </c>
      <c r="AM2626" s="5">
        <f t="shared" ref="AM2626:AM2689" si="330">AL2626/U2626</f>
        <v>8.3333333333333339</v>
      </c>
      <c r="AN2626" s="4">
        <f t="shared" si="327"/>
        <v>1.2621481761958854E-2</v>
      </c>
      <c r="AO2626" s="3"/>
      <c r="AP2626">
        <v>0</v>
      </c>
      <c r="AR2626" t="s">
        <v>1</v>
      </c>
      <c r="AT2626" s="2" t="s">
        <v>0</v>
      </c>
      <c r="AU2626" s="1">
        <f t="shared" ref="AU2626:AU2689" si="331">(Y2626*0.7+AN2626*0.3)*100</f>
        <v>3.4655882076971305</v>
      </c>
      <c r="AV2626" s="1">
        <f t="shared" ref="AV2626:AV2689" si="332">(Y2626*0.5+AN2626*0.5)*100</f>
        <v>2.8360339129824892</v>
      </c>
      <c r="AW2626" s="1">
        <f t="shared" ref="AW2626:AW2689" si="333">(Y2626*0.3+AN2626*0.7)*100</f>
        <v>2.2064796182678474</v>
      </c>
    </row>
    <row r="2627" spans="1:49" x14ac:dyDescent="0.2">
      <c r="A2627">
        <v>2625</v>
      </c>
      <c r="B2627" t="s">
        <v>5802</v>
      </c>
      <c r="C2627" t="s">
        <v>5801</v>
      </c>
      <c r="F2627" t="s">
        <v>5800</v>
      </c>
      <c r="G2627" t="s">
        <v>5</v>
      </c>
      <c r="H2627" t="s">
        <v>4</v>
      </c>
      <c r="I2627" t="s">
        <v>1789</v>
      </c>
      <c r="J2627" t="s">
        <v>5799</v>
      </c>
      <c r="K2627" t="s">
        <v>5798</v>
      </c>
      <c r="L2627" t="s">
        <v>5797</v>
      </c>
      <c r="M2627" t="s">
        <v>327</v>
      </c>
      <c r="N2627">
        <v>4</v>
      </c>
      <c r="O2627" t="s">
        <v>5796</v>
      </c>
      <c r="P2627" t="s">
        <v>5795</v>
      </c>
      <c r="Q2627" t="s">
        <v>5794</v>
      </c>
      <c r="R2627" s="7">
        <v>42552</v>
      </c>
      <c r="S2627" s="8">
        <f t="shared" si="328"/>
        <v>2016</v>
      </c>
      <c r="T2627" s="8">
        <v>2016</v>
      </c>
      <c r="U2627" s="8">
        <f t="shared" si="329"/>
        <v>6</v>
      </c>
      <c r="V2627" s="7">
        <v>42552</v>
      </c>
      <c r="W2627" t="s">
        <v>1091</v>
      </c>
      <c r="X2627" s="2">
        <v>1.6519999999999999</v>
      </c>
      <c r="Y2627" s="6">
        <f t="shared" ref="Y2627:Y2690" si="334">(X2627-$Z$3)/($Z$2-$Z$3)</f>
        <v>4.409919649769093E-2</v>
      </c>
      <c r="AA2627" t="s">
        <v>1090</v>
      </c>
      <c r="AB2627">
        <v>17337</v>
      </c>
      <c r="AD2627" t="s">
        <v>2</v>
      </c>
      <c r="AE2627">
        <v>64</v>
      </c>
      <c r="AF2627">
        <v>7</v>
      </c>
      <c r="AG2627">
        <v>7467437</v>
      </c>
      <c r="AH2627" t="s">
        <v>5793</v>
      </c>
      <c r="AI2627" t="s">
        <v>5792</v>
      </c>
      <c r="AJ2627" t="s">
        <v>5791</v>
      </c>
      <c r="AK2627" t="s">
        <v>5790</v>
      </c>
      <c r="AL2627">
        <v>14</v>
      </c>
      <c r="AM2627" s="5">
        <f t="shared" si="330"/>
        <v>2.3333333333333335</v>
      </c>
      <c r="AN2627" s="4">
        <f t="shared" ref="AN2627:AN2690" si="335">(AM2627-$AO$3)/($AO$2-$AO$3)</f>
        <v>3.5340148933484792E-3</v>
      </c>
      <c r="AO2627" s="3"/>
      <c r="AP2627">
        <v>0</v>
      </c>
      <c r="AR2627" t="s">
        <v>1</v>
      </c>
      <c r="AT2627" s="2" t="s">
        <v>0</v>
      </c>
      <c r="AU2627" s="1">
        <f t="shared" si="331"/>
        <v>3.1929642016388198</v>
      </c>
      <c r="AV2627" s="1">
        <f t="shared" si="332"/>
        <v>2.3816605695519706</v>
      </c>
      <c r="AW2627" s="1">
        <f t="shared" si="333"/>
        <v>1.5703569374651214</v>
      </c>
    </row>
    <row r="2628" spans="1:49" x14ac:dyDescent="0.2">
      <c r="A2628">
        <v>2626</v>
      </c>
      <c r="B2628" t="s">
        <v>5789</v>
      </c>
      <c r="C2628" t="s">
        <v>5788</v>
      </c>
      <c r="F2628" t="s">
        <v>5787</v>
      </c>
      <c r="G2628" t="s">
        <v>5</v>
      </c>
      <c r="H2628" t="s">
        <v>4</v>
      </c>
      <c r="I2628" t="s">
        <v>5786</v>
      </c>
      <c r="J2628" t="s">
        <v>5785</v>
      </c>
      <c r="K2628" t="s">
        <v>5784</v>
      </c>
      <c r="L2628" t="s">
        <v>2119</v>
      </c>
      <c r="M2628" t="s">
        <v>414</v>
      </c>
      <c r="N2628">
        <v>3</v>
      </c>
      <c r="O2628" t="s">
        <v>5783</v>
      </c>
      <c r="P2628" t="s">
        <v>5782</v>
      </c>
      <c r="Q2628" t="s">
        <v>5781</v>
      </c>
      <c r="R2628" s="7">
        <v>42552</v>
      </c>
      <c r="S2628" s="8">
        <f t="shared" si="328"/>
        <v>2016</v>
      </c>
      <c r="T2628" s="8">
        <v>2016</v>
      </c>
      <c r="U2628" s="8">
        <f t="shared" si="329"/>
        <v>6</v>
      </c>
      <c r="V2628" s="7">
        <v>42552</v>
      </c>
      <c r="W2628" t="s">
        <v>1091</v>
      </c>
      <c r="X2628" s="2">
        <v>1.6519999999999999</v>
      </c>
      <c r="Y2628" s="6">
        <f t="shared" si="334"/>
        <v>4.409919649769093E-2</v>
      </c>
      <c r="AA2628" t="s">
        <v>1090</v>
      </c>
      <c r="AB2628">
        <v>17337</v>
      </c>
      <c r="AD2628" t="s">
        <v>2</v>
      </c>
      <c r="AE2628">
        <v>64</v>
      </c>
      <c r="AF2628">
        <v>7</v>
      </c>
      <c r="AG2628">
        <v>7467455</v>
      </c>
      <c r="AH2628" t="s">
        <v>5780</v>
      </c>
      <c r="AI2628" t="s">
        <v>5779</v>
      </c>
      <c r="AJ2628" t="s">
        <v>5778</v>
      </c>
      <c r="AK2628" t="s">
        <v>5777</v>
      </c>
      <c r="AL2628">
        <v>32</v>
      </c>
      <c r="AM2628" s="5">
        <f t="shared" si="330"/>
        <v>5.333333333333333</v>
      </c>
      <c r="AN2628" s="4">
        <f t="shared" si="335"/>
        <v>8.0777483276536655E-3</v>
      </c>
      <c r="AO2628" s="3"/>
      <c r="AP2628">
        <v>0</v>
      </c>
      <c r="AR2628" t="s">
        <v>1</v>
      </c>
      <c r="AT2628" s="2" t="s">
        <v>0</v>
      </c>
      <c r="AU2628" s="1">
        <f t="shared" si="331"/>
        <v>3.3292762046679747</v>
      </c>
      <c r="AV2628" s="1">
        <f t="shared" si="332"/>
        <v>2.6088472412672297</v>
      </c>
      <c r="AW2628" s="1">
        <f t="shared" si="333"/>
        <v>1.8884182778664844</v>
      </c>
    </row>
    <row r="2629" spans="1:49" x14ac:dyDescent="0.2">
      <c r="A2629">
        <v>2627</v>
      </c>
      <c r="B2629" t="s">
        <v>5776</v>
      </c>
      <c r="C2629" t="s">
        <v>5775</v>
      </c>
      <c r="F2629" t="s">
        <v>5774</v>
      </c>
      <c r="G2629" t="s">
        <v>5</v>
      </c>
      <c r="H2629" t="s">
        <v>4</v>
      </c>
      <c r="I2629" t="s">
        <v>885</v>
      </c>
      <c r="J2629">
        <v>60017351</v>
      </c>
      <c r="K2629" t="s">
        <v>884</v>
      </c>
      <c r="L2629" t="s">
        <v>883</v>
      </c>
      <c r="M2629" t="s">
        <v>356</v>
      </c>
      <c r="N2629">
        <v>2</v>
      </c>
      <c r="O2629" t="s">
        <v>882</v>
      </c>
      <c r="P2629" t="s">
        <v>881</v>
      </c>
      <c r="Q2629" t="s">
        <v>880</v>
      </c>
      <c r="R2629" s="7">
        <v>42552</v>
      </c>
      <c r="S2629" s="8">
        <f t="shared" si="328"/>
        <v>2016</v>
      </c>
      <c r="T2629" s="8">
        <v>2016</v>
      </c>
      <c r="U2629" s="8">
        <f t="shared" si="329"/>
        <v>6</v>
      </c>
      <c r="V2629" s="7">
        <v>42552</v>
      </c>
      <c r="W2629" t="s">
        <v>1091</v>
      </c>
      <c r="X2629" s="2">
        <v>1.6519999999999999</v>
      </c>
      <c r="Y2629" s="6">
        <f t="shared" si="334"/>
        <v>4.409919649769093E-2</v>
      </c>
      <c r="AA2629" t="s">
        <v>1090</v>
      </c>
      <c r="AB2629">
        <v>17337</v>
      </c>
      <c r="AD2629" t="s">
        <v>2</v>
      </c>
      <c r="AE2629">
        <v>64</v>
      </c>
      <c r="AF2629">
        <v>7</v>
      </c>
      <c r="AG2629">
        <v>7463052</v>
      </c>
      <c r="AH2629" t="s">
        <v>5773</v>
      </c>
      <c r="AI2629" t="s">
        <v>5772</v>
      </c>
      <c r="AJ2629" t="s">
        <v>5771</v>
      </c>
      <c r="AK2629" t="s">
        <v>5770</v>
      </c>
      <c r="AL2629">
        <v>9</v>
      </c>
      <c r="AM2629" s="5">
        <f t="shared" si="330"/>
        <v>1.5</v>
      </c>
      <c r="AN2629" s="4">
        <f t="shared" si="335"/>
        <v>2.2718667171525938E-3</v>
      </c>
      <c r="AO2629" s="3"/>
      <c r="AP2629">
        <v>0</v>
      </c>
      <c r="AR2629" t="s">
        <v>1</v>
      </c>
      <c r="AT2629" s="2" t="s">
        <v>0</v>
      </c>
      <c r="AU2629" s="1">
        <f t="shared" si="331"/>
        <v>3.1550997563529428</v>
      </c>
      <c r="AV2629" s="1">
        <f t="shared" si="332"/>
        <v>2.3185531607421761</v>
      </c>
      <c r="AW2629" s="1">
        <f t="shared" si="333"/>
        <v>1.4820065651314094</v>
      </c>
    </row>
    <row r="2630" spans="1:49" x14ac:dyDescent="0.2">
      <c r="A2630">
        <v>2628</v>
      </c>
      <c r="B2630" t="s">
        <v>5769</v>
      </c>
      <c r="C2630" t="s">
        <v>5768</v>
      </c>
      <c r="F2630" t="s">
        <v>5767</v>
      </c>
      <c r="G2630" t="s">
        <v>5</v>
      </c>
      <c r="H2630" t="s">
        <v>4</v>
      </c>
      <c r="I2630" t="s">
        <v>5766</v>
      </c>
      <c r="J2630" t="s">
        <v>5765</v>
      </c>
      <c r="K2630" t="s">
        <v>5764</v>
      </c>
      <c r="L2630" t="s">
        <v>803</v>
      </c>
      <c r="M2630" t="s">
        <v>49</v>
      </c>
      <c r="N2630">
        <v>4</v>
      </c>
      <c r="O2630" t="s">
        <v>5763</v>
      </c>
      <c r="P2630" t="s">
        <v>5762</v>
      </c>
      <c r="Q2630" t="s">
        <v>5761</v>
      </c>
      <c r="R2630" s="7">
        <v>42552</v>
      </c>
      <c r="S2630" s="8">
        <f t="shared" si="328"/>
        <v>2016</v>
      </c>
      <c r="T2630" s="8">
        <v>2016</v>
      </c>
      <c r="U2630" s="8">
        <f t="shared" si="329"/>
        <v>6</v>
      </c>
      <c r="V2630" s="7">
        <v>42552</v>
      </c>
      <c r="W2630" t="s">
        <v>1091</v>
      </c>
      <c r="X2630" s="2">
        <v>1.6519999999999999</v>
      </c>
      <c r="Y2630" s="6">
        <f t="shared" si="334"/>
        <v>4.409919649769093E-2</v>
      </c>
      <c r="AA2630" t="s">
        <v>1090</v>
      </c>
      <c r="AB2630">
        <v>17337</v>
      </c>
      <c r="AD2630" t="s">
        <v>2</v>
      </c>
      <c r="AE2630">
        <v>64</v>
      </c>
      <c r="AF2630">
        <v>7</v>
      </c>
      <c r="AG2630">
        <v>7463048</v>
      </c>
      <c r="AH2630" t="s">
        <v>5760</v>
      </c>
      <c r="AI2630" t="s">
        <v>5759</v>
      </c>
      <c r="AJ2630" t="s">
        <v>5758</v>
      </c>
      <c r="AK2630" t="s">
        <v>5757</v>
      </c>
      <c r="AL2630">
        <v>66</v>
      </c>
      <c r="AM2630" s="5">
        <f t="shared" si="330"/>
        <v>11</v>
      </c>
      <c r="AN2630" s="4">
        <f t="shared" si="335"/>
        <v>1.6660355925785686E-2</v>
      </c>
      <c r="AO2630" s="3"/>
      <c r="AP2630">
        <v>0</v>
      </c>
      <c r="AQ2630" t="s">
        <v>48</v>
      </c>
      <c r="AR2630" t="s">
        <v>5756</v>
      </c>
      <c r="AS2630" t="s">
        <v>47</v>
      </c>
      <c r="AT2630" s="2" t="s">
        <v>0</v>
      </c>
      <c r="AU2630" s="1">
        <f t="shared" si="331"/>
        <v>3.5867544326119356</v>
      </c>
      <c r="AV2630" s="1">
        <f t="shared" si="332"/>
        <v>3.0379776211738307</v>
      </c>
      <c r="AW2630" s="1">
        <f t="shared" si="333"/>
        <v>2.4892008097357259</v>
      </c>
    </row>
    <row r="2631" spans="1:49" x14ac:dyDescent="0.2">
      <c r="A2631">
        <v>2629</v>
      </c>
      <c r="B2631" t="s">
        <v>5755</v>
      </c>
      <c r="C2631" t="s">
        <v>5754</v>
      </c>
      <c r="F2631" t="s">
        <v>5753</v>
      </c>
      <c r="G2631" t="s">
        <v>5</v>
      </c>
      <c r="H2631" t="s">
        <v>4</v>
      </c>
      <c r="I2631" t="s">
        <v>2965</v>
      </c>
      <c r="J2631" t="s">
        <v>5752</v>
      </c>
      <c r="K2631" t="s">
        <v>5751</v>
      </c>
      <c r="L2631" t="s">
        <v>3014</v>
      </c>
      <c r="M2631" t="s">
        <v>1644</v>
      </c>
      <c r="N2631">
        <v>11</v>
      </c>
      <c r="O2631" t="s">
        <v>5750</v>
      </c>
      <c r="P2631" t="s">
        <v>5749</v>
      </c>
      <c r="Q2631" t="s">
        <v>5748</v>
      </c>
      <c r="R2631" s="7">
        <v>42552</v>
      </c>
      <c r="S2631" s="8">
        <f t="shared" si="328"/>
        <v>2016</v>
      </c>
      <c r="T2631" s="8">
        <v>2016</v>
      </c>
      <c r="U2631" s="8">
        <f t="shared" si="329"/>
        <v>6</v>
      </c>
      <c r="V2631" s="7">
        <v>42552</v>
      </c>
      <c r="W2631" t="s">
        <v>1091</v>
      </c>
      <c r="X2631" s="2">
        <v>1.6519999999999999</v>
      </c>
      <c r="Y2631" s="6">
        <f t="shared" si="334"/>
        <v>4.409919649769093E-2</v>
      </c>
      <c r="AA2631" t="s">
        <v>1090</v>
      </c>
      <c r="AB2631">
        <v>17337</v>
      </c>
      <c r="AD2631" t="s">
        <v>2</v>
      </c>
      <c r="AE2631">
        <v>64</v>
      </c>
      <c r="AF2631">
        <v>7</v>
      </c>
      <c r="AG2631">
        <v>7460905</v>
      </c>
      <c r="AH2631" t="s">
        <v>5747</v>
      </c>
      <c r="AI2631" t="s">
        <v>5746</v>
      </c>
      <c r="AJ2631" t="s">
        <v>5745</v>
      </c>
      <c r="AK2631" t="s">
        <v>5744</v>
      </c>
      <c r="AL2631">
        <v>47</v>
      </c>
      <c r="AM2631" s="5">
        <f t="shared" si="330"/>
        <v>7.833333333333333</v>
      </c>
      <c r="AN2631" s="4">
        <f t="shared" si="335"/>
        <v>1.1864192856241322E-2</v>
      </c>
      <c r="AO2631" s="3"/>
      <c r="AP2631">
        <v>0</v>
      </c>
      <c r="AR2631" t="s">
        <v>1</v>
      </c>
      <c r="AT2631" s="2" t="s">
        <v>0</v>
      </c>
      <c r="AU2631" s="1">
        <f t="shared" si="331"/>
        <v>3.4428695405256047</v>
      </c>
      <c r="AV2631" s="1">
        <f t="shared" si="332"/>
        <v>2.7981694676966127</v>
      </c>
      <c r="AW2631" s="1">
        <f t="shared" si="333"/>
        <v>2.1534693948676202</v>
      </c>
    </row>
    <row r="2632" spans="1:49" x14ac:dyDescent="0.2">
      <c r="A2632">
        <v>2630</v>
      </c>
      <c r="B2632" t="s">
        <v>5743</v>
      </c>
      <c r="C2632" t="s">
        <v>5742</v>
      </c>
      <c r="F2632" t="s">
        <v>5741</v>
      </c>
      <c r="G2632" t="s">
        <v>5</v>
      </c>
      <c r="H2632" t="s">
        <v>4</v>
      </c>
      <c r="I2632" t="s">
        <v>5740</v>
      </c>
      <c r="J2632" t="s">
        <v>5739</v>
      </c>
      <c r="K2632" t="s">
        <v>5738</v>
      </c>
      <c r="L2632" t="s">
        <v>5737</v>
      </c>
      <c r="M2632" t="s">
        <v>394</v>
      </c>
      <c r="N2632">
        <v>3</v>
      </c>
      <c r="O2632" t="s">
        <v>5736</v>
      </c>
      <c r="P2632" t="s">
        <v>5735</v>
      </c>
      <c r="Q2632" t="s">
        <v>5734</v>
      </c>
      <c r="R2632" s="7">
        <v>42552</v>
      </c>
      <c r="S2632" s="8">
        <f t="shared" si="328"/>
        <v>2016</v>
      </c>
      <c r="T2632" s="8">
        <v>2016</v>
      </c>
      <c r="U2632" s="8">
        <f t="shared" si="329"/>
        <v>6</v>
      </c>
      <c r="V2632" s="7">
        <v>42552</v>
      </c>
      <c r="W2632" t="s">
        <v>1091</v>
      </c>
      <c r="X2632" s="2">
        <v>1.6519999999999999</v>
      </c>
      <c r="Y2632" s="6">
        <f t="shared" si="334"/>
        <v>4.409919649769093E-2</v>
      </c>
      <c r="AA2632" t="s">
        <v>1090</v>
      </c>
      <c r="AB2632">
        <v>17337</v>
      </c>
      <c r="AD2632" t="s">
        <v>2</v>
      </c>
      <c r="AE2632">
        <v>64</v>
      </c>
      <c r="AF2632">
        <v>7</v>
      </c>
      <c r="AG2632">
        <v>7457343</v>
      </c>
      <c r="AH2632" t="s">
        <v>5733</v>
      </c>
      <c r="AI2632" t="s">
        <v>5732</v>
      </c>
      <c r="AJ2632" t="s">
        <v>5731</v>
      </c>
      <c r="AK2632" t="s">
        <v>5730</v>
      </c>
      <c r="AL2632">
        <v>33</v>
      </c>
      <c r="AM2632" s="5">
        <f t="shared" si="330"/>
        <v>5.5</v>
      </c>
      <c r="AN2632" s="4">
        <f t="shared" si="335"/>
        <v>8.330177962892843E-3</v>
      </c>
      <c r="AO2632" s="3"/>
      <c r="AP2632">
        <v>0</v>
      </c>
      <c r="AR2632" t="s">
        <v>1</v>
      </c>
      <c r="AT2632" s="2" t="s">
        <v>0</v>
      </c>
      <c r="AU2632" s="1">
        <f t="shared" si="331"/>
        <v>3.3368490937251507</v>
      </c>
      <c r="AV2632" s="1">
        <f t="shared" si="332"/>
        <v>2.6214687230291887</v>
      </c>
      <c r="AW2632" s="1">
        <f t="shared" si="333"/>
        <v>1.9060883523332266</v>
      </c>
    </row>
    <row r="2633" spans="1:49" x14ac:dyDescent="0.2">
      <c r="A2633">
        <v>2631</v>
      </c>
      <c r="B2633" t="s">
        <v>5729</v>
      </c>
      <c r="C2633" t="s">
        <v>5728</v>
      </c>
      <c r="F2633" t="s">
        <v>5727</v>
      </c>
      <c r="G2633" t="s">
        <v>5</v>
      </c>
      <c r="H2633" t="s">
        <v>4</v>
      </c>
      <c r="I2633" t="s">
        <v>1588</v>
      </c>
      <c r="J2633">
        <v>60025278</v>
      </c>
      <c r="K2633" t="s">
        <v>715</v>
      </c>
      <c r="L2633" t="s">
        <v>264</v>
      </c>
      <c r="M2633" t="s">
        <v>67</v>
      </c>
      <c r="N2633">
        <v>4</v>
      </c>
      <c r="O2633" t="s">
        <v>1587</v>
      </c>
      <c r="P2633" t="s">
        <v>1586</v>
      </c>
      <c r="Q2633" t="s">
        <v>714</v>
      </c>
      <c r="R2633" s="7">
        <v>42552</v>
      </c>
      <c r="S2633" s="8">
        <f t="shared" si="328"/>
        <v>2016</v>
      </c>
      <c r="T2633" s="8">
        <v>2016</v>
      </c>
      <c r="U2633" s="8">
        <f t="shared" si="329"/>
        <v>6</v>
      </c>
      <c r="V2633" s="7">
        <v>42552</v>
      </c>
      <c r="W2633" t="s">
        <v>1091</v>
      </c>
      <c r="X2633" s="2">
        <v>1.6519999999999999</v>
      </c>
      <c r="Y2633" s="6">
        <f t="shared" si="334"/>
        <v>4.409919649769093E-2</v>
      </c>
      <c r="AA2633" t="s">
        <v>1090</v>
      </c>
      <c r="AB2633">
        <v>17337</v>
      </c>
      <c r="AD2633" t="s">
        <v>2</v>
      </c>
      <c r="AE2633">
        <v>64</v>
      </c>
      <c r="AF2633">
        <v>7</v>
      </c>
      <c r="AG2633">
        <v>7463036</v>
      </c>
      <c r="AH2633" t="s">
        <v>5726</v>
      </c>
      <c r="AI2633" t="s">
        <v>5725</v>
      </c>
      <c r="AJ2633" t="s">
        <v>5724</v>
      </c>
      <c r="AK2633" t="s">
        <v>5723</v>
      </c>
      <c r="AL2633">
        <v>9</v>
      </c>
      <c r="AM2633" s="5">
        <f t="shared" si="330"/>
        <v>1.5</v>
      </c>
      <c r="AN2633" s="4">
        <f t="shared" si="335"/>
        <v>2.2718667171525938E-3</v>
      </c>
      <c r="AO2633" s="3"/>
      <c r="AP2633">
        <v>0</v>
      </c>
      <c r="AQ2633" t="s">
        <v>48</v>
      </c>
      <c r="AR2633">
        <v>61525104</v>
      </c>
      <c r="AS2633" t="s">
        <v>47</v>
      </c>
      <c r="AT2633" s="2" t="s">
        <v>0</v>
      </c>
      <c r="AU2633" s="1">
        <f t="shared" si="331"/>
        <v>3.1550997563529428</v>
      </c>
      <c r="AV2633" s="1">
        <f t="shared" si="332"/>
        <v>2.3185531607421761</v>
      </c>
      <c r="AW2633" s="1">
        <f t="shared" si="333"/>
        <v>1.4820065651314094</v>
      </c>
    </row>
    <row r="2634" spans="1:49" x14ac:dyDescent="0.2">
      <c r="A2634">
        <v>2632</v>
      </c>
      <c r="B2634" t="s">
        <v>5722</v>
      </c>
      <c r="C2634" t="s">
        <v>5721</v>
      </c>
      <c r="F2634" t="s">
        <v>5720</v>
      </c>
      <c r="G2634" t="s">
        <v>5</v>
      </c>
      <c r="H2634" t="s">
        <v>4</v>
      </c>
      <c r="I2634" t="s">
        <v>5719</v>
      </c>
      <c r="J2634">
        <v>60021285</v>
      </c>
      <c r="K2634" t="s">
        <v>643</v>
      </c>
      <c r="L2634" t="s">
        <v>642</v>
      </c>
      <c r="M2634" t="s">
        <v>79</v>
      </c>
      <c r="N2634">
        <v>4</v>
      </c>
      <c r="O2634" t="s">
        <v>5718</v>
      </c>
      <c r="P2634" t="s">
        <v>5717</v>
      </c>
      <c r="Q2634" t="s">
        <v>5716</v>
      </c>
      <c r="R2634" s="7">
        <v>42552</v>
      </c>
      <c r="S2634" s="8">
        <f t="shared" si="328"/>
        <v>2016</v>
      </c>
      <c r="T2634" s="8">
        <v>2016</v>
      </c>
      <c r="U2634" s="8">
        <f t="shared" si="329"/>
        <v>6</v>
      </c>
      <c r="V2634" s="7">
        <v>42552</v>
      </c>
      <c r="W2634" t="s">
        <v>1091</v>
      </c>
      <c r="X2634" s="2">
        <v>1.6519999999999999</v>
      </c>
      <c r="Y2634" s="6">
        <f t="shared" si="334"/>
        <v>4.409919649769093E-2</v>
      </c>
      <c r="AA2634" t="s">
        <v>1090</v>
      </c>
      <c r="AB2634">
        <v>17337</v>
      </c>
      <c r="AD2634" t="s">
        <v>2</v>
      </c>
      <c r="AE2634">
        <v>64</v>
      </c>
      <c r="AF2634">
        <v>7</v>
      </c>
      <c r="AG2634">
        <v>7462994</v>
      </c>
      <c r="AH2634" t="s">
        <v>5715</v>
      </c>
      <c r="AI2634" t="s">
        <v>5714</v>
      </c>
      <c r="AJ2634" t="s">
        <v>5713</v>
      </c>
      <c r="AK2634" t="s">
        <v>5712</v>
      </c>
      <c r="AL2634">
        <v>5</v>
      </c>
      <c r="AM2634" s="5">
        <f t="shared" si="330"/>
        <v>0.83333333333333337</v>
      </c>
      <c r="AN2634" s="4">
        <f t="shared" si="335"/>
        <v>1.2621481761958854E-3</v>
      </c>
      <c r="AO2634" s="3"/>
      <c r="AP2634">
        <v>0</v>
      </c>
      <c r="AQ2634" t="s">
        <v>942</v>
      </c>
      <c r="AR2634" t="s">
        <v>5711</v>
      </c>
      <c r="AS2634" t="s">
        <v>940</v>
      </c>
      <c r="AT2634" s="2" t="s">
        <v>0</v>
      </c>
      <c r="AU2634" s="1">
        <f t="shared" si="331"/>
        <v>3.1248082001242414</v>
      </c>
      <c r="AV2634" s="1">
        <f t="shared" si="332"/>
        <v>2.268067233694341</v>
      </c>
      <c r="AW2634" s="1">
        <f t="shared" si="333"/>
        <v>1.4113262672644398</v>
      </c>
    </row>
    <row r="2635" spans="1:49" x14ac:dyDescent="0.2">
      <c r="A2635">
        <v>2633</v>
      </c>
      <c r="B2635" t="s">
        <v>5710</v>
      </c>
      <c r="C2635" t="s">
        <v>5709</v>
      </c>
      <c r="F2635" t="s">
        <v>5708</v>
      </c>
      <c r="G2635" t="s">
        <v>5</v>
      </c>
      <c r="H2635" t="s">
        <v>4</v>
      </c>
      <c r="I2635" t="s">
        <v>5707</v>
      </c>
      <c r="J2635">
        <v>60028897</v>
      </c>
      <c r="K2635" t="s">
        <v>1138</v>
      </c>
      <c r="L2635" t="s">
        <v>534</v>
      </c>
      <c r="M2635" t="s">
        <v>142</v>
      </c>
      <c r="N2635">
        <v>2</v>
      </c>
      <c r="O2635" t="s">
        <v>5706</v>
      </c>
      <c r="P2635" t="s">
        <v>5705</v>
      </c>
      <c r="Q2635" t="s">
        <v>5704</v>
      </c>
      <c r="R2635" s="7">
        <v>42552</v>
      </c>
      <c r="S2635" s="8">
        <f t="shared" si="328"/>
        <v>2016</v>
      </c>
      <c r="T2635" s="8">
        <v>2016</v>
      </c>
      <c r="U2635" s="8">
        <f t="shared" si="329"/>
        <v>6</v>
      </c>
      <c r="V2635" s="7">
        <v>42552</v>
      </c>
      <c r="W2635" t="s">
        <v>2713</v>
      </c>
      <c r="X2635" s="2">
        <v>0.91800000000000004</v>
      </c>
      <c r="Y2635" s="6">
        <f t="shared" si="334"/>
        <v>2.4505485705133341E-2</v>
      </c>
      <c r="AA2635">
        <v>20408978</v>
      </c>
      <c r="AB2635">
        <v>19700189500</v>
      </c>
      <c r="AC2635">
        <v>20408986</v>
      </c>
      <c r="AD2635" t="s">
        <v>2</v>
      </c>
      <c r="AE2635">
        <v>18</v>
      </c>
      <c r="AF2635">
        <v>7</v>
      </c>
      <c r="AG2635">
        <v>74008</v>
      </c>
      <c r="AI2635" t="s">
        <v>5703</v>
      </c>
      <c r="AJ2635" t="s">
        <v>5702</v>
      </c>
      <c r="AK2635" t="s">
        <v>5701</v>
      </c>
      <c r="AL2635">
        <v>3</v>
      </c>
      <c r="AM2635" s="5">
        <f t="shared" si="330"/>
        <v>0.5</v>
      </c>
      <c r="AN2635" s="4">
        <f t="shared" si="335"/>
        <v>7.572889057175312E-4</v>
      </c>
      <c r="AO2635" s="3"/>
      <c r="AP2635">
        <v>0</v>
      </c>
      <c r="AR2635" t="s">
        <v>1</v>
      </c>
      <c r="AT2635" s="2" t="s">
        <v>0</v>
      </c>
      <c r="AU2635" s="1">
        <f t="shared" si="331"/>
        <v>1.7381026665308597</v>
      </c>
      <c r="AV2635" s="1">
        <f t="shared" si="332"/>
        <v>1.2631387305425437</v>
      </c>
      <c r="AW2635" s="1">
        <f t="shared" si="333"/>
        <v>0.78817479455422745</v>
      </c>
    </row>
    <row r="2636" spans="1:49" x14ac:dyDescent="0.2">
      <c r="A2636">
        <v>2634</v>
      </c>
      <c r="B2636" t="s">
        <v>5700</v>
      </c>
      <c r="C2636" t="s">
        <v>5699</v>
      </c>
      <c r="F2636" t="s">
        <v>5698</v>
      </c>
      <c r="G2636" t="s">
        <v>5</v>
      </c>
      <c r="H2636" t="s">
        <v>4</v>
      </c>
      <c r="I2636" t="s">
        <v>5697</v>
      </c>
      <c r="J2636" t="s">
        <v>5696</v>
      </c>
      <c r="K2636" t="s">
        <v>5695</v>
      </c>
      <c r="L2636" t="s">
        <v>5694</v>
      </c>
      <c r="M2636" t="s">
        <v>5693</v>
      </c>
      <c r="N2636">
        <v>5</v>
      </c>
      <c r="O2636" t="s">
        <v>5692</v>
      </c>
      <c r="P2636" t="s">
        <v>5691</v>
      </c>
      <c r="Q2636" t="s">
        <v>5690</v>
      </c>
      <c r="R2636" s="7">
        <v>42552</v>
      </c>
      <c r="S2636" s="8">
        <f t="shared" si="328"/>
        <v>2016</v>
      </c>
      <c r="T2636" s="8">
        <v>2016</v>
      </c>
      <c r="U2636" s="8">
        <f t="shared" si="329"/>
        <v>6</v>
      </c>
      <c r="V2636" s="7">
        <v>42552</v>
      </c>
      <c r="W2636" t="s">
        <v>1091</v>
      </c>
      <c r="X2636" s="2">
        <v>1.6519999999999999</v>
      </c>
      <c r="Y2636" s="6">
        <f t="shared" si="334"/>
        <v>4.409919649769093E-2</v>
      </c>
      <c r="AA2636" t="s">
        <v>1090</v>
      </c>
      <c r="AB2636">
        <v>17337</v>
      </c>
      <c r="AD2636" t="s">
        <v>2</v>
      </c>
      <c r="AE2636">
        <v>64</v>
      </c>
      <c r="AF2636">
        <v>7</v>
      </c>
      <c r="AG2636">
        <v>7463018</v>
      </c>
      <c r="AH2636" t="s">
        <v>5689</v>
      </c>
      <c r="AI2636" t="s">
        <v>5688</v>
      </c>
      <c r="AJ2636" t="s">
        <v>5687</v>
      </c>
      <c r="AK2636" t="s">
        <v>5686</v>
      </c>
      <c r="AL2636">
        <v>37</v>
      </c>
      <c r="AM2636" s="5">
        <f t="shared" si="330"/>
        <v>6.166666666666667</v>
      </c>
      <c r="AN2636" s="4">
        <f t="shared" si="335"/>
        <v>9.3398965038495527E-3</v>
      </c>
      <c r="AO2636" s="3"/>
      <c r="AP2636">
        <v>0</v>
      </c>
      <c r="AR2636" t="s">
        <v>1</v>
      </c>
      <c r="AT2636" s="2" t="s">
        <v>0</v>
      </c>
      <c r="AU2636" s="1">
        <f t="shared" si="331"/>
        <v>3.3671406499538516</v>
      </c>
      <c r="AV2636" s="1">
        <f t="shared" si="332"/>
        <v>2.6719546500770242</v>
      </c>
      <c r="AW2636" s="1">
        <f t="shared" si="333"/>
        <v>1.9767686502001964</v>
      </c>
    </row>
    <row r="2637" spans="1:49" x14ac:dyDescent="0.2">
      <c r="A2637">
        <v>2635</v>
      </c>
      <c r="B2637" t="s">
        <v>5685</v>
      </c>
      <c r="C2637" t="s">
        <v>5684</v>
      </c>
      <c r="F2637" t="s">
        <v>5683</v>
      </c>
      <c r="G2637" t="s">
        <v>5</v>
      </c>
      <c r="H2637" t="s">
        <v>4</v>
      </c>
      <c r="I2637" t="s">
        <v>1504</v>
      </c>
      <c r="J2637">
        <v>60031004</v>
      </c>
      <c r="K2637" t="s">
        <v>91</v>
      </c>
      <c r="L2637" t="s">
        <v>90</v>
      </c>
      <c r="M2637" t="s">
        <v>89</v>
      </c>
      <c r="N2637">
        <v>2</v>
      </c>
      <c r="O2637" t="s">
        <v>5682</v>
      </c>
      <c r="P2637" t="s">
        <v>1502</v>
      </c>
      <c r="Q2637" t="s">
        <v>88</v>
      </c>
      <c r="R2637" s="7">
        <v>42552</v>
      </c>
      <c r="S2637" s="8">
        <f t="shared" si="328"/>
        <v>2016</v>
      </c>
      <c r="T2637" s="8">
        <v>2016</v>
      </c>
      <c r="U2637" s="8">
        <f t="shared" si="329"/>
        <v>6</v>
      </c>
      <c r="V2637" s="7">
        <v>42552</v>
      </c>
      <c r="W2637" t="s">
        <v>1091</v>
      </c>
      <c r="X2637" s="2">
        <v>1.6519999999999999</v>
      </c>
      <c r="Y2637" s="6">
        <f t="shared" si="334"/>
        <v>4.409919649769093E-2</v>
      </c>
      <c r="AA2637" t="s">
        <v>1090</v>
      </c>
      <c r="AB2637">
        <v>17337</v>
      </c>
      <c r="AD2637" t="s">
        <v>2</v>
      </c>
      <c r="AE2637">
        <v>64</v>
      </c>
      <c r="AF2637">
        <v>7</v>
      </c>
      <c r="AG2637">
        <v>7463017</v>
      </c>
      <c r="AH2637" t="s">
        <v>5681</v>
      </c>
      <c r="AI2637" t="s">
        <v>5680</v>
      </c>
      <c r="AJ2637" t="s">
        <v>5679</v>
      </c>
      <c r="AK2637" t="s">
        <v>5678</v>
      </c>
      <c r="AL2637">
        <v>43</v>
      </c>
      <c r="AM2637" s="5">
        <f t="shared" si="330"/>
        <v>7.166666666666667</v>
      </c>
      <c r="AN2637" s="4">
        <f t="shared" si="335"/>
        <v>1.0854474315284615E-2</v>
      </c>
      <c r="AO2637" s="3"/>
      <c r="AP2637">
        <v>0</v>
      </c>
      <c r="AR2637" t="s">
        <v>1</v>
      </c>
      <c r="AT2637" s="2" t="s">
        <v>0</v>
      </c>
      <c r="AU2637" s="1">
        <f t="shared" si="331"/>
        <v>3.4125779842969037</v>
      </c>
      <c r="AV2637" s="1">
        <f t="shared" si="332"/>
        <v>2.7476835406487772</v>
      </c>
      <c r="AW2637" s="1">
        <f t="shared" si="333"/>
        <v>2.0827890970006506</v>
      </c>
    </row>
    <row r="2638" spans="1:49" x14ac:dyDescent="0.2">
      <c r="A2638">
        <v>2636</v>
      </c>
      <c r="B2638" t="s">
        <v>5677</v>
      </c>
      <c r="C2638" t="s">
        <v>5676</v>
      </c>
      <c r="F2638" t="s">
        <v>5675</v>
      </c>
      <c r="G2638" t="s">
        <v>5</v>
      </c>
      <c r="H2638" t="s">
        <v>4</v>
      </c>
      <c r="I2638" t="s">
        <v>1060</v>
      </c>
      <c r="J2638">
        <v>60001439</v>
      </c>
      <c r="K2638" t="s">
        <v>538</v>
      </c>
      <c r="L2638" t="s">
        <v>537</v>
      </c>
      <c r="M2638" t="s">
        <v>79</v>
      </c>
      <c r="N2638">
        <v>3</v>
      </c>
      <c r="O2638" t="s">
        <v>2234</v>
      </c>
      <c r="P2638" t="s">
        <v>2233</v>
      </c>
      <c r="Q2638" t="s">
        <v>536</v>
      </c>
      <c r="R2638" s="7">
        <v>42552</v>
      </c>
      <c r="S2638" s="8">
        <f t="shared" si="328"/>
        <v>2016</v>
      </c>
      <c r="T2638" s="8">
        <v>2016</v>
      </c>
      <c r="U2638" s="8">
        <f t="shared" si="329"/>
        <v>6</v>
      </c>
      <c r="V2638" s="7">
        <v>42552</v>
      </c>
      <c r="W2638" t="s">
        <v>1091</v>
      </c>
      <c r="X2638" s="2">
        <v>1.6519999999999999</v>
      </c>
      <c r="Y2638" s="6">
        <f t="shared" si="334"/>
        <v>4.409919649769093E-2</v>
      </c>
      <c r="AA2638" t="s">
        <v>1090</v>
      </c>
      <c r="AB2638">
        <v>17337</v>
      </c>
      <c r="AD2638" t="s">
        <v>2</v>
      </c>
      <c r="AE2638">
        <v>64</v>
      </c>
      <c r="AF2638">
        <v>7</v>
      </c>
      <c r="AG2638">
        <v>7464890</v>
      </c>
      <c r="AH2638" t="s">
        <v>5674</v>
      </c>
      <c r="AI2638" t="s">
        <v>5673</v>
      </c>
      <c r="AJ2638" t="s">
        <v>5672</v>
      </c>
      <c r="AK2638" t="s">
        <v>5671</v>
      </c>
      <c r="AL2638">
        <v>15</v>
      </c>
      <c r="AM2638" s="5">
        <f t="shared" si="330"/>
        <v>2.5</v>
      </c>
      <c r="AN2638" s="4">
        <f t="shared" si="335"/>
        <v>3.7864445285876562E-3</v>
      </c>
      <c r="AO2638" s="3"/>
      <c r="AP2638">
        <v>0</v>
      </c>
      <c r="AR2638" t="s">
        <v>1</v>
      </c>
      <c r="AT2638" s="2" t="s">
        <v>0</v>
      </c>
      <c r="AU2638" s="1">
        <f t="shared" si="331"/>
        <v>3.2005370906959949</v>
      </c>
      <c r="AV2638" s="1">
        <f t="shared" si="332"/>
        <v>2.3942820513139291</v>
      </c>
      <c r="AW2638" s="1">
        <f t="shared" si="333"/>
        <v>1.5880270119318636</v>
      </c>
    </row>
    <row r="2639" spans="1:49" x14ac:dyDescent="0.2">
      <c r="A2639">
        <v>2637</v>
      </c>
      <c r="B2639" t="s">
        <v>5670</v>
      </c>
      <c r="C2639" t="s">
        <v>5669</v>
      </c>
      <c r="F2639" t="s">
        <v>5668</v>
      </c>
      <c r="G2639" t="s">
        <v>5</v>
      </c>
      <c r="H2639" t="s">
        <v>4</v>
      </c>
      <c r="I2639" t="s">
        <v>2745</v>
      </c>
      <c r="J2639" t="s">
        <v>5667</v>
      </c>
      <c r="K2639" t="s">
        <v>5666</v>
      </c>
      <c r="L2639" t="s">
        <v>5665</v>
      </c>
      <c r="M2639" t="s">
        <v>22</v>
      </c>
      <c r="N2639">
        <v>3</v>
      </c>
      <c r="O2639" t="s">
        <v>2744</v>
      </c>
      <c r="P2639" t="s">
        <v>2743</v>
      </c>
      <c r="Q2639" t="s">
        <v>5664</v>
      </c>
      <c r="R2639" s="7">
        <v>42552</v>
      </c>
      <c r="S2639" s="8">
        <f t="shared" si="328"/>
        <v>2016</v>
      </c>
      <c r="T2639" s="8">
        <v>2016</v>
      </c>
      <c r="U2639" s="8">
        <f t="shared" si="329"/>
        <v>6</v>
      </c>
      <c r="V2639" s="7">
        <v>42552</v>
      </c>
      <c r="W2639" t="s">
        <v>1091</v>
      </c>
      <c r="X2639" s="2">
        <v>1.6519999999999999</v>
      </c>
      <c r="Y2639" s="6">
        <f t="shared" si="334"/>
        <v>4.409919649769093E-2</v>
      </c>
      <c r="AA2639" t="s">
        <v>1090</v>
      </c>
      <c r="AB2639">
        <v>17337</v>
      </c>
      <c r="AD2639" t="s">
        <v>2</v>
      </c>
      <c r="AE2639">
        <v>64</v>
      </c>
      <c r="AF2639">
        <v>7</v>
      </c>
      <c r="AG2639">
        <v>7457356</v>
      </c>
      <c r="AH2639" t="s">
        <v>1524</v>
      </c>
      <c r="AI2639" t="s">
        <v>5663</v>
      </c>
      <c r="AJ2639" t="s">
        <v>5662</v>
      </c>
      <c r="AK2639" t="s">
        <v>5661</v>
      </c>
      <c r="AL2639">
        <v>1</v>
      </c>
      <c r="AM2639" s="5">
        <f t="shared" si="330"/>
        <v>0.16666666666666666</v>
      </c>
      <c r="AN2639" s="4">
        <f t="shared" si="335"/>
        <v>2.5242963523917705E-4</v>
      </c>
      <c r="AO2639" s="3"/>
      <c r="AP2639">
        <v>0</v>
      </c>
      <c r="AR2639" t="s">
        <v>1</v>
      </c>
      <c r="AT2639" s="2" t="s">
        <v>0</v>
      </c>
      <c r="AU2639" s="1">
        <f t="shared" si="331"/>
        <v>3.0945166438955405</v>
      </c>
      <c r="AV2639" s="1">
        <f t="shared" si="332"/>
        <v>2.2175813066465055</v>
      </c>
      <c r="AW2639" s="1">
        <f t="shared" si="333"/>
        <v>1.3406459693974702</v>
      </c>
    </row>
    <row r="2640" spans="1:49" x14ac:dyDescent="0.2">
      <c r="A2640">
        <v>2638</v>
      </c>
      <c r="B2640" t="s">
        <v>5660</v>
      </c>
      <c r="C2640" t="s">
        <v>5659</v>
      </c>
      <c r="F2640" t="s">
        <v>5658</v>
      </c>
      <c r="G2640" t="s">
        <v>5</v>
      </c>
      <c r="H2640" t="s">
        <v>4</v>
      </c>
      <c r="I2640" t="s">
        <v>1446</v>
      </c>
      <c r="J2640" t="s">
        <v>5657</v>
      </c>
      <c r="K2640" t="s">
        <v>5656</v>
      </c>
      <c r="L2640" t="s">
        <v>5655</v>
      </c>
      <c r="M2640" t="s">
        <v>394</v>
      </c>
      <c r="N2640">
        <v>3</v>
      </c>
      <c r="O2640" t="s">
        <v>5654</v>
      </c>
      <c r="P2640" t="s">
        <v>5653</v>
      </c>
      <c r="Q2640" t="s">
        <v>5652</v>
      </c>
      <c r="R2640" s="7">
        <v>42552</v>
      </c>
      <c r="S2640" s="8">
        <f t="shared" si="328"/>
        <v>2016</v>
      </c>
      <c r="T2640" s="8">
        <v>2016</v>
      </c>
      <c r="U2640" s="8">
        <f t="shared" si="329"/>
        <v>6</v>
      </c>
      <c r="V2640" s="7">
        <v>42552</v>
      </c>
      <c r="W2640" t="s">
        <v>1091</v>
      </c>
      <c r="X2640" s="2">
        <v>1.6519999999999999</v>
      </c>
      <c r="Y2640" s="6">
        <f t="shared" si="334"/>
        <v>4.409919649769093E-2</v>
      </c>
      <c r="AA2640" t="s">
        <v>1090</v>
      </c>
      <c r="AB2640">
        <v>17337</v>
      </c>
      <c r="AD2640" t="s">
        <v>2</v>
      </c>
      <c r="AE2640">
        <v>64</v>
      </c>
      <c r="AF2640">
        <v>7</v>
      </c>
      <c r="AG2640">
        <v>7464903</v>
      </c>
      <c r="AH2640" t="s">
        <v>5651</v>
      </c>
      <c r="AI2640" t="s">
        <v>5650</v>
      </c>
      <c r="AJ2640" t="s">
        <v>5649</v>
      </c>
      <c r="AK2640" t="s">
        <v>5648</v>
      </c>
      <c r="AL2640">
        <v>37</v>
      </c>
      <c r="AM2640" s="5">
        <f t="shared" si="330"/>
        <v>6.166666666666667</v>
      </c>
      <c r="AN2640" s="4">
        <f t="shared" si="335"/>
        <v>9.3398965038495527E-3</v>
      </c>
      <c r="AO2640" s="3"/>
      <c r="AP2640">
        <v>0</v>
      </c>
      <c r="AR2640" t="s">
        <v>1</v>
      </c>
      <c r="AT2640" s="2" t="s">
        <v>0</v>
      </c>
      <c r="AU2640" s="1">
        <f t="shared" si="331"/>
        <v>3.3671406499538516</v>
      </c>
      <c r="AV2640" s="1">
        <f t="shared" si="332"/>
        <v>2.6719546500770242</v>
      </c>
      <c r="AW2640" s="1">
        <f t="shared" si="333"/>
        <v>1.9767686502001964</v>
      </c>
    </row>
    <row r="2641" spans="1:49" x14ac:dyDescent="0.2">
      <c r="A2641">
        <v>2639</v>
      </c>
      <c r="B2641" t="s">
        <v>5647</v>
      </c>
      <c r="C2641" t="s">
        <v>5646</v>
      </c>
      <c r="F2641" t="s">
        <v>5645</v>
      </c>
      <c r="G2641" t="s">
        <v>5</v>
      </c>
      <c r="H2641" t="s">
        <v>4</v>
      </c>
      <c r="I2641" t="s">
        <v>5644</v>
      </c>
      <c r="J2641">
        <v>60005465</v>
      </c>
      <c r="K2641" t="s">
        <v>162</v>
      </c>
      <c r="L2641" t="s">
        <v>161</v>
      </c>
      <c r="M2641" t="s">
        <v>67</v>
      </c>
      <c r="N2641">
        <v>6</v>
      </c>
      <c r="O2641" t="s">
        <v>5643</v>
      </c>
      <c r="P2641" t="s">
        <v>5642</v>
      </c>
      <c r="Q2641" t="s">
        <v>2054</v>
      </c>
      <c r="R2641" s="7">
        <v>42552</v>
      </c>
      <c r="S2641" s="8">
        <f t="shared" si="328"/>
        <v>2016</v>
      </c>
      <c r="T2641" s="8">
        <v>2016</v>
      </c>
      <c r="U2641" s="8">
        <f t="shared" si="329"/>
        <v>6</v>
      </c>
      <c r="V2641" s="7">
        <v>42552</v>
      </c>
      <c r="W2641" t="s">
        <v>1091</v>
      </c>
      <c r="X2641" s="2">
        <v>1.6519999999999999</v>
      </c>
      <c r="Y2641" s="6">
        <f t="shared" si="334"/>
        <v>4.409919649769093E-2</v>
      </c>
      <c r="AA2641" t="s">
        <v>1090</v>
      </c>
      <c r="AB2641">
        <v>17337</v>
      </c>
      <c r="AD2641" t="s">
        <v>2</v>
      </c>
      <c r="AE2641">
        <v>64</v>
      </c>
      <c r="AF2641">
        <v>7</v>
      </c>
      <c r="AG2641">
        <v>7467426</v>
      </c>
      <c r="AH2641" t="s">
        <v>5641</v>
      </c>
      <c r="AI2641" t="s">
        <v>5640</v>
      </c>
      <c r="AJ2641" t="s">
        <v>5639</v>
      </c>
      <c r="AK2641" t="s">
        <v>5638</v>
      </c>
      <c r="AL2641">
        <v>33</v>
      </c>
      <c r="AM2641" s="5">
        <f t="shared" si="330"/>
        <v>5.5</v>
      </c>
      <c r="AN2641" s="4">
        <f t="shared" si="335"/>
        <v>8.330177962892843E-3</v>
      </c>
      <c r="AO2641" s="3"/>
      <c r="AP2641">
        <v>0</v>
      </c>
      <c r="AQ2641" t="s">
        <v>48</v>
      </c>
      <c r="AR2641" t="s">
        <v>5637</v>
      </c>
      <c r="AS2641" t="s">
        <v>5636</v>
      </c>
      <c r="AT2641" s="2" t="s">
        <v>0</v>
      </c>
      <c r="AU2641" s="1">
        <f t="shared" si="331"/>
        <v>3.3368490937251507</v>
      </c>
      <c r="AV2641" s="1">
        <f t="shared" si="332"/>
        <v>2.6214687230291887</v>
      </c>
      <c r="AW2641" s="1">
        <f t="shared" si="333"/>
        <v>1.9060883523332266</v>
      </c>
    </row>
    <row r="2642" spans="1:49" x14ac:dyDescent="0.2">
      <c r="A2642">
        <v>2640</v>
      </c>
      <c r="B2642" t="s">
        <v>5635</v>
      </c>
      <c r="C2642" t="s">
        <v>5634</v>
      </c>
      <c r="F2642" t="s">
        <v>5633</v>
      </c>
      <c r="G2642" t="s">
        <v>5</v>
      </c>
      <c r="H2642" t="s">
        <v>4</v>
      </c>
      <c r="I2642" t="s">
        <v>5632</v>
      </c>
      <c r="J2642" t="s">
        <v>5631</v>
      </c>
      <c r="K2642" t="s">
        <v>5630</v>
      </c>
      <c r="L2642" t="s">
        <v>5629</v>
      </c>
      <c r="M2642" t="s">
        <v>75</v>
      </c>
      <c r="N2642">
        <v>4</v>
      </c>
      <c r="O2642" t="s">
        <v>5628</v>
      </c>
      <c r="P2642" t="s">
        <v>5627</v>
      </c>
      <c r="Q2642" t="s">
        <v>5626</v>
      </c>
      <c r="R2642" s="7">
        <v>42552</v>
      </c>
      <c r="S2642" s="8">
        <f t="shared" si="328"/>
        <v>2016</v>
      </c>
      <c r="T2642" s="8">
        <v>2016</v>
      </c>
      <c r="U2642" s="8">
        <f t="shared" si="329"/>
        <v>6</v>
      </c>
      <c r="V2642" s="7">
        <v>42552</v>
      </c>
      <c r="W2642" t="s">
        <v>1091</v>
      </c>
      <c r="X2642" s="2">
        <v>1.6519999999999999</v>
      </c>
      <c r="Y2642" s="6">
        <f t="shared" si="334"/>
        <v>4.409919649769093E-2</v>
      </c>
      <c r="AA2642" t="s">
        <v>1090</v>
      </c>
      <c r="AB2642">
        <v>17337</v>
      </c>
      <c r="AD2642" t="s">
        <v>2</v>
      </c>
      <c r="AE2642">
        <v>64</v>
      </c>
      <c r="AF2642">
        <v>7</v>
      </c>
      <c r="AG2642">
        <v>7453119</v>
      </c>
      <c r="AH2642" t="s">
        <v>5625</v>
      </c>
      <c r="AI2642" t="s">
        <v>5624</v>
      </c>
      <c r="AJ2642" t="s">
        <v>5623</v>
      </c>
      <c r="AK2642" t="s">
        <v>5622</v>
      </c>
      <c r="AL2642">
        <v>4</v>
      </c>
      <c r="AM2642" s="5">
        <f t="shared" si="330"/>
        <v>0.66666666666666663</v>
      </c>
      <c r="AN2642" s="4">
        <f t="shared" si="335"/>
        <v>1.0097185409567082E-3</v>
      </c>
      <c r="AO2642" s="3"/>
      <c r="AP2642">
        <v>0</v>
      </c>
      <c r="AR2642" t="s">
        <v>1</v>
      </c>
      <c r="AT2642" s="2" t="s">
        <v>0</v>
      </c>
      <c r="AU2642" s="1">
        <f t="shared" si="331"/>
        <v>3.1172353110670663</v>
      </c>
      <c r="AV2642" s="1">
        <f t="shared" si="332"/>
        <v>2.2554457519323821</v>
      </c>
      <c r="AW2642" s="1">
        <f t="shared" si="333"/>
        <v>1.3936561927976974</v>
      </c>
    </row>
    <row r="2643" spans="1:49" x14ac:dyDescent="0.2">
      <c r="A2643">
        <v>2641</v>
      </c>
      <c r="B2643" t="s">
        <v>5621</v>
      </c>
      <c r="C2643" t="s">
        <v>5620</v>
      </c>
      <c r="F2643" t="s">
        <v>5619</v>
      </c>
      <c r="G2643" t="s">
        <v>5</v>
      </c>
      <c r="H2643" t="s">
        <v>4</v>
      </c>
      <c r="I2643" t="s">
        <v>207</v>
      </c>
      <c r="J2643">
        <v>60007056</v>
      </c>
      <c r="K2643" t="s">
        <v>5618</v>
      </c>
      <c r="L2643" t="s">
        <v>5617</v>
      </c>
      <c r="M2643" t="s">
        <v>79</v>
      </c>
      <c r="N2643">
        <v>2</v>
      </c>
      <c r="O2643" t="s">
        <v>5616</v>
      </c>
      <c r="P2643" t="s">
        <v>5615</v>
      </c>
      <c r="Q2643" t="s">
        <v>5614</v>
      </c>
      <c r="R2643" s="7">
        <v>42552</v>
      </c>
      <c r="S2643" s="8">
        <f t="shared" si="328"/>
        <v>2016</v>
      </c>
      <c r="T2643" s="8">
        <v>2016</v>
      </c>
      <c r="U2643" s="8">
        <f t="shared" si="329"/>
        <v>6</v>
      </c>
      <c r="V2643" s="7">
        <v>42552</v>
      </c>
      <c r="W2643" t="s">
        <v>1091</v>
      </c>
      <c r="X2643" s="2">
        <v>1.6519999999999999</v>
      </c>
      <c r="Y2643" s="6">
        <f t="shared" si="334"/>
        <v>4.409919649769093E-2</v>
      </c>
      <c r="AA2643" t="s">
        <v>1090</v>
      </c>
      <c r="AB2643">
        <v>17337</v>
      </c>
      <c r="AD2643" t="s">
        <v>2</v>
      </c>
      <c r="AE2643">
        <v>64</v>
      </c>
      <c r="AF2643">
        <v>7</v>
      </c>
      <c r="AG2643">
        <v>7457305</v>
      </c>
      <c r="AH2643" t="s">
        <v>5613</v>
      </c>
      <c r="AI2643" t="s">
        <v>5612</v>
      </c>
      <c r="AJ2643" t="s">
        <v>5611</v>
      </c>
      <c r="AK2643" t="s">
        <v>5610</v>
      </c>
      <c r="AL2643">
        <v>68</v>
      </c>
      <c r="AM2643" s="5">
        <f t="shared" si="330"/>
        <v>11.333333333333334</v>
      </c>
      <c r="AN2643" s="4">
        <f t="shared" si="335"/>
        <v>1.7165215196264041E-2</v>
      </c>
      <c r="AO2643" s="3"/>
      <c r="AP2643">
        <v>0</v>
      </c>
      <c r="AR2643" t="s">
        <v>1</v>
      </c>
      <c r="AT2643" s="2" t="s">
        <v>0</v>
      </c>
      <c r="AU2643" s="1">
        <f t="shared" si="331"/>
        <v>3.6019002107262859</v>
      </c>
      <c r="AV2643" s="1">
        <f t="shared" si="332"/>
        <v>3.0632205846977483</v>
      </c>
      <c r="AW2643" s="1">
        <f t="shared" si="333"/>
        <v>2.5245409586692107</v>
      </c>
    </row>
    <row r="2644" spans="1:49" x14ac:dyDescent="0.2">
      <c r="A2644">
        <v>2642</v>
      </c>
      <c r="B2644" t="s">
        <v>5609</v>
      </c>
      <c r="C2644" t="s">
        <v>5608</v>
      </c>
      <c r="F2644" t="s">
        <v>5607</v>
      </c>
      <c r="G2644" t="s">
        <v>5</v>
      </c>
      <c r="H2644" t="s">
        <v>4</v>
      </c>
      <c r="I2644" t="s">
        <v>2761</v>
      </c>
      <c r="J2644" t="s">
        <v>5606</v>
      </c>
      <c r="K2644" t="s">
        <v>5605</v>
      </c>
      <c r="L2644" t="s">
        <v>5604</v>
      </c>
      <c r="M2644" t="s">
        <v>5603</v>
      </c>
      <c r="N2644">
        <v>6</v>
      </c>
      <c r="O2644" t="s">
        <v>5602</v>
      </c>
      <c r="P2644" t="s">
        <v>5601</v>
      </c>
      <c r="Q2644" t="s">
        <v>5600</v>
      </c>
      <c r="R2644" s="7">
        <v>42552</v>
      </c>
      <c r="S2644" s="8">
        <f t="shared" si="328"/>
        <v>2016</v>
      </c>
      <c r="T2644" s="8">
        <v>2016</v>
      </c>
      <c r="U2644" s="8">
        <f t="shared" si="329"/>
        <v>6</v>
      </c>
      <c r="V2644" s="7">
        <v>42552</v>
      </c>
      <c r="W2644" t="s">
        <v>1091</v>
      </c>
      <c r="X2644" s="2">
        <v>1.6519999999999999</v>
      </c>
      <c r="Y2644" s="6">
        <f t="shared" si="334"/>
        <v>4.409919649769093E-2</v>
      </c>
      <c r="AA2644" t="s">
        <v>1090</v>
      </c>
      <c r="AB2644">
        <v>17337</v>
      </c>
      <c r="AD2644" t="s">
        <v>2</v>
      </c>
      <c r="AE2644">
        <v>64</v>
      </c>
      <c r="AF2644">
        <v>7</v>
      </c>
      <c r="AG2644">
        <v>7452600</v>
      </c>
      <c r="AH2644" t="s">
        <v>5599</v>
      </c>
      <c r="AI2644" t="s">
        <v>5598</v>
      </c>
      <c r="AJ2644" t="s">
        <v>5597</v>
      </c>
      <c r="AK2644" t="s">
        <v>5596</v>
      </c>
      <c r="AL2644">
        <v>19</v>
      </c>
      <c r="AM2644" s="5">
        <f t="shared" si="330"/>
        <v>3.1666666666666665</v>
      </c>
      <c r="AN2644" s="4">
        <f t="shared" si="335"/>
        <v>4.7961630695443642E-3</v>
      </c>
      <c r="AO2644" s="3"/>
      <c r="AP2644">
        <v>0</v>
      </c>
      <c r="AR2644" t="s">
        <v>1</v>
      </c>
      <c r="AT2644" s="2" t="s">
        <v>0</v>
      </c>
      <c r="AU2644" s="1">
        <f t="shared" si="331"/>
        <v>3.2308286469246958</v>
      </c>
      <c r="AV2644" s="1">
        <f t="shared" si="332"/>
        <v>2.4447679783617646</v>
      </c>
      <c r="AW2644" s="1">
        <f t="shared" si="333"/>
        <v>1.6587073097988334</v>
      </c>
    </row>
    <row r="2645" spans="1:49" x14ac:dyDescent="0.2">
      <c r="A2645">
        <v>2643</v>
      </c>
      <c r="B2645" t="s">
        <v>5595</v>
      </c>
      <c r="C2645" t="s">
        <v>5594</v>
      </c>
      <c r="F2645" t="s">
        <v>5593</v>
      </c>
      <c r="G2645" t="s">
        <v>5</v>
      </c>
      <c r="H2645" t="s">
        <v>4</v>
      </c>
      <c r="I2645" t="s">
        <v>5592</v>
      </c>
      <c r="J2645">
        <v>112739860</v>
      </c>
      <c r="K2645" t="s">
        <v>5591</v>
      </c>
      <c r="L2645" t="s">
        <v>5590</v>
      </c>
      <c r="M2645" t="s">
        <v>182</v>
      </c>
      <c r="N2645">
        <v>2</v>
      </c>
      <c r="O2645" t="s">
        <v>5589</v>
      </c>
      <c r="P2645" t="s">
        <v>5588</v>
      </c>
      <c r="Q2645" t="s">
        <v>5587</v>
      </c>
      <c r="R2645" s="7">
        <v>42552</v>
      </c>
      <c r="S2645" s="8">
        <f t="shared" si="328"/>
        <v>2016</v>
      </c>
      <c r="T2645" s="8">
        <v>2016</v>
      </c>
      <c r="U2645" s="8">
        <f t="shared" si="329"/>
        <v>6</v>
      </c>
      <c r="V2645" s="7">
        <v>42552</v>
      </c>
      <c r="W2645" t="s">
        <v>1091</v>
      </c>
      <c r="X2645" s="2">
        <v>1.6519999999999999</v>
      </c>
      <c r="Y2645" s="6">
        <f t="shared" si="334"/>
        <v>4.409919649769093E-2</v>
      </c>
      <c r="AA2645" t="s">
        <v>1090</v>
      </c>
      <c r="AB2645">
        <v>17337</v>
      </c>
      <c r="AD2645" t="s">
        <v>2</v>
      </c>
      <c r="AE2645">
        <v>64</v>
      </c>
      <c r="AF2645">
        <v>7</v>
      </c>
      <c r="AG2645">
        <v>7436710</v>
      </c>
      <c r="AH2645" t="s">
        <v>5586</v>
      </c>
      <c r="AI2645" t="s">
        <v>5585</v>
      </c>
      <c r="AJ2645" t="s">
        <v>5584</v>
      </c>
      <c r="AK2645" t="s">
        <v>5583</v>
      </c>
      <c r="AL2645">
        <v>33</v>
      </c>
      <c r="AM2645" s="5">
        <f t="shared" si="330"/>
        <v>5.5</v>
      </c>
      <c r="AN2645" s="4">
        <f t="shared" si="335"/>
        <v>8.330177962892843E-3</v>
      </c>
      <c r="AO2645" s="3"/>
      <c r="AP2645">
        <v>0</v>
      </c>
      <c r="AR2645" t="s">
        <v>1</v>
      </c>
      <c r="AT2645" s="2" t="s">
        <v>0</v>
      </c>
      <c r="AU2645" s="1">
        <f t="shared" si="331"/>
        <v>3.3368490937251507</v>
      </c>
      <c r="AV2645" s="1">
        <f t="shared" si="332"/>
        <v>2.6214687230291887</v>
      </c>
      <c r="AW2645" s="1">
        <f t="shared" si="333"/>
        <v>1.9060883523332266</v>
      </c>
    </row>
    <row r="2646" spans="1:49" x14ac:dyDescent="0.2">
      <c r="A2646">
        <v>2644</v>
      </c>
      <c r="B2646" t="s">
        <v>5582</v>
      </c>
      <c r="C2646" t="s">
        <v>5581</v>
      </c>
      <c r="F2646" t="s">
        <v>5580</v>
      </c>
      <c r="G2646" t="s">
        <v>5</v>
      </c>
      <c r="H2646" t="s">
        <v>4</v>
      </c>
      <c r="I2646" t="s">
        <v>1844</v>
      </c>
      <c r="J2646" t="s">
        <v>5579</v>
      </c>
      <c r="K2646" t="s">
        <v>5578</v>
      </c>
      <c r="L2646" t="s">
        <v>5577</v>
      </c>
      <c r="M2646" t="s">
        <v>46</v>
      </c>
      <c r="N2646">
        <v>3</v>
      </c>
      <c r="O2646" t="s">
        <v>5576</v>
      </c>
      <c r="P2646" t="s">
        <v>5575</v>
      </c>
      <c r="Q2646" t="s">
        <v>5574</v>
      </c>
      <c r="R2646" s="7">
        <v>42552</v>
      </c>
      <c r="S2646" s="8">
        <f t="shared" si="328"/>
        <v>2016</v>
      </c>
      <c r="T2646" s="8">
        <v>2016</v>
      </c>
      <c r="U2646" s="8">
        <f t="shared" si="329"/>
        <v>6</v>
      </c>
      <c r="V2646" s="7">
        <v>42552</v>
      </c>
      <c r="W2646" t="s">
        <v>1091</v>
      </c>
      <c r="X2646" s="2">
        <v>1.6519999999999999</v>
      </c>
      <c r="Y2646" s="6">
        <f t="shared" si="334"/>
        <v>4.409919649769093E-2</v>
      </c>
      <c r="AA2646" t="s">
        <v>1090</v>
      </c>
      <c r="AB2646">
        <v>17337</v>
      </c>
      <c r="AD2646" t="s">
        <v>2</v>
      </c>
      <c r="AE2646">
        <v>64</v>
      </c>
      <c r="AF2646">
        <v>7</v>
      </c>
      <c r="AG2646">
        <v>7452595</v>
      </c>
      <c r="AH2646" t="s">
        <v>5573</v>
      </c>
      <c r="AI2646" t="s">
        <v>5572</v>
      </c>
      <c r="AJ2646" t="s">
        <v>5571</v>
      </c>
      <c r="AK2646" t="s">
        <v>5570</v>
      </c>
      <c r="AL2646">
        <v>9</v>
      </c>
      <c r="AM2646" s="5">
        <f t="shared" si="330"/>
        <v>1.5</v>
      </c>
      <c r="AN2646" s="4">
        <f t="shared" si="335"/>
        <v>2.2718667171525938E-3</v>
      </c>
      <c r="AO2646" s="3"/>
      <c r="AP2646">
        <v>0</v>
      </c>
      <c r="AR2646" t="s">
        <v>1</v>
      </c>
      <c r="AT2646" s="2" t="s">
        <v>0</v>
      </c>
      <c r="AU2646" s="1">
        <f t="shared" si="331"/>
        <v>3.1550997563529428</v>
      </c>
      <c r="AV2646" s="1">
        <f t="shared" si="332"/>
        <v>2.3185531607421761</v>
      </c>
      <c r="AW2646" s="1">
        <f t="shared" si="333"/>
        <v>1.4820065651314094</v>
      </c>
    </row>
    <row r="2647" spans="1:49" x14ac:dyDescent="0.2">
      <c r="A2647">
        <v>2645</v>
      </c>
      <c r="B2647" t="s">
        <v>5569</v>
      </c>
      <c r="C2647" t="s">
        <v>5568</v>
      </c>
      <c r="F2647" t="s">
        <v>5567</v>
      </c>
      <c r="G2647" t="s">
        <v>5</v>
      </c>
      <c r="H2647" t="s">
        <v>4</v>
      </c>
      <c r="I2647" t="s">
        <v>5566</v>
      </c>
      <c r="J2647">
        <v>60000745</v>
      </c>
      <c r="K2647" t="s">
        <v>1351</v>
      </c>
      <c r="L2647" t="s">
        <v>1350</v>
      </c>
      <c r="M2647" t="s">
        <v>79</v>
      </c>
      <c r="N2647">
        <v>4</v>
      </c>
      <c r="O2647" t="s">
        <v>5565</v>
      </c>
      <c r="P2647" t="s">
        <v>5564</v>
      </c>
      <c r="Q2647" t="s">
        <v>5563</v>
      </c>
      <c r="R2647" s="7">
        <v>42552</v>
      </c>
      <c r="S2647" s="8">
        <f t="shared" si="328"/>
        <v>2016</v>
      </c>
      <c r="T2647" s="8">
        <v>2016</v>
      </c>
      <c r="U2647" s="8">
        <f t="shared" si="329"/>
        <v>6</v>
      </c>
      <c r="V2647" s="7">
        <v>42552</v>
      </c>
      <c r="W2647" t="s">
        <v>1091</v>
      </c>
      <c r="X2647" s="2">
        <v>1.6519999999999999</v>
      </c>
      <c r="Y2647" s="6">
        <f t="shared" si="334"/>
        <v>4.409919649769093E-2</v>
      </c>
      <c r="AA2647" t="s">
        <v>1090</v>
      </c>
      <c r="AB2647">
        <v>17337</v>
      </c>
      <c r="AD2647" t="s">
        <v>2</v>
      </c>
      <c r="AE2647">
        <v>64</v>
      </c>
      <c r="AF2647">
        <v>7</v>
      </c>
      <c r="AG2647">
        <v>7446294</v>
      </c>
      <c r="AH2647" t="s">
        <v>5562</v>
      </c>
      <c r="AI2647" t="s">
        <v>5561</v>
      </c>
      <c r="AJ2647" t="s">
        <v>5560</v>
      </c>
      <c r="AK2647" t="s">
        <v>5559</v>
      </c>
      <c r="AL2647">
        <v>25</v>
      </c>
      <c r="AM2647" s="5">
        <f t="shared" si="330"/>
        <v>4.166666666666667</v>
      </c>
      <c r="AN2647" s="4">
        <f t="shared" si="335"/>
        <v>6.310740880979427E-3</v>
      </c>
      <c r="AO2647" s="3"/>
      <c r="AP2647">
        <v>0</v>
      </c>
      <c r="AR2647" t="s">
        <v>1</v>
      </c>
      <c r="AT2647" s="2" t="s">
        <v>0</v>
      </c>
      <c r="AU2647" s="1">
        <f t="shared" si="331"/>
        <v>3.2762659812677479</v>
      </c>
      <c r="AV2647" s="1">
        <f t="shared" si="332"/>
        <v>2.5204968689335181</v>
      </c>
      <c r="AW2647" s="1">
        <f t="shared" si="333"/>
        <v>1.7647277565992876</v>
      </c>
    </row>
    <row r="2648" spans="1:49" x14ac:dyDescent="0.2">
      <c r="A2648">
        <v>2646</v>
      </c>
      <c r="B2648" t="s">
        <v>5558</v>
      </c>
      <c r="C2648" t="s">
        <v>5557</v>
      </c>
      <c r="F2648" t="s">
        <v>5556</v>
      </c>
      <c r="G2648" t="s">
        <v>5</v>
      </c>
      <c r="H2648" t="s">
        <v>4</v>
      </c>
      <c r="I2648" t="s">
        <v>5555</v>
      </c>
      <c r="J2648" t="s">
        <v>5554</v>
      </c>
      <c r="K2648" t="s">
        <v>5553</v>
      </c>
      <c r="L2648" t="s">
        <v>5552</v>
      </c>
      <c r="M2648" t="s">
        <v>1027</v>
      </c>
      <c r="N2648">
        <v>3</v>
      </c>
      <c r="O2648" t="s">
        <v>5551</v>
      </c>
      <c r="P2648" t="s">
        <v>5550</v>
      </c>
      <c r="Q2648" t="s">
        <v>5549</v>
      </c>
      <c r="R2648" s="7">
        <v>42552</v>
      </c>
      <c r="S2648" s="8">
        <f t="shared" si="328"/>
        <v>2016</v>
      </c>
      <c r="T2648" s="8">
        <v>2016</v>
      </c>
      <c r="U2648" s="8">
        <f t="shared" si="329"/>
        <v>6</v>
      </c>
      <c r="V2648" s="7">
        <v>42552</v>
      </c>
      <c r="W2648" t="s">
        <v>1091</v>
      </c>
      <c r="X2648" s="2">
        <v>1.6519999999999999</v>
      </c>
      <c r="Y2648" s="6">
        <f t="shared" si="334"/>
        <v>4.409919649769093E-2</v>
      </c>
      <c r="AA2648" t="s">
        <v>1090</v>
      </c>
      <c r="AB2648">
        <v>17337</v>
      </c>
      <c r="AD2648" t="s">
        <v>2</v>
      </c>
      <c r="AE2648">
        <v>64</v>
      </c>
      <c r="AF2648">
        <v>7</v>
      </c>
      <c r="AG2648">
        <v>7454699</v>
      </c>
      <c r="AH2648" t="s">
        <v>5548</v>
      </c>
      <c r="AI2648" t="s">
        <v>5547</v>
      </c>
      <c r="AJ2648" t="s">
        <v>5546</v>
      </c>
      <c r="AK2648" t="s">
        <v>5545</v>
      </c>
      <c r="AL2648">
        <v>5</v>
      </c>
      <c r="AM2648" s="5">
        <f t="shared" si="330"/>
        <v>0.83333333333333337</v>
      </c>
      <c r="AN2648" s="4">
        <f t="shared" si="335"/>
        <v>1.2621481761958854E-3</v>
      </c>
      <c r="AO2648" s="3"/>
      <c r="AP2648">
        <v>0</v>
      </c>
      <c r="AR2648" t="s">
        <v>1</v>
      </c>
      <c r="AT2648" s="2" t="s">
        <v>0</v>
      </c>
      <c r="AU2648" s="1">
        <f t="shared" si="331"/>
        <v>3.1248082001242414</v>
      </c>
      <c r="AV2648" s="1">
        <f t="shared" si="332"/>
        <v>2.268067233694341</v>
      </c>
      <c r="AW2648" s="1">
        <f t="shared" si="333"/>
        <v>1.4113262672644398</v>
      </c>
    </row>
    <row r="2649" spans="1:49" x14ac:dyDescent="0.2">
      <c r="A2649">
        <v>2647</v>
      </c>
      <c r="B2649" t="s">
        <v>5544</v>
      </c>
      <c r="C2649" t="s">
        <v>5543</v>
      </c>
      <c r="F2649" t="s">
        <v>5542</v>
      </c>
      <c r="G2649" t="s">
        <v>5</v>
      </c>
      <c r="H2649" t="s">
        <v>4</v>
      </c>
      <c r="I2649" t="s">
        <v>2568</v>
      </c>
      <c r="J2649">
        <v>60019616</v>
      </c>
      <c r="K2649" t="s">
        <v>526</v>
      </c>
      <c r="L2649" t="s">
        <v>525</v>
      </c>
      <c r="M2649" t="s">
        <v>67</v>
      </c>
      <c r="N2649">
        <v>3</v>
      </c>
      <c r="O2649" t="s">
        <v>5541</v>
      </c>
      <c r="P2649" t="s">
        <v>5540</v>
      </c>
      <c r="Q2649" t="s">
        <v>524</v>
      </c>
      <c r="R2649" s="7">
        <v>42552</v>
      </c>
      <c r="S2649" s="8">
        <f t="shared" si="328"/>
        <v>2016</v>
      </c>
      <c r="T2649" s="8">
        <v>2016</v>
      </c>
      <c r="U2649" s="8">
        <f t="shared" si="329"/>
        <v>6</v>
      </c>
      <c r="V2649" s="7">
        <v>42552</v>
      </c>
      <c r="W2649" t="s">
        <v>648</v>
      </c>
      <c r="X2649" s="2">
        <v>0.371</v>
      </c>
      <c r="Y2649" s="6">
        <f t="shared" si="334"/>
        <v>9.9036331117695747E-3</v>
      </c>
      <c r="AA2649">
        <v>486604</v>
      </c>
      <c r="AB2649">
        <v>28580</v>
      </c>
      <c r="AC2649" t="s">
        <v>647</v>
      </c>
      <c r="AD2649" t="s">
        <v>2</v>
      </c>
      <c r="AE2649">
        <v>51</v>
      </c>
      <c r="AF2649">
        <v>7</v>
      </c>
      <c r="AH2649" t="s">
        <v>5539</v>
      </c>
      <c r="AI2649" t="s">
        <v>5538</v>
      </c>
      <c r="AJ2649" t="s">
        <v>5537</v>
      </c>
      <c r="AK2649" t="s">
        <v>5536</v>
      </c>
      <c r="AL2649">
        <v>3</v>
      </c>
      <c r="AM2649" s="5">
        <f t="shared" si="330"/>
        <v>0.5</v>
      </c>
      <c r="AN2649" s="4">
        <f t="shared" si="335"/>
        <v>7.572889057175312E-4</v>
      </c>
      <c r="AO2649" s="3"/>
      <c r="AP2649">
        <v>0</v>
      </c>
      <c r="AR2649" t="s">
        <v>1</v>
      </c>
      <c r="AT2649" s="2">
        <v>1.431</v>
      </c>
      <c r="AU2649" s="1">
        <f t="shared" si="331"/>
        <v>0.71597298499539619</v>
      </c>
      <c r="AV2649" s="1">
        <f t="shared" si="332"/>
        <v>0.53304610087435522</v>
      </c>
      <c r="AW2649" s="1">
        <f t="shared" si="333"/>
        <v>0.35011921675331442</v>
      </c>
    </row>
    <row r="2650" spans="1:49" x14ac:dyDescent="0.2">
      <c r="A2650">
        <v>2648</v>
      </c>
      <c r="B2650" t="s">
        <v>5535</v>
      </c>
      <c r="C2650" t="s">
        <v>5534</v>
      </c>
      <c r="F2650" t="s">
        <v>5533</v>
      </c>
      <c r="G2650" t="s">
        <v>5</v>
      </c>
      <c r="H2650" t="s">
        <v>4</v>
      </c>
      <c r="I2650" t="s">
        <v>5532</v>
      </c>
      <c r="J2650">
        <v>60032179</v>
      </c>
      <c r="K2650" t="s">
        <v>295</v>
      </c>
      <c r="L2650" t="s">
        <v>294</v>
      </c>
      <c r="M2650" t="s">
        <v>79</v>
      </c>
      <c r="N2650">
        <v>2</v>
      </c>
      <c r="O2650" t="s">
        <v>5531</v>
      </c>
      <c r="P2650" t="s">
        <v>5530</v>
      </c>
      <c r="Q2650" t="s">
        <v>943</v>
      </c>
      <c r="R2650" s="7">
        <v>42552</v>
      </c>
      <c r="S2650" s="8">
        <f t="shared" si="328"/>
        <v>2016</v>
      </c>
      <c r="T2650" s="8">
        <v>2016</v>
      </c>
      <c r="U2650" s="8">
        <f t="shared" si="329"/>
        <v>6</v>
      </c>
      <c r="V2650" s="7">
        <v>42552</v>
      </c>
      <c r="W2650" t="s">
        <v>1091</v>
      </c>
      <c r="X2650" s="2">
        <v>1.6519999999999999</v>
      </c>
      <c r="Y2650" s="6">
        <f t="shared" si="334"/>
        <v>4.409919649769093E-2</v>
      </c>
      <c r="AA2650" t="s">
        <v>1090</v>
      </c>
      <c r="AB2650">
        <v>17337</v>
      </c>
      <c r="AD2650" t="s">
        <v>2</v>
      </c>
      <c r="AE2650">
        <v>64</v>
      </c>
      <c r="AF2650">
        <v>7</v>
      </c>
      <c r="AG2650">
        <v>7436706</v>
      </c>
      <c r="AH2650" t="s">
        <v>5529</v>
      </c>
      <c r="AI2650" t="s">
        <v>5528</v>
      </c>
      <c r="AJ2650" t="s">
        <v>5527</v>
      </c>
      <c r="AK2650" t="s">
        <v>5526</v>
      </c>
      <c r="AL2650">
        <v>46</v>
      </c>
      <c r="AM2650" s="5">
        <f t="shared" si="330"/>
        <v>7.666666666666667</v>
      </c>
      <c r="AN2650" s="4">
        <f t="shared" si="335"/>
        <v>1.1611763221002146E-2</v>
      </c>
      <c r="AO2650" s="3"/>
      <c r="AP2650">
        <v>0</v>
      </c>
      <c r="AQ2650" t="s">
        <v>942</v>
      </c>
      <c r="AR2650" t="s">
        <v>941</v>
      </c>
      <c r="AS2650" t="s">
        <v>940</v>
      </c>
      <c r="AT2650" s="2" t="s">
        <v>0</v>
      </c>
      <c r="AU2650" s="1">
        <f t="shared" si="331"/>
        <v>3.4352966514684296</v>
      </c>
      <c r="AV2650" s="1">
        <f t="shared" si="332"/>
        <v>2.7855479859346537</v>
      </c>
      <c r="AW2650" s="1">
        <f t="shared" si="333"/>
        <v>2.1357993204008783</v>
      </c>
    </row>
    <row r="2651" spans="1:49" x14ac:dyDescent="0.2">
      <c r="A2651">
        <v>2649</v>
      </c>
      <c r="B2651" t="s">
        <v>5525</v>
      </c>
      <c r="C2651" t="s">
        <v>5524</v>
      </c>
      <c r="F2651" t="s">
        <v>5523</v>
      </c>
      <c r="G2651" t="s">
        <v>5</v>
      </c>
      <c r="H2651" t="s">
        <v>4</v>
      </c>
      <c r="I2651" t="s">
        <v>1816</v>
      </c>
      <c r="J2651" t="s">
        <v>1979</v>
      </c>
      <c r="K2651" t="s">
        <v>1978</v>
      </c>
      <c r="L2651" t="s">
        <v>1977</v>
      </c>
      <c r="M2651" t="s">
        <v>49</v>
      </c>
      <c r="N2651">
        <v>5</v>
      </c>
      <c r="O2651" t="s">
        <v>5522</v>
      </c>
      <c r="P2651" t="s">
        <v>5521</v>
      </c>
      <c r="Q2651" t="s">
        <v>5520</v>
      </c>
      <c r="R2651" s="7">
        <v>42552</v>
      </c>
      <c r="S2651" s="8">
        <f t="shared" si="328"/>
        <v>2016</v>
      </c>
      <c r="T2651" s="8">
        <v>2016</v>
      </c>
      <c r="U2651" s="8">
        <f t="shared" si="329"/>
        <v>6</v>
      </c>
      <c r="V2651" s="7">
        <v>42552</v>
      </c>
      <c r="W2651" t="s">
        <v>3217</v>
      </c>
      <c r="X2651" s="2">
        <v>0.215</v>
      </c>
      <c r="Y2651" s="6">
        <f t="shared" si="334"/>
        <v>5.7393022076292679E-3</v>
      </c>
      <c r="AA2651">
        <v>3744884</v>
      </c>
      <c r="AB2651">
        <v>28637</v>
      </c>
      <c r="AC2651">
        <v>19768524</v>
      </c>
      <c r="AD2651" t="s">
        <v>2</v>
      </c>
      <c r="AE2651">
        <v>69</v>
      </c>
      <c r="AF2651">
        <v>1</v>
      </c>
      <c r="AH2651" t="s">
        <v>3194</v>
      </c>
      <c r="AI2651" t="s">
        <v>5519</v>
      </c>
      <c r="AJ2651" t="s">
        <v>5518</v>
      </c>
      <c r="AK2651" t="s">
        <v>5517</v>
      </c>
      <c r="AL2651">
        <v>7</v>
      </c>
      <c r="AM2651" s="5">
        <f t="shared" si="330"/>
        <v>1.1666666666666667</v>
      </c>
      <c r="AN2651" s="4">
        <f t="shared" si="335"/>
        <v>1.7670074466742396E-3</v>
      </c>
      <c r="AO2651" s="3"/>
      <c r="AP2651">
        <v>0</v>
      </c>
      <c r="AR2651" t="s">
        <v>1</v>
      </c>
      <c r="AT2651" s="2">
        <v>0.64900000000000002</v>
      </c>
      <c r="AU2651" s="1">
        <f t="shared" si="331"/>
        <v>0.45476137793427596</v>
      </c>
      <c r="AV2651" s="1">
        <f t="shared" si="332"/>
        <v>0.37531548271517534</v>
      </c>
      <c r="AW2651" s="1">
        <f t="shared" si="333"/>
        <v>0.29586958749607478</v>
      </c>
    </row>
    <row r="2652" spans="1:49" x14ac:dyDescent="0.2">
      <c r="A2652">
        <v>2650</v>
      </c>
      <c r="B2652" t="s">
        <v>5516</v>
      </c>
      <c r="C2652" t="s">
        <v>5515</v>
      </c>
      <c r="F2652" t="s">
        <v>5514</v>
      </c>
      <c r="G2652" t="s">
        <v>5</v>
      </c>
      <c r="H2652" t="s">
        <v>4</v>
      </c>
      <c r="I2652" t="s">
        <v>797</v>
      </c>
      <c r="J2652" t="s">
        <v>5513</v>
      </c>
      <c r="K2652" t="s">
        <v>5512</v>
      </c>
      <c r="L2652" t="s">
        <v>5511</v>
      </c>
      <c r="M2652" t="s">
        <v>49</v>
      </c>
      <c r="N2652">
        <v>4</v>
      </c>
      <c r="O2652" t="s">
        <v>5510</v>
      </c>
      <c r="P2652" t="s">
        <v>5509</v>
      </c>
      <c r="Q2652" t="s">
        <v>5508</v>
      </c>
      <c r="R2652" s="7">
        <v>42552</v>
      </c>
      <c r="S2652" s="8">
        <f t="shared" si="328"/>
        <v>2016</v>
      </c>
      <c r="T2652" s="8">
        <v>2016</v>
      </c>
      <c r="U2652" s="8">
        <f t="shared" si="329"/>
        <v>6</v>
      </c>
      <c r="V2652" s="7">
        <v>42552</v>
      </c>
      <c r="W2652" t="s">
        <v>2113</v>
      </c>
      <c r="X2652" s="2">
        <v>0.75</v>
      </c>
      <c r="Y2652" s="6">
        <f t="shared" si="334"/>
        <v>2.0020821654520703E-2</v>
      </c>
      <c r="AA2652" t="s">
        <v>2112</v>
      </c>
      <c r="AB2652">
        <v>29221</v>
      </c>
      <c r="AC2652">
        <v>10897674</v>
      </c>
      <c r="AD2652" t="s">
        <v>2</v>
      </c>
      <c r="AE2652">
        <v>23</v>
      </c>
      <c r="AF2652">
        <v>7</v>
      </c>
      <c r="AG2652">
        <v>73502</v>
      </c>
      <c r="AI2652" t="s">
        <v>5507</v>
      </c>
      <c r="AK2652" t="s">
        <v>5506</v>
      </c>
      <c r="AL2652">
        <v>3</v>
      </c>
      <c r="AM2652" s="5">
        <f t="shared" si="330"/>
        <v>0.5</v>
      </c>
      <c r="AN2652" s="4">
        <f t="shared" si="335"/>
        <v>7.572889057175312E-4</v>
      </c>
      <c r="AO2652" s="3"/>
      <c r="AP2652">
        <v>0</v>
      </c>
      <c r="AQ2652" t="s">
        <v>48</v>
      </c>
      <c r="AR2652">
        <v>11365019</v>
      </c>
      <c r="AS2652" t="s">
        <v>47</v>
      </c>
      <c r="AT2652" s="2">
        <v>2.0230000000000001</v>
      </c>
      <c r="AU2652" s="1">
        <f t="shared" si="331"/>
        <v>1.4241761829879751</v>
      </c>
      <c r="AV2652" s="1">
        <f t="shared" si="332"/>
        <v>1.0389055280119117</v>
      </c>
      <c r="AW2652" s="1">
        <f t="shared" si="333"/>
        <v>0.65363487303584822</v>
      </c>
    </row>
    <row r="2653" spans="1:49" x14ac:dyDescent="0.2">
      <c r="A2653">
        <v>2651</v>
      </c>
      <c r="B2653" t="s">
        <v>5505</v>
      </c>
      <c r="C2653" t="s">
        <v>5504</v>
      </c>
      <c r="F2653" t="s">
        <v>5503</v>
      </c>
      <c r="G2653" t="s">
        <v>5</v>
      </c>
      <c r="H2653" t="s">
        <v>4</v>
      </c>
      <c r="I2653" t="s">
        <v>5502</v>
      </c>
      <c r="J2653">
        <v>60024751</v>
      </c>
      <c r="K2653" t="s">
        <v>5501</v>
      </c>
      <c r="L2653" t="s">
        <v>290</v>
      </c>
      <c r="M2653" t="s">
        <v>289</v>
      </c>
      <c r="N2653">
        <v>4</v>
      </c>
      <c r="O2653" t="s">
        <v>5500</v>
      </c>
      <c r="P2653" t="s">
        <v>5499</v>
      </c>
      <c r="Q2653" t="s">
        <v>5498</v>
      </c>
      <c r="R2653" s="7">
        <v>42552</v>
      </c>
      <c r="S2653" s="8">
        <f t="shared" si="328"/>
        <v>2016</v>
      </c>
      <c r="T2653" s="8">
        <v>2016</v>
      </c>
      <c r="U2653" s="8">
        <f t="shared" si="329"/>
        <v>6</v>
      </c>
      <c r="V2653" s="7">
        <v>42552</v>
      </c>
      <c r="W2653" t="s">
        <v>2575</v>
      </c>
      <c r="X2653" s="2">
        <v>1.3120000000000001</v>
      </c>
      <c r="Y2653" s="6">
        <f t="shared" si="334"/>
        <v>3.502309068097488E-2</v>
      </c>
      <c r="AA2653">
        <v>319155</v>
      </c>
      <c r="AB2653">
        <v>29203</v>
      </c>
      <c r="AC2653">
        <v>13616560</v>
      </c>
      <c r="AD2653" t="s">
        <v>2</v>
      </c>
      <c r="AE2653">
        <v>61</v>
      </c>
      <c r="AF2653">
        <v>14</v>
      </c>
      <c r="AH2653" t="s">
        <v>5497</v>
      </c>
      <c r="AI2653" t="s">
        <v>5496</v>
      </c>
      <c r="AJ2653" t="s">
        <v>5495</v>
      </c>
      <c r="AK2653" t="s">
        <v>5494</v>
      </c>
      <c r="AL2653">
        <v>26</v>
      </c>
      <c r="AM2653" s="5">
        <f t="shared" si="330"/>
        <v>4.333333333333333</v>
      </c>
      <c r="AN2653" s="4">
        <f t="shared" si="335"/>
        <v>6.5631705162186036E-3</v>
      </c>
      <c r="AO2653" s="3"/>
      <c r="AP2653">
        <v>0</v>
      </c>
      <c r="AR2653" t="s">
        <v>1</v>
      </c>
      <c r="AT2653" s="2">
        <v>3.609</v>
      </c>
      <c r="AU2653" s="1">
        <f t="shared" si="331"/>
        <v>2.6485114631547999</v>
      </c>
      <c r="AV2653" s="1">
        <f t="shared" si="332"/>
        <v>2.0793130598596741</v>
      </c>
      <c r="AW2653" s="1">
        <f t="shared" si="333"/>
        <v>1.5101146565645487</v>
      </c>
    </row>
    <row r="2654" spans="1:49" x14ac:dyDescent="0.2">
      <c r="A2654">
        <v>2652</v>
      </c>
      <c r="B2654" t="s">
        <v>5493</v>
      </c>
      <c r="C2654" t="s">
        <v>5492</v>
      </c>
      <c r="F2654" t="s">
        <v>5491</v>
      </c>
      <c r="G2654" t="s">
        <v>5</v>
      </c>
      <c r="H2654" t="s">
        <v>4</v>
      </c>
      <c r="I2654" t="s">
        <v>1568</v>
      </c>
      <c r="J2654">
        <v>60026263</v>
      </c>
      <c r="K2654" t="s">
        <v>438</v>
      </c>
      <c r="L2654" t="s">
        <v>223</v>
      </c>
      <c r="M2654" t="s">
        <v>138</v>
      </c>
      <c r="N2654">
        <v>4</v>
      </c>
      <c r="O2654" t="s">
        <v>5490</v>
      </c>
      <c r="P2654" t="s">
        <v>5489</v>
      </c>
      <c r="Q2654" t="s">
        <v>5488</v>
      </c>
      <c r="R2654" s="7">
        <v>42552</v>
      </c>
      <c r="S2654" s="8">
        <f t="shared" si="328"/>
        <v>2016</v>
      </c>
      <c r="T2654" s="8">
        <v>2016</v>
      </c>
      <c r="U2654" s="8">
        <f t="shared" si="329"/>
        <v>6</v>
      </c>
      <c r="V2654" s="7">
        <v>42552</v>
      </c>
      <c r="W2654" t="s">
        <v>1091</v>
      </c>
      <c r="X2654" s="2">
        <v>1.6519999999999999</v>
      </c>
      <c r="Y2654" s="6">
        <f t="shared" si="334"/>
        <v>4.409919649769093E-2</v>
      </c>
      <c r="AA2654" t="s">
        <v>1090</v>
      </c>
      <c r="AB2654">
        <v>17337</v>
      </c>
      <c r="AD2654" t="s">
        <v>2</v>
      </c>
      <c r="AE2654">
        <v>64</v>
      </c>
      <c r="AF2654">
        <v>7</v>
      </c>
      <c r="AG2654">
        <v>7453145</v>
      </c>
      <c r="AH2654" t="s">
        <v>5487</v>
      </c>
      <c r="AI2654" t="s">
        <v>5486</v>
      </c>
      <c r="AJ2654" t="s">
        <v>5485</v>
      </c>
      <c r="AK2654" t="s">
        <v>5484</v>
      </c>
      <c r="AL2654">
        <v>81</v>
      </c>
      <c r="AM2654" s="5">
        <f t="shared" si="330"/>
        <v>13.5</v>
      </c>
      <c r="AN2654" s="4">
        <f t="shared" si="335"/>
        <v>2.0446800454373342E-2</v>
      </c>
      <c r="AO2654" s="3"/>
      <c r="AP2654">
        <v>0</v>
      </c>
      <c r="AR2654" t="s">
        <v>1</v>
      </c>
      <c r="AT2654" s="2" t="s">
        <v>0</v>
      </c>
      <c r="AU2654" s="1">
        <f t="shared" si="331"/>
        <v>3.7003477684695656</v>
      </c>
      <c r="AV2654" s="1">
        <f t="shared" si="332"/>
        <v>3.2272998476032133</v>
      </c>
      <c r="AW2654" s="1">
        <f t="shared" si="333"/>
        <v>2.7542519267368615</v>
      </c>
    </row>
    <row r="2655" spans="1:49" x14ac:dyDescent="0.2">
      <c r="A2655">
        <v>2653</v>
      </c>
      <c r="B2655" t="s">
        <v>5483</v>
      </c>
      <c r="C2655" t="s">
        <v>5482</v>
      </c>
      <c r="F2655" t="s">
        <v>5481</v>
      </c>
      <c r="G2655" t="s">
        <v>5</v>
      </c>
      <c r="H2655" t="s">
        <v>4</v>
      </c>
      <c r="I2655" t="s">
        <v>5480</v>
      </c>
      <c r="J2655">
        <v>60004923</v>
      </c>
      <c r="K2655" t="s">
        <v>2319</v>
      </c>
      <c r="L2655" t="s">
        <v>2318</v>
      </c>
      <c r="M2655" t="s">
        <v>79</v>
      </c>
      <c r="N2655">
        <v>2</v>
      </c>
      <c r="O2655" t="s">
        <v>5479</v>
      </c>
      <c r="P2655" t="s">
        <v>5478</v>
      </c>
      <c r="Q2655" t="s">
        <v>5477</v>
      </c>
      <c r="R2655" s="7">
        <v>42552</v>
      </c>
      <c r="S2655" s="8">
        <f t="shared" si="328"/>
        <v>2016</v>
      </c>
      <c r="T2655" s="8">
        <v>2016</v>
      </c>
      <c r="U2655" s="8">
        <f t="shared" si="329"/>
        <v>6</v>
      </c>
      <c r="V2655" s="7">
        <v>42552</v>
      </c>
      <c r="W2655" t="s">
        <v>1091</v>
      </c>
      <c r="X2655" s="2">
        <v>1.6519999999999999</v>
      </c>
      <c r="Y2655" s="6">
        <f t="shared" si="334"/>
        <v>4.409919649769093E-2</v>
      </c>
      <c r="AA2655" t="s">
        <v>1090</v>
      </c>
      <c r="AB2655">
        <v>17337</v>
      </c>
      <c r="AD2655" t="s">
        <v>2</v>
      </c>
      <c r="AE2655">
        <v>64</v>
      </c>
      <c r="AF2655">
        <v>7</v>
      </c>
      <c r="AG2655">
        <v>7453139</v>
      </c>
      <c r="AH2655" t="s">
        <v>5476</v>
      </c>
      <c r="AI2655" t="s">
        <v>5475</v>
      </c>
      <c r="AJ2655" t="s">
        <v>5474</v>
      </c>
      <c r="AK2655" t="s">
        <v>5473</v>
      </c>
      <c r="AL2655">
        <v>17</v>
      </c>
      <c r="AM2655" s="5">
        <f t="shared" si="330"/>
        <v>2.8333333333333335</v>
      </c>
      <c r="AN2655" s="4">
        <f t="shared" si="335"/>
        <v>4.2913037990660102E-3</v>
      </c>
      <c r="AO2655" s="3"/>
      <c r="AP2655">
        <v>0</v>
      </c>
      <c r="AR2655" t="s">
        <v>1</v>
      </c>
      <c r="AT2655" s="2" t="s">
        <v>0</v>
      </c>
      <c r="AU2655" s="1">
        <f t="shared" si="331"/>
        <v>3.2156828688103456</v>
      </c>
      <c r="AV2655" s="1">
        <f t="shared" si="332"/>
        <v>2.4195250148378471</v>
      </c>
      <c r="AW2655" s="1">
        <f t="shared" si="333"/>
        <v>1.6233671608653486</v>
      </c>
    </row>
    <row r="2656" spans="1:49" x14ac:dyDescent="0.2">
      <c r="A2656">
        <v>2654</v>
      </c>
      <c r="B2656" t="s">
        <v>5472</v>
      </c>
      <c r="C2656" t="s">
        <v>5471</v>
      </c>
      <c r="F2656" t="s">
        <v>5470</v>
      </c>
      <c r="G2656" t="s">
        <v>5</v>
      </c>
      <c r="H2656" t="s">
        <v>4</v>
      </c>
      <c r="I2656" t="s">
        <v>5469</v>
      </c>
      <c r="J2656" t="s">
        <v>5468</v>
      </c>
      <c r="K2656" t="s">
        <v>5467</v>
      </c>
      <c r="L2656" t="s">
        <v>5466</v>
      </c>
      <c r="M2656" t="s">
        <v>183</v>
      </c>
      <c r="N2656">
        <v>3</v>
      </c>
      <c r="O2656" t="s">
        <v>5465</v>
      </c>
      <c r="P2656" t="s">
        <v>5464</v>
      </c>
      <c r="Q2656" t="s">
        <v>5463</v>
      </c>
      <c r="R2656" s="7">
        <v>42552</v>
      </c>
      <c r="S2656" s="8">
        <f t="shared" si="328"/>
        <v>2016</v>
      </c>
      <c r="T2656" s="8">
        <v>2016</v>
      </c>
      <c r="U2656" s="8">
        <f t="shared" si="329"/>
        <v>6</v>
      </c>
      <c r="V2656" s="7">
        <v>42552</v>
      </c>
      <c r="W2656" t="s">
        <v>5462</v>
      </c>
      <c r="X2656" s="2">
        <v>0.26800000000000002</v>
      </c>
      <c r="Y2656" s="6">
        <f t="shared" si="334"/>
        <v>7.1541069378820649E-3</v>
      </c>
      <c r="AA2656">
        <v>2562499</v>
      </c>
      <c r="AB2656">
        <v>23531</v>
      </c>
      <c r="AC2656">
        <v>9737677</v>
      </c>
      <c r="AD2656" t="s">
        <v>2</v>
      </c>
      <c r="AE2656">
        <v>41</v>
      </c>
      <c r="AF2656">
        <v>7</v>
      </c>
      <c r="AH2656" t="s">
        <v>5461</v>
      </c>
      <c r="AI2656" t="s">
        <v>5460</v>
      </c>
      <c r="AJ2656" t="s">
        <v>5459</v>
      </c>
      <c r="AK2656" t="s">
        <v>5458</v>
      </c>
      <c r="AL2656">
        <v>6</v>
      </c>
      <c r="AM2656" s="5">
        <f t="shared" si="330"/>
        <v>1</v>
      </c>
      <c r="AN2656" s="4">
        <f t="shared" si="335"/>
        <v>1.5145778114350624E-3</v>
      </c>
      <c r="AO2656" s="3"/>
      <c r="AP2656">
        <v>1</v>
      </c>
      <c r="AR2656" t="s">
        <v>1</v>
      </c>
      <c r="AT2656" s="2" t="s">
        <v>0</v>
      </c>
      <c r="AU2656" s="1">
        <f t="shared" si="331"/>
        <v>0.54622481999479633</v>
      </c>
      <c r="AV2656" s="1">
        <f t="shared" si="332"/>
        <v>0.43343423746585635</v>
      </c>
      <c r="AW2656" s="1">
        <f t="shared" si="333"/>
        <v>0.32064365493691632</v>
      </c>
    </row>
    <row r="2657" spans="1:49" x14ac:dyDescent="0.2">
      <c r="A2657">
        <v>2655</v>
      </c>
      <c r="B2657" t="s">
        <v>5457</v>
      </c>
      <c r="C2657" t="s">
        <v>5456</v>
      </c>
      <c r="F2657" t="s">
        <v>5455</v>
      </c>
      <c r="G2657" t="s">
        <v>5</v>
      </c>
      <c r="H2657" t="s">
        <v>4</v>
      </c>
      <c r="I2657" t="s">
        <v>765</v>
      </c>
      <c r="J2657" t="s">
        <v>1864</v>
      </c>
      <c r="K2657" t="s">
        <v>1863</v>
      </c>
      <c r="L2657" t="s">
        <v>803</v>
      </c>
      <c r="M2657" t="s">
        <v>49</v>
      </c>
      <c r="N2657">
        <v>5</v>
      </c>
      <c r="O2657" t="s">
        <v>5454</v>
      </c>
      <c r="P2657" t="s">
        <v>5453</v>
      </c>
      <c r="Q2657" t="s">
        <v>5452</v>
      </c>
      <c r="R2657" s="7">
        <v>42552</v>
      </c>
      <c r="S2657" s="8">
        <f t="shared" si="328"/>
        <v>2016</v>
      </c>
      <c r="T2657" s="8">
        <v>2016</v>
      </c>
      <c r="U2657" s="8">
        <f t="shared" si="329"/>
        <v>6</v>
      </c>
      <c r="V2657" s="7">
        <v>42552</v>
      </c>
      <c r="W2657" t="s">
        <v>1091</v>
      </c>
      <c r="X2657" s="2">
        <v>1.6519999999999999</v>
      </c>
      <c r="Y2657" s="6">
        <f t="shared" si="334"/>
        <v>4.409919649769093E-2</v>
      </c>
      <c r="AA2657" t="s">
        <v>1090</v>
      </c>
      <c r="AB2657">
        <v>17337</v>
      </c>
      <c r="AD2657" t="s">
        <v>2</v>
      </c>
      <c r="AE2657">
        <v>64</v>
      </c>
      <c r="AF2657">
        <v>7</v>
      </c>
      <c r="AG2657">
        <v>7453122</v>
      </c>
      <c r="AH2657" t="s">
        <v>5451</v>
      </c>
      <c r="AI2657" t="s">
        <v>5450</v>
      </c>
      <c r="AJ2657" t="s">
        <v>5449</v>
      </c>
      <c r="AK2657" t="s">
        <v>5448</v>
      </c>
      <c r="AL2657">
        <v>62</v>
      </c>
      <c r="AM2657" s="5">
        <f t="shared" si="330"/>
        <v>10.333333333333334</v>
      </c>
      <c r="AN2657" s="4">
        <f t="shared" si="335"/>
        <v>1.565063738482898E-2</v>
      </c>
      <c r="AO2657" s="3"/>
      <c r="AP2657">
        <v>0</v>
      </c>
      <c r="AR2657" t="s">
        <v>1</v>
      </c>
      <c r="AT2657" s="2" t="s">
        <v>0</v>
      </c>
      <c r="AU2657" s="1">
        <f t="shared" si="331"/>
        <v>3.5564628763832347</v>
      </c>
      <c r="AV2657" s="1">
        <f t="shared" si="332"/>
        <v>2.9874916941259952</v>
      </c>
      <c r="AW2657" s="1">
        <f t="shared" si="333"/>
        <v>2.4185205118687563</v>
      </c>
    </row>
    <row r="2658" spans="1:49" x14ac:dyDescent="0.2">
      <c r="A2658">
        <v>2656</v>
      </c>
      <c r="B2658" t="s">
        <v>5447</v>
      </c>
      <c r="C2658" t="s">
        <v>5446</v>
      </c>
      <c r="F2658" t="s">
        <v>5445</v>
      </c>
      <c r="G2658" t="s">
        <v>5</v>
      </c>
      <c r="H2658" t="s">
        <v>4</v>
      </c>
      <c r="I2658" t="s">
        <v>953</v>
      </c>
      <c r="J2658" t="s">
        <v>777</v>
      </c>
      <c r="K2658" t="s">
        <v>776</v>
      </c>
      <c r="L2658" t="s">
        <v>775</v>
      </c>
      <c r="M2658" t="s">
        <v>581</v>
      </c>
      <c r="N2658">
        <v>3</v>
      </c>
      <c r="O2658" t="s">
        <v>774</v>
      </c>
      <c r="P2658" t="s">
        <v>773</v>
      </c>
      <c r="Q2658" t="s">
        <v>772</v>
      </c>
      <c r="R2658" s="7">
        <v>42552</v>
      </c>
      <c r="S2658" s="8">
        <f t="shared" si="328"/>
        <v>2016</v>
      </c>
      <c r="T2658" s="8">
        <v>2016</v>
      </c>
      <c r="U2658" s="8">
        <f t="shared" si="329"/>
        <v>6</v>
      </c>
      <c r="V2658" s="7">
        <v>42552</v>
      </c>
      <c r="W2658" t="s">
        <v>1091</v>
      </c>
      <c r="X2658" s="2">
        <v>1.6519999999999999</v>
      </c>
      <c r="Y2658" s="6">
        <f t="shared" si="334"/>
        <v>4.409919649769093E-2</v>
      </c>
      <c r="AA2658" t="s">
        <v>1090</v>
      </c>
      <c r="AB2658">
        <v>17337</v>
      </c>
      <c r="AD2658" t="s">
        <v>2</v>
      </c>
      <c r="AE2658">
        <v>64</v>
      </c>
      <c r="AF2658">
        <v>7</v>
      </c>
      <c r="AG2658">
        <v>7457340</v>
      </c>
      <c r="AH2658" t="s">
        <v>5444</v>
      </c>
      <c r="AI2658" t="s">
        <v>5443</v>
      </c>
      <c r="AJ2658" t="s">
        <v>5442</v>
      </c>
      <c r="AK2658" t="s">
        <v>5441</v>
      </c>
      <c r="AL2658">
        <v>42</v>
      </c>
      <c r="AM2658" s="5">
        <f t="shared" si="330"/>
        <v>7</v>
      </c>
      <c r="AN2658" s="4">
        <f t="shared" si="335"/>
        <v>1.0602044680045438E-2</v>
      </c>
      <c r="AO2658" s="3"/>
      <c r="AP2658">
        <v>0</v>
      </c>
      <c r="AQ2658" t="s">
        <v>48</v>
      </c>
      <c r="AR2658" t="s">
        <v>5440</v>
      </c>
      <c r="AS2658" t="s">
        <v>47</v>
      </c>
      <c r="AT2658" s="2" t="s">
        <v>0</v>
      </c>
      <c r="AU2658" s="1">
        <f t="shared" si="331"/>
        <v>3.4050050952397286</v>
      </c>
      <c r="AV2658" s="1">
        <f t="shared" si="332"/>
        <v>2.7350620588868182</v>
      </c>
      <c r="AW2658" s="1">
        <f t="shared" si="333"/>
        <v>2.0651190225339082</v>
      </c>
    </row>
    <row r="2659" spans="1:49" x14ac:dyDescent="0.2">
      <c r="A2659">
        <v>2657</v>
      </c>
      <c r="B2659" t="s">
        <v>5439</v>
      </c>
      <c r="C2659" t="s">
        <v>5438</v>
      </c>
      <c r="F2659" t="s">
        <v>5437</v>
      </c>
      <c r="G2659" t="s">
        <v>5</v>
      </c>
      <c r="H2659" t="s">
        <v>4</v>
      </c>
      <c r="I2659" t="s">
        <v>5436</v>
      </c>
      <c r="J2659">
        <v>60016849</v>
      </c>
      <c r="K2659" t="s">
        <v>1047</v>
      </c>
      <c r="L2659" t="s">
        <v>1046</v>
      </c>
      <c r="M2659" t="s">
        <v>142</v>
      </c>
      <c r="N2659">
        <v>2</v>
      </c>
      <c r="O2659" t="s">
        <v>5435</v>
      </c>
      <c r="P2659" t="s">
        <v>5434</v>
      </c>
      <c r="Q2659" t="s">
        <v>1045</v>
      </c>
      <c r="R2659" s="7">
        <v>42552</v>
      </c>
      <c r="S2659" s="8">
        <f t="shared" si="328"/>
        <v>2016</v>
      </c>
      <c r="T2659" s="8">
        <v>2016</v>
      </c>
      <c r="U2659" s="8">
        <f t="shared" si="329"/>
        <v>6</v>
      </c>
      <c r="V2659" s="7">
        <v>42552</v>
      </c>
      <c r="W2659" t="s">
        <v>1091</v>
      </c>
      <c r="X2659" s="2">
        <v>1.6519999999999999</v>
      </c>
      <c r="Y2659" s="6">
        <f t="shared" si="334"/>
        <v>4.409919649769093E-2</v>
      </c>
      <c r="AA2659" t="s">
        <v>1090</v>
      </c>
      <c r="AB2659">
        <v>17337</v>
      </c>
      <c r="AD2659" t="s">
        <v>2</v>
      </c>
      <c r="AE2659">
        <v>64</v>
      </c>
      <c r="AF2659">
        <v>7</v>
      </c>
      <c r="AG2659">
        <v>7454679</v>
      </c>
      <c r="AH2659" t="s">
        <v>5433</v>
      </c>
      <c r="AI2659" t="s">
        <v>5432</v>
      </c>
      <c r="AJ2659" t="s">
        <v>5431</v>
      </c>
      <c r="AK2659" t="s">
        <v>5430</v>
      </c>
      <c r="AL2659">
        <v>30</v>
      </c>
      <c r="AM2659" s="5">
        <f t="shared" si="330"/>
        <v>5</v>
      </c>
      <c r="AN2659" s="4">
        <f t="shared" si="335"/>
        <v>7.5728890571753124E-3</v>
      </c>
      <c r="AO2659" s="3"/>
      <c r="AP2659">
        <v>0</v>
      </c>
      <c r="AR2659" t="s">
        <v>1</v>
      </c>
      <c r="AT2659" s="2" t="s">
        <v>0</v>
      </c>
      <c r="AU2659" s="1">
        <f t="shared" si="331"/>
        <v>3.314130426553624</v>
      </c>
      <c r="AV2659" s="1">
        <f t="shared" si="332"/>
        <v>2.5836042777433121</v>
      </c>
      <c r="AW2659" s="1">
        <f t="shared" si="333"/>
        <v>1.8530781289329996</v>
      </c>
    </row>
    <row r="2660" spans="1:49" x14ac:dyDescent="0.2">
      <c r="A2660">
        <v>2658</v>
      </c>
      <c r="B2660" t="s">
        <v>5429</v>
      </c>
      <c r="C2660" t="s">
        <v>5428</v>
      </c>
      <c r="F2660" t="s">
        <v>5427</v>
      </c>
      <c r="G2660" t="s">
        <v>5</v>
      </c>
      <c r="H2660" t="s">
        <v>4</v>
      </c>
      <c r="I2660" t="s">
        <v>5426</v>
      </c>
      <c r="J2660" t="s">
        <v>5425</v>
      </c>
      <c r="K2660" t="s">
        <v>5424</v>
      </c>
      <c r="L2660" t="s">
        <v>5423</v>
      </c>
      <c r="M2660" t="s">
        <v>375</v>
      </c>
      <c r="N2660">
        <v>5</v>
      </c>
      <c r="O2660" t="s">
        <v>5422</v>
      </c>
      <c r="P2660" t="s">
        <v>5421</v>
      </c>
      <c r="Q2660" t="s">
        <v>5420</v>
      </c>
      <c r="R2660" s="7">
        <v>42552</v>
      </c>
      <c r="S2660" s="8">
        <f t="shared" si="328"/>
        <v>2016</v>
      </c>
      <c r="T2660" s="8">
        <v>2016</v>
      </c>
      <c r="U2660" s="8">
        <f t="shared" si="329"/>
        <v>6</v>
      </c>
      <c r="V2660" s="7">
        <v>42552</v>
      </c>
      <c r="W2660" t="s">
        <v>1091</v>
      </c>
      <c r="X2660" s="2">
        <v>1.6519999999999999</v>
      </c>
      <c r="Y2660" s="6">
        <f t="shared" si="334"/>
        <v>4.409919649769093E-2</v>
      </c>
      <c r="AA2660" t="s">
        <v>1090</v>
      </c>
      <c r="AB2660">
        <v>17337</v>
      </c>
      <c r="AD2660" t="s">
        <v>2</v>
      </c>
      <c r="AE2660">
        <v>64</v>
      </c>
      <c r="AF2660">
        <v>7</v>
      </c>
      <c r="AG2660">
        <v>7452585</v>
      </c>
      <c r="AH2660" t="s">
        <v>5419</v>
      </c>
      <c r="AI2660" t="s">
        <v>5418</v>
      </c>
      <c r="AJ2660" t="s">
        <v>5417</v>
      </c>
      <c r="AK2660" t="s">
        <v>5416</v>
      </c>
      <c r="AL2660">
        <v>4</v>
      </c>
      <c r="AM2660" s="5">
        <f t="shared" si="330"/>
        <v>0.66666666666666663</v>
      </c>
      <c r="AN2660" s="4">
        <f t="shared" si="335"/>
        <v>1.0097185409567082E-3</v>
      </c>
      <c r="AO2660" s="3"/>
      <c r="AP2660">
        <v>0</v>
      </c>
      <c r="AR2660" t="s">
        <v>1</v>
      </c>
      <c r="AT2660" s="2" t="s">
        <v>0</v>
      </c>
      <c r="AU2660" s="1">
        <f t="shared" si="331"/>
        <v>3.1172353110670663</v>
      </c>
      <c r="AV2660" s="1">
        <f t="shared" si="332"/>
        <v>2.2554457519323821</v>
      </c>
      <c r="AW2660" s="1">
        <f t="shared" si="333"/>
        <v>1.3936561927976974</v>
      </c>
    </row>
    <row r="2661" spans="1:49" x14ac:dyDescent="0.2">
      <c r="A2661">
        <v>2659</v>
      </c>
      <c r="B2661" t="s">
        <v>5415</v>
      </c>
      <c r="C2661" t="s">
        <v>5414</v>
      </c>
      <c r="F2661" t="s">
        <v>5413</v>
      </c>
      <c r="G2661" t="s">
        <v>5</v>
      </c>
      <c r="H2661" t="s">
        <v>4</v>
      </c>
      <c r="I2661" t="s">
        <v>663</v>
      </c>
      <c r="J2661" t="s">
        <v>2194</v>
      </c>
      <c r="K2661" t="s">
        <v>2193</v>
      </c>
      <c r="L2661" t="s">
        <v>2192</v>
      </c>
      <c r="M2661" t="s">
        <v>1605</v>
      </c>
      <c r="N2661">
        <v>2</v>
      </c>
      <c r="O2661" t="s">
        <v>2191</v>
      </c>
      <c r="P2661" t="s">
        <v>2190</v>
      </c>
      <c r="Q2661" t="s">
        <v>2194</v>
      </c>
      <c r="R2661" s="7">
        <v>42552</v>
      </c>
      <c r="S2661" s="8">
        <f t="shared" si="328"/>
        <v>2016</v>
      </c>
      <c r="T2661" s="8">
        <v>2016</v>
      </c>
      <c r="U2661" s="8">
        <f t="shared" si="329"/>
        <v>6</v>
      </c>
      <c r="V2661" s="7">
        <v>42552</v>
      </c>
      <c r="W2661" t="s">
        <v>1091</v>
      </c>
      <c r="X2661" s="2">
        <v>1.6519999999999999</v>
      </c>
      <c r="Y2661" s="6">
        <f t="shared" si="334"/>
        <v>4.409919649769093E-2</v>
      </c>
      <c r="AA2661" t="s">
        <v>1090</v>
      </c>
      <c r="AB2661">
        <v>17337</v>
      </c>
      <c r="AD2661" t="s">
        <v>2</v>
      </c>
      <c r="AE2661">
        <v>64</v>
      </c>
      <c r="AF2661">
        <v>7</v>
      </c>
      <c r="AG2661">
        <v>7453130</v>
      </c>
      <c r="AH2661" t="s">
        <v>5412</v>
      </c>
      <c r="AI2661" t="s">
        <v>5411</v>
      </c>
      <c r="AJ2661" t="s">
        <v>5410</v>
      </c>
      <c r="AK2661" t="s">
        <v>5409</v>
      </c>
      <c r="AL2661">
        <v>116</v>
      </c>
      <c r="AM2661" s="5">
        <f t="shared" si="330"/>
        <v>19.333333333333332</v>
      </c>
      <c r="AN2661" s="4">
        <f t="shared" si="335"/>
        <v>2.928183768774454E-2</v>
      </c>
      <c r="AO2661" s="3"/>
      <c r="AP2661">
        <v>0</v>
      </c>
      <c r="AR2661" t="s">
        <v>1</v>
      </c>
      <c r="AT2661" s="2" t="s">
        <v>0</v>
      </c>
      <c r="AU2661" s="1">
        <f t="shared" si="331"/>
        <v>3.9653988854707016</v>
      </c>
      <c r="AV2661" s="1">
        <f t="shared" si="332"/>
        <v>3.6690517092717734</v>
      </c>
      <c r="AW2661" s="1">
        <f t="shared" si="333"/>
        <v>3.3727045330728456</v>
      </c>
    </row>
    <row r="2662" spans="1:49" x14ac:dyDescent="0.2">
      <c r="A2662">
        <v>2660</v>
      </c>
      <c r="B2662" t="s">
        <v>5408</v>
      </c>
      <c r="C2662" t="s">
        <v>5407</v>
      </c>
      <c r="D2662" t="s">
        <v>5406</v>
      </c>
      <c r="F2662" t="s">
        <v>5405</v>
      </c>
      <c r="G2662" t="s">
        <v>5</v>
      </c>
      <c r="H2662" t="s">
        <v>4</v>
      </c>
      <c r="I2662" t="s">
        <v>5404</v>
      </c>
      <c r="J2662" t="s">
        <v>5403</v>
      </c>
      <c r="K2662" t="s">
        <v>5402</v>
      </c>
      <c r="L2662" t="s">
        <v>5401</v>
      </c>
      <c r="M2662" t="s">
        <v>5400</v>
      </c>
      <c r="N2662">
        <v>23</v>
      </c>
      <c r="O2662" t="s">
        <v>5399</v>
      </c>
      <c r="P2662" t="s">
        <v>5398</v>
      </c>
      <c r="Q2662" t="s">
        <v>5397</v>
      </c>
      <c r="R2662" s="7">
        <v>42552</v>
      </c>
      <c r="S2662" s="8">
        <f t="shared" si="328"/>
        <v>2016</v>
      </c>
      <c r="T2662" s="8">
        <v>2016</v>
      </c>
      <c r="U2662" s="8">
        <f t="shared" si="329"/>
        <v>6</v>
      </c>
      <c r="V2662" s="7">
        <v>42552</v>
      </c>
      <c r="W2662" t="s">
        <v>3289</v>
      </c>
      <c r="X2662" s="2">
        <v>3.6110000000000002</v>
      </c>
      <c r="Y2662" s="6">
        <f t="shared" si="334"/>
        <v>9.639358265929901E-2</v>
      </c>
      <c r="AA2662">
        <v>344257</v>
      </c>
      <c r="AB2662">
        <v>12503</v>
      </c>
      <c r="AD2662" t="s">
        <v>2</v>
      </c>
      <c r="AE2662">
        <v>180</v>
      </c>
      <c r="AH2662" t="s">
        <v>5396</v>
      </c>
      <c r="AI2662" t="s">
        <v>5395</v>
      </c>
      <c r="AJ2662" t="s">
        <v>5394</v>
      </c>
      <c r="AK2662" t="s">
        <v>5393</v>
      </c>
      <c r="AL2662">
        <v>42</v>
      </c>
      <c r="AM2662" s="5">
        <f t="shared" si="330"/>
        <v>7</v>
      </c>
      <c r="AN2662" s="4">
        <f t="shared" si="335"/>
        <v>1.0602044680045438E-2</v>
      </c>
      <c r="AO2662" s="3"/>
      <c r="AP2662">
        <v>0</v>
      </c>
      <c r="AR2662" t="s">
        <v>1</v>
      </c>
      <c r="AT2662" s="2">
        <v>10.164</v>
      </c>
      <c r="AU2662" s="1">
        <f t="shared" si="331"/>
        <v>7.0656121265522929</v>
      </c>
      <c r="AV2662" s="1">
        <f t="shared" si="332"/>
        <v>5.349781366967223</v>
      </c>
      <c r="AW2662" s="1">
        <f t="shared" si="333"/>
        <v>3.6339506073821504</v>
      </c>
    </row>
    <row r="2663" spans="1:49" x14ac:dyDescent="0.2">
      <c r="A2663">
        <v>2661</v>
      </c>
      <c r="B2663" t="s">
        <v>5392</v>
      </c>
      <c r="C2663" t="s">
        <v>5391</v>
      </c>
      <c r="F2663" t="s">
        <v>5390</v>
      </c>
      <c r="G2663" t="s">
        <v>5</v>
      </c>
      <c r="H2663" t="s">
        <v>4</v>
      </c>
      <c r="I2663" t="s">
        <v>5389</v>
      </c>
      <c r="J2663" t="s">
        <v>5388</v>
      </c>
      <c r="K2663" t="s">
        <v>5387</v>
      </c>
      <c r="L2663" t="s">
        <v>519</v>
      </c>
      <c r="M2663" t="s">
        <v>49</v>
      </c>
      <c r="N2663">
        <v>11</v>
      </c>
      <c r="O2663" t="s">
        <v>5386</v>
      </c>
      <c r="P2663" t="s">
        <v>5385</v>
      </c>
      <c r="Q2663" t="s">
        <v>5384</v>
      </c>
      <c r="R2663" s="7">
        <v>42552</v>
      </c>
      <c r="S2663" s="8">
        <f t="shared" si="328"/>
        <v>2016</v>
      </c>
      <c r="T2663" s="8">
        <v>2016</v>
      </c>
      <c r="U2663" s="8">
        <f t="shared" si="329"/>
        <v>6</v>
      </c>
      <c r="V2663" s="7">
        <v>42552</v>
      </c>
      <c r="W2663" t="s">
        <v>2720</v>
      </c>
      <c r="X2663" s="2">
        <v>0.39100000000000001</v>
      </c>
      <c r="Y2663" s="6">
        <f t="shared" si="334"/>
        <v>1.043752168922346E-2</v>
      </c>
      <c r="AA2663">
        <v>10090630</v>
      </c>
      <c r="AB2663">
        <v>145343</v>
      </c>
      <c r="AD2663" t="s">
        <v>2</v>
      </c>
      <c r="AE2663">
        <v>18</v>
      </c>
      <c r="AF2663">
        <v>7</v>
      </c>
      <c r="AH2663" t="s">
        <v>1854</v>
      </c>
      <c r="AI2663" t="s">
        <v>5383</v>
      </c>
      <c r="AJ2663" t="s">
        <v>5382</v>
      </c>
      <c r="AK2663" t="s">
        <v>5381</v>
      </c>
      <c r="AL2663">
        <v>15</v>
      </c>
      <c r="AM2663" s="5">
        <f t="shared" si="330"/>
        <v>2.5</v>
      </c>
      <c r="AN2663" s="4">
        <f t="shared" si="335"/>
        <v>3.7864445285876562E-3</v>
      </c>
      <c r="AO2663" s="3"/>
      <c r="AP2663">
        <v>0</v>
      </c>
      <c r="AQ2663" t="s">
        <v>48</v>
      </c>
      <c r="AR2663">
        <v>11261140326</v>
      </c>
      <c r="AS2663" t="s">
        <v>47</v>
      </c>
      <c r="AT2663" s="2" t="s">
        <v>0</v>
      </c>
      <c r="AU2663" s="1">
        <f t="shared" si="331"/>
        <v>0.84421985410327183</v>
      </c>
      <c r="AV2663" s="1">
        <f t="shared" si="332"/>
        <v>0.71119831089055574</v>
      </c>
      <c r="AW2663" s="1">
        <f t="shared" si="333"/>
        <v>0.57817676767783976</v>
      </c>
    </row>
    <row r="2664" spans="1:49" x14ac:dyDescent="0.2">
      <c r="A2664">
        <v>2662</v>
      </c>
      <c r="B2664" t="s">
        <v>5380</v>
      </c>
      <c r="C2664" t="s">
        <v>5379</v>
      </c>
      <c r="F2664" t="s">
        <v>5378</v>
      </c>
      <c r="G2664" t="s">
        <v>5</v>
      </c>
      <c r="H2664" t="s">
        <v>4</v>
      </c>
      <c r="I2664" t="s">
        <v>5377</v>
      </c>
      <c r="J2664">
        <v>60007751</v>
      </c>
      <c r="K2664" t="s">
        <v>421</v>
      </c>
      <c r="L2664" t="s">
        <v>58</v>
      </c>
      <c r="M2664" t="s">
        <v>57</v>
      </c>
      <c r="N2664">
        <v>4</v>
      </c>
      <c r="O2664" t="s">
        <v>5376</v>
      </c>
      <c r="P2664" t="s">
        <v>5375</v>
      </c>
      <c r="Q2664" t="s">
        <v>5374</v>
      </c>
      <c r="R2664" s="7">
        <v>42552</v>
      </c>
      <c r="S2664" s="8">
        <f t="shared" si="328"/>
        <v>2016</v>
      </c>
      <c r="T2664" s="8">
        <v>2016</v>
      </c>
      <c r="U2664" s="8">
        <f t="shared" si="329"/>
        <v>6</v>
      </c>
      <c r="V2664" s="7">
        <v>42552</v>
      </c>
      <c r="W2664" t="s">
        <v>5373</v>
      </c>
      <c r="X2664" s="2">
        <v>0.51700000000000002</v>
      </c>
      <c r="Y2664" s="6">
        <f t="shared" si="334"/>
        <v>1.3801019727182938E-2</v>
      </c>
      <c r="AA2664">
        <v>15280837</v>
      </c>
      <c r="AB2664">
        <v>16015</v>
      </c>
      <c r="AC2664">
        <v>15308057</v>
      </c>
      <c r="AD2664" t="s">
        <v>2</v>
      </c>
      <c r="AE2664">
        <v>46</v>
      </c>
      <c r="AF2664">
        <v>1</v>
      </c>
      <c r="AH2664" t="s">
        <v>5372</v>
      </c>
      <c r="AI2664" t="s">
        <v>5371</v>
      </c>
      <c r="AJ2664" t="s">
        <v>5370</v>
      </c>
      <c r="AK2664" t="s">
        <v>5369</v>
      </c>
      <c r="AL2664">
        <v>8</v>
      </c>
      <c r="AM2664" s="5">
        <f t="shared" si="330"/>
        <v>1.3333333333333333</v>
      </c>
      <c r="AN2664" s="4">
        <f t="shared" si="335"/>
        <v>2.0194370819134164E-3</v>
      </c>
      <c r="AO2664" s="3"/>
      <c r="AP2664">
        <v>0</v>
      </c>
      <c r="AR2664" t="s">
        <v>1</v>
      </c>
      <c r="AT2664" s="2">
        <v>3.7210000000000001</v>
      </c>
      <c r="AU2664" s="1">
        <f t="shared" si="331"/>
        <v>1.026654493360208</v>
      </c>
      <c r="AV2664" s="1">
        <f t="shared" si="332"/>
        <v>0.79102284045481785</v>
      </c>
      <c r="AW2664" s="1">
        <f t="shared" si="333"/>
        <v>0.55539118754942729</v>
      </c>
    </row>
    <row r="2665" spans="1:49" x14ac:dyDescent="0.2">
      <c r="A2665">
        <v>2663</v>
      </c>
      <c r="B2665" t="s">
        <v>5368</v>
      </c>
      <c r="C2665" t="s">
        <v>5367</v>
      </c>
      <c r="E2665">
        <v>27208286</v>
      </c>
      <c r="F2665" t="s">
        <v>5366</v>
      </c>
      <c r="G2665" t="s">
        <v>5</v>
      </c>
      <c r="H2665" t="s">
        <v>4</v>
      </c>
      <c r="I2665" t="s">
        <v>5365</v>
      </c>
      <c r="J2665" t="s">
        <v>5364</v>
      </c>
      <c r="K2665" t="s">
        <v>5363</v>
      </c>
      <c r="L2665" t="s">
        <v>5362</v>
      </c>
      <c r="M2665" t="s">
        <v>5361</v>
      </c>
      <c r="N2665">
        <v>10</v>
      </c>
      <c r="O2665" t="s">
        <v>5360</v>
      </c>
      <c r="P2665" t="s">
        <v>5359</v>
      </c>
      <c r="Q2665" t="s">
        <v>5358</v>
      </c>
      <c r="R2665" s="7">
        <v>42552</v>
      </c>
      <c r="S2665" s="8">
        <f t="shared" si="328"/>
        <v>2016</v>
      </c>
      <c r="T2665" s="8">
        <v>2016</v>
      </c>
      <c r="U2665" s="8">
        <f t="shared" si="329"/>
        <v>6</v>
      </c>
      <c r="V2665" s="7">
        <v>42552</v>
      </c>
      <c r="W2665" t="s">
        <v>2700</v>
      </c>
      <c r="X2665" s="2">
        <v>3.5539999999999998</v>
      </c>
      <c r="Y2665" s="6">
        <f t="shared" si="334"/>
        <v>9.4872000213555435E-2</v>
      </c>
      <c r="AA2665">
        <v>320889</v>
      </c>
      <c r="AB2665">
        <v>16615</v>
      </c>
      <c r="AC2665">
        <v>15322548</v>
      </c>
      <c r="AD2665" t="s">
        <v>2</v>
      </c>
      <c r="AE2665">
        <v>171</v>
      </c>
      <c r="AF2665">
        <v>3</v>
      </c>
      <c r="AH2665" t="s">
        <v>5357</v>
      </c>
      <c r="AI2665" t="s">
        <v>5356</v>
      </c>
      <c r="AK2665" t="s">
        <v>5355</v>
      </c>
      <c r="AL2665">
        <v>37</v>
      </c>
      <c r="AM2665" s="5">
        <f t="shared" si="330"/>
        <v>6.166666666666667</v>
      </c>
      <c r="AN2665" s="4">
        <f t="shared" si="335"/>
        <v>9.3398965038495527E-3</v>
      </c>
      <c r="AO2665" s="3"/>
      <c r="AP2665">
        <v>1</v>
      </c>
      <c r="AR2665" t="s">
        <v>1</v>
      </c>
      <c r="AT2665" s="2">
        <v>8.34</v>
      </c>
      <c r="AU2665" s="1">
        <f t="shared" si="331"/>
        <v>6.9212369100643674</v>
      </c>
      <c r="AV2665" s="1">
        <f t="shared" si="332"/>
        <v>5.2105948358702499</v>
      </c>
      <c r="AW2665" s="1">
        <f t="shared" si="333"/>
        <v>3.4999527616761319</v>
      </c>
    </row>
    <row r="2666" spans="1:49" x14ac:dyDescent="0.2">
      <c r="A2666">
        <v>2664</v>
      </c>
      <c r="B2666" t="s">
        <v>5354</v>
      </c>
      <c r="C2666" t="s">
        <v>5353</v>
      </c>
      <c r="F2666" t="s">
        <v>5352</v>
      </c>
      <c r="G2666" t="s">
        <v>5</v>
      </c>
      <c r="H2666" t="s">
        <v>4</v>
      </c>
      <c r="I2666" t="s">
        <v>5351</v>
      </c>
      <c r="J2666" t="s">
        <v>5350</v>
      </c>
      <c r="K2666" t="s">
        <v>5349</v>
      </c>
      <c r="L2666" t="s">
        <v>5348</v>
      </c>
      <c r="M2666" t="s">
        <v>5347</v>
      </c>
      <c r="N2666">
        <v>11</v>
      </c>
      <c r="O2666" t="s">
        <v>5346</v>
      </c>
      <c r="P2666" t="s">
        <v>5345</v>
      </c>
      <c r="Q2666" t="s">
        <v>5344</v>
      </c>
      <c r="R2666" s="7">
        <v>42552</v>
      </c>
      <c r="S2666" s="8">
        <f t="shared" si="328"/>
        <v>2016</v>
      </c>
      <c r="T2666" s="8">
        <v>2016</v>
      </c>
      <c r="U2666" s="8">
        <f t="shared" si="329"/>
        <v>6</v>
      </c>
      <c r="V2666" s="7">
        <v>42552</v>
      </c>
      <c r="W2666" t="s">
        <v>2786</v>
      </c>
      <c r="X2666" s="2">
        <v>0.53600000000000003</v>
      </c>
      <c r="Y2666" s="6">
        <f t="shared" si="334"/>
        <v>1.430821387576413E-2</v>
      </c>
      <c r="AA2666">
        <v>13438786</v>
      </c>
      <c r="AB2666">
        <v>4400151748</v>
      </c>
      <c r="AC2666">
        <v>14798298</v>
      </c>
      <c r="AD2666" t="s">
        <v>2</v>
      </c>
      <c r="AE2666">
        <v>19</v>
      </c>
      <c r="AF2666">
        <v>3</v>
      </c>
      <c r="AH2666" t="s">
        <v>5343</v>
      </c>
      <c r="AI2666" t="s">
        <v>5342</v>
      </c>
      <c r="AJ2666" t="s">
        <v>5341</v>
      </c>
      <c r="AK2666" t="s">
        <v>5340</v>
      </c>
      <c r="AL2666">
        <v>12</v>
      </c>
      <c r="AM2666" s="5">
        <f t="shared" si="330"/>
        <v>2</v>
      </c>
      <c r="AN2666" s="4">
        <f t="shared" si="335"/>
        <v>3.0291556228701248E-3</v>
      </c>
      <c r="AO2666" s="3"/>
      <c r="AP2666">
        <v>0</v>
      </c>
      <c r="AQ2666" t="s">
        <v>2379</v>
      </c>
      <c r="AR2666" t="s">
        <v>3073</v>
      </c>
      <c r="AS2666" t="s">
        <v>5339</v>
      </c>
      <c r="AT2666" s="2">
        <v>1.6020000000000001</v>
      </c>
      <c r="AU2666" s="1">
        <f t="shared" si="331"/>
        <v>1.0924496399895927</v>
      </c>
      <c r="AV2666" s="1">
        <f t="shared" si="332"/>
        <v>0.86686847493171271</v>
      </c>
      <c r="AW2666" s="1">
        <f t="shared" si="333"/>
        <v>0.64128730987383264</v>
      </c>
    </row>
    <row r="2667" spans="1:49" x14ac:dyDescent="0.2">
      <c r="A2667">
        <v>2665</v>
      </c>
      <c r="B2667" t="s">
        <v>5338</v>
      </c>
      <c r="C2667" t="s">
        <v>5337</v>
      </c>
      <c r="F2667" t="s">
        <v>5336</v>
      </c>
      <c r="G2667" t="s">
        <v>5</v>
      </c>
      <c r="H2667" t="s">
        <v>4</v>
      </c>
      <c r="I2667" t="s">
        <v>5335</v>
      </c>
      <c r="J2667" t="s">
        <v>5334</v>
      </c>
      <c r="K2667" t="s">
        <v>5333</v>
      </c>
      <c r="L2667" t="s">
        <v>5332</v>
      </c>
      <c r="M2667" t="s">
        <v>5331</v>
      </c>
      <c r="N2667">
        <v>4</v>
      </c>
      <c r="O2667" t="s">
        <v>5330</v>
      </c>
      <c r="P2667" t="s">
        <v>5329</v>
      </c>
      <c r="Q2667" t="s">
        <v>5328</v>
      </c>
      <c r="R2667" s="7">
        <v>42552</v>
      </c>
      <c r="S2667" s="8">
        <f t="shared" si="328"/>
        <v>2016</v>
      </c>
      <c r="T2667" s="8">
        <v>2016</v>
      </c>
      <c r="U2667" s="8">
        <f t="shared" si="329"/>
        <v>6</v>
      </c>
      <c r="V2667" s="7">
        <v>42552</v>
      </c>
      <c r="W2667" t="s">
        <v>5327</v>
      </c>
      <c r="X2667" s="2">
        <v>0.73199999999999998</v>
      </c>
      <c r="Y2667" s="6">
        <f t="shared" si="334"/>
        <v>1.9540321934812206E-2</v>
      </c>
      <c r="AA2667">
        <v>10225528</v>
      </c>
      <c r="AB2667">
        <v>21971</v>
      </c>
      <c r="AD2667" t="s">
        <v>2</v>
      </c>
      <c r="AE2667">
        <v>59</v>
      </c>
      <c r="AF2667" s="10">
        <v>44540</v>
      </c>
      <c r="AH2667" t="s">
        <v>5326</v>
      </c>
      <c r="AI2667" t="s">
        <v>5325</v>
      </c>
      <c r="AJ2667" t="s">
        <v>5324</v>
      </c>
      <c r="AK2667" t="s">
        <v>5323</v>
      </c>
      <c r="AL2667">
        <v>8</v>
      </c>
      <c r="AM2667" s="5">
        <f t="shared" si="330"/>
        <v>1.3333333333333333</v>
      </c>
      <c r="AN2667" s="4">
        <f t="shared" si="335"/>
        <v>2.0194370819134164E-3</v>
      </c>
      <c r="AO2667" s="3"/>
      <c r="AP2667">
        <v>0</v>
      </c>
      <c r="AR2667" t="s">
        <v>1</v>
      </c>
      <c r="AT2667" s="2">
        <v>2.91</v>
      </c>
      <c r="AU2667" s="1">
        <f t="shared" si="331"/>
        <v>1.4284056478942568</v>
      </c>
      <c r="AV2667" s="1">
        <f t="shared" si="332"/>
        <v>1.0779879508362811</v>
      </c>
      <c r="AW2667" s="1">
        <f t="shared" si="333"/>
        <v>0.72757025377830531</v>
      </c>
    </row>
    <row r="2668" spans="1:49" x14ac:dyDescent="0.2">
      <c r="A2668">
        <v>2666</v>
      </c>
      <c r="B2668" t="s">
        <v>5322</v>
      </c>
      <c r="C2668" t="s">
        <v>5321</v>
      </c>
      <c r="F2668" t="s">
        <v>5320</v>
      </c>
      <c r="G2668" t="s">
        <v>5</v>
      </c>
      <c r="H2668" t="s">
        <v>4</v>
      </c>
      <c r="I2668" t="s">
        <v>971</v>
      </c>
      <c r="J2668" t="s">
        <v>5319</v>
      </c>
      <c r="K2668" t="s">
        <v>5318</v>
      </c>
      <c r="L2668" t="s">
        <v>5317</v>
      </c>
      <c r="M2668" t="s">
        <v>375</v>
      </c>
      <c r="N2668">
        <v>4</v>
      </c>
      <c r="O2668" t="s">
        <v>5316</v>
      </c>
      <c r="P2668" t="s">
        <v>5315</v>
      </c>
      <c r="Q2668" t="s">
        <v>5314</v>
      </c>
      <c r="R2668" s="7">
        <v>42552</v>
      </c>
      <c r="S2668" s="8">
        <f t="shared" si="328"/>
        <v>2016</v>
      </c>
      <c r="T2668" s="8">
        <v>2016</v>
      </c>
      <c r="U2668" s="8">
        <f t="shared" si="329"/>
        <v>6</v>
      </c>
      <c r="V2668" s="7">
        <v>42552</v>
      </c>
      <c r="W2668" t="s">
        <v>699</v>
      </c>
      <c r="X2668" s="2">
        <v>0.62</v>
      </c>
      <c r="Y2668" s="6">
        <f t="shared" si="334"/>
        <v>1.6550545901070447E-2</v>
      </c>
      <c r="AA2668">
        <v>189464</v>
      </c>
      <c r="AB2668">
        <v>17364</v>
      </c>
      <c r="AD2668" t="s">
        <v>2</v>
      </c>
      <c r="AE2668">
        <v>52</v>
      </c>
      <c r="AF2668">
        <v>7</v>
      </c>
      <c r="AG2668">
        <v>7425273</v>
      </c>
      <c r="AI2668" t="s">
        <v>5313</v>
      </c>
      <c r="AJ2668" t="s">
        <v>5312</v>
      </c>
      <c r="AK2668" t="s">
        <v>5311</v>
      </c>
      <c r="AL2668">
        <v>6</v>
      </c>
      <c r="AM2668" s="5">
        <f t="shared" si="330"/>
        <v>1</v>
      </c>
      <c r="AN2668" s="4">
        <f t="shared" si="335"/>
        <v>1.5145778114350624E-3</v>
      </c>
      <c r="AO2668" s="3"/>
      <c r="AP2668">
        <v>0</v>
      </c>
      <c r="AR2668" t="s">
        <v>1</v>
      </c>
      <c r="AT2668" s="2">
        <v>1.7</v>
      </c>
      <c r="AU2668" s="1">
        <f t="shared" si="331"/>
        <v>1.2039755474179832</v>
      </c>
      <c r="AV2668" s="1">
        <f t="shared" si="332"/>
        <v>0.90325618562527543</v>
      </c>
      <c r="AW2668" s="1">
        <f t="shared" si="333"/>
        <v>0.60253682383256779</v>
      </c>
    </row>
    <row r="2669" spans="1:49" x14ac:dyDescent="0.2">
      <c r="A2669">
        <v>2667</v>
      </c>
      <c r="B2669" t="s">
        <v>5310</v>
      </c>
      <c r="C2669" t="s">
        <v>5309</v>
      </c>
      <c r="F2669" t="s">
        <v>5308</v>
      </c>
      <c r="G2669" t="s">
        <v>5</v>
      </c>
      <c r="H2669" t="s">
        <v>4</v>
      </c>
      <c r="I2669" t="s">
        <v>2167</v>
      </c>
      <c r="J2669" t="s">
        <v>5307</v>
      </c>
      <c r="K2669" t="s">
        <v>5306</v>
      </c>
      <c r="L2669" t="s">
        <v>5305</v>
      </c>
      <c r="M2669" t="s">
        <v>49</v>
      </c>
      <c r="N2669">
        <v>5</v>
      </c>
      <c r="O2669" t="s">
        <v>5304</v>
      </c>
      <c r="P2669" t="s">
        <v>5303</v>
      </c>
      <c r="Q2669" t="s">
        <v>5302</v>
      </c>
      <c r="R2669" s="7">
        <v>42552</v>
      </c>
      <c r="S2669" s="8">
        <f t="shared" si="328"/>
        <v>2016</v>
      </c>
      <c r="T2669" s="8">
        <v>2016</v>
      </c>
      <c r="U2669" s="8">
        <f t="shared" si="329"/>
        <v>6</v>
      </c>
      <c r="V2669" s="7">
        <v>42552</v>
      </c>
      <c r="W2669" t="s">
        <v>1908</v>
      </c>
      <c r="X2669" s="2">
        <v>0.35499999999999998</v>
      </c>
      <c r="Y2669" s="6">
        <f t="shared" si="334"/>
        <v>9.4765222498064648E-3</v>
      </c>
      <c r="AA2669">
        <v>17518628</v>
      </c>
      <c r="AB2669">
        <v>5300152202</v>
      </c>
      <c r="AD2669" t="s">
        <v>2</v>
      </c>
      <c r="AE2669">
        <v>10</v>
      </c>
      <c r="AF2669">
        <v>10</v>
      </c>
      <c r="AH2669" t="s">
        <v>5301</v>
      </c>
      <c r="AI2669" t="s">
        <v>5300</v>
      </c>
      <c r="AK2669" t="s">
        <v>5299</v>
      </c>
      <c r="AL2669">
        <v>8</v>
      </c>
      <c r="AM2669" s="5">
        <f t="shared" si="330"/>
        <v>1.3333333333333333</v>
      </c>
      <c r="AN2669" s="4">
        <f t="shared" si="335"/>
        <v>2.0194370819134164E-3</v>
      </c>
      <c r="AO2669" s="3"/>
      <c r="AP2669">
        <v>0</v>
      </c>
      <c r="AR2669" t="s">
        <v>1</v>
      </c>
      <c r="AT2669" s="2">
        <v>1.542</v>
      </c>
      <c r="AU2669" s="1">
        <f t="shared" si="331"/>
        <v>0.72393966994385495</v>
      </c>
      <c r="AV2669" s="1">
        <f t="shared" si="332"/>
        <v>0.57479796658599402</v>
      </c>
      <c r="AW2669" s="1">
        <f t="shared" si="333"/>
        <v>0.4256562632281331</v>
      </c>
    </row>
    <row r="2670" spans="1:49" x14ac:dyDescent="0.2">
      <c r="A2670">
        <v>2668</v>
      </c>
      <c r="B2670" t="s">
        <v>5298</v>
      </c>
      <c r="C2670" t="s">
        <v>5297</v>
      </c>
      <c r="F2670" t="s">
        <v>5296</v>
      </c>
      <c r="G2670" t="s">
        <v>5</v>
      </c>
      <c r="H2670" t="s">
        <v>4</v>
      </c>
      <c r="I2670" t="s">
        <v>5295</v>
      </c>
      <c r="J2670" t="s">
        <v>5294</v>
      </c>
      <c r="K2670" t="s">
        <v>5293</v>
      </c>
      <c r="L2670" t="s">
        <v>5292</v>
      </c>
      <c r="M2670" t="s">
        <v>412</v>
      </c>
      <c r="N2670">
        <v>5</v>
      </c>
      <c r="O2670" t="s">
        <v>5291</v>
      </c>
      <c r="P2670" t="s">
        <v>5290</v>
      </c>
      <c r="Q2670" t="s">
        <v>5289</v>
      </c>
      <c r="R2670" s="7">
        <v>42552</v>
      </c>
      <c r="S2670" s="8">
        <f t="shared" si="328"/>
        <v>2016</v>
      </c>
      <c r="T2670" s="8">
        <v>2016</v>
      </c>
      <c r="U2670" s="8">
        <f t="shared" si="329"/>
        <v>6</v>
      </c>
      <c r="V2670" s="7">
        <v>42552</v>
      </c>
      <c r="W2670" t="s">
        <v>493</v>
      </c>
      <c r="X2670" s="2">
        <v>0.42099999999999999</v>
      </c>
      <c r="Y2670" s="6">
        <f t="shared" si="334"/>
        <v>1.1238354555404288E-2</v>
      </c>
      <c r="AA2670">
        <v>10214437</v>
      </c>
      <c r="AB2670">
        <v>17169</v>
      </c>
      <c r="AD2670" t="s">
        <v>2</v>
      </c>
      <c r="AE2670">
        <v>63</v>
      </c>
      <c r="AF2670">
        <v>4</v>
      </c>
      <c r="AH2670" t="s">
        <v>5288</v>
      </c>
      <c r="AI2670" t="s">
        <v>5287</v>
      </c>
      <c r="AJ2670" t="s">
        <v>5286</v>
      </c>
      <c r="AK2670" t="s">
        <v>5285</v>
      </c>
      <c r="AL2670">
        <v>12</v>
      </c>
      <c r="AM2670" s="5">
        <f t="shared" si="330"/>
        <v>2</v>
      </c>
      <c r="AN2670" s="4">
        <f t="shared" si="335"/>
        <v>3.0291556228701248E-3</v>
      </c>
      <c r="AO2670" s="3"/>
      <c r="AP2670">
        <v>0</v>
      </c>
      <c r="AR2670" t="s">
        <v>1</v>
      </c>
      <c r="AT2670" s="2">
        <v>1.4810000000000001</v>
      </c>
      <c r="AU2670" s="1">
        <f t="shared" si="331"/>
        <v>0.87755948756440372</v>
      </c>
      <c r="AV2670" s="1">
        <f t="shared" si="332"/>
        <v>0.7133755089137207</v>
      </c>
      <c r="AW2670" s="1">
        <f t="shared" si="333"/>
        <v>0.54919153026303735</v>
      </c>
    </row>
    <row r="2671" spans="1:49" x14ac:dyDescent="0.2">
      <c r="A2671">
        <v>2669</v>
      </c>
      <c r="B2671" t="s">
        <v>5284</v>
      </c>
      <c r="C2671" t="s">
        <v>5283</v>
      </c>
      <c r="F2671" t="s">
        <v>5282</v>
      </c>
      <c r="G2671" t="s">
        <v>5</v>
      </c>
      <c r="H2671" t="s">
        <v>4</v>
      </c>
      <c r="I2671" t="s">
        <v>5281</v>
      </c>
      <c r="J2671">
        <v>60009415</v>
      </c>
      <c r="K2671" t="s">
        <v>5280</v>
      </c>
      <c r="L2671" t="s">
        <v>5279</v>
      </c>
      <c r="M2671" t="s">
        <v>79</v>
      </c>
      <c r="N2671">
        <v>2</v>
      </c>
      <c r="O2671" t="s">
        <v>5278</v>
      </c>
      <c r="P2671" t="s">
        <v>5277</v>
      </c>
      <c r="Q2671" t="s">
        <v>5276</v>
      </c>
      <c r="R2671" s="7">
        <v>42552</v>
      </c>
      <c r="S2671" s="8">
        <f t="shared" si="328"/>
        <v>2016</v>
      </c>
      <c r="T2671" s="8">
        <v>2016</v>
      </c>
      <c r="U2671" s="8">
        <f t="shared" si="329"/>
        <v>6</v>
      </c>
      <c r="V2671" s="7">
        <v>42552</v>
      </c>
      <c r="W2671" t="s">
        <v>5184</v>
      </c>
      <c r="X2671" s="2">
        <v>1.337</v>
      </c>
      <c r="Y2671" s="6">
        <f t="shared" si="334"/>
        <v>3.5690451402792235E-2</v>
      </c>
      <c r="AA2671">
        <v>7413106</v>
      </c>
      <c r="AB2671">
        <v>26005</v>
      </c>
      <c r="AD2671" t="s">
        <v>2</v>
      </c>
      <c r="AE2671">
        <v>37</v>
      </c>
      <c r="AF2671">
        <v>7</v>
      </c>
      <c r="AG2671">
        <v>7479540</v>
      </c>
      <c r="AH2671" t="s">
        <v>2662</v>
      </c>
      <c r="AI2671" t="s">
        <v>5275</v>
      </c>
      <c r="AJ2671" t="s">
        <v>5274</v>
      </c>
      <c r="AK2671" t="s">
        <v>5273</v>
      </c>
      <c r="AL2671">
        <v>12</v>
      </c>
      <c r="AM2671" s="5">
        <f t="shared" si="330"/>
        <v>2</v>
      </c>
      <c r="AN2671" s="4">
        <f t="shared" si="335"/>
        <v>3.0291556228701248E-3</v>
      </c>
      <c r="AO2671" s="3"/>
      <c r="AP2671">
        <v>0</v>
      </c>
      <c r="AR2671" t="s">
        <v>1</v>
      </c>
      <c r="AT2671" s="2">
        <v>4.1870000000000003</v>
      </c>
      <c r="AU2671" s="1">
        <f t="shared" si="331"/>
        <v>2.5892062668815599</v>
      </c>
      <c r="AV2671" s="1">
        <f t="shared" si="332"/>
        <v>1.935980351283118</v>
      </c>
      <c r="AW2671" s="1">
        <f t="shared" si="333"/>
        <v>1.2827544356846756</v>
      </c>
    </row>
    <row r="2672" spans="1:49" x14ac:dyDescent="0.2">
      <c r="A2672">
        <v>2670</v>
      </c>
      <c r="B2672" t="s">
        <v>5272</v>
      </c>
      <c r="C2672" t="s">
        <v>5271</v>
      </c>
      <c r="F2672" t="s">
        <v>5270</v>
      </c>
      <c r="G2672" t="s">
        <v>5</v>
      </c>
      <c r="H2672" t="s">
        <v>4</v>
      </c>
      <c r="I2672" t="s">
        <v>1188</v>
      </c>
      <c r="J2672" t="s">
        <v>5269</v>
      </c>
      <c r="K2672" t="s">
        <v>5268</v>
      </c>
      <c r="L2672" t="s">
        <v>5267</v>
      </c>
      <c r="M2672" t="s">
        <v>347</v>
      </c>
      <c r="N2672">
        <v>5</v>
      </c>
      <c r="O2672" t="s">
        <v>5266</v>
      </c>
      <c r="P2672" t="s">
        <v>5265</v>
      </c>
      <c r="Q2672" t="s">
        <v>5264</v>
      </c>
      <c r="R2672" s="7">
        <v>42552</v>
      </c>
      <c r="S2672" s="8">
        <f t="shared" si="328"/>
        <v>2016</v>
      </c>
      <c r="T2672" s="8">
        <v>2016</v>
      </c>
      <c r="U2672" s="8">
        <f t="shared" si="329"/>
        <v>6</v>
      </c>
      <c r="V2672" s="7">
        <v>42552</v>
      </c>
      <c r="W2672" t="s">
        <v>1908</v>
      </c>
      <c r="X2672" s="2">
        <v>0.35499999999999998</v>
      </c>
      <c r="Y2672" s="6">
        <f t="shared" si="334"/>
        <v>9.4765222498064648E-3</v>
      </c>
      <c r="AA2672">
        <v>17518628</v>
      </c>
      <c r="AB2672">
        <v>5300152202</v>
      </c>
      <c r="AD2672" t="s">
        <v>2</v>
      </c>
      <c r="AE2672">
        <v>10</v>
      </c>
      <c r="AF2672">
        <v>10</v>
      </c>
      <c r="AH2672" t="s">
        <v>5263</v>
      </c>
      <c r="AI2672" t="s">
        <v>5262</v>
      </c>
      <c r="AK2672" t="s">
        <v>5261</v>
      </c>
      <c r="AL2672">
        <v>6</v>
      </c>
      <c r="AM2672" s="5">
        <f t="shared" si="330"/>
        <v>1</v>
      </c>
      <c r="AN2672" s="4">
        <f t="shared" si="335"/>
        <v>1.5145778114350624E-3</v>
      </c>
      <c r="AO2672" s="3"/>
      <c r="AP2672">
        <v>1</v>
      </c>
      <c r="AQ2672" t="s">
        <v>44</v>
      </c>
      <c r="AR2672">
        <v>1463768</v>
      </c>
      <c r="AS2672" t="s">
        <v>43</v>
      </c>
      <c r="AT2672" s="2">
        <v>1.542</v>
      </c>
      <c r="AU2672" s="1">
        <f t="shared" si="331"/>
        <v>0.70879389182950436</v>
      </c>
      <c r="AV2672" s="1">
        <f t="shared" si="332"/>
        <v>0.54955500306207639</v>
      </c>
      <c r="AW2672" s="1">
        <f t="shared" si="333"/>
        <v>0.3903161142946483</v>
      </c>
    </row>
    <row r="2673" spans="1:49" x14ac:dyDescent="0.2">
      <c r="A2673">
        <v>2671</v>
      </c>
      <c r="B2673" t="s">
        <v>5260</v>
      </c>
      <c r="C2673" t="s">
        <v>5259</v>
      </c>
      <c r="F2673" t="s">
        <v>5258</v>
      </c>
      <c r="G2673" t="s">
        <v>5</v>
      </c>
      <c r="H2673" t="s">
        <v>4</v>
      </c>
      <c r="I2673" t="s">
        <v>2781</v>
      </c>
      <c r="J2673" t="s">
        <v>5257</v>
      </c>
      <c r="K2673" t="s">
        <v>5256</v>
      </c>
      <c r="L2673" t="s">
        <v>5255</v>
      </c>
      <c r="M2673" t="s">
        <v>489</v>
      </c>
      <c r="N2673">
        <v>8</v>
      </c>
      <c r="O2673" t="s">
        <v>5254</v>
      </c>
      <c r="P2673" t="s">
        <v>5253</v>
      </c>
      <c r="Q2673" t="s">
        <v>5252</v>
      </c>
      <c r="R2673" s="7">
        <v>42552</v>
      </c>
      <c r="S2673" s="8">
        <f t="shared" si="328"/>
        <v>2016</v>
      </c>
      <c r="T2673" s="8">
        <v>2016</v>
      </c>
      <c r="U2673" s="8">
        <f t="shared" si="329"/>
        <v>6</v>
      </c>
      <c r="V2673" s="7">
        <v>42552</v>
      </c>
      <c r="W2673" t="s">
        <v>699</v>
      </c>
      <c r="X2673" s="2">
        <v>0.62</v>
      </c>
      <c r="Y2673" s="6">
        <f t="shared" si="334"/>
        <v>1.6550545901070447E-2</v>
      </c>
      <c r="AA2673">
        <v>189464</v>
      </c>
      <c r="AB2673">
        <v>17364</v>
      </c>
      <c r="AD2673" t="s">
        <v>2</v>
      </c>
      <c r="AE2673">
        <v>52</v>
      </c>
      <c r="AF2673">
        <v>7</v>
      </c>
      <c r="AG2673">
        <v>7423772</v>
      </c>
      <c r="AI2673" t="s">
        <v>5251</v>
      </c>
      <c r="AJ2673" t="s">
        <v>5250</v>
      </c>
      <c r="AK2673" t="s">
        <v>5249</v>
      </c>
      <c r="AL2673">
        <v>4</v>
      </c>
      <c r="AM2673" s="5">
        <f t="shared" si="330"/>
        <v>0.66666666666666663</v>
      </c>
      <c r="AN2673" s="4">
        <f t="shared" si="335"/>
        <v>1.0097185409567082E-3</v>
      </c>
      <c r="AO2673" s="3"/>
      <c r="AP2673">
        <v>0</v>
      </c>
      <c r="AR2673" t="s">
        <v>1</v>
      </c>
      <c r="AT2673" s="2">
        <v>1.7</v>
      </c>
      <c r="AU2673" s="1">
        <f t="shared" si="331"/>
        <v>1.1888297693036325</v>
      </c>
      <c r="AV2673" s="1">
        <f t="shared" si="332"/>
        <v>0.8780132221013579</v>
      </c>
      <c r="AW2673" s="1">
        <f t="shared" si="333"/>
        <v>0.56719667489908299</v>
      </c>
    </row>
    <row r="2674" spans="1:49" x14ac:dyDescent="0.2">
      <c r="A2674">
        <v>2672</v>
      </c>
      <c r="B2674" t="s">
        <v>5248</v>
      </c>
      <c r="C2674" t="s">
        <v>5247</v>
      </c>
      <c r="E2674">
        <v>27395690</v>
      </c>
      <c r="F2674" t="s">
        <v>5246</v>
      </c>
      <c r="G2674" t="s">
        <v>5</v>
      </c>
      <c r="H2674" t="s">
        <v>4</v>
      </c>
      <c r="I2674" t="s">
        <v>5245</v>
      </c>
      <c r="J2674">
        <v>60007215</v>
      </c>
      <c r="K2674" t="s">
        <v>5244</v>
      </c>
      <c r="L2674" t="s">
        <v>1970</v>
      </c>
      <c r="M2674" t="s">
        <v>138</v>
      </c>
      <c r="N2674">
        <v>3</v>
      </c>
      <c r="O2674" t="s">
        <v>5243</v>
      </c>
      <c r="P2674" t="s">
        <v>5242</v>
      </c>
      <c r="Q2674" t="s">
        <v>5241</v>
      </c>
      <c r="R2674" s="7">
        <v>42552</v>
      </c>
      <c r="S2674" s="8">
        <f t="shared" si="328"/>
        <v>2016</v>
      </c>
      <c r="T2674" s="8">
        <v>2016</v>
      </c>
      <c r="U2674" s="8">
        <f t="shared" si="329"/>
        <v>6</v>
      </c>
      <c r="V2674" s="7">
        <v>42552</v>
      </c>
      <c r="W2674" t="s">
        <v>1983</v>
      </c>
      <c r="X2674" s="2">
        <v>0.621</v>
      </c>
      <c r="Y2674" s="6">
        <f t="shared" si="334"/>
        <v>1.6577240329943142E-2</v>
      </c>
      <c r="AA2674">
        <v>11755326</v>
      </c>
      <c r="AB2674">
        <v>4700151916</v>
      </c>
      <c r="AC2674">
        <v>11755334</v>
      </c>
      <c r="AD2674" t="s">
        <v>2</v>
      </c>
      <c r="AE2674">
        <v>4132</v>
      </c>
      <c r="AF2674">
        <v>4</v>
      </c>
      <c r="AH2674" t="s">
        <v>5240</v>
      </c>
      <c r="AI2674" t="s">
        <v>5239</v>
      </c>
      <c r="AJ2674" t="s">
        <v>5238</v>
      </c>
      <c r="AK2674" t="s">
        <v>5237</v>
      </c>
      <c r="AL2674">
        <v>2</v>
      </c>
      <c r="AM2674" s="5">
        <f t="shared" si="330"/>
        <v>0.33333333333333331</v>
      </c>
      <c r="AN2674" s="4">
        <f t="shared" si="335"/>
        <v>5.048592704783541E-4</v>
      </c>
      <c r="AO2674" s="3"/>
      <c r="AP2674">
        <v>0</v>
      </c>
      <c r="AR2674" t="s">
        <v>1</v>
      </c>
      <c r="AT2674" s="2">
        <v>1.091</v>
      </c>
      <c r="AU2674" s="1">
        <f t="shared" si="331"/>
        <v>1.1755526012103705</v>
      </c>
      <c r="AV2674" s="1">
        <f t="shared" si="332"/>
        <v>0.85410498002107482</v>
      </c>
      <c r="AW2674" s="1">
        <f t="shared" si="333"/>
        <v>0.532657358831779</v>
      </c>
    </row>
    <row r="2675" spans="1:49" x14ac:dyDescent="0.2">
      <c r="A2675">
        <v>2673</v>
      </c>
      <c r="B2675" t="s">
        <v>5236</v>
      </c>
      <c r="C2675" t="s">
        <v>5235</v>
      </c>
      <c r="F2675" t="s">
        <v>5234</v>
      </c>
      <c r="G2675" t="s">
        <v>5</v>
      </c>
      <c r="H2675" t="s">
        <v>4</v>
      </c>
      <c r="I2675" t="s">
        <v>5233</v>
      </c>
      <c r="J2675">
        <v>60028263</v>
      </c>
      <c r="K2675" t="s">
        <v>5232</v>
      </c>
      <c r="L2675" t="s">
        <v>5231</v>
      </c>
      <c r="M2675" t="s">
        <v>289</v>
      </c>
      <c r="N2675">
        <v>3</v>
      </c>
      <c r="O2675" t="s">
        <v>5230</v>
      </c>
      <c r="P2675" t="s">
        <v>5229</v>
      </c>
      <c r="Q2675" t="s">
        <v>5228</v>
      </c>
      <c r="R2675" s="7">
        <v>42552</v>
      </c>
      <c r="S2675" s="8">
        <f t="shared" si="328"/>
        <v>2016</v>
      </c>
      <c r="T2675" s="8">
        <v>2016</v>
      </c>
      <c r="U2675" s="8">
        <f t="shared" si="329"/>
        <v>6</v>
      </c>
      <c r="V2675" s="7">
        <v>42552</v>
      </c>
      <c r="W2675" t="s">
        <v>345</v>
      </c>
      <c r="X2675" s="2">
        <v>0.182</v>
      </c>
      <c r="Y2675" s="6">
        <f t="shared" si="334"/>
        <v>4.8583860548303574E-3</v>
      </c>
      <c r="AA2675">
        <v>9168524</v>
      </c>
      <c r="AB2675">
        <v>26075</v>
      </c>
      <c r="AC2675">
        <v>17451353</v>
      </c>
      <c r="AD2675" t="s">
        <v>2</v>
      </c>
      <c r="AE2675" t="s">
        <v>344</v>
      </c>
      <c r="AF2675">
        <v>7</v>
      </c>
      <c r="AH2675" t="s">
        <v>5227</v>
      </c>
      <c r="AI2675" t="s">
        <v>5226</v>
      </c>
      <c r="AJ2675" t="s">
        <v>5225</v>
      </c>
      <c r="AK2675" t="s">
        <v>5224</v>
      </c>
      <c r="AL2675">
        <v>1</v>
      </c>
      <c r="AM2675" s="5">
        <f t="shared" si="330"/>
        <v>0.16666666666666666</v>
      </c>
      <c r="AN2675" s="4">
        <f t="shared" si="335"/>
        <v>2.5242963523917705E-4</v>
      </c>
      <c r="AO2675" s="3"/>
      <c r="AP2675">
        <v>0</v>
      </c>
      <c r="AQ2675" t="s">
        <v>284</v>
      </c>
      <c r="AR2675" t="s">
        <v>5223</v>
      </c>
      <c r="AS2675" t="s">
        <v>283</v>
      </c>
      <c r="AT2675" s="2">
        <v>0.35199999999999998</v>
      </c>
      <c r="AU2675" s="1">
        <f t="shared" si="331"/>
        <v>0.34765991289530029</v>
      </c>
      <c r="AV2675" s="1">
        <f t="shared" si="332"/>
        <v>0.25554078450347673</v>
      </c>
      <c r="AW2675" s="1">
        <f t="shared" si="333"/>
        <v>0.16342165611165313</v>
      </c>
    </row>
    <row r="2676" spans="1:49" x14ac:dyDescent="0.2">
      <c r="A2676">
        <v>2674</v>
      </c>
      <c r="B2676" t="s">
        <v>5222</v>
      </c>
      <c r="C2676" t="s">
        <v>5221</v>
      </c>
      <c r="F2676" t="s">
        <v>5220</v>
      </c>
      <c r="G2676" t="s">
        <v>5</v>
      </c>
      <c r="H2676" t="s">
        <v>4</v>
      </c>
      <c r="I2676" t="s">
        <v>5219</v>
      </c>
      <c r="J2676" t="s">
        <v>5218</v>
      </c>
      <c r="K2676" t="s">
        <v>5217</v>
      </c>
      <c r="L2676" t="s">
        <v>398</v>
      </c>
      <c r="M2676" t="s">
        <v>298</v>
      </c>
      <c r="N2676">
        <v>4</v>
      </c>
      <c r="O2676" t="s">
        <v>5216</v>
      </c>
      <c r="P2676" t="s">
        <v>5215</v>
      </c>
      <c r="Q2676" t="s">
        <v>5214</v>
      </c>
      <c r="R2676" s="7">
        <v>42552</v>
      </c>
      <c r="S2676" s="8">
        <f t="shared" si="328"/>
        <v>2016</v>
      </c>
      <c r="T2676" s="8">
        <v>2016</v>
      </c>
      <c r="U2676" s="8">
        <f t="shared" si="329"/>
        <v>6</v>
      </c>
      <c r="V2676" s="7">
        <v>42552</v>
      </c>
      <c r="W2676" t="s">
        <v>345</v>
      </c>
      <c r="X2676" s="2">
        <v>0.182</v>
      </c>
      <c r="Y2676" s="6">
        <f t="shared" si="334"/>
        <v>4.8583860548303574E-3</v>
      </c>
      <c r="AA2676">
        <v>9168524</v>
      </c>
      <c r="AB2676">
        <v>26075</v>
      </c>
      <c r="AC2676">
        <v>17451353</v>
      </c>
      <c r="AD2676" t="s">
        <v>2</v>
      </c>
      <c r="AE2676" t="s">
        <v>344</v>
      </c>
      <c r="AF2676">
        <v>7</v>
      </c>
      <c r="AH2676" t="s">
        <v>5213</v>
      </c>
      <c r="AI2676" t="s">
        <v>5212</v>
      </c>
      <c r="AJ2676" t="s">
        <v>5211</v>
      </c>
      <c r="AK2676" t="s">
        <v>5210</v>
      </c>
      <c r="AL2676">
        <v>2</v>
      </c>
      <c r="AM2676" s="5">
        <f t="shared" si="330"/>
        <v>0.33333333333333331</v>
      </c>
      <c r="AN2676" s="4">
        <f t="shared" si="335"/>
        <v>5.048592704783541E-4</v>
      </c>
      <c r="AO2676" s="3"/>
      <c r="AP2676">
        <v>0</v>
      </c>
      <c r="AR2676" t="s">
        <v>1</v>
      </c>
      <c r="AT2676" s="2">
        <v>0.35199999999999998</v>
      </c>
      <c r="AU2676" s="1">
        <f t="shared" si="331"/>
        <v>0.35523280195247559</v>
      </c>
      <c r="AV2676" s="1">
        <f t="shared" si="332"/>
        <v>0.26816226626543554</v>
      </c>
      <c r="AW2676" s="1">
        <f t="shared" si="333"/>
        <v>0.1810917305783955</v>
      </c>
    </row>
    <row r="2677" spans="1:49" x14ac:dyDescent="0.2">
      <c r="A2677">
        <v>2675</v>
      </c>
      <c r="B2677" t="s">
        <v>5209</v>
      </c>
      <c r="C2677" t="s">
        <v>5208</v>
      </c>
      <c r="D2677" t="s">
        <v>5207</v>
      </c>
      <c r="E2677">
        <v>27364081</v>
      </c>
      <c r="F2677" t="s">
        <v>5206</v>
      </c>
      <c r="G2677" t="s">
        <v>5</v>
      </c>
      <c r="H2677" t="s">
        <v>4</v>
      </c>
      <c r="I2677" t="s">
        <v>5205</v>
      </c>
      <c r="J2677" t="s">
        <v>5204</v>
      </c>
      <c r="K2677" t="s">
        <v>5203</v>
      </c>
      <c r="L2677" t="s">
        <v>5202</v>
      </c>
      <c r="M2677" t="s">
        <v>5201</v>
      </c>
      <c r="N2677">
        <v>9</v>
      </c>
      <c r="O2677" t="s">
        <v>5200</v>
      </c>
      <c r="P2677" t="s">
        <v>5199</v>
      </c>
      <c r="Q2677" t="s">
        <v>5198</v>
      </c>
      <c r="R2677" s="7">
        <v>42552</v>
      </c>
      <c r="S2677" s="8">
        <f t="shared" si="328"/>
        <v>2016</v>
      </c>
      <c r="T2677" s="8">
        <v>2016</v>
      </c>
      <c r="U2677" s="8">
        <f t="shared" si="329"/>
        <v>6</v>
      </c>
      <c r="V2677" s="7">
        <v>42552</v>
      </c>
      <c r="W2677" t="s">
        <v>1458</v>
      </c>
      <c r="X2677" s="2">
        <v>1.24</v>
      </c>
      <c r="Y2677" s="6">
        <f t="shared" si="334"/>
        <v>3.3101091802140895E-2</v>
      </c>
      <c r="AB2677">
        <v>21100200805</v>
      </c>
      <c r="AC2677">
        <v>20452322</v>
      </c>
      <c r="AD2677" t="s">
        <v>2</v>
      </c>
      <c r="AE2677">
        <v>6</v>
      </c>
      <c r="AG2677">
        <v>29067</v>
      </c>
      <c r="AI2677" t="s">
        <v>5197</v>
      </c>
      <c r="AK2677" t="s">
        <v>5196</v>
      </c>
      <c r="AL2677">
        <v>21</v>
      </c>
      <c r="AM2677" s="5">
        <f t="shared" si="330"/>
        <v>3.5</v>
      </c>
      <c r="AN2677" s="4">
        <f t="shared" si="335"/>
        <v>5.301022340022719E-3</v>
      </c>
      <c r="AO2677" s="3"/>
      <c r="AP2677">
        <v>1</v>
      </c>
      <c r="AQ2677" t="s">
        <v>48</v>
      </c>
      <c r="AR2677" t="s">
        <v>5195</v>
      </c>
      <c r="AS2677" t="s">
        <v>47</v>
      </c>
      <c r="AT2677" s="2">
        <v>4.3789999999999996</v>
      </c>
      <c r="AU2677" s="1">
        <f t="shared" si="331"/>
        <v>2.4761070963505443</v>
      </c>
      <c r="AV2677" s="1">
        <f t="shared" si="332"/>
        <v>1.9201057071081808</v>
      </c>
      <c r="AW2677" s="1">
        <f t="shared" si="333"/>
        <v>1.364104317865817</v>
      </c>
    </row>
    <row r="2678" spans="1:49" x14ac:dyDescent="0.2">
      <c r="A2678">
        <v>2676</v>
      </c>
      <c r="B2678" t="s">
        <v>5194</v>
      </c>
      <c r="C2678" t="s">
        <v>5193</v>
      </c>
      <c r="F2678" t="s">
        <v>5192</v>
      </c>
      <c r="G2678" t="s">
        <v>5</v>
      </c>
      <c r="H2678" t="s">
        <v>4</v>
      </c>
      <c r="I2678" t="s">
        <v>909</v>
      </c>
      <c r="J2678" t="s">
        <v>5191</v>
      </c>
      <c r="K2678" t="s">
        <v>5190</v>
      </c>
      <c r="L2678" t="s">
        <v>5189</v>
      </c>
      <c r="M2678" t="s">
        <v>5188</v>
      </c>
      <c r="N2678">
        <v>6</v>
      </c>
      <c r="O2678" t="s">
        <v>5187</v>
      </c>
      <c r="P2678" t="s">
        <v>5186</v>
      </c>
      <c r="Q2678" t="s">
        <v>5185</v>
      </c>
      <c r="R2678" s="7">
        <v>42552</v>
      </c>
      <c r="S2678" s="8">
        <f t="shared" si="328"/>
        <v>2016</v>
      </c>
      <c r="T2678" s="8">
        <v>2016</v>
      </c>
      <c r="U2678" s="8">
        <f t="shared" si="329"/>
        <v>6</v>
      </c>
      <c r="V2678" s="7">
        <v>42552</v>
      </c>
      <c r="W2678" t="s">
        <v>5184</v>
      </c>
      <c r="X2678" s="2">
        <v>1.337</v>
      </c>
      <c r="Y2678" s="6">
        <f t="shared" si="334"/>
        <v>3.5690451402792235E-2</v>
      </c>
      <c r="AA2678">
        <v>7413106</v>
      </c>
      <c r="AB2678">
        <v>26005</v>
      </c>
      <c r="AD2678" t="s">
        <v>2</v>
      </c>
      <c r="AE2678">
        <v>37</v>
      </c>
      <c r="AF2678">
        <v>7</v>
      </c>
      <c r="AG2678">
        <v>7467430</v>
      </c>
      <c r="AH2678" t="s">
        <v>5183</v>
      </c>
      <c r="AI2678" t="s">
        <v>5182</v>
      </c>
      <c r="AJ2678" t="s">
        <v>5181</v>
      </c>
      <c r="AK2678" t="s">
        <v>5180</v>
      </c>
      <c r="AL2678">
        <v>18</v>
      </c>
      <c r="AM2678" s="5">
        <f t="shared" si="330"/>
        <v>3</v>
      </c>
      <c r="AN2678" s="4">
        <f t="shared" si="335"/>
        <v>4.5437334343051876E-3</v>
      </c>
      <c r="AO2678" s="3"/>
      <c r="AP2678">
        <v>0</v>
      </c>
      <c r="AQ2678" t="s">
        <v>284</v>
      </c>
      <c r="AR2678" t="s">
        <v>5179</v>
      </c>
      <c r="AS2678" t="s">
        <v>283</v>
      </c>
      <c r="AT2678" s="2">
        <v>4.1870000000000003</v>
      </c>
      <c r="AU2678" s="1">
        <f t="shared" si="331"/>
        <v>2.6346436012246119</v>
      </c>
      <c r="AV2678" s="1">
        <f t="shared" si="332"/>
        <v>2.0117092418548714</v>
      </c>
      <c r="AW2678" s="1">
        <f t="shared" si="333"/>
        <v>1.38877488248513</v>
      </c>
    </row>
    <row r="2679" spans="1:49" x14ac:dyDescent="0.2">
      <c r="A2679">
        <v>2677</v>
      </c>
      <c r="B2679" t="s">
        <v>5178</v>
      </c>
      <c r="C2679" t="s">
        <v>5177</v>
      </c>
      <c r="F2679" t="s">
        <v>5176</v>
      </c>
      <c r="G2679" t="s">
        <v>5</v>
      </c>
      <c r="H2679" t="s">
        <v>4</v>
      </c>
      <c r="I2679" t="s">
        <v>133</v>
      </c>
      <c r="J2679" t="s">
        <v>5175</v>
      </c>
      <c r="K2679" t="s">
        <v>5174</v>
      </c>
      <c r="L2679" t="s">
        <v>5173</v>
      </c>
      <c r="M2679" t="s">
        <v>299</v>
      </c>
      <c r="N2679">
        <v>5</v>
      </c>
      <c r="O2679" t="s">
        <v>5172</v>
      </c>
      <c r="P2679" t="s">
        <v>5171</v>
      </c>
      <c r="Q2679" t="s">
        <v>5170</v>
      </c>
      <c r="R2679" s="7">
        <v>42552</v>
      </c>
      <c r="S2679" s="8">
        <f t="shared" si="328"/>
        <v>2016</v>
      </c>
      <c r="T2679" s="8">
        <v>2016</v>
      </c>
      <c r="U2679" s="8">
        <f t="shared" si="329"/>
        <v>6</v>
      </c>
      <c r="V2679" s="7">
        <v>42552</v>
      </c>
      <c r="W2679" t="s">
        <v>345</v>
      </c>
      <c r="X2679" s="2">
        <v>0.182</v>
      </c>
      <c r="Y2679" s="6">
        <f t="shared" si="334"/>
        <v>4.8583860548303574E-3</v>
      </c>
      <c r="AA2679">
        <v>9168524</v>
      </c>
      <c r="AB2679">
        <v>26075</v>
      </c>
      <c r="AC2679">
        <v>17451353</v>
      </c>
      <c r="AD2679" t="s">
        <v>2</v>
      </c>
      <c r="AE2679" t="s">
        <v>344</v>
      </c>
      <c r="AF2679">
        <v>7</v>
      </c>
      <c r="AH2679" t="s">
        <v>5169</v>
      </c>
      <c r="AI2679" t="s">
        <v>5168</v>
      </c>
      <c r="AJ2679" t="s">
        <v>5167</v>
      </c>
      <c r="AK2679" t="s">
        <v>5166</v>
      </c>
      <c r="AL2679">
        <v>1</v>
      </c>
      <c r="AM2679" s="5">
        <f t="shared" si="330"/>
        <v>0.16666666666666666</v>
      </c>
      <c r="AN2679" s="4">
        <f t="shared" si="335"/>
        <v>2.5242963523917705E-4</v>
      </c>
      <c r="AO2679" s="3"/>
      <c r="AP2679">
        <v>0</v>
      </c>
      <c r="AR2679" t="s">
        <v>1</v>
      </c>
      <c r="AT2679" s="2">
        <v>0.35199999999999998</v>
      </c>
      <c r="AU2679" s="1">
        <f t="shared" si="331"/>
        <v>0.34765991289530029</v>
      </c>
      <c r="AV2679" s="1">
        <f t="shared" si="332"/>
        <v>0.25554078450347673</v>
      </c>
      <c r="AW2679" s="1">
        <f t="shared" si="333"/>
        <v>0.16342165611165313</v>
      </c>
    </row>
    <row r="2680" spans="1:49" x14ac:dyDescent="0.2">
      <c r="A2680">
        <v>2678</v>
      </c>
      <c r="B2680" t="s">
        <v>5165</v>
      </c>
      <c r="C2680" t="s">
        <v>5164</v>
      </c>
      <c r="F2680" t="s">
        <v>5163</v>
      </c>
      <c r="G2680" t="s">
        <v>5</v>
      </c>
      <c r="H2680" t="s">
        <v>4</v>
      </c>
      <c r="I2680" t="s">
        <v>5162</v>
      </c>
      <c r="J2680">
        <v>60107350</v>
      </c>
      <c r="K2680" t="s">
        <v>5161</v>
      </c>
      <c r="L2680" t="s">
        <v>5160</v>
      </c>
      <c r="M2680" t="s">
        <v>289</v>
      </c>
      <c r="N2680">
        <v>12</v>
      </c>
      <c r="O2680" t="s">
        <v>5159</v>
      </c>
      <c r="P2680" t="s">
        <v>5158</v>
      </c>
      <c r="Q2680" t="s">
        <v>5157</v>
      </c>
      <c r="R2680" s="7">
        <v>42552</v>
      </c>
      <c r="S2680" s="8">
        <f t="shared" si="328"/>
        <v>2016</v>
      </c>
      <c r="T2680" s="8">
        <v>2016</v>
      </c>
      <c r="U2680" s="8">
        <f t="shared" si="329"/>
        <v>6</v>
      </c>
      <c r="V2680" s="7">
        <v>42552</v>
      </c>
      <c r="W2680" t="s">
        <v>345</v>
      </c>
      <c r="X2680" s="2">
        <v>0.182</v>
      </c>
      <c r="Y2680" s="6">
        <f t="shared" si="334"/>
        <v>4.8583860548303574E-3</v>
      </c>
      <c r="AA2680">
        <v>9168524</v>
      </c>
      <c r="AB2680">
        <v>26075</v>
      </c>
      <c r="AC2680">
        <v>17451353</v>
      </c>
      <c r="AD2680" t="s">
        <v>2</v>
      </c>
      <c r="AE2680" t="s">
        <v>344</v>
      </c>
      <c r="AF2680">
        <v>7</v>
      </c>
      <c r="AH2680" t="s">
        <v>5156</v>
      </c>
      <c r="AI2680" t="s">
        <v>5155</v>
      </c>
      <c r="AJ2680" t="s">
        <v>5154</v>
      </c>
      <c r="AK2680" t="s">
        <v>5153</v>
      </c>
      <c r="AL2680">
        <v>3</v>
      </c>
      <c r="AM2680" s="5">
        <f t="shared" si="330"/>
        <v>0.5</v>
      </c>
      <c r="AN2680" s="4">
        <f t="shared" si="335"/>
        <v>7.572889057175312E-4</v>
      </c>
      <c r="AO2680" s="3"/>
      <c r="AP2680">
        <v>0</v>
      </c>
      <c r="AR2680" t="s">
        <v>1</v>
      </c>
      <c r="AT2680" s="2">
        <v>0.35199999999999998</v>
      </c>
      <c r="AU2680" s="1">
        <f t="shared" si="331"/>
        <v>0.36280569100965093</v>
      </c>
      <c r="AV2680" s="1">
        <f t="shared" si="332"/>
        <v>0.28078374802739442</v>
      </c>
      <c r="AW2680" s="1">
        <f t="shared" si="333"/>
        <v>0.19876180504513791</v>
      </c>
    </row>
    <row r="2681" spans="1:49" x14ac:dyDescent="0.2">
      <c r="A2681">
        <v>2679</v>
      </c>
      <c r="B2681" t="s">
        <v>5152</v>
      </c>
      <c r="C2681" t="s">
        <v>5151</v>
      </c>
      <c r="F2681" t="s">
        <v>5150</v>
      </c>
      <c r="G2681" t="s">
        <v>5</v>
      </c>
      <c r="H2681" t="s">
        <v>4</v>
      </c>
      <c r="I2681" t="s">
        <v>531</v>
      </c>
      <c r="J2681" t="s">
        <v>5149</v>
      </c>
      <c r="K2681" t="s">
        <v>5148</v>
      </c>
      <c r="L2681" t="s">
        <v>5147</v>
      </c>
      <c r="M2681" t="s">
        <v>5146</v>
      </c>
      <c r="N2681">
        <v>6</v>
      </c>
      <c r="O2681" t="s">
        <v>5145</v>
      </c>
      <c r="P2681" t="s">
        <v>5144</v>
      </c>
      <c r="Q2681" t="s">
        <v>5143</v>
      </c>
      <c r="R2681" s="7">
        <v>42552</v>
      </c>
      <c r="S2681" s="8">
        <f t="shared" si="328"/>
        <v>2016</v>
      </c>
      <c r="T2681" s="8">
        <v>2016</v>
      </c>
      <c r="U2681" s="8">
        <f t="shared" si="329"/>
        <v>6</v>
      </c>
      <c r="V2681" s="7">
        <v>42552</v>
      </c>
      <c r="W2681" t="s">
        <v>297</v>
      </c>
      <c r="X2681" s="2">
        <v>0.21099999999999999</v>
      </c>
      <c r="Y2681" s="6">
        <f t="shared" si="334"/>
        <v>5.6325244921384904E-3</v>
      </c>
      <c r="AA2681">
        <v>9168516</v>
      </c>
      <c r="AB2681">
        <v>18936</v>
      </c>
      <c r="AC2681">
        <v>17451345</v>
      </c>
      <c r="AD2681" t="s">
        <v>2</v>
      </c>
      <c r="AE2681" t="s">
        <v>296</v>
      </c>
      <c r="AF2681">
        <v>7</v>
      </c>
      <c r="AH2681" t="s">
        <v>5142</v>
      </c>
      <c r="AI2681" t="s">
        <v>5141</v>
      </c>
      <c r="AJ2681" t="s">
        <v>5140</v>
      </c>
      <c r="AK2681" t="s">
        <v>5139</v>
      </c>
      <c r="AL2681">
        <v>2</v>
      </c>
      <c r="AM2681" s="5">
        <f t="shared" si="330"/>
        <v>0.33333333333333331</v>
      </c>
      <c r="AN2681" s="4">
        <f t="shared" si="335"/>
        <v>5.048592704783541E-4</v>
      </c>
      <c r="AO2681" s="3"/>
      <c r="AP2681">
        <v>0</v>
      </c>
      <c r="AQ2681" t="s">
        <v>48</v>
      </c>
      <c r="AR2681">
        <v>61304222</v>
      </c>
      <c r="AS2681" t="s">
        <v>47</v>
      </c>
      <c r="AT2681" s="2">
        <v>0.52500000000000002</v>
      </c>
      <c r="AU2681" s="1">
        <f t="shared" si="331"/>
        <v>0.40942249256404495</v>
      </c>
      <c r="AV2681" s="1">
        <f t="shared" si="332"/>
        <v>0.30686918813084224</v>
      </c>
      <c r="AW2681" s="1">
        <f t="shared" si="333"/>
        <v>0.20431588369763951</v>
      </c>
    </row>
    <row r="2682" spans="1:49" x14ac:dyDescent="0.2">
      <c r="A2682">
        <v>2680</v>
      </c>
      <c r="B2682" t="s">
        <v>5138</v>
      </c>
      <c r="C2682" t="s">
        <v>5137</v>
      </c>
      <c r="F2682" t="s">
        <v>5136</v>
      </c>
      <c r="G2682" t="s">
        <v>5</v>
      </c>
      <c r="H2682" t="s">
        <v>4</v>
      </c>
      <c r="I2682" t="s">
        <v>5135</v>
      </c>
      <c r="J2682">
        <v>60032315</v>
      </c>
      <c r="K2682" t="s">
        <v>5134</v>
      </c>
      <c r="L2682" t="s">
        <v>5133</v>
      </c>
      <c r="M2682" t="s">
        <v>289</v>
      </c>
      <c r="N2682">
        <v>4</v>
      </c>
      <c r="O2682" t="s">
        <v>5132</v>
      </c>
      <c r="P2682" t="s">
        <v>5131</v>
      </c>
      <c r="Q2682" t="s">
        <v>5130</v>
      </c>
      <c r="R2682" s="7">
        <v>42552</v>
      </c>
      <c r="S2682" s="8">
        <f t="shared" si="328"/>
        <v>2016</v>
      </c>
      <c r="T2682" s="8">
        <v>2016</v>
      </c>
      <c r="U2682" s="8">
        <f t="shared" si="329"/>
        <v>6</v>
      </c>
      <c r="V2682" s="7">
        <v>42552</v>
      </c>
      <c r="W2682" t="s">
        <v>297</v>
      </c>
      <c r="X2682" s="2">
        <v>0.21099999999999999</v>
      </c>
      <c r="Y2682" s="6">
        <f t="shared" si="334"/>
        <v>5.6325244921384904E-3</v>
      </c>
      <c r="AA2682">
        <v>9168516</v>
      </c>
      <c r="AB2682">
        <v>18936</v>
      </c>
      <c r="AC2682">
        <v>17451345</v>
      </c>
      <c r="AD2682" t="s">
        <v>2</v>
      </c>
      <c r="AE2682" t="s">
        <v>296</v>
      </c>
      <c r="AF2682">
        <v>7</v>
      </c>
      <c r="AH2682" t="s">
        <v>5129</v>
      </c>
      <c r="AI2682" t="s">
        <v>5128</v>
      </c>
      <c r="AJ2682" t="s">
        <v>5127</v>
      </c>
      <c r="AK2682" t="s">
        <v>5126</v>
      </c>
      <c r="AL2682">
        <v>0</v>
      </c>
      <c r="AM2682" s="5">
        <f t="shared" si="330"/>
        <v>0</v>
      </c>
      <c r="AN2682" s="4">
        <f t="shared" si="335"/>
        <v>0</v>
      </c>
      <c r="AO2682" s="3"/>
      <c r="AP2682">
        <v>0</v>
      </c>
      <c r="AR2682" t="s">
        <v>1</v>
      </c>
      <c r="AT2682" s="2">
        <v>0.52500000000000002</v>
      </c>
      <c r="AU2682" s="1">
        <f t="shared" si="331"/>
        <v>0.39427671444969431</v>
      </c>
      <c r="AV2682" s="1">
        <f t="shared" si="332"/>
        <v>0.28162622460692455</v>
      </c>
      <c r="AW2682" s="1">
        <f t="shared" si="333"/>
        <v>0.1689757347641547</v>
      </c>
    </row>
    <row r="2683" spans="1:49" x14ac:dyDescent="0.2">
      <c r="A2683">
        <v>2681</v>
      </c>
      <c r="B2683" t="s">
        <v>5125</v>
      </c>
      <c r="C2683" t="s">
        <v>5124</v>
      </c>
      <c r="F2683" t="s">
        <v>5123</v>
      </c>
      <c r="G2683" t="s">
        <v>5</v>
      </c>
      <c r="H2683" t="s">
        <v>4</v>
      </c>
      <c r="I2683" t="s">
        <v>5122</v>
      </c>
      <c r="J2683">
        <v>60119364</v>
      </c>
      <c r="K2683" t="s">
        <v>5121</v>
      </c>
      <c r="L2683" t="s">
        <v>2541</v>
      </c>
      <c r="M2683" t="s">
        <v>182</v>
      </c>
      <c r="N2683">
        <v>2</v>
      </c>
      <c r="O2683" t="s">
        <v>5120</v>
      </c>
      <c r="P2683" t="s">
        <v>5119</v>
      </c>
      <c r="Q2683" t="s">
        <v>5118</v>
      </c>
      <c r="R2683" s="7">
        <v>42552</v>
      </c>
      <c r="S2683" s="8">
        <f t="shared" si="328"/>
        <v>2016</v>
      </c>
      <c r="T2683" s="8">
        <v>2016</v>
      </c>
      <c r="U2683" s="8">
        <f t="shared" si="329"/>
        <v>6</v>
      </c>
      <c r="V2683" s="7">
        <v>42552</v>
      </c>
      <c r="W2683" t="s">
        <v>1752</v>
      </c>
      <c r="X2683" s="2">
        <v>0.81499999999999995</v>
      </c>
      <c r="Y2683" s="6">
        <f t="shared" si="334"/>
        <v>2.1755959531245827E-2</v>
      </c>
      <c r="AA2683">
        <v>10709908</v>
      </c>
      <c r="AB2683">
        <v>17316</v>
      </c>
      <c r="AD2683" t="s">
        <v>2</v>
      </c>
      <c r="AE2683">
        <v>23</v>
      </c>
      <c r="AF2683">
        <v>7</v>
      </c>
      <c r="AG2683">
        <v>7470241</v>
      </c>
      <c r="AH2683" t="s">
        <v>5117</v>
      </c>
      <c r="AI2683" t="s">
        <v>5116</v>
      </c>
      <c r="AJ2683" t="s">
        <v>5115</v>
      </c>
      <c r="AK2683" t="s">
        <v>5114</v>
      </c>
      <c r="AL2683">
        <v>6</v>
      </c>
      <c r="AM2683" s="5">
        <f t="shared" si="330"/>
        <v>1</v>
      </c>
      <c r="AN2683" s="4">
        <f t="shared" si="335"/>
        <v>1.5145778114350624E-3</v>
      </c>
      <c r="AO2683" s="3"/>
      <c r="AP2683">
        <v>0</v>
      </c>
      <c r="AR2683" t="s">
        <v>1</v>
      </c>
      <c r="AT2683" s="2">
        <v>3.109</v>
      </c>
      <c r="AU2683" s="1">
        <f t="shared" si="331"/>
        <v>1.5683545015302596</v>
      </c>
      <c r="AV2683" s="1">
        <f t="shared" si="332"/>
        <v>1.1635268671340444</v>
      </c>
      <c r="AW2683" s="1">
        <f t="shared" si="333"/>
        <v>0.75869923273782913</v>
      </c>
    </row>
    <row r="2684" spans="1:49" x14ac:dyDescent="0.2">
      <c r="A2684">
        <v>2682</v>
      </c>
      <c r="B2684" t="s">
        <v>5113</v>
      </c>
      <c r="C2684" t="s">
        <v>5112</v>
      </c>
      <c r="F2684" t="s">
        <v>5111</v>
      </c>
      <c r="G2684" t="s">
        <v>5</v>
      </c>
      <c r="H2684" t="s">
        <v>4</v>
      </c>
      <c r="I2684" t="s">
        <v>5110</v>
      </c>
      <c r="J2684">
        <v>60108318</v>
      </c>
      <c r="K2684" t="s">
        <v>5109</v>
      </c>
      <c r="L2684" t="s">
        <v>80</v>
      </c>
      <c r="M2684" t="s">
        <v>79</v>
      </c>
      <c r="N2684">
        <v>2</v>
      </c>
      <c r="O2684" t="s">
        <v>5108</v>
      </c>
      <c r="P2684" t="s">
        <v>5107</v>
      </c>
      <c r="Q2684" t="s">
        <v>5106</v>
      </c>
      <c r="R2684" s="7">
        <v>42552</v>
      </c>
      <c r="S2684" s="8">
        <f t="shared" si="328"/>
        <v>2016</v>
      </c>
      <c r="T2684" s="8">
        <v>2016</v>
      </c>
      <c r="U2684" s="8">
        <f t="shared" si="329"/>
        <v>6</v>
      </c>
      <c r="V2684" s="7">
        <v>42552</v>
      </c>
      <c r="W2684" t="s">
        <v>533</v>
      </c>
      <c r="X2684" s="2">
        <v>1.3720000000000001</v>
      </c>
      <c r="Y2684" s="6">
        <f t="shared" si="334"/>
        <v>3.662475641333654E-2</v>
      </c>
      <c r="AA2684">
        <v>189480</v>
      </c>
      <c r="AB2684">
        <v>17366</v>
      </c>
      <c r="AD2684" t="s">
        <v>2</v>
      </c>
      <c r="AE2684">
        <v>64</v>
      </c>
      <c r="AF2684">
        <v>7</v>
      </c>
      <c r="AG2684">
        <v>7501500</v>
      </c>
      <c r="AH2684" t="s">
        <v>5105</v>
      </c>
      <c r="AI2684" t="s">
        <v>5104</v>
      </c>
      <c r="AJ2684" t="s">
        <v>5103</v>
      </c>
      <c r="AK2684" t="s">
        <v>5102</v>
      </c>
      <c r="AL2684">
        <v>341</v>
      </c>
      <c r="AM2684" s="5">
        <f t="shared" si="330"/>
        <v>56.833333333333336</v>
      </c>
      <c r="AN2684" s="4">
        <f t="shared" si="335"/>
        <v>8.6078505616559386E-2</v>
      </c>
      <c r="AO2684" s="3"/>
      <c r="AP2684">
        <v>0</v>
      </c>
      <c r="AQ2684" t="s">
        <v>44</v>
      </c>
      <c r="AR2684">
        <v>1302336</v>
      </c>
      <c r="AS2684" t="s">
        <v>43</v>
      </c>
      <c r="AT2684" s="2" t="s">
        <v>0</v>
      </c>
      <c r="AU2684" s="1">
        <f t="shared" si="331"/>
        <v>5.146088117430339</v>
      </c>
      <c r="AV2684" s="1">
        <f t="shared" si="332"/>
        <v>6.135163101494796</v>
      </c>
      <c r="AW2684" s="1">
        <f t="shared" si="333"/>
        <v>7.124238085559254</v>
      </c>
    </row>
    <row r="2685" spans="1:49" x14ac:dyDescent="0.2">
      <c r="A2685">
        <v>2683</v>
      </c>
      <c r="B2685" t="s">
        <v>5101</v>
      </c>
      <c r="C2685" t="s">
        <v>5100</v>
      </c>
      <c r="E2685">
        <v>27151371</v>
      </c>
      <c r="F2685" t="s">
        <v>5099</v>
      </c>
      <c r="G2685" t="s">
        <v>5</v>
      </c>
      <c r="H2685" t="s">
        <v>4</v>
      </c>
      <c r="I2685" t="s">
        <v>5098</v>
      </c>
      <c r="J2685" t="s">
        <v>5097</v>
      </c>
      <c r="K2685" t="s">
        <v>5096</v>
      </c>
      <c r="L2685" t="s">
        <v>5095</v>
      </c>
      <c r="M2685" t="s">
        <v>1130</v>
      </c>
      <c r="N2685">
        <v>3</v>
      </c>
      <c r="O2685" t="s">
        <v>5094</v>
      </c>
      <c r="P2685" t="s">
        <v>5093</v>
      </c>
      <c r="Q2685" t="s">
        <v>5092</v>
      </c>
      <c r="R2685" s="7">
        <v>42552</v>
      </c>
      <c r="S2685" s="8">
        <f t="shared" si="328"/>
        <v>2016</v>
      </c>
      <c r="T2685" s="8">
        <v>2016</v>
      </c>
      <c r="U2685" s="8">
        <f t="shared" si="329"/>
        <v>6</v>
      </c>
      <c r="V2685" s="7">
        <v>42552</v>
      </c>
      <c r="W2685" t="s">
        <v>5091</v>
      </c>
      <c r="X2685" s="2" t="s">
        <v>0</v>
      </c>
      <c r="Y2685" s="6" t="e">
        <f t="shared" si="334"/>
        <v>#VALUE!</v>
      </c>
      <c r="AB2685">
        <v>20920</v>
      </c>
      <c r="AC2685">
        <v>10970029</v>
      </c>
      <c r="AD2685" t="s">
        <v>2</v>
      </c>
      <c r="AE2685">
        <v>79</v>
      </c>
      <c r="AF2685">
        <v>7</v>
      </c>
      <c r="AH2685" t="s">
        <v>5090</v>
      </c>
      <c r="AI2685" t="s">
        <v>5089</v>
      </c>
      <c r="AJ2685" t="s">
        <v>5088</v>
      </c>
      <c r="AK2685" t="s">
        <v>5087</v>
      </c>
      <c r="AL2685">
        <v>3</v>
      </c>
      <c r="AM2685" s="5">
        <f t="shared" si="330"/>
        <v>0.5</v>
      </c>
      <c r="AN2685" s="4">
        <f t="shared" si="335"/>
        <v>7.572889057175312E-4</v>
      </c>
      <c r="AO2685" s="3"/>
      <c r="AP2685">
        <v>0</v>
      </c>
      <c r="AR2685" t="s">
        <v>1</v>
      </c>
      <c r="AT2685" s="2">
        <v>2.7690000000000001</v>
      </c>
      <c r="AU2685" s="1" t="e">
        <f t="shared" si="331"/>
        <v>#VALUE!</v>
      </c>
      <c r="AV2685" s="1" t="e">
        <f t="shared" si="332"/>
        <v>#VALUE!</v>
      </c>
      <c r="AW2685" s="1" t="e">
        <f t="shared" si="333"/>
        <v>#VALUE!</v>
      </c>
    </row>
    <row r="2686" spans="1:49" x14ac:dyDescent="0.2">
      <c r="A2686">
        <v>2684</v>
      </c>
      <c r="B2686" t="s">
        <v>5086</v>
      </c>
      <c r="C2686" t="s">
        <v>5085</v>
      </c>
      <c r="F2686" t="s">
        <v>5084</v>
      </c>
      <c r="G2686" t="s">
        <v>5</v>
      </c>
      <c r="H2686" t="s">
        <v>4</v>
      </c>
      <c r="I2686" t="s">
        <v>5083</v>
      </c>
      <c r="J2686">
        <v>60010065</v>
      </c>
      <c r="K2686" t="s">
        <v>2107</v>
      </c>
      <c r="L2686" t="s">
        <v>2106</v>
      </c>
      <c r="M2686" t="s">
        <v>79</v>
      </c>
      <c r="N2686">
        <v>3</v>
      </c>
      <c r="O2686" t="s">
        <v>5082</v>
      </c>
      <c r="P2686" t="s">
        <v>5081</v>
      </c>
      <c r="Q2686" t="s">
        <v>5080</v>
      </c>
      <c r="R2686" s="7">
        <v>42552</v>
      </c>
      <c r="S2686" s="8">
        <f t="shared" si="328"/>
        <v>2016</v>
      </c>
      <c r="T2686" s="8">
        <v>2016</v>
      </c>
      <c r="U2686" s="8">
        <f t="shared" si="329"/>
        <v>6</v>
      </c>
      <c r="V2686" s="7">
        <v>42552</v>
      </c>
      <c r="W2686" t="s">
        <v>1131</v>
      </c>
      <c r="X2686" s="2">
        <v>2.2610000000000001</v>
      </c>
      <c r="Y2686" s="6">
        <f t="shared" si="334"/>
        <v>6.0356103681161746E-2</v>
      </c>
      <c r="AA2686">
        <v>21682216</v>
      </c>
      <c r="AB2686">
        <v>12952</v>
      </c>
      <c r="AC2686">
        <v>21682232</v>
      </c>
      <c r="AD2686" t="s">
        <v>2</v>
      </c>
      <c r="AE2686">
        <v>46</v>
      </c>
      <c r="AF2686">
        <v>7</v>
      </c>
      <c r="AG2686">
        <v>7330001</v>
      </c>
      <c r="AH2686" t="s">
        <v>5079</v>
      </c>
      <c r="AI2686" t="s">
        <v>5078</v>
      </c>
      <c r="AJ2686" t="s">
        <v>5077</v>
      </c>
      <c r="AK2686" t="s">
        <v>5076</v>
      </c>
      <c r="AL2686">
        <v>158</v>
      </c>
      <c r="AM2686" s="5">
        <f t="shared" si="330"/>
        <v>26.333333333333332</v>
      </c>
      <c r="AN2686" s="4">
        <f t="shared" si="335"/>
        <v>3.9883882367789975E-2</v>
      </c>
      <c r="AO2686" s="3"/>
      <c r="AP2686">
        <v>0</v>
      </c>
      <c r="AQ2686" t="s">
        <v>1086</v>
      </c>
      <c r="AR2686" t="s">
        <v>5075</v>
      </c>
      <c r="AS2686" t="s">
        <v>1085</v>
      </c>
      <c r="AT2686" s="2" t="s">
        <v>0</v>
      </c>
      <c r="AU2686" s="1">
        <f t="shared" si="331"/>
        <v>5.4214437287150208</v>
      </c>
      <c r="AV2686" s="1">
        <f t="shared" si="332"/>
        <v>5.0119993024475864</v>
      </c>
      <c r="AW2686" s="1">
        <f t="shared" si="333"/>
        <v>4.6025548761801502</v>
      </c>
    </row>
    <row r="2687" spans="1:49" x14ac:dyDescent="0.2">
      <c r="A2687">
        <v>2685</v>
      </c>
      <c r="B2687" t="s">
        <v>5074</v>
      </c>
      <c r="C2687" t="s">
        <v>5073</v>
      </c>
      <c r="E2687">
        <v>27370152</v>
      </c>
      <c r="F2687" t="s">
        <v>5072</v>
      </c>
      <c r="G2687" t="s">
        <v>5</v>
      </c>
      <c r="H2687" t="s">
        <v>4</v>
      </c>
      <c r="I2687" t="s">
        <v>5071</v>
      </c>
      <c r="J2687">
        <v>60032724</v>
      </c>
      <c r="K2687" t="s">
        <v>5070</v>
      </c>
      <c r="L2687" t="s">
        <v>5069</v>
      </c>
      <c r="M2687" t="s">
        <v>656</v>
      </c>
      <c r="N2687">
        <v>9</v>
      </c>
      <c r="O2687" t="s">
        <v>5068</v>
      </c>
      <c r="P2687" t="s">
        <v>5067</v>
      </c>
      <c r="Q2687" t="s">
        <v>5066</v>
      </c>
      <c r="R2687" s="7">
        <v>42552</v>
      </c>
      <c r="S2687" s="8">
        <f t="shared" si="328"/>
        <v>2016</v>
      </c>
      <c r="T2687" s="8">
        <v>2016</v>
      </c>
      <c r="U2687" s="8">
        <f t="shared" si="329"/>
        <v>6</v>
      </c>
      <c r="V2687" s="7">
        <v>42552</v>
      </c>
      <c r="W2687" t="s">
        <v>1795</v>
      </c>
      <c r="X2687" s="2">
        <v>1.4730000000000001</v>
      </c>
      <c r="Y2687" s="6">
        <f t="shared" si="334"/>
        <v>3.9320893729478661E-2</v>
      </c>
      <c r="AA2687">
        <v>942405</v>
      </c>
      <c r="AB2687">
        <v>17871</v>
      </c>
      <c r="AD2687" t="s">
        <v>2</v>
      </c>
      <c r="AE2687">
        <v>43</v>
      </c>
      <c r="AF2687">
        <v>7</v>
      </c>
      <c r="AH2687" t="s">
        <v>5065</v>
      </c>
      <c r="AI2687" t="s">
        <v>5064</v>
      </c>
      <c r="AJ2687" t="s">
        <v>5063</v>
      </c>
      <c r="AK2687" t="s">
        <v>5062</v>
      </c>
      <c r="AL2687">
        <v>1</v>
      </c>
      <c r="AM2687" s="5">
        <f t="shared" si="330"/>
        <v>0.16666666666666666</v>
      </c>
      <c r="AN2687" s="4">
        <f t="shared" si="335"/>
        <v>2.5242963523917705E-4</v>
      </c>
      <c r="AO2687" s="3"/>
      <c r="AP2687">
        <v>0</v>
      </c>
      <c r="AR2687" t="s">
        <v>1</v>
      </c>
      <c r="AT2687" s="2">
        <v>4.0709999999999997</v>
      </c>
      <c r="AU2687" s="1">
        <f t="shared" si="331"/>
        <v>2.7600354501206814</v>
      </c>
      <c r="AV2687" s="1">
        <f t="shared" si="332"/>
        <v>1.9786661682358919</v>
      </c>
      <c r="AW2687" s="1">
        <f t="shared" si="333"/>
        <v>1.1972968863511022</v>
      </c>
    </row>
    <row r="2688" spans="1:49" x14ac:dyDescent="0.2">
      <c r="A2688">
        <v>2686</v>
      </c>
      <c r="B2688" t="s">
        <v>5061</v>
      </c>
      <c r="C2688" t="s">
        <v>5060</v>
      </c>
      <c r="F2688" t="s">
        <v>5059</v>
      </c>
      <c r="G2688" t="s">
        <v>5</v>
      </c>
      <c r="H2688" t="s">
        <v>4</v>
      </c>
      <c r="I2688" t="s">
        <v>1375</v>
      </c>
      <c r="J2688" t="s">
        <v>5058</v>
      </c>
      <c r="K2688" t="s">
        <v>5057</v>
      </c>
      <c r="L2688" t="s">
        <v>5056</v>
      </c>
      <c r="M2688" t="s">
        <v>690</v>
      </c>
      <c r="N2688">
        <v>4</v>
      </c>
      <c r="O2688" t="s">
        <v>5055</v>
      </c>
      <c r="P2688" t="s">
        <v>5054</v>
      </c>
      <c r="Q2688" t="s">
        <v>5053</v>
      </c>
      <c r="R2688" s="7">
        <v>42552</v>
      </c>
      <c r="S2688" s="8">
        <f t="shared" si="328"/>
        <v>2016</v>
      </c>
      <c r="T2688" s="8">
        <v>2016</v>
      </c>
      <c r="U2688" s="8">
        <f t="shared" si="329"/>
        <v>6</v>
      </c>
      <c r="V2688" s="7">
        <v>42552</v>
      </c>
      <c r="W2688" t="s">
        <v>1860</v>
      </c>
      <c r="X2688" s="2">
        <v>0.63600000000000001</v>
      </c>
      <c r="Y2688" s="6">
        <f t="shared" si="334"/>
        <v>1.6977656763033557E-2</v>
      </c>
      <c r="AA2688">
        <v>14248220</v>
      </c>
      <c r="AB2688">
        <v>130124</v>
      </c>
      <c r="AD2688" t="s">
        <v>2</v>
      </c>
      <c r="AE2688">
        <v>16</v>
      </c>
      <c r="AF2688">
        <v>7</v>
      </c>
      <c r="AG2688">
        <v>983</v>
      </c>
      <c r="AI2688" t="s">
        <v>5052</v>
      </c>
      <c r="AJ2688" t="s">
        <v>5051</v>
      </c>
      <c r="AK2688" t="s">
        <v>5050</v>
      </c>
      <c r="AL2688">
        <v>27</v>
      </c>
      <c r="AM2688" s="5">
        <f t="shared" si="330"/>
        <v>4.5</v>
      </c>
      <c r="AN2688" s="4">
        <f t="shared" si="335"/>
        <v>6.815600151457781E-3</v>
      </c>
      <c r="AO2688" s="3"/>
      <c r="AP2688">
        <v>1</v>
      </c>
      <c r="AQ2688" t="s">
        <v>48</v>
      </c>
      <c r="AR2688">
        <v>61271324</v>
      </c>
      <c r="AS2688" t="s">
        <v>47</v>
      </c>
      <c r="AT2688" s="2" t="s">
        <v>0</v>
      </c>
      <c r="AU2688" s="1">
        <f t="shared" si="331"/>
        <v>1.3929039779560826</v>
      </c>
      <c r="AV2688" s="1">
        <f t="shared" si="332"/>
        <v>1.189662845724567</v>
      </c>
      <c r="AW2688" s="1">
        <f t="shared" si="333"/>
        <v>0.9864217134930513</v>
      </c>
    </row>
    <row r="2689" spans="1:49" x14ac:dyDescent="0.2">
      <c r="A2689">
        <v>2687</v>
      </c>
      <c r="B2689" t="s">
        <v>5049</v>
      </c>
      <c r="C2689" t="s">
        <v>5048</v>
      </c>
      <c r="F2689" t="s">
        <v>5047</v>
      </c>
      <c r="G2689" t="s">
        <v>5</v>
      </c>
      <c r="H2689" t="s">
        <v>4</v>
      </c>
      <c r="I2689" t="s">
        <v>5046</v>
      </c>
      <c r="J2689">
        <v>60026415</v>
      </c>
      <c r="K2689" t="s">
        <v>5045</v>
      </c>
      <c r="L2689" t="s">
        <v>5044</v>
      </c>
      <c r="M2689" t="s">
        <v>79</v>
      </c>
      <c r="N2689">
        <v>2</v>
      </c>
      <c r="O2689" t="s">
        <v>5043</v>
      </c>
      <c r="P2689" t="s">
        <v>5042</v>
      </c>
      <c r="Q2689" t="s">
        <v>5041</v>
      </c>
      <c r="R2689" s="7">
        <v>42552</v>
      </c>
      <c r="S2689" s="8">
        <f t="shared" si="328"/>
        <v>2016</v>
      </c>
      <c r="T2689" s="8">
        <v>2016</v>
      </c>
      <c r="U2689" s="8">
        <f t="shared" si="329"/>
        <v>6</v>
      </c>
      <c r="V2689" s="7">
        <v>42552</v>
      </c>
      <c r="W2689" t="s">
        <v>5040</v>
      </c>
      <c r="X2689" s="2">
        <v>0.67900000000000005</v>
      </c>
      <c r="Y2689" s="6">
        <f t="shared" si="334"/>
        <v>1.8125517204559412E-2</v>
      </c>
      <c r="AA2689">
        <v>189340</v>
      </c>
      <c r="AB2689">
        <v>25033</v>
      </c>
      <c r="AD2689" t="s">
        <v>2</v>
      </c>
      <c r="AE2689">
        <v>65</v>
      </c>
      <c r="AF2689">
        <v>7</v>
      </c>
      <c r="AG2689">
        <v>7194758</v>
      </c>
      <c r="AH2689" t="s">
        <v>5039</v>
      </c>
      <c r="AI2689" t="s">
        <v>5038</v>
      </c>
      <c r="AJ2689" t="s">
        <v>5037</v>
      </c>
      <c r="AK2689" t="s">
        <v>5036</v>
      </c>
      <c r="AL2689">
        <v>2</v>
      </c>
      <c r="AM2689" s="5">
        <f t="shared" si="330"/>
        <v>0.33333333333333331</v>
      </c>
      <c r="AN2689" s="4">
        <f t="shared" si="335"/>
        <v>5.048592704783541E-4</v>
      </c>
      <c r="AO2689" s="3"/>
      <c r="AP2689">
        <v>0</v>
      </c>
      <c r="AR2689" t="s">
        <v>1</v>
      </c>
      <c r="AT2689" s="2">
        <v>2.6629999999999998</v>
      </c>
      <c r="AU2689" s="1">
        <f t="shared" si="331"/>
        <v>1.2839319824335094</v>
      </c>
      <c r="AV2689" s="1">
        <f t="shared" si="332"/>
        <v>0.93151882375188833</v>
      </c>
      <c r="AW2689" s="1">
        <f t="shared" si="333"/>
        <v>0.57910566507026706</v>
      </c>
    </row>
    <row r="2690" spans="1:49" x14ac:dyDescent="0.2">
      <c r="A2690">
        <v>2688</v>
      </c>
      <c r="B2690" t="s">
        <v>5035</v>
      </c>
      <c r="C2690" t="s">
        <v>5034</v>
      </c>
      <c r="F2690" t="s">
        <v>5033</v>
      </c>
      <c r="G2690" t="s">
        <v>5</v>
      </c>
      <c r="H2690" t="s">
        <v>4</v>
      </c>
      <c r="I2690" t="s">
        <v>5032</v>
      </c>
      <c r="J2690" t="s">
        <v>5031</v>
      </c>
      <c r="K2690" t="s">
        <v>5030</v>
      </c>
      <c r="L2690" t="s">
        <v>5029</v>
      </c>
      <c r="M2690" t="s">
        <v>3302</v>
      </c>
      <c r="N2690">
        <v>4</v>
      </c>
      <c r="O2690" t="s">
        <v>5028</v>
      </c>
      <c r="P2690" t="s">
        <v>5027</v>
      </c>
      <c r="Q2690" t="s">
        <v>5026</v>
      </c>
      <c r="R2690" s="7">
        <v>42552</v>
      </c>
      <c r="S2690" s="8">
        <f t="shared" ref="S2690:S2753" si="336">YEAR(R2690)</f>
        <v>2016</v>
      </c>
      <c r="T2690" s="8">
        <v>2016</v>
      </c>
      <c r="U2690" s="8">
        <f t="shared" ref="U2690:U2753" si="337">2022-T2690</f>
        <v>6</v>
      </c>
      <c r="V2690" s="7">
        <v>42552</v>
      </c>
      <c r="W2690" t="s">
        <v>1860</v>
      </c>
      <c r="X2690" s="2">
        <v>0.63600000000000001</v>
      </c>
      <c r="Y2690" s="6">
        <f t="shared" si="334"/>
        <v>1.6977656763033557E-2</v>
      </c>
      <c r="AA2690">
        <v>14248220</v>
      </c>
      <c r="AB2690">
        <v>130124</v>
      </c>
      <c r="AD2690" t="s">
        <v>2</v>
      </c>
      <c r="AE2690">
        <v>16</v>
      </c>
      <c r="AF2690">
        <v>7</v>
      </c>
      <c r="AG2690">
        <v>967</v>
      </c>
      <c r="AI2690" t="s">
        <v>5025</v>
      </c>
      <c r="AJ2690" t="s">
        <v>5024</v>
      </c>
      <c r="AK2690" t="s">
        <v>5023</v>
      </c>
      <c r="AL2690">
        <v>13</v>
      </c>
      <c r="AM2690" s="5">
        <f t="shared" ref="AM2690:AM2753" si="338">AL2690/U2690</f>
        <v>2.1666666666666665</v>
      </c>
      <c r="AN2690" s="4">
        <f t="shared" si="335"/>
        <v>3.2815852581093018E-3</v>
      </c>
      <c r="AO2690" s="3"/>
      <c r="AP2690">
        <v>1</v>
      </c>
      <c r="AR2690" t="s">
        <v>1</v>
      </c>
      <c r="AT2690" s="2" t="s">
        <v>0</v>
      </c>
      <c r="AU2690" s="1">
        <f t="shared" ref="AU2690:AU2753" si="339">(Y2690*0.7+AN2690*0.3)*100</f>
        <v>1.2868835311556281</v>
      </c>
      <c r="AV2690" s="1">
        <f t="shared" ref="AV2690:AV2753" si="340">(Y2690*0.5+AN2690*0.5)*100</f>
        <v>1.012962101057143</v>
      </c>
      <c r="AW2690" s="1">
        <f t="shared" ref="AW2690:AW2753" si="341">(Y2690*0.3+AN2690*0.7)*100</f>
        <v>0.73904067095865777</v>
      </c>
    </row>
    <row r="2691" spans="1:49" x14ac:dyDescent="0.2">
      <c r="A2691">
        <v>2689</v>
      </c>
      <c r="B2691" t="s">
        <v>5022</v>
      </c>
      <c r="C2691" t="s">
        <v>5021</v>
      </c>
      <c r="F2691" t="s">
        <v>5020</v>
      </c>
      <c r="G2691" t="s">
        <v>5</v>
      </c>
      <c r="H2691" t="s">
        <v>4</v>
      </c>
      <c r="I2691" t="s">
        <v>3172</v>
      </c>
      <c r="J2691" t="s">
        <v>5019</v>
      </c>
      <c r="K2691" t="s">
        <v>5018</v>
      </c>
      <c r="L2691" t="s">
        <v>5017</v>
      </c>
      <c r="M2691" t="s">
        <v>5016</v>
      </c>
      <c r="N2691">
        <v>5</v>
      </c>
      <c r="O2691" t="s">
        <v>5015</v>
      </c>
      <c r="P2691" t="s">
        <v>5014</v>
      </c>
      <c r="Q2691" t="s">
        <v>5013</v>
      </c>
      <c r="R2691" s="7">
        <v>42552</v>
      </c>
      <c r="S2691" s="8">
        <f t="shared" si="336"/>
        <v>2016</v>
      </c>
      <c r="T2691" s="8">
        <v>2016</v>
      </c>
      <c r="U2691" s="8">
        <f t="shared" si="337"/>
        <v>6</v>
      </c>
      <c r="V2691" s="7">
        <v>42552</v>
      </c>
      <c r="W2691" t="s">
        <v>533</v>
      </c>
      <c r="X2691" s="2">
        <v>1.3720000000000001</v>
      </c>
      <c r="Y2691" s="6">
        <f t="shared" ref="Y2691:Y2754" si="342">(X2691-$Z$3)/($Z$2-$Z$3)</f>
        <v>3.662475641333654E-2</v>
      </c>
      <c r="AA2691">
        <v>189480</v>
      </c>
      <c r="AB2691">
        <v>17366</v>
      </c>
      <c r="AD2691" t="s">
        <v>2</v>
      </c>
      <c r="AE2691">
        <v>64</v>
      </c>
      <c r="AF2691">
        <v>7</v>
      </c>
      <c r="AG2691">
        <v>7498560</v>
      </c>
      <c r="AH2691" t="s">
        <v>5012</v>
      </c>
      <c r="AI2691" t="s">
        <v>5011</v>
      </c>
      <c r="AJ2691" t="s">
        <v>5010</v>
      </c>
      <c r="AK2691" t="s">
        <v>5009</v>
      </c>
      <c r="AL2691">
        <v>50</v>
      </c>
      <c r="AM2691" s="5">
        <f t="shared" si="338"/>
        <v>8.3333333333333339</v>
      </c>
      <c r="AN2691" s="4">
        <f t="shared" ref="AN2691:AN2754" si="343">(AM2691-$AO$3)/($AO$2-$AO$3)</f>
        <v>1.2621481761958854E-2</v>
      </c>
      <c r="AO2691" s="3"/>
      <c r="AP2691">
        <v>0</v>
      </c>
      <c r="AQ2691" t="s">
        <v>278</v>
      </c>
      <c r="AR2691" t="s">
        <v>5008</v>
      </c>
      <c r="AS2691" t="s">
        <v>276</v>
      </c>
      <c r="AT2691" s="2" t="s">
        <v>0</v>
      </c>
      <c r="AU2691" s="1">
        <f t="shared" si="339"/>
        <v>2.9423774017923234</v>
      </c>
      <c r="AV2691" s="1">
        <f t="shared" si="340"/>
        <v>2.4623119087647698</v>
      </c>
      <c r="AW2691" s="1">
        <f t="shared" si="341"/>
        <v>1.9822464157372162</v>
      </c>
    </row>
    <row r="2692" spans="1:49" x14ac:dyDescent="0.2">
      <c r="A2692">
        <v>2690</v>
      </c>
      <c r="B2692" t="s">
        <v>5007</v>
      </c>
      <c r="C2692" t="s">
        <v>5006</v>
      </c>
      <c r="F2692" t="s">
        <v>5005</v>
      </c>
      <c r="G2692" t="s">
        <v>5</v>
      </c>
      <c r="H2692" t="s">
        <v>4</v>
      </c>
      <c r="I2692" t="s">
        <v>5004</v>
      </c>
      <c r="J2692">
        <v>60016912</v>
      </c>
      <c r="K2692" t="s">
        <v>1035</v>
      </c>
      <c r="L2692" t="s">
        <v>223</v>
      </c>
      <c r="M2692" t="s">
        <v>138</v>
      </c>
      <c r="N2692">
        <v>4</v>
      </c>
      <c r="O2692" t="s">
        <v>5003</v>
      </c>
      <c r="P2692" t="s">
        <v>5002</v>
      </c>
      <c r="Q2692" t="s">
        <v>5001</v>
      </c>
      <c r="R2692" s="7">
        <v>42552</v>
      </c>
      <c r="S2692" s="8">
        <f t="shared" si="336"/>
        <v>2016</v>
      </c>
      <c r="T2692" s="8">
        <v>2016</v>
      </c>
      <c r="U2692" s="8">
        <f t="shared" si="337"/>
        <v>6</v>
      </c>
      <c r="V2692" s="7">
        <v>42552</v>
      </c>
      <c r="W2692" t="s">
        <v>533</v>
      </c>
      <c r="X2692" s="2">
        <v>1.3720000000000001</v>
      </c>
      <c r="Y2692" s="6">
        <f t="shared" si="342"/>
        <v>3.662475641333654E-2</v>
      </c>
      <c r="AA2692">
        <v>189480</v>
      </c>
      <c r="AB2692">
        <v>17366</v>
      </c>
      <c r="AD2692" t="s">
        <v>2</v>
      </c>
      <c r="AE2692">
        <v>64</v>
      </c>
      <c r="AF2692">
        <v>7</v>
      </c>
      <c r="AG2692">
        <v>7499871</v>
      </c>
      <c r="AH2692" t="s">
        <v>5000</v>
      </c>
      <c r="AI2692" t="s">
        <v>4999</v>
      </c>
      <c r="AJ2692" t="s">
        <v>4998</v>
      </c>
      <c r="AK2692" t="s">
        <v>4997</v>
      </c>
      <c r="AL2692">
        <v>34</v>
      </c>
      <c r="AM2692" s="5">
        <f t="shared" si="338"/>
        <v>5.666666666666667</v>
      </c>
      <c r="AN2692" s="4">
        <f t="shared" si="343"/>
        <v>8.5826075981320204E-3</v>
      </c>
      <c r="AO2692" s="3"/>
      <c r="AP2692">
        <v>0</v>
      </c>
      <c r="AQ2692" t="s">
        <v>408</v>
      </c>
      <c r="AR2692" t="s">
        <v>4996</v>
      </c>
      <c r="AS2692" t="s">
        <v>407</v>
      </c>
      <c r="AT2692" s="2" t="s">
        <v>0</v>
      </c>
      <c r="AU2692" s="1">
        <f t="shared" si="339"/>
        <v>2.8212111768775179</v>
      </c>
      <c r="AV2692" s="1">
        <f t="shared" si="340"/>
        <v>2.2603682005734282</v>
      </c>
      <c r="AW2692" s="1">
        <f t="shared" si="341"/>
        <v>1.6995252242693375</v>
      </c>
    </row>
    <row r="2693" spans="1:49" x14ac:dyDescent="0.2">
      <c r="A2693">
        <v>2691</v>
      </c>
      <c r="B2693" t="s">
        <v>4995</v>
      </c>
      <c r="C2693" t="s">
        <v>4994</v>
      </c>
      <c r="F2693" t="s">
        <v>4993</v>
      </c>
      <c r="G2693" t="s">
        <v>5</v>
      </c>
      <c r="H2693" t="s">
        <v>4</v>
      </c>
      <c r="I2693" t="s">
        <v>563</v>
      </c>
      <c r="J2693">
        <v>60025761</v>
      </c>
      <c r="K2693" t="s">
        <v>242</v>
      </c>
      <c r="L2693" t="s">
        <v>241</v>
      </c>
      <c r="M2693" t="s">
        <v>67</v>
      </c>
      <c r="N2693">
        <v>3</v>
      </c>
      <c r="O2693" t="s">
        <v>4992</v>
      </c>
      <c r="P2693" t="s">
        <v>4991</v>
      </c>
      <c r="Q2693" t="s">
        <v>4990</v>
      </c>
      <c r="R2693" s="7">
        <v>42552</v>
      </c>
      <c r="S2693" s="8">
        <f t="shared" si="336"/>
        <v>2016</v>
      </c>
      <c r="T2693" s="8">
        <v>2016</v>
      </c>
      <c r="U2693" s="8">
        <f t="shared" si="337"/>
        <v>6</v>
      </c>
      <c r="V2693" s="7">
        <v>42552</v>
      </c>
      <c r="W2693" t="s">
        <v>788</v>
      </c>
      <c r="X2693" s="2">
        <v>0.68100000000000005</v>
      </c>
      <c r="Y2693" s="6">
        <f t="shared" si="342"/>
        <v>1.8178906062304798E-2</v>
      </c>
      <c r="AA2693" t="s">
        <v>787</v>
      </c>
      <c r="AB2693">
        <v>15047</v>
      </c>
      <c r="AD2693" t="s">
        <v>2</v>
      </c>
      <c r="AE2693">
        <v>16</v>
      </c>
      <c r="AF2693">
        <v>13</v>
      </c>
      <c r="AG2693">
        <v>7464824</v>
      </c>
      <c r="AH2693" t="s">
        <v>4989</v>
      </c>
      <c r="AI2693" t="s">
        <v>4988</v>
      </c>
      <c r="AJ2693" t="s">
        <v>4987</v>
      </c>
      <c r="AK2693" t="s">
        <v>4986</v>
      </c>
      <c r="AL2693">
        <v>9</v>
      </c>
      <c r="AM2693" s="5">
        <f t="shared" si="338"/>
        <v>1.5</v>
      </c>
      <c r="AN2693" s="4">
        <f t="shared" si="343"/>
        <v>2.2718667171525938E-3</v>
      </c>
      <c r="AO2693" s="3"/>
      <c r="AP2693">
        <v>0</v>
      </c>
      <c r="AQ2693" t="s">
        <v>48</v>
      </c>
      <c r="AR2693">
        <v>51575215</v>
      </c>
      <c r="AS2693" t="s">
        <v>47</v>
      </c>
      <c r="AT2693" s="2">
        <v>3.3010000000000002</v>
      </c>
      <c r="AU2693" s="1">
        <f t="shared" si="339"/>
        <v>1.3406794258759136</v>
      </c>
      <c r="AV2693" s="1">
        <f t="shared" si="340"/>
        <v>1.0225386389728697</v>
      </c>
      <c r="AW2693" s="1">
        <f t="shared" si="341"/>
        <v>0.70439785206982553</v>
      </c>
    </row>
    <row r="2694" spans="1:49" x14ac:dyDescent="0.2">
      <c r="A2694">
        <v>2692</v>
      </c>
      <c r="B2694" t="s">
        <v>4985</v>
      </c>
      <c r="C2694" t="s">
        <v>4984</v>
      </c>
      <c r="F2694" t="s">
        <v>4983</v>
      </c>
      <c r="G2694" t="s">
        <v>5</v>
      </c>
      <c r="H2694" t="s">
        <v>4</v>
      </c>
      <c r="I2694" t="s">
        <v>4982</v>
      </c>
      <c r="J2694" t="s">
        <v>4981</v>
      </c>
      <c r="K2694" t="s">
        <v>4980</v>
      </c>
      <c r="L2694" t="s">
        <v>4979</v>
      </c>
      <c r="M2694" t="s">
        <v>2025</v>
      </c>
      <c r="N2694">
        <v>6</v>
      </c>
      <c r="O2694" t="s">
        <v>4978</v>
      </c>
      <c r="P2694" t="s">
        <v>4977</v>
      </c>
      <c r="Q2694" t="s">
        <v>4976</v>
      </c>
      <c r="R2694" s="7">
        <v>42552</v>
      </c>
      <c r="S2694" s="8">
        <f t="shared" si="336"/>
        <v>2016</v>
      </c>
      <c r="T2694" s="8">
        <v>2016</v>
      </c>
      <c r="U2694" s="8">
        <f t="shared" si="337"/>
        <v>6</v>
      </c>
      <c r="V2694" s="7">
        <v>42552</v>
      </c>
      <c r="W2694" t="s">
        <v>235</v>
      </c>
      <c r="X2694" s="2">
        <v>0.48499999999999999</v>
      </c>
      <c r="Y2694" s="6">
        <f t="shared" si="342"/>
        <v>1.294679800325672E-2</v>
      </c>
      <c r="AA2694">
        <v>9478396</v>
      </c>
      <c r="AB2694">
        <v>27027</v>
      </c>
      <c r="AC2694">
        <v>14320630</v>
      </c>
      <c r="AD2694" t="s">
        <v>2</v>
      </c>
      <c r="AE2694">
        <v>122</v>
      </c>
      <c r="AF2694">
        <v>7</v>
      </c>
      <c r="AG2694">
        <v>674</v>
      </c>
      <c r="AI2694" t="s">
        <v>4975</v>
      </c>
      <c r="AK2694" t="s">
        <v>4974</v>
      </c>
      <c r="AL2694">
        <v>4</v>
      </c>
      <c r="AM2694" s="5">
        <f t="shared" si="338"/>
        <v>0.66666666666666663</v>
      </c>
      <c r="AN2694" s="4">
        <f t="shared" si="343"/>
        <v>1.0097185409567082E-3</v>
      </c>
      <c r="AO2694" s="3"/>
      <c r="AP2694">
        <v>0</v>
      </c>
      <c r="AQ2694" t="s">
        <v>255</v>
      </c>
      <c r="AR2694" t="s">
        <v>4973</v>
      </c>
      <c r="AS2694" t="s">
        <v>960</v>
      </c>
      <c r="AT2694" s="2" t="s">
        <v>0</v>
      </c>
      <c r="AU2694" s="1">
        <f t="shared" si="339"/>
        <v>0.93656741645667174</v>
      </c>
      <c r="AV2694" s="1">
        <f t="shared" si="340"/>
        <v>0.69782582721067143</v>
      </c>
      <c r="AW2694" s="1">
        <f t="shared" si="341"/>
        <v>0.45908423796467118</v>
      </c>
    </row>
    <row r="2695" spans="1:49" x14ac:dyDescent="0.2">
      <c r="A2695">
        <v>2693</v>
      </c>
      <c r="B2695" t="s">
        <v>4972</v>
      </c>
      <c r="C2695" t="s">
        <v>4971</v>
      </c>
      <c r="F2695" t="s">
        <v>4970</v>
      </c>
      <c r="G2695" t="s">
        <v>5</v>
      </c>
      <c r="H2695" t="s">
        <v>4</v>
      </c>
      <c r="I2695" t="s">
        <v>568</v>
      </c>
      <c r="J2695" t="s">
        <v>4969</v>
      </c>
      <c r="K2695" t="s">
        <v>4968</v>
      </c>
      <c r="L2695" t="s">
        <v>4967</v>
      </c>
      <c r="M2695" t="s">
        <v>1480</v>
      </c>
      <c r="N2695">
        <v>4</v>
      </c>
      <c r="O2695" t="s">
        <v>4966</v>
      </c>
      <c r="P2695" t="s">
        <v>4965</v>
      </c>
      <c r="Q2695" t="s">
        <v>4964</v>
      </c>
      <c r="R2695" s="7">
        <v>42552</v>
      </c>
      <c r="S2695" s="8">
        <f t="shared" si="336"/>
        <v>2016</v>
      </c>
      <c r="T2695" s="8">
        <v>2016</v>
      </c>
      <c r="U2695" s="8">
        <f t="shared" si="337"/>
        <v>6</v>
      </c>
      <c r="V2695" s="7">
        <v>42552</v>
      </c>
      <c r="W2695" t="s">
        <v>320</v>
      </c>
      <c r="X2695" s="2">
        <v>1.087</v>
      </c>
      <c r="Y2695" s="6">
        <f t="shared" si="342"/>
        <v>2.9016844184618671E-2</v>
      </c>
      <c r="AA2695" t="s">
        <v>319</v>
      </c>
      <c r="AB2695">
        <v>19800188022</v>
      </c>
      <c r="AD2695" t="s">
        <v>2</v>
      </c>
      <c r="AE2695">
        <v>6</v>
      </c>
      <c r="AF2695">
        <v>4</v>
      </c>
      <c r="AG2695">
        <v>7496842</v>
      </c>
      <c r="AH2695" t="s">
        <v>4963</v>
      </c>
      <c r="AI2695" t="s">
        <v>4962</v>
      </c>
      <c r="AJ2695" t="s">
        <v>4961</v>
      </c>
      <c r="AK2695" t="s">
        <v>4960</v>
      </c>
      <c r="AL2695">
        <v>33</v>
      </c>
      <c r="AM2695" s="5">
        <f t="shared" si="338"/>
        <v>5.5</v>
      </c>
      <c r="AN2695" s="4">
        <f t="shared" si="343"/>
        <v>8.330177962892843E-3</v>
      </c>
      <c r="AO2695" s="3"/>
      <c r="AP2695">
        <v>0</v>
      </c>
      <c r="AQ2695" t="s">
        <v>255</v>
      </c>
      <c r="AR2695" t="s">
        <v>4959</v>
      </c>
      <c r="AS2695" t="s">
        <v>960</v>
      </c>
      <c r="AT2695" s="2">
        <v>3.274</v>
      </c>
      <c r="AU2695" s="1">
        <f t="shared" si="339"/>
        <v>2.281084431810092</v>
      </c>
      <c r="AV2695" s="1">
        <f t="shared" si="340"/>
        <v>1.8673511073755755</v>
      </c>
      <c r="AW2695" s="1">
        <f t="shared" si="341"/>
        <v>1.453617782941059</v>
      </c>
    </row>
    <row r="2696" spans="1:49" x14ac:dyDescent="0.2">
      <c r="A2696">
        <v>2694</v>
      </c>
      <c r="B2696" t="s">
        <v>4958</v>
      </c>
      <c r="C2696" t="s">
        <v>4957</v>
      </c>
      <c r="F2696" t="s">
        <v>4956</v>
      </c>
      <c r="G2696" t="s">
        <v>5</v>
      </c>
      <c r="H2696" t="s">
        <v>4</v>
      </c>
      <c r="I2696" t="s">
        <v>4955</v>
      </c>
      <c r="J2696">
        <v>60012370</v>
      </c>
      <c r="K2696" t="s">
        <v>651</v>
      </c>
      <c r="L2696" t="s">
        <v>650</v>
      </c>
      <c r="M2696" t="s">
        <v>62</v>
      </c>
      <c r="N2696">
        <v>3</v>
      </c>
      <c r="O2696" t="s">
        <v>4954</v>
      </c>
      <c r="P2696" t="s">
        <v>4953</v>
      </c>
      <c r="Q2696" t="s">
        <v>649</v>
      </c>
      <c r="R2696" s="7">
        <v>42552</v>
      </c>
      <c r="S2696" s="8">
        <f t="shared" si="336"/>
        <v>2016</v>
      </c>
      <c r="T2696" s="8">
        <v>2016</v>
      </c>
      <c r="U2696" s="8">
        <f t="shared" si="337"/>
        <v>6</v>
      </c>
      <c r="V2696" s="7">
        <v>42552</v>
      </c>
      <c r="W2696" t="s">
        <v>2101</v>
      </c>
      <c r="X2696" s="2">
        <v>0.86099999999999999</v>
      </c>
      <c r="Y2696" s="6">
        <f t="shared" si="342"/>
        <v>2.2983903259389767E-2</v>
      </c>
      <c r="AA2696">
        <v>15498328</v>
      </c>
      <c r="AB2696">
        <v>11000153733</v>
      </c>
      <c r="AC2696">
        <v>15580806</v>
      </c>
      <c r="AD2696" t="s">
        <v>2</v>
      </c>
      <c r="AE2696">
        <v>63</v>
      </c>
      <c r="AF2696">
        <v>7</v>
      </c>
      <c r="AG2696">
        <v>7496934</v>
      </c>
      <c r="AH2696" t="s">
        <v>4952</v>
      </c>
      <c r="AI2696" t="s">
        <v>4951</v>
      </c>
      <c r="AJ2696" t="s">
        <v>4950</v>
      </c>
      <c r="AK2696" t="s">
        <v>4949</v>
      </c>
      <c r="AL2696">
        <v>9</v>
      </c>
      <c r="AM2696" s="5">
        <f t="shared" si="338"/>
        <v>1.5</v>
      </c>
      <c r="AN2696" s="4">
        <f t="shared" si="343"/>
        <v>2.2718667171525938E-3</v>
      </c>
      <c r="AO2696" s="3"/>
      <c r="AP2696">
        <v>0</v>
      </c>
      <c r="AQ2696" t="s">
        <v>255</v>
      </c>
      <c r="AR2696" t="s">
        <v>4948</v>
      </c>
      <c r="AS2696" t="s">
        <v>960</v>
      </c>
      <c r="AT2696" s="2" t="s">
        <v>0</v>
      </c>
      <c r="AU2696" s="1">
        <f t="shared" si="339"/>
        <v>1.6770292296718614</v>
      </c>
      <c r="AV2696" s="1">
        <f t="shared" si="340"/>
        <v>1.2627884988271181</v>
      </c>
      <c r="AW2696" s="1">
        <f t="shared" si="341"/>
        <v>0.84854776798237463</v>
      </c>
    </row>
    <row r="2697" spans="1:49" x14ac:dyDescent="0.2">
      <c r="A2697">
        <v>2695</v>
      </c>
      <c r="B2697" t="s">
        <v>4947</v>
      </c>
      <c r="C2697" t="s">
        <v>4946</v>
      </c>
      <c r="F2697" t="s">
        <v>4945</v>
      </c>
      <c r="G2697" t="s">
        <v>5</v>
      </c>
      <c r="H2697" t="s">
        <v>4</v>
      </c>
      <c r="I2697" t="s">
        <v>4944</v>
      </c>
      <c r="J2697" t="s">
        <v>4943</v>
      </c>
      <c r="K2697" t="s">
        <v>4942</v>
      </c>
      <c r="L2697" t="s">
        <v>4941</v>
      </c>
      <c r="M2697" t="s">
        <v>4940</v>
      </c>
      <c r="N2697">
        <v>5</v>
      </c>
      <c r="O2697" t="s">
        <v>4939</v>
      </c>
      <c r="P2697" t="s">
        <v>4938</v>
      </c>
      <c r="Q2697" t="s">
        <v>4937</v>
      </c>
      <c r="R2697" s="7">
        <v>42552</v>
      </c>
      <c r="S2697" s="8">
        <f t="shared" si="336"/>
        <v>2016</v>
      </c>
      <c r="T2697" s="8">
        <v>2016</v>
      </c>
      <c r="U2697" s="8">
        <f t="shared" si="337"/>
        <v>6</v>
      </c>
      <c r="V2697" s="7">
        <v>42552</v>
      </c>
      <c r="W2697" t="s">
        <v>533</v>
      </c>
      <c r="X2697" s="2">
        <v>1.3720000000000001</v>
      </c>
      <c r="Y2697" s="6">
        <f t="shared" si="342"/>
        <v>3.662475641333654E-2</v>
      </c>
      <c r="AA2697">
        <v>189480</v>
      </c>
      <c r="AB2697">
        <v>17366</v>
      </c>
      <c r="AD2697" t="s">
        <v>2</v>
      </c>
      <c r="AE2697">
        <v>64</v>
      </c>
      <c r="AF2697">
        <v>7</v>
      </c>
      <c r="AG2697">
        <v>7494989</v>
      </c>
      <c r="AH2697" t="s">
        <v>4936</v>
      </c>
      <c r="AI2697" t="s">
        <v>4935</v>
      </c>
      <c r="AJ2697" t="s">
        <v>4934</v>
      </c>
      <c r="AK2697" t="s">
        <v>4933</v>
      </c>
      <c r="AL2697">
        <v>29</v>
      </c>
      <c r="AM2697" s="5">
        <f t="shared" si="338"/>
        <v>4.833333333333333</v>
      </c>
      <c r="AN2697" s="4">
        <f t="shared" si="343"/>
        <v>7.320459421936135E-3</v>
      </c>
      <c r="AO2697" s="3"/>
      <c r="AP2697">
        <v>0</v>
      </c>
      <c r="AR2697" t="s">
        <v>1</v>
      </c>
      <c r="AT2697" s="2" t="s">
        <v>0</v>
      </c>
      <c r="AU2697" s="1">
        <f t="shared" si="339"/>
        <v>2.7833467315916414</v>
      </c>
      <c r="AV2697" s="1">
        <f t="shared" si="340"/>
        <v>2.1972607917636338</v>
      </c>
      <c r="AW2697" s="1">
        <f t="shared" si="341"/>
        <v>1.6111748519356255</v>
      </c>
    </row>
    <row r="2698" spans="1:49" x14ac:dyDescent="0.2">
      <c r="A2698">
        <v>2696</v>
      </c>
      <c r="B2698" t="s">
        <v>4932</v>
      </c>
      <c r="C2698" t="s">
        <v>4931</v>
      </c>
      <c r="F2698" t="s">
        <v>4930</v>
      </c>
      <c r="G2698" t="s">
        <v>5</v>
      </c>
      <c r="H2698" t="s">
        <v>4</v>
      </c>
      <c r="I2698" t="s">
        <v>4929</v>
      </c>
      <c r="J2698">
        <v>60021508</v>
      </c>
      <c r="K2698" t="s">
        <v>2141</v>
      </c>
      <c r="L2698" t="s">
        <v>2140</v>
      </c>
      <c r="M2698" t="s">
        <v>79</v>
      </c>
      <c r="N2698">
        <v>4</v>
      </c>
      <c r="O2698" t="s">
        <v>4928</v>
      </c>
      <c r="P2698" t="s">
        <v>4927</v>
      </c>
      <c r="Q2698" t="s">
        <v>4926</v>
      </c>
      <c r="R2698" s="7">
        <v>42552</v>
      </c>
      <c r="S2698" s="8">
        <f t="shared" si="336"/>
        <v>2016</v>
      </c>
      <c r="T2698" s="8">
        <v>2016</v>
      </c>
      <c r="U2698" s="8">
        <f t="shared" si="337"/>
        <v>6</v>
      </c>
      <c r="V2698" s="7">
        <v>42552</v>
      </c>
      <c r="W2698" t="s">
        <v>282</v>
      </c>
      <c r="X2698" s="2" t="s">
        <v>0</v>
      </c>
      <c r="Y2698" s="6" t="e">
        <f t="shared" si="342"/>
        <v>#VALUE!</v>
      </c>
      <c r="AA2698">
        <v>21662746</v>
      </c>
      <c r="AB2698">
        <v>21100329308</v>
      </c>
      <c r="AC2698">
        <v>21662754</v>
      </c>
      <c r="AD2698" t="s">
        <v>2</v>
      </c>
      <c r="AE2698">
        <v>34</v>
      </c>
      <c r="AF2698">
        <v>4</v>
      </c>
      <c r="AG2698">
        <v>41220</v>
      </c>
      <c r="AI2698" t="s">
        <v>4925</v>
      </c>
      <c r="AK2698" t="s">
        <v>4924</v>
      </c>
      <c r="AL2698">
        <v>5</v>
      </c>
      <c r="AM2698" s="5">
        <f t="shared" si="338"/>
        <v>0.83333333333333337</v>
      </c>
      <c r="AN2698" s="4">
        <f t="shared" si="343"/>
        <v>1.2621481761958854E-3</v>
      </c>
      <c r="AO2698" s="3"/>
      <c r="AP2698">
        <v>1</v>
      </c>
      <c r="AQ2698" t="s">
        <v>44</v>
      </c>
      <c r="AR2698">
        <v>1508057</v>
      </c>
      <c r="AS2698" t="s">
        <v>43</v>
      </c>
      <c r="AT2698" s="2" t="s">
        <v>0</v>
      </c>
      <c r="AU2698" s="1" t="e">
        <f t="shared" si="339"/>
        <v>#VALUE!</v>
      </c>
      <c r="AV2698" s="1" t="e">
        <f t="shared" si="340"/>
        <v>#VALUE!</v>
      </c>
      <c r="AW2698" s="1" t="e">
        <f t="shared" si="341"/>
        <v>#VALUE!</v>
      </c>
    </row>
    <row r="2699" spans="1:49" x14ac:dyDescent="0.2">
      <c r="A2699">
        <v>2697</v>
      </c>
      <c r="B2699" t="s">
        <v>4923</v>
      </c>
      <c r="C2699" t="s">
        <v>4922</v>
      </c>
      <c r="F2699" t="s">
        <v>4921</v>
      </c>
      <c r="G2699" t="s">
        <v>5</v>
      </c>
      <c r="H2699" t="s">
        <v>4</v>
      </c>
      <c r="I2699" t="s">
        <v>4920</v>
      </c>
      <c r="J2699" t="s">
        <v>4919</v>
      </c>
      <c r="K2699" t="s">
        <v>4918</v>
      </c>
      <c r="L2699" t="s">
        <v>4917</v>
      </c>
      <c r="M2699" t="s">
        <v>4916</v>
      </c>
      <c r="N2699">
        <v>9</v>
      </c>
      <c r="O2699" t="s">
        <v>4915</v>
      </c>
      <c r="P2699" t="s">
        <v>4914</v>
      </c>
      <c r="Q2699" t="s">
        <v>4913</v>
      </c>
      <c r="R2699" s="7">
        <v>42552</v>
      </c>
      <c r="S2699" s="8">
        <f t="shared" si="336"/>
        <v>2016</v>
      </c>
      <c r="T2699" s="8">
        <v>2016</v>
      </c>
      <c r="U2699" s="8">
        <f t="shared" si="337"/>
        <v>6</v>
      </c>
      <c r="V2699" s="7">
        <v>42552</v>
      </c>
      <c r="W2699" t="s">
        <v>533</v>
      </c>
      <c r="X2699" s="2">
        <v>1.3720000000000001</v>
      </c>
      <c r="Y2699" s="6">
        <f t="shared" si="342"/>
        <v>3.662475641333654E-2</v>
      </c>
      <c r="AA2699">
        <v>189480</v>
      </c>
      <c r="AB2699">
        <v>17366</v>
      </c>
      <c r="AD2699" t="s">
        <v>2</v>
      </c>
      <c r="AE2699">
        <v>64</v>
      </c>
      <c r="AF2699">
        <v>7</v>
      </c>
      <c r="AG2699">
        <v>7494690</v>
      </c>
      <c r="AH2699" t="s">
        <v>4912</v>
      </c>
      <c r="AI2699" t="s">
        <v>4911</v>
      </c>
      <c r="AJ2699" t="s">
        <v>4910</v>
      </c>
      <c r="AK2699" t="s">
        <v>4909</v>
      </c>
      <c r="AL2699">
        <v>78</v>
      </c>
      <c r="AM2699" s="5">
        <f t="shared" si="338"/>
        <v>13</v>
      </c>
      <c r="AN2699" s="4">
        <f t="shared" si="343"/>
        <v>1.9689511548655812E-2</v>
      </c>
      <c r="AO2699" s="3"/>
      <c r="AP2699">
        <v>0</v>
      </c>
      <c r="AR2699" t="s">
        <v>1</v>
      </c>
      <c r="AT2699" s="2" t="s">
        <v>0</v>
      </c>
      <c r="AU2699" s="1">
        <f t="shared" si="339"/>
        <v>3.1544182953932318</v>
      </c>
      <c r="AV2699" s="1">
        <f t="shared" si="340"/>
        <v>2.8157133980996174</v>
      </c>
      <c r="AW2699" s="1">
        <f t="shared" si="341"/>
        <v>2.477008500806003</v>
      </c>
    </row>
    <row r="2700" spans="1:49" x14ac:dyDescent="0.2">
      <c r="A2700">
        <v>2698</v>
      </c>
      <c r="B2700" t="s">
        <v>4908</v>
      </c>
      <c r="C2700" t="s">
        <v>4907</v>
      </c>
      <c r="F2700" t="s">
        <v>4906</v>
      </c>
      <c r="G2700" t="s">
        <v>5</v>
      </c>
      <c r="H2700" t="s">
        <v>4</v>
      </c>
      <c r="I2700" t="s">
        <v>4905</v>
      </c>
      <c r="J2700" t="s">
        <v>4904</v>
      </c>
      <c r="K2700" t="s">
        <v>4903</v>
      </c>
      <c r="L2700" t="s">
        <v>1486</v>
      </c>
      <c r="M2700" t="s">
        <v>414</v>
      </c>
      <c r="N2700">
        <v>4</v>
      </c>
      <c r="O2700" t="s">
        <v>4902</v>
      </c>
      <c r="P2700" t="s">
        <v>4901</v>
      </c>
      <c r="Q2700" t="s">
        <v>4900</v>
      </c>
      <c r="R2700" s="7">
        <v>42552</v>
      </c>
      <c r="S2700" s="8">
        <f t="shared" si="336"/>
        <v>2016</v>
      </c>
      <c r="T2700" s="8">
        <v>2016</v>
      </c>
      <c r="U2700" s="8">
        <f t="shared" si="337"/>
        <v>6</v>
      </c>
      <c r="V2700" s="7">
        <v>42552</v>
      </c>
      <c r="W2700" t="s">
        <v>533</v>
      </c>
      <c r="X2700" s="2">
        <v>1.3720000000000001</v>
      </c>
      <c r="Y2700" s="6">
        <f t="shared" si="342"/>
        <v>3.662475641333654E-2</v>
      </c>
      <c r="AA2700">
        <v>189480</v>
      </c>
      <c r="AB2700">
        <v>17366</v>
      </c>
      <c r="AD2700" t="s">
        <v>2</v>
      </c>
      <c r="AE2700">
        <v>64</v>
      </c>
      <c r="AF2700">
        <v>7</v>
      </c>
      <c r="AG2700">
        <v>7493681</v>
      </c>
      <c r="AH2700" t="s">
        <v>4899</v>
      </c>
      <c r="AI2700" t="s">
        <v>4898</v>
      </c>
      <c r="AJ2700" t="s">
        <v>4897</v>
      </c>
      <c r="AK2700" t="s">
        <v>4896</v>
      </c>
      <c r="AL2700">
        <v>9</v>
      </c>
      <c r="AM2700" s="5">
        <f t="shared" si="338"/>
        <v>1.5</v>
      </c>
      <c r="AN2700" s="4">
        <f t="shared" si="343"/>
        <v>2.2718667171525938E-3</v>
      </c>
      <c r="AO2700" s="3"/>
      <c r="AP2700">
        <v>0</v>
      </c>
      <c r="AR2700" t="s">
        <v>1</v>
      </c>
      <c r="AT2700" s="2" t="s">
        <v>0</v>
      </c>
      <c r="AU2700" s="1">
        <f t="shared" si="339"/>
        <v>2.6318889504481353</v>
      </c>
      <c r="AV2700" s="1">
        <f t="shared" si="340"/>
        <v>1.9448311565244565</v>
      </c>
      <c r="AW2700" s="1">
        <f t="shared" si="341"/>
        <v>1.2577733626007777</v>
      </c>
    </row>
    <row r="2701" spans="1:49" x14ac:dyDescent="0.2">
      <c r="A2701">
        <v>2699</v>
      </c>
      <c r="B2701" t="s">
        <v>4895</v>
      </c>
      <c r="C2701" t="s">
        <v>4894</v>
      </c>
      <c r="F2701" t="s">
        <v>4893</v>
      </c>
      <c r="G2701" t="s">
        <v>5</v>
      </c>
      <c r="H2701" t="s">
        <v>4</v>
      </c>
      <c r="I2701" t="s">
        <v>4892</v>
      </c>
      <c r="J2701">
        <v>60000990</v>
      </c>
      <c r="K2701" t="s">
        <v>1821</v>
      </c>
      <c r="L2701" t="s">
        <v>1820</v>
      </c>
      <c r="M2701" t="s">
        <v>479</v>
      </c>
      <c r="N2701">
        <v>5</v>
      </c>
      <c r="O2701" t="s">
        <v>4891</v>
      </c>
      <c r="P2701" t="s">
        <v>4890</v>
      </c>
      <c r="Q2701" t="s">
        <v>3107</v>
      </c>
      <c r="R2701" s="7">
        <v>42552</v>
      </c>
      <c r="S2701" s="8">
        <f t="shared" si="336"/>
        <v>2016</v>
      </c>
      <c r="T2701" s="8">
        <v>2016</v>
      </c>
      <c r="U2701" s="8">
        <f t="shared" si="337"/>
        <v>6</v>
      </c>
      <c r="V2701" s="7">
        <v>42552</v>
      </c>
      <c r="W2701" t="s">
        <v>1174</v>
      </c>
      <c r="X2701" s="2">
        <v>0.94</v>
      </c>
      <c r="Y2701" s="6">
        <f t="shared" si="342"/>
        <v>2.5092763140332611E-2</v>
      </c>
      <c r="AA2701">
        <v>15311309</v>
      </c>
      <c r="AB2701">
        <v>17295</v>
      </c>
      <c r="AD2701" t="s">
        <v>2</v>
      </c>
      <c r="AE2701">
        <v>26</v>
      </c>
      <c r="AF2701">
        <v>7</v>
      </c>
      <c r="AG2701">
        <v>7493627</v>
      </c>
      <c r="AH2701" t="s">
        <v>4889</v>
      </c>
      <c r="AI2701" t="s">
        <v>4888</v>
      </c>
      <c r="AJ2701" t="s">
        <v>4887</v>
      </c>
      <c r="AK2701" t="s">
        <v>4886</v>
      </c>
      <c r="AL2701">
        <v>24</v>
      </c>
      <c r="AM2701" s="5">
        <f t="shared" si="338"/>
        <v>4</v>
      </c>
      <c r="AN2701" s="4">
        <f t="shared" si="343"/>
        <v>6.0583112457402496E-3</v>
      </c>
      <c r="AO2701" s="3"/>
      <c r="AP2701">
        <v>0</v>
      </c>
      <c r="AR2701" t="s">
        <v>1</v>
      </c>
      <c r="AT2701" s="2" t="s">
        <v>0</v>
      </c>
      <c r="AU2701" s="1">
        <f t="shared" si="339"/>
        <v>1.9382427571954901</v>
      </c>
      <c r="AV2701" s="1">
        <f t="shared" si="340"/>
        <v>1.5575537193036431</v>
      </c>
      <c r="AW2701" s="1">
        <f t="shared" si="341"/>
        <v>1.1768646814117958</v>
      </c>
    </row>
    <row r="2702" spans="1:49" x14ac:dyDescent="0.2">
      <c r="A2702">
        <v>2700</v>
      </c>
      <c r="B2702" t="s">
        <v>4885</v>
      </c>
      <c r="C2702" t="s">
        <v>4884</v>
      </c>
      <c r="F2702" t="s">
        <v>4883</v>
      </c>
      <c r="G2702" t="s">
        <v>5</v>
      </c>
      <c r="H2702" t="s">
        <v>4</v>
      </c>
      <c r="I2702" t="s">
        <v>4882</v>
      </c>
      <c r="J2702" t="s">
        <v>4877</v>
      </c>
      <c r="K2702" t="s">
        <v>4881</v>
      </c>
      <c r="L2702" t="s">
        <v>4880</v>
      </c>
      <c r="M2702" t="s">
        <v>101</v>
      </c>
      <c r="N2702">
        <v>2</v>
      </c>
      <c r="O2702" t="s">
        <v>4879</v>
      </c>
      <c r="P2702" t="s">
        <v>4878</v>
      </c>
      <c r="Q2702" t="s">
        <v>4877</v>
      </c>
      <c r="R2702" s="7">
        <v>42552</v>
      </c>
      <c r="S2702" s="8">
        <f t="shared" si="336"/>
        <v>2016</v>
      </c>
      <c r="T2702" s="8">
        <v>2016</v>
      </c>
      <c r="U2702" s="8">
        <f t="shared" si="337"/>
        <v>6</v>
      </c>
      <c r="V2702" s="7">
        <v>42552</v>
      </c>
      <c r="W2702" t="s">
        <v>2934</v>
      </c>
      <c r="X2702" s="2">
        <v>0.254</v>
      </c>
      <c r="Y2702" s="6">
        <f t="shared" si="342"/>
        <v>6.780384933664345E-3</v>
      </c>
      <c r="AA2702">
        <v>19314973</v>
      </c>
      <c r="AB2702">
        <v>5300152212</v>
      </c>
      <c r="AC2702">
        <v>19314981</v>
      </c>
      <c r="AD2702" t="s">
        <v>2</v>
      </c>
      <c r="AE2702">
        <v>11</v>
      </c>
      <c r="AH2702" t="s">
        <v>4876</v>
      </c>
      <c r="AI2702" t="s">
        <v>4875</v>
      </c>
      <c r="AJ2702" t="s">
        <v>4874</v>
      </c>
      <c r="AK2702" t="s">
        <v>4873</v>
      </c>
      <c r="AL2702">
        <v>1</v>
      </c>
      <c r="AM2702" s="5">
        <f t="shared" si="338"/>
        <v>0.16666666666666666</v>
      </c>
      <c r="AN2702" s="4">
        <f t="shared" si="343"/>
        <v>2.5242963523917705E-4</v>
      </c>
      <c r="AO2702" s="3"/>
      <c r="AP2702">
        <v>0</v>
      </c>
      <c r="AR2702" t="s">
        <v>1</v>
      </c>
      <c r="AT2702" s="2" t="s">
        <v>0</v>
      </c>
      <c r="AU2702" s="1">
        <f t="shared" si="339"/>
        <v>0.48219983441367947</v>
      </c>
      <c r="AV2702" s="1">
        <f t="shared" si="340"/>
        <v>0.35164072844517613</v>
      </c>
      <c r="AW2702" s="1">
        <f t="shared" si="341"/>
        <v>0.22108162247667273</v>
      </c>
    </row>
    <row r="2703" spans="1:49" x14ac:dyDescent="0.2">
      <c r="A2703">
        <v>2701</v>
      </c>
      <c r="B2703" t="s">
        <v>4872</v>
      </c>
      <c r="C2703" t="s">
        <v>4871</v>
      </c>
      <c r="F2703" t="s">
        <v>4870</v>
      </c>
      <c r="G2703" t="s">
        <v>5</v>
      </c>
      <c r="H2703" t="s">
        <v>4</v>
      </c>
      <c r="I2703" t="s">
        <v>4869</v>
      </c>
      <c r="J2703" t="s">
        <v>4868</v>
      </c>
      <c r="K2703" t="s">
        <v>4867</v>
      </c>
      <c r="L2703" t="s">
        <v>4866</v>
      </c>
      <c r="M2703" t="s">
        <v>49</v>
      </c>
      <c r="N2703">
        <v>4</v>
      </c>
      <c r="O2703" t="s">
        <v>4865</v>
      </c>
      <c r="P2703" t="s">
        <v>4864</v>
      </c>
      <c r="Q2703" t="s">
        <v>4863</v>
      </c>
      <c r="R2703" s="7">
        <v>42552</v>
      </c>
      <c r="S2703" s="8">
        <f t="shared" si="336"/>
        <v>2016</v>
      </c>
      <c r="T2703" s="8">
        <v>2016</v>
      </c>
      <c r="U2703" s="8">
        <f t="shared" si="337"/>
        <v>6</v>
      </c>
      <c r="V2703" s="7">
        <v>42552</v>
      </c>
      <c r="W2703" t="s">
        <v>3016</v>
      </c>
      <c r="X2703" s="2">
        <v>0.57099999999999995</v>
      </c>
      <c r="Y2703" s="6">
        <f t="shared" si="342"/>
        <v>1.5242518886308426E-2</v>
      </c>
      <c r="AA2703">
        <v>16747321</v>
      </c>
      <c r="AB2703">
        <v>19700167024</v>
      </c>
      <c r="AC2703" t="s">
        <v>3015</v>
      </c>
      <c r="AD2703" t="s">
        <v>2</v>
      </c>
      <c r="AE2703">
        <v>59</v>
      </c>
      <c r="AF2703">
        <v>7</v>
      </c>
      <c r="AH2703" t="s">
        <v>4862</v>
      </c>
      <c r="AI2703" t="s">
        <v>4861</v>
      </c>
      <c r="AJ2703" t="s">
        <v>4860</v>
      </c>
      <c r="AK2703" t="s">
        <v>4859</v>
      </c>
      <c r="AL2703">
        <v>4</v>
      </c>
      <c r="AM2703" s="5">
        <f t="shared" si="338"/>
        <v>0.66666666666666663</v>
      </c>
      <c r="AN2703" s="4">
        <f t="shared" si="343"/>
        <v>1.0097185409567082E-3</v>
      </c>
      <c r="AO2703" s="3"/>
      <c r="AP2703">
        <v>0</v>
      </c>
      <c r="AR2703" t="s">
        <v>1</v>
      </c>
      <c r="AT2703" s="2" t="s">
        <v>0</v>
      </c>
      <c r="AU2703" s="1">
        <f t="shared" si="339"/>
        <v>1.0972678782702912</v>
      </c>
      <c r="AV2703" s="1">
        <f t="shared" si="340"/>
        <v>0.81261187136325674</v>
      </c>
      <c r="AW2703" s="1">
        <f t="shared" si="341"/>
        <v>0.52795586445622233</v>
      </c>
    </row>
    <row r="2704" spans="1:49" x14ac:dyDescent="0.2">
      <c r="A2704">
        <v>2702</v>
      </c>
      <c r="B2704" t="s">
        <v>4858</v>
      </c>
      <c r="C2704" t="s">
        <v>4857</v>
      </c>
      <c r="D2704" t="s">
        <v>4856</v>
      </c>
      <c r="E2704">
        <v>27224206</v>
      </c>
      <c r="F2704" t="s">
        <v>4855</v>
      </c>
      <c r="G2704" t="s">
        <v>5</v>
      </c>
      <c r="H2704" t="s">
        <v>4</v>
      </c>
      <c r="I2704" t="s">
        <v>4854</v>
      </c>
      <c r="J2704" t="s">
        <v>4853</v>
      </c>
      <c r="K2704" t="s">
        <v>4852</v>
      </c>
      <c r="L2704" t="s">
        <v>4851</v>
      </c>
      <c r="M2704" t="s">
        <v>105</v>
      </c>
      <c r="N2704">
        <v>3</v>
      </c>
      <c r="O2704" t="s">
        <v>4850</v>
      </c>
      <c r="P2704" t="s">
        <v>4849</v>
      </c>
      <c r="Q2704" t="s">
        <v>4848</v>
      </c>
      <c r="R2704" s="7">
        <v>42552</v>
      </c>
      <c r="S2704" s="8">
        <f t="shared" si="336"/>
        <v>2016</v>
      </c>
      <c r="T2704" s="8">
        <v>2016</v>
      </c>
      <c r="U2704" s="8">
        <f t="shared" si="337"/>
        <v>6</v>
      </c>
      <c r="V2704" s="7">
        <v>42552</v>
      </c>
      <c r="W2704" t="s">
        <v>463</v>
      </c>
      <c r="X2704" s="2">
        <v>0.998</v>
      </c>
      <c r="Y2704" s="6">
        <f t="shared" si="342"/>
        <v>2.664104001494888E-2</v>
      </c>
      <c r="AA2704">
        <v>14678039</v>
      </c>
      <c r="AB2704">
        <v>19156</v>
      </c>
      <c r="AC2704">
        <v>18735495</v>
      </c>
      <c r="AD2704" t="s">
        <v>2</v>
      </c>
      <c r="AE2704">
        <v>45</v>
      </c>
      <c r="AF2704">
        <v>4</v>
      </c>
      <c r="AH2704" t="s">
        <v>4847</v>
      </c>
      <c r="AI2704" t="s">
        <v>4846</v>
      </c>
      <c r="AJ2704" t="s">
        <v>4845</v>
      </c>
      <c r="AK2704" t="s">
        <v>4844</v>
      </c>
      <c r="AL2704">
        <v>13</v>
      </c>
      <c r="AM2704" s="5">
        <f t="shared" si="338"/>
        <v>2.1666666666666665</v>
      </c>
      <c r="AN2704" s="4">
        <f t="shared" si="343"/>
        <v>3.2815852581093018E-3</v>
      </c>
      <c r="AO2704" s="3"/>
      <c r="AP2704">
        <v>0</v>
      </c>
      <c r="AQ2704" t="s">
        <v>226</v>
      </c>
      <c r="AR2704" t="s">
        <v>4843</v>
      </c>
      <c r="AS2704" t="s">
        <v>4842</v>
      </c>
      <c r="AT2704" s="2" t="s">
        <v>0</v>
      </c>
      <c r="AU2704" s="1">
        <f t="shared" si="339"/>
        <v>1.9633203587897008</v>
      </c>
      <c r="AV2704" s="1">
        <f t="shared" si="340"/>
        <v>1.4961312636529092</v>
      </c>
      <c r="AW2704" s="1">
        <f t="shared" si="341"/>
        <v>1.0289421685161175</v>
      </c>
    </row>
    <row r="2705" spans="1:49" x14ac:dyDescent="0.2">
      <c r="A2705">
        <v>2703</v>
      </c>
      <c r="B2705" t="s">
        <v>4841</v>
      </c>
      <c r="C2705" t="s">
        <v>4840</v>
      </c>
      <c r="E2705">
        <v>26836813</v>
      </c>
      <c r="F2705" t="s">
        <v>4839</v>
      </c>
      <c r="G2705" t="s">
        <v>5</v>
      </c>
      <c r="H2705" t="s">
        <v>4</v>
      </c>
      <c r="I2705" t="s">
        <v>4838</v>
      </c>
      <c r="J2705" t="s">
        <v>4837</v>
      </c>
      <c r="K2705" t="s">
        <v>4836</v>
      </c>
      <c r="L2705" t="s">
        <v>4835</v>
      </c>
      <c r="M2705" t="s">
        <v>4834</v>
      </c>
      <c r="N2705">
        <v>9</v>
      </c>
      <c r="O2705" t="s">
        <v>4833</v>
      </c>
      <c r="P2705" t="s">
        <v>4832</v>
      </c>
      <c r="Q2705" t="s">
        <v>4831</v>
      </c>
      <c r="R2705" s="7">
        <v>42552</v>
      </c>
      <c r="S2705" s="8">
        <f t="shared" si="336"/>
        <v>2016</v>
      </c>
      <c r="T2705" s="8">
        <v>2016</v>
      </c>
      <c r="U2705" s="8">
        <f t="shared" si="337"/>
        <v>6</v>
      </c>
      <c r="V2705" s="7">
        <v>42552</v>
      </c>
      <c r="W2705" t="s">
        <v>4830</v>
      </c>
      <c r="X2705" s="2" t="s">
        <v>0</v>
      </c>
      <c r="Y2705" s="6" t="e">
        <f t="shared" si="342"/>
        <v>#VALUE!</v>
      </c>
      <c r="AA2705">
        <v>1407791</v>
      </c>
      <c r="AB2705">
        <v>13041</v>
      </c>
      <c r="AC2705">
        <v>13653040</v>
      </c>
      <c r="AD2705" t="s">
        <v>2</v>
      </c>
      <c r="AE2705">
        <v>39</v>
      </c>
      <c r="AF2705">
        <v>7</v>
      </c>
      <c r="AH2705" t="s">
        <v>4829</v>
      </c>
      <c r="AI2705" t="s">
        <v>4828</v>
      </c>
      <c r="AJ2705" t="s">
        <v>4827</v>
      </c>
      <c r="AK2705" t="s">
        <v>4826</v>
      </c>
      <c r="AL2705">
        <v>4</v>
      </c>
      <c r="AM2705" s="5">
        <f t="shared" si="338"/>
        <v>0.66666666666666663</v>
      </c>
      <c r="AN2705" s="4">
        <f t="shared" si="343"/>
        <v>1.0097185409567082E-3</v>
      </c>
      <c r="AO2705" s="3"/>
      <c r="AP2705">
        <v>1</v>
      </c>
      <c r="AR2705" t="s">
        <v>1</v>
      </c>
      <c r="AS2705" t="s">
        <v>4825</v>
      </c>
      <c r="AT2705" s="2">
        <v>7.2279999999999998</v>
      </c>
      <c r="AU2705" s="1" t="e">
        <f t="shared" si="339"/>
        <v>#VALUE!</v>
      </c>
      <c r="AV2705" s="1" t="e">
        <f t="shared" si="340"/>
        <v>#VALUE!</v>
      </c>
      <c r="AW2705" s="1" t="e">
        <f t="shared" si="341"/>
        <v>#VALUE!</v>
      </c>
    </row>
    <row r="2706" spans="1:49" x14ac:dyDescent="0.2">
      <c r="A2706">
        <v>2704</v>
      </c>
      <c r="B2706" t="s">
        <v>4824</v>
      </c>
      <c r="C2706" t="s">
        <v>4823</v>
      </c>
      <c r="F2706" t="s">
        <v>4822</v>
      </c>
      <c r="G2706" t="s">
        <v>5</v>
      </c>
      <c r="H2706" t="s">
        <v>4</v>
      </c>
      <c r="I2706" t="s">
        <v>4821</v>
      </c>
      <c r="J2706" t="s">
        <v>4820</v>
      </c>
      <c r="K2706" t="s">
        <v>4819</v>
      </c>
      <c r="L2706" t="s">
        <v>4818</v>
      </c>
      <c r="M2706" t="s">
        <v>1155</v>
      </c>
      <c r="N2706">
        <v>2</v>
      </c>
      <c r="O2706" t="s">
        <v>4817</v>
      </c>
      <c r="P2706" t="s">
        <v>4816</v>
      </c>
      <c r="Q2706" t="s">
        <v>4815</v>
      </c>
      <c r="R2706" s="7">
        <v>42552</v>
      </c>
      <c r="S2706" s="8">
        <f t="shared" si="336"/>
        <v>2016</v>
      </c>
      <c r="T2706" s="8">
        <v>2016</v>
      </c>
      <c r="U2706" s="8">
        <f t="shared" si="337"/>
        <v>6</v>
      </c>
      <c r="V2706" s="7">
        <v>42552</v>
      </c>
      <c r="W2706" t="s">
        <v>1174</v>
      </c>
      <c r="X2706" s="2">
        <v>0.94</v>
      </c>
      <c r="Y2706" s="6">
        <f t="shared" si="342"/>
        <v>2.5092763140332611E-2</v>
      </c>
      <c r="AA2706">
        <v>15311309</v>
      </c>
      <c r="AB2706">
        <v>17295</v>
      </c>
      <c r="AD2706" t="s">
        <v>2</v>
      </c>
      <c r="AE2706">
        <v>26</v>
      </c>
      <c r="AF2706">
        <v>7</v>
      </c>
      <c r="AG2706">
        <v>7490405</v>
      </c>
      <c r="AH2706" t="s">
        <v>4814</v>
      </c>
      <c r="AI2706" t="s">
        <v>4813</v>
      </c>
      <c r="AJ2706" t="s">
        <v>4812</v>
      </c>
      <c r="AK2706" t="s">
        <v>4811</v>
      </c>
      <c r="AL2706">
        <v>1</v>
      </c>
      <c r="AM2706" s="5">
        <f t="shared" si="338"/>
        <v>0.16666666666666666</v>
      </c>
      <c r="AN2706" s="4">
        <f t="shared" si="343"/>
        <v>2.5242963523917705E-4</v>
      </c>
      <c r="AO2706" s="3"/>
      <c r="AP2706">
        <v>0</v>
      </c>
      <c r="AR2706" t="s">
        <v>1</v>
      </c>
      <c r="AT2706" s="2" t="s">
        <v>0</v>
      </c>
      <c r="AU2706" s="1">
        <f t="shared" si="339"/>
        <v>1.764066308880458</v>
      </c>
      <c r="AV2706" s="1">
        <f t="shared" si="340"/>
        <v>1.2672596387785893</v>
      </c>
      <c r="AW2706" s="1">
        <f t="shared" si="341"/>
        <v>0.77045296867672075</v>
      </c>
    </row>
    <row r="2707" spans="1:49" x14ac:dyDescent="0.2">
      <c r="A2707">
        <v>2705</v>
      </c>
      <c r="B2707" t="s">
        <v>4810</v>
      </c>
      <c r="C2707" t="s">
        <v>4809</v>
      </c>
      <c r="E2707">
        <v>26218835</v>
      </c>
      <c r="F2707" t="s">
        <v>4808</v>
      </c>
      <c r="G2707" t="s">
        <v>5</v>
      </c>
      <c r="H2707" t="s">
        <v>4</v>
      </c>
      <c r="I2707" t="s">
        <v>4807</v>
      </c>
      <c r="J2707" t="s">
        <v>4806</v>
      </c>
      <c r="K2707" t="s">
        <v>4805</v>
      </c>
      <c r="L2707" t="s">
        <v>4804</v>
      </c>
      <c r="M2707" t="s">
        <v>4803</v>
      </c>
      <c r="N2707">
        <v>5</v>
      </c>
      <c r="O2707" t="s">
        <v>4802</v>
      </c>
      <c r="P2707" t="s">
        <v>4801</v>
      </c>
      <c r="Q2707" t="s">
        <v>4800</v>
      </c>
      <c r="R2707" s="7">
        <v>42552</v>
      </c>
      <c r="S2707" s="8">
        <f t="shared" si="336"/>
        <v>2016</v>
      </c>
      <c r="T2707" s="8">
        <v>2016</v>
      </c>
      <c r="U2707" s="8">
        <f t="shared" si="337"/>
        <v>6</v>
      </c>
      <c r="V2707" s="7">
        <v>42552</v>
      </c>
      <c r="W2707" t="s">
        <v>6</v>
      </c>
      <c r="X2707" s="2">
        <v>1.696</v>
      </c>
      <c r="Y2707" s="6">
        <f t="shared" si="342"/>
        <v>4.5273751368089483E-2</v>
      </c>
      <c r="AA2707">
        <v>7403194</v>
      </c>
      <c r="AB2707">
        <v>17267</v>
      </c>
      <c r="AC2707">
        <v>15222594</v>
      </c>
      <c r="AD2707" t="s">
        <v>2</v>
      </c>
      <c r="AE2707">
        <v>76</v>
      </c>
      <c r="AF2707">
        <v>1</v>
      </c>
      <c r="AH2707" t="s">
        <v>4799</v>
      </c>
      <c r="AI2707" t="s">
        <v>4798</v>
      </c>
      <c r="AJ2707" t="s">
        <v>4797</v>
      </c>
      <c r="AK2707" t="s">
        <v>4796</v>
      </c>
      <c r="AL2707">
        <v>6</v>
      </c>
      <c r="AM2707" s="5">
        <f t="shared" si="338"/>
        <v>1</v>
      </c>
      <c r="AN2707" s="4">
        <f t="shared" si="343"/>
        <v>1.5145778114350624E-3</v>
      </c>
      <c r="AO2707" s="3"/>
      <c r="AP2707">
        <v>1</v>
      </c>
      <c r="AQ2707" t="s">
        <v>4795</v>
      </c>
      <c r="AR2707" t="s">
        <v>4794</v>
      </c>
      <c r="AS2707" t="s">
        <v>4793</v>
      </c>
      <c r="AT2707" s="2">
        <v>4.6680000000000001</v>
      </c>
      <c r="AU2707" s="1">
        <f t="shared" si="339"/>
        <v>3.214599930109316</v>
      </c>
      <c r="AV2707" s="1">
        <f t="shared" si="340"/>
        <v>2.3394164589762272</v>
      </c>
      <c r="AW2707" s="1">
        <f t="shared" si="341"/>
        <v>1.4642329878431388</v>
      </c>
    </row>
    <row r="2708" spans="1:49" x14ac:dyDescent="0.2">
      <c r="A2708">
        <v>2706</v>
      </c>
      <c r="B2708" t="s">
        <v>4792</v>
      </c>
      <c r="C2708" t="s">
        <v>4791</v>
      </c>
      <c r="F2708" t="s">
        <v>4790</v>
      </c>
      <c r="G2708" t="s">
        <v>5</v>
      </c>
      <c r="H2708" t="s">
        <v>4</v>
      </c>
      <c r="I2708" t="s">
        <v>3002</v>
      </c>
      <c r="J2708" t="s">
        <v>4789</v>
      </c>
      <c r="K2708" t="s">
        <v>4788</v>
      </c>
      <c r="L2708" t="s">
        <v>4787</v>
      </c>
      <c r="M2708" t="s">
        <v>1596</v>
      </c>
      <c r="N2708">
        <v>6</v>
      </c>
      <c r="O2708" t="s">
        <v>4786</v>
      </c>
      <c r="P2708" t="s">
        <v>4785</v>
      </c>
      <c r="Q2708" t="s">
        <v>4784</v>
      </c>
      <c r="R2708" s="7">
        <v>42552</v>
      </c>
      <c r="S2708" s="8">
        <f t="shared" si="336"/>
        <v>2016</v>
      </c>
      <c r="T2708" s="8">
        <v>2016</v>
      </c>
      <c r="U2708" s="8">
        <f t="shared" si="337"/>
        <v>6</v>
      </c>
      <c r="V2708" s="7">
        <v>42552</v>
      </c>
      <c r="W2708" t="s">
        <v>533</v>
      </c>
      <c r="X2708" s="2">
        <v>1.3720000000000001</v>
      </c>
      <c r="Y2708" s="6">
        <f t="shared" si="342"/>
        <v>3.662475641333654E-2</v>
      </c>
      <c r="AA2708">
        <v>189480</v>
      </c>
      <c r="AB2708">
        <v>17366</v>
      </c>
      <c r="AD2708" t="s">
        <v>2</v>
      </c>
      <c r="AE2708">
        <v>64</v>
      </c>
      <c r="AF2708">
        <v>7</v>
      </c>
      <c r="AG2708">
        <v>7490381</v>
      </c>
      <c r="AH2708" t="s">
        <v>4783</v>
      </c>
      <c r="AI2708" t="s">
        <v>4782</v>
      </c>
      <c r="AJ2708" t="s">
        <v>4781</v>
      </c>
      <c r="AK2708" t="s">
        <v>4780</v>
      </c>
      <c r="AL2708">
        <v>32</v>
      </c>
      <c r="AM2708" s="5">
        <f t="shared" si="338"/>
        <v>5.333333333333333</v>
      </c>
      <c r="AN2708" s="4">
        <f t="shared" si="343"/>
        <v>8.0777483276536655E-3</v>
      </c>
      <c r="AO2708" s="3"/>
      <c r="AP2708">
        <v>0</v>
      </c>
      <c r="AR2708" t="s">
        <v>1</v>
      </c>
      <c r="AT2708" s="2" t="s">
        <v>0</v>
      </c>
      <c r="AU2708" s="1">
        <f t="shared" si="339"/>
        <v>2.8060653987631676</v>
      </c>
      <c r="AV2708" s="1">
        <f t="shared" si="340"/>
        <v>2.2351252370495103</v>
      </c>
      <c r="AW2708" s="1">
        <f t="shared" si="341"/>
        <v>1.6641850753358529</v>
      </c>
    </row>
    <row r="2709" spans="1:49" x14ac:dyDescent="0.2">
      <c r="A2709">
        <v>2707</v>
      </c>
      <c r="B2709" t="s">
        <v>4779</v>
      </c>
      <c r="C2709" t="s">
        <v>4778</v>
      </c>
      <c r="F2709" t="s">
        <v>4777</v>
      </c>
      <c r="G2709" t="s">
        <v>5</v>
      </c>
      <c r="H2709" t="s">
        <v>4</v>
      </c>
      <c r="I2709" t="s">
        <v>1169</v>
      </c>
      <c r="J2709" t="s">
        <v>4772</v>
      </c>
      <c r="K2709" t="s">
        <v>4776</v>
      </c>
      <c r="L2709" t="s">
        <v>4775</v>
      </c>
      <c r="M2709" t="s">
        <v>10</v>
      </c>
      <c r="N2709">
        <v>2</v>
      </c>
      <c r="O2709" t="s">
        <v>4774</v>
      </c>
      <c r="P2709" t="s">
        <v>4773</v>
      </c>
      <c r="Q2709" t="s">
        <v>4772</v>
      </c>
      <c r="R2709" s="7">
        <v>42552</v>
      </c>
      <c r="S2709" s="8">
        <f t="shared" si="336"/>
        <v>2016</v>
      </c>
      <c r="T2709" s="8">
        <v>2016</v>
      </c>
      <c r="U2709" s="8">
        <f t="shared" si="337"/>
        <v>6</v>
      </c>
      <c r="V2709" s="7">
        <v>42552</v>
      </c>
      <c r="W2709" t="s">
        <v>320</v>
      </c>
      <c r="X2709" s="2">
        <v>1.087</v>
      </c>
      <c r="Y2709" s="6">
        <f t="shared" si="342"/>
        <v>2.9016844184618671E-2</v>
      </c>
      <c r="AA2709" t="s">
        <v>319</v>
      </c>
      <c r="AB2709">
        <v>19800188022</v>
      </c>
      <c r="AD2709" t="s">
        <v>2</v>
      </c>
      <c r="AE2709">
        <v>6</v>
      </c>
      <c r="AF2709">
        <v>4</v>
      </c>
      <c r="AG2709">
        <v>7490372</v>
      </c>
      <c r="AH2709" t="s">
        <v>4771</v>
      </c>
      <c r="AI2709" t="s">
        <v>4770</v>
      </c>
      <c r="AJ2709" t="s">
        <v>4769</v>
      </c>
      <c r="AK2709" t="s">
        <v>4768</v>
      </c>
      <c r="AL2709">
        <v>41</v>
      </c>
      <c r="AM2709" s="5">
        <f t="shared" si="338"/>
        <v>6.833333333333333</v>
      </c>
      <c r="AN2709" s="4">
        <f t="shared" si="343"/>
        <v>1.0349615044806261E-2</v>
      </c>
      <c r="AO2709" s="3"/>
      <c r="AP2709">
        <v>0</v>
      </c>
      <c r="AQ2709" t="s">
        <v>44</v>
      </c>
      <c r="AR2709" t="s">
        <v>4767</v>
      </c>
      <c r="AS2709" t="s">
        <v>43</v>
      </c>
      <c r="AT2709" s="2">
        <v>3.274</v>
      </c>
      <c r="AU2709" s="1">
        <f t="shared" si="339"/>
        <v>2.3416675442674948</v>
      </c>
      <c r="AV2709" s="1">
        <f t="shared" si="340"/>
        <v>1.9683229614712465</v>
      </c>
      <c r="AW2709" s="1">
        <f t="shared" si="341"/>
        <v>1.5949783786749983</v>
      </c>
    </row>
    <row r="2710" spans="1:49" x14ac:dyDescent="0.2">
      <c r="A2710">
        <v>2708</v>
      </c>
      <c r="B2710" t="s">
        <v>4766</v>
      </c>
      <c r="C2710" t="s">
        <v>4765</v>
      </c>
      <c r="F2710" t="s">
        <v>4764</v>
      </c>
      <c r="G2710" t="s">
        <v>5</v>
      </c>
      <c r="H2710" t="s">
        <v>4</v>
      </c>
      <c r="I2710" t="s">
        <v>4763</v>
      </c>
      <c r="J2710" t="s">
        <v>4762</v>
      </c>
      <c r="K2710" t="s">
        <v>4761</v>
      </c>
      <c r="L2710" t="s">
        <v>4760</v>
      </c>
      <c r="M2710" t="s">
        <v>46</v>
      </c>
      <c r="N2710">
        <v>2</v>
      </c>
      <c r="O2710" t="s">
        <v>4759</v>
      </c>
      <c r="P2710" t="s">
        <v>4758</v>
      </c>
      <c r="Q2710" t="s">
        <v>4757</v>
      </c>
      <c r="R2710" s="7">
        <v>42552</v>
      </c>
      <c r="S2710" s="8">
        <f t="shared" si="336"/>
        <v>2016</v>
      </c>
      <c r="T2710" s="8">
        <v>2016</v>
      </c>
      <c r="U2710" s="8">
        <f t="shared" si="337"/>
        <v>6</v>
      </c>
      <c r="V2710" s="7">
        <v>42552</v>
      </c>
      <c r="W2710" t="s">
        <v>533</v>
      </c>
      <c r="X2710" s="2">
        <v>1.3720000000000001</v>
      </c>
      <c r="Y2710" s="6">
        <f t="shared" si="342"/>
        <v>3.662475641333654E-2</v>
      </c>
      <c r="AA2710">
        <v>189480</v>
      </c>
      <c r="AB2710">
        <v>17366</v>
      </c>
      <c r="AD2710" t="s">
        <v>2</v>
      </c>
      <c r="AE2710">
        <v>64</v>
      </c>
      <c r="AF2710">
        <v>7</v>
      </c>
      <c r="AG2710">
        <v>7491288</v>
      </c>
      <c r="AH2710" t="s">
        <v>4756</v>
      </c>
      <c r="AI2710" t="s">
        <v>4755</v>
      </c>
      <c r="AJ2710" t="s">
        <v>4754</v>
      </c>
      <c r="AK2710" t="s">
        <v>4753</v>
      </c>
      <c r="AL2710">
        <v>21</v>
      </c>
      <c r="AM2710" s="5">
        <f t="shared" si="338"/>
        <v>3.5</v>
      </c>
      <c r="AN2710" s="4">
        <f t="shared" si="343"/>
        <v>5.301022340022719E-3</v>
      </c>
      <c r="AO2710" s="3"/>
      <c r="AP2710">
        <v>0</v>
      </c>
      <c r="AR2710" t="s">
        <v>1</v>
      </c>
      <c r="AT2710" s="2" t="s">
        <v>0</v>
      </c>
      <c r="AU2710" s="1">
        <f t="shared" si="339"/>
        <v>2.7227636191342395</v>
      </c>
      <c r="AV2710" s="1">
        <f t="shared" si="340"/>
        <v>2.0962889376679632</v>
      </c>
      <c r="AW2710" s="1">
        <f t="shared" si="341"/>
        <v>1.4698142562016865</v>
      </c>
    </row>
    <row r="2711" spans="1:49" x14ac:dyDescent="0.2">
      <c r="A2711">
        <v>2709</v>
      </c>
      <c r="B2711" t="s">
        <v>4752</v>
      </c>
      <c r="C2711" t="s">
        <v>4751</v>
      </c>
      <c r="F2711" t="s">
        <v>4750</v>
      </c>
      <c r="G2711" t="s">
        <v>5</v>
      </c>
      <c r="H2711" t="s">
        <v>4</v>
      </c>
      <c r="I2711" t="s">
        <v>4749</v>
      </c>
      <c r="J2711" t="s">
        <v>4748</v>
      </c>
      <c r="K2711" t="s">
        <v>4747</v>
      </c>
      <c r="L2711" t="s">
        <v>4746</v>
      </c>
      <c r="M2711" t="s">
        <v>4745</v>
      </c>
      <c r="N2711">
        <v>3</v>
      </c>
      <c r="O2711" t="s">
        <v>4744</v>
      </c>
      <c r="P2711" t="s">
        <v>4743</v>
      </c>
      <c r="Q2711" t="s">
        <v>4742</v>
      </c>
      <c r="R2711" s="7">
        <v>42552</v>
      </c>
      <c r="S2711" s="8">
        <f t="shared" si="336"/>
        <v>2016</v>
      </c>
      <c r="T2711" s="8">
        <v>2016</v>
      </c>
      <c r="U2711" s="8">
        <f t="shared" si="337"/>
        <v>6</v>
      </c>
      <c r="V2711" s="7">
        <v>42552</v>
      </c>
      <c r="W2711" t="s">
        <v>4741</v>
      </c>
      <c r="X2711" s="2">
        <v>1.3140000000000001</v>
      </c>
      <c r="Y2711" s="6">
        <f t="shared" si="342"/>
        <v>3.507647953872027E-2</v>
      </c>
      <c r="AA2711">
        <v>15455955</v>
      </c>
      <c r="AB2711">
        <v>17340</v>
      </c>
      <c r="AD2711" t="s">
        <v>2</v>
      </c>
      <c r="AE2711">
        <v>13</v>
      </c>
      <c r="AF2711">
        <v>3</v>
      </c>
      <c r="AG2711">
        <v>7490341</v>
      </c>
      <c r="AH2711" t="s">
        <v>4740</v>
      </c>
      <c r="AI2711" t="s">
        <v>4739</v>
      </c>
      <c r="AJ2711" t="s">
        <v>4738</v>
      </c>
      <c r="AK2711" t="s">
        <v>4737</v>
      </c>
      <c r="AL2711">
        <v>35</v>
      </c>
      <c r="AM2711" s="5">
        <f t="shared" si="338"/>
        <v>5.833333333333333</v>
      </c>
      <c r="AN2711" s="4">
        <f t="shared" si="343"/>
        <v>8.8350372333711978E-3</v>
      </c>
      <c r="AO2711" s="3"/>
      <c r="AP2711">
        <v>0</v>
      </c>
      <c r="AQ2711" t="s">
        <v>48</v>
      </c>
      <c r="AR2711" t="s">
        <v>4736</v>
      </c>
      <c r="AS2711" t="s">
        <v>47</v>
      </c>
      <c r="AT2711" s="2" t="s">
        <v>0</v>
      </c>
      <c r="AU2711" s="1">
        <f t="shared" si="339"/>
        <v>2.7204046847115548</v>
      </c>
      <c r="AV2711" s="1">
        <f t="shared" si="340"/>
        <v>2.1955758386045736</v>
      </c>
      <c r="AW2711" s="1">
        <f t="shared" si="341"/>
        <v>1.6707469924975917</v>
      </c>
    </row>
    <row r="2712" spans="1:49" x14ac:dyDescent="0.2">
      <c r="A2712">
        <v>2710</v>
      </c>
      <c r="B2712" t="s">
        <v>4735</v>
      </c>
      <c r="C2712" t="s">
        <v>4734</v>
      </c>
      <c r="F2712" t="s">
        <v>4733</v>
      </c>
      <c r="G2712" t="s">
        <v>5</v>
      </c>
      <c r="H2712" t="s">
        <v>4</v>
      </c>
      <c r="I2712" t="s">
        <v>4732</v>
      </c>
      <c r="J2712" t="s">
        <v>4731</v>
      </c>
      <c r="K2712" t="s">
        <v>4730</v>
      </c>
      <c r="L2712" t="s">
        <v>4729</v>
      </c>
      <c r="M2712" t="s">
        <v>4728</v>
      </c>
      <c r="N2712">
        <v>7</v>
      </c>
      <c r="O2712" t="s">
        <v>4727</v>
      </c>
      <c r="P2712" t="s">
        <v>4726</v>
      </c>
      <c r="Q2712" t="s">
        <v>4725</v>
      </c>
      <c r="R2712" s="7">
        <v>42552</v>
      </c>
      <c r="S2712" s="8">
        <f t="shared" si="336"/>
        <v>2016</v>
      </c>
      <c r="T2712" s="8">
        <v>2016</v>
      </c>
      <c r="U2712" s="8">
        <f t="shared" si="337"/>
        <v>6</v>
      </c>
      <c r="V2712" s="7">
        <v>42552</v>
      </c>
      <c r="W2712" t="s">
        <v>533</v>
      </c>
      <c r="X2712" s="2">
        <v>1.3720000000000001</v>
      </c>
      <c r="Y2712" s="6">
        <f t="shared" si="342"/>
        <v>3.662475641333654E-2</v>
      </c>
      <c r="AA2712">
        <v>189480</v>
      </c>
      <c r="AB2712">
        <v>17366</v>
      </c>
      <c r="AD2712" t="s">
        <v>2</v>
      </c>
      <c r="AE2712">
        <v>64</v>
      </c>
      <c r="AF2712">
        <v>7</v>
      </c>
      <c r="AG2712">
        <v>7491239</v>
      </c>
      <c r="AH2712" t="s">
        <v>4724</v>
      </c>
      <c r="AI2712" t="s">
        <v>4723</v>
      </c>
      <c r="AJ2712" t="s">
        <v>4722</v>
      </c>
      <c r="AK2712" t="s">
        <v>4721</v>
      </c>
      <c r="AL2712">
        <v>48</v>
      </c>
      <c r="AM2712" s="5">
        <f t="shared" si="338"/>
        <v>8</v>
      </c>
      <c r="AN2712" s="4">
        <f t="shared" si="343"/>
        <v>1.2116622491480499E-2</v>
      </c>
      <c r="AO2712" s="3"/>
      <c r="AP2712">
        <v>0</v>
      </c>
      <c r="AR2712" t="s">
        <v>1</v>
      </c>
      <c r="AT2712" s="2" t="s">
        <v>0</v>
      </c>
      <c r="AU2712" s="1">
        <f t="shared" si="339"/>
        <v>2.9272316236779727</v>
      </c>
      <c r="AV2712" s="1">
        <f t="shared" si="340"/>
        <v>2.4370689452408523</v>
      </c>
      <c r="AW2712" s="1">
        <f t="shared" si="341"/>
        <v>1.9469062668037311</v>
      </c>
    </row>
    <row r="2713" spans="1:49" x14ac:dyDescent="0.2">
      <c r="A2713">
        <v>2711</v>
      </c>
      <c r="B2713" t="s">
        <v>4720</v>
      </c>
      <c r="C2713" t="s">
        <v>4719</v>
      </c>
      <c r="F2713" t="s">
        <v>4718</v>
      </c>
      <c r="G2713" t="s">
        <v>5</v>
      </c>
      <c r="H2713" t="s">
        <v>4</v>
      </c>
      <c r="I2713" t="s">
        <v>4717</v>
      </c>
      <c r="J2713">
        <v>60069720</v>
      </c>
      <c r="K2713" t="s">
        <v>694</v>
      </c>
      <c r="L2713" t="s">
        <v>131</v>
      </c>
      <c r="M2713" t="s">
        <v>67</v>
      </c>
      <c r="N2713">
        <v>2</v>
      </c>
      <c r="O2713" t="s">
        <v>4716</v>
      </c>
      <c r="P2713" t="s">
        <v>4715</v>
      </c>
      <c r="Q2713" t="s">
        <v>1002</v>
      </c>
      <c r="R2713" s="7">
        <v>42552</v>
      </c>
      <c r="S2713" s="8">
        <f t="shared" si="336"/>
        <v>2016</v>
      </c>
      <c r="T2713" s="8">
        <v>2016</v>
      </c>
      <c r="U2713" s="8">
        <f t="shared" si="337"/>
        <v>6</v>
      </c>
      <c r="V2713" s="7">
        <v>42552</v>
      </c>
      <c r="W2713" t="s">
        <v>399</v>
      </c>
      <c r="X2713" s="2">
        <v>0.48899999999999999</v>
      </c>
      <c r="Y2713" s="6">
        <f t="shared" si="342"/>
        <v>1.3053575718747497E-2</v>
      </c>
      <c r="AA2713">
        <v>17518784</v>
      </c>
      <c r="AB2713">
        <v>5700165202</v>
      </c>
      <c r="AD2713" t="s">
        <v>2</v>
      </c>
      <c r="AE2713">
        <v>10</v>
      </c>
      <c r="AF2713">
        <v>6</v>
      </c>
      <c r="AH2713" t="s">
        <v>4714</v>
      </c>
      <c r="AI2713" t="s">
        <v>4713</v>
      </c>
      <c r="AK2713" t="s">
        <v>4712</v>
      </c>
      <c r="AL2713">
        <v>1</v>
      </c>
      <c r="AM2713" s="5">
        <f t="shared" si="338"/>
        <v>0.16666666666666666</v>
      </c>
      <c r="AN2713" s="4">
        <f t="shared" si="343"/>
        <v>2.5242963523917705E-4</v>
      </c>
      <c r="AO2713" s="3"/>
      <c r="AP2713">
        <v>0</v>
      </c>
      <c r="AQ2713" t="s">
        <v>48</v>
      </c>
      <c r="AR2713">
        <v>61172148</v>
      </c>
      <c r="AS2713" t="s">
        <v>47</v>
      </c>
      <c r="AT2713" s="2" t="s">
        <v>0</v>
      </c>
      <c r="AU2713" s="1">
        <f t="shared" si="339"/>
        <v>0.92132318936949986</v>
      </c>
      <c r="AV2713" s="1">
        <f t="shared" si="340"/>
        <v>0.6653002676993337</v>
      </c>
      <c r="AW2713" s="1">
        <f t="shared" si="341"/>
        <v>0.40927734602916727</v>
      </c>
    </row>
    <row r="2714" spans="1:49" x14ac:dyDescent="0.2">
      <c r="A2714">
        <v>2712</v>
      </c>
      <c r="B2714" t="s">
        <v>4711</v>
      </c>
      <c r="C2714" t="s">
        <v>4710</v>
      </c>
      <c r="F2714" t="s">
        <v>4709</v>
      </c>
      <c r="G2714" t="s">
        <v>5</v>
      </c>
      <c r="H2714" t="s">
        <v>4</v>
      </c>
      <c r="I2714" t="s">
        <v>1369</v>
      </c>
      <c r="J2714">
        <v>60019000</v>
      </c>
      <c r="K2714" t="s">
        <v>1368</v>
      </c>
      <c r="L2714" t="s">
        <v>1367</v>
      </c>
      <c r="M2714" t="s">
        <v>142</v>
      </c>
      <c r="N2714">
        <v>3</v>
      </c>
      <c r="O2714" t="s">
        <v>4708</v>
      </c>
      <c r="P2714" t="s">
        <v>4707</v>
      </c>
      <c r="Q2714" t="s">
        <v>1364</v>
      </c>
      <c r="R2714" s="7">
        <v>42552</v>
      </c>
      <c r="S2714" s="8">
        <f t="shared" si="336"/>
        <v>2016</v>
      </c>
      <c r="T2714" s="8">
        <v>2016</v>
      </c>
      <c r="U2714" s="8">
        <f t="shared" si="337"/>
        <v>6</v>
      </c>
      <c r="V2714" s="7">
        <v>42552</v>
      </c>
      <c r="W2714" t="s">
        <v>399</v>
      </c>
      <c r="X2714" s="2">
        <v>0.48899999999999999</v>
      </c>
      <c r="Y2714" s="6">
        <f t="shared" si="342"/>
        <v>1.3053575718747497E-2</v>
      </c>
      <c r="AA2714">
        <v>17518784</v>
      </c>
      <c r="AB2714">
        <v>5700165202</v>
      </c>
      <c r="AD2714" t="s">
        <v>2</v>
      </c>
      <c r="AE2714">
        <v>10</v>
      </c>
      <c r="AF2714">
        <v>6</v>
      </c>
      <c r="AH2714" t="s">
        <v>4706</v>
      </c>
      <c r="AI2714" t="s">
        <v>4705</v>
      </c>
      <c r="AK2714" t="s">
        <v>4704</v>
      </c>
      <c r="AL2714">
        <v>16</v>
      </c>
      <c r="AM2714" s="5">
        <f t="shared" si="338"/>
        <v>2.6666666666666665</v>
      </c>
      <c r="AN2714" s="4">
        <f t="shared" si="343"/>
        <v>4.0388741638268328E-3</v>
      </c>
      <c r="AO2714" s="3"/>
      <c r="AP2714">
        <v>0</v>
      </c>
      <c r="AQ2714" t="s">
        <v>173</v>
      </c>
      <c r="AR2714" t="s">
        <v>4703</v>
      </c>
      <c r="AS2714" t="s">
        <v>172</v>
      </c>
      <c r="AT2714" s="2" t="s">
        <v>0</v>
      </c>
      <c r="AU2714" s="1">
        <f t="shared" si="339"/>
        <v>1.0349165252271297</v>
      </c>
      <c r="AV2714" s="1">
        <f t="shared" si="340"/>
        <v>0.85462249412871638</v>
      </c>
      <c r="AW2714" s="1">
        <f t="shared" si="341"/>
        <v>0.67432846303030314</v>
      </c>
    </row>
    <row r="2715" spans="1:49" x14ac:dyDescent="0.2">
      <c r="A2715">
        <v>2713</v>
      </c>
      <c r="B2715" t="s">
        <v>4702</v>
      </c>
      <c r="C2715" t="s">
        <v>4701</v>
      </c>
      <c r="F2715" t="s">
        <v>4700</v>
      </c>
      <c r="G2715" t="s">
        <v>5</v>
      </c>
      <c r="H2715" t="s">
        <v>4</v>
      </c>
      <c r="I2715" t="s">
        <v>4699</v>
      </c>
      <c r="J2715">
        <v>60016809</v>
      </c>
      <c r="K2715" t="s">
        <v>4698</v>
      </c>
      <c r="L2715" t="s">
        <v>4697</v>
      </c>
      <c r="M2715" t="s">
        <v>872</v>
      </c>
      <c r="N2715">
        <v>6</v>
      </c>
      <c r="O2715" t="s">
        <v>4696</v>
      </c>
      <c r="P2715" t="s">
        <v>4695</v>
      </c>
      <c r="Q2715" t="s">
        <v>4694</v>
      </c>
      <c r="R2715" s="7">
        <v>42552</v>
      </c>
      <c r="S2715" s="8">
        <f t="shared" si="336"/>
        <v>2016</v>
      </c>
      <c r="T2715" s="8">
        <v>2016</v>
      </c>
      <c r="U2715" s="8">
        <f t="shared" si="337"/>
        <v>6</v>
      </c>
      <c r="V2715" s="7">
        <v>42552</v>
      </c>
      <c r="W2715" t="s">
        <v>3167</v>
      </c>
      <c r="X2715" s="2">
        <v>1.302</v>
      </c>
      <c r="Y2715" s="6">
        <f t="shared" si="342"/>
        <v>3.4756146392247937E-2</v>
      </c>
      <c r="AA2715" t="s">
        <v>3166</v>
      </c>
      <c r="AB2715">
        <v>27947</v>
      </c>
      <c r="AC2715" t="s">
        <v>3165</v>
      </c>
      <c r="AD2715" t="s">
        <v>2</v>
      </c>
      <c r="AE2715">
        <v>206</v>
      </c>
      <c r="AF2715">
        <v>1</v>
      </c>
      <c r="AH2715" t="s">
        <v>4693</v>
      </c>
      <c r="AI2715" t="s">
        <v>4692</v>
      </c>
      <c r="AJ2715" t="s">
        <v>4691</v>
      </c>
      <c r="AK2715" t="s">
        <v>4690</v>
      </c>
      <c r="AL2715">
        <v>4</v>
      </c>
      <c r="AM2715" s="5">
        <f t="shared" si="338"/>
        <v>0.66666666666666663</v>
      </c>
      <c r="AN2715" s="4">
        <f t="shared" si="343"/>
        <v>1.0097185409567082E-3</v>
      </c>
      <c r="AO2715" s="3"/>
      <c r="AP2715">
        <v>1</v>
      </c>
      <c r="AR2715" t="s">
        <v>1</v>
      </c>
      <c r="AT2715" s="2">
        <v>2.9340000000000002</v>
      </c>
      <c r="AU2715" s="1">
        <f t="shared" si="339"/>
        <v>2.4632218036860567</v>
      </c>
      <c r="AV2715" s="1">
        <f t="shared" si="340"/>
        <v>1.7882932466602324</v>
      </c>
      <c r="AW2715" s="1">
        <f t="shared" si="341"/>
        <v>1.1133646896344076</v>
      </c>
    </row>
    <row r="2716" spans="1:49" x14ac:dyDescent="0.2">
      <c r="A2716">
        <v>2714</v>
      </c>
      <c r="B2716" t="s">
        <v>4689</v>
      </c>
      <c r="C2716" t="s">
        <v>4688</v>
      </c>
      <c r="D2716" t="s">
        <v>4687</v>
      </c>
      <c r="F2716" t="s">
        <v>4686</v>
      </c>
      <c r="G2716" t="s">
        <v>5</v>
      </c>
      <c r="H2716" t="s">
        <v>4</v>
      </c>
      <c r="I2716" t="s">
        <v>4685</v>
      </c>
      <c r="J2716" t="s">
        <v>4679</v>
      </c>
      <c r="K2716" t="s">
        <v>4684</v>
      </c>
      <c r="L2716" t="s">
        <v>4683</v>
      </c>
      <c r="M2716" t="s">
        <v>4682</v>
      </c>
      <c r="N2716">
        <v>3</v>
      </c>
      <c r="O2716" t="s">
        <v>4681</v>
      </c>
      <c r="P2716" t="s">
        <v>4680</v>
      </c>
      <c r="Q2716" t="s">
        <v>4679</v>
      </c>
      <c r="R2716" s="7">
        <v>42552</v>
      </c>
      <c r="S2716" s="8">
        <f t="shared" si="336"/>
        <v>2016</v>
      </c>
      <c r="T2716" s="8">
        <v>2016</v>
      </c>
      <c r="U2716" s="8">
        <f t="shared" si="337"/>
        <v>6</v>
      </c>
      <c r="V2716" s="7">
        <v>42552</v>
      </c>
      <c r="W2716" t="s">
        <v>4678</v>
      </c>
      <c r="X2716" s="2">
        <v>0.47599999999999998</v>
      </c>
      <c r="Y2716" s="6">
        <f t="shared" si="342"/>
        <v>1.2706548143402472E-2</v>
      </c>
      <c r="AA2716">
        <v>2635747</v>
      </c>
      <c r="AB2716">
        <v>18078</v>
      </c>
      <c r="AC2716">
        <v>14698668</v>
      </c>
      <c r="AD2716" t="s">
        <v>2</v>
      </c>
      <c r="AE2716">
        <v>34</v>
      </c>
      <c r="AF2716">
        <v>7</v>
      </c>
      <c r="AH2716" t="s">
        <v>4677</v>
      </c>
      <c r="AI2716" t="s">
        <v>4676</v>
      </c>
      <c r="AJ2716" t="s">
        <v>4675</v>
      </c>
      <c r="AK2716" t="s">
        <v>4674</v>
      </c>
      <c r="AL2716">
        <v>10</v>
      </c>
      <c r="AM2716" s="5">
        <f t="shared" si="338"/>
        <v>1.6666666666666667</v>
      </c>
      <c r="AN2716" s="4">
        <f t="shared" si="343"/>
        <v>2.5242963523917708E-3</v>
      </c>
      <c r="AO2716" s="3"/>
      <c r="AP2716">
        <v>0</v>
      </c>
      <c r="AR2716" t="s">
        <v>1</v>
      </c>
      <c r="AT2716" s="2">
        <v>2.0880000000000001</v>
      </c>
      <c r="AU2716" s="1">
        <f t="shared" si="339"/>
        <v>0.96518726060992599</v>
      </c>
      <c r="AV2716" s="1">
        <f t="shared" si="340"/>
        <v>0.76154222478971212</v>
      </c>
      <c r="AW2716" s="1">
        <f t="shared" si="341"/>
        <v>0.55789718896949814</v>
      </c>
    </row>
    <row r="2717" spans="1:49" x14ac:dyDescent="0.2">
      <c r="A2717">
        <v>2715</v>
      </c>
      <c r="B2717" t="s">
        <v>4673</v>
      </c>
      <c r="C2717" t="s">
        <v>4672</v>
      </c>
      <c r="D2717" t="s">
        <v>4671</v>
      </c>
      <c r="F2717" t="s">
        <v>4670</v>
      </c>
      <c r="G2717" t="s">
        <v>5</v>
      </c>
      <c r="H2717" t="s">
        <v>4</v>
      </c>
      <c r="I2717" t="s">
        <v>4669</v>
      </c>
      <c r="J2717" t="s">
        <v>4668</v>
      </c>
      <c r="K2717" t="s">
        <v>4667</v>
      </c>
      <c r="L2717" t="s">
        <v>4666</v>
      </c>
      <c r="M2717" t="s">
        <v>4665</v>
      </c>
      <c r="N2717">
        <v>7</v>
      </c>
      <c r="O2717" t="s">
        <v>4664</v>
      </c>
      <c r="P2717" t="s">
        <v>4663</v>
      </c>
      <c r="Q2717" t="s">
        <v>4662</v>
      </c>
      <c r="R2717" s="7">
        <v>42552</v>
      </c>
      <c r="S2717" s="8">
        <f t="shared" si="336"/>
        <v>2016</v>
      </c>
      <c r="T2717" s="8">
        <v>2016</v>
      </c>
      <c r="U2717" s="8">
        <f t="shared" si="337"/>
        <v>6</v>
      </c>
      <c r="V2717" s="7">
        <v>42552</v>
      </c>
      <c r="W2717" t="s">
        <v>2923</v>
      </c>
      <c r="X2717" s="2">
        <v>0.54200000000000004</v>
      </c>
      <c r="Y2717" s="6">
        <f t="shared" si="342"/>
        <v>1.4468380449000295E-2</v>
      </c>
      <c r="AA2717">
        <v>13504495</v>
      </c>
      <c r="AB2717">
        <v>12121</v>
      </c>
      <c r="AD2717" t="s">
        <v>2</v>
      </c>
      <c r="AE2717">
        <v>77</v>
      </c>
      <c r="AH2717" t="s">
        <v>442</v>
      </c>
      <c r="AI2717" t="s">
        <v>4661</v>
      </c>
      <c r="AJ2717" t="s">
        <v>4660</v>
      </c>
      <c r="AK2717" t="s">
        <v>4659</v>
      </c>
      <c r="AL2717">
        <v>2</v>
      </c>
      <c r="AM2717" s="5">
        <f t="shared" si="338"/>
        <v>0.33333333333333331</v>
      </c>
      <c r="AN2717" s="4">
        <f t="shared" si="343"/>
        <v>5.048592704783541E-4</v>
      </c>
      <c r="AO2717" s="3"/>
      <c r="AP2717">
        <v>0</v>
      </c>
      <c r="AQ2717" t="s">
        <v>229</v>
      </c>
      <c r="AR2717">
        <v>312818</v>
      </c>
      <c r="AS2717" t="s">
        <v>228</v>
      </c>
      <c r="AT2717" s="2" t="s">
        <v>0</v>
      </c>
      <c r="AU2717" s="1">
        <f t="shared" si="339"/>
        <v>1.0279324095443712</v>
      </c>
      <c r="AV2717" s="1">
        <f t="shared" si="340"/>
        <v>0.74866198597393252</v>
      </c>
      <c r="AW2717" s="1">
        <f t="shared" si="341"/>
        <v>0.46939156240349356</v>
      </c>
    </row>
    <row r="2718" spans="1:49" x14ac:dyDescent="0.2">
      <c r="A2718">
        <v>2716</v>
      </c>
      <c r="B2718" t="s">
        <v>4658</v>
      </c>
      <c r="C2718" t="s">
        <v>4657</v>
      </c>
      <c r="F2718" t="s">
        <v>4656</v>
      </c>
      <c r="G2718" t="s">
        <v>5</v>
      </c>
      <c r="H2718" t="s">
        <v>4</v>
      </c>
      <c r="I2718" t="s">
        <v>4655</v>
      </c>
      <c r="J2718" t="s">
        <v>4654</v>
      </c>
      <c r="K2718" t="s">
        <v>4653</v>
      </c>
      <c r="L2718" t="s">
        <v>4652</v>
      </c>
      <c r="M2718" t="s">
        <v>237</v>
      </c>
      <c r="N2718">
        <v>5</v>
      </c>
      <c r="O2718" t="s">
        <v>4651</v>
      </c>
      <c r="P2718" t="s">
        <v>4650</v>
      </c>
      <c r="Q2718" t="s">
        <v>4649</v>
      </c>
      <c r="R2718" s="7">
        <v>42552</v>
      </c>
      <c r="S2718" s="8">
        <f t="shared" si="336"/>
        <v>2016</v>
      </c>
      <c r="T2718" s="8">
        <v>2016</v>
      </c>
      <c r="U2718" s="8">
        <f t="shared" si="337"/>
        <v>6</v>
      </c>
      <c r="V2718" s="7">
        <v>42552</v>
      </c>
      <c r="W2718" t="s">
        <v>4648</v>
      </c>
      <c r="X2718" s="2">
        <v>0.874</v>
      </c>
      <c r="Y2718" s="6">
        <f t="shared" si="342"/>
        <v>2.3330930834734791E-2</v>
      </c>
      <c r="AA2718">
        <v>105422</v>
      </c>
      <c r="AB2718">
        <v>21554</v>
      </c>
      <c r="AD2718" t="s">
        <v>2</v>
      </c>
      <c r="AE2718">
        <v>118</v>
      </c>
      <c r="AF2718">
        <v>3</v>
      </c>
      <c r="AH2718" t="s">
        <v>4647</v>
      </c>
      <c r="AI2718" t="s">
        <v>4646</v>
      </c>
      <c r="AJ2718" t="s">
        <v>4645</v>
      </c>
      <c r="AK2718" t="s">
        <v>4644</v>
      </c>
      <c r="AL2718">
        <v>6</v>
      </c>
      <c r="AM2718" s="5">
        <f t="shared" si="338"/>
        <v>1</v>
      </c>
      <c r="AN2718" s="4">
        <f t="shared" si="343"/>
        <v>1.5145778114350624E-3</v>
      </c>
      <c r="AO2718" s="3"/>
      <c r="AP2718">
        <v>0</v>
      </c>
      <c r="AR2718" t="s">
        <v>1</v>
      </c>
      <c r="AT2718" s="2">
        <v>2.1349999999999998</v>
      </c>
      <c r="AU2718" s="1">
        <f t="shared" si="339"/>
        <v>1.6786024927744871</v>
      </c>
      <c r="AV2718" s="1">
        <f t="shared" si="340"/>
        <v>1.2422754323084926</v>
      </c>
      <c r="AW2718" s="1">
        <f t="shared" si="341"/>
        <v>0.80594837184249823</v>
      </c>
    </row>
    <row r="2719" spans="1:49" x14ac:dyDescent="0.2">
      <c r="A2719">
        <v>2717</v>
      </c>
      <c r="B2719" t="s">
        <v>4643</v>
      </c>
      <c r="C2719" t="s">
        <v>4642</v>
      </c>
      <c r="F2719" t="s">
        <v>4641</v>
      </c>
      <c r="G2719" t="s">
        <v>5</v>
      </c>
      <c r="H2719" t="s">
        <v>4</v>
      </c>
      <c r="I2719" t="s">
        <v>4640</v>
      </c>
      <c r="J2719" t="s">
        <v>4639</v>
      </c>
      <c r="K2719" t="s">
        <v>4638</v>
      </c>
      <c r="L2719" t="s">
        <v>4637</v>
      </c>
      <c r="M2719" t="s">
        <v>4636</v>
      </c>
      <c r="N2719">
        <v>4</v>
      </c>
      <c r="O2719" t="s">
        <v>4635</v>
      </c>
      <c r="P2719" t="s">
        <v>4634</v>
      </c>
      <c r="Q2719" t="s">
        <v>4633</v>
      </c>
      <c r="R2719" s="7">
        <v>42552</v>
      </c>
      <c r="S2719" s="8">
        <f t="shared" si="336"/>
        <v>2016</v>
      </c>
      <c r="T2719" s="8">
        <v>2016</v>
      </c>
      <c r="U2719" s="8">
        <f t="shared" si="337"/>
        <v>6</v>
      </c>
      <c r="V2719" s="7">
        <v>42552</v>
      </c>
      <c r="W2719" t="s">
        <v>239</v>
      </c>
      <c r="X2719" s="2">
        <v>1.3720000000000001</v>
      </c>
      <c r="Y2719" s="6">
        <f t="shared" si="342"/>
        <v>3.662475641333654E-2</v>
      </c>
      <c r="AA2719" t="s">
        <v>238</v>
      </c>
      <c r="AB2719">
        <v>17259</v>
      </c>
      <c r="AD2719" t="s">
        <v>2</v>
      </c>
      <c r="AE2719">
        <v>13</v>
      </c>
      <c r="AF2719">
        <v>7</v>
      </c>
      <c r="AG2719">
        <v>7484332</v>
      </c>
      <c r="AH2719" t="s">
        <v>4632</v>
      </c>
      <c r="AI2719" t="s">
        <v>4631</v>
      </c>
      <c r="AJ2719" t="s">
        <v>4630</v>
      </c>
      <c r="AK2719" t="s">
        <v>4629</v>
      </c>
      <c r="AL2719">
        <v>43</v>
      </c>
      <c r="AM2719" s="5">
        <f t="shared" si="338"/>
        <v>7.166666666666667</v>
      </c>
      <c r="AN2719" s="4">
        <f t="shared" si="343"/>
        <v>1.0854474315284615E-2</v>
      </c>
      <c r="AO2719" s="3"/>
      <c r="AP2719">
        <v>0</v>
      </c>
      <c r="AR2719" t="s">
        <v>1</v>
      </c>
      <c r="AT2719" s="2">
        <v>3.9660000000000002</v>
      </c>
      <c r="AU2719" s="1">
        <f t="shared" si="339"/>
        <v>2.8893671783920958</v>
      </c>
      <c r="AV2719" s="1">
        <f t="shared" si="340"/>
        <v>2.3739615364310578</v>
      </c>
      <c r="AW2719" s="1">
        <f t="shared" si="341"/>
        <v>1.8585558944700191</v>
      </c>
    </row>
    <row r="2720" spans="1:49" x14ac:dyDescent="0.2">
      <c r="A2720">
        <v>2718</v>
      </c>
      <c r="B2720" t="s">
        <v>4628</v>
      </c>
      <c r="C2720" t="s">
        <v>4627</v>
      </c>
      <c r="F2720" t="s">
        <v>4626</v>
      </c>
      <c r="G2720" t="s">
        <v>5</v>
      </c>
      <c r="H2720" t="s">
        <v>4</v>
      </c>
      <c r="I2720" t="s">
        <v>2542</v>
      </c>
      <c r="J2720" t="s">
        <v>4625</v>
      </c>
      <c r="K2720" t="s">
        <v>4624</v>
      </c>
      <c r="L2720" t="s">
        <v>4623</v>
      </c>
      <c r="M2720" t="s">
        <v>4622</v>
      </c>
      <c r="N2720">
        <v>8</v>
      </c>
      <c r="O2720" t="s">
        <v>4621</v>
      </c>
      <c r="P2720" t="s">
        <v>4620</v>
      </c>
      <c r="Q2720" t="s">
        <v>4619</v>
      </c>
      <c r="R2720" s="7">
        <v>42552</v>
      </c>
      <c r="S2720" s="8">
        <f t="shared" si="336"/>
        <v>2016</v>
      </c>
      <c r="T2720" s="8">
        <v>2016</v>
      </c>
      <c r="U2720" s="8">
        <f t="shared" si="337"/>
        <v>6</v>
      </c>
      <c r="V2720" s="7">
        <v>42552</v>
      </c>
      <c r="W2720" t="s">
        <v>320</v>
      </c>
      <c r="X2720" s="2">
        <v>1.087</v>
      </c>
      <c r="Y2720" s="6">
        <f t="shared" si="342"/>
        <v>2.9016844184618671E-2</v>
      </c>
      <c r="AA2720" t="s">
        <v>319</v>
      </c>
      <c r="AB2720">
        <v>19800188022</v>
      </c>
      <c r="AD2720" t="s">
        <v>2</v>
      </c>
      <c r="AE2720">
        <v>6</v>
      </c>
      <c r="AF2720">
        <v>4</v>
      </c>
      <c r="AG2720">
        <v>7484299</v>
      </c>
      <c r="AH2720" t="s">
        <v>4618</v>
      </c>
      <c r="AI2720" t="s">
        <v>4617</v>
      </c>
      <c r="AJ2720" t="s">
        <v>4616</v>
      </c>
      <c r="AK2720" t="s">
        <v>4615</v>
      </c>
      <c r="AL2720">
        <v>96</v>
      </c>
      <c r="AM2720" s="5">
        <f t="shared" si="338"/>
        <v>16</v>
      </c>
      <c r="AN2720" s="4">
        <f t="shared" si="343"/>
        <v>2.4233244982960998E-2</v>
      </c>
      <c r="AO2720" s="3"/>
      <c r="AP2720">
        <v>0</v>
      </c>
      <c r="AQ2720" t="s">
        <v>1056</v>
      </c>
      <c r="AR2720" t="s">
        <v>1</v>
      </c>
      <c r="AS2720" t="s">
        <v>1055</v>
      </c>
      <c r="AT2720" s="2">
        <v>3.274</v>
      </c>
      <c r="AU2720" s="1">
        <f t="shared" si="339"/>
        <v>2.7581764424121369</v>
      </c>
      <c r="AV2720" s="1">
        <f t="shared" si="340"/>
        <v>2.6625044583789839</v>
      </c>
      <c r="AW2720" s="1">
        <f t="shared" si="341"/>
        <v>2.56683247434583</v>
      </c>
    </row>
    <row r="2721" spans="1:49" x14ac:dyDescent="0.2">
      <c r="A2721">
        <v>2719</v>
      </c>
      <c r="B2721" t="s">
        <v>4614</v>
      </c>
      <c r="C2721" t="s">
        <v>4613</v>
      </c>
      <c r="F2721" t="s">
        <v>4612</v>
      </c>
      <c r="G2721" t="s">
        <v>5</v>
      </c>
      <c r="H2721" t="s">
        <v>4</v>
      </c>
      <c r="I2721" t="s">
        <v>1831</v>
      </c>
      <c r="J2721">
        <v>60022774</v>
      </c>
      <c r="K2721" t="s">
        <v>4611</v>
      </c>
      <c r="L2721" t="s">
        <v>4610</v>
      </c>
      <c r="M2721" t="s">
        <v>79</v>
      </c>
      <c r="N2721">
        <v>2</v>
      </c>
      <c r="O2721" t="s">
        <v>4609</v>
      </c>
      <c r="P2721" t="s">
        <v>4608</v>
      </c>
      <c r="Q2721" t="s">
        <v>4607</v>
      </c>
      <c r="R2721" s="7">
        <v>42552</v>
      </c>
      <c r="S2721" s="8">
        <f t="shared" si="336"/>
        <v>2016</v>
      </c>
      <c r="T2721" s="8">
        <v>2016</v>
      </c>
      <c r="U2721" s="8">
        <f t="shared" si="337"/>
        <v>6</v>
      </c>
      <c r="V2721" s="7">
        <v>42552</v>
      </c>
      <c r="W2721" t="s">
        <v>2382</v>
      </c>
      <c r="X2721" s="2">
        <v>0.38800000000000001</v>
      </c>
      <c r="Y2721" s="6">
        <f t="shared" si="342"/>
        <v>1.0357438402605376E-2</v>
      </c>
      <c r="AA2721">
        <v>15420973</v>
      </c>
      <c r="AB2721">
        <v>19924</v>
      </c>
      <c r="AC2721">
        <v>15420981</v>
      </c>
      <c r="AD2721" t="s">
        <v>2</v>
      </c>
      <c r="AE2721">
        <v>34</v>
      </c>
      <c r="AF2721">
        <v>4</v>
      </c>
      <c r="AH2721" t="s">
        <v>4606</v>
      </c>
      <c r="AI2721" t="s">
        <v>4605</v>
      </c>
      <c r="AJ2721" t="s">
        <v>4604</v>
      </c>
      <c r="AK2721" t="s">
        <v>4603</v>
      </c>
      <c r="AL2721">
        <v>18</v>
      </c>
      <c r="AM2721" s="5">
        <f t="shared" si="338"/>
        <v>3</v>
      </c>
      <c r="AN2721" s="4">
        <f t="shared" si="343"/>
        <v>4.5437334343051876E-3</v>
      </c>
      <c r="AO2721" s="3"/>
      <c r="AP2721">
        <v>0</v>
      </c>
      <c r="AR2721" t="s">
        <v>1</v>
      </c>
      <c r="AT2721" s="2">
        <v>1.617</v>
      </c>
      <c r="AU2721" s="1">
        <f t="shared" si="339"/>
        <v>0.86133269121153178</v>
      </c>
      <c r="AV2721" s="1">
        <f t="shared" si="340"/>
        <v>0.74505859184552814</v>
      </c>
      <c r="AW2721" s="1">
        <f t="shared" si="341"/>
        <v>0.6287844924795245</v>
      </c>
    </row>
    <row r="2722" spans="1:49" x14ac:dyDescent="0.2">
      <c r="A2722">
        <v>2720</v>
      </c>
      <c r="B2722" t="s">
        <v>4602</v>
      </c>
      <c r="C2722" t="s">
        <v>4601</v>
      </c>
      <c r="F2722" t="s">
        <v>4600</v>
      </c>
      <c r="G2722" t="s">
        <v>5</v>
      </c>
      <c r="H2722" t="s">
        <v>4</v>
      </c>
      <c r="I2722" t="s">
        <v>4599</v>
      </c>
      <c r="J2722">
        <v>60031317</v>
      </c>
      <c r="K2722" t="s">
        <v>4598</v>
      </c>
      <c r="L2722" t="s">
        <v>4597</v>
      </c>
      <c r="M2722" t="s">
        <v>79</v>
      </c>
      <c r="N2722">
        <v>5</v>
      </c>
      <c r="O2722" t="s">
        <v>4596</v>
      </c>
      <c r="P2722" t="s">
        <v>4595</v>
      </c>
      <c r="Q2722" t="s">
        <v>4594</v>
      </c>
      <c r="R2722" s="7">
        <v>42552</v>
      </c>
      <c r="S2722" s="8">
        <f t="shared" si="336"/>
        <v>2016</v>
      </c>
      <c r="T2722" s="8">
        <v>2016</v>
      </c>
      <c r="U2722" s="8">
        <f t="shared" si="337"/>
        <v>6</v>
      </c>
      <c r="V2722" s="7">
        <v>42552</v>
      </c>
      <c r="W2722" t="s">
        <v>2382</v>
      </c>
      <c r="X2722" s="2">
        <v>0.38800000000000001</v>
      </c>
      <c r="Y2722" s="6">
        <f t="shared" si="342"/>
        <v>1.0357438402605376E-2</v>
      </c>
      <c r="AA2722">
        <v>15420973</v>
      </c>
      <c r="AB2722">
        <v>19924</v>
      </c>
      <c r="AC2722">
        <v>15420981</v>
      </c>
      <c r="AD2722" t="s">
        <v>2</v>
      </c>
      <c r="AE2722">
        <v>34</v>
      </c>
      <c r="AF2722">
        <v>4</v>
      </c>
      <c r="AH2722" t="s">
        <v>4593</v>
      </c>
      <c r="AI2722" t="s">
        <v>4592</v>
      </c>
      <c r="AJ2722" t="s">
        <v>4591</v>
      </c>
      <c r="AK2722" t="s">
        <v>4590</v>
      </c>
      <c r="AL2722">
        <v>45</v>
      </c>
      <c r="AM2722" s="5">
        <f t="shared" si="338"/>
        <v>7.5</v>
      </c>
      <c r="AN2722" s="4">
        <f t="shared" si="343"/>
        <v>1.1359333585762969E-2</v>
      </c>
      <c r="AO2722" s="3"/>
      <c r="AP2722">
        <v>0</v>
      </c>
      <c r="AR2722" t="s">
        <v>1</v>
      </c>
      <c r="AT2722" s="2">
        <v>1.617</v>
      </c>
      <c r="AU2722" s="1">
        <f t="shared" si="339"/>
        <v>1.0658006957552653</v>
      </c>
      <c r="AV2722" s="1">
        <f t="shared" si="340"/>
        <v>1.0858385994184172</v>
      </c>
      <c r="AW2722" s="1">
        <f t="shared" si="341"/>
        <v>1.1058765030815689</v>
      </c>
    </row>
    <row r="2723" spans="1:49" x14ac:dyDescent="0.2">
      <c r="A2723">
        <v>2721</v>
      </c>
      <c r="B2723" t="s">
        <v>4589</v>
      </c>
      <c r="C2723" t="s">
        <v>4588</v>
      </c>
      <c r="F2723" t="s">
        <v>4587</v>
      </c>
      <c r="G2723" t="s">
        <v>5</v>
      </c>
      <c r="H2723" t="s">
        <v>4</v>
      </c>
      <c r="I2723" t="s">
        <v>4586</v>
      </c>
      <c r="J2723" t="s">
        <v>4585</v>
      </c>
      <c r="K2723" t="s">
        <v>4584</v>
      </c>
      <c r="L2723" t="s">
        <v>4583</v>
      </c>
      <c r="M2723" t="s">
        <v>414</v>
      </c>
      <c r="N2723">
        <v>2</v>
      </c>
      <c r="O2723" t="s">
        <v>4582</v>
      </c>
      <c r="P2723" t="s">
        <v>4581</v>
      </c>
      <c r="Q2723" t="s">
        <v>4580</v>
      </c>
      <c r="R2723" s="7">
        <v>42552</v>
      </c>
      <c r="S2723" s="8">
        <f t="shared" si="336"/>
        <v>2016</v>
      </c>
      <c r="T2723" s="8">
        <v>2016</v>
      </c>
      <c r="U2723" s="8">
        <f t="shared" si="337"/>
        <v>6</v>
      </c>
      <c r="V2723" s="7">
        <v>42552</v>
      </c>
      <c r="W2723" t="s">
        <v>359</v>
      </c>
      <c r="X2723" s="2">
        <v>0.39</v>
      </c>
      <c r="Y2723" s="6">
        <f t="shared" si="342"/>
        <v>1.0410827260350766E-2</v>
      </c>
      <c r="AA2723" t="s">
        <v>358</v>
      </c>
      <c r="AB2723">
        <v>18780</v>
      </c>
      <c r="AC2723">
        <v>15315878</v>
      </c>
      <c r="AD2723" t="s">
        <v>2</v>
      </c>
      <c r="AE2723">
        <v>35</v>
      </c>
      <c r="AF2723">
        <v>7</v>
      </c>
      <c r="AH2723" t="s">
        <v>4579</v>
      </c>
      <c r="AI2723" t="s">
        <v>4578</v>
      </c>
      <c r="AJ2723" t="s">
        <v>4577</v>
      </c>
      <c r="AK2723" t="s">
        <v>4576</v>
      </c>
      <c r="AL2723">
        <v>0</v>
      </c>
      <c r="AM2723" s="5">
        <f t="shared" si="338"/>
        <v>0</v>
      </c>
      <c r="AN2723" s="4">
        <f t="shared" si="343"/>
        <v>0</v>
      </c>
      <c r="AO2723" s="3"/>
      <c r="AP2723">
        <v>0</v>
      </c>
      <c r="AR2723" t="s">
        <v>1</v>
      </c>
      <c r="AT2723" s="2" t="s">
        <v>0</v>
      </c>
      <c r="AU2723" s="1">
        <f t="shared" si="339"/>
        <v>0.72875790822455355</v>
      </c>
      <c r="AV2723" s="1">
        <f t="shared" si="340"/>
        <v>0.52054136301753828</v>
      </c>
      <c r="AW2723" s="1">
        <f t="shared" si="341"/>
        <v>0.31232481781052296</v>
      </c>
    </row>
    <row r="2724" spans="1:49" x14ac:dyDescent="0.2">
      <c r="A2724">
        <v>2722</v>
      </c>
      <c r="B2724" t="s">
        <v>4575</v>
      </c>
      <c r="C2724" t="s">
        <v>4574</v>
      </c>
      <c r="F2724" t="s">
        <v>4573</v>
      </c>
      <c r="G2724" t="s">
        <v>5</v>
      </c>
      <c r="H2724" t="s">
        <v>4</v>
      </c>
      <c r="I2724" t="s">
        <v>4572</v>
      </c>
      <c r="J2724">
        <v>60021378</v>
      </c>
      <c r="K2724" t="s">
        <v>2928</v>
      </c>
      <c r="L2724" t="s">
        <v>2927</v>
      </c>
      <c r="M2724" t="s">
        <v>79</v>
      </c>
      <c r="N2724">
        <v>3</v>
      </c>
      <c r="O2724" t="s">
        <v>4571</v>
      </c>
      <c r="P2724" t="s">
        <v>4570</v>
      </c>
      <c r="Q2724" t="s">
        <v>2926</v>
      </c>
      <c r="R2724" s="7">
        <v>42552</v>
      </c>
      <c r="S2724" s="8">
        <f t="shared" si="336"/>
        <v>2016</v>
      </c>
      <c r="T2724" s="8">
        <v>2016</v>
      </c>
      <c r="U2724" s="8">
        <f t="shared" si="337"/>
        <v>6</v>
      </c>
      <c r="V2724" s="7">
        <v>42552</v>
      </c>
      <c r="W2724" t="s">
        <v>533</v>
      </c>
      <c r="X2724" s="2">
        <v>1.3720000000000001</v>
      </c>
      <c r="Y2724" s="6">
        <f t="shared" si="342"/>
        <v>3.662475641333654E-2</v>
      </c>
      <c r="AA2724">
        <v>189480</v>
      </c>
      <c r="AB2724">
        <v>17366</v>
      </c>
      <c r="AD2724" t="s">
        <v>2</v>
      </c>
      <c r="AE2724">
        <v>64</v>
      </c>
      <c r="AF2724">
        <v>7</v>
      </c>
      <c r="AG2724">
        <v>7482822</v>
      </c>
      <c r="AH2724" t="s">
        <v>4569</v>
      </c>
      <c r="AI2724" t="s">
        <v>4568</v>
      </c>
      <c r="AJ2724" t="s">
        <v>4567</v>
      </c>
      <c r="AK2724" t="s">
        <v>4566</v>
      </c>
      <c r="AL2724">
        <v>35</v>
      </c>
      <c r="AM2724" s="5">
        <f t="shared" si="338"/>
        <v>5.833333333333333</v>
      </c>
      <c r="AN2724" s="4">
        <f t="shared" si="343"/>
        <v>8.8350372333711978E-3</v>
      </c>
      <c r="AO2724" s="3"/>
      <c r="AP2724">
        <v>0</v>
      </c>
      <c r="AR2724" t="s">
        <v>1</v>
      </c>
      <c r="AT2724" s="2" t="s">
        <v>0</v>
      </c>
      <c r="AU2724" s="1">
        <f t="shared" si="339"/>
        <v>2.8287840659346934</v>
      </c>
      <c r="AV2724" s="1">
        <f t="shared" si="340"/>
        <v>2.2729896823353872</v>
      </c>
      <c r="AW2724" s="1">
        <f t="shared" si="341"/>
        <v>1.7171952987360801</v>
      </c>
    </row>
    <row r="2725" spans="1:49" x14ac:dyDescent="0.2">
      <c r="A2725">
        <v>2723</v>
      </c>
      <c r="B2725" t="s">
        <v>4565</v>
      </c>
      <c r="C2725" t="s">
        <v>4564</v>
      </c>
      <c r="F2725" t="s">
        <v>4563</v>
      </c>
      <c r="G2725" t="s">
        <v>5</v>
      </c>
      <c r="H2725" t="s">
        <v>4</v>
      </c>
      <c r="I2725" t="s">
        <v>973</v>
      </c>
      <c r="J2725" t="s">
        <v>4562</v>
      </c>
      <c r="K2725" t="s">
        <v>4561</v>
      </c>
      <c r="L2725" t="s">
        <v>1236</v>
      </c>
      <c r="M2725" t="s">
        <v>49</v>
      </c>
      <c r="N2725">
        <v>5</v>
      </c>
      <c r="O2725" t="s">
        <v>4560</v>
      </c>
      <c r="P2725" t="s">
        <v>4559</v>
      </c>
      <c r="Q2725" t="s">
        <v>4558</v>
      </c>
      <c r="R2725" s="7">
        <v>42552</v>
      </c>
      <c r="S2725" s="8">
        <f t="shared" si="336"/>
        <v>2016</v>
      </c>
      <c r="T2725" s="8">
        <v>2016</v>
      </c>
      <c r="U2725" s="8">
        <f t="shared" si="337"/>
        <v>6</v>
      </c>
      <c r="V2725" s="7">
        <v>42552</v>
      </c>
      <c r="W2725" t="s">
        <v>4557</v>
      </c>
      <c r="X2725" s="2">
        <v>0.60599999999999998</v>
      </c>
      <c r="Y2725" s="6">
        <f t="shared" si="342"/>
        <v>1.6176823896852727E-2</v>
      </c>
      <c r="AA2725">
        <v>15551415</v>
      </c>
      <c r="AB2725">
        <v>4900153217</v>
      </c>
      <c r="AC2725">
        <v>15551423</v>
      </c>
      <c r="AD2725" t="s">
        <v>2</v>
      </c>
      <c r="AE2725">
        <v>11</v>
      </c>
      <c r="AF2725">
        <v>4</v>
      </c>
      <c r="AG2725">
        <v>41017</v>
      </c>
      <c r="AI2725" t="s">
        <v>4556</v>
      </c>
      <c r="AJ2725" t="s">
        <v>4555</v>
      </c>
      <c r="AK2725" t="s">
        <v>4554</v>
      </c>
      <c r="AL2725">
        <v>35</v>
      </c>
      <c r="AM2725" s="5">
        <f t="shared" si="338"/>
        <v>5.833333333333333</v>
      </c>
      <c r="AN2725" s="4">
        <f t="shared" si="343"/>
        <v>8.8350372333711978E-3</v>
      </c>
      <c r="AO2725" s="3"/>
      <c r="AP2725">
        <v>0</v>
      </c>
      <c r="AR2725" t="s">
        <v>1</v>
      </c>
      <c r="AT2725" s="2">
        <v>2.085</v>
      </c>
      <c r="AU2725" s="1">
        <f t="shared" si="339"/>
        <v>1.3974287897808266</v>
      </c>
      <c r="AV2725" s="1">
        <f t="shared" si="340"/>
        <v>1.2505930565111962</v>
      </c>
      <c r="AW2725" s="1">
        <f t="shared" si="341"/>
        <v>1.1037573232415656</v>
      </c>
    </row>
    <row r="2726" spans="1:49" x14ac:dyDescent="0.2">
      <c r="A2726">
        <v>2724</v>
      </c>
      <c r="B2726" t="s">
        <v>4553</v>
      </c>
      <c r="C2726" t="s">
        <v>4552</v>
      </c>
      <c r="F2726" t="s">
        <v>4551</v>
      </c>
      <c r="G2726" t="s">
        <v>5</v>
      </c>
      <c r="H2726" t="s">
        <v>4</v>
      </c>
      <c r="I2726" t="s">
        <v>4550</v>
      </c>
      <c r="J2726">
        <v>60031544</v>
      </c>
      <c r="K2726" t="s">
        <v>274</v>
      </c>
      <c r="L2726" t="s">
        <v>273</v>
      </c>
      <c r="M2726" t="s">
        <v>34</v>
      </c>
      <c r="N2726">
        <v>10</v>
      </c>
      <c r="O2726" t="s">
        <v>4549</v>
      </c>
      <c r="P2726" t="s">
        <v>4548</v>
      </c>
      <c r="Q2726" t="s">
        <v>4547</v>
      </c>
      <c r="R2726" s="7">
        <v>42552</v>
      </c>
      <c r="S2726" s="8">
        <f t="shared" si="336"/>
        <v>2016</v>
      </c>
      <c r="T2726" s="8">
        <v>2016</v>
      </c>
      <c r="U2726" s="8">
        <f t="shared" si="337"/>
        <v>6</v>
      </c>
      <c r="V2726" s="7">
        <v>42552</v>
      </c>
      <c r="W2726" t="s">
        <v>239</v>
      </c>
      <c r="X2726" s="2">
        <v>1.3720000000000001</v>
      </c>
      <c r="Y2726" s="6">
        <f t="shared" si="342"/>
        <v>3.662475641333654E-2</v>
      </c>
      <c r="AA2726" t="s">
        <v>238</v>
      </c>
      <c r="AB2726">
        <v>17259</v>
      </c>
      <c r="AD2726" t="s">
        <v>2</v>
      </c>
      <c r="AE2726">
        <v>13</v>
      </c>
      <c r="AF2726">
        <v>7</v>
      </c>
      <c r="AG2726">
        <v>7476818</v>
      </c>
      <c r="AH2726" t="s">
        <v>4546</v>
      </c>
      <c r="AI2726" t="s">
        <v>4545</v>
      </c>
      <c r="AJ2726" t="s">
        <v>4544</v>
      </c>
      <c r="AK2726" t="s">
        <v>4543</v>
      </c>
      <c r="AL2726">
        <v>16</v>
      </c>
      <c r="AM2726" s="5">
        <f t="shared" si="338"/>
        <v>2.6666666666666665</v>
      </c>
      <c r="AN2726" s="4">
        <f t="shared" si="343"/>
        <v>4.0388741638268328E-3</v>
      </c>
      <c r="AO2726" s="3"/>
      <c r="AP2726">
        <v>0</v>
      </c>
      <c r="AR2726" t="s">
        <v>1</v>
      </c>
      <c r="AT2726" s="2">
        <v>3.9660000000000002</v>
      </c>
      <c r="AU2726" s="1">
        <f t="shared" si="339"/>
        <v>2.6848991738483625</v>
      </c>
      <c r="AV2726" s="1">
        <f t="shared" si="340"/>
        <v>2.0331815288581687</v>
      </c>
      <c r="AW2726" s="1">
        <f t="shared" si="341"/>
        <v>1.3814638838679745</v>
      </c>
    </row>
    <row r="2727" spans="1:49" x14ac:dyDescent="0.2">
      <c r="A2727">
        <v>2725</v>
      </c>
      <c r="B2727" t="s">
        <v>4542</v>
      </c>
      <c r="C2727" t="s">
        <v>4541</v>
      </c>
      <c r="F2727" t="s">
        <v>4540</v>
      </c>
      <c r="G2727" t="s">
        <v>5</v>
      </c>
      <c r="H2727" t="s">
        <v>4</v>
      </c>
      <c r="I2727" t="s">
        <v>4539</v>
      </c>
      <c r="J2727" t="s">
        <v>4538</v>
      </c>
      <c r="K2727" t="s">
        <v>4537</v>
      </c>
      <c r="L2727" t="s">
        <v>4536</v>
      </c>
      <c r="M2727" t="s">
        <v>4535</v>
      </c>
      <c r="N2727">
        <v>4</v>
      </c>
      <c r="O2727" t="s">
        <v>4534</v>
      </c>
      <c r="P2727" t="s">
        <v>4533</v>
      </c>
      <c r="Q2727" t="s">
        <v>4532</v>
      </c>
      <c r="R2727" s="7">
        <v>42552</v>
      </c>
      <c r="S2727" s="8">
        <f t="shared" si="336"/>
        <v>2016</v>
      </c>
      <c r="T2727" s="8">
        <v>2016</v>
      </c>
      <c r="U2727" s="8">
        <f t="shared" si="337"/>
        <v>6</v>
      </c>
      <c r="V2727" s="7">
        <v>42552</v>
      </c>
      <c r="W2727" t="s">
        <v>4531</v>
      </c>
      <c r="X2727" s="2">
        <v>1.552</v>
      </c>
      <c r="Y2727" s="6">
        <f t="shared" si="342"/>
        <v>4.1429753610421505E-2</v>
      </c>
      <c r="AA2727">
        <v>3076970</v>
      </c>
      <c r="AB2727">
        <v>21594</v>
      </c>
      <c r="AC2727">
        <v>13653113</v>
      </c>
      <c r="AD2727" t="s">
        <v>2</v>
      </c>
      <c r="AE2727">
        <v>41</v>
      </c>
      <c r="AF2727">
        <v>3</v>
      </c>
      <c r="AH2727" t="s">
        <v>4530</v>
      </c>
      <c r="AI2727" t="s">
        <v>4529</v>
      </c>
      <c r="AK2727" t="s">
        <v>4528</v>
      </c>
      <c r="AL2727">
        <v>4</v>
      </c>
      <c r="AM2727" s="5">
        <f t="shared" si="338"/>
        <v>0.66666666666666663</v>
      </c>
      <c r="AN2727" s="4">
        <f t="shared" si="343"/>
        <v>1.0097185409567082E-3</v>
      </c>
      <c r="AO2727" s="3"/>
      <c r="AP2727">
        <v>1</v>
      </c>
      <c r="AR2727" t="s">
        <v>1</v>
      </c>
      <c r="AT2727" s="2">
        <v>3.8439999999999999</v>
      </c>
      <c r="AU2727" s="1">
        <f t="shared" si="339"/>
        <v>2.9303743089582066</v>
      </c>
      <c r="AV2727" s="1">
        <f t="shared" si="340"/>
        <v>2.1219736075689108</v>
      </c>
      <c r="AW2727" s="1">
        <f t="shared" si="341"/>
        <v>1.3135729061796146</v>
      </c>
    </row>
    <row r="2728" spans="1:49" x14ac:dyDescent="0.2">
      <c r="A2728">
        <v>2726</v>
      </c>
      <c r="B2728" t="s">
        <v>4527</v>
      </c>
      <c r="C2728" t="s">
        <v>4526</v>
      </c>
      <c r="F2728" t="s">
        <v>4525</v>
      </c>
      <c r="G2728" t="s">
        <v>5</v>
      </c>
      <c r="H2728" t="s">
        <v>4</v>
      </c>
      <c r="I2728" t="s">
        <v>4524</v>
      </c>
      <c r="J2728">
        <v>60087352</v>
      </c>
      <c r="K2728" t="s">
        <v>4523</v>
      </c>
      <c r="L2728" t="s">
        <v>4522</v>
      </c>
      <c r="M2728" t="s">
        <v>458</v>
      </c>
      <c r="N2728">
        <v>2</v>
      </c>
      <c r="O2728" t="s">
        <v>4521</v>
      </c>
      <c r="P2728" t="s">
        <v>4520</v>
      </c>
      <c r="Q2728" t="s">
        <v>4519</v>
      </c>
      <c r="R2728" s="7">
        <v>42552</v>
      </c>
      <c r="S2728" s="8">
        <f t="shared" si="336"/>
        <v>2016</v>
      </c>
      <c r="T2728" s="8">
        <v>2016</v>
      </c>
      <c r="U2728" s="8">
        <f t="shared" si="337"/>
        <v>6</v>
      </c>
      <c r="V2728" s="7">
        <v>42552</v>
      </c>
      <c r="W2728" t="s">
        <v>2934</v>
      </c>
      <c r="X2728" s="2">
        <v>0.254</v>
      </c>
      <c r="Y2728" s="6">
        <f t="shared" si="342"/>
        <v>6.780384933664345E-3</v>
      </c>
      <c r="AA2728">
        <v>19314973</v>
      </c>
      <c r="AB2728">
        <v>5300152212</v>
      </c>
      <c r="AC2728">
        <v>19314981</v>
      </c>
      <c r="AD2728" t="s">
        <v>2</v>
      </c>
      <c r="AE2728">
        <v>11</v>
      </c>
      <c r="AF2728">
        <v>4</v>
      </c>
      <c r="AH2728" t="s">
        <v>4518</v>
      </c>
      <c r="AI2728" t="s">
        <v>4517</v>
      </c>
      <c r="AJ2728" t="s">
        <v>4516</v>
      </c>
      <c r="AK2728" t="s">
        <v>4515</v>
      </c>
      <c r="AL2728">
        <v>3</v>
      </c>
      <c r="AM2728" s="5">
        <f t="shared" si="338"/>
        <v>0.5</v>
      </c>
      <c r="AN2728" s="4">
        <f t="shared" si="343"/>
        <v>7.572889057175312E-4</v>
      </c>
      <c r="AO2728" s="3"/>
      <c r="AP2728">
        <v>0</v>
      </c>
      <c r="AR2728" t="s">
        <v>1</v>
      </c>
      <c r="AT2728" s="2" t="s">
        <v>0</v>
      </c>
      <c r="AU2728" s="1">
        <f t="shared" si="339"/>
        <v>0.49734561252803011</v>
      </c>
      <c r="AV2728" s="1">
        <f t="shared" si="340"/>
        <v>0.37688369196909383</v>
      </c>
      <c r="AW2728" s="1">
        <f t="shared" si="341"/>
        <v>0.25642177141015754</v>
      </c>
    </row>
    <row r="2729" spans="1:49" x14ac:dyDescent="0.2">
      <c r="A2729">
        <v>2727</v>
      </c>
      <c r="B2729" t="s">
        <v>4514</v>
      </c>
      <c r="C2729" t="s">
        <v>4513</v>
      </c>
      <c r="F2729" t="s">
        <v>4512</v>
      </c>
      <c r="G2729" t="s">
        <v>5</v>
      </c>
      <c r="H2729" t="s">
        <v>4</v>
      </c>
      <c r="I2729" t="s">
        <v>4511</v>
      </c>
      <c r="J2729" t="s">
        <v>4510</v>
      </c>
      <c r="K2729" t="s">
        <v>4509</v>
      </c>
      <c r="L2729" t="s">
        <v>4508</v>
      </c>
      <c r="M2729" t="s">
        <v>4507</v>
      </c>
      <c r="N2729">
        <v>3</v>
      </c>
      <c r="O2729" t="s">
        <v>4506</v>
      </c>
      <c r="P2729" t="s">
        <v>4505</v>
      </c>
      <c r="Q2729" t="s">
        <v>4504</v>
      </c>
      <c r="R2729" s="7">
        <v>42552</v>
      </c>
      <c r="S2729" s="8">
        <f t="shared" si="336"/>
        <v>2016</v>
      </c>
      <c r="T2729" s="8">
        <v>2016</v>
      </c>
      <c r="U2729" s="8">
        <f t="shared" si="337"/>
        <v>6</v>
      </c>
      <c r="V2729" s="7">
        <v>42552</v>
      </c>
      <c r="W2729" t="s">
        <v>419</v>
      </c>
      <c r="X2729" s="2">
        <v>0.36599999999999999</v>
      </c>
      <c r="Y2729" s="6">
        <f t="shared" si="342"/>
        <v>9.7701609674061031E-3</v>
      </c>
      <c r="AA2729">
        <v>21615748</v>
      </c>
      <c r="AB2729">
        <v>21100389313</v>
      </c>
      <c r="AC2729">
        <v>21613915</v>
      </c>
      <c r="AD2729" t="s">
        <v>2</v>
      </c>
      <c r="AE2729">
        <v>27</v>
      </c>
      <c r="AF2729">
        <v>7</v>
      </c>
      <c r="AH2729" t="s">
        <v>4503</v>
      </c>
      <c r="AI2729" t="s">
        <v>4502</v>
      </c>
      <c r="AK2729" t="s">
        <v>4501</v>
      </c>
      <c r="AL2729">
        <v>3</v>
      </c>
      <c r="AM2729" s="5">
        <f t="shared" si="338"/>
        <v>0.5</v>
      </c>
      <c r="AN2729" s="4">
        <f t="shared" si="343"/>
        <v>7.572889057175312E-4</v>
      </c>
      <c r="AO2729" s="3"/>
      <c r="AP2729">
        <v>0</v>
      </c>
      <c r="AR2729" t="s">
        <v>1</v>
      </c>
      <c r="AT2729" s="2" t="s">
        <v>0</v>
      </c>
      <c r="AU2729" s="1">
        <f t="shared" si="339"/>
        <v>0.70662993488995318</v>
      </c>
      <c r="AV2729" s="1">
        <f t="shared" si="340"/>
        <v>0.52637249365618166</v>
      </c>
      <c r="AW2729" s="1">
        <f t="shared" si="341"/>
        <v>0.34611505242241025</v>
      </c>
    </row>
    <row r="2730" spans="1:49" x14ac:dyDescent="0.2">
      <c r="A2730">
        <v>2728</v>
      </c>
      <c r="B2730" t="s">
        <v>4500</v>
      </c>
      <c r="C2730" t="s">
        <v>4499</v>
      </c>
      <c r="F2730" t="s">
        <v>4498</v>
      </c>
      <c r="G2730" t="s">
        <v>5</v>
      </c>
      <c r="H2730" t="s">
        <v>4</v>
      </c>
      <c r="I2730" t="s">
        <v>1125</v>
      </c>
      <c r="J2730">
        <v>60028876</v>
      </c>
      <c r="K2730" t="s">
        <v>1124</v>
      </c>
      <c r="L2730" t="s">
        <v>1123</v>
      </c>
      <c r="M2730" t="s">
        <v>138</v>
      </c>
      <c r="N2730">
        <v>1</v>
      </c>
      <c r="O2730" t="s">
        <v>1122</v>
      </c>
      <c r="P2730">
        <v>57214628570</v>
      </c>
      <c r="Q2730">
        <v>60028876</v>
      </c>
      <c r="R2730" s="7">
        <v>42552</v>
      </c>
      <c r="S2730" s="8">
        <f t="shared" si="336"/>
        <v>2016</v>
      </c>
      <c r="T2730" s="8">
        <v>2016</v>
      </c>
      <c r="U2730" s="8">
        <f t="shared" si="337"/>
        <v>6</v>
      </c>
      <c r="V2730" s="7">
        <v>42552</v>
      </c>
      <c r="W2730" t="s">
        <v>1091</v>
      </c>
      <c r="X2730" s="2">
        <v>1.6519999999999999</v>
      </c>
      <c r="Y2730" s="6">
        <f t="shared" si="342"/>
        <v>4.409919649769093E-2</v>
      </c>
      <c r="AA2730" t="s">
        <v>1090</v>
      </c>
      <c r="AB2730">
        <v>17337</v>
      </c>
      <c r="AD2730" t="s">
        <v>2</v>
      </c>
      <c r="AE2730">
        <v>64</v>
      </c>
      <c r="AF2730">
        <v>7</v>
      </c>
      <c r="AG2730">
        <v>7460945</v>
      </c>
      <c r="AH2730" t="s">
        <v>4497</v>
      </c>
      <c r="AI2730" t="s">
        <v>4496</v>
      </c>
      <c r="AJ2730" t="s">
        <v>4495</v>
      </c>
      <c r="AK2730" t="s">
        <v>4494</v>
      </c>
      <c r="AL2730">
        <v>15</v>
      </c>
      <c r="AM2730" s="5">
        <f t="shared" si="338"/>
        <v>2.5</v>
      </c>
      <c r="AN2730" s="4">
        <f t="shared" si="343"/>
        <v>3.7864445285876562E-3</v>
      </c>
      <c r="AO2730" s="3"/>
      <c r="AP2730">
        <v>0</v>
      </c>
      <c r="AQ2730" t="s">
        <v>4493</v>
      </c>
      <c r="AR2730" t="s">
        <v>4492</v>
      </c>
      <c r="AS2730" t="s">
        <v>1124</v>
      </c>
      <c r="AT2730" s="2" t="s">
        <v>0</v>
      </c>
      <c r="AU2730" s="1">
        <f t="shared" si="339"/>
        <v>3.2005370906959949</v>
      </c>
      <c r="AV2730" s="1">
        <f t="shared" si="340"/>
        <v>2.3942820513139291</v>
      </c>
      <c r="AW2730" s="1">
        <f t="shared" si="341"/>
        <v>1.5880270119318636</v>
      </c>
    </row>
    <row r="2731" spans="1:49" x14ac:dyDescent="0.2">
      <c r="A2731">
        <v>2729</v>
      </c>
      <c r="B2731" t="s">
        <v>4491</v>
      </c>
      <c r="C2731" t="s">
        <v>4490</v>
      </c>
      <c r="F2731" t="s">
        <v>4489</v>
      </c>
      <c r="G2731" t="s">
        <v>5</v>
      </c>
      <c r="H2731" t="s">
        <v>4</v>
      </c>
      <c r="I2731" t="s">
        <v>1827</v>
      </c>
      <c r="J2731" t="s">
        <v>4488</v>
      </c>
      <c r="K2731" t="s">
        <v>4487</v>
      </c>
      <c r="L2731" t="s">
        <v>4486</v>
      </c>
      <c r="M2731" t="s">
        <v>4485</v>
      </c>
      <c r="N2731">
        <v>9</v>
      </c>
      <c r="O2731" t="s">
        <v>4484</v>
      </c>
      <c r="P2731" t="s">
        <v>4483</v>
      </c>
      <c r="Q2731" t="s">
        <v>4482</v>
      </c>
      <c r="R2731" s="7">
        <v>42552</v>
      </c>
      <c r="S2731" s="8">
        <f t="shared" si="336"/>
        <v>2016</v>
      </c>
      <c r="T2731" s="8">
        <v>2016</v>
      </c>
      <c r="U2731" s="8">
        <f t="shared" si="337"/>
        <v>6</v>
      </c>
      <c r="V2731" s="7">
        <v>42552</v>
      </c>
      <c r="W2731" t="s">
        <v>4481</v>
      </c>
      <c r="X2731" s="2">
        <v>3.778</v>
      </c>
      <c r="Y2731" s="6">
        <f t="shared" si="342"/>
        <v>0.10085155228103895</v>
      </c>
      <c r="AA2731">
        <v>18638880</v>
      </c>
      <c r="AB2731">
        <v>7500153133</v>
      </c>
      <c r="AC2731">
        <v>18638899</v>
      </c>
      <c r="AD2731" t="s">
        <v>2</v>
      </c>
      <c r="AE2731">
        <v>10</v>
      </c>
      <c r="AF2731">
        <v>4</v>
      </c>
      <c r="AH2731" t="s">
        <v>625</v>
      </c>
      <c r="AI2731" t="s">
        <v>4480</v>
      </c>
      <c r="AJ2731" t="s">
        <v>4479</v>
      </c>
      <c r="AK2731" t="s">
        <v>4478</v>
      </c>
      <c r="AL2731">
        <v>21</v>
      </c>
      <c r="AM2731" s="5">
        <f t="shared" si="338"/>
        <v>3.5</v>
      </c>
      <c r="AN2731" s="4">
        <f t="shared" si="343"/>
        <v>5.301022340022719E-3</v>
      </c>
      <c r="AO2731" s="3"/>
      <c r="AP2731">
        <v>0</v>
      </c>
      <c r="AQ2731" t="s">
        <v>48</v>
      </c>
      <c r="AR2731">
        <v>11374026</v>
      </c>
      <c r="AS2731" t="s">
        <v>47</v>
      </c>
      <c r="AT2731" s="2" t="s">
        <v>0</v>
      </c>
      <c r="AU2731" s="1">
        <f t="shared" si="339"/>
        <v>7.2186393298734082</v>
      </c>
      <c r="AV2731" s="1">
        <f t="shared" si="340"/>
        <v>5.3076287310530841</v>
      </c>
      <c r="AW2731" s="1">
        <f t="shared" si="341"/>
        <v>3.3966181322327587</v>
      </c>
    </row>
    <row r="2732" spans="1:49" x14ac:dyDescent="0.2">
      <c r="A2732">
        <v>2730</v>
      </c>
      <c r="B2732" t="s">
        <v>4477</v>
      </c>
      <c r="C2732" t="s">
        <v>4476</v>
      </c>
      <c r="F2732" t="s">
        <v>4475</v>
      </c>
      <c r="G2732" t="s">
        <v>5</v>
      </c>
      <c r="H2732" t="s">
        <v>4</v>
      </c>
      <c r="I2732" t="s">
        <v>4474</v>
      </c>
      <c r="J2732" t="s">
        <v>4473</v>
      </c>
      <c r="K2732" t="s">
        <v>4472</v>
      </c>
      <c r="L2732" t="s">
        <v>4471</v>
      </c>
      <c r="M2732" t="s">
        <v>3087</v>
      </c>
      <c r="N2732">
        <v>7</v>
      </c>
      <c r="O2732" t="s">
        <v>4470</v>
      </c>
      <c r="P2732" t="s">
        <v>4469</v>
      </c>
      <c r="Q2732" t="s">
        <v>4468</v>
      </c>
      <c r="R2732" s="7">
        <v>42552</v>
      </c>
      <c r="S2732" s="8">
        <f t="shared" si="336"/>
        <v>2016</v>
      </c>
      <c r="T2732" s="8">
        <v>2016</v>
      </c>
      <c r="U2732" s="8">
        <f t="shared" si="337"/>
        <v>6</v>
      </c>
      <c r="V2732" s="7">
        <v>42552</v>
      </c>
      <c r="W2732" t="s">
        <v>1958</v>
      </c>
      <c r="X2732" s="2">
        <v>0.81</v>
      </c>
      <c r="Y2732" s="6">
        <f t="shared" si="342"/>
        <v>2.1622487386882359E-2</v>
      </c>
      <c r="AA2732">
        <v>10411135</v>
      </c>
      <c r="AB2732">
        <v>12116</v>
      </c>
      <c r="AD2732" t="s">
        <v>2</v>
      </c>
      <c r="AE2732">
        <v>28</v>
      </c>
      <c r="AF2732">
        <v>13</v>
      </c>
      <c r="AG2732">
        <v>7448429</v>
      </c>
      <c r="AH2732" t="s">
        <v>1062</v>
      </c>
      <c r="AI2732" t="s">
        <v>4467</v>
      </c>
      <c r="AJ2732" t="s">
        <v>4466</v>
      </c>
      <c r="AK2732" t="s">
        <v>4465</v>
      </c>
      <c r="AL2732">
        <v>5</v>
      </c>
      <c r="AM2732" s="5">
        <f t="shared" si="338"/>
        <v>0.83333333333333337</v>
      </c>
      <c r="AN2732" s="4">
        <f t="shared" si="343"/>
        <v>1.2621481761958854E-3</v>
      </c>
      <c r="AO2732" s="3"/>
      <c r="AP2732">
        <v>0</v>
      </c>
      <c r="AR2732" t="s">
        <v>1</v>
      </c>
      <c r="AT2732" s="2">
        <v>2.468</v>
      </c>
      <c r="AU2732" s="1">
        <f t="shared" si="339"/>
        <v>1.5514385623676414</v>
      </c>
      <c r="AV2732" s="1">
        <f t="shared" si="340"/>
        <v>1.1442317781539122</v>
      </c>
      <c r="AW2732" s="1">
        <f t="shared" si="341"/>
        <v>0.73702499394018273</v>
      </c>
    </row>
    <row r="2733" spans="1:49" x14ac:dyDescent="0.2">
      <c r="A2733">
        <v>2731</v>
      </c>
      <c r="B2733" t="s">
        <v>4464</v>
      </c>
      <c r="C2733" t="s">
        <v>4463</v>
      </c>
      <c r="D2733" t="s">
        <v>4462</v>
      </c>
      <c r="E2733">
        <v>27208597</v>
      </c>
      <c r="F2733" t="s">
        <v>4461</v>
      </c>
      <c r="G2733" t="s">
        <v>5</v>
      </c>
      <c r="H2733" t="s">
        <v>4</v>
      </c>
      <c r="I2733" t="s">
        <v>4460</v>
      </c>
      <c r="J2733" t="s">
        <v>4459</v>
      </c>
      <c r="K2733" t="s">
        <v>4458</v>
      </c>
      <c r="L2733" t="s">
        <v>4457</v>
      </c>
      <c r="M2733" t="s">
        <v>4456</v>
      </c>
      <c r="N2733">
        <v>9</v>
      </c>
      <c r="O2733" t="s">
        <v>4455</v>
      </c>
      <c r="P2733" t="s">
        <v>4454</v>
      </c>
      <c r="Q2733" t="s">
        <v>4453</v>
      </c>
      <c r="R2733" s="7">
        <v>42552</v>
      </c>
      <c r="S2733" s="8">
        <f t="shared" si="336"/>
        <v>2016</v>
      </c>
      <c r="T2733" s="8">
        <v>2016</v>
      </c>
      <c r="U2733" s="8">
        <f t="shared" si="337"/>
        <v>6</v>
      </c>
      <c r="V2733" s="7">
        <v>42552</v>
      </c>
      <c r="W2733" t="s">
        <v>4452</v>
      </c>
      <c r="X2733" s="2">
        <v>0.89900000000000002</v>
      </c>
      <c r="Y2733" s="6">
        <f t="shared" si="342"/>
        <v>2.399829155655215E-2</v>
      </c>
      <c r="AA2733">
        <v>221910</v>
      </c>
      <c r="AB2733">
        <v>20487</v>
      </c>
      <c r="AD2733" t="s">
        <v>2</v>
      </c>
      <c r="AE2733">
        <v>90</v>
      </c>
      <c r="AH2733" t="s">
        <v>326</v>
      </c>
      <c r="AI2733" t="s">
        <v>4451</v>
      </c>
      <c r="AJ2733" t="s">
        <v>4450</v>
      </c>
      <c r="AK2733" t="s">
        <v>4449</v>
      </c>
      <c r="AL2733">
        <v>11</v>
      </c>
      <c r="AM2733" s="5">
        <f t="shared" si="338"/>
        <v>1.8333333333333333</v>
      </c>
      <c r="AN2733" s="4">
        <f t="shared" si="343"/>
        <v>2.7767259876309478E-3</v>
      </c>
      <c r="AO2733" s="3"/>
      <c r="AP2733">
        <v>0</v>
      </c>
      <c r="AQ2733" t="s">
        <v>48</v>
      </c>
      <c r="AR2733">
        <v>31171858</v>
      </c>
      <c r="AS2733" t="s">
        <v>47</v>
      </c>
      <c r="AT2733" s="2">
        <v>2.3540000000000001</v>
      </c>
      <c r="AU2733" s="1">
        <f t="shared" si="339"/>
        <v>1.7631821885875785</v>
      </c>
      <c r="AV2733" s="1">
        <f t="shared" si="340"/>
        <v>1.3387508772091548</v>
      </c>
      <c r="AW2733" s="1">
        <f t="shared" si="341"/>
        <v>0.91431956583073082</v>
      </c>
    </row>
    <row r="2734" spans="1:49" x14ac:dyDescent="0.2">
      <c r="A2734">
        <v>2732</v>
      </c>
      <c r="B2734" t="s">
        <v>4448</v>
      </c>
      <c r="C2734" t="s">
        <v>4447</v>
      </c>
      <c r="F2734" t="s">
        <v>4446</v>
      </c>
      <c r="G2734" t="s">
        <v>5</v>
      </c>
      <c r="H2734" t="s">
        <v>4</v>
      </c>
      <c r="I2734" t="s">
        <v>2075</v>
      </c>
      <c r="J2734" t="s">
        <v>4445</v>
      </c>
      <c r="K2734" t="s">
        <v>4444</v>
      </c>
      <c r="L2734" t="s">
        <v>3200</v>
      </c>
      <c r="M2734" t="s">
        <v>49</v>
      </c>
      <c r="N2734">
        <v>7</v>
      </c>
      <c r="O2734" t="s">
        <v>4443</v>
      </c>
      <c r="P2734" t="s">
        <v>4442</v>
      </c>
      <c r="Q2734" t="s">
        <v>4441</v>
      </c>
      <c r="R2734" s="7">
        <v>42552</v>
      </c>
      <c r="S2734" s="8">
        <f t="shared" si="336"/>
        <v>2016</v>
      </c>
      <c r="T2734" s="8">
        <v>2016</v>
      </c>
      <c r="U2734" s="8">
        <f t="shared" si="337"/>
        <v>6</v>
      </c>
      <c r="V2734" s="7">
        <v>42552</v>
      </c>
      <c r="W2734" t="s">
        <v>2540</v>
      </c>
      <c r="X2734" s="2">
        <v>0.82799999999999996</v>
      </c>
      <c r="Y2734" s="6">
        <f t="shared" si="342"/>
        <v>2.2102987106590855E-2</v>
      </c>
      <c r="AA2734">
        <v>189383</v>
      </c>
      <c r="AB2734">
        <v>26052</v>
      </c>
      <c r="AD2734" t="s">
        <v>2</v>
      </c>
      <c r="AE2734">
        <v>63</v>
      </c>
      <c r="AF2734">
        <v>7</v>
      </c>
      <c r="AG2734">
        <v>7470269</v>
      </c>
      <c r="AH2734" t="s">
        <v>4440</v>
      </c>
      <c r="AI2734" t="s">
        <v>4439</v>
      </c>
      <c r="AJ2734" t="s">
        <v>4438</v>
      </c>
      <c r="AK2734" t="s">
        <v>4437</v>
      </c>
      <c r="AL2734">
        <v>10</v>
      </c>
      <c r="AM2734" s="5">
        <f t="shared" si="338"/>
        <v>1.6666666666666667</v>
      </c>
      <c r="AN2734" s="4">
        <f t="shared" si="343"/>
        <v>2.5242963523917708E-3</v>
      </c>
      <c r="AO2734" s="3"/>
      <c r="AP2734">
        <v>0</v>
      </c>
      <c r="AR2734" t="s">
        <v>1</v>
      </c>
      <c r="AT2734" s="2">
        <v>2.9169999999999998</v>
      </c>
      <c r="AU2734" s="1">
        <f t="shared" si="339"/>
        <v>1.622937988033113</v>
      </c>
      <c r="AV2734" s="1">
        <f t="shared" si="340"/>
        <v>1.2313641729491314</v>
      </c>
      <c r="AW2734" s="1">
        <f t="shared" si="341"/>
        <v>0.83979035786514966</v>
      </c>
    </row>
    <row r="2735" spans="1:49" x14ac:dyDescent="0.2">
      <c r="A2735">
        <v>2733</v>
      </c>
      <c r="B2735" t="s">
        <v>4436</v>
      </c>
      <c r="C2735" t="s">
        <v>4435</v>
      </c>
      <c r="D2735" t="s">
        <v>4434</v>
      </c>
      <c r="F2735" t="s">
        <v>4433</v>
      </c>
      <c r="G2735" t="s">
        <v>5</v>
      </c>
      <c r="H2735" t="s">
        <v>4</v>
      </c>
      <c r="I2735" t="s">
        <v>4432</v>
      </c>
      <c r="J2735" t="s">
        <v>4431</v>
      </c>
      <c r="K2735" t="s">
        <v>4430</v>
      </c>
      <c r="L2735" t="s">
        <v>4429</v>
      </c>
      <c r="M2735" t="s">
        <v>2862</v>
      </c>
      <c r="N2735">
        <v>4</v>
      </c>
      <c r="O2735" t="s">
        <v>4428</v>
      </c>
      <c r="P2735" t="s">
        <v>4427</v>
      </c>
      <c r="Q2735" t="s">
        <v>4426</v>
      </c>
      <c r="R2735" s="7">
        <v>42552</v>
      </c>
      <c r="S2735" s="8">
        <f t="shared" si="336"/>
        <v>2016</v>
      </c>
      <c r="T2735" s="8">
        <v>2016</v>
      </c>
      <c r="U2735" s="8">
        <f t="shared" si="337"/>
        <v>6</v>
      </c>
      <c r="V2735" s="7">
        <v>42552</v>
      </c>
      <c r="W2735" t="s">
        <v>2680</v>
      </c>
      <c r="X2735" s="2">
        <v>1.208</v>
      </c>
      <c r="Y2735" s="6">
        <f t="shared" si="342"/>
        <v>3.2246870078214675E-2</v>
      </c>
      <c r="AA2735">
        <v>1681699</v>
      </c>
      <c r="AB2735">
        <v>30441</v>
      </c>
      <c r="AD2735" t="s">
        <v>2</v>
      </c>
      <c r="AE2735">
        <v>125</v>
      </c>
      <c r="AH2735" t="s">
        <v>4425</v>
      </c>
      <c r="AI2735" t="s">
        <v>4424</v>
      </c>
      <c r="AJ2735" t="s">
        <v>4423</v>
      </c>
      <c r="AK2735" t="s">
        <v>4422</v>
      </c>
      <c r="AL2735">
        <v>9</v>
      </c>
      <c r="AM2735" s="5">
        <f t="shared" si="338"/>
        <v>1.5</v>
      </c>
      <c r="AN2735" s="4">
        <f t="shared" si="343"/>
        <v>2.2718667171525938E-3</v>
      </c>
      <c r="AO2735" s="3"/>
      <c r="AP2735">
        <v>1</v>
      </c>
      <c r="AR2735" t="s">
        <v>4421</v>
      </c>
      <c r="AT2735" s="2" t="s">
        <v>0</v>
      </c>
      <c r="AU2735" s="1">
        <f t="shared" si="339"/>
        <v>2.3254369069896046</v>
      </c>
      <c r="AV2735" s="1">
        <f t="shared" si="340"/>
        <v>1.7259368397683632</v>
      </c>
      <c r="AW2735" s="1">
        <f t="shared" si="341"/>
        <v>1.1264367725471216</v>
      </c>
    </row>
    <row r="2736" spans="1:49" x14ac:dyDescent="0.2">
      <c r="A2736">
        <v>2734</v>
      </c>
      <c r="B2736" t="s">
        <v>4420</v>
      </c>
      <c r="C2736" t="s">
        <v>4419</v>
      </c>
      <c r="D2736" t="s">
        <v>4418</v>
      </c>
      <c r="F2736" t="s">
        <v>4417</v>
      </c>
      <c r="G2736" t="s">
        <v>5</v>
      </c>
      <c r="H2736" t="s">
        <v>4</v>
      </c>
      <c r="I2736" t="s">
        <v>4416</v>
      </c>
      <c r="J2736" t="s">
        <v>4415</v>
      </c>
      <c r="K2736" t="s">
        <v>4414</v>
      </c>
      <c r="L2736" t="s">
        <v>4413</v>
      </c>
      <c r="M2736" t="s">
        <v>4412</v>
      </c>
      <c r="N2736">
        <v>6</v>
      </c>
      <c r="O2736" t="s">
        <v>4411</v>
      </c>
      <c r="P2736" t="s">
        <v>4410</v>
      </c>
      <c r="Q2736" t="s">
        <v>4409</v>
      </c>
      <c r="R2736" s="7">
        <v>42552</v>
      </c>
      <c r="S2736" s="8">
        <f t="shared" si="336"/>
        <v>2016</v>
      </c>
      <c r="T2736" s="8">
        <v>2016</v>
      </c>
      <c r="U2736" s="8">
        <f t="shared" si="337"/>
        <v>6</v>
      </c>
      <c r="V2736" s="7">
        <v>42552</v>
      </c>
      <c r="W2736" t="s">
        <v>4408</v>
      </c>
      <c r="X2736" s="2">
        <v>0.69599999999999995</v>
      </c>
      <c r="Y2736" s="6">
        <f t="shared" si="342"/>
        <v>1.857932249539521E-2</v>
      </c>
      <c r="AA2736">
        <v>320633</v>
      </c>
      <c r="AB2736">
        <v>27773</v>
      </c>
      <c r="AD2736" t="s">
        <v>2</v>
      </c>
      <c r="AE2736">
        <v>126</v>
      </c>
      <c r="AH2736" t="s">
        <v>4407</v>
      </c>
      <c r="AI2736" t="s">
        <v>4406</v>
      </c>
      <c r="AJ2736" t="s">
        <v>4405</v>
      </c>
      <c r="AK2736" t="s">
        <v>4404</v>
      </c>
      <c r="AL2736">
        <v>10</v>
      </c>
      <c r="AM2736" s="5">
        <f t="shared" si="338"/>
        <v>1.6666666666666667</v>
      </c>
      <c r="AN2736" s="4">
        <f t="shared" si="343"/>
        <v>2.5242963523917708E-3</v>
      </c>
      <c r="AO2736" s="3"/>
      <c r="AP2736">
        <v>1</v>
      </c>
      <c r="AQ2736" t="s">
        <v>969</v>
      </c>
      <c r="AR2736" t="s">
        <v>4403</v>
      </c>
      <c r="AS2736" t="s">
        <v>968</v>
      </c>
      <c r="AT2736" s="2">
        <v>2.0299999999999998</v>
      </c>
      <c r="AU2736" s="1">
        <f t="shared" si="339"/>
        <v>1.3762814652494177</v>
      </c>
      <c r="AV2736" s="1">
        <f t="shared" si="340"/>
        <v>1.055180942389349</v>
      </c>
      <c r="AW2736" s="1">
        <f t="shared" si="341"/>
        <v>0.73408041952928027</v>
      </c>
    </row>
    <row r="2737" spans="1:49" x14ac:dyDescent="0.2">
      <c r="A2737">
        <v>2735</v>
      </c>
      <c r="B2737" t="s">
        <v>4402</v>
      </c>
      <c r="C2737" t="s">
        <v>4401</v>
      </c>
      <c r="F2737" t="s">
        <v>4400</v>
      </c>
      <c r="G2737" t="s">
        <v>5</v>
      </c>
      <c r="H2737" t="s">
        <v>4</v>
      </c>
      <c r="I2737" t="s">
        <v>4399</v>
      </c>
      <c r="J2737" t="s">
        <v>4398</v>
      </c>
      <c r="K2737" t="s">
        <v>4397</v>
      </c>
      <c r="L2737" t="s">
        <v>4396</v>
      </c>
      <c r="M2737" t="s">
        <v>237</v>
      </c>
      <c r="N2737">
        <v>7</v>
      </c>
      <c r="O2737" t="s">
        <v>4395</v>
      </c>
      <c r="P2737" t="s">
        <v>4394</v>
      </c>
      <c r="Q2737" t="s">
        <v>4393</v>
      </c>
      <c r="R2737" s="7">
        <v>42552</v>
      </c>
      <c r="S2737" s="8">
        <f t="shared" si="336"/>
        <v>2016</v>
      </c>
      <c r="T2737" s="8">
        <v>2016</v>
      </c>
      <c r="U2737" s="8">
        <f t="shared" si="337"/>
        <v>6</v>
      </c>
      <c r="V2737" s="7">
        <v>42552</v>
      </c>
      <c r="W2737" t="s">
        <v>104</v>
      </c>
      <c r="X2737" s="2">
        <v>2.141</v>
      </c>
      <c r="Y2737" s="6">
        <f t="shared" si="342"/>
        <v>5.7152772216438434E-2</v>
      </c>
      <c r="AA2737">
        <v>1962892</v>
      </c>
      <c r="AB2737">
        <v>17360</v>
      </c>
      <c r="AD2737" t="s">
        <v>2</v>
      </c>
      <c r="AE2737">
        <v>54</v>
      </c>
      <c r="AF2737">
        <v>7</v>
      </c>
      <c r="AG2737">
        <v>7465755</v>
      </c>
      <c r="AH2737" t="s">
        <v>4392</v>
      </c>
      <c r="AI2737" t="s">
        <v>4391</v>
      </c>
      <c r="AJ2737" t="s">
        <v>4390</v>
      </c>
      <c r="AK2737" t="s">
        <v>4389</v>
      </c>
      <c r="AL2737">
        <v>13</v>
      </c>
      <c r="AM2737" s="5">
        <f t="shared" si="338"/>
        <v>2.1666666666666665</v>
      </c>
      <c r="AN2737" s="4">
        <f t="shared" si="343"/>
        <v>3.2815852581093018E-3</v>
      </c>
      <c r="AO2737" s="3"/>
      <c r="AP2737">
        <v>1</v>
      </c>
      <c r="AQ2737" t="s">
        <v>44</v>
      </c>
      <c r="AR2737">
        <v>1301835</v>
      </c>
      <c r="AS2737" t="s">
        <v>43</v>
      </c>
      <c r="AT2737" s="2" t="s">
        <v>0</v>
      </c>
      <c r="AU2737" s="1">
        <f t="shared" si="339"/>
        <v>4.0991416128939688</v>
      </c>
      <c r="AV2737" s="1">
        <f t="shared" si="340"/>
        <v>3.0217178737273866</v>
      </c>
      <c r="AW2737" s="1">
        <f t="shared" si="341"/>
        <v>1.944294134560804</v>
      </c>
    </row>
    <row r="2738" spans="1:49" x14ac:dyDescent="0.2">
      <c r="A2738">
        <v>2736</v>
      </c>
      <c r="B2738" t="s">
        <v>4388</v>
      </c>
      <c r="D2738" t="s">
        <v>4387</v>
      </c>
      <c r="F2738" t="s">
        <v>4386</v>
      </c>
      <c r="G2738" t="s">
        <v>5</v>
      </c>
      <c r="H2738" t="s">
        <v>4</v>
      </c>
      <c r="I2738" t="s">
        <v>4385</v>
      </c>
      <c r="J2738">
        <v>60021666</v>
      </c>
      <c r="K2738" t="s">
        <v>1538</v>
      </c>
      <c r="L2738" t="s">
        <v>125</v>
      </c>
      <c r="M2738" t="s">
        <v>67</v>
      </c>
      <c r="N2738">
        <v>3</v>
      </c>
      <c r="O2738" t="s">
        <v>4384</v>
      </c>
      <c r="P2738" t="s">
        <v>4383</v>
      </c>
      <c r="Q2738" t="s">
        <v>2309</v>
      </c>
      <c r="R2738" s="7">
        <v>42552</v>
      </c>
      <c r="S2738" s="8">
        <f t="shared" si="336"/>
        <v>2016</v>
      </c>
      <c r="T2738" s="8">
        <v>2016</v>
      </c>
      <c r="U2738" s="8">
        <f t="shared" si="337"/>
        <v>6</v>
      </c>
      <c r="V2738" s="7">
        <v>42552</v>
      </c>
      <c r="W2738" t="s">
        <v>129</v>
      </c>
      <c r="X2738" s="2">
        <v>1.2769999999999999</v>
      </c>
      <c r="Y2738" s="6">
        <f t="shared" si="342"/>
        <v>3.4088785670430582E-2</v>
      </c>
      <c r="AA2738">
        <v>12709638</v>
      </c>
      <c r="AB2738">
        <v>12507</v>
      </c>
      <c r="AD2738" t="s">
        <v>2</v>
      </c>
      <c r="AE2738">
        <v>54</v>
      </c>
      <c r="AH2738" t="s">
        <v>4382</v>
      </c>
      <c r="AI2738" t="s">
        <v>4381</v>
      </c>
      <c r="AK2738" t="s">
        <v>4380</v>
      </c>
      <c r="AL2738">
        <v>49</v>
      </c>
      <c r="AM2738" s="5">
        <f t="shared" si="338"/>
        <v>8.1666666666666661</v>
      </c>
      <c r="AN2738" s="4">
        <f t="shared" si="343"/>
        <v>1.2369052126719677E-2</v>
      </c>
      <c r="AO2738" s="3"/>
      <c r="AP2738">
        <v>0</v>
      </c>
      <c r="AR2738">
        <v>61304223</v>
      </c>
      <c r="AS2738" t="s">
        <v>47</v>
      </c>
      <c r="AT2738" s="2">
        <v>5.1070000000000002</v>
      </c>
      <c r="AU2738" s="1">
        <f t="shared" si="339"/>
        <v>2.757286560731731</v>
      </c>
      <c r="AV2738" s="1">
        <f t="shared" si="340"/>
        <v>2.3228918898575128</v>
      </c>
      <c r="AW2738" s="1">
        <f t="shared" si="341"/>
        <v>1.8884972189832947</v>
      </c>
    </row>
    <row r="2739" spans="1:49" x14ac:dyDescent="0.2">
      <c r="A2739">
        <v>2737</v>
      </c>
      <c r="B2739" t="s">
        <v>4379</v>
      </c>
      <c r="C2739" t="s">
        <v>4378</v>
      </c>
      <c r="F2739" t="s">
        <v>4377</v>
      </c>
      <c r="G2739" t="s">
        <v>5</v>
      </c>
      <c r="H2739" t="s">
        <v>4</v>
      </c>
      <c r="I2739" t="s">
        <v>4376</v>
      </c>
      <c r="J2739">
        <v>60015668</v>
      </c>
      <c r="K2739" t="s">
        <v>1646</v>
      </c>
      <c r="L2739" t="s">
        <v>1164</v>
      </c>
      <c r="M2739" t="s">
        <v>34</v>
      </c>
      <c r="N2739">
        <v>2</v>
      </c>
      <c r="O2739" t="s">
        <v>4375</v>
      </c>
      <c r="P2739" t="s">
        <v>4374</v>
      </c>
      <c r="Q2739" t="s">
        <v>1645</v>
      </c>
      <c r="R2739" s="7">
        <v>42552</v>
      </c>
      <c r="S2739" s="8">
        <f t="shared" si="336"/>
        <v>2016</v>
      </c>
      <c r="T2739" s="8">
        <v>2016</v>
      </c>
      <c r="U2739" s="8">
        <f t="shared" si="337"/>
        <v>6</v>
      </c>
      <c r="V2739" s="7">
        <v>42552</v>
      </c>
      <c r="W2739" t="s">
        <v>4373</v>
      </c>
      <c r="X2739" s="2">
        <v>0.42099999999999999</v>
      </c>
      <c r="Y2739" s="6">
        <f t="shared" si="342"/>
        <v>1.1238354555404288E-2</v>
      </c>
      <c r="AA2739">
        <v>17382297</v>
      </c>
      <c r="AB2739">
        <v>5800179596</v>
      </c>
      <c r="AC2739">
        <v>17485967</v>
      </c>
      <c r="AD2739" t="s">
        <v>2</v>
      </c>
      <c r="AE2739">
        <v>46</v>
      </c>
      <c r="AF2739">
        <v>4</v>
      </c>
      <c r="AH2739" t="s">
        <v>4372</v>
      </c>
      <c r="AI2739" t="s">
        <v>4371</v>
      </c>
      <c r="AJ2739" t="s">
        <v>4370</v>
      </c>
      <c r="AK2739" t="s">
        <v>4369</v>
      </c>
      <c r="AL2739">
        <v>6</v>
      </c>
      <c r="AM2739" s="5">
        <f t="shared" si="338"/>
        <v>1</v>
      </c>
      <c r="AN2739" s="4">
        <f t="shared" si="343"/>
        <v>1.5145778114350624E-3</v>
      </c>
      <c r="AO2739" s="3"/>
      <c r="AP2739">
        <v>0</v>
      </c>
      <c r="AR2739" t="s">
        <v>1</v>
      </c>
      <c r="AT2739" s="2">
        <v>1.306</v>
      </c>
      <c r="AU2739" s="1">
        <f t="shared" si="339"/>
        <v>0.83212215322135197</v>
      </c>
      <c r="AV2739" s="1">
        <f t="shared" si="340"/>
        <v>0.63764661834196756</v>
      </c>
      <c r="AW2739" s="1">
        <f t="shared" si="341"/>
        <v>0.44317108346258294</v>
      </c>
    </row>
    <row r="2740" spans="1:49" x14ac:dyDescent="0.2">
      <c r="A2740">
        <v>2738</v>
      </c>
      <c r="B2740" t="s">
        <v>4368</v>
      </c>
      <c r="C2740" t="s">
        <v>4367</v>
      </c>
      <c r="D2740" t="s">
        <v>4366</v>
      </c>
      <c r="E2740">
        <v>27060515</v>
      </c>
      <c r="F2740" t="s">
        <v>4365</v>
      </c>
      <c r="G2740" t="s">
        <v>5</v>
      </c>
      <c r="H2740" t="s">
        <v>4</v>
      </c>
      <c r="I2740" t="s">
        <v>4364</v>
      </c>
      <c r="J2740">
        <v>60023686</v>
      </c>
      <c r="K2740" t="s">
        <v>4363</v>
      </c>
      <c r="L2740" t="s">
        <v>4362</v>
      </c>
      <c r="M2740" t="s">
        <v>182</v>
      </c>
      <c r="N2740">
        <v>5</v>
      </c>
      <c r="O2740" t="s">
        <v>4361</v>
      </c>
      <c r="P2740" t="s">
        <v>4360</v>
      </c>
      <c r="Q2740" t="s">
        <v>4359</v>
      </c>
      <c r="R2740" s="7">
        <v>42552</v>
      </c>
      <c r="S2740" s="8">
        <f t="shared" si="336"/>
        <v>2016</v>
      </c>
      <c r="T2740" s="8">
        <v>2016</v>
      </c>
      <c r="U2740" s="8">
        <f t="shared" si="337"/>
        <v>6</v>
      </c>
      <c r="V2740" s="7">
        <v>42552</v>
      </c>
      <c r="W2740" t="s">
        <v>4358</v>
      </c>
      <c r="X2740" s="2">
        <v>0.73399999999999999</v>
      </c>
      <c r="Y2740" s="6">
        <f t="shared" si="342"/>
        <v>1.9593710792557593E-2</v>
      </c>
      <c r="AA2740">
        <v>18788750</v>
      </c>
      <c r="AB2740">
        <v>19700171401</v>
      </c>
      <c r="AC2740">
        <v>18788769</v>
      </c>
      <c r="AD2740" t="s">
        <v>2</v>
      </c>
      <c r="AE2740">
        <v>91</v>
      </c>
      <c r="AH2740" t="s">
        <v>4357</v>
      </c>
      <c r="AI2740" t="s">
        <v>4356</v>
      </c>
      <c r="AJ2740" t="s">
        <v>4355</v>
      </c>
      <c r="AK2740" t="s">
        <v>4354</v>
      </c>
      <c r="AL2740">
        <v>28</v>
      </c>
      <c r="AM2740" s="5">
        <f t="shared" si="338"/>
        <v>4.666666666666667</v>
      </c>
      <c r="AN2740" s="4">
        <f t="shared" si="343"/>
        <v>7.0680297866969584E-3</v>
      </c>
      <c r="AO2740" s="3"/>
      <c r="AP2740">
        <v>0</v>
      </c>
      <c r="AR2740" t="s">
        <v>1</v>
      </c>
      <c r="AT2740" s="2">
        <v>2.1040000000000001</v>
      </c>
      <c r="AU2740" s="1">
        <f t="shared" si="339"/>
        <v>1.5836006490799401</v>
      </c>
      <c r="AV2740" s="1">
        <f t="shared" si="340"/>
        <v>1.3330870289627275</v>
      </c>
      <c r="AW2740" s="1">
        <f t="shared" si="341"/>
        <v>1.082573408845515</v>
      </c>
    </row>
    <row r="2741" spans="1:49" x14ac:dyDescent="0.2">
      <c r="A2741">
        <v>2739</v>
      </c>
      <c r="B2741" t="s">
        <v>4353</v>
      </c>
      <c r="C2741" t="s">
        <v>4352</v>
      </c>
      <c r="D2741" t="s">
        <v>4351</v>
      </c>
      <c r="F2741" t="s">
        <v>4350</v>
      </c>
      <c r="G2741" t="s">
        <v>5</v>
      </c>
      <c r="H2741" t="s">
        <v>4</v>
      </c>
      <c r="I2741" t="s">
        <v>723</v>
      </c>
      <c r="J2741" t="s">
        <v>4349</v>
      </c>
      <c r="K2741" t="s">
        <v>4348</v>
      </c>
      <c r="L2741" t="s">
        <v>4347</v>
      </c>
      <c r="M2741" t="s">
        <v>4346</v>
      </c>
      <c r="N2741">
        <v>10</v>
      </c>
      <c r="O2741" t="s">
        <v>4345</v>
      </c>
      <c r="P2741" t="s">
        <v>4344</v>
      </c>
      <c r="Q2741" t="s">
        <v>4343</v>
      </c>
      <c r="R2741" s="7">
        <v>42552</v>
      </c>
      <c r="S2741" s="8">
        <f t="shared" si="336"/>
        <v>2016</v>
      </c>
      <c r="T2741" s="8">
        <v>2016</v>
      </c>
      <c r="U2741" s="8">
        <f t="shared" si="337"/>
        <v>6</v>
      </c>
      <c r="V2741" s="7">
        <v>42552</v>
      </c>
      <c r="W2741" t="s">
        <v>2645</v>
      </c>
      <c r="X2741" s="2">
        <v>5.7640000000000002</v>
      </c>
      <c r="Y2741" s="6">
        <f t="shared" si="342"/>
        <v>0.15386668802220979</v>
      </c>
      <c r="AA2741">
        <v>22112855</v>
      </c>
      <c r="AB2741">
        <v>21100197947</v>
      </c>
      <c r="AD2741" t="s">
        <v>2</v>
      </c>
      <c r="AE2741">
        <v>25</v>
      </c>
      <c r="AH2741" t="s">
        <v>4342</v>
      </c>
      <c r="AI2741" t="s">
        <v>4341</v>
      </c>
      <c r="AJ2741" t="s">
        <v>4340</v>
      </c>
      <c r="AK2741" t="s">
        <v>4339</v>
      </c>
      <c r="AL2741">
        <v>71</v>
      </c>
      <c r="AM2741" s="5">
        <f t="shared" si="338"/>
        <v>11.833333333333334</v>
      </c>
      <c r="AN2741" s="4">
        <f t="shared" si="343"/>
        <v>1.7922504101981575E-2</v>
      </c>
      <c r="AO2741" s="3"/>
      <c r="AP2741">
        <v>0</v>
      </c>
      <c r="AQ2741" t="s">
        <v>2181</v>
      </c>
      <c r="AR2741">
        <v>201434</v>
      </c>
      <c r="AS2741" t="s">
        <v>2302</v>
      </c>
      <c r="AT2741" s="2">
        <v>17.881</v>
      </c>
      <c r="AU2741" s="1">
        <f t="shared" si="339"/>
        <v>11.308343284614132</v>
      </c>
      <c r="AV2741" s="1">
        <f t="shared" si="340"/>
        <v>8.5894596062095676</v>
      </c>
      <c r="AW2741" s="1">
        <f t="shared" si="341"/>
        <v>5.870575927805004</v>
      </c>
    </row>
    <row r="2742" spans="1:49" x14ac:dyDescent="0.2">
      <c r="A2742">
        <v>2740</v>
      </c>
      <c r="B2742" t="s">
        <v>4338</v>
      </c>
      <c r="C2742" t="s">
        <v>4337</v>
      </c>
      <c r="F2742" t="s">
        <v>4336</v>
      </c>
      <c r="G2742" t="s">
        <v>5</v>
      </c>
      <c r="H2742" t="s">
        <v>4</v>
      </c>
      <c r="I2742" t="s">
        <v>1167</v>
      </c>
      <c r="J2742" t="s">
        <v>4335</v>
      </c>
      <c r="K2742" t="s">
        <v>4334</v>
      </c>
      <c r="L2742" t="s">
        <v>4333</v>
      </c>
      <c r="M2742" t="s">
        <v>46</v>
      </c>
      <c r="N2742">
        <v>3</v>
      </c>
      <c r="O2742" t="s">
        <v>4332</v>
      </c>
      <c r="P2742" t="s">
        <v>4331</v>
      </c>
      <c r="Q2742" t="s">
        <v>4330</v>
      </c>
      <c r="R2742" s="7">
        <v>42552</v>
      </c>
      <c r="S2742" s="8">
        <f t="shared" si="336"/>
        <v>2016</v>
      </c>
      <c r="T2742" s="8">
        <v>2016</v>
      </c>
      <c r="U2742" s="8">
        <f t="shared" si="337"/>
        <v>6</v>
      </c>
      <c r="V2742" s="7">
        <v>42552</v>
      </c>
      <c r="W2742" t="s">
        <v>2501</v>
      </c>
      <c r="X2742" s="2">
        <v>1.613</v>
      </c>
      <c r="Y2742" s="6">
        <f t="shared" si="342"/>
        <v>4.3058113771655859E-2</v>
      </c>
      <c r="AA2742">
        <v>15566013</v>
      </c>
      <c r="AB2742">
        <v>4000149002</v>
      </c>
      <c r="AD2742" t="s">
        <v>2</v>
      </c>
      <c r="AE2742">
        <v>11</v>
      </c>
      <c r="AF2742">
        <v>7</v>
      </c>
      <c r="AG2742">
        <v>7432029</v>
      </c>
      <c r="AH2742" t="s">
        <v>4329</v>
      </c>
      <c r="AI2742" t="s">
        <v>4328</v>
      </c>
      <c r="AJ2742" t="s">
        <v>4327</v>
      </c>
      <c r="AK2742" t="s">
        <v>4326</v>
      </c>
      <c r="AL2742">
        <v>15</v>
      </c>
      <c r="AM2742" s="5">
        <f t="shared" si="338"/>
        <v>2.5</v>
      </c>
      <c r="AN2742" s="4">
        <f t="shared" si="343"/>
        <v>3.7864445285876562E-3</v>
      </c>
      <c r="AO2742" s="3"/>
      <c r="AP2742">
        <v>0</v>
      </c>
      <c r="AR2742" t="s">
        <v>1</v>
      </c>
      <c r="AT2742" s="2" t="s">
        <v>0</v>
      </c>
      <c r="AU2742" s="1">
        <f t="shared" si="339"/>
        <v>3.1276612998735396</v>
      </c>
      <c r="AV2742" s="1">
        <f t="shared" si="340"/>
        <v>2.3422279150121761</v>
      </c>
      <c r="AW2742" s="1">
        <f t="shared" si="341"/>
        <v>1.5567945301508117</v>
      </c>
    </row>
    <row r="2743" spans="1:49" x14ac:dyDescent="0.2">
      <c r="A2743">
        <v>2741</v>
      </c>
      <c r="B2743" t="s">
        <v>4325</v>
      </c>
      <c r="C2743" t="s">
        <v>4324</v>
      </c>
      <c r="E2743">
        <v>27129985</v>
      </c>
      <c r="F2743" t="s">
        <v>4323</v>
      </c>
      <c r="G2743" t="s">
        <v>5</v>
      </c>
      <c r="H2743" t="s">
        <v>4</v>
      </c>
      <c r="I2743" t="s">
        <v>4322</v>
      </c>
      <c r="J2743" t="s">
        <v>4321</v>
      </c>
      <c r="K2743" t="s">
        <v>4320</v>
      </c>
      <c r="L2743" t="s">
        <v>4319</v>
      </c>
      <c r="M2743" t="s">
        <v>4318</v>
      </c>
      <c r="N2743">
        <v>5</v>
      </c>
      <c r="O2743" t="s">
        <v>4317</v>
      </c>
      <c r="P2743" t="s">
        <v>4316</v>
      </c>
      <c r="Q2743" t="s">
        <v>4315</v>
      </c>
      <c r="R2743" s="7">
        <v>42552</v>
      </c>
      <c r="S2743" s="8">
        <f t="shared" si="336"/>
        <v>2016</v>
      </c>
      <c r="T2743" s="8">
        <v>2016</v>
      </c>
      <c r="U2743" s="8">
        <f t="shared" si="337"/>
        <v>6</v>
      </c>
      <c r="V2743" s="7">
        <v>42552</v>
      </c>
      <c r="W2743" t="s">
        <v>433</v>
      </c>
      <c r="X2743" s="2">
        <v>0.67400000000000004</v>
      </c>
      <c r="Y2743" s="6">
        <f t="shared" si="342"/>
        <v>1.799204506019594E-2</v>
      </c>
      <c r="AA2743" t="s">
        <v>432</v>
      </c>
      <c r="AB2743">
        <v>14532</v>
      </c>
      <c r="AC2743" t="s">
        <v>431</v>
      </c>
      <c r="AD2743" t="s">
        <v>2</v>
      </c>
      <c r="AE2743">
        <v>226</v>
      </c>
      <c r="AF2743">
        <v>4</v>
      </c>
      <c r="AH2743" t="s">
        <v>4314</v>
      </c>
      <c r="AI2743" t="s">
        <v>4313</v>
      </c>
      <c r="AJ2743" t="s">
        <v>4312</v>
      </c>
      <c r="AK2743" t="s">
        <v>4311</v>
      </c>
      <c r="AL2743">
        <v>3</v>
      </c>
      <c r="AM2743" s="5">
        <f t="shared" si="338"/>
        <v>0.5</v>
      </c>
      <c r="AN2743" s="4">
        <f t="shared" si="343"/>
        <v>7.572889057175312E-4</v>
      </c>
      <c r="AO2743" s="3"/>
      <c r="AP2743">
        <v>0</v>
      </c>
      <c r="AQ2743" t="s">
        <v>4310</v>
      </c>
      <c r="AR2743" t="s">
        <v>1</v>
      </c>
      <c r="AS2743" t="s">
        <v>4309</v>
      </c>
      <c r="AT2743" s="2">
        <v>0.9</v>
      </c>
      <c r="AU2743" s="1">
        <f t="shared" si="339"/>
        <v>1.2821618213852417</v>
      </c>
      <c r="AV2743" s="1">
        <f t="shared" si="340"/>
        <v>0.93746669829567353</v>
      </c>
      <c r="AW2743" s="1">
        <f t="shared" si="341"/>
        <v>0.59277157520610535</v>
      </c>
    </row>
    <row r="2744" spans="1:49" x14ac:dyDescent="0.2">
      <c r="A2744">
        <v>2742</v>
      </c>
      <c r="B2744" t="s">
        <v>4308</v>
      </c>
      <c r="C2744" t="s">
        <v>4307</v>
      </c>
      <c r="F2744" t="s">
        <v>4306</v>
      </c>
      <c r="G2744" t="s">
        <v>5</v>
      </c>
      <c r="H2744" t="s">
        <v>4</v>
      </c>
      <c r="I2744" t="s">
        <v>2943</v>
      </c>
      <c r="J2744" t="s">
        <v>2942</v>
      </c>
      <c r="K2744" t="s">
        <v>2941</v>
      </c>
      <c r="L2744" t="s">
        <v>2940</v>
      </c>
      <c r="M2744" t="s">
        <v>183</v>
      </c>
      <c r="N2744">
        <v>2</v>
      </c>
      <c r="O2744" t="s">
        <v>2939</v>
      </c>
      <c r="P2744" t="s">
        <v>2938</v>
      </c>
      <c r="Q2744" t="s">
        <v>2937</v>
      </c>
      <c r="R2744" s="7">
        <v>42552</v>
      </c>
      <c r="S2744" s="8">
        <f t="shared" si="336"/>
        <v>2016</v>
      </c>
      <c r="T2744" s="8">
        <v>2016</v>
      </c>
      <c r="U2744" s="8">
        <f t="shared" si="337"/>
        <v>6</v>
      </c>
      <c r="V2744" s="7">
        <v>42552</v>
      </c>
      <c r="W2744" t="s">
        <v>141</v>
      </c>
      <c r="X2744" s="2">
        <v>0.30399999999999999</v>
      </c>
      <c r="Y2744" s="6">
        <f t="shared" si="342"/>
        <v>8.115106377299057E-3</v>
      </c>
      <c r="AA2744">
        <v>8952477</v>
      </c>
      <c r="AB2744">
        <v>12250</v>
      </c>
      <c r="AC2744">
        <v>10982760</v>
      </c>
      <c r="AD2744" t="s">
        <v>2</v>
      </c>
      <c r="AE2744">
        <v>58</v>
      </c>
      <c r="AF2744">
        <v>7</v>
      </c>
      <c r="AH2744" t="s">
        <v>4305</v>
      </c>
      <c r="AI2744" t="s">
        <v>4304</v>
      </c>
      <c r="AJ2744" t="s">
        <v>4303</v>
      </c>
      <c r="AK2744" t="s">
        <v>4302</v>
      </c>
      <c r="AL2744">
        <v>3</v>
      </c>
      <c r="AM2744" s="5">
        <f t="shared" si="338"/>
        <v>0.5</v>
      </c>
      <c r="AN2744" s="4">
        <f t="shared" si="343"/>
        <v>7.572889057175312E-4</v>
      </c>
      <c r="AO2744" s="3"/>
      <c r="AP2744">
        <v>0</v>
      </c>
      <c r="AR2744" t="s">
        <v>1</v>
      </c>
      <c r="AT2744" s="2" t="s">
        <v>0</v>
      </c>
      <c r="AU2744" s="1">
        <f t="shared" si="339"/>
        <v>0.59077611358245985</v>
      </c>
      <c r="AV2744" s="1">
        <f t="shared" si="340"/>
        <v>0.44361976415082938</v>
      </c>
      <c r="AW2744" s="1">
        <f t="shared" si="341"/>
        <v>0.2964634147191989</v>
      </c>
    </row>
    <row r="2745" spans="1:49" x14ac:dyDescent="0.2">
      <c r="A2745">
        <v>2743</v>
      </c>
      <c r="B2745" t="s">
        <v>4301</v>
      </c>
      <c r="C2745" t="s">
        <v>4300</v>
      </c>
      <c r="F2745" t="s">
        <v>4299</v>
      </c>
      <c r="G2745" t="s">
        <v>5</v>
      </c>
      <c r="H2745" t="s">
        <v>4</v>
      </c>
      <c r="I2745" t="s">
        <v>680</v>
      </c>
      <c r="J2745">
        <v>60017080</v>
      </c>
      <c r="K2745" t="s">
        <v>679</v>
      </c>
      <c r="L2745" t="s">
        <v>678</v>
      </c>
      <c r="M2745" t="s">
        <v>67</v>
      </c>
      <c r="N2745">
        <v>2</v>
      </c>
      <c r="O2745" t="s">
        <v>677</v>
      </c>
      <c r="P2745" t="s">
        <v>676</v>
      </c>
      <c r="Q2745" t="s">
        <v>675</v>
      </c>
      <c r="R2745" s="7">
        <v>42552</v>
      </c>
      <c r="S2745" s="8">
        <f t="shared" si="336"/>
        <v>2016</v>
      </c>
      <c r="T2745" s="8">
        <v>2016</v>
      </c>
      <c r="U2745" s="8">
        <f t="shared" si="337"/>
        <v>6</v>
      </c>
      <c r="V2745" s="7">
        <v>42552</v>
      </c>
      <c r="W2745" t="s">
        <v>141</v>
      </c>
      <c r="X2745" s="2">
        <v>0.30399999999999999</v>
      </c>
      <c r="Y2745" s="6">
        <f t="shared" si="342"/>
        <v>8.115106377299057E-3</v>
      </c>
      <c r="AA2745">
        <v>8952477</v>
      </c>
      <c r="AB2745">
        <v>12250</v>
      </c>
      <c r="AC2745">
        <v>10982760</v>
      </c>
      <c r="AD2745" t="s">
        <v>2</v>
      </c>
      <c r="AE2745">
        <v>58</v>
      </c>
      <c r="AF2745">
        <v>7</v>
      </c>
      <c r="AH2745" t="s">
        <v>4298</v>
      </c>
      <c r="AI2745" t="s">
        <v>4297</v>
      </c>
      <c r="AJ2745" t="s">
        <v>4296</v>
      </c>
      <c r="AK2745" t="s">
        <v>4295</v>
      </c>
      <c r="AL2745">
        <v>4</v>
      </c>
      <c r="AM2745" s="5">
        <f t="shared" si="338"/>
        <v>0.66666666666666663</v>
      </c>
      <c r="AN2745" s="4">
        <f t="shared" si="343"/>
        <v>1.0097185409567082E-3</v>
      </c>
      <c r="AO2745" s="3"/>
      <c r="AP2745">
        <v>0</v>
      </c>
      <c r="AQ2745" t="s">
        <v>48</v>
      </c>
      <c r="AR2745">
        <v>11172285</v>
      </c>
      <c r="AS2745" t="s">
        <v>47</v>
      </c>
      <c r="AT2745" s="2" t="s">
        <v>0</v>
      </c>
      <c r="AU2745" s="1">
        <f t="shared" si="339"/>
        <v>0.5983490026396352</v>
      </c>
      <c r="AV2745" s="1">
        <f t="shared" si="340"/>
        <v>0.45624124591278825</v>
      </c>
      <c r="AW2745" s="1">
        <f t="shared" si="341"/>
        <v>0.31413348918594125</v>
      </c>
    </row>
    <row r="2746" spans="1:49" x14ac:dyDescent="0.2">
      <c r="A2746">
        <v>2744</v>
      </c>
      <c r="B2746" t="s">
        <v>4294</v>
      </c>
      <c r="C2746" t="s">
        <v>4293</v>
      </c>
      <c r="F2746" t="s">
        <v>4292</v>
      </c>
      <c r="G2746" t="s">
        <v>5</v>
      </c>
      <c r="H2746" t="s">
        <v>4</v>
      </c>
      <c r="I2746" t="s">
        <v>4291</v>
      </c>
      <c r="J2746">
        <v>60002445</v>
      </c>
      <c r="K2746" t="s">
        <v>522</v>
      </c>
      <c r="L2746" t="s">
        <v>521</v>
      </c>
      <c r="M2746" t="s">
        <v>138</v>
      </c>
      <c r="N2746">
        <v>2</v>
      </c>
      <c r="O2746" t="s">
        <v>4290</v>
      </c>
      <c r="P2746" t="s">
        <v>4289</v>
      </c>
      <c r="Q2746" t="s">
        <v>520</v>
      </c>
      <c r="R2746" s="7">
        <v>42552</v>
      </c>
      <c r="S2746" s="8">
        <f t="shared" si="336"/>
        <v>2016</v>
      </c>
      <c r="T2746" s="8">
        <v>2016</v>
      </c>
      <c r="U2746" s="8">
        <f t="shared" si="337"/>
        <v>6</v>
      </c>
      <c r="V2746" s="7">
        <v>42552</v>
      </c>
      <c r="W2746" t="s">
        <v>141</v>
      </c>
      <c r="X2746" s="2">
        <v>0.30399999999999999</v>
      </c>
      <c r="Y2746" s="6">
        <f t="shared" si="342"/>
        <v>8.115106377299057E-3</v>
      </c>
      <c r="AA2746">
        <v>8952477</v>
      </c>
      <c r="AB2746">
        <v>12250</v>
      </c>
      <c r="AC2746">
        <v>10982760</v>
      </c>
      <c r="AD2746" t="s">
        <v>2</v>
      </c>
      <c r="AE2746">
        <v>58</v>
      </c>
      <c r="AF2746">
        <v>7</v>
      </c>
      <c r="AH2746" t="s">
        <v>4288</v>
      </c>
      <c r="AI2746" t="s">
        <v>4287</v>
      </c>
      <c r="AJ2746" t="s">
        <v>4286</v>
      </c>
      <c r="AK2746" t="s">
        <v>4285</v>
      </c>
      <c r="AL2746">
        <v>1</v>
      </c>
      <c r="AM2746" s="5">
        <f t="shared" si="338"/>
        <v>0.16666666666666666</v>
      </c>
      <c r="AN2746" s="4">
        <f t="shared" si="343"/>
        <v>2.5242963523917705E-4</v>
      </c>
      <c r="AO2746" s="3"/>
      <c r="AP2746">
        <v>0</v>
      </c>
      <c r="AQ2746" t="s">
        <v>408</v>
      </c>
      <c r="AR2746" t="s">
        <v>4284</v>
      </c>
      <c r="AS2746" t="s">
        <v>407</v>
      </c>
      <c r="AT2746" s="2" t="s">
        <v>0</v>
      </c>
      <c r="AU2746" s="1">
        <f t="shared" si="339"/>
        <v>0.57563033546810927</v>
      </c>
      <c r="AV2746" s="1">
        <f t="shared" si="340"/>
        <v>0.41837680062691174</v>
      </c>
      <c r="AW2746" s="1">
        <f t="shared" si="341"/>
        <v>0.2611232657857141</v>
      </c>
    </row>
    <row r="2747" spans="1:49" x14ac:dyDescent="0.2">
      <c r="A2747">
        <v>2745</v>
      </c>
      <c r="B2747" t="s">
        <v>4283</v>
      </c>
      <c r="C2747" t="s">
        <v>4282</v>
      </c>
      <c r="F2747" t="s">
        <v>4281</v>
      </c>
      <c r="G2747" t="s">
        <v>5</v>
      </c>
      <c r="H2747" t="s">
        <v>4</v>
      </c>
      <c r="I2747" t="s">
        <v>4280</v>
      </c>
      <c r="J2747" t="s">
        <v>4275</v>
      </c>
      <c r="K2747" t="s">
        <v>4279</v>
      </c>
      <c r="L2747" t="s">
        <v>4278</v>
      </c>
      <c r="M2747" t="s">
        <v>101</v>
      </c>
      <c r="N2747">
        <v>2</v>
      </c>
      <c r="O2747" t="s">
        <v>4277</v>
      </c>
      <c r="P2747" t="s">
        <v>4276</v>
      </c>
      <c r="Q2747" t="s">
        <v>4275</v>
      </c>
      <c r="R2747" s="7">
        <v>42552</v>
      </c>
      <c r="S2747" s="8">
        <f t="shared" si="336"/>
        <v>2016</v>
      </c>
      <c r="T2747" s="8">
        <v>2016</v>
      </c>
      <c r="U2747" s="8">
        <f t="shared" si="337"/>
        <v>6</v>
      </c>
      <c r="V2747" s="7">
        <v>42552</v>
      </c>
      <c r="W2747" t="s">
        <v>141</v>
      </c>
      <c r="X2747" s="2">
        <v>0.30399999999999999</v>
      </c>
      <c r="Y2747" s="6">
        <f t="shared" si="342"/>
        <v>8.115106377299057E-3</v>
      </c>
      <c r="AA2747">
        <v>8952477</v>
      </c>
      <c r="AB2747">
        <v>12250</v>
      </c>
      <c r="AC2747">
        <v>10982760</v>
      </c>
      <c r="AD2747" t="s">
        <v>2</v>
      </c>
      <c r="AE2747">
        <v>58</v>
      </c>
      <c r="AF2747">
        <v>7</v>
      </c>
      <c r="AH2747" t="s">
        <v>4274</v>
      </c>
      <c r="AI2747" t="s">
        <v>4273</v>
      </c>
      <c r="AJ2747" t="s">
        <v>4272</v>
      </c>
      <c r="AK2747" t="s">
        <v>4271</v>
      </c>
      <c r="AL2747">
        <v>6</v>
      </c>
      <c r="AM2747" s="5">
        <f t="shared" si="338"/>
        <v>1</v>
      </c>
      <c r="AN2747" s="4">
        <f t="shared" si="343"/>
        <v>1.5145778114350624E-3</v>
      </c>
      <c r="AO2747" s="3"/>
      <c r="AP2747">
        <v>0</v>
      </c>
      <c r="AR2747" t="s">
        <v>1</v>
      </c>
      <c r="AT2747" s="2" t="s">
        <v>0</v>
      </c>
      <c r="AU2747" s="1">
        <f t="shared" si="339"/>
        <v>0.61349478075398578</v>
      </c>
      <c r="AV2747" s="1">
        <f t="shared" si="340"/>
        <v>0.481484209436706</v>
      </c>
      <c r="AW2747" s="1">
        <f t="shared" si="341"/>
        <v>0.34947363811942611</v>
      </c>
    </row>
    <row r="2748" spans="1:49" x14ac:dyDescent="0.2">
      <c r="A2748">
        <v>2746</v>
      </c>
      <c r="B2748" t="s">
        <v>4270</v>
      </c>
      <c r="C2748" t="s">
        <v>4269</v>
      </c>
      <c r="F2748" t="s">
        <v>4268</v>
      </c>
      <c r="G2748" t="s">
        <v>5</v>
      </c>
      <c r="H2748" t="s">
        <v>4</v>
      </c>
      <c r="I2748" t="s">
        <v>4267</v>
      </c>
      <c r="J2748">
        <v>60097536</v>
      </c>
      <c r="K2748" t="s">
        <v>4266</v>
      </c>
      <c r="L2748" t="s">
        <v>4265</v>
      </c>
      <c r="M2748" t="s">
        <v>34</v>
      </c>
      <c r="N2748">
        <v>4</v>
      </c>
      <c r="O2748" t="s">
        <v>4264</v>
      </c>
      <c r="P2748" t="s">
        <v>4263</v>
      </c>
      <c r="Q2748" t="s">
        <v>4262</v>
      </c>
      <c r="R2748" s="7">
        <v>42552</v>
      </c>
      <c r="S2748" s="8">
        <f t="shared" si="336"/>
        <v>2016</v>
      </c>
      <c r="T2748" s="8">
        <v>2016</v>
      </c>
      <c r="U2748" s="8">
        <f t="shared" si="337"/>
        <v>6</v>
      </c>
      <c r="V2748" s="7">
        <v>42552</v>
      </c>
      <c r="W2748" t="s">
        <v>141</v>
      </c>
      <c r="X2748" s="2">
        <v>0.30399999999999999</v>
      </c>
      <c r="Y2748" s="6">
        <f t="shared" si="342"/>
        <v>8.115106377299057E-3</v>
      </c>
      <c r="AA2748">
        <v>8952477</v>
      </c>
      <c r="AB2748">
        <v>12250</v>
      </c>
      <c r="AC2748">
        <v>10982760</v>
      </c>
      <c r="AD2748" t="s">
        <v>2</v>
      </c>
      <c r="AE2748">
        <v>58</v>
      </c>
      <c r="AF2748">
        <v>7</v>
      </c>
      <c r="AH2748" t="s">
        <v>4261</v>
      </c>
      <c r="AI2748" t="s">
        <v>4260</v>
      </c>
      <c r="AJ2748" t="s">
        <v>4259</v>
      </c>
      <c r="AK2748" t="s">
        <v>4258</v>
      </c>
      <c r="AL2748">
        <v>5</v>
      </c>
      <c r="AM2748" s="5">
        <f t="shared" si="338"/>
        <v>0.83333333333333337</v>
      </c>
      <c r="AN2748" s="4">
        <f t="shared" si="343"/>
        <v>1.2621481761958854E-3</v>
      </c>
      <c r="AO2748" s="3"/>
      <c r="AP2748">
        <v>0</v>
      </c>
      <c r="AR2748" t="s">
        <v>1</v>
      </c>
      <c r="AT2748" s="2" t="s">
        <v>0</v>
      </c>
      <c r="AU2748" s="1">
        <f t="shared" si="339"/>
        <v>0.60592189169681043</v>
      </c>
      <c r="AV2748" s="1">
        <f t="shared" si="340"/>
        <v>0.46886272767474713</v>
      </c>
      <c r="AW2748" s="1">
        <f t="shared" si="341"/>
        <v>0.33180356365268371</v>
      </c>
    </row>
    <row r="2749" spans="1:49" x14ac:dyDescent="0.2">
      <c r="A2749">
        <v>2747</v>
      </c>
      <c r="B2749" t="s">
        <v>4257</v>
      </c>
      <c r="C2749" t="s">
        <v>4256</v>
      </c>
      <c r="F2749" t="s">
        <v>4255</v>
      </c>
      <c r="G2749" t="s">
        <v>5</v>
      </c>
      <c r="H2749" t="s">
        <v>4</v>
      </c>
      <c r="I2749" t="s">
        <v>4254</v>
      </c>
      <c r="J2749">
        <v>60017776</v>
      </c>
      <c r="K2749" t="s">
        <v>1675</v>
      </c>
      <c r="L2749" t="s">
        <v>223</v>
      </c>
      <c r="M2749" t="s">
        <v>138</v>
      </c>
      <c r="N2749">
        <v>3</v>
      </c>
      <c r="O2749" t="s">
        <v>4253</v>
      </c>
      <c r="P2749" t="s">
        <v>4252</v>
      </c>
      <c r="Q2749" t="s">
        <v>1674</v>
      </c>
      <c r="R2749" s="7">
        <v>42552</v>
      </c>
      <c r="S2749" s="8">
        <f t="shared" si="336"/>
        <v>2016</v>
      </c>
      <c r="T2749" s="8">
        <v>2016</v>
      </c>
      <c r="U2749" s="8">
        <f t="shared" si="337"/>
        <v>6</v>
      </c>
      <c r="V2749" s="7">
        <v>42552</v>
      </c>
      <c r="W2749" t="s">
        <v>141</v>
      </c>
      <c r="X2749" s="2">
        <v>0.30399999999999999</v>
      </c>
      <c r="Y2749" s="6">
        <f t="shared" si="342"/>
        <v>8.115106377299057E-3</v>
      </c>
      <c r="AA2749">
        <v>8952477</v>
      </c>
      <c r="AB2749">
        <v>12250</v>
      </c>
      <c r="AC2749">
        <v>10982760</v>
      </c>
      <c r="AD2749" t="s">
        <v>2</v>
      </c>
      <c r="AE2749">
        <v>58</v>
      </c>
      <c r="AF2749">
        <v>7</v>
      </c>
      <c r="AH2749" t="s">
        <v>4251</v>
      </c>
      <c r="AI2749" t="s">
        <v>4250</v>
      </c>
      <c r="AJ2749" t="s">
        <v>4249</v>
      </c>
      <c r="AK2749" t="s">
        <v>4248</v>
      </c>
      <c r="AL2749">
        <v>4</v>
      </c>
      <c r="AM2749" s="5">
        <f t="shared" si="338"/>
        <v>0.66666666666666663</v>
      </c>
      <c r="AN2749" s="4">
        <f t="shared" si="343"/>
        <v>1.0097185409567082E-3</v>
      </c>
      <c r="AO2749" s="3"/>
      <c r="AP2749">
        <v>0</v>
      </c>
      <c r="AQ2749" t="s">
        <v>135</v>
      </c>
      <c r="AR2749" t="s">
        <v>1247</v>
      </c>
      <c r="AS2749" t="s">
        <v>134</v>
      </c>
      <c r="AT2749" s="2" t="s">
        <v>0</v>
      </c>
      <c r="AU2749" s="1">
        <f t="shared" si="339"/>
        <v>0.5983490026396352</v>
      </c>
      <c r="AV2749" s="1">
        <f t="shared" si="340"/>
        <v>0.45624124591278825</v>
      </c>
      <c r="AW2749" s="1">
        <f t="shared" si="341"/>
        <v>0.31413348918594125</v>
      </c>
    </row>
    <row r="2750" spans="1:49" x14ac:dyDescent="0.2">
      <c r="A2750">
        <v>2748</v>
      </c>
      <c r="B2750" t="s">
        <v>4247</v>
      </c>
      <c r="C2750" t="s">
        <v>4246</v>
      </c>
      <c r="F2750" t="s">
        <v>4245</v>
      </c>
      <c r="G2750" t="s">
        <v>5</v>
      </c>
      <c r="H2750" t="s">
        <v>4</v>
      </c>
      <c r="I2750" t="s">
        <v>2432</v>
      </c>
      <c r="J2750">
        <v>60093232</v>
      </c>
      <c r="K2750" t="s">
        <v>201</v>
      </c>
      <c r="L2750" t="s">
        <v>200</v>
      </c>
      <c r="M2750" t="s">
        <v>34</v>
      </c>
      <c r="N2750">
        <v>2</v>
      </c>
      <c r="O2750" t="s">
        <v>4244</v>
      </c>
      <c r="P2750" t="s">
        <v>4243</v>
      </c>
      <c r="Q2750" t="s">
        <v>199</v>
      </c>
      <c r="R2750" s="7">
        <v>42552</v>
      </c>
      <c r="S2750" s="8">
        <f t="shared" si="336"/>
        <v>2016</v>
      </c>
      <c r="T2750" s="8">
        <v>2016</v>
      </c>
      <c r="U2750" s="8">
        <f t="shared" si="337"/>
        <v>6</v>
      </c>
      <c r="V2750" s="7">
        <v>42552</v>
      </c>
      <c r="W2750" t="s">
        <v>141</v>
      </c>
      <c r="X2750" s="2">
        <v>0.30399999999999999</v>
      </c>
      <c r="Y2750" s="6">
        <f t="shared" si="342"/>
        <v>8.115106377299057E-3</v>
      </c>
      <c r="AA2750">
        <v>8952477</v>
      </c>
      <c r="AB2750">
        <v>12250</v>
      </c>
      <c r="AC2750">
        <v>10982760</v>
      </c>
      <c r="AD2750" t="s">
        <v>2</v>
      </c>
      <c r="AE2750">
        <v>58</v>
      </c>
      <c r="AF2750">
        <v>7</v>
      </c>
      <c r="AH2750" t="s">
        <v>4242</v>
      </c>
      <c r="AI2750" t="s">
        <v>4241</v>
      </c>
      <c r="AJ2750" t="s">
        <v>4240</v>
      </c>
      <c r="AK2750" t="s">
        <v>4239</v>
      </c>
      <c r="AL2750">
        <v>12</v>
      </c>
      <c r="AM2750" s="5">
        <f t="shared" si="338"/>
        <v>2</v>
      </c>
      <c r="AN2750" s="4">
        <f t="shared" si="343"/>
        <v>3.0291556228701248E-3</v>
      </c>
      <c r="AO2750" s="3"/>
      <c r="AP2750">
        <v>0</v>
      </c>
      <c r="AR2750" t="s">
        <v>1</v>
      </c>
      <c r="AT2750" s="2" t="s">
        <v>0</v>
      </c>
      <c r="AU2750" s="1">
        <f t="shared" si="339"/>
        <v>0.65893211509703775</v>
      </c>
      <c r="AV2750" s="1">
        <f t="shared" si="340"/>
        <v>0.55721310000845914</v>
      </c>
      <c r="AW2750" s="1">
        <f t="shared" si="341"/>
        <v>0.45549408491988047</v>
      </c>
    </row>
    <row r="2751" spans="1:49" x14ac:dyDescent="0.2">
      <c r="A2751">
        <v>2749</v>
      </c>
      <c r="B2751" t="s">
        <v>4238</v>
      </c>
      <c r="C2751" t="s">
        <v>4237</v>
      </c>
      <c r="F2751" t="s">
        <v>4236</v>
      </c>
      <c r="G2751" t="s">
        <v>5</v>
      </c>
      <c r="H2751" t="s">
        <v>4</v>
      </c>
      <c r="I2751" t="s">
        <v>2397</v>
      </c>
      <c r="J2751">
        <v>60012581</v>
      </c>
      <c r="K2751" t="s">
        <v>2396</v>
      </c>
      <c r="L2751" t="s">
        <v>678</v>
      </c>
      <c r="M2751" t="s">
        <v>67</v>
      </c>
      <c r="N2751">
        <v>3</v>
      </c>
      <c r="O2751" t="s">
        <v>4235</v>
      </c>
      <c r="P2751" t="s">
        <v>4234</v>
      </c>
      <c r="Q2751" t="s">
        <v>4233</v>
      </c>
      <c r="R2751" s="7">
        <v>42552</v>
      </c>
      <c r="S2751" s="8">
        <f t="shared" si="336"/>
        <v>2016</v>
      </c>
      <c r="T2751" s="8">
        <v>2016</v>
      </c>
      <c r="U2751" s="8">
        <f t="shared" si="337"/>
        <v>6</v>
      </c>
      <c r="V2751" s="7">
        <v>42552</v>
      </c>
      <c r="W2751" t="s">
        <v>141</v>
      </c>
      <c r="X2751" s="2">
        <v>0.30399999999999999</v>
      </c>
      <c r="Y2751" s="6">
        <f t="shared" si="342"/>
        <v>8.115106377299057E-3</v>
      </c>
      <c r="AA2751">
        <v>8952477</v>
      </c>
      <c r="AB2751">
        <v>12250</v>
      </c>
      <c r="AC2751">
        <v>10982760</v>
      </c>
      <c r="AD2751" t="s">
        <v>2</v>
      </c>
      <c r="AE2751">
        <v>58</v>
      </c>
      <c r="AF2751">
        <v>7</v>
      </c>
      <c r="AH2751" t="s">
        <v>4232</v>
      </c>
      <c r="AI2751" t="s">
        <v>4231</v>
      </c>
      <c r="AJ2751" t="s">
        <v>4230</v>
      </c>
      <c r="AK2751" t="s">
        <v>4229</v>
      </c>
      <c r="AL2751">
        <v>5</v>
      </c>
      <c r="AM2751" s="5">
        <f t="shared" si="338"/>
        <v>0.83333333333333337</v>
      </c>
      <c r="AN2751" s="4">
        <f t="shared" si="343"/>
        <v>1.2621481761958854E-3</v>
      </c>
      <c r="AO2751" s="3"/>
      <c r="AP2751">
        <v>0</v>
      </c>
      <c r="AR2751" t="s">
        <v>1</v>
      </c>
      <c r="AT2751" s="2" t="s">
        <v>0</v>
      </c>
      <c r="AU2751" s="1">
        <f t="shared" si="339"/>
        <v>0.60592189169681043</v>
      </c>
      <c r="AV2751" s="1">
        <f t="shared" si="340"/>
        <v>0.46886272767474713</v>
      </c>
      <c r="AW2751" s="1">
        <f t="shared" si="341"/>
        <v>0.33180356365268371</v>
      </c>
    </row>
    <row r="2752" spans="1:49" x14ac:dyDescent="0.2">
      <c r="A2752">
        <v>2750</v>
      </c>
      <c r="B2752" t="s">
        <v>4228</v>
      </c>
      <c r="C2752" t="s">
        <v>4227</v>
      </c>
      <c r="F2752" t="s">
        <v>4226</v>
      </c>
      <c r="G2752" t="s">
        <v>5</v>
      </c>
      <c r="H2752" t="s">
        <v>4</v>
      </c>
      <c r="I2752" t="s">
        <v>959</v>
      </c>
      <c r="J2752">
        <v>60024872</v>
      </c>
      <c r="K2752" t="s">
        <v>606</v>
      </c>
      <c r="L2752" t="s">
        <v>223</v>
      </c>
      <c r="M2752" t="s">
        <v>138</v>
      </c>
      <c r="N2752">
        <v>3</v>
      </c>
      <c r="O2752" t="s">
        <v>4225</v>
      </c>
      <c r="P2752" t="s">
        <v>4224</v>
      </c>
      <c r="Q2752" t="s">
        <v>604</v>
      </c>
      <c r="R2752" s="7">
        <v>42552</v>
      </c>
      <c r="S2752" s="8">
        <f t="shared" si="336"/>
        <v>2016</v>
      </c>
      <c r="T2752" s="8">
        <v>2016</v>
      </c>
      <c r="U2752" s="8">
        <f t="shared" si="337"/>
        <v>6</v>
      </c>
      <c r="V2752" s="7">
        <v>42552</v>
      </c>
      <c r="W2752" t="s">
        <v>141</v>
      </c>
      <c r="X2752" s="2">
        <v>0.30399999999999999</v>
      </c>
      <c r="Y2752" s="6">
        <f t="shared" si="342"/>
        <v>8.115106377299057E-3</v>
      </c>
      <c r="AA2752">
        <v>8952477</v>
      </c>
      <c r="AB2752">
        <v>12250</v>
      </c>
      <c r="AC2752">
        <v>10982760</v>
      </c>
      <c r="AD2752" t="s">
        <v>2</v>
      </c>
      <c r="AE2752">
        <v>58</v>
      </c>
      <c r="AF2752">
        <v>7</v>
      </c>
      <c r="AH2752" t="s">
        <v>4223</v>
      </c>
      <c r="AI2752" t="s">
        <v>4222</v>
      </c>
      <c r="AJ2752" t="s">
        <v>4221</v>
      </c>
      <c r="AK2752" t="s">
        <v>4220</v>
      </c>
      <c r="AL2752">
        <v>6</v>
      </c>
      <c r="AM2752" s="5">
        <f t="shared" si="338"/>
        <v>1</v>
      </c>
      <c r="AN2752" s="4">
        <f t="shared" si="343"/>
        <v>1.5145778114350624E-3</v>
      </c>
      <c r="AO2752" s="3"/>
      <c r="AP2752">
        <v>0</v>
      </c>
      <c r="AR2752" t="s">
        <v>1</v>
      </c>
      <c r="AT2752" s="2" t="s">
        <v>0</v>
      </c>
      <c r="AU2752" s="1">
        <f t="shared" si="339"/>
        <v>0.61349478075398578</v>
      </c>
      <c r="AV2752" s="1">
        <f t="shared" si="340"/>
        <v>0.481484209436706</v>
      </c>
      <c r="AW2752" s="1">
        <f t="shared" si="341"/>
        <v>0.34947363811942611</v>
      </c>
    </row>
    <row r="2753" spans="1:49" x14ac:dyDescent="0.2">
      <c r="A2753">
        <v>2751</v>
      </c>
      <c r="B2753" t="s">
        <v>4219</v>
      </c>
      <c r="C2753" t="s">
        <v>4218</v>
      </c>
      <c r="F2753" t="s">
        <v>4217</v>
      </c>
      <c r="G2753" t="s">
        <v>5</v>
      </c>
      <c r="H2753" t="s">
        <v>4</v>
      </c>
      <c r="I2753" t="s">
        <v>4216</v>
      </c>
      <c r="J2753" t="s">
        <v>4215</v>
      </c>
      <c r="K2753" t="s">
        <v>4214</v>
      </c>
      <c r="L2753" t="s">
        <v>4213</v>
      </c>
      <c r="M2753" t="s">
        <v>208</v>
      </c>
      <c r="N2753">
        <v>6</v>
      </c>
      <c r="O2753" t="s">
        <v>4212</v>
      </c>
      <c r="P2753" t="s">
        <v>4211</v>
      </c>
      <c r="Q2753" t="s">
        <v>4210</v>
      </c>
      <c r="R2753" s="7">
        <v>42552</v>
      </c>
      <c r="S2753" s="8">
        <f t="shared" si="336"/>
        <v>2016</v>
      </c>
      <c r="T2753" s="8">
        <v>2016</v>
      </c>
      <c r="U2753" s="8">
        <f t="shared" si="337"/>
        <v>6</v>
      </c>
      <c r="V2753" s="7">
        <v>42552</v>
      </c>
      <c r="W2753" t="s">
        <v>141</v>
      </c>
      <c r="X2753" s="2">
        <v>0.30399999999999999</v>
      </c>
      <c r="Y2753" s="6">
        <f t="shared" si="342"/>
        <v>8.115106377299057E-3</v>
      </c>
      <c r="AA2753">
        <v>8952477</v>
      </c>
      <c r="AB2753">
        <v>12250</v>
      </c>
      <c r="AC2753">
        <v>10982760</v>
      </c>
      <c r="AD2753" t="s">
        <v>2</v>
      </c>
      <c r="AE2753">
        <v>58</v>
      </c>
      <c r="AF2753">
        <v>7</v>
      </c>
      <c r="AH2753" t="s">
        <v>4209</v>
      </c>
      <c r="AI2753" t="s">
        <v>4208</v>
      </c>
      <c r="AJ2753" t="s">
        <v>4207</v>
      </c>
      <c r="AK2753" t="s">
        <v>4206</v>
      </c>
      <c r="AL2753">
        <v>20</v>
      </c>
      <c r="AM2753" s="5">
        <f t="shared" si="338"/>
        <v>3.3333333333333335</v>
      </c>
      <c r="AN2753" s="4">
        <f t="shared" si="343"/>
        <v>5.0485927047835416E-3</v>
      </c>
      <c r="AO2753" s="3"/>
      <c r="AP2753">
        <v>0</v>
      </c>
      <c r="AR2753" t="s">
        <v>1</v>
      </c>
      <c r="AT2753" s="2" t="s">
        <v>0</v>
      </c>
      <c r="AU2753" s="1">
        <f t="shared" si="339"/>
        <v>0.71951522755444008</v>
      </c>
      <c r="AV2753" s="1">
        <f t="shared" si="340"/>
        <v>0.65818495410412992</v>
      </c>
      <c r="AW2753" s="1">
        <f t="shared" si="341"/>
        <v>0.59685468065381952</v>
      </c>
    </row>
    <row r="2754" spans="1:49" x14ac:dyDescent="0.2">
      <c r="A2754">
        <v>2752</v>
      </c>
      <c r="B2754" t="s">
        <v>4205</v>
      </c>
      <c r="C2754" t="s">
        <v>4204</v>
      </c>
      <c r="F2754" t="s">
        <v>4203</v>
      </c>
      <c r="G2754" t="s">
        <v>5</v>
      </c>
      <c r="H2754" t="s">
        <v>4</v>
      </c>
      <c r="I2754" t="s">
        <v>4202</v>
      </c>
      <c r="J2754" t="s">
        <v>4201</v>
      </c>
      <c r="K2754" t="s">
        <v>4200</v>
      </c>
      <c r="L2754" t="s">
        <v>4199</v>
      </c>
      <c r="M2754" t="s">
        <v>827</v>
      </c>
      <c r="N2754">
        <v>5</v>
      </c>
      <c r="O2754" t="s">
        <v>4198</v>
      </c>
      <c r="P2754" t="s">
        <v>4197</v>
      </c>
      <c r="Q2754" t="s">
        <v>4196</v>
      </c>
      <c r="R2754" s="7">
        <v>42552</v>
      </c>
      <c r="S2754" s="8">
        <f t="shared" ref="S2754:S2817" si="344">YEAR(R2754)</f>
        <v>2016</v>
      </c>
      <c r="T2754" s="8">
        <v>2016</v>
      </c>
      <c r="U2754" s="8">
        <f t="shared" ref="U2754:U2817" si="345">2022-T2754</f>
        <v>6</v>
      </c>
      <c r="V2754" s="7">
        <v>42552</v>
      </c>
      <c r="W2754" t="s">
        <v>141</v>
      </c>
      <c r="X2754" s="2">
        <v>0.30399999999999999</v>
      </c>
      <c r="Y2754" s="6">
        <f t="shared" si="342"/>
        <v>8.115106377299057E-3</v>
      </c>
      <c r="AA2754">
        <v>8952477</v>
      </c>
      <c r="AB2754">
        <v>12250</v>
      </c>
      <c r="AC2754">
        <v>10982760</v>
      </c>
      <c r="AD2754" t="s">
        <v>2</v>
      </c>
      <c r="AE2754">
        <v>58</v>
      </c>
      <c r="AF2754">
        <v>7</v>
      </c>
      <c r="AH2754" t="s">
        <v>4195</v>
      </c>
      <c r="AI2754" t="s">
        <v>4194</v>
      </c>
      <c r="AJ2754" t="s">
        <v>4193</v>
      </c>
      <c r="AK2754" t="s">
        <v>4192</v>
      </c>
      <c r="AL2754">
        <v>13</v>
      </c>
      <c r="AM2754" s="5">
        <f t="shared" ref="AM2754:AM2817" si="346">AL2754/U2754</f>
        <v>2.1666666666666665</v>
      </c>
      <c r="AN2754" s="4">
        <f t="shared" si="343"/>
        <v>3.2815852581093018E-3</v>
      </c>
      <c r="AO2754" s="3"/>
      <c r="AP2754">
        <v>0</v>
      </c>
      <c r="AR2754" t="s">
        <v>1</v>
      </c>
      <c r="AT2754" s="2" t="s">
        <v>0</v>
      </c>
      <c r="AU2754" s="1">
        <f t="shared" ref="AU2754:AU2817" si="347">(Y2754*0.7+AN2754*0.3)*100</f>
        <v>0.66650500415421299</v>
      </c>
      <c r="AV2754" s="1">
        <f t="shared" ref="AV2754:AV2817" si="348">(Y2754*0.5+AN2754*0.5)*100</f>
        <v>0.5698345817704179</v>
      </c>
      <c r="AW2754" s="1">
        <f t="shared" ref="AW2754:AW2817" si="349">(Y2754*0.3+AN2754*0.7)*100</f>
        <v>0.47316415938662287</v>
      </c>
    </row>
    <row r="2755" spans="1:49" x14ac:dyDescent="0.2">
      <c r="A2755">
        <v>2753</v>
      </c>
      <c r="B2755" t="s">
        <v>4191</v>
      </c>
      <c r="C2755" t="s">
        <v>4190</v>
      </c>
      <c r="F2755" t="s">
        <v>4189</v>
      </c>
      <c r="G2755" t="s">
        <v>5</v>
      </c>
      <c r="H2755" t="s">
        <v>4</v>
      </c>
      <c r="I2755" t="s">
        <v>4188</v>
      </c>
      <c r="J2755">
        <v>60005244</v>
      </c>
      <c r="K2755" t="s">
        <v>126</v>
      </c>
      <c r="L2755" t="s">
        <v>125</v>
      </c>
      <c r="M2755" t="s">
        <v>67</v>
      </c>
      <c r="N2755">
        <v>2</v>
      </c>
      <c r="O2755" t="s">
        <v>4187</v>
      </c>
      <c r="P2755" t="s">
        <v>4186</v>
      </c>
      <c r="Q2755" t="s">
        <v>1044</v>
      </c>
      <c r="R2755" s="7">
        <v>42552</v>
      </c>
      <c r="S2755" s="8">
        <f t="shared" si="344"/>
        <v>2016</v>
      </c>
      <c r="T2755" s="8">
        <v>2016</v>
      </c>
      <c r="U2755" s="8">
        <f t="shared" si="345"/>
        <v>6</v>
      </c>
      <c r="V2755" s="7">
        <v>42552</v>
      </c>
      <c r="W2755" t="s">
        <v>141</v>
      </c>
      <c r="X2755" s="2">
        <v>0.30399999999999999</v>
      </c>
      <c r="Y2755" s="6">
        <f t="shared" ref="Y2755:Y2818" si="350">(X2755-$Z$3)/($Z$2-$Z$3)</f>
        <v>8.115106377299057E-3</v>
      </c>
      <c r="AA2755">
        <v>8952477</v>
      </c>
      <c r="AB2755">
        <v>12250</v>
      </c>
      <c r="AC2755">
        <v>10982760</v>
      </c>
      <c r="AD2755" t="s">
        <v>2</v>
      </c>
      <c r="AE2755">
        <v>58</v>
      </c>
      <c r="AF2755">
        <v>7</v>
      </c>
      <c r="AH2755" t="s">
        <v>4185</v>
      </c>
      <c r="AI2755" t="s">
        <v>4184</v>
      </c>
      <c r="AJ2755" t="s">
        <v>4183</v>
      </c>
      <c r="AK2755" t="s">
        <v>4182</v>
      </c>
      <c r="AL2755">
        <v>10</v>
      </c>
      <c r="AM2755" s="5">
        <f t="shared" si="346"/>
        <v>1.6666666666666667</v>
      </c>
      <c r="AN2755" s="4">
        <f t="shared" ref="AN2755:AN2818" si="351">(AM2755-$AO$3)/($AO$2-$AO$3)</f>
        <v>2.5242963523917708E-3</v>
      </c>
      <c r="AO2755" s="3"/>
      <c r="AP2755">
        <v>0</v>
      </c>
      <c r="AQ2755" t="s">
        <v>48</v>
      </c>
      <c r="AR2755">
        <v>61471118</v>
      </c>
      <c r="AS2755" t="s">
        <v>47</v>
      </c>
      <c r="AT2755" s="2" t="s">
        <v>0</v>
      </c>
      <c r="AU2755" s="1">
        <f t="shared" si="347"/>
        <v>0.64378633698268706</v>
      </c>
      <c r="AV2755" s="1">
        <f t="shared" si="348"/>
        <v>0.53197013648454139</v>
      </c>
      <c r="AW2755" s="1">
        <f t="shared" si="349"/>
        <v>0.42015393598639572</v>
      </c>
    </row>
    <row r="2756" spans="1:49" x14ac:dyDescent="0.2">
      <c r="A2756">
        <v>2754</v>
      </c>
      <c r="B2756" t="s">
        <v>4181</v>
      </c>
      <c r="C2756" t="s">
        <v>4180</v>
      </c>
      <c r="F2756" t="s">
        <v>4179</v>
      </c>
      <c r="G2756" t="s">
        <v>5</v>
      </c>
      <c r="H2756" t="s">
        <v>4</v>
      </c>
      <c r="I2756" t="s">
        <v>4178</v>
      </c>
      <c r="J2756">
        <v>60019176</v>
      </c>
      <c r="K2756" t="s">
        <v>1394</v>
      </c>
      <c r="L2756" t="s">
        <v>1393</v>
      </c>
      <c r="M2756" t="s">
        <v>198</v>
      </c>
      <c r="N2756">
        <v>5</v>
      </c>
      <c r="O2756" t="s">
        <v>4177</v>
      </c>
      <c r="P2756" t="s">
        <v>4176</v>
      </c>
      <c r="Q2756" t="s">
        <v>4175</v>
      </c>
      <c r="R2756" s="7">
        <v>42552</v>
      </c>
      <c r="S2756" s="8">
        <f t="shared" si="344"/>
        <v>2016</v>
      </c>
      <c r="T2756" s="8">
        <v>2016</v>
      </c>
      <c r="U2756" s="8">
        <f t="shared" si="345"/>
        <v>6</v>
      </c>
      <c r="V2756" s="7">
        <v>42552</v>
      </c>
      <c r="W2756" t="s">
        <v>141</v>
      </c>
      <c r="X2756" s="2">
        <v>0.30399999999999999</v>
      </c>
      <c r="Y2756" s="6">
        <f t="shared" si="350"/>
        <v>8.115106377299057E-3</v>
      </c>
      <c r="AA2756">
        <v>8952477</v>
      </c>
      <c r="AB2756">
        <v>12250</v>
      </c>
      <c r="AC2756">
        <v>10982760</v>
      </c>
      <c r="AD2756" t="s">
        <v>2</v>
      </c>
      <c r="AE2756">
        <v>58</v>
      </c>
      <c r="AF2756">
        <v>7</v>
      </c>
      <c r="AH2756" t="s">
        <v>4174</v>
      </c>
      <c r="AI2756" t="s">
        <v>4173</v>
      </c>
      <c r="AJ2756" t="s">
        <v>4172</v>
      </c>
      <c r="AK2756" t="s">
        <v>4171</v>
      </c>
      <c r="AL2756">
        <v>1</v>
      </c>
      <c r="AM2756" s="5">
        <f t="shared" si="346"/>
        <v>0.16666666666666666</v>
      </c>
      <c r="AN2756" s="4">
        <f t="shared" si="351"/>
        <v>2.5242963523917705E-4</v>
      </c>
      <c r="AO2756" s="3"/>
      <c r="AP2756">
        <v>0</v>
      </c>
      <c r="AR2756" t="s">
        <v>1</v>
      </c>
      <c r="AT2756" s="2" t="s">
        <v>0</v>
      </c>
      <c r="AU2756" s="1">
        <f t="shared" si="347"/>
        <v>0.57563033546810927</v>
      </c>
      <c r="AV2756" s="1">
        <f t="shared" si="348"/>
        <v>0.41837680062691174</v>
      </c>
      <c r="AW2756" s="1">
        <f t="shared" si="349"/>
        <v>0.2611232657857141</v>
      </c>
    </row>
    <row r="2757" spans="1:49" x14ac:dyDescent="0.2">
      <c r="A2757">
        <v>2755</v>
      </c>
      <c r="B2757" t="s">
        <v>4170</v>
      </c>
      <c r="C2757" t="s">
        <v>4169</v>
      </c>
      <c r="F2757" t="s">
        <v>4168</v>
      </c>
      <c r="G2757" t="s">
        <v>5</v>
      </c>
      <c r="H2757" t="s">
        <v>4</v>
      </c>
      <c r="I2757" t="s">
        <v>1227</v>
      </c>
      <c r="J2757" t="s">
        <v>4167</v>
      </c>
      <c r="K2757" t="s">
        <v>4166</v>
      </c>
      <c r="L2757" t="s">
        <v>4165</v>
      </c>
      <c r="M2757" t="s">
        <v>183</v>
      </c>
      <c r="N2757">
        <v>3</v>
      </c>
      <c r="O2757" t="s">
        <v>4164</v>
      </c>
      <c r="P2757" t="s">
        <v>4163</v>
      </c>
      <c r="Q2757" t="s">
        <v>4162</v>
      </c>
      <c r="R2757" s="7">
        <v>42552</v>
      </c>
      <c r="S2757" s="8">
        <f t="shared" si="344"/>
        <v>2016</v>
      </c>
      <c r="T2757" s="8">
        <v>2016</v>
      </c>
      <c r="U2757" s="8">
        <f t="shared" si="345"/>
        <v>6</v>
      </c>
      <c r="V2757" s="7">
        <v>42552</v>
      </c>
      <c r="W2757" t="s">
        <v>141</v>
      </c>
      <c r="X2757" s="2">
        <v>0.30399999999999999</v>
      </c>
      <c r="Y2757" s="6">
        <f t="shared" si="350"/>
        <v>8.115106377299057E-3</v>
      </c>
      <c r="AA2757">
        <v>8952477</v>
      </c>
      <c r="AB2757">
        <v>12250</v>
      </c>
      <c r="AC2757">
        <v>10982760</v>
      </c>
      <c r="AD2757" t="s">
        <v>2</v>
      </c>
      <c r="AE2757">
        <v>58</v>
      </c>
      <c r="AF2757">
        <v>7</v>
      </c>
      <c r="AH2757" t="s">
        <v>4161</v>
      </c>
      <c r="AI2757" t="s">
        <v>4160</v>
      </c>
      <c r="AJ2757" t="s">
        <v>4159</v>
      </c>
      <c r="AK2757" t="s">
        <v>4158</v>
      </c>
      <c r="AL2757">
        <v>21</v>
      </c>
      <c r="AM2757" s="5">
        <f t="shared" si="346"/>
        <v>3.5</v>
      </c>
      <c r="AN2757" s="4">
        <f t="shared" si="351"/>
        <v>5.301022340022719E-3</v>
      </c>
      <c r="AO2757" s="3"/>
      <c r="AP2757">
        <v>0</v>
      </c>
      <c r="AR2757" t="s">
        <v>1</v>
      </c>
      <c r="AT2757" s="2" t="s">
        <v>0</v>
      </c>
      <c r="AU2757" s="1">
        <f t="shared" si="347"/>
        <v>0.72708811661161554</v>
      </c>
      <c r="AV2757" s="1">
        <f t="shared" si="348"/>
        <v>0.67080643586608879</v>
      </c>
      <c r="AW2757" s="1">
        <f t="shared" si="349"/>
        <v>0.61452475512056204</v>
      </c>
    </row>
    <row r="2758" spans="1:49" x14ac:dyDescent="0.2">
      <c r="A2758">
        <v>2756</v>
      </c>
      <c r="B2758" t="s">
        <v>4157</v>
      </c>
      <c r="C2758" t="s">
        <v>4156</v>
      </c>
      <c r="F2758" t="s">
        <v>4155</v>
      </c>
      <c r="G2758" t="s">
        <v>5</v>
      </c>
      <c r="H2758" t="s">
        <v>4</v>
      </c>
      <c r="I2758" t="s">
        <v>4154</v>
      </c>
      <c r="J2758" t="s">
        <v>4153</v>
      </c>
      <c r="K2758" t="s">
        <v>4152</v>
      </c>
      <c r="L2758" t="s">
        <v>4151</v>
      </c>
      <c r="M2758" t="s">
        <v>4150</v>
      </c>
      <c r="N2758">
        <v>7</v>
      </c>
      <c r="O2758" t="s">
        <v>4149</v>
      </c>
      <c r="P2758" t="s">
        <v>4148</v>
      </c>
      <c r="Q2758" t="s">
        <v>4147</v>
      </c>
      <c r="R2758" s="7">
        <v>42552</v>
      </c>
      <c r="S2758" s="8">
        <f t="shared" si="344"/>
        <v>2016</v>
      </c>
      <c r="T2758" s="8">
        <v>2016</v>
      </c>
      <c r="U2758" s="8">
        <f t="shared" si="345"/>
        <v>6</v>
      </c>
      <c r="V2758" s="7">
        <v>42552</v>
      </c>
      <c r="W2758" t="s">
        <v>141</v>
      </c>
      <c r="X2758" s="2">
        <v>0.30399999999999999</v>
      </c>
      <c r="Y2758" s="6">
        <f t="shared" si="350"/>
        <v>8.115106377299057E-3</v>
      </c>
      <c r="AA2758">
        <v>8952477</v>
      </c>
      <c r="AB2758">
        <v>12250</v>
      </c>
      <c r="AC2758">
        <v>10982760</v>
      </c>
      <c r="AD2758" t="s">
        <v>2</v>
      </c>
      <c r="AE2758">
        <v>58</v>
      </c>
      <c r="AF2758">
        <v>7</v>
      </c>
      <c r="AH2758" t="s">
        <v>4146</v>
      </c>
      <c r="AI2758" t="s">
        <v>4145</v>
      </c>
      <c r="AJ2758" t="s">
        <v>4144</v>
      </c>
      <c r="AK2758" t="s">
        <v>4143</v>
      </c>
      <c r="AL2758">
        <v>2</v>
      </c>
      <c r="AM2758" s="5">
        <f t="shared" si="346"/>
        <v>0.33333333333333331</v>
      </c>
      <c r="AN2758" s="4">
        <f t="shared" si="351"/>
        <v>5.048592704783541E-4</v>
      </c>
      <c r="AO2758" s="3"/>
      <c r="AP2758">
        <v>0</v>
      </c>
      <c r="AR2758" t="s">
        <v>1</v>
      </c>
      <c r="AT2758" s="2" t="s">
        <v>0</v>
      </c>
      <c r="AU2758" s="1">
        <f t="shared" si="347"/>
        <v>0.58320322452528461</v>
      </c>
      <c r="AV2758" s="1">
        <f t="shared" si="348"/>
        <v>0.43099828238887061</v>
      </c>
      <c r="AW2758" s="1">
        <f t="shared" si="349"/>
        <v>0.2787933402524565</v>
      </c>
    </row>
    <row r="2759" spans="1:49" x14ac:dyDescent="0.2">
      <c r="A2759">
        <v>2757</v>
      </c>
      <c r="B2759" t="s">
        <v>4142</v>
      </c>
      <c r="C2759" t="s">
        <v>4141</v>
      </c>
      <c r="F2759" t="s">
        <v>4140</v>
      </c>
      <c r="G2759" t="s">
        <v>5</v>
      </c>
      <c r="H2759" t="s">
        <v>4</v>
      </c>
      <c r="I2759" t="s">
        <v>1284</v>
      </c>
      <c r="J2759">
        <v>60016930</v>
      </c>
      <c r="K2759" t="s">
        <v>613</v>
      </c>
      <c r="L2759" t="s">
        <v>264</v>
      </c>
      <c r="M2759" t="s">
        <v>67</v>
      </c>
      <c r="N2759">
        <v>4</v>
      </c>
      <c r="O2759" t="s">
        <v>4139</v>
      </c>
      <c r="P2759" t="s">
        <v>4138</v>
      </c>
      <c r="Q2759" t="s">
        <v>684</v>
      </c>
      <c r="R2759" s="7">
        <v>42552</v>
      </c>
      <c r="S2759" s="8">
        <f t="shared" si="344"/>
        <v>2016</v>
      </c>
      <c r="T2759" s="8">
        <v>2016</v>
      </c>
      <c r="U2759" s="8">
        <f t="shared" si="345"/>
        <v>6</v>
      </c>
      <c r="V2759" s="7">
        <v>42552</v>
      </c>
      <c r="W2759" t="s">
        <v>141</v>
      </c>
      <c r="X2759" s="2">
        <v>0.30399999999999999</v>
      </c>
      <c r="Y2759" s="6">
        <f t="shared" si="350"/>
        <v>8.115106377299057E-3</v>
      </c>
      <c r="AA2759">
        <v>8952477</v>
      </c>
      <c r="AB2759">
        <v>12250</v>
      </c>
      <c r="AC2759">
        <v>10982760</v>
      </c>
      <c r="AD2759" t="s">
        <v>2</v>
      </c>
      <c r="AE2759">
        <v>58</v>
      </c>
      <c r="AF2759">
        <v>7</v>
      </c>
      <c r="AH2759" t="s">
        <v>4137</v>
      </c>
      <c r="AI2759" t="s">
        <v>4136</v>
      </c>
      <c r="AJ2759" t="s">
        <v>4135</v>
      </c>
      <c r="AK2759" t="s">
        <v>4134</v>
      </c>
      <c r="AL2759">
        <v>8</v>
      </c>
      <c r="AM2759" s="5">
        <f t="shared" si="346"/>
        <v>1.3333333333333333</v>
      </c>
      <c r="AN2759" s="4">
        <f t="shared" si="351"/>
        <v>2.0194370819134164E-3</v>
      </c>
      <c r="AO2759" s="3"/>
      <c r="AP2759">
        <v>0</v>
      </c>
      <c r="AR2759" t="s">
        <v>1</v>
      </c>
      <c r="AT2759" s="2" t="s">
        <v>0</v>
      </c>
      <c r="AU2759" s="1">
        <f t="shared" si="347"/>
        <v>0.62864055886833647</v>
      </c>
      <c r="AV2759" s="1">
        <f t="shared" si="348"/>
        <v>0.50672717296062364</v>
      </c>
      <c r="AW2759" s="1">
        <f t="shared" si="349"/>
        <v>0.38481378705291086</v>
      </c>
    </row>
    <row r="2760" spans="1:49" x14ac:dyDescent="0.2">
      <c r="A2760">
        <v>2758</v>
      </c>
      <c r="B2760" t="s">
        <v>4133</v>
      </c>
      <c r="C2760" t="s">
        <v>4132</v>
      </c>
      <c r="F2760" t="s">
        <v>4131</v>
      </c>
      <c r="G2760" t="s">
        <v>5</v>
      </c>
      <c r="H2760" t="s">
        <v>4</v>
      </c>
      <c r="I2760" t="s">
        <v>4130</v>
      </c>
      <c r="J2760" t="s">
        <v>4125</v>
      </c>
      <c r="K2760" t="s">
        <v>4129</v>
      </c>
      <c r="L2760" t="s">
        <v>4128</v>
      </c>
      <c r="M2760" t="s">
        <v>183</v>
      </c>
      <c r="N2760">
        <v>2</v>
      </c>
      <c r="O2760" t="s">
        <v>4127</v>
      </c>
      <c r="P2760" t="s">
        <v>4126</v>
      </c>
      <c r="Q2760" t="s">
        <v>4125</v>
      </c>
      <c r="R2760" s="7">
        <v>42552</v>
      </c>
      <c r="S2760" s="8">
        <f t="shared" si="344"/>
        <v>2016</v>
      </c>
      <c r="T2760" s="8">
        <v>2016</v>
      </c>
      <c r="U2760" s="8">
        <f t="shared" si="345"/>
        <v>6</v>
      </c>
      <c r="V2760" s="7">
        <v>42552</v>
      </c>
      <c r="W2760" t="s">
        <v>141</v>
      </c>
      <c r="X2760" s="2">
        <v>0.30399999999999999</v>
      </c>
      <c r="Y2760" s="6">
        <f t="shared" si="350"/>
        <v>8.115106377299057E-3</v>
      </c>
      <c r="AA2760">
        <v>8952477</v>
      </c>
      <c r="AB2760">
        <v>12250</v>
      </c>
      <c r="AC2760">
        <v>10982760</v>
      </c>
      <c r="AD2760" t="s">
        <v>2</v>
      </c>
      <c r="AE2760">
        <v>58</v>
      </c>
      <c r="AF2760">
        <v>7</v>
      </c>
      <c r="AH2760" t="s">
        <v>4124</v>
      </c>
      <c r="AI2760" t="s">
        <v>4123</v>
      </c>
      <c r="AJ2760" t="s">
        <v>4122</v>
      </c>
      <c r="AK2760" t="s">
        <v>4121</v>
      </c>
      <c r="AL2760">
        <v>4</v>
      </c>
      <c r="AM2760" s="5">
        <f t="shared" si="346"/>
        <v>0.66666666666666663</v>
      </c>
      <c r="AN2760" s="4">
        <f t="shared" si="351"/>
        <v>1.0097185409567082E-3</v>
      </c>
      <c r="AO2760" s="3"/>
      <c r="AP2760">
        <v>0</v>
      </c>
      <c r="AR2760" t="s">
        <v>1</v>
      </c>
      <c r="AT2760" s="2" t="s">
        <v>0</v>
      </c>
      <c r="AU2760" s="1">
        <f t="shared" si="347"/>
        <v>0.5983490026396352</v>
      </c>
      <c r="AV2760" s="1">
        <f t="shared" si="348"/>
        <v>0.45624124591278825</v>
      </c>
      <c r="AW2760" s="1">
        <f t="shared" si="349"/>
        <v>0.31413348918594125</v>
      </c>
    </row>
    <row r="2761" spans="1:49" x14ac:dyDescent="0.2">
      <c r="A2761">
        <v>2759</v>
      </c>
      <c r="B2761" t="s">
        <v>4120</v>
      </c>
      <c r="C2761" t="s">
        <v>4119</v>
      </c>
      <c r="D2761" t="s">
        <v>4118</v>
      </c>
      <c r="E2761">
        <v>27107931</v>
      </c>
      <c r="F2761" t="s">
        <v>4117</v>
      </c>
      <c r="G2761" t="s">
        <v>5</v>
      </c>
      <c r="H2761" t="s">
        <v>4</v>
      </c>
      <c r="I2761" t="s">
        <v>4116</v>
      </c>
      <c r="J2761" t="s">
        <v>4115</v>
      </c>
      <c r="K2761" t="s">
        <v>4114</v>
      </c>
      <c r="L2761" t="s">
        <v>4113</v>
      </c>
      <c r="M2761" t="s">
        <v>4112</v>
      </c>
      <c r="N2761">
        <v>9</v>
      </c>
      <c r="O2761" t="s">
        <v>4111</v>
      </c>
      <c r="P2761" t="s">
        <v>4110</v>
      </c>
      <c r="Q2761" t="s">
        <v>4109</v>
      </c>
      <c r="R2761" s="7">
        <v>42552</v>
      </c>
      <c r="S2761" s="8">
        <f t="shared" si="344"/>
        <v>2016</v>
      </c>
      <c r="T2761" s="8">
        <v>2016</v>
      </c>
      <c r="U2761" s="8">
        <f t="shared" si="345"/>
        <v>6</v>
      </c>
      <c r="V2761" s="7">
        <v>42552</v>
      </c>
      <c r="W2761" t="s">
        <v>4108</v>
      </c>
      <c r="X2761" s="2">
        <v>0.58499999999999996</v>
      </c>
      <c r="Y2761" s="6">
        <f t="shared" si="350"/>
        <v>1.5616240890526148E-2</v>
      </c>
      <c r="AA2761">
        <v>144894</v>
      </c>
      <c r="AB2761">
        <v>21875</v>
      </c>
      <c r="AC2761">
        <v>10902449</v>
      </c>
      <c r="AD2761" t="s">
        <v>2</v>
      </c>
      <c r="AE2761">
        <v>166</v>
      </c>
      <c r="AH2761" t="s">
        <v>4107</v>
      </c>
      <c r="AI2761" t="s">
        <v>4106</v>
      </c>
      <c r="AJ2761" t="s">
        <v>4105</v>
      </c>
      <c r="AK2761" t="s">
        <v>4104</v>
      </c>
      <c r="AL2761">
        <v>11</v>
      </c>
      <c r="AM2761" s="5">
        <f t="shared" si="346"/>
        <v>1.8333333333333333</v>
      </c>
      <c r="AN2761" s="4">
        <f t="shared" si="351"/>
        <v>2.7767259876309478E-3</v>
      </c>
      <c r="AO2761" s="3"/>
      <c r="AP2761">
        <v>0</v>
      </c>
      <c r="AQ2761" t="s">
        <v>2379</v>
      </c>
      <c r="AR2761" t="s">
        <v>4103</v>
      </c>
      <c r="AS2761" t="s">
        <v>2378</v>
      </c>
      <c r="AT2761" s="2">
        <v>2.0110000000000001</v>
      </c>
      <c r="AU2761" s="1">
        <f t="shared" si="347"/>
        <v>1.1764386419657589</v>
      </c>
      <c r="AV2761" s="1">
        <f t="shared" si="348"/>
        <v>0.91964834390785477</v>
      </c>
      <c r="AW2761" s="1">
        <f t="shared" si="349"/>
        <v>0.66285804584995078</v>
      </c>
    </row>
    <row r="2762" spans="1:49" x14ac:dyDescent="0.2">
      <c r="A2762">
        <v>2760</v>
      </c>
      <c r="B2762" t="s">
        <v>4102</v>
      </c>
      <c r="C2762" t="s">
        <v>4101</v>
      </c>
      <c r="F2762" t="s">
        <v>4100</v>
      </c>
      <c r="G2762" t="s">
        <v>5</v>
      </c>
      <c r="H2762" t="s">
        <v>4</v>
      </c>
      <c r="I2762" t="s">
        <v>4099</v>
      </c>
      <c r="J2762" t="s">
        <v>4098</v>
      </c>
      <c r="K2762" t="s">
        <v>4097</v>
      </c>
      <c r="L2762" t="s">
        <v>4096</v>
      </c>
      <c r="M2762" t="s">
        <v>4095</v>
      </c>
      <c r="N2762">
        <v>3</v>
      </c>
      <c r="O2762" t="s">
        <v>4094</v>
      </c>
      <c r="P2762" t="s">
        <v>4093</v>
      </c>
      <c r="Q2762" t="s">
        <v>4092</v>
      </c>
      <c r="R2762" s="7">
        <v>42552</v>
      </c>
      <c r="S2762" s="8">
        <f t="shared" si="344"/>
        <v>2016</v>
      </c>
      <c r="T2762" s="8">
        <v>2016</v>
      </c>
      <c r="U2762" s="8">
        <f t="shared" si="345"/>
        <v>6</v>
      </c>
      <c r="V2762" s="7">
        <v>42552</v>
      </c>
      <c r="W2762" t="s">
        <v>141</v>
      </c>
      <c r="X2762" s="2">
        <v>0.30399999999999999</v>
      </c>
      <c r="Y2762" s="6">
        <f t="shared" si="350"/>
        <v>8.115106377299057E-3</v>
      </c>
      <c r="AA2762">
        <v>8952477</v>
      </c>
      <c r="AB2762">
        <v>12250</v>
      </c>
      <c r="AC2762">
        <v>10982760</v>
      </c>
      <c r="AD2762" t="s">
        <v>2</v>
      </c>
      <c r="AE2762">
        <v>58</v>
      </c>
      <c r="AF2762">
        <v>7</v>
      </c>
      <c r="AH2762" t="s">
        <v>4091</v>
      </c>
      <c r="AI2762" t="s">
        <v>4090</v>
      </c>
      <c r="AJ2762" t="s">
        <v>4089</v>
      </c>
      <c r="AK2762" t="s">
        <v>4088</v>
      </c>
      <c r="AL2762">
        <v>6</v>
      </c>
      <c r="AM2762" s="5">
        <f t="shared" si="346"/>
        <v>1</v>
      </c>
      <c r="AN2762" s="4">
        <f t="shared" si="351"/>
        <v>1.5145778114350624E-3</v>
      </c>
      <c r="AO2762" s="3"/>
      <c r="AP2762">
        <v>0</v>
      </c>
      <c r="AR2762" t="s">
        <v>1</v>
      </c>
      <c r="AT2762" s="2" t="s">
        <v>0</v>
      </c>
      <c r="AU2762" s="1">
        <f t="shared" si="347"/>
        <v>0.61349478075398578</v>
      </c>
      <c r="AV2762" s="1">
        <f t="shared" si="348"/>
        <v>0.481484209436706</v>
      </c>
      <c r="AW2762" s="1">
        <f t="shared" si="349"/>
        <v>0.34947363811942611</v>
      </c>
    </row>
    <row r="2763" spans="1:49" x14ac:dyDescent="0.2">
      <c r="A2763">
        <v>2761</v>
      </c>
      <c r="B2763" t="s">
        <v>4087</v>
      </c>
      <c r="C2763" t="s">
        <v>4086</v>
      </c>
      <c r="F2763" t="s">
        <v>4085</v>
      </c>
      <c r="G2763" t="s">
        <v>5</v>
      </c>
      <c r="H2763" t="s">
        <v>4</v>
      </c>
      <c r="I2763" t="s">
        <v>4084</v>
      </c>
      <c r="J2763" t="s">
        <v>3086</v>
      </c>
      <c r="K2763" t="s">
        <v>3085</v>
      </c>
      <c r="L2763" t="s">
        <v>323</v>
      </c>
      <c r="M2763" t="s">
        <v>49</v>
      </c>
      <c r="N2763">
        <v>8</v>
      </c>
      <c r="O2763" t="s">
        <v>4083</v>
      </c>
      <c r="P2763" t="s">
        <v>4082</v>
      </c>
      <c r="Q2763" t="s">
        <v>4081</v>
      </c>
      <c r="R2763" s="7">
        <v>42552</v>
      </c>
      <c r="S2763" s="8">
        <f t="shared" si="344"/>
        <v>2016</v>
      </c>
      <c r="T2763" s="8">
        <v>2016</v>
      </c>
      <c r="U2763" s="8">
        <f t="shared" si="345"/>
        <v>6</v>
      </c>
      <c r="V2763" s="7">
        <v>42552</v>
      </c>
      <c r="W2763" t="s">
        <v>141</v>
      </c>
      <c r="X2763" s="2">
        <v>0.30399999999999999</v>
      </c>
      <c r="Y2763" s="6">
        <f t="shared" si="350"/>
        <v>8.115106377299057E-3</v>
      </c>
      <c r="AA2763">
        <v>8952477</v>
      </c>
      <c r="AB2763">
        <v>12250</v>
      </c>
      <c r="AC2763">
        <v>10982760</v>
      </c>
      <c r="AD2763" t="s">
        <v>2</v>
      </c>
      <c r="AE2763">
        <v>58</v>
      </c>
      <c r="AF2763">
        <v>7</v>
      </c>
      <c r="AH2763" t="s">
        <v>4080</v>
      </c>
      <c r="AI2763" t="s">
        <v>4079</v>
      </c>
      <c r="AJ2763" t="s">
        <v>4078</v>
      </c>
      <c r="AK2763" t="s">
        <v>4077</v>
      </c>
      <c r="AL2763">
        <v>10</v>
      </c>
      <c r="AM2763" s="5">
        <f t="shared" si="346"/>
        <v>1.6666666666666667</v>
      </c>
      <c r="AN2763" s="4">
        <f t="shared" si="351"/>
        <v>2.5242963523917708E-3</v>
      </c>
      <c r="AO2763" s="3"/>
      <c r="AP2763">
        <v>0</v>
      </c>
      <c r="AQ2763" t="s">
        <v>48</v>
      </c>
      <c r="AR2763">
        <v>61302023</v>
      </c>
      <c r="AS2763" t="s">
        <v>47</v>
      </c>
      <c r="AT2763" s="2" t="s">
        <v>0</v>
      </c>
      <c r="AU2763" s="1">
        <f t="shared" si="347"/>
        <v>0.64378633698268706</v>
      </c>
      <c r="AV2763" s="1">
        <f t="shared" si="348"/>
        <v>0.53197013648454139</v>
      </c>
      <c r="AW2763" s="1">
        <f t="shared" si="349"/>
        <v>0.42015393598639572</v>
      </c>
    </row>
    <row r="2764" spans="1:49" x14ac:dyDescent="0.2">
      <c r="A2764">
        <v>2762</v>
      </c>
      <c r="B2764" t="s">
        <v>4076</v>
      </c>
      <c r="C2764" t="s">
        <v>4075</v>
      </c>
      <c r="F2764" t="s">
        <v>4074</v>
      </c>
      <c r="G2764" t="s">
        <v>5</v>
      </c>
      <c r="H2764" t="s">
        <v>4</v>
      </c>
      <c r="I2764" t="s">
        <v>4073</v>
      </c>
      <c r="J2764" t="s">
        <v>4072</v>
      </c>
      <c r="K2764" t="s">
        <v>4071</v>
      </c>
      <c r="L2764" t="s">
        <v>4070</v>
      </c>
      <c r="M2764" t="s">
        <v>599</v>
      </c>
      <c r="N2764">
        <v>5</v>
      </c>
      <c r="O2764" t="s">
        <v>4069</v>
      </c>
      <c r="P2764" t="s">
        <v>4068</v>
      </c>
      <c r="Q2764" t="s">
        <v>4067</v>
      </c>
      <c r="R2764" s="7">
        <v>42552</v>
      </c>
      <c r="S2764" s="8">
        <f t="shared" si="344"/>
        <v>2016</v>
      </c>
      <c r="T2764" s="8">
        <v>2016</v>
      </c>
      <c r="U2764" s="8">
        <f t="shared" si="345"/>
        <v>6</v>
      </c>
      <c r="V2764" s="7">
        <v>42552</v>
      </c>
      <c r="W2764" t="s">
        <v>141</v>
      </c>
      <c r="X2764" s="2">
        <v>0.30399999999999999</v>
      </c>
      <c r="Y2764" s="6">
        <f t="shared" si="350"/>
        <v>8.115106377299057E-3</v>
      </c>
      <c r="AA2764">
        <v>8952477</v>
      </c>
      <c r="AB2764">
        <v>12250</v>
      </c>
      <c r="AC2764">
        <v>10982760</v>
      </c>
      <c r="AD2764" t="s">
        <v>2</v>
      </c>
      <c r="AE2764">
        <v>58</v>
      </c>
      <c r="AF2764">
        <v>7</v>
      </c>
      <c r="AH2764" t="s">
        <v>1269</v>
      </c>
      <c r="AI2764" t="s">
        <v>4066</v>
      </c>
      <c r="AJ2764" t="s">
        <v>4065</v>
      </c>
      <c r="AK2764" t="s">
        <v>4064</v>
      </c>
      <c r="AL2764">
        <v>11</v>
      </c>
      <c r="AM2764" s="5">
        <f t="shared" si="346"/>
        <v>1.8333333333333333</v>
      </c>
      <c r="AN2764" s="4">
        <f t="shared" si="351"/>
        <v>2.7767259876309478E-3</v>
      </c>
      <c r="AO2764" s="3"/>
      <c r="AP2764">
        <v>0</v>
      </c>
      <c r="AR2764" t="s">
        <v>1</v>
      </c>
      <c r="AT2764" s="2" t="s">
        <v>0</v>
      </c>
      <c r="AU2764" s="1">
        <f t="shared" si="347"/>
        <v>0.6513592260398624</v>
      </c>
      <c r="AV2764" s="1">
        <f t="shared" si="348"/>
        <v>0.54459161824650026</v>
      </c>
      <c r="AW2764" s="1">
        <f t="shared" si="349"/>
        <v>0.43782401045313801</v>
      </c>
    </row>
    <row r="2765" spans="1:49" x14ac:dyDescent="0.2">
      <c r="A2765">
        <v>2763</v>
      </c>
      <c r="B2765" t="s">
        <v>4063</v>
      </c>
      <c r="C2765" t="s">
        <v>4062</v>
      </c>
      <c r="F2765" t="s">
        <v>4061</v>
      </c>
      <c r="G2765" t="s">
        <v>5</v>
      </c>
      <c r="H2765" t="s">
        <v>4</v>
      </c>
      <c r="I2765" t="s">
        <v>2724</v>
      </c>
      <c r="J2765" t="s">
        <v>4060</v>
      </c>
      <c r="K2765" t="s">
        <v>4059</v>
      </c>
      <c r="L2765" t="s">
        <v>4058</v>
      </c>
      <c r="M2765" t="s">
        <v>375</v>
      </c>
      <c r="N2765">
        <v>5</v>
      </c>
      <c r="O2765" t="s">
        <v>4057</v>
      </c>
      <c r="P2765" t="s">
        <v>4056</v>
      </c>
      <c r="Q2765" t="s">
        <v>4055</v>
      </c>
      <c r="R2765" s="7">
        <v>42552</v>
      </c>
      <c r="S2765" s="8">
        <f t="shared" si="344"/>
        <v>2016</v>
      </c>
      <c r="T2765" s="8">
        <v>2016</v>
      </c>
      <c r="U2765" s="8">
        <f t="shared" si="345"/>
        <v>6</v>
      </c>
      <c r="V2765" s="7">
        <v>42552</v>
      </c>
      <c r="W2765" t="s">
        <v>141</v>
      </c>
      <c r="X2765" s="2">
        <v>0.30399999999999999</v>
      </c>
      <c r="Y2765" s="6">
        <f t="shared" si="350"/>
        <v>8.115106377299057E-3</v>
      </c>
      <c r="AA2765">
        <v>8952477</v>
      </c>
      <c r="AB2765">
        <v>12250</v>
      </c>
      <c r="AC2765">
        <v>10982760</v>
      </c>
      <c r="AD2765" t="s">
        <v>2</v>
      </c>
      <c r="AE2765">
        <v>58</v>
      </c>
      <c r="AF2765">
        <v>7</v>
      </c>
      <c r="AH2765" t="s">
        <v>4054</v>
      </c>
      <c r="AI2765" t="s">
        <v>4053</v>
      </c>
      <c r="AJ2765" t="s">
        <v>4052</v>
      </c>
      <c r="AK2765" t="s">
        <v>4051</v>
      </c>
      <c r="AL2765">
        <v>12</v>
      </c>
      <c r="AM2765" s="5">
        <f t="shared" si="346"/>
        <v>2</v>
      </c>
      <c r="AN2765" s="4">
        <f t="shared" si="351"/>
        <v>3.0291556228701248E-3</v>
      </c>
      <c r="AO2765" s="3"/>
      <c r="AP2765">
        <v>0</v>
      </c>
      <c r="AR2765" t="s">
        <v>1</v>
      </c>
      <c r="AT2765" s="2" t="s">
        <v>0</v>
      </c>
      <c r="AU2765" s="1">
        <f t="shared" si="347"/>
        <v>0.65893211509703775</v>
      </c>
      <c r="AV2765" s="1">
        <f t="shared" si="348"/>
        <v>0.55721310000845914</v>
      </c>
      <c r="AW2765" s="1">
        <f t="shared" si="349"/>
        <v>0.45549408491988047</v>
      </c>
    </row>
    <row r="2766" spans="1:49" x14ac:dyDescent="0.2">
      <c r="A2766">
        <v>2764</v>
      </c>
      <c r="B2766" t="s">
        <v>4050</v>
      </c>
      <c r="C2766" t="s">
        <v>4049</v>
      </c>
      <c r="F2766" t="s">
        <v>4048</v>
      </c>
      <c r="G2766" t="s">
        <v>5</v>
      </c>
      <c r="H2766" t="s">
        <v>4</v>
      </c>
      <c r="I2766" t="s">
        <v>2034</v>
      </c>
      <c r="J2766" t="s">
        <v>4043</v>
      </c>
      <c r="K2766" t="s">
        <v>4047</v>
      </c>
      <c r="L2766" t="s">
        <v>4046</v>
      </c>
      <c r="M2766" t="s">
        <v>3056</v>
      </c>
      <c r="N2766">
        <v>2</v>
      </c>
      <c r="O2766" t="s">
        <v>4045</v>
      </c>
      <c r="P2766" t="s">
        <v>4044</v>
      </c>
      <c r="Q2766" t="s">
        <v>4043</v>
      </c>
      <c r="R2766" s="7">
        <v>42552</v>
      </c>
      <c r="S2766" s="8">
        <f t="shared" si="344"/>
        <v>2016</v>
      </c>
      <c r="T2766" s="8">
        <v>2016</v>
      </c>
      <c r="U2766" s="8">
        <f t="shared" si="345"/>
        <v>6</v>
      </c>
      <c r="V2766" s="7">
        <v>42552</v>
      </c>
      <c r="W2766" t="s">
        <v>141</v>
      </c>
      <c r="X2766" s="2">
        <v>0.30399999999999999</v>
      </c>
      <c r="Y2766" s="6">
        <f t="shared" si="350"/>
        <v>8.115106377299057E-3</v>
      </c>
      <c r="AA2766">
        <v>8952477</v>
      </c>
      <c r="AB2766">
        <v>12250</v>
      </c>
      <c r="AC2766">
        <v>10982760</v>
      </c>
      <c r="AD2766" t="s">
        <v>2</v>
      </c>
      <c r="AE2766">
        <v>58</v>
      </c>
      <c r="AF2766">
        <v>7</v>
      </c>
      <c r="AH2766" t="s">
        <v>4042</v>
      </c>
      <c r="AI2766" t="s">
        <v>4041</v>
      </c>
      <c r="AJ2766" t="s">
        <v>4040</v>
      </c>
      <c r="AK2766" t="s">
        <v>4039</v>
      </c>
      <c r="AL2766">
        <v>3</v>
      </c>
      <c r="AM2766" s="5">
        <f t="shared" si="346"/>
        <v>0.5</v>
      </c>
      <c r="AN2766" s="4">
        <f t="shared" si="351"/>
        <v>7.572889057175312E-4</v>
      </c>
      <c r="AO2766" s="3"/>
      <c r="AP2766">
        <v>0</v>
      </c>
      <c r="AR2766" t="s">
        <v>1</v>
      </c>
      <c r="AT2766" s="2" t="s">
        <v>0</v>
      </c>
      <c r="AU2766" s="1">
        <f t="shared" si="347"/>
        <v>0.59077611358245985</v>
      </c>
      <c r="AV2766" s="1">
        <f t="shared" si="348"/>
        <v>0.44361976415082938</v>
      </c>
      <c r="AW2766" s="1">
        <f t="shared" si="349"/>
        <v>0.2964634147191989</v>
      </c>
    </row>
    <row r="2767" spans="1:49" x14ac:dyDescent="0.2">
      <c r="A2767">
        <v>2765</v>
      </c>
      <c r="B2767" t="s">
        <v>4038</v>
      </c>
      <c r="C2767" t="s">
        <v>4037</v>
      </c>
      <c r="F2767" t="s">
        <v>4036</v>
      </c>
      <c r="G2767" t="s">
        <v>5</v>
      </c>
      <c r="H2767" t="s">
        <v>4</v>
      </c>
      <c r="I2767" t="s">
        <v>4035</v>
      </c>
      <c r="J2767">
        <v>60110693</v>
      </c>
      <c r="K2767" t="s">
        <v>4034</v>
      </c>
      <c r="L2767" t="s">
        <v>4033</v>
      </c>
      <c r="M2767" t="s">
        <v>725</v>
      </c>
      <c r="N2767">
        <v>3</v>
      </c>
      <c r="O2767" t="s">
        <v>4032</v>
      </c>
      <c r="P2767" t="s">
        <v>4031</v>
      </c>
      <c r="Q2767" t="s">
        <v>4030</v>
      </c>
      <c r="R2767" s="7">
        <v>42552</v>
      </c>
      <c r="S2767" s="8">
        <f t="shared" si="344"/>
        <v>2016</v>
      </c>
      <c r="T2767" s="8">
        <v>2016</v>
      </c>
      <c r="U2767" s="8">
        <f t="shared" si="345"/>
        <v>6</v>
      </c>
      <c r="V2767" s="7">
        <v>42552</v>
      </c>
      <c r="W2767" t="s">
        <v>141</v>
      </c>
      <c r="X2767" s="2">
        <v>0.30399999999999999</v>
      </c>
      <c r="Y2767" s="6">
        <f t="shared" si="350"/>
        <v>8.115106377299057E-3</v>
      </c>
      <c r="AA2767">
        <v>8952477</v>
      </c>
      <c r="AB2767">
        <v>12250</v>
      </c>
      <c r="AC2767">
        <v>10982760</v>
      </c>
      <c r="AD2767" t="s">
        <v>2</v>
      </c>
      <c r="AE2767">
        <v>58</v>
      </c>
      <c r="AF2767">
        <v>7</v>
      </c>
      <c r="AH2767" t="s">
        <v>4029</v>
      </c>
      <c r="AI2767" t="s">
        <v>4028</v>
      </c>
      <c r="AJ2767" t="s">
        <v>4027</v>
      </c>
      <c r="AK2767" t="s">
        <v>4026</v>
      </c>
      <c r="AL2767">
        <v>2</v>
      </c>
      <c r="AM2767" s="5">
        <f t="shared" si="346"/>
        <v>0.33333333333333331</v>
      </c>
      <c r="AN2767" s="4">
        <f t="shared" si="351"/>
        <v>5.048592704783541E-4</v>
      </c>
      <c r="AO2767" s="3"/>
      <c r="AP2767">
        <v>0</v>
      </c>
      <c r="AR2767" t="s">
        <v>1</v>
      </c>
      <c r="AT2767" s="2" t="s">
        <v>0</v>
      </c>
      <c r="AU2767" s="1">
        <f t="shared" si="347"/>
        <v>0.58320322452528461</v>
      </c>
      <c r="AV2767" s="1">
        <f t="shared" si="348"/>
        <v>0.43099828238887061</v>
      </c>
      <c r="AW2767" s="1">
        <f t="shared" si="349"/>
        <v>0.2787933402524565</v>
      </c>
    </row>
    <row r="2768" spans="1:49" x14ac:dyDescent="0.2">
      <c r="A2768">
        <v>2766</v>
      </c>
      <c r="B2768" t="s">
        <v>4025</v>
      </c>
      <c r="C2768" t="s">
        <v>4024</v>
      </c>
      <c r="F2768" t="s">
        <v>4023</v>
      </c>
      <c r="G2768" t="s">
        <v>5</v>
      </c>
      <c r="H2768" t="s">
        <v>4</v>
      </c>
      <c r="I2768" t="s">
        <v>4022</v>
      </c>
      <c r="J2768" t="s">
        <v>4021</v>
      </c>
      <c r="K2768" t="s">
        <v>4020</v>
      </c>
      <c r="L2768" t="s">
        <v>4019</v>
      </c>
      <c r="M2768" t="s">
        <v>183</v>
      </c>
      <c r="N2768">
        <v>3</v>
      </c>
      <c r="O2768" t="s">
        <v>4018</v>
      </c>
      <c r="P2768" t="s">
        <v>4017</v>
      </c>
      <c r="Q2768" t="s">
        <v>4016</v>
      </c>
      <c r="R2768" s="7">
        <v>42552</v>
      </c>
      <c r="S2768" s="8">
        <f t="shared" si="344"/>
        <v>2016</v>
      </c>
      <c r="T2768" s="8">
        <v>2016</v>
      </c>
      <c r="U2768" s="8">
        <f t="shared" si="345"/>
        <v>6</v>
      </c>
      <c r="V2768" s="7">
        <v>42552</v>
      </c>
      <c r="W2768" t="s">
        <v>141</v>
      </c>
      <c r="X2768" s="2">
        <v>0.30399999999999999</v>
      </c>
      <c r="Y2768" s="6">
        <f t="shared" si="350"/>
        <v>8.115106377299057E-3</v>
      </c>
      <c r="AA2768">
        <v>8952477</v>
      </c>
      <c r="AB2768">
        <v>12250</v>
      </c>
      <c r="AC2768">
        <v>10982760</v>
      </c>
      <c r="AD2768" t="s">
        <v>2</v>
      </c>
      <c r="AE2768">
        <v>58</v>
      </c>
      <c r="AF2768">
        <v>7</v>
      </c>
      <c r="AH2768" t="s">
        <v>4015</v>
      </c>
      <c r="AI2768" t="s">
        <v>4014</v>
      </c>
      <c r="AJ2768" t="s">
        <v>4013</v>
      </c>
      <c r="AK2768" t="s">
        <v>4012</v>
      </c>
      <c r="AL2768">
        <v>6</v>
      </c>
      <c r="AM2768" s="5">
        <f t="shared" si="346"/>
        <v>1</v>
      </c>
      <c r="AN2768" s="4">
        <f t="shared" si="351"/>
        <v>1.5145778114350624E-3</v>
      </c>
      <c r="AO2768" s="3"/>
      <c r="AP2768">
        <v>0</v>
      </c>
      <c r="AR2768" t="s">
        <v>1</v>
      </c>
      <c r="AT2768" s="2" t="s">
        <v>0</v>
      </c>
      <c r="AU2768" s="1">
        <f t="shared" si="347"/>
        <v>0.61349478075398578</v>
      </c>
      <c r="AV2768" s="1">
        <f t="shared" si="348"/>
        <v>0.481484209436706</v>
      </c>
      <c r="AW2768" s="1">
        <f t="shared" si="349"/>
        <v>0.34947363811942611</v>
      </c>
    </row>
    <row r="2769" spans="1:49" x14ac:dyDescent="0.2">
      <c r="A2769">
        <v>2767</v>
      </c>
      <c r="B2769" t="s">
        <v>4011</v>
      </c>
      <c r="C2769" t="s">
        <v>4010</v>
      </c>
      <c r="F2769" t="s">
        <v>4009</v>
      </c>
      <c r="G2769" t="s">
        <v>5</v>
      </c>
      <c r="H2769" t="s">
        <v>4</v>
      </c>
      <c r="I2769" t="s">
        <v>4008</v>
      </c>
      <c r="J2769">
        <v>60100082</v>
      </c>
      <c r="K2769" t="s">
        <v>4007</v>
      </c>
      <c r="L2769" t="s">
        <v>861</v>
      </c>
      <c r="M2769" t="s">
        <v>34</v>
      </c>
      <c r="N2769">
        <v>2</v>
      </c>
      <c r="O2769" t="s">
        <v>4006</v>
      </c>
      <c r="P2769" t="s">
        <v>4005</v>
      </c>
      <c r="Q2769" t="s">
        <v>4004</v>
      </c>
      <c r="R2769" s="7">
        <v>42552</v>
      </c>
      <c r="S2769" s="8">
        <f t="shared" si="344"/>
        <v>2016</v>
      </c>
      <c r="T2769" s="8">
        <v>2016</v>
      </c>
      <c r="U2769" s="8">
        <f t="shared" si="345"/>
        <v>6</v>
      </c>
      <c r="V2769" s="7">
        <v>42552</v>
      </c>
      <c r="W2769" t="s">
        <v>141</v>
      </c>
      <c r="X2769" s="2">
        <v>0.30399999999999999</v>
      </c>
      <c r="Y2769" s="6">
        <f t="shared" si="350"/>
        <v>8.115106377299057E-3</v>
      </c>
      <c r="AA2769">
        <v>8952477</v>
      </c>
      <c r="AB2769">
        <v>12250</v>
      </c>
      <c r="AC2769">
        <v>10982760</v>
      </c>
      <c r="AD2769" t="s">
        <v>2</v>
      </c>
      <c r="AE2769">
        <v>58</v>
      </c>
      <c r="AF2769">
        <v>7</v>
      </c>
      <c r="AH2769" t="s">
        <v>4003</v>
      </c>
      <c r="AI2769" t="s">
        <v>4002</v>
      </c>
      <c r="AJ2769" t="s">
        <v>4001</v>
      </c>
      <c r="AK2769" t="s">
        <v>4000</v>
      </c>
      <c r="AL2769">
        <v>8</v>
      </c>
      <c r="AM2769" s="5">
        <f t="shared" si="346"/>
        <v>1.3333333333333333</v>
      </c>
      <c r="AN2769" s="4">
        <f t="shared" si="351"/>
        <v>2.0194370819134164E-3</v>
      </c>
      <c r="AO2769" s="3"/>
      <c r="AP2769">
        <v>0</v>
      </c>
      <c r="AR2769" t="s">
        <v>1</v>
      </c>
      <c r="AT2769" s="2" t="s">
        <v>0</v>
      </c>
      <c r="AU2769" s="1">
        <f t="shared" si="347"/>
        <v>0.62864055886833647</v>
      </c>
      <c r="AV2769" s="1">
        <f t="shared" si="348"/>
        <v>0.50672717296062364</v>
      </c>
      <c r="AW2769" s="1">
        <f t="shared" si="349"/>
        <v>0.38481378705291086</v>
      </c>
    </row>
    <row r="2770" spans="1:49" x14ac:dyDescent="0.2">
      <c r="A2770">
        <v>2768</v>
      </c>
      <c r="B2770" t="s">
        <v>3999</v>
      </c>
      <c r="C2770" t="s">
        <v>3998</v>
      </c>
      <c r="F2770" t="s">
        <v>3997</v>
      </c>
      <c r="G2770" t="s">
        <v>5</v>
      </c>
      <c r="H2770" t="s">
        <v>4</v>
      </c>
      <c r="I2770" t="s">
        <v>3996</v>
      </c>
      <c r="J2770">
        <v>60009387</v>
      </c>
      <c r="K2770" t="s">
        <v>914</v>
      </c>
      <c r="L2770" t="s">
        <v>223</v>
      </c>
      <c r="M2770" t="s">
        <v>138</v>
      </c>
      <c r="N2770">
        <v>3</v>
      </c>
      <c r="O2770" t="s">
        <v>3995</v>
      </c>
      <c r="P2770" t="s">
        <v>3994</v>
      </c>
      <c r="Q2770" t="s">
        <v>3305</v>
      </c>
      <c r="R2770" s="7">
        <v>42552</v>
      </c>
      <c r="S2770" s="8">
        <f t="shared" si="344"/>
        <v>2016</v>
      </c>
      <c r="T2770" s="8">
        <v>2016</v>
      </c>
      <c r="U2770" s="8">
        <f t="shared" si="345"/>
        <v>6</v>
      </c>
      <c r="V2770" s="7">
        <v>42552</v>
      </c>
      <c r="W2770" t="s">
        <v>141</v>
      </c>
      <c r="X2770" s="2">
        <v>0.30399999999999999</v>
      </c>
      <c r="Y2770" s="6">
        <f t="shared" si="350"/>
        <v>8.115106377299057E-3</v>
      </c>
      <c r="AA2770">
        <v>8952477</v>
      </c>
      <c r="AB2770">
        <v>12250</v>
      </c>
      <c r="AC2770">
        <v>10982760</v>
      </c>
      <c r="AD2770" t="s">
        <v>2</v>
      </c>
      <c r="AE2770">
        <v>58</v>
      </c>
      <c r="AF2770">
        <v>7</v>
      </c>
      <c r="AH2770" t="s">
        <v>3013</v>
      </c>
      <c r="AI2770" t="s">
        <v>3993</v>
      </c>
      <c r="AJ2770" t="s">
        <v>3992</v>
      </c>
      <c r="AK2770" t="s">
        <v>3991</v>
      </c>
      <c r="AL2770">
        <v>12</v>
      </c>
      <c r="AM2770" s="5">
        <f t="shared" si="346"/>
        <v>2</v>
      </c>
      <c r="AN2770" s="4">
        <f t="shared" si="351"/>
        <v>3.0291556228701248E-3</v>
      </c>
      <c r="AO2770" s="3"/>
      <c r="AP2770">
        <v>0</v>
      </c>
      <c r="AQ2770" t="s">
        <v>135</v>
      </c>
      <c r="AR2770" t="s">
        <v>913</v>
      </c>
      <c r="AS2770" t="s">
        <v>134</v>
      </c>
      <c r="AT2770" s="2" t="s">
        <v>0</v>
      </c>
      <c r="AU2770" s="1">
        <f t="shared" si="347"/>
        <v>0.65893211509703775</v>
      </c>
      <c r="AV2770" s="1">
        <f t="shared" si="348"/>
        <v>0.55721310000845914</v>
      </c>
      <c r="AW2770" s="1">
        <f t="shared" si="349"/>
        <v>0.45549408491988047</v>
      </c>
    </row>
    <row r="2771" spans="1:49" x14ac:dyDescent="0.2">
      <c r="A2771">
        <v>2769</v>
      </c>
      <c r="B2771" t="s">
        <v>3990</v>
      </c>
      <c r="C2771" t="s">
        <v>3989</v>
      </c>
      <c r="F2771" t="s">
        <v>3988</v>
      </c>
      <c r="G2771" t="s">
        <v>5</v>
      </c>
      <c r="H2771" t="s">
        <v>4</v>
      </c>
      <c r="I2771" t="s">
        <v>2034</v>
      </c>
      <c r="J2771">
        <v>60008991</v>
      </c>
      <c r="K2771" t="s">
        <v>2749</v>
      </c>
      <c r="L2771" t="s">
        <v>509</v>
      </c>
      <c r="M2771" t="s">
        <v>108</v>
      </c>
      <c r="N2771">
        <v>2</v>
      </c>
      <c r="O2771" t="s">
        <v>3987</v>
      </c>
      <c r="P2771" t="s">
        <v>3986</v>
      </c>
      <c r="Q2771" t="s">
        <v>2748</v>
      </c>
      <c r="R2771" s="7">
        <v>42552</v>
      </c>
      <c r="S2771" s="8">
        <f t="shared" si="344"/>
        <v>2016</v>
      </c>
      <c r="T2771" s="8">
        <v>2016</v>
      </c>
      <c r="U2771" s="8">
        <f t="shared" si="345"/>
        <v>6</v>
      </c>
      <c r="V2771" s="7">
        <v>42552</v>
      </c>
      <c r="W2771" t="s">
        <v>141</v>
      </c>
      <c r="X2771" s="2">
        <v>0.30399999999999999</v>
      </c>
      <c r="Y2771" s="6">
        <f t="shared" si="350"/>
        <v>8.115106377299057E-3</v>
      </c>
      <c r="AA2771">
        <v>8952477</v>
      </c>
      <c r="AB2771">
        <v>12250</v>
      </c>
      <c r="AC2771">
        <v>10982760</v>
      </c>
      <c r="AD2771" t="s">
        <v>2</v>
      </c>
      <c r="AE2771">
        <v>58</v>
      </c>
      <c r="AF2771">
        <v>7</v>
      </c>
      <c r="AH2771" t="s">
        <v>3985</v>
      </c>
      <c r="AI2771" t="s">
        <v>3984</v>
      </c>
      <c r="AJ2771" t="s">
        <v>3983</v>
      </c>
      <c r="AK2771" t="s">
        <v>3982</v>
      </c>
      <c r="AL2771">
        <v>19</v>
      </c>
      <c r="AM2771" s="5">
        <f t="shared" si="346"/>
        <v>3.1666666666666665</v>
      </c>
      <c r="AN2771" s="4">
        <f t="shared" si="351"/>
        <v>4.7961630695443642E-3</v>
      </c>
      <c r="AO2771" s="3"/>
      <c r="AP2771">
        <v>0</v>
      </c>
      <c r="AR2771" t="s">
        <v>1</v>
      </c>
      <c r="AT2771" s="2" t="s">
        <v>0</v>
      </c>
      <c r="AU2771" s="1">
        <f t="shared" si="347"/>
        <v>0.71194233849726485</v>
      </c>
      <c r="AV2771" s="1">
        <f t="shared" si="348"/>
        <v>0.64556347234217104</v>
      </c>
      <c r="AW2771" s="1">
        <f t="shared" si="349"/>
        <v>0.57918460618707723</v>
      </c>
    </row>
    <row r="2772" spans="1:49" x14ac:dyDescent="0.2">
      <c r="A2772">
        <v>2770</v>
      </c>
      <c r="B2772" t="s">
        <v>3981</v>
      </c>
      <c r="C2772" t="s">
        <v>3980</v>
      </c>
      <c r="F2772" t="s">
        <v>3979</v>
      </c>
      <c r="G2772" t="s">
        <v>5</v>
      </c>
      <c r="H2772" t="s">
        <v>4</v>
      </c>
      <c r="I2772" t="s">
        <v>197</v>
      </c>
      <c r="J2772">
        <v>60011357</v>
      </c>
      <c r="K2772" t="s">
        <v>1601</v>
      </c>
      <c r="L2772" t="s">
        <v>1600</v>
      </c>
      <c r="M2772" t="s">
        <v>62</v>
      </c>
      <c r="N2772">
        <v>2</v>
      </c>
      <c r="O2772" t="s">
        <v>3978</v>
      </c>
      <c r="P2772" t="s">
        <v>3977</v>
      </c>
      <c r="Q2772" t="s">
        <v>1599</v>
      </c>
      <c r="R2772" s="7">
        <v>42552</v>
      </c>
      <c r="S2772" s="8">
        <f t="shared" si="344"/>
        <v>2016</v>
      </c>
      <c r="T2772" s="8">
        <v>2016</v>
      </c>
      <c r="U2772" s="8">
        <f t="shared" si="345"/>
        <v>6</v>
      </c>
      <c r="V2772" s="7">
        <v>42552</v>
      </c>
      <c r="W2772" t="s">
        <v>141</v>
      </c>
      <c r="X2772" s="2">
        <v>0.30399999999999999</v>
      </c>
      <c r="Y2772" s="6">
        <f t="shared" si="350"/>
        <v>8.115106377299057E-3</v>
      </c>
      <c r="AA2772">
        <v>8952477</v>
      </c>
      <c r="AB2772">
        <v>12250</v>
      </c>
      <c r="AC2772">
        <v>10982760</v>
      </c>
      <c r="AD2772" t="s">
        <v>2</v>
      </c>
      <c r="AE2772">
        <v>58</v>
      </c>
      <c r="AF2772">
        <v>7</v>
      </c>
      <c r="AH2772" t="s">
        <v>3976</v>
      </c>
      <c r="AI2772" t="s">
        <v>3975</v>
      </c>
      <c r="AJ2772" t="s">
        <v>3974</v>
      </c>
      <c r="AK2772" t="s">
        <v>3973</v>
      </c>
      <c r="AL2772">
        <v>7</v>
      </c>
      <c r="AM2772" s="5">
        <f t="shared" si="346"/>
        <v>1.1666666666666667</v>
      </c>
      <c r="AN2772" s="4">
        <f t="shared" si="351"/>
        <v>1.7670074466742396E-3</v>
      </c>
      <c r="AO2772" s="3"/>
      <c r="AP2772">
        <v>0</v>
      </c>
      <c r="AR2772" t="s">
        <v>1</v>
      </c>
      <c r="AT2772" s="2" t="s">
        <v>0</v>
      </c>
      <c r="AU2772" s="1">
        <f t="shared" si="347"/>
        <v>0.62106766981116113</v>
      </c>
      <c r="AV2772" s="1">
        <f t="shared" si="348"/>
        <v>0.49410569119866488</v>
      </c>
      <c r="AW2772" s="1">
        <f t="shared" si="349"/>
        <v>0.36714371258616846</v>
      </c>
    </row>
    <row r="2773" spans="1:49" x14ac:dyDescent="0.2">
      <c r="A2773">
        <v>2771</v>
      </c>
      <c r="B2773" t="s">
        <v>3972</v>
      </c>
      <c r="C2773" t="s">
        <v>3971</v>
      </c>
      <c r="D2773" t="s">
        <v>3970</v>
      </c>
      <c r="F2773" t="s">
        <v>3969</v>
      </c>
      <c r="G2773" t="s">
        <v>5</v>
      </c>
      <c r="H2773" t="s">
        <v>4</v>
      </c>
      <c r="I2773" t="s">
        <v>3968</v>
      </c>
      <c r="J2773">
        <v>60004305</v>
      </c>
      <c r="K2773" t="s">
        <v>837</v>
      </c>
      <c r="L2773" t="s">
        <v>836</v>
      </c>
      <c r="M2773" t="s">
        <v>108</v>
      </c>
      <c r="N2773">
        <v>2</v>
      </c>
      <c r="O2773" t="s">
        <v>3967</v>
      </c>
      <c r="P2773" t="s">
        <v>3966</v>
      </c>
      <c r="Q2773" t="s">
        <v>835</v>
      </c>
      <c r="R2773" s="7">
        <v>42552</v>
      </c>
      <c r="S2773" s="8">
        <f t="shared" si="344"/>
        <v>2016</v>
      </c>
      <c r="T2773" s="8">
        <v>2016</v>
      </c>
      <c r="U2773" s="8">
        <f t="shared" si="345"/>
        <v>6</v>
      </c>
      <c r="V2773" s="7">
        <v>42552</v>
      </c>
      <c r="W2773" t="s">
        <v>2029</v>
      </c>
      <c r="X2773" s="2">
        <v>0.63100000000000001</v>
      </c>
      <c r="Y2773" s="6">
        <f t="shared" si="350"/>
        <v>1.6844184618670086E-2</v>
      </c>
      <c r="AA2773">
        <v>10512004</v>
      </c>
      <c r="AB2773">
        <v>24306</v>
      </c>
      <c r="AD2773" t="s">
        <v>2</v>
      </c>
      <c r="AE2773">
        <v>54</v>
      </c>
      <c r="AH2773" t="s">
        <v>81</v>
      </c>
      <c r="AI2773" t="s">
        <v>3965</v>
      </c>
      <c r="AJ2773" t="s">
        <v>3964</v>
      </c>
      <c r="AK2773" t="s">
        <v>3963</v>
      </c>
      <c r="AL2773">
        <v>17</v>
      </c>
      <c r="AM2773" s="5">
        <f t="shared" si="346"/>
        <v>2.8333333333333335</v>
      </c>
      <c r="AN2773" s="4">
        <f t="shared" si="351"/>
        <v>4.2913037990660102E-3</v>
      </c>
      <c r="AO2773" s="3"/>
      <c r="AP2773">
        <v>0</v>
      </c>
      <c r="AR2773" t="s">
        <v>1</v>
      </c>
      <c r="AT2773" s="2" t="s">
        <v>0</v>
      </c>
      <c r="AU2773" s="1">
        <f t="shared" si="347"/>
        <v>1.3078320372788861</v>
      </c>
      <c r="AV2773" s="1">
        <f t="shared" si="348"/>
        <v>1.0567744208868048</v>
      </c>
      <c r="AW2773" s="1">
        <f t="shared" si="349"/>
        <v>0.80571680449472338</v>
      </c>
    </row>
    <row r="2774" spans="1:49" x14ac:dyDescent="0.2">
      <c r="A2774">
        <v>2772</v>
      </c>
      <c r="B2774" t="s">
        <v>3962</v>
      </c>
      <c r="C2774" t="s">
        <v>3961</v>
      </c>
      <c r="F2774" t="s">
        <v>3960</v>
      </c>
      <c r="G2774" t="s">
        <v>5</v>
      </c>
      <c r="H2774" t="s">
        <v>4</v>
      </c>
      <c r="I2774" t="s">
        <v>3959</v>
      </c>
      <c r="J2774" t="s">
        <v>3958</v>
      </c>
      <c r="K2774" t="s">
        <v>3957</v>
      </c>
      <c r="L2774" t="s">
        <v>3956</v>
      </c>
      <c r="M2774" t="s">
        <v>237</v>
      </c>
      <c r="N2774">
        <v>8</v>
      </c>
      <c r="O2774" t="s">
        <v>3955</v>
      </c>
      <c r="P2774" t="s">
        <v>3954</v>
      </c>
      <c r="Q2774" t="s">
        <v>3953</v>
      </c>
      <c r="R2774" s="7">
        <v>42552</v>
      </c>
      <c r="S2774" s="8">
        <f t="shared" si="344"/>
        <v>2016</v>
      </c>
      <c r="T2774" s="8">
        <v>2016</v>
      </c>
      <c r="U2774" s="8">
        <f t="shared" si="345"/>
        <v>6</v>
      </c>
      <c r="V2774" s="7">
        <v>42552</v>
      </c>
      <c r="W2774" t="s">
        <v>141</v>
      </c>
      <c r="X2774" s="2">
        <v>0.30399999999999999</v>
      </c>
      <c r="Y2774" s="6">
        <f t="shared" si="350"/>
        <v>8.115106377299057E-3</v>
      </c>
      <c r="AA2774">
        <v>8952477</v>
      </c>
      <c r="AB2774">
        <v>12250</v>
      </c>
      <c r="AC2774">
        <v>10982760</v>
      </c>
      <c r="AD2774" t="s">
        <v>2</v>
      </c>
      <c r="AE2774">
        <v>58</v>
      </c>
      <c r="AF2774">
        <v>7</v>
      </c>
      <c r="AH2774" t="s">
        <v>3952</v>
      </c>
      <c r="AI2774" t="s">
        <v>3951</v>
      </c>
      <c r="AJ2774" t="s">
        <v>3950</v>
      </c>
      <c r="AK2774" t="s">
        <v>3949</v>
      </c>
      <c r="AL2774">
        <v>15</v>
      </c>
      <c r="AM2774" s="5">
        <f t="shared" si="346"/>
        <v>2.5</v>
      </c>
      <c r="AN2774" s="4">
        <f t="shared" si="351"/>
        <v>3.7864445285876562E-3</v>
      </c>
      <c r="AO2774" s="3"/>
      <c r="AP2774">
        <v>1</v>
      </c>
      <c r="AR2774" t="s">
        <v>1</v>
      </c>
      <c r="AT2774" s="2" t="s">
        <v>0</v>
      </c>
      <c r="AU2774" s="1">
        <f t="shared" si="347"/>
        <v>0.68165078226856357</v>
      </c>
      <c r="AV2774" s="1">
        <f t="shared" si="348"/>
        <v>0.59507754529433565</v>
      </c>
      <c r="AW2774" s="1">
        <f t="shared" si="349"/>
        <v>0.50850430832010762</v>
      </c>
    </row>
    <row r="2775" spans="1:49" x14ac:dyDescent="0.2">
      <c r="A2775">
        <v>2773</v>
      </c>
      <c r="B2775" t="s">
        <v>3948</v>
      </c>
      <c r="C2775" t="s">
        <v>3947</v>
      </c>
      <c r="F2775" t="s">
        <v>3946</v>
      </c>
      <c r="G2775" t="s">
        <v>5</v>
      </c>
      <c r="H2775" t="s">
        <v>4</v>
      </c>
      <c r="I2775" t="s">
        <v>3945</v>
      </c>
      <c r="J2775">
        <v>60001278</v>
      </c>
      <c r="K2775" t="s">
        <v>1707</v>
      </c>
      <c r="L2775" t="s">
        <v>1706</v>
      </c>
      <c r="M2775" t="s">
        <v>159</v>
      </c>
      <c r="N2775">
        <v>2</v>
      </c>
      <c r="O2775" t="s">
        <v>3944</v>
      </c>
      <c r="P2775" t="s">
        <v>3943</v>
      </c>
      <c r="Q2775" t="s">
        <v>3942</v>
      </c>
      <c r="R2775" s="7">
        <v>42552</v>
      </c>
      <c r="S2775" s="8">
        <f t="shared" si="344"/>
        <v>2016</v>
      </c>
      <c r="T2775" s="8">
        <v>2016</v>
      </c>
      <c r="U2775" s="8">
        <f t="shared" si="345"/>
        <v>6</v>
      </c>
      <c r="V2775" s="7">
        <v>42552</v>
      </c>
      <c r="W2775" t="s">
        <v>29</v>
      </c>
      <c r="X2775" s="2">
        <v>0.30199999999999999</v>
      </c>
      <c r="Y2775" s="6">
        <f t="shared" si="350"/>
        <v>8.0617175195536687E-3</v>
      </c>
      <c r="AA2775">
        <v>9296212</v>
      </c>
      <c r="AB2775">
        <v>20725</v>
      </c>
      <c r="AC2775" t="s">
        <v>28</v>
      </c>
      <c r="AD2775" t="s">
        <v>2</v>
      </c>
      <c r="AE2775">
        <v>89</v>
      </c>
      <c r="AF2775">
        <v>2</v>
      </c>
      <c r="AH2775" t="s">
        <v>3941</v>
      </c>
      <c r="AI2775" t="s">
        <v>3940</v>
      </c>
      <c r="AJ2775" t="s">
        <v>3939</v>
      </c>
      <c r="AK2775" t="s">
        <v>3938</v>
      </c>
      <c r="AL2775">
        <v>0</v>
      </c>
      <c r="AM2775" s="5">
        <f t="shared" si="346"/>
        <v>0</v>
      </c>
      <c r="AN2775" s="4">
        <f t="shared" si="351"/>
        <v>0</v>
      </c>
      <c r="AO2775" s="3"/>
      <c r="AP2775">
        <v>0</v>
      </c>
      <c r="AR2775" t="s">
        <v>1</v>
      </c>
      <c r="AT2775" s="2">
        <v>1.671</v>
      </c>
      <c r="AU2775" s="1">
        <f t="shared" si="347"/>
        <v>0.56432022636875678</v>
      </c>
      <c r="AV2775" s="1">
        <f t="shared" si="348"/>
        <v>0.40308587597768342</v>
      </c>
      <c r="AW2775" s="1">
        <f t="shared" si="349"/>
        <v>0.24185152558661005</v>
      </c>
    </row>
    <row r="2776" spans="1:49" x14ac:dyDescent="0.2">
      <c r="A2776">
        <v>2774</v>
      </c>
      <c r="B2776" t="s">
        <v>3937</v>
      </c>
      <c r="C2776" t="s">
        <v>3936</v>
      </c>
      <c r="D2776" t="s">
        <v>3935</v>
      </c>
      <c r="F2776" t="s">
        <v>3934</v>
      </c>
      <c r="G2776" t="s">
        <v>5</v>
      </c>
      <c r="H2776" t="s">
        <v>4</v>
      </c>
      <c r="I2776" t="s">
        <v>66</v>
      </c>
      <c r="J2776" t="s">
        <v>2369</v>
      </c>
      <c r="K2776" t="s">
        <v>2368</v>
      </c>
      <c r="L2776" t="s">
        <v>2367</v>
      </c>
      <c r="M2776" t="s">
        <v>2366</v>
      </c>
      <c r="N2776">
        <v>5</v>
      </c>
      <c r="O2776" t="s">
        <v>3256</v>
      </c>
      <c r="P2776" t="s">
        <v>2478</v>
      </c>
      <c r="Q2776" t="s">
        <v>2365</v>
      </c>
      <c r="R2776" s="7">
        <v>42552</v>
      </c>
      <c r="S2776" s="8">
        <f t="shared" si="344"/>
        <v>2016</v>
      </c>
      <c r="T2776" s="8">
        <v>2016</v>
      </c>
      <c r="U2776" s="8">
        <f t="shared" si="345"/>
        <v>6</v>
      </c>
      <c r="V2776" s="7">
        <v>42552</v>
      </c>
      <c r="W2776" t="s">
        <v>252</v>
      </c>
      <c r="X2776" s="2">
        <v>0.54700000000000004</v>
      </c>
      <c r="Y2776" s="6">
        <f t="shared" si="350"/>
        <v>1.4601852593363766E-2</v>
      </c>
      <c r="AA2776">
        <v>14348411</v>
      </c>
      <c r="AB2776">
        <v>17683</v>
      </c>
      <c r="AC2776">
        <v>16180399</v>
      </c>
      <c r="AD2776" t="s">
        <v>2</v>
      </c>
      <c r="AE2776">
        <v>70</v>
      </c>
      <c r="AF2776">
        <v>7</v>
      </c>
      <c r="AH2776" t="s">
        <v>3933</v>
      </c>
      <c r="AI2776" t="s">
        <v>3932</v>
      </c>
      <c r="AJ2776" t="s">
        <v>3931</v>
      </c>
      <c r="AK2776" t="s">
        <v>3930</v>
      </c>
      <c r="AL2776">
        <v>32</v>
      </c>
      <c r="AM2776" s="5">
        <f t="shared" si="346"/>
        <v>5.333333333333333</v>
      </c>
      <c r="AN2776" s="4">
        <f t="shared" si="351"/>
        <v>8.0777483276536655E-3</v>
      </c>
      <c r="AO2776" s="3"/>
      <c r="AP2776">
        <v>0</v>
      </c>
      <c r="AR2776" t="s">
        <v>1</v>
      </c>
      <c r="AT2776" s="2" t="s">
        <v>0</v>
      </c>
      <c r="AU2776" s="1">
        <f t="shared" si="347"/>
        <v>1.2644621313650735</v>
      </c>
      <c r="AV2776" s="1">
        <f t="shared" si="348"/>
        <v>1.1339800460508715</v>
      </c>
      <c r="AW2776" s="1">
        <f t="shared" si="349"/>
        <v>1.0034979607366694</v>
      </c>
    </row>
    <row r="2777" spans="1:49" x14ac:dyDescent="0.2">
      <c r="A2777">
        <v>2775</v>
      </c>
      <c r="B2777" t="s">
        <v>3929</v>
      </c>
      <c r="C2777" t="s">
        <v>3928</v>
      </c>
      <c r="D2777" t="s">
        <v>3927</v>
      </c>
      <c r="F2777" t="s">
        <v>3926</v>
      </c>
      <c r="G2777" t="s">
        <v>5</v>
      </c>
      <c r="H2777" t="s">
        <v>4</v>
      </c>
      <c r="I2777" t="s">
        <v>3925</v>
      </c>
      <c r="J2777">
        <v>60014439</v>
      </c>
      <c r="K2777" t="s">
        <v>3924</v>
      </c>
      <c r="L2777" t="s">
        <v>3923</v>
      </c>
      <c r="M2777" t="s">
        <v>79</v>
      </c>
      <c r="N2777">
        <v>3</v>
      </c>
      <c r="O2777" t="s">
        <v>3922</v>
      </c>
      <c r="P2777" t="s">
        <v>3921</v>
      </c>
      <c r="Q2777" t="s">
        <v>3920</v>
      </c>
      <c r="R2777" s="7">
        <v>42552</v>
      </c>
      <c r="S2777" s="8">
        <f t="shared" si="344"/>
        <v>2016</v>
      </c>
      <c r="T2777" s="8">
        <v>2016</v>
      </c>
      <c r="U2777" s="8">
        <f t="shared" si="345"/>
        <v>6</v>
      </c>
      <c r="V2777" s="7">
        <v>42552</v>
      </c>
      <c r="W2777" t="s">
        <v>1384</v>
      </c>
      <c r="X2777" s="2">
        <v>0.89400000000000002</v>
      </c>
      <c r="Y2777" s="6">
        <f t="shared" si="350"/>
        <v>2.3864819412188678E-2</v>
      </c>
      <c r="AA2777">
        <v>15375110</v>
      </c>
      <c r="AB2777">
        <v>61490</v>
      </c>
      <c r="AD2777" t="s">
        <v>2</v>
      </c>
      <c r="AE2777">
        <v>147</v>
      </c>
      <c r="AH2777" s="9">
        <v>42370</v>
      </c>
      <c r="AI2777" t="s">
        <v>3919</v>
      </c>
      <c r="AJ2777" t="s">
        <v>3918</v>
      </c>
      <c r="AK2777" t="s">
        <v>3917</v>
      </c>
      <c r="AL2777">
        <v>3</v>
      </c>
      <c r="AM2777" s="5">
        <f t="shared" si="346"/>
        <v>0.5</v>
      </c>
      <c r="AN2777" s="4">
        <f t="shared" si="351"/>
        <v>7.572889057175312E-4</v>
      </c>
      <c r="AO2777" s="3"/>
      <c r="AP2777">
        <v>1</v>
      </c>
      <c r="AR2777">
        <v>1001069</v>
      </c>
      <c r="AT2777" s="2">
        <v>4.1230000000000002</v>
      </c>
      <c r="AU2777" s="1">
        <f t="shared" si="347"/>
        <v>1.6932560260247334</v>
      </c>
      <c r="AV2777" s="1">
        <f t="shared" si="348"/>
        <v>1.2311054158953105</v>
      </c>
      <c r="AW2777" s="1">
        <f t="shared" si="349"/>
        <v>0.76895480576588748</v>
      </c>
    </row>
    <row r="2778" spans="1:49" x14ac:dyDescent="0.2">
      <c r="A2778">
        <v>2776</v>
      </c>
      <c r="B2778" t="s">
        <v>3916</v>
      </c>
      <c r="C2778" t="s">
        <v>3915</v>
      </c>
      <c r="F2778" t="s">
        <v>3914</v>
      </c>
      <c r="G2778" t="s">
        <v>5</v>
      </c>
      <c r="H2778" t="s">
        <v>4</v>
      </c>
      <c r="I2778" t="s">
        <v>2828</v>
      </c>
      <c r="J2778" t="s">
        <v>3913</v>
      </c>
      <c r="K2778" t="s">
        <v>3912</v>
      </c>
      <c r="L2778" t="s">
        <v>849</v>
      </c>
      <c r="M2778" t="s">
        <v>375</v>
      </c>
      <c r="N2778">
        <v>4</v>
      </c>
      <c r="O2778" t="s">
        <v>3911</v>
      </c>
      <c r="P2778" t="s">
        <v>3910</v>
      </c>
      <c r="Q2778" t="s">
        <v>3909</v>
      </c>
      <c r="R2778" s="7">
        <v>42552</v>
      </c>
      <c r="S2778" s="8">
        <f t="shared" si="344"/>
        <v>2016</v>
      </c>
      <c r="T2778" s="8">
        <v>2016</v>
      </c>
      <c r="U2778" s="8">
        <f t="shared" si="345"/>
        <v>6</v>
      </c>
      <c r="V2778" s="7">
        <v>42552</v>
      </c>
      <c r="W2778" t="s">
        <v>29</v>
      </c>
      <c r="X2778" s="2">
        <v>0.30199999999999999</v>
      </c>
      <c r="Y2778" s="6">
        <f t="shared" si="350"/>
        <v>8.0617175195536687E-3</v>
      </c>
      <c r="AA2778">
        <v>9296212</v>
      </c>
      <c r="AB2778">
        <v>20725</v>
      </c>
      <c r="AC2778" t="s">
        <v>28</v>
      </c>
      <c r="AD2778" t="s">
        <v>2</v>
      </c>
      <c r="AE2778">
        <v>89</v>
      </c>
      <c r="AF2778">
        <v>2</v>
      </c>
      <c r="AH2778" t="s">
        <v>3908</v>
      </c>
      <c r="AI2778" t="s">
        <v>3907</v>
      </c>
      <c r="AJ2778" t="s">
        <v>3906</v>
      </c>
      <c r="AK2778" t="s">
        <v>3905</v>
      </c>
      <c r="AL2778">
        <v>2</v>
      </c>
      <c r="AM2778" s="5">
        <f t="shared" si="346"/>
        <v>0.33333333333333331</v>
      </c>
      <c r="AN2778" s="4">
        <f t="shared" si="351"/>
        <v>5.048592704783541E-4</v>
      </c>
      <c r="AO2778" s="3"/>
      <c r="AP2778">
        <v>0</v>
      </c>
      <c r="AQ2778" t="s">
        <v>48</v>
      </c>
      <c r="AR2778">
        <v>61231007</v>
      </c>
      <c r="AS2778" t="s">
        <v>47</v>
      </c>
      <c r="AT2778" s="2">
        <v>1.671</v>
      </c>
      <c r="AU2778" s="1">
        <f t="shared" si="347"/>
        <v>0.57946600448310737</v>
      </c>
      <c r="AV2778" s="1">
        <f t="shared" si="348"/>
        <v>0.42832883950160117</v>
      </c>
      <c r="AW2778" s="1">
        <f t="shared" si="349"/>
        <v>0.27719167452009486</v>
      </c>
    </row>
    <row r="2779" spans="1:49" x14ac:dyDescent="0.2">
      <c r="A2779">
        <v>2777</v>
      </c>
      <c r="B2779" t="s">
        <v>3904</v>
      </c>
      <c r="C2779" t="s">
        <v>3903</v>
      </c>
      <c r="D2779" t="s">
        <v>3902</v>
      </c>
      <c r="F2779" t="s">
        <v>3901</v>
      </c>
      <c r="G2779" t="s">
        <v>5</v>
      </c>
      <c r="H2779" t="s">
        <v>4</v>
      </c>
      <c r="I2779" t="s">
        <v>3900</v>
      </c>
      <c r="J2779" t="s">
        <v>3899</v>
      </c>
      <c r="K2779" t="s">
        <v>3898</v>
      </c>
      <c r="L2779" t="s">
        <v>3897</v>
      </c>
      <c r="M2779" t="s">
        <v>3896</v>
      </c>
      <c r="N2779">
        <v>8</v>
      </c>
      <c r="O2779" t="s">
        <v>3895</v>
      </c>
      <c r="P2779" t="s">
        <v>3894</v>
      </c>
      <c r="Q2779" t="s">
        <v>3893</v>
      </c>
      <c r="R2779" s="7">
        <v>42552</v>
      </c>
      <c r="S2779" s="8">
        <f t="shared" si="344"/>
        <v>2016</v>
      </c>
      <c r="T2779" s="8">
        <v>2016</v>
      </c>
      <c r="U2779" s="8">
        <f t="shared" si="345"/>
        <v>6</v>
      </c>
      <c r="V2779" s="7">
        <v>42552</v>
      </c>
      <c r="W2779" t="s">
        <v>2931</v>
      </c>
      <c r="X2779" s="2">
        <v>0.77200000000000002</v>
      </c>
      <c r="Y2779" s="6">
        <f t="shared" si="350"/>
        <v>2.0608099089719976E-2</v>
      </c>
      <c r="AA2779">
        <v>2632241</v>
      </c>
      <c r="AB2779">
        <v>15424</v>
      </c>
      <c r="AD2779" t="s">
        <v>2</v>
      </c>
      <c r="AE2779">
        <v>89</v>
      </c>
      <c r="AH2779" t="s">
        <v>3892</v>
      </c>
      <c r="AI2779" t="s">
        <v>3891</v>
      </c>
      <c r="AJ2779" t="s">
        <v>3890</v>
      </c>
      <c r="AK2779" t="s">
        <v>3889</v>
      </c>
      <c r="AL2779">
        <v>2</v>
      </c>
      <c r="AM2779" s="5">
        <f t="shared" si="346"/>
        <v>0.33333333333333331</v>
      </c>
      <c r="AN2779" s="4">
        <f t="shared" si="351"/>
        <v>5.048592704783541E-4</v>
      </c>
      <c r="AO2779" s="3"/>
      <c r="AP2779">
        <v>0</v>
      </c>
      <c r="AQ2779" t="s">
        <v>899</v>
      </c>
      <c r="AR2779" t="s">
        <v>1</v>
      </c>
      <c r="AS2779" t="s">
        <v>898</v>
      </c>
      <c r="AT2779" s="2" t="s">
        <v>0</v>
      </c>
      <c r="AU2779" s="1">
        <f t="shared" si="347"/>
        <v>1.4577127143947488</v>
      </c>
      <c r="AV2779" s="1">
        <f t="shared" si="348"/>
        <v>1.0556479180099165</v>
      </c>
      <c r="AW2779" s="1">
        <f t="shared" si="349"/>
        <v>0.65358312162508403</v>
      </c>
    </row>
    <row r="2780" spans="1:49" x14ac:dyDescent="0.2">
      <c r="A2780">
        <v>2778</v>
      </c>
      <c r="B2780" t="s">
        <v>3888</v>
      </c>
      <c r="C2780" t="s">
        <v>3887</v>
      </c>
      <c r="F2780" t="s">
        <v>3886</v>
      </c>
      <c r="G2780" t="s">
        <v>5</v>
      </c>
      <c r="H2780" t="s">
        <v>4</v>
      </c>
      <c r="I2780" t="s">
        <v>267</v>
      </c>
      <c r="J2780">
        <v>60000689</v>
      </c>
      <c r="K2780" t="s">
        <v>3885</v>
      </c>
      <c r="L2780" t="s">
        <v>3884</v>
      </c>
      <c r="M2780" t="s">
        <v>79</v>
      </c>
      <c r="N2780">
        <v>2</v>
      </c>
      <c r="O2780" t="s">
        <v>3883</v>
      </c>
      <c r="P2780" t="s">
        <v>3882</v>
      </c>
      <c r="Q2780" t="s">
        <v>3881</v>
      </c>
      <c r="R2780" s="7">
        <v>42552</v>
      </c>
      <c r="S2780" s="8">
        <f t="shared" si="344"/>
        <v>2016</v>
      </c>
      <c r="T2780" s="8">
        <v>2016</v>
      </c>
      <c r="U2780" s="8">
        <f t="shared" si="345"/>
        <v>6</v>
      </c>
      <c r="V2780" s="7">
        <v>42552</v>
      </c>
      <c r="W2780" t="s">
        <v>2501</v>
      </c>
      <c r="X2780" s="2">
        <v>1.613</v>
      </c>
      <c r="Y2780" s="6">
        <f t="shared" si="350"/>
        <v>4.3058113771655859E-2</v>
      </c>
      <c r="AA2780">
        <v>15566013</v>
      </c>
      <c r="AB2780">
        <v>4000149002</v>
      </c>
      <c r="AD2780" t="s">
        <v>2</v>
      </c>
      <c r="AE2780">
        <v>11</v>
      </c>
      <c r="AF2780">
        <v>7</v>
      </c>
      <c r="AG2780">
        <v>7415975</v>
      </c>
      <c r="AH2780" t="s">
        <v>3880</v>
      </c>
      <c r="AI2780" t="s">
        <v>3879</v>
      </c>
      <c r="AJ2780" t="s">
        <v>3878</v>
      </c>
      <c r="AK2780" t="s">
        <v>3877</v>
      </c>
      <c r="AL2780">
        <v>3</v>
      </c>
      <c r="AM2780" s="5">
        <f t="shared" si="346"/>
        <v>0.5</v>
      </c>
      <c r="AN2780" s="4">
        <f t="shared" si="351"/>
        <v>7.572889057175312E-4</v>
      </c>
      <c r="AO2780" s="3"/>
      <c r="AP2780">
        <v>0</v>
      </c>
      <c r="AR2780" t="s">
        <v>1</v>
      </c>
      <c r="AT2780" s="2" t="s">
        <v>0</v>
      </c>
      <c r="AU2780" s="1">
        <f t="shared" si="347"/>
        <v>3.0367866311874359</v>
      </c>
      <c r="AV2780" s="1">
        <f t="shared" si="348"/>
        <v>2.1907701338686696</v>
      </c>
      <c r="AW2780" s="1">
        <f t="shared" si="349"/>
        <v>1.3447536365499029</v>
      </c>
    </row>
    <row r="2781" spans="1:49" x14ac:dyDescent="0.2">
      <c r="A2781">
        <v>2779</v>
      </c>
      <c r="B2781" t="s">
        <v>3876</v>
      </c>
      <c r="C2781" t="s">
        <v>3875</v>
      </c>
      <c r="F2781" t="s">
        <v>3874</v>
      </c>
      <c r="G2781" t="s">
        <v>5</v>
      </c>
      <c r="H2781" t="s">
        <v>4</v>
      </c>
      <c r="I2781" t="s">
        <v>3426</v>
      </c>
      <c r="J2781" t="s">
        <v>3873</v>
      </c>
      <c r="K2781" t="s">
        <v>3872</v>
      </c>
      <c r="L2781" t="s">
        <v>3871</v>
      </c>
      <c r="M2781" t="s">
        <v>3870</v>
      </c>
      <c r="N2781">
        <v>3</v>
      </c>
      <c r="O2781" t="s">
        <v>3421</v>
      </c>
      <c r="P2781" t="s">
        <v>3420</v>
      </c>
      <c r="Q2781" t="s">
        <v>3869</v>
      </c>
      <c r="R2781" s="7">
        <v>42552</v>
      </c>
      <c r="S2781" s="8">
        <f t="shared" si="344"/>
        <v>2016</v>
      </c>
      <c r="T2781" s="8">
        <v>2016</v>
      </c>
      <c r="U2781" s="8">
        <f t="shared" si="345"/>
        <v>6</v>
      </c>
      <c r="V2781" s="7">
        <v>42552</v>
      </c>
      <c r="W2781" t="s">
        <v>554</v>
      </c>
      <c r="X2781" s="2">
        <v>1.365</v>
      </c>
      <c r="Y2781" s="6">
        <f t="shared" si="350"/>
        <v>3.6437895411227675E-2</v>
      </c>
      <c r="AA2781">
        <v>189545</v>
      </c>
      <c r="AB2781">
        <v>17393</v>
      </c>
      <c r="AD2781" t="s">
        <v>2</v>
      </c>
      <c r="AE2781">
        <v>65</v>
      </c>
      <c r="AF2781">
        <v>7</v>
      </c>
      <c r="AG2781">
        <v>7185460</v>
      </c>
      <c r="AH2781" t="s">
        <v>3868</v>
      </c>
      <c r="AI2781" t="s">
        <v>3867</v>
      </c>
      <c r="AJ2781" t="s">
        <v>3866</v>
      </c>
      <c r="AK2781" t="s">
        <v>3865</v>
      </c>
      <c r="AL2781">
        <v>3</v>
      </c>
      <c r="AM2781" s="5">
        <f t="shared" si="346"/>
        <v>0.5</v>
      </c>
      <c r="AN2781" s="4">
        <f t="shared" si="351"/>
        <v>7.572889057175312E-4</v>
      </c>
      <c r="AO2781" s="3"/>
      <c r="AP2781">
        <v>0</v>
      </c>
      <c r="AR2781" t="s">
        <v>1</v>
      </c>
      <c r="AT2781" s="2" t="s">
        <v>0</v>
      </c>
      <c r="AU2781" s="1">
        <f t="shared" si="347"/>
        <v>2.573371345957463</v>
      </c>
      <c r="AV2781" s="1">
        <f t="shared" si="348"/>
        <v>1.8597592158472602</v>
      </c>
      <c r="AW2781" s="1">
        <f t="shared" si="349"/>
        <v>1.1461470857370573</v>
      </c>
    </row>
    <row r="2782" spans="1:49" x14ac:dyDescent="0.2">
      <c r="A2782">
        <v>2780</v>
      </c>
      <c r="B2782" t="s">
        <v>3864</v>
      </c>
      <c r="C2782" t="s">
        <v>3863</v>
      </c>
      <c r="D2782" t="s">
        <v>3862</v>
      </c>
      <c r="F2782" t="s">
        <v>3861</v>
      </c>
      <c r="G2782" t="s">
        <v>5</v>
      </c>
      <c r="H2782" t="s">
        <v>4</v>
      </c>
      <c r="I2782" t="s">
        <v>669</v>
      </c>
      <c r="J2782" t="s">
        <v>3860</v>
      </c>
      <c r="K2782" t="s">
        <v>3859</v>
      </c>
      <c r="L2782" t="s">
        <v>3858</v>
      </c>
      <c r="M2782" t="s">
        <v>3857</v>
      </c>
      <c r="N2782">
        <v>5</v>
      </c>
      <c r="O2782" t="s">
        <v>3856</v>
      </c>
      <c r="P2782" t="s">
        <v>3855</v>
      </c>
      <c r="Q2782" t="s">
        <v>3854</v>
      </c>
      <c r="R2782" s="7">
        <v>42552</v>
      </c>
      <c r="S2782" s="8">
        <f t="shared" si="344"/>
        <v>2016</v>
      </c>
      <c r="T2782" s="8">
        <v>2016</v>
      </c>
      <c r="U2782" s="8">
        <f t="shared" si="345"/>
        <v>6</v>
      </c>
      <c r="V2782" s="7">
        <v>42552</v>
      </c>
      <c r="W2782" t="s">
        <v>3853</v>
      </c>
      <c r="X2782" s="2">
        <v>2.96</v>
      </c>
      <c r="Y2782" s="6">
        <f t="shared" si="350"/>
        <v>7.9015509463175038E-2</v>
      </c>
      <c r="AA2782">
        <v>9242716</v>
      </c>
      <c r="AB2782">
        <v>29161</v>
      </c>
      <c r="AD2782" t="s">
        <v>2</v>
      </c>
      <c r="AE2782">
        <v>117</v>
      </c>
      <c r="AH2782" t="s">
        <v>3852</v>
      </c>
      <c r="AI2782" t="s">
        <v>3851</v>
      </c>
      <c r="AJ2782" t="s">
        <v>3850</v>
      </c>
      <c r="AK2782" t="s">
        <v>3849</v>
      </c>
      <c r="AL2782">
        <v>14</v>
      </c>
      <c r="AM2782" s="5">
        <f t="shared" si="346"/>
        <v>2.3333333333333335</v>
      </c>
      <c r="AN2782" s="4">
        <f t="shared" si="351"/>
        <v>3.5340148933484792E-3</v>
      </c>
      <c r="AO2782" s="3"/>
      <c r="AP2782">
        <v>0</v>
      </c>
      <c r="AQ2782" t="s">
        <v>48</v>
      </c>
      <c r="AR2782" t="s">
        <v>3848</v>
      </c>
      <c r="AS2782" t="s">
        <v>47</v>
      </c>
      <c r="AT2782" s="2" t="s">
        <v>0</v>
      </c>
      <c r="AU2782" s="1">
        <f t="shared" si="347"/>
        <v>5.6371061092227066</v>
      </c>
      <c r="AV2782" s="1">
        <f t="shared" si="348"/>
        <v>4.1274762178261764</v>
      </c>
      <c r="AW2782" s="1">
        <f t="shared" si="349"/>
        <v>2.6178463264296443</v>
      </c>
    </row>
    <row r="2783" spans="1:49" x14ac:dyDescent="0.2">
      <c r="A2783">
        <v>2781</v>
      </c>
      <c r="B2783" t="s">
        <v>3847</v>
      </c>
      <c r="C2783" t="s">
        <v>3846</v>
      </c>
      <c r="D2783" t="s">
        <v>3845</v>
      </c>
      <c r="F2783" t="s">
        <v>3844</v>
      </c>
      <c r="G2783" t="s">
        <v>5</v>
      </c>
      <c r="H2783" t="s">
        <v>4</v>
      </c>
      <c r="I2783" t="s">
        <v>3843</v>
      </c>
      <c r="J2783">
        <v>60025757</v>
      </c>
      <c r="K2783" t="s">
        <v>3842</v>
      </c>
      <c r="L2783" t="s">
        <v>147</v>
      </c>
      <c r="M2783" t="s">
        <v>34</v>
      </c>
      <c r="N2783">
        <v>2</v>
      </c>
      <c r="O2783" t="s">
        <v>3841</v>
      </c>
      <c r="P2783" t="s">
        <v>3840</v>
      </c>
      <c r="Q2783" t="s">
        <v>3839</v>
      </c>
      <c r="R2783" s="7">
        <v>42552</v>
      </c>
      <c r="S2783" s="8">
        <f t="shared" si="344"/>
        <v>2016</v>
      </c>
      <c r="T2783" s="8">
        <v>2016</v>
      </c>
      <c r="U2783" s="8">
        <f t="shared" si="345"/>
        <v>6</v>
      </c>
      <c r="V2783" s="7">
        <v>42552</v>
      </c>
      <c r="W2783" t="s">
        <v>2351</v>
      </c>
      <c r="X2783" s="2">
        <v>1.23</v>
      </c>
      <c r="Y2783" s="6">
        <f t="shared" si="350"/>
        <v>3.2834147513413951E-2</v>
      </c>
      <c r="AA2783">
        <v>9638695</v>
      </c>
      <c r="AB2783">
        <v>17852</v>
      </c>
      <c r="AD2783" t="s">
        <v>2</v>
      </c>
      <c r="AE2783">
        <v>81</v>
      </c>
      <c r="AH2783" t="s">
        <v>2712</v>
      </c>
      <c r="AI2783" t="s">
        <v>3838</v>
      </c>
      <c r="AJ2783" t="s">
        <v>3837</v>
      </c>
      <c r="AK2783" t="s">
        <v>3836</v>
      </c>
      <c r="AL2783">
        <v>2</v>
      </c>
      <c r="AM2783" s="5">
        <f t="shared" si="346"/>
        <v>0.33333333333333331</v>
      </c>
      <c r="AN2783" s="4">
        <f t="shared" si="351"/>
        <v>5.048592704783541E-4</v>
      </c>
      <c r="AO2783" s="3"/>
      <c r="AP2783">
        <v>0</v>
      </c>
      <c r="AQ2783" t="s">
        <v>3835</v>
      </c>
      <c r="AR2783" t="s">
        <v>3834</v>
      </c>
      <c r="AS2783" t="s">
        <v>1488</v>
      </c>
      <c r="AT2783" s="2" t="s">
        <v>0</v>
      </c>
      <c r="AU2783" s="1">
        <f t="shared" si="347"/>
        <v>2.3135361040533269</v>
      </c>
      <c r="AV2783" s="1">
        <f t="shared" si="348"/>
        <v>1.6669503391946152</v>
      </c>
      <c r="AW2783" s="1">
        <f t="shared" si="349"/>
        <v>1.0203645743359033</v>
      </c>
    </row>
    <row r="2784" spans="1:49" x14ac:dyDescent="0.2">
      <c r="A2784">
        <v>2782</v>
      </c>
      <c r="B2784" t="s">
        <v>3833</v>
      </c>
      <c r="C2784" t="s">
        <v>3832</v>
      </c>
      <c r="F2784" t="s">
        <v>3831</v>
      </c>
      <c r="G2784" t="s">
        <v>5</v>
      </c>
      <c r="H2784" t="s">
        <v>4</v>
      </c>
      <c r="I2784" t="s">
        <v>3830</v>
      </c>
      <c r="J2784" t="s">
        <v>3829</v>
      </c>
      <c r="K2784" t="s">
        <v>3828</v>
      </c>
      <c r="L2784" t="s">
        <v>950</v>
      </c>
      <c r="M2784" t="s">
        <v>49</v>
      </c>
      <c r="N2784">
        <v>4</v>
      </c>
      <c r="O2784" t="s">
        <v>3827</v>
      </c>
      <c r="P2784" t="s">
        <v>3826</v>
      </c>
      <c r="Q2784" t="s">
        <v>3825</v>
      </c>
      <c r="R2784" s="7">
        <v>42552</v>
      </c>
      <c r="S2784" s="8">
        <f t="shared" si="344"/>
        <v>2016</v>
      </c>
      <c r="T2784" s="8">
        <v>2016</v>
      </c>
      <c r="U2784" s="8">
        <f t="shared" si="345"/>
        <v>6</v>
      </c>
      <c r="V2784" s="7">
        <v>42552</v>
      </c>
      <c r="W2784" t="s">
        <v>29</v>
      </c>
      <c r="X2784" s="2">
        <v>0.30199999999999999</v>
      </c>
      <c r="Y2784" s="6">
        <f t="shared" si="350"/>
        <v>8.0617175195536687E-3</v>
      </c>
      <c r="AA2784">
        <v>9296212</v>
      </c>
      <c r="AB2784">
        <v>20725</v>
      </c>
      <c r="AC2784" t="s">
        <v>28</v>
      </c>
      <c r="AD2784" t="s">
        <v>2</v>
      </c>
      <c r="AE2784">
        <v>89</v>
      </c>
      <c r="AF2784">
        <v>1</v>
      </c>
      <c r="AH2784" t="s">
        <v>1240</v>
      </c>
      <c r="AI2784" t="s">
        <v>3824</v>
      </c>
      <c r="AJ2784" t="s">
        <v>3823</v>
      </c>
      <c r="AK2784" t="s">
        <v>3822</v>
      </c>
      <c r="AL2784">
        <v>1</v>
      </c>
      <c r="AM2784" s="5">
        <f t="shared" si="346"/>
        <v>0.16666666666666666</v>
      </c>
      <c r="AN2784" s="4">
        <f t="shared" si="351"/>
        <v>2.5242963523917705E-4</v>
      </c>
      <c r="AO2784" s="3"/>
      <c r="AP2784">
        <v>0</v>
      </c>
      <c r="AQ2784" t="s">
        <v>48</v>
      </c>
      <c r="AR2784" t="s">
        <v>3821</v>
      </c>
      <c r="AS2784" t="s">
        <v>47</v>
      </c>
      <c r="AT2784" s="2">
        <v>1.671</v>
      </c>
      <c r="AU2784" s="1">
        <f t="shared" si="347"/>
        <v>0.57189311542593202</v>
      </c>
      <c r="AV2784" s="1">
        <f t="shared" si="348"/>
        <v>0.41570735773964229</v>
      </c>
      <c r="AW2784" s="1">
        <f t="shared" si="349"/>
        <v>0.2595216000533524</v>
      </c>
    </row>
    <row r="2785" spans="1:49" x14ac:dyDescent="0.2">
      <c r="A2785">
        <v>2783</v>
      </c>
      <c r="B2785" t="s">
        <v>3820</v>
      </c>
      <c r="C2785" t="s">
        <v>3819</v>
      </c>
      <c r="F2785" t="s">
        <v>3818</v>
      </c>
      <c r="G2785" t="s">
        <v>5</v>
      </c>
      <c r="H2785" t="s">
        <v>4</v>
      </c>
      <c r="I2785" t="s">
        <v>3264</v>
      </c>
      <c r="J2785" t="s">
        <v>3817</v>
      </c>
      <c r="K2785" t="s">
        <v>3816</v>
      </c>
      <c r="L2785" t="s">
        <v>3815</v>
      </c>
      <c r="M2785" t="s">
        <v>473</v>
      </c>
      <c r="N2785">
        <v>5</v>
      </c>
      <c r="O2785" t="s">
        <v>3814</v>
      </c>
      <c r="P2785" t="s">
        <v>3813</v>
      </c>
      <c r="Q2785" t="s">
        <v>3812</v>
      </c>
      <c r="R2785" s="7">
        <v>42552</v>
      </c>
      <c r="S2785" s="8">
        <f t="shared" si="344"/>
        <v>2016</v>
      </c>
      <c r="T2785" s="8">
        <v>2016</v>
      </c>
      <c r="U2785" s="8">
        <f t="shared" si="345"/>
        <v>6</v>
      </c>
      <c r="V2785" s="7">
        <v>42552</v>
      </c>
      <c r="W2785" t="s">
        <v>3811</v>
      </c>
      <c r="X2785" s="2">
        <v>1.252</v>
      </c>
      <c r="Y2785" s="6">
        <f t="shared" si="350"/>
        <v>3.3421424948613228E-2</v>
      </c>
      <c r="AA2785" t="s">
        <v>3810</v>
      </c>
      <c r="AB2785">
        <v>21576</v>
      </c>
      <c r="AC2785" t="s">
        <v>3809</v>
      </c>
      <c r="AD2785" t="s">
        <v>2</v>
      </c>
      <c r="AE2785">
        <v>85</v>
      </c>
      <c r="AF2785">
        <v>2</v>
      </c>
      <c r="AH2785" t="s">
        <v>3808</v>
      </c>
      <c r="AI2785" t="s">
        <v>3807</v>
      </c>
      <c r="AJ2785" t="s">
        <v>3806</v>
      </c>
      <c r="AK2785" t="s">
        <v>3805</v>
      </c>
      <c r="AL2785">
        <v>125</v>
      </c>
      <c r="AM2785" s="5">
        <f t="shared" si="346"/>
        <v>20.833333333333332</v>
      </c>
      <c r="AN2785" s="4">
        <f t="shared" si="351"/>
        <v>3.1553704404897132E-2</v>
      </c>
      <c r="AO2785" s="3"/>
      <c r="AP2785">
        <v>0</v>
      </c>
      <c r="AQ2785" t="s">
        <v>48</v>
      </c>
      <c r="AR2785">
        <v>61374130</v>
      </c>
      <c r="AS2785" t="s">
        <v>47</v>
      </c>
      <c r="AT2785" s="2">
        <v>5.0220000000000002</v>
      </c>
      <c r="AU2785" s="1">
        <f t="shared" si="347"/>
        <v>3.2861108785498394</v>
      </c>
      <c r="AV2785" s="1">
        <f t="shared" si="348"/>
        <v>3.2487564676755176</v>
      </c>
      <c r="AW2785" s="1">
        <f t="shared" si="349"/>
        <v>3.2114020568011958</v>
      </c>
    </row>
    <row r="2786" spans="1:49" x14ac:dyDescent="0.2">
      <c r="A2786">
        <v>2784</v>
      </c>
      <c r="B2786" t="s">
        <v>3804</v>
      </c>
      <c r="C2786" t="s">
        <v>3803</v>
      </c>
      <c r="F2786" t="s">
        <v>3802</v>
      </c>
      <c r="G2786" t="s">
        <v>5</v>
      </c>
      <c r="H2786" t="s">
        <v>4</v>
      </c>
      <c r="I2786" t="s">
        <v>3801</v>
      </c>
      <c r="J2786">
        <v>60113324</v>
      </c>
      <c r="K2786" t="s">
        <v>3800</v>
      </c>
      <c r="L2786" t="s">
        <v>303</v>
      </c>
      <c r="M2786" t="s">
        <v>289</v>
      </c>
      <c r="N2786">
        <v>3</v>
      </c>
      <c r="O2786" t="s">
        <v>3799</v>
      </c>
      <c r="P2786" t="s">
        <v>3798</v>
      </c>
      <c r="Q2786" t="s">
        <v>3797</v>
      </c>
      <c r="R2786" s="7">
        <v>42552</v>
      </c>
      <c r="S2786" s="8">
        <f t="shared" si="344"/>
        <v>2016</v>
      </c>
      <c r="T2786" s="8">
        <v>2016</v>
      </c>
      <c r="U2786" s="8">
        <f t="shared" si="345"/>
        <v>6</v>
      </c>
      <c r="V2786" s="7">
        <v>42552</v>
      </c>
      <c r="W2786" t="s">
        <v>335</v>
      </c>
      <c r="X2786" s="2">
        <v>1.4950000000000001</v>
      </c>
      <c r="Y2786" s="6">
        <f t="shared" si="350"/>
        <v>3.9908171164677937E-2</v>
      </c>
      <c r="AA2786">
        <v>10805370</v>
      </c>
      <c r="AB2786">
        <v>144827</v>
      </c>
      <c r="AC2786">
        <v>15211886</v>
      </c>
      <c r="AD2786" t="s">
        <v>2</v>
      </c>
      <c r="AE2786">
        <v>20</v>
      </c>
      <c r="AF2786">
        <v>3</v>
      </c>
      <c r="AH2786" t="s">
        <v>3796</v>
      </c>
      <c r="AI2786" t="s">
        <v>3795</v>
      </c>
      <c r="AJ2786" t="s">
        <v>3794</v>
      </c>
      <c r="AK2786" t="s">
        <v>3793</v>
      </c>
      <c r="AL2786">
        <v>8</v>
      </c>
      <c r="AM2786" s="5">
        <f t="shared" si="346"/>
        <v>1.3333333333333333</v>
      </c>
      <c r="AN2786" s="4">
        <f t="shared" si="351"/>
        <v>2.0194370819134164E-3</v>
      </c>
      <c r="AO2786" s="3"/>
      <c r="AP2786">
        <v>0</v>
      </c>
      <c r="AR2786" t="s">
        <v>1</v>
      </c>
      <c r="AT2786" s="2">
        <v>4.0659999999999998</v>
      </c>
      <c r="AU2786" s="1">
        <f t="shared" si="347"/>
        <v>2.8541550939848581</v>
      </c>
      <c r="AV2786" s="1">
        <f t="shared" si="348"/>
        <v>2.0963804123295677</v>
      </c>
      <c r="AW2786" s="1">
        <f t="shared" si="349"/>
        <v>1.3386057306742773</v>
      </c>
    </row>
    <row r="2787" spans="1:49" x14ac:dyDescent="0.2">
      <c r="A2787">
        <v>2785</v>
      </c>
      <c r="B2787" t="s">
        <v>3792</v>
      </c>
      <c r="C2787" t="s">
        <v>3791</v>
      </c>
      <c r="D2787" t="s">
        <v>3790</v>
      </c>
      <c r="F2787" t="s">
        <v>3789</v>
      </c>
      <c r="G2787" t="s">
        <v>5</v>
      </c>
      <c r="H2787" t="s">
        <v>4</v>
      </c>
      <c r="I2787" t="s">
        <v>1574</v>
      </c>
      <c r="J2787">
        <v>60013789</v>
      </c>
      <c r="K2787" t="s">
        <v>1492</v>
      </c>
      <c r="L2787" t="s">
        <v>264</v>
      </c>
      <c r="M2787" t="s">
        <v>67</v>
      </c>
      <c r="N2787">
        <v>4</v>
      </c>
      <c r="O2787" t="s">
        <v>3788</v>
      </c>
      <c r="P2787" t="s">
        <v>3787</v>
      </c>
      <c r="Q2787" t="s">
        <v>1781</v>
      </c>
      <c r="R2787" s="7">
        <v>42552</v>
      </c>
      <c r="S2787" s="8">
        <f t="shared" si="344"/>
        <v>2016</v>
      </c>
      <c r="T2787" s="8">
        <v>2016</v>
      </c>
      <c r="U2787" s="8">
        <f t="shared" si="345"/>
        <v>6</v>
      </c>
      <c r="V2787" s="7">
        <v>42552</v>
      </c>
      <c r="W2787" t="s">
        <v>561</v>
      </c>
      <c r="X2787" s="2">
        <v>1.147</v>
      </c>
      <c r="Y2787" s="6">
        <f t="shared" si="350"/>
        <v>3.0618509916980327E-2</v>
      </c>
      <c r="AA2787">
        <v>190578</v>
      </c>
      <c r="AB2787">
        <v>29805</v>
      </c>
      <c r="AD2787" t="s">
        <v>2</v>
      </c>
      <c r="AE2787">
        <v>63</v>
      </c>
      <c r="AH2787" t="s">
        <v>3786</v>
      </c>
      <c r="AI2787" t="s">
        <v>3785</v>
      </c>
      <c r="AJ2787" t="s">
        <v>3784</v>
      </c>
      <c r="AK2787" t="s">
        <v>3783</v>
      </c>
      <c r="AL2787">
        <v>38</v>
      </c>
      <c r="AM2787" s="5">
        <f t="shared" si="346"/>
        <v>6.333333333333333</v>
      </c>
      <c r="AN2787" s="4">
        <f t="shared" si="351"/>
        <v>9.5923261390887284E-3</v>
      </c>
      <c r="AO2787" s="3"/>
      <c r="AP2787">
        <v>0</v>
      </c>
      <c r="AQ2787" t="s">
        <v>3782</v>
      </c>
      <c r="AR2787">
        <v>51205019</v>
      </c>
      <c r="AS2787" t="s">
        <v>3781</v>
      </c>
      <c r="AT2787" s="2">
        <v>5.468</v>
      </c>
      <c r="AU2787" s="1">
        <f t="shared" si="347"/>
        <v>2.4310654783612846</v>
      </c>
      <c r="AV2787" s="1">
        <f t="shared" si="348"/>
        <v>2.0105418028034525</v>
      </c>
      <c r="AW2787" s="1">
        <f t="shared" si="349"/>
        <v>1.5900181272456206</v>
      </c>
    </row>
    <row r="2788" spans="1:49" x14ac:dyDescent="0.2">
      <c r="A2788">
        <v>2786</v>
      </c>
      <c r="B2788" t="s">
        <v>3780</v>
      </c>
      <c r="C2788" t="s">
        <v>3779</v>
      </c>
      <c r="D2788" t="s">
        <v>3778</v>
      </c>
      <c r="F2788" t="s">
        <v>3777</v>
      </c>
      <c r="G2788" t="s">
        <v>5</v>
      </c>
      <c r="H2788" t="s">
        <v>4</v>
      </c>
      <c r="I2788" t="s">
        <v>3776</v>
      </c>
      <c r="J2788">
        <v>60072962</v>
      </c>
      <c r="K2788" t="s">
        <v>3775</v>
      </c>
      <c r="L2788" t="s">
        <v>3222</v>
      </c>
      <c r="M2788" t="s">
        <v>725</v>
      </c>
      <c r="N2788">
        <v>2</v>
      </c>
      <c r="O2788" t="s">
        <v>3774</v>
      </c>
      <c r="P2788" t="s">
        <v>3773</v>
      </c>
      <c r="Q2788" t="s">
        <v>3772</v>
      </c>
      <c r="R2788" s="7">
        <v>42552</v>
      </c>
      <c r="S2788" s="8">
        <f t="shared" si="344"/>
        <v>2016</v>
      </c>
      <c r="T2788" s="8">
        <v>2016</v>
      </c>
      <c r="U2788" s="8">
        <f t="shared" si="345"/>
        <v>6</v>
      </c>
      <c r="V2788" s="7" t="s">
        <v>3646</v>
      </c>
      <c r="W2788" t="s">
        <v>3771</v>
      </c>
      <c r="X2788" s="2">
        <v>0.53100000000000003</v>
      </c>
      <c r="Y2788" s="6">
        <f t="shared" si="350"/>
        <v>1.4174741731400658E-2</v>
      </c>
      <c r="AA2788">
        <v>1652125</v>
      </c>
      <c r="AB2788">
        <v>12517</v>
      </c>
      <c r="AD2788" t="s">
        <v>2</v>
      </c>
      <c r="AE2788">
        <v>64</v>
      </c>
      <c r="AH2788" t="s">
        <v>3770</v>
      </c>
      <c r="AI2788" t="s">
        <v>3769</v>
      </c>
      <c r="AJ2788" t="s">
        <v>3768</v>
      </c>
      <c r="AK2788" t="s">
        <v>3767</v>
      </c>
      <c r="AL2788">
        <v>2</v>
      </c>
      <c r="AM2788" s="5">
        <f t="shared" si="346"/>
        <v>0.33333333333333331</v>
      </c>
      <c r="AN2788" s="4">
        <f t="shared" si="351"/>
        <v>5.048592704783541E-4</v>
      </c>
      <c r="AO2788" s="3"/>
      <c r="AP2788">
        <v>0</v>
      </c>
      <c r="AQ2788" t="s">
        <v>1305</v>
      </c>
      <c r="AR2788" t="s">
        <v>3766</v>
      </c>
      <c r="AS2788" t="s">
        <v>1304</v>
      </c>
      <c r="AT2788" s="2">
        <v>2.02</v>
      </c>
      <c r="AU2788" s="1">
        <f t="shared" si="347"/>
        <v>1.0073776993123966</v>
      </c>
      <c r="AV2788" s="1">
        <f t="shared" si="348"/>
        <v>0.73398005009395062</v>
      </c>
      <c r="AW2788" s="1">
        <f t="shared" si="349"/>
        <v>0.46058240087550451</v>
      </c>
    </row>
    <row r="2789" spans="1:49" x14ac:dyDescent="0.2">
      <c r="A2789">
        <v>2787</v>
      </c>
      <c r="B2789" t="s">
        <v>3765</v>
      </c>
      <c r="C2789" t="s">
        <v>3764</v>
      </c>
      <c r="F2789" t="s">
        <v>3763</v>
      </c>
      <c r="G2789" t="s">
        <v>5</v>
      </c>
      <c r="H2789" t="s">
        <v>4</v>
      </c>
      <c r="I2789" t="s">
        <v>487</v>
      </c>
      <c r="J2789" t="s">
        <v>1903</v>
      </c>
      <c r="K2789" t="s">
        <v>1902</v>
      </c>
      <c r="L2789" t="s">
        <v>1901</v>
      </c>
      <c r="M2789" t="s">
        <v>299</v>
      </c>
      <c r="N2789">
        <v>3</v>
      </c>
      <c r="O2789" t="s">
        <v>1900</v>
      </c>
      <c r="P2789" t="s">
        <v>1899</v>
      </c>
      <c r="Q2789" t="s">
        <v>1898</v>
      </c>
      <c r="R2789" s="7">
        <v>42552</v>
      </c>
      <c r="S2789" s="8">
        <f t="shared" si="344"/>
        <v>2016</v>
      </c>
      <c r="T2789" s="8">
        <v>2016</v>
      </c>
      <c r="U2789" s="8">
        <f t="shared" si="345"/>
        <v>6</v>
      </c>
      <c r="V2789" s="7">
        <v>42552</v>
      </c>
      <c r="W2789" t="s">
        <v>29</v>
      </c>
      <c r="X2789" s="2">
        <v>0.30199999999999999</v>
      </c>
      <c r="Y2789" s="6">
        <f t="shared" si="350"/>
        <v>8.0617175195536687E-3</v>
      </c>
      <c r="AA2789">
        <v>9296212</v>
      </c>
      <c r="AB2789">
        <v>20725</v>
      </c>
      <c r="AC2789" t="s">
        <v>28</v>
      </c>
      <c r="AD2789" t="s">
        <v>2</v>
      </c>
      <c r="AE2789">
        <v>89</v>
      </c>
      <c r="AF2789">
        <v>2</v>
      </c>
      <c r="AH2789" t="s">
        <v>3762</v>
      </c>
      <c r="AI2789" t="s">
        <v>3761</v>
      </c>
      <c r="AJ2789" t="s">
        <v>3760</v>
      </c>
      <c r="AK2789" t="s">
        <v>3759</v>
      </c>
      <c r="AL2789">
        <v>3</v>
      </c>
      <c r="AM2789" s="5">
        <f t="shared" si="346"/>
        <v>0.5</v>
      </c>
      <c r="AN2789" s="4">
        <f t="shared" si="351"/>
        <v>7.572889057175312E-4</v>
      </c>
      <c r="AO2789" s="3"/>
      <c r="AP2789">
        <v>0</v>
      </c>
      <c r="AQ2789" t="s">
        <v>48</v>
      </c>
      <c r="AR2789" t="s">
        <v>2072</v>
      </c>
      <c r="AS2789" t="s">
        <v>47</v>
      </c>
      <c r="AT2789" s="2">
        <v>1.671</v>
      </c>
      <c r="AU2789" s="1">
        <f t="shared" si="347"/>
        <v>0.58703889354028271</v>
      </c>
      <c r="AV2789" s="1">
        <f t="shared" si="348"/>
        <v>0.44095032126355999</v>
      </c>
      <c r="AW2789" s="1">
        <f t="shared" si="349"/>
        <v>0.2948617489868372</v>
      </c>
    </row>
    <row r="2790" spans="1:49" x14ac:dyDescent="0.2">
      <c r="A2790">
        <v>2788</v>
      </c>
      <c r="B2790" t="s">
        <v>3758</v>
      </c>
      <c r="C2790" t="s">
        <v>3757</v>
      </c>
      <c r="D2790" t="s">
        <v>3756</v>
      </c>
      <c r="F2790" t="s">
        <v>3755</v>
      </c>
      <c r="G2790" t="s">
        <v>5</v>
      </c>
      <c r="H2790" t="s">
        <v>4</v>
      </c>
      <c r="I2790" t="s">
        <v>3754</v>
      </c>
      <c r="J2790">
        <v>60009387</v>
      </c>
      <c r="K2790" t="s">
        <v>914</v>
      </c>
      <c r="L2790" t="s">
        <v>223</v>
      </c>
      <c r="M2790" t="s">
        <v>138</v>
      </c>
      <c r="N2790">
        <v>2</v>
      </c>
      <c r="O2790" t="s">
        <v>3753</v>
      </c>
      <c r="P2790" t="s">
        <v>3752</v>
      </c>
      <c r="Q2790" t="s">
        <v>3751</v>
      </c>
      <c r="R2790" s="7">
        <v>42552</v>
      </c>
      <c r="S2790" s="8">
        <f t="shared" si="344"/>
        <v>2016</v>
      </c>
      <c r="T2790" s="8">
        <v>2016</v>
      </c>
      <c r="U2790" s="8">
        <f t="shared" si="345"/>
        <v>6</v>
      </c>
      <c r="V2790" s="7">
        <v>42552</v>
      </c>
      <c r="W2790" t="s">
        <v>227</v>
      </c>
      <c r="X2790" s="2">
        <v>0.48199999999999998</v>
      </c>
      <c r="Y2790" s="6">
        <f t="shared" si="350"/>
        <v>1.2866714716638637E-2</v>
      </c>
      <c r="AA2790">
        <v>304026</v>
      </c>
      <c r="AB2790">
        <v>110152</v>
      </c>
      <c r="AD2790" t="s">
        <v>2</v>
      </c>
      <c r="AE2790">
        <v>127</v>
      </c>
      <c r="AF2790">
        <v>13</v>
      </c>
      <c r="AH2790" t="s">
        <v>3750</v>
      </c>
      <c r="AI2790" t="s">
        <v>3749</v>
      </c>
      <c r="AJ2790" t="s">
        <v>3748</v>
      </c>
      <c r="AK2790" t="s">
        <v>3747</v>
      </c>
      <c r="AL2790">
        <v>3</v>
      </c>
      <c r="AM2790" s="5">
        <f t="shared" si="346"/>
        <v>0.5</v>
      </c>
      <c r="AN2790" s="4">
        <f t="shared" si="351"/>
        <v>7.572889057175312E-4</v>
      </c>
      <c r="AO2790" s="3"/>
      <c r="AP2790">
        <v>0</v>
      </c>
      <c r="AQ2790" t="s">
        <v>135</v>
      </c>
      <c r="AR2790" t="s">
        <v>3746</v>
      </c>
      <c r="AS2790" t="s">
        <v>134</v>
      </c>
      <c r="AT2790" s="2">
        <v>2.4430000000000001</v>
      </c>
      <c r="AU2790" s="1">
        <f t="shared" si="347"/>
        <v>0.92338869733623041</v>
      </c>
      <c r="AV2790" s="1">
        <f t="shared" si="348"/>
        <v>0.68120018111780833</v>
      </c>
      <c r="AW2790" s="1">
        <f t="shared" si="349"/>
        <v>0.43901166489938626</v>
      </c>
    </row>
    <row r="2791" spans="1:49" x14ac:dyDescent="0.2">
      <c r="A2791">
        <v>2789</v>
      </c>
      <c r="B2791" t="s">
        <v>3745</v>
      </c>
      <c r="C2791" t="s">
        <v>3744</v>
      </c>
      <c r="D2791" t="s">
        <v>3743</v>
      </c>
      <c r="F2791" t="s">
        <v>3742</v>
      </c>
      <c r="G2791" t="s">
        <v>5</v>
      </c>
      <c r="H2791" t="s">
        <v>4</v>
      </c>
      <c r="I2791" t="s">
        <v>3741</v>
      </c>
      <c r="J2791" t="s">
        <v>3740</v>
      </c>
      <c r="K2791" t="s">
        <v>3739</v>
      </c>
      <c r="L2791" t="s">
        <v>3738</v>
      </c>
      <c r="M2791" t="s">
        <v>3737</v>
      </c>
      <c r="N2791">
        <v>3</v>
      </c>
      <c r="O2791" t="s">
        <v>3736</v>
      </c>
      <c r="P2791" t="s">
        <v>3735</v>
      </c>
      <c r="Q2791" t="s">
        <v>3734</v>
      </c>
      <c r="R2791" s="7">
        <v>42552</v>
      </c>
      <c r="S2791" s="8">
        <f t="shared" si="344"/>
        <v>2016</v>
      </c>
      <c r="T2791" s="8">
        <v>2016</v>
      </c>
      <c r="U2791" s="8">
        <f t="shared" si="345"/>
        <v>6</v>
      </c>
      <c r="V2791" s="7">
        <v>42552</v>
      </c>
      <c r="W2791" t="s">
        <v>227</v>
      </c>
      <c r="X2791" s="2">
        <v>0.48199999999999998</v>
      </c>
      <c r="Y2791" s="6">
        <f t="shared" si="350"/>
        <v>1.2866714716638637E-2</v>
      </c>
      <c r="AA2791">
        <v>304026</v>
      </c>
      <c r="AB2791">
        <v>110152</v>
      </c>
      <c r="AD2791" t="s">
        <v>2</v>
      </c>
      <c r="AE2791">
        <v>127</v>
      </c>
      <c r="AF2791">
        <v>13</v>
      </c>
      <c r="AH2791" t="s">
        <v>3733</v>
      </c>
      <c r="AI2791" t="s">
        <v>3732</v>
      </c>
      <c r="AJ2791" t="s">
        <v>3731</v>
      </c>
      <c r="AK2791" t="s">
        <v>3730</v>
      </c>
      <c r="AL2791">
        <v>9</v>
      </c>
      <c r="AM2791" s="5">
        <f t="shared" si="346"/>
        <v>1.5</v>
      </c>
      <c r="AN2791" s="4">
        <f t="shared" si="351"/>
        <v>2.2718667171525938E-3</v>
      </c>
      <c r="AO2791" s="3"/>
      <c r="AP2791">
        <v>0</v>
      </c>
      <c r="AQ2791" t="s">
        <v>3729</v>
      </c>
      <c r="AR2791" t="s">
        <v>1</v>
      </c>
      <c r="AS2791" t="s">
        <v>3728</v>
      </c>
      <c r="AT2791" s="2">
        <v>2.4430000000000001</v>
      </c>
      <c r="AU2791" s="1">
        <f t="shared" si="347"/>
        <v>0.96882603167928238</v>
      </c>
      <c r="AV2791" s="1">
        <f t="shared" si="348"/>
        <v>0.75692907168956147</v>
      </c>
      <c r="AW2791" s="1">
        <f t="shared" si="349"/>
        <v>0.54503211169984067</v>
      </c>
    </row>
    <row r="2792" spans="1:49" x14ac:dyDescent="0.2">
      <c r="A2792">
        <v>2790</v>
      </c>
      <c r="B2792" t="s">
        <v>3727</v>
      </c>
      <c r="C2792" t="s">
        <v>3726</v>
      </c>
      <c r="D2792" t="s">
        <v>3725</v>
      </c>
      <c r="F2792" t="s">
        <v>3724</v>
      </c>
      <c r="G2792" t="s">
        <v>5</v>
      </c>
      <c r="H2792" t="s">
        <v>4</v>
      </c>
      <c r="I2792" t="s">
        <v>175</v>
      </c>
      <c r="J2792" t="s">
        <v>170</v>
      </c>
      <c r="K2792" t="s">
        <v>169</v>
      </c>
      <c r="L2792" t="s">
        <v>168</v>
      </c>
      <c r="M2792" t="s">
        <v>103</v>
      </c>
      <c r="N2792">
        <v>2</v>
      </c>
      <c r="O2792" t="s">
        <v>3723</v>
      </c>
      <c r="P2792" t="s">
        <v>3722</v>
      </c>
      <c r="Q2792" t="s">
        <v>3721</v>
      </c>
      <c r="R2792" s="7">
        <v>42552</v>
      </c>
      <c r="S2792" s="8">
        <f t="shared" si="344"/>
        <v>2016</v>
      </c>
      <c r="T2792" s="8">
        <v>2016</v>
      </c>
      <c r="U2792" s="8">
        <f t="shared" si="345"/>
        <v>6</v>
      </c>
      <c r="V2792" s="7">
        <v>42552</v>
      </c>
      <c r="W2792" t="s">
        <v>227</v>
      </c>
      <c r="X2792" s="2">
        <v>0.48199999999999998</v>
      </c>
      <c r="Y2792" s="6">
        <f t="shared" si="350"/>
        <v>1.2866714716638637E-2</v>
      </c>
      <c r="AA2792">
        <v>304026</v>
      </c>
      <c r="AB2792">
        <v>110152</v>
      </c>
      <c r="AD2792" t="s">
        <v>2</v>
      </c>
      <c r="AE2792">
        <v>127</v>
      </c>
      <c r="AF2792">
        <v>13</v>
      </c>
      <c r="AH2792" t="s">
        <v>3720</v>
      </c>
      <c r="AI2792" t="s">
        <v>3719</v>
      </c>
      <c r="AJ2792" t="s">
        <v>3718</v>
      </c>
      <c r="AK2792" t="s">
        <v>3717</v>
      </c>
      <c r="AL2792">
        <v>25</v>
      </c>
      <c r="AM2792" s="5">
        <f t="shared" si="346"/>
        <v>4.166666666666667</v>
      </c>
      <c r="AN2792" s="4">
        <f t="shared" si="351"/>
        <v>6.310740880979427E-3</v>
      </c>
      <c r="AO2792" s="3"/>
      <c r="AP2792">
        <v>0</v>
      </c>
      <c r="AR2792" t="s">
        <v>1</v>
      </c>
      <c r="AT2792" s="2">
        <v>2.4430000000000001</v>
      </c>
      <c r="AU2792" s="1">
        <f t="shared" si="347"/>
        <v>1.0899922565940874</v>
      </c>
      <c r="AV2792" s="1">
        <f t="shared" si="348"/>
        <v>0.95887277988090314</v>
      </c>
      <c r="AW2792" s="1">
        <f t="shared" si="349"/>
        <v>0.82775330316771889</v>
      </c>
    </row>
    <row r="2793" spans="1:49" x14ac:dyDescent="0.2">
      <c r="A2793">
        <v>2791</v>
      </c>
      <c r="B2793" t="s">
        <v>3716</v>
      </c>
      <c r="C2793" t="s">
        <v>3715</v>
      </c>
      <c r="F2793" t="s">
        <v>3714</v>
      </c>
      <c r="G2793" t="s">
        <v>5</v>
      </c>
      <c r="H2793" t="s">
        <v>4</v>
      </c>
      <c r="I2793" t="s">
        <v>286</v>
      </c>
      <c r="J2793" t="s">
        <v>3713</v>
      </c>
      <c r="K2793" t="s">
        <v>3712</v>
      </c>
      <c r="L2793" t="s">
        <v>3711</v>
      </c>
      <c r="M2793" t="s">
        <v>285</v>
      </c>
      <c r="N2793">
        <v>5</v>
      </c>
      <c r="O2793" t="s">
        <v>3710</v>
      </c>
      <c r="P2793" t="s">
        <v>3709</v>
      </c>
      <c r="Q2793" t="s">
        <v>3708</v>
      </c>
      <c r="R2793" s="7">
        <v>42552</v>
      </c>
      <c r="S2793" s="8">
        <f t="shared" si="344"/>
        <v>2016</v>
      </c>
      <c r="T2793" s="8">
        <v>2016</v>
      </c>
      <c r="U2793" s="8">
        <f t="shared" si="345"/>
        <v>6</v>
      </c>
      <c r="V2793" s="7">
        <v>42552</v>
      </c>
      <c r="W2793" t="s">
        <v>29</v>
      </c>
      <c r="X2793" s="2">
        <v>0.30199999999999999</v>
      </c>
      <c r="Y2793" s="6">
        <f t="shared" si="350"/>
        <v>8.0617175195536687E-3</v>
      </c>
      <c r="AA2793">
        <v>9296212</v>
      </c>
      <c r="AB2793">
        <v>20725</v>
      </c>
      <c r="AC2793" t="s">
        <v>28</v>
      </c>
      <c r="AD2793" t="s">
        <v>2</v>
      </c>
      <c r="AE2793">
        <v>89</v>
      </c>
      <c r="AF2793">
        <v>1</v>
      </c>
      <c r="AH2793" t="s">
        <v>3707</v>
      </c>
      <c r="AI2793" t="s">
        <v>3706</v>
      </c>
      <c r="AJ2793" t="s">
        <v>3705</v>
      </c>
      <c r="AK2793" t="s">
        <v>3704</v>
      </c>
      <c r="AL2793">
        <v>2</v>
      </c>
      <c r="AM2793" s="5">
        <f t="shared" si="346"/>
        <v>0.33333333333333331</v>
      </c>
      <c r="AN2793" s="4">
        <f t="shared" si="351"/>
        <v>5.048592704783541E-4</v>
      </c>
      <c r="AO2793" s="3"/>
      <c r="AP2793">
        <v>0</v>
      </c>
      <c r="AR2793" t="s">
        <v>1</v>
      </c>
      <c r="AT2793" s="2">
        <v>1.671</v>
      </c>
      <c r="AU2793" s="1">
        <f t="shared" si="347"/>
        <v>0.57946600448310737</v>
      </c>
      <c r="AV2793" s="1">
        <f t="shared" si="348"/>
        <v>0.42832883950160117</v>
      </c>
      <c r="AW2793" s="1">
        <f t="shared" si="349"/>
        <v>0.27719167452009486</v>
      </c>
    </row>
    <row r="2794" spans="1:49" x14ac:dyDescent="0.2">
      <c r="A2794">
        <v>2792</v>
      </c>
      <c r="B2794" t="s">
        <v>3703</v>
      </c>
      <c r="C2794" t="s">
        <v>3702</v>
      </c>
      <c r="F2794" t="s">
        <v>3701</v>
      </c>
      <c r="G2794" t="s">
        <v>5</v>
      </c>
      <c r="H2794" t="s">
        <v>4</v>
      </c>
      <c r="I2794" t="s">
        <v>3700</v>
      </c>
      <c r="J2794" t="s">
        <v>3699</v>
      </c>
      <c r="K2794" t="s">
        <v>3698</v>
      </c>
      <c r="L2794" t="s">
        <v>3697</v>
      </c>
      <c r="M2794" t="s">
        <v>3696</v>
      </c>
      <c r="N2794">
        <v>8</v>
      </c>
      <c r="O2794" t="s">
        <v>3695</v>
      </c>
      <c r="P2794" t="s">
        <v>3694</v>
      </c>
      <c r="Q2794" t="s">
        <v>3693</v>
      </c>
      <c r="R2794" s="7">
        <v>42552</v>
      </c>
      <c r="S2794" s="8">
        <f t="shared" si="344"/>
        <v>2016</v>
      </c>
      <c r="T2794" s="8">
        <v>2016</v>
      </c>
      <c r="U2794" s="8">
        <f t="shared" si="345"/>
        <v>6</v>
      </c>
      <c r="V2794" s="7">
        <v>42552</v>
      </c>
      <c r="W2794" t="s">
        <v>2821</v>
      </c>
      <c r="X2794" s="2">
        <v>0.32300000000000001</v>
      </c>
      <c r="Y2794" s="6">
        <f t="shared" si="350"/>
        <v>8.6223005258802502E-3</v>
      </c>
      <c r="AB2794">
        <v>9500154104</v>
      </c>
      <c r="AC2794">
        <v>19342608</v>
      </c>
      <c r="AD2794" t="s">
        <v>2</v>
      </c>
      <c r="AE2794">
        <v>10</v>
      </c>
      <c r="AF2794">
        <v>3</v>
      </c>
      <c r="AG2794">
        <v>33509</v>
      </c>
      <c r="AI2794" t="s">
        <v>3692</v>
      </c>
      <c r="AJ2794" t="s">
        <v>3691</v>
      </c>
      <c r="AK2794" t="s">
        <v>3690</v>
      </c>
      <c r="AL2794">
        <v>8</v>
      </c>
      <c r="AM2794" s="5">
        <f t="shared" si="346"/>
        <v>1.3333333333333333</v>
      </c>
      <c r="AN2794" s="4">
        <f t="shared" si="351"/>
        <v>2.0194370819134164E-3</v>
      </c>
      <c r="AO2794" s="3"/>
      <c r="AP2794">
        <v>0</v>
      </c>
      <c r="AQ2794" t="s">
        <v>938</v>
      </c>
      <c r="AR2794" t="s">
        <v>3689</v>
      </c>
      <c r="AS2794" t="s">
        <v>937</v>
      </c>
      <c r="AT2794" s="2">
        <v>1.494</v>
      </c>
      <c r="AU2794" s="1">
        <f t="shared" si="347"/>
        <v>0.66414414926901999</v>
      </c>
      <c r="AV2794" s="1">
        <f t="shared" si="348"/>
        <v>0.53208688038968333</v>
      </c>
      <c r="AW2794" s="1">
        <f t="shared" si="349"/>
        <v>0.40002961151034661</v>
      </c>
    </row>
    <row r="2795" spans="1:49" x14ac:dyDescent="0.2">
      <c r="A2795">
        <v>2793</v>
      </c>
      <c r="B2795" t="s">
        <v>3688</v>
      </c>
      <c r="C2795" t="s">
        <v>3687</v>
      </c>
      <c r="F2795" t="s">
        <v>3686</v>
      </c>
      <c r="G2795" t="s">
        <v>5</v>
      </c>
      <c r="H2795" t="s">
        <v>4</v>
      </c>
      <c r="I2795" t="s">
        <v>3685</v>
      </c>
      <c r="J2795">
        <v>60001298</v>
      </c>
      <c r="K2795" t="s">
        <v>1359</v>
      </c>
      <c r="L2795" t="s">
        <v>131</v>
      </c>
      <c r="M2795" t="s">
        <v>67</v>
      </c>
      <c r="N2795">
        <v>7</v>
      </c>
      <c r="O2795" t="s">
        <v>3684</v>
      </c>
      <c r="P2795" t="s">
        <v>3683</v>
      </c>
      <c r="Q2795" t="s">
        <v>3682</v>
      </c>
      <c r="R2795" s="7">
        <v>42552</v>
      </c>
      <c r="S2795" s="8">
        <f t="shared" si="344"/>
        <v>2016</v>
      </c>
      <c r="T2795" s="8">
        <v>2016</v>
      </c>
      <c r="U2795" s="8">
        <f t="shared" si="345"/>
        <v>6</v>
      </c>
      <c r="V2795" s="7">
        <v>42552</v>
      </c>
      <c r="W2795" t="s">
        <v>350</v>
      </c>
      <c r="X2795" s="2">
        <v>0.41699999999999998</v>
      </c>
      <c r="Y2795" s="6">
        <f t="shared" si="350"/>
        <v>1.1131576839913509E-2</v>
      </c>
      <c r="AA2795">
        <v>10220038</v>
      </c>
      <c r="AB2795">
        <v>17569</v>
      </c>
      <c r="AC2795">
        <v>15728196</v>
      </c>
      <c r="AD2795" t="s">
        <v>2</v>
      </c>
      <c r="AE2795">
        <v>22</v>
      </c>
      <c r="AF2795">
        <v>5</v>
      </c>
      <c r="AH2795" t="s">
        <v>3681</v>
      </c>
      <c r="AI2795" t="s">
        <v>3680</v>
      </c>
      <c r="AJ2795" t="s">
        <v>3679</v>
      </c>
      <c r="AK2795" t="s">
        <v>3678</v>
      </c>
      <c r="AL2795">
        <v>2</v>
      </c>
      <c r="AM2795" s="5">
        <f t="shared" si="346"/>
        <v>0.33333333333333331</v>
      </c>
      <c r="AN2795" s="4">
        <f t="shared" si="351"/>
        <v>5.048592704783541E-4</v>
      </c>
      <c r="AO2795" s="3"/>
      <c r="AP2795">
        <v>0</v>
      </c>
      <c r="AQ2795" t="s">
        <v>48</v>
      </c>
      <c r="AR2795">
        <v>61170218</v>
      </c>
      <c r="AS2795" t="s">
        <v>47</v>
      </c>
      <c r="AT2795" s="2">
        <v>2.6019999999999999</v>
      </c>
      <c r="AU2795" s="1">
        <f t="shared" si="347"/>
        <v>0.79435615690829608</v>
      </c>
      <c r="AV2795" s="1">
        <f t="shared" si="348"/>
        <v>0.58182180551959317</v>
      </c>
      <c r="AW2795" s="1">
        <f t="shared" si="349"/>
        <v>0.36928745413089004</v>
      </c>
    </row>
    <row r="2796" spans="1:49" x14ac:dyDescent="0.2">
      <c r="A2796">
        <v>2794</v>
      </c>
      <c r="B2796" t="s">
        <v>3677</v>
      </c>
      <c r="C2796" t="s">
        <v>3676</v>
      </c>
      <c r="F2796" t="s">
        <v>3675</v>
      </c>
      <c r="G2796" t="s">
        <v>5</v>
      </c>
      <c r="H2796" t="s">
        <v>4</v>
      </c>
      <c r="I2796" t="s">
        <v>3674</v>
      </c>
      <c r="J2796">
        <v>60019106</v>
      </c>
      <c r="K2796" t="s">
        <v>39</v>
      </c>
      <c r="L2796" t="s">
        <v>38</v>
      </c>
      <c r="M2796" t="s">
        <v>34</v>
      </c>
      <c r="N2796">
        <v>4</v>
      </c>
      <c r="O2796" t="s">
        <v>3673</v>
      </c>
      <c r="P2796" t="s">
        <v>3672</v>
      </c>
      <c r="Q2796" t="s">
        <v>3671</v>
      </c>
      <c r="R2796" s="7">
        <v>42552</v>
      </c>
      <c r="S2796" s="8">
        <f t="shared" si="344"/>
        <v>2016</v>
      </c>
      <c r="T2796" s="8">
        <v>2016</v>
      </c>
      <c r="U2796" s="8">
        <f t="shared" si="345"/>
        <v>6</v>
      </c>
      <c r="V2796" s="7">
        <v>42552</v>
      </c>
      <c r="W2796" t="s">
        <v>29</v>
      </c>
      <c r="X2796" s="2">
        <v>0.30199999999999999</v>
      </c>
      <c r="Y2796" s="6">
        <f t="shared" si="350"/>
        <v>8.0617175195536687E-3</v>
      </c>
      <c r="AA2796">
        <v>9296212</v>
      </c>
      <c r="AB2796">
        <v>20725</v>
      </c>
      <c r="AC2796" t="s">
        <v>28</v>
      </c>
      <c r="AD2796" t="s">
        <v>2</v>
      </c>
      <c r="AE2796">
        <v>89</v>
      </c>
      <c r="AF2796">
        <v>1</v>
      </c>
      <c r="AH2796" t="s">
        <v>3670</v>
      </c>
      <c r="AI2796" t="s">
        <v>3669</v>
      </c>
      <c r="AJ2796" t="s">
        <v>3668</v>
      </c>
      <c r="AK2796" t="s">
        <v>3667</v>
      </c>
      <c r="AL2796">
        <v>17</v>
      </c>
      <c r="AM2796" s="5">
        <f t="shared" si="346"/>
        <v>2.8333333333333335</v>
      </c>
      <c r="AN2796" s="4">
        <f t="shared" si="351"/>
        <v>4.2913037990660102E-3</v>
      </c>
      <c r="AO2796" s="3"/>
      <c r="AP2796">
        <v>0</v>
      </c>
      <c r="AQ2796" t="s">
        <v>272</v>
      </c>
      <c r="AR2796" t="s">
        <v>1</v>
      </c>
      <c r="AS2796" t="s">
        <v>271</v>
      </c>
      <c r="AT2796" s="2">
        <v>1.671</v>
      </c>
      <c r="AU2796" s="1">
        <f t="shared" si="347"/>
        <v>0.69305934034073702</v>
      </c>
      <c r="AV2796" s="1">
        <f t="shared" si="348"/>
        <v>0.61765106593098396</v>
      </c>
      <c r="AW2796" s="1">
        <f t="shared" si="349"/>
        <v>0.54224279152123078</v>
      </c>
    </row>
    <row r="2797" spans="1:49" x14ac:dyDescent="0.2">
      <c r="A2797">
        <v>2795</v>
      </c>
      <c r="B2797" t="s">
        <v>3666</v>
      </c>
      <c r="C2797" t="s">
        <v>3665</v>
      </c>
      <c r="D2797" t="s">
        <v>3664</v>
      </c>
      <c r="F2797" t="s">
        <v>3663</v>
      </c>
      <c r="G2797" t="s">
        <v>5</v>
      </c>
      <c r="H2797" t="s">
        <v>4</v>
      </c>
      <c r="I2797" t="s">
        <v>1673</v>
      </c>
      <c r="J2797" t="s">
        <v>1672</v>
      </c>
      <c r="K2797" t="s">
        <v>1671</v>
      </c>
      <c r="L2797" t="s">
        <v>1670</v>
      </c>
      <c r="M2797" t="s">
        <v>183</v>
      </c>
      <c r="N2797">
        <v>2</v>
      </c>
      <c r="O2797" t="s">
        <v>1669</v>
      </c>
      <c r="P2797" t="s">
        <v>1668</v>
      </c>
      <c r="Q2797" t="s">
        <v>1667</v>
      </c>
      <c r="R2797" s="7">
        <v>42552</v>
      </c>
      <c r="S2797" s="8">
        <f t="shared" si="344"/>
        <v>2016</v>
      </c>
      <c r="T2797" s="8">
        <v>2016</v>
      </c>
      <c r="U2797" s="8">
        <f t="shared" si="345"/>
        <v>6</v>
      </c>
      <c r="V2797" s="7">
        <v>42552</v>
      </c>
      <c r="W2797" t="s">
        <v>2827</v>
      </c>
      <c r="X2797" s="2">
        <v>0.63</v>
      </c>
      <c r="Y2797" s="6">
        <f t="shared" si="350"/>
        <v>1.6817490189797391E-2</v>
      </c>
      <c r="AA2797">
        <v>457906</v>
      </c>
      <c r="AB2797">
        <v>18159</v>
      </c>
      <c r="AD2797" t="s">
        <v>2</v>
      </c>
      <c r="AE2797">
        <v>53</v>
      </c>
      <c r="AH2797" t="s">
        <v>3662</v>
      </c>
      <c r="AI2797" t="s">
        <v>3661</v>
      </c>
      <c r="AJ2797" t="s">
        <v>3660</v>
      </c>
      <c r="AK2797" t="s">
        <v>3659</v>
      </c>
      <c r="AL2797">
        <v>4</v>
      </c>
      <c r="AM2797" s="5">
        <f t="shared" si="346"/>
        <v>0.66666666666666663</v>
      </c>
      <c r="AN2797" s="4">
        <f t="shared" si="351"/>
        <v>1.0097185409567082E-3</v>
      </c>
      <c r="AO2797" s="3"/>
      <c r="AP2797">
        <v>0</v>
      </c>
      <c r="AR2797" t="s">
        <v>1</v>
      </c>
      <c r="AT2797" s="2" t="s">
        <v>0</v>
      </c>
      <c r="AU2797" s="1">
        <f t="shared" si="347"/>
        <v>1.2075158695145185</v>
      </c>
      <c r="AV2797" s="1">
        <f t="shared" si="348"/>
        <v>0.89136043653770503</v>
      </c>
      <c r="AW2797" s="1">
        <f t="shared" si="349"/>
        <v>0.57520500356089133</v>
      </c>
    </row>
    <row r="2798" spans="1:49" x14ac:dyDescent="0.2">
      <c r="A2798">
        <v>2796</v>
      </c>
      <c r="B2798" t="s">
        <v>3658</v>
      </c>
      <c r="C2798" t="s">
        <v>3657</v>
      </c>
      <c r="D2798" t="s">
        <v>3656</v>
      </c>
      <c r="E2798">
        <v>26998942</v>
      </c>
      <c r="F2798" t="s">
        <v>3655</v>
      </c>
      <c r="G2798" t="s">
        <v>5</v>
      </c>
      <c r="H2798" t="s">
        <v>4</v>
      </c>
      <c r="I2798" t="s">
        <v>3654</v>
      </c>
      <c r="J2798" t="s">
        <v>3653</v>
      </c>
      <c r="K2798" t="s">
        <v>3652</v>
      </c>
      <c r="L2798" t="s">
        <v>3651</v>
      </c>
      <c r="M2798" t="s">
        <v>3650</v>
      </c>
      <c r="N2798">
        <v>3</v>
      </c>
      <c r="O2798" t="s">
        <v>3649</v>
      </c>
      <c r="P2798" t="s">
        <v>3648</v>
      </c>
      <c r="Q2798" t="s">
        <v>3647</v>
      </c>
      <c r="R2798" s="7">
        <v>42552</v>
      </c>
      <c r="S2798" s="8">
        <f t="shared" si="344"/>
        <v>2016</v>
      </c>
      <c r="T2798" s="8">
        <v>2016</v>
      </c>
      <c r="U2798" s="8">
        <f t="shared" si="345"/>
        <v>6</v>
      </c>
      <c r="V2798" s="7" t="s">
        <v>3646</v>
      </c>
      <c r="W2798" t="s">
        <v>3645</v>
      </c>
      <c r="X2798" s="2">
        <v>1.17</v>
      </c>
      <c r="Y2798" s="6">
        <f t="shared" si="350"/>
        <v>3.1232481781052295E-2</v>
      </c>
      <c r="AA2798">
        <v>9819428</v>
      </c>
      <c r="AB2798">
        <v>16617</v>
      </c>
      <c r="AD2798" t="s">
        <v>2</v>
      </c>
      <c r="AE2798">
        <v>104</v>
      </c>
      <c r="AH2798" s="9">
        <v>42675</v>
      </c>
      <c r="AI2798" t="s">
        <v>3644</v>
      </c>
      <c r="AJ2798" t="s">
        <v>3643</v>
      </c>
      <c r="AK2798" t="s">
        <v>3642</v>
      </c>
      <c r="AL2798">
        <v>11</v>
      </c>
      <c r="AM2798" s="5">
        <f t="shared" si="346"/>
        <v>1.8333333333333333</v>
      </c>
      <c r="AN2798" s="4">
        <f t="shared" si="351"/>
        <v>2.7767259876309478E-3</v>
      </c>
      <c r="AO2798" s="3"/>
      <c r="AP2798">
        <v>0</v>
      </c>
      <c r="AQ2798" t="s">
        <v>2644</v>
      </c>
      <c r="AR2798" t="s">
        <v>3641</v>
      </c>
      <c r="AS2798" t="s">
        <v>2642</v>
      </c>
      <c r="AT2798" s="2">
        <v>4.2699999999999996</v>
      </c>
      <c r="AU2798" s="1">
        <f t="shared" si="347"/>
        <v>2.2695755043025891</v>
      </c>
      <c r="AV2798" s="1">
        <f t="shared" si="348"/>
        <v>1.700460388434162</v>
      </c>
      <c r="AW2798" s="1">
        <f t="shared" si="349"/>
        <v>1.1313452725657351</v>
      </c>
    </row>
    <row r="2799" spans="1:49" x14ac:dyDescent="0.2">
      <c r="A2799">
        <v>2797</v>
      </c>
      <c r="B2799" t="s">
        <v>3640</v>
      </c>
      <c r="C2799" t="s">
        <v>3639</v>
      </c>
      <c r="F2799" t="s">
        <v>3638</v>
      </c>
      <c r="G2799" t="s">
        <v>5</v>
      </c>
      <c r="H2799" t="s">
        <v>4</v>
      </c>
      <c r="I2799" t="s">
        <v>3637</v>
      </c>
      <c r="J2799" t="s">
        <v>3636</v>
      </c>
      <c r="K2799" t="s">
        <v>3635</v>
      </c>
      <c r="L2799" t="s">
        <v>3634</v>
      </c>
      <c r="M2799" t="s">
        <v>599</v>
      </c>
      <c r="N2799">
        <v>5</v>
      </c>
      <c r="O2799" t="s">
        <v>3633</v>
      </c>
      <c r="P2799" t="s">
        <v>3632</v>
      </c>
      <c r="Q2799" t="s">
        <v>3631</v>
      </c>
      <c r="R2799" s="7">
        <v>42552</v>
      </c>
      <c r="S2799" s="8">
        <f t="shared" si="344"/>
        <v>2016</v>
      </c>
      <c r="T2799" s="8">
        <v>2016</v>
      </c>
      <c r="U2799" s="8">
        <f t="shared" si="345"/>
        <v>6</v>
      </c>
      <c r="V2799" s="7">
        <v>42552</v>
      </c>
      <c r="W2799" t="s">
        <v>8</v>
      </c>
      <c r="X2799" s="2">
        <v>1.246</v>
      </c>
      <c r="Y2799" s="6">
        <f t="shared" si="350"/>
        <v>3.3261258375377058E-2</v>
      </c>
      <c r="AA2799">
        <v>19391404</v>
      </c>
      <c r="AB2799">
        <v>17700155033</v>
      </c>
      <c r="AC2799">
        <v>21511535</v>
      </c>
      <c r="AD2799" t="s">
        <v>2</v>
      </c>
      <c r="AE2799">
        <v>9</v>
      </c>
      <c r="AF2799">
        <v>7</v>
      </c>
      <c r="AG2799">
        <v>7423670</v>
      </c>
      <c r="AH2799" t="s">
        <v>3630</v>
      </c>
      <c r="AI2799" t="s">
        <v>3629</v>
      </c>
      <c r="AJ2799" t="s">
        <v>3628</v>
      </c>
      <c r="AK2799" t="s">
        <v>3627</v>
      </c>
      <c r="AL2799">
        <v>11</v>
      </c>
      <c r="AM2799" s="5">
        <f t="shared" si="346"/>
        <v>1.8333333333333333</v>
      </c>
      <c r="AN2799" s="4">
        <f t="shared" si="351"/>
        <v>2.7767259876309478E-3</v>
      </c>
      <c r="AO2799" s="3"/>
      <c r="AP2799">
        <v>0</v>
      </c>
      <c r="AR2799" t="s">
        <v>1</v>
      </c>
      <c r="AT2799" s="2" t="s">
        <v>0</v>
      </c>
      <c r="AU2799" s="1">
        <f t="shared" si="347"/>
        <v>2.4115898659053223</v>
      </c>
      <c r="AV2799" s="1">
        <f t="shared" si="348"/>
        <v>1.8018992181504003</v>
      </c>
      <c r="AW2799" s="1">
        <f t="shared" si="349"/>
        <v>1.1922085703954781</v>
      </c>
    </row>
    <row r="2800" spans="1:49" x14ac:dyDescent="0.2">
      <c r="A2800">
        <v>2798</v>
      </c>
      <c r="B2800" t="s">
        <v>3626</v>
      </c>
      <c r="C2800" t="s">
        <v>3625</v>
      </c>
      <c r="F2800" t="s">
        <v>3624</v>
      </c>
      <c r="G2800" t="s">
        <v>5</v>
      </c>
      <c r="H2800" t="s">
        <v>4</v>
      </c>
      <c r="I2800" t="s">
        <v>1019</v>
      </c>
      <c r="J2800">
        <v>60005465</v>
      </c>
      <c r="K2800" t="s">
        <v>162</v>
      </c>
      <c r="L2800" t="s">
        <v>161</v>
      </c>
      <c r="M2800" t="s">
        <v>67</v>
      </c>
      <c r="N2800">
        <v>1</v>
      </c>
      <c r="O2800" t="s">
        <v>3623</v>
      </c>
      <c r="P2800">
        <v>7501755507</v>
      </c>
      <c r="Q2800">
        <v>60005465</v>
      </c>
      <c r="R2800" s="7">
        <v>42552</v>
      </c>
      <c r="S2800" s="8">
        <f t="shared" si="344"/>
        <v>2016</v>
      </c>
      <c r="T2800" s="8">
        <v>2016</v>
      </c>
      <c r="U2800" s="8">
        <f t="shared" si="345"/>
        <v>6</v>
      </c>
      <c r="V2800" s="7">
        <v>42552</v>
      </c>
      <c r="W2800" t="s">
        <v>104</v>
      </c>
      <c r="X2800" s="2">
        <v>2.141</v>
      </c>
      <c r="Y2800" s="6">
        <f t="shared" si="350"/>
        <v>5.7152772216438434E-2</v>
      </c>
      <c r="AA2800">
        <v>1962892</v>
      </c>
      <c r="AB2800">
        <v>17360</v>
      </c>
      <c r="AD2800" t="s">
        <v>2</v>
      </c>
      <c r="AE2800">
        <v>54</v>
      </c>
      <c r="AF2800">
        <v>7</v>
      </c>
      <c r="AG2800">
        <v>7422108</v>
      </c>
      <c r="AH2800" t="s">
        <v>3622</v>
      </c>
      <c r="AI2800" t="s">
        <v>3621</v>
      </c>
      <c r="AJ2800" t="s">
        <v>3620</v>
      </c>
      <c r="AK2800" t="s">
        <v>3619</v>
      </c>
      <c r="AL2800">
        <v>52</v>
      </c>
      <c r="AM2800" s="5">
        <f t="shared" si="346"/>
        <v>8.6666666666666661</v>
      </c>
      <c r="AN2800" s="4">
        <f t="shared" si="351"/>
        <v>1.3126341032437207E-2</v>
      </c>
      <c r="AO2800" s="3"/>
      <c r="AP2800">
        <v>0</v>
      </c>
      <c r="AQ2800" t="s">
        <v>48</v>
      </c>
      <c r="AR2800" t="s">
        <v>1817</v>
      </c>
      <c r="AS2800" t="s">
        <v>47</v>
      </c>
      <c r="AT2800" s="2" t="s">
        <v>0</v>
      </c>
      <c r="AU2800" s="1">
        <f t="shared" si="347"/>
        <v>4.3944842861238067</v>
      </c>
      <c r="AV2800" s="1">
        <f t="shared" si="348"/>
        <v>3.5139556624437822</v>
      </c>
      <c r="AW2800" s="1">
        <f t="shared" si="349"/>
        <v>2.6334270387637573</v>
      </c>
    </row>
    <row r="2801" spans="1:49" x14ac:dyDescent="0.2">
      <c r="A2801">
        <v>2799</v>
      </c>
      <c r="B2801" t="s">
        <v>3618</v>
      </c>
      <c r="C2801" t="s">
        <v>3617</v>
      </c>
      <c r="F2801" t="s">
        <v>3616</v>
      </c>
      <c r="G2801" t="s">
        <v>5</v>
      </c>
      <c r="H2801" t="s">
        <v>4</v>
      </c>
      <c r="I2801" t="s">
        <v>3615</v>
      </c>
      <c r="J2801">
        <v>60028868</v>
      </c>
      <c r="K2801" t="s">
        <v>620</v>
      </c>
      <c r="L2801" t="s">
        <v>619</v>
      </c>
      <c r="M2801" t="s">
        <v>400</v>
      </c>
      <c r="N2801">
        <v>2</v>
      </c>
      <c r="O2801" t="s">
        <v>3614</v>
      </c>
      <c r="P2801" t="s">
        <v>3613</v>
      </c>
      <c r="Q2801" t="s">
        <v>1061</v>
      </c>
      <c r="R2801" s="7">
        <v>42552</v>
      </c>
      <c r="S2801" s="8">
        <f t="shared" si="344"/>
        <v>2016</v>
      </c>
      <c r="T2801" s="8">
        <v>2016</v>
      </c>
      <c r="U2801" s="8">
        <f t="shared" si="345"/>
        <v>6</v>
      </c>
      <c r="V2801" s="7">
        <v>42552</v>
      </c>
      <c r="W2801" t="s">
        <v>2437</v>
      </c>
      <c r="X2801" s="2">
        <v>0.38600000000000001</v>
      </c>
      <c r="Y2801" s="6">
        <f t="shared" si="350"/>
        <v>1.0304049544859988E-2</v>
      </c>
      <c r="AA2801">
        <v>9467076</v>
      </c>
      <c r="AB2801">
        <v>26738</v>
      </c>
      <c r="AD2801" t="s">
        <v>2</v>
      </c>
      <c r="AE2801">
        <v>22</v>
      </c>
      <c r="AF2801">
        <v>7</v>
      </c>
      <c r="AH2801" t="s">
        <v>3612</v>
      </c>
      <c r="AI2801" t="s">
        <v>3611</v>
      </c>
      <c r="AJ2801" t="s">
        <v>3610</v>
      </c>
      <c r="AK2801" t="s">
        <v>3609</v>
      </c>
      <c r="AL2801">
        <v>5</v>
      </c>
      <c r="AM2801" s="5">
        <f t="shared" si="346"/>
        <v>0.83333333333333337</v>
      </c>
      <c r="AN2801" s="4">
        <f t="shared" si="351"/>
        <v>1.2621481761958854E-3</v>
      </c>
      <c r="AO2801" s="3"/>
      <c r="AP2801">
        <v>0</v>
      </c>
      <c r="AR2801" t="s">
        <v>1</v>
      </c>
      <c r="AT2801" s="2" t="s">
        <v>0</v>
      </c>
      <c r="AU2801" s="1">
        <f t="shared" si="347"/>
        <v>0.75914791342607557</v>
      </c>
      <c r="AV2801" s="1">
        <f t="shared" si="348"/>
        <v>0.57830988605279365</v>
      </c>
      <c r="AW2801" s="1">
        <f t="shared" si="349"/>
        <v>0.39747185867951162</v>
      </c>
    </row>
    <row r="2802" spans="1:49" x14ac:dyDescent="0.2">
      <c r="A2802">
        <v>2800</v>
      </c>
      <c r="B2802" t="s">
        <v>3608</v>
      </c>
      <c r="C2802" t="s">
        <v>3607</v>
      </c>
      <c r="F2802" t="s">
        <v>3606</v>
      </c>
      <c r="G2802" t="s">
        <v>5</v>
      </c>
      <c r="H2802" t="s">
        <v>4</v>
      </c>
      <c r="I2802" t="s">
        <v>3605</v>
      </c>
      <c r="J2802" t="s">
        <v>3604</v>
      </c>
      <c r="K2802" t="s">
        <v>3603</v>
      </c>
      <c r="L2802" t="s">
        <v>3602</v>
      </c>
      <c r="M2802" t="s">
        <v>3601</v>
      </c>
      <c r="N2802">
        <v>13</v>
      </c>
      <c r="O2802" t="s">
        <v>3600</v>
      </c>
      <c r="P2802" t="s">
        <v>3599</v>
      </c>
      <c r="Q2802" t="s">
        <v>3598</v>
      </c>
      <c r="R2802" s="7">
        <v>42552</v>
      </c>
      <c r="S2802" s="8">
        <f t="shared" si="344"/>
        <v>2016</v>
      </c>
      <c r="T2802" s="8">
        <v>2016</v>
      </c>
      <c r="U2802" s="8">
        <f t="shared" si="345"/>
        <v>6</v>
      </c>
      <c r="V2802" s="7">
        <v>42552</v>
      </c>
      <c r="W2802" t="s">
        <v>3467</v>
      </c>
      <c r="X2802" s="2">
        <v>0.59799999999999998</v>
      </c>
      <c r="Y2802" s="6">
        <f t="shared" si="350"/>
        <v>1.5963268465871174E-2</v>
      </c>
      <c r="AA2802">
        <v>222291</v>
      </c>
      <c r="AB2802">
        <v>13763</v>
      </c>
      <c r="AC2802">
        <v>15737357</v>
      </c>
      <c r="AD2802" t="s">
        <v>2</v>
      </c>
      <c r="AE2802">
        <v>184</v>
      </c>
      <c r="AF2802" s="10">
        <v>44228</v>
      </c>
      <c r="AH2802" t="s">
        <v>3597</v>
      </c>
      <c r="AI2802" t="s">
        <v>3596</v>
      </c>
      <c r="AK2802" t="s">
        <v>3595</v>
      </c>
      <c r="AL2802">
        <v>2</v>
      </c>
      <c r="AM2802" s="5">
        <f t="shared" si="346"/>
        <v>0.33333333333333331</v>
      </c>
      <c r="AN2802" s="4">
        <f t="shared" si="351"/>
        <v>5.048592704783541E-4</v>
      </c>
      <c r="AO2802" s="3"/>
      <c r="AP2802">
        <v>1</v>
      </c>
      <c r="AQ2802" t="s">
        <v>229</v>
      </c>
      <c r="AR2802">
        <v>252598</v>
      </c>
      <c r="AS2802" t="s">
        <v>228</v>
      </c>
      <c r="AT2802" s="2">
        <v>1.57</v>
      </c>
      <c r="AU2802" s="1">
        <f t="shared" si="347"/>
        <v>1.1325745707253327</v>
      </c>
      <c r="AV2802" s="1">
        <f t="shared" si="348"/>
        <v>0.82340638681747647</v>
      </c>
      <c r="AW2802" s="1">
        <f t="shared" si="349"/>
        <v>0.51423820290961997</v>
      </c>
    </row>
    <row r="2803" spans="1:49" x14ac:dyDescent="0.2">
      <c r="A2803">
        <v>2801</v>
      </c>
      <c r="B2803" t="s">
        <v>3594</v>
      </c>
      <c r="C2803" t="s">
        <v>3593</v>
      </c>
      <c r="F2803" t="s">
        <v>3592</v>
      </c>
      <c r="G2803" t="s">
        <v>5</v>
      </c>
      <c r="H2803" t="s">
        <v>4</v>
      </c>
      <c r="I2803" t="s">
        <v>3591</v>
      </c>
      <c r="J2803">
        <v>60031126</v>
      </c>
      <c r="K2803" t="s">
        <v>304</v>
      </c>
      <c r="L2803" t="s">
        <v>303</v>
      </c>
      <c r="M2803" t="s">
        <v>289</v>
      </c>
      <c r="N2803">
        <v>5</v>
      </c>
      <c r="O2803" t="s">
        <v>3590</v>
      </c>
      <c r="P2803" t="s">
        <v>3589</v>
      </c>
      <c r="Q2803" t="s">
        <v>3588</v>
      </c>
      <c r="R2803" s="7">
        <v>42552</v>
      </c>
      <c r="S2803" s="8">
        <f t="shared" si="344"/>
        <v>2016</v>
      </c>
      <c r="T2803" s="8">
        <v>2016</v>
      </c>
      <c r="U2803" s="8">
        <f t="shared" si="345"/>
        <v>6</v>
      </c>
      <c r="V2803" s="7">
        <v>42552</v>
      </c>
      <c r="W2803" t="s">
        <v>1687</v>
      </c>
      <c r="X2803" s="2">
        <v>0.61499999999999999</v>
      </c>
      <c r="Y2803" s="6">
        <f t="shared" si="350"/>
        <v>1.6417073756706976E-2</v>
      </c>
      <c r="AA2803">
        <v>18666892</v>
      </c>
      <c r="AB2803">
        <v>18500162200</v>
      </c>
      <c r="AC2803">
        <v>18666906</v>
      </c>
      <c r="AD2803" t="s">
        <v>2</v>
      </c>
      <c r="AE2803">
        <v>37</v>
      </c>
      <c r="AF2803">
        <v>7</v>
      </c>
      <c r="AH2803" t="s">
        <v>3587</v>
      </c>
      <c r="AI2803" t="s">
        <v>3586</v>
      </c>
      <c r="AJ2803" t="s">
        <v>3585</v>
      </c>
      <c r="AK2803" t="s">
        <v>3584</v>
      </c>
      <c r="AL2803">
        <v>5</v>
      </c>
      <c r="AM2803" s="5">
        <f t="shared" si="346"/>
        <v>0.83333333333333337</v>
      </c>
      <c r="AN2803" s="4">
        <f t="shared" si="351"/>
        <v>1.2621481761958854E-3</v>
      </c>
      <c r="AO2803" s="3"/>
      <c r="AP2803">
        <v>0</v>
      </c>
      <c r="AQ2803" t="s">
        <v>284</v>
      </c>
      <c r="AR2803" t="s">
        <v>2087</v>
      </c>
      <c r="AS2803" t="s">
        <v>283</v>
      </c>
      <c r="AT2803" s="2" t="s">
        <v>0</v>
      </c>
      <c r="AU2803" s="1">
        <f t="shared" si="347"/>
        <v>1.1870596082553646</v>
      </c>
      <c r="AV2803" s="1">
        <f t="shared" si="348"/>
        <v>0.883961096645143</v>
      </c>
      <c r="AW2803" s="1">
        <f t="shared" si="349"/>
        <v>0.58086258503492127</v>
      </c>
    </row>
    <row r="2804" spans="1:49" x14ac:dyDescent="0.2">
      <c r="A2804">
        <v>2802</v>
      </c>
      <c r="B2804" t="s">
        <v>3583</v>
      </c>
      <c r="C2804" t="s">
        <v>3582</v>
      </c>
      <c r="F2804" t="s">
        <v>3581</v>
      </c>
      <c r="G2804" t="s">
        <v>5</v>
      </c>
      <c r="H2804" t="s">
        <v>4</v>
      </c>
      <c r="I2804" t="s">
        <v>3580</v>
      </c>
      <c r="J2804">
        <v>101658184</v>
      </c>
      <c r="K2804" t="s">
        <v>3579</v>
      </c>
      <c r="L2804" t="s">
        <v>1270</v>
      </c>
      <c r="M2804" t="s">
        <v>79</v>
      </c>
      <c r="N2804">
        <v>2</v>
      </c>
      <c r="O2804" t="s">
        <v>3578</v>
      </c>
      <c r="P2804" t="s">
        <v>3577</v>
      </c>
      <c r="Q2804" t="s">
        <v>3576</v>
      </c>
      <c r="R2804" s="7">
        <v>42552</v>
      </c>
      <c r="S2804" s="8">
        <f t="shared" si="344"/>
        <v>2016</v>
      </c>
      <c r="T2804" s="8">
        <v>2016</v>
      </c>
      <c r="U2804" s="8">
        <f t="shared" si="345"/>
        <v>6</v>
      </c>
      <c r="V2804" s="7">
        <v>42552</v>
      </c>
      <c r="W2804" t="s">
        <v>626</v>
      </c>
      <c r="X2804" s="2">
        <v>0.29899999999999999</v>
      </c>
      <c r="Y2804" s="6">
        <f t="shared" si="350"/>
        <v>7.9816342329355871E-3</v>
      </c>
      <c r="AA2804">
        <v>903973</v>
      </c>
      <c r="AB2804">
        <v>21205</v>
      </c>
      <c r="AD2804" t="s">
        <v>2</v>
      </c>
      <c r="AE2804">
        <v>44</v>
      </c>
      <c r="AF2804">
        <v>4</v>
      </c>
      <c r="AH2804" t="s">
        <v>3575</v>
      </c>
      <c r="AI2804" t="s">
        <v>3574</v>
      </c>
      <c r="AJ2804" t="s">
        <v>3573</v>
      </c>
      <c r="AK2804" t="s">
        <v>3572</v>
      </c>
      <c r="AL2804">
        <v>4</v>
      </c>
      <c r="AM2804" s="5">
        <f t="shared" si="346"/>
        <v>0.66666666666666663</v>
      </c>
      <c r="AN2804" s="4">
        <f t="shared" si="351"/>
        <v>1.0097185409567082E-3</v>
      </c>
      <c r="AO2804" s="3"/>
      <c r="AP2804">
        <v>0</v>
      </c>
      <c r="AR2804" t="s">
        <v>1</v>
      </c>
      <c r="AT2804" s="2">
        <v>1.264</v>
      </c>
      <c r="AU2804" s="1">
        <f t="shared" si="347"/>
        <v>0.58900595253419219</v>
      </c>
      <c r="AV2804" s="1">
        <f t="shared" si="348"/>
        <v>0.44956763869461475</v>
      </c>
      <c r="AW2804" s="1">
        <f t="shared" si="349"/>
        <v>0.31012932485503719</v>
      </c>
    </row>
    <row r="2805" spans="1:49" x14ac:dyDescent="0.2">
      <c r="A2805">
        <v>2803</v>
      </c>
      <c r="B2805" t="s">
        <v>3571</v>
      </c>
      <c r="C2805" t="s">
        <v>3570</v>
      </c>
      <c r="F2805" t="s">
        <v>3569</v>
      </c>
      <c r="G2805" t="s">
        <v>5</v>
      </c>
      <c r="H2805" t="s">
        <v>4</v>
      </c>
      <c r="I2805" t="s">
        <v>3568</v>
      </c>
      <c r="J2805" t="s">
        <v>3567</v>
      </c>
      <c r="K2805" t="s">
        <v>3566</v>
      </c>
      <c r="L2805" t="s">
        <v>3565</v>
      </c>
      <c r="M2805" t="s">
        <v>3564</v>
      </c>
      <c r="N2805">
        <v>5</v>
      </c>
      <c r="O2805" t="s">
        <v>3563</v>
      </c>
      <c r="P2805" t="s">
        <v>3562</v>
      </c>
      <c r="Q2805" t="s">
        <v>3561</v>
      </c>
      <c r="R2805" s="7">
        <v>42552</v>
      </c>
      <c r="S2805" s="8">
        <f t="shared" si="344"/>
        <v>2016</v>
      </c>
      <c r="T2805" s="8">
        <v>2016</v>
      </c>
      <c r="U2805" s="8">
        <f t="shared" si="345"/>
        <v>6</v>
      </c>
      <c r="V2805" s="7">
        <v>42552</v>
      </c>
      <c r="W2805" t="s">
        <v>2466</v>
      </c>
      <c r="X2805" s="2" t="s">
        <v>0</v>
      </c>
      <c r="Y2805" s="6" t="e">
        <f t="shared" si="350"/>
        <v>#VALUE!</v>
      </c>
      <c r="AA2805">
        <v>18626351</v>
      </c>
      <c r="AB2805">
        <v>4700152710</v>
      </c>
      <c r="AC2805">
        <v>16101642</v>
      </c>
      <c r="AD2805" t="s">
        <v>2</v>
      </c>
      <c r="AE2805">
        <v>13</v>
      </c>
      <c r="AF2805" s="10">
        <v>44446</v>
      </c>
      <c r="AH2805" t="s">
        <v>3560</v>
      </c>
      <c r="AI2805" t="s">
        <v>3559</v>
      </c>
      <c r="AJ2805" t="s">
        <v>3558</v>
      </c>
      <c r="AK2805" t="s">
        <v>3557</v>
      </c>
      <c r="AL2805">
        <v>7</v>
      </c>
      <c r="AM2805" s="5">
        <f t="shared" si="346"/>
        <v>1.1666666666666667</v>
      </c>
      <c r="AN2805" s="4">
        <f t="shared" si="351"/>
        <v>1.7670074466742396E-3</v>
      </c>
      <c r="AO2805" s="3"/>
      <c r="AP2805">
        <v>0</v>
      </c>
      <c r="AR2805" t="s">
        <v>1</v>
      </c>
      <c r="AT2805" s="2" t="s">
        <v>0</v>
      </c>
      <c r="AU2805" s="1" t="e">
        <f t="shared" si="347"/>
        <v>#VALUE!</v>
      </c>
      <c r="AV2805" s="1" t="e">
        <f t="shared" si="348"/>
        <v>#VALUE!</v>
      </c>
      <c r="AW2805" s="1" t="e">
        <f t="shared" si="349"/>
        <v>#VALUE!</v>
      </c>
    </row>
    <row r="2806" spans="1:49" x14ac:dyDescent="0.2">
      <c r="A2806">
        <v>2804</v>
      </c>
      <c r="B2806" t="s">
        <v>3556</v>
      </c>
      <c r="C2806" t="s">
        <v>3555</v>
      </c>
      <c r="F2806" t="s">
        <v>3554</v>
      </c>
      <c r="G2806" t="s">
        <v>5</v>
      </c>
      <c r="H2806" t="s">
        <v>4</v>
      </c>
      <c r="I2806" t="s">
        <v>3553</v>
      </c>
      <c r="J2806">
        <v>60025038</v>
      </c>
      <c r="K2806" t="s">
        <v>2595</v>
      </c>
      <c r="L2806" t="s">
        <v>2594</v>
      </c>
      <c r="M2806" t="s">
        <v>79</v>
      </c>
      <c r="N2806">
        <v>6</v>
      </c>
      <c r="O2806" t="s">
        <v>3552</v>
      </c>
      <c r="P2806" t="s">
        <v>3551</v>
      </c>
      <c r="Q2806" t="s">
        <v>3550</v>
      </c>
      <c r="R2806" s="7">
        <v>42552</v>
      </c>
      <c r="S2806" s="8">
        <f t="shared" si="344"/>
        <v>2016</v>
      </c>
      <c r="T2806" s="8">
        <v>2016</v>
      </c>
      <c r="U2806" s="8">
        <f t="shared" si="345"/>
        <v>6</v>
      </c>
      <c r="V2806" s="7">
        <v>42552</v>
      </c>
      <c r="W2806" t="s">
        <v>3467</v>
      </c>
      <c r="X2806" s="2">
        <v>0.59799999999999998</v>
      </c>
      <c r="Y2806" s="6">
        <f t="shared" si="350"/>
        <v>1.5963268465871174E-2</v>
      </c>
      <c r="AA2806">
        <v>222291</v>
      </c>
      <c r="AB2806">
        <v>13763</v>
      </c>
      <c r="AC2806">
        <v>15737357</v>
      </c>
      <c r="AD2806" t="s">
        <v>2</v>
      </c>
      <c r="AE2806">
        <v>184</v>
      </c>
      <c r="AF2806" s="10">
        <v>44228</v>
      </c>
      <c r="AH2806" t="s">
        <v>3549</v>
      </c>
      <c r="AI2806" t="s">
        <v>3548</v>
      </c>
      <c r="AJ2806" t="s">
        <v>3547</v>
      </c>
      <c r="AK2806" t="s">
        <v>3546</v>
      </c>
      <c r="AL2806">
        <v>15</v>
      </c>
      <c r="AM2806" s="5">
        <f t="shared" si="346"/>
        <v>2.5</v>
      </c>
      <c r="AN2806" s="4">
        <f t="shared" si="351"/>
        <v>3.7864445285876562E-3</v>
      </c>
      <c r="AO2806" s="3"/>
      <c r="AP2806">
        <v>0</v>
      </c>
      <c r="AR2806" t="s">
        <v>1</v>
      </c>
      <c r="AT2806" s="2">
        <v>1.57</v>
      </c>
      <c r="AU2806" s="1">
        <f t="shared" si="347"/>
        <v>1.2310221284686118</v>
      </c>
      <c r="AV2806" s="1">
        <f t="shared" si="348"/>
        <v>0.98748564972294151</v>
      </c>
      <c r="AW2806" s="1">
        <f t="shared" si="349"/>
        <v>0.74394917097727109</v>
      </c>
    </row>
    <row r="2807" spans="1:49" x14ac:dyDescent="0.2">
      <c r="A2807">
        <v>2805</v>
      </c>
      <c r="B2807" t="s">
        <v>3545</v>
      </c>
      <c r="C2807" t="s">
        <v>3544</v>
      </c>
      <c r="F2807" t="s">
        <v>3543</v>
      </c>
      <c r="G2807" t="s">
        <v>5</v>
      </c>
      <c r="H2807" t="s">
        <v>4</v>
      </c>
      <c r="I2807" t="s">
        <v>3542</v>
      </c>
      <c r="J2807" t="s">
        <v>3541</v>
      </c>
      <c r="K2807" t="s">
        <v>3540</v>
      </c>
      <c r="L2807" t="s">
        <v>3539</v>
      </c>
      <c r="M2807" t="s">
        <v>3538</v>
      </c>
      <c r="N2807">
        <v>3</v>
      </c>
      <c r="O2807" t="s">
        <v>3537</v>
      </c>
      <c r="P2807" t="s">
        <v>3536</v>
      </c>
      <c r="Q2807" t="s">
        <v>3535</v>
      </c>
      <c r="R2807" s="7">
        <v>42552</v>
      </c>
      <c r="S2807" s="8">
        <f t="shared" si="344"/>
        <v>2016</v>
      </c>
      <c r="T2807" s="8">
        <v>2016</v>
      </c>
      <c r="U2807" s="8">
        <f t="shared" si="345"/>
        <v>6</v>
      </c>
      <c r="V2807" s="7">
        <v>42552</v>
      </c>
      <c r="W2807" t="s">
        <v>2440</v>
      </c>
      <c r="X2807" s="2">
        <v>0.90600000000000003</v>
      </c>
      <c r="Y2807" s="6">
        <f t="shared" si="350"/>
        <v>2.4185152558661008E-2</v>
      </c>
      <c r="AA2807">
        <v>244066</v>
      </c>
      <c r="AB2807">
        <v>29771</v>
      </c>
      <c r="AC2807">
        <v>10958312</v>
      </c>
      <c r="AD2807" t="s">
        <v>2</v>
      </c>
      <c r="AE2807">
        <v>118</v>
      </c>
      <c r="AF2807">
        <v>3</v>
      </c>
      <c r="AH2807" t="s">
        <v>3534</v>
      </c>
      <c r="AI2807" t="s">
        <v>3533</v>
      </c>
      <c r="AJ2807" t="s">
        <v>3532</v>
      </c>
      <c r="AK2807" t="s">
        <v>3531</v>
      </c>
      <c r="AL2807">
        <v>6</v>
      </c>
      <c r="AM2807" s="5">
        <f t="shared" si="346"/>
        <v>1</v>
      </c>
      <c r="AN2807" s="4">
        <f t="shared" si="351"/>
        <v>1.5145778114350624E-3</v>
      </c>
      <c r="AO2807" s="3"/>
      <c r="AP2807">
        <v>1</v>
      </c>
      <c r="AR2807" t="s">
        <v>1</v>
      </c>
      <c r="AT2807" s="2" t="s">
        <v>0</v>
      </c>
      <c r="AU2807" s="1">
        <f t="shared" si="347"/>
        <v>1.7383980134493222</v>
      </c>
      <c r="AV2807" s="1">
        <f t="shared" si="348"/>
        <v>1.2849865185048035</v>
      </c>
      <c r="AW2807" s="1">
        <f t="shared" si="349"/>
        <v>0.83157502356028468</v>
      </c>
    </row>
    <row r="2808" spans="1:49" x14ac:dyDescent="0.2">
      <c r="A2808">
        <v>2806</v>
      </c>
      <c r="B2808" t="s">
        <v>3530</v>
      </c>
      <c r="C2808" t="s">
        <v>3529</v>
      </c>
      <c r="F2808" t="s">
        <v>3528</v>
      </c>
      <c r="G2808" t="s">
        <v>5</v>
      </c>
      <c r="H2808" t="s">
        <v>4</v>
      </c>
      <c r="I2808" t="s">
        <v>3527</v>
      </c>
      <c r="J2808" t="s">
        <v>3526</v>
      </c>
      <c r="K2808" t="s">
        <v>3525</v>
      </c>
      <c r="L2808" t="s">
        <v>3524</v>
      </c>
      <c r="M2808" t="s">
        <v>7</v>
      </c>
      <c r="N2808">
        <v>5</v>
      </c>
      <c r="O2808" t="s">
        <v>3523</v>
      </c>
      <c r="P2808" t="s">
        <v>3522</v>
      </c>
      <c r="Q2808" t="s">
        <v>3521</v>
      </c>
      <c r="R2808" s="7">
        <v>42552</v>
      </c>
      <c r="S2808" s="8">
        <f t="shared" si="344"/>
        <v>2016</v>
      </c>
      <c r="T2808" s="8">
        <v>2016</v>
      </c>
      <c r="U2808" s="8">
        <f t="shared" si="345"/>
        <v>6</v>
      </c>
      <c r="V2808" s="7">
        <v>42552</v>
      </c>
      <c r="W2808" t="s">
        <v>8</v>
      </c>
      <c r="X2808" s="2">
        <v>1.246</v>
      </c>
      <c r="Y2808" s="6">
        <f t="shared" si="350"/>
        <v>3.3261258375377058E-2</v>
      </c>
      <c r="AA2808">
        <v>19391404</v>
      </c>
      <c r="AB2808">
        <v>17700155033</v>
      </c>
      <c r="AC2808">
        <v>21511535</v>
      </c>
      <c r="AD2808" t="s">
        <v>2</v>
      </c>
      <c r="AE2808">
        <v>9</v>
      </c>
      <c r="AF2808">
        <v>7</v>
      </c>
      <c r="AG2808">
        <v>7378854</v>
      </c>
      <c r="AH2808" t="s">
        <v>3520</v>
      </c>
      <c r="AI2808" t="s">
        <v>3519</v>
      </c>
      <c r="AJ2808" t="s">
        <v>3518</v>
      </c>
      <c r="AK2808" t="s">
        <v>3517</v>
      </c>
      <c r="AL2808">
        <v>12</v>
      </c>
      <c r="AM2808" s="5">
        <f t="shared" si="346"/>
        <v>2</v>
      </c>
      <c r="AN2808" s="4">
        <f t="shared" si="351"/>
        <v>3.0291556228701248E-3</v>
      </c>
      <c r="AO2808" s="3"/>
      <c r="AP2808">
        <v>0</v>
      </c>
      <c r="AR2808" t="s">
        <v>1</v>
      </c>
      <c r="AT2808" s="2" t="s">
        <v>0</v>
      </c>
      <c r="AU2808" s="1">
        <f t="shared" si="347"/>
        <v>2.4191627549624979</v>
      </c>
      <c r="AV2808" s="1">
        <f t="shared" si="348"/>
        <v>1.8145206999123591</v>
      </c>
      <c r="AW2808" s="1">
        <f t="shared" si="349"/>
        <v>1.2098786448622203</v>
      </c>
    </row>
    <row r="2809" spans="1:49" x14ac:dyDescent="0.2">
      <c r="A2809">
        <v>2807</v>
      </c>
      <c r="B2809" t="s">
        <v>3516</v>
      </c>
      <c r="C2809" t="s">
        <v>3515</v>
      </c>
      <c r="F2809" t="s">
        <v>3514</v>
      </c>
      <c r="G2809" t="s">
        <v>5</v>
      </c>
      <c r="H2809" t="s">
        <v>4</v>
      </c>
      <c r="I2809" t="s">
        <v>3513</v>
      </c>
      <c r="J2809">
        <v>60007816</v>
      </c>
      <c r="K2809" t="s">
        <v>3512</v>
      </c>
      <c r="L2809" t="s">
        <v>3222</v>
      </c>
      <c r="M2809" t="s">
        <v>725</v>
      </c>
      <c r="N2809">
        <v>2</v>
      </c>
      <c r="O2809" t="s">
        <v>3511</v>
      </c>
      <c r="P2809" t="s">
        <v>3510</v>
      </c>
      <c r="Q2809" t="s">
        <v>3509</v>
      </c>
      <c r="R2809" s="7">
        <v>42552</v>
      </c>
      <c r="S2809" s="8">
        <f t="shared" si="344"/>
        <v>2016</v>
      </c>
      <c r="T2809" s="8">
        <v>2016</v>
      </c>
      <c r="U2809" s="8">
        <f t="shared" si="345"/>
        <v>6</v>
      </c>
      <c r="V2809" s="7">
        <v>42552</v>
      </c>
      <c r="W2809" t="s">
        <v>2437</v>
      </c>
      <c r="X2809" s="2">
        <v>0.38600000000000001</v>
      </c>
      <c r="Y2809" s="6">
        <f t="shared" si="350"/>
        <v>1.0304049544859988E-2</v>
      </c>
      <c r="AA2809">
        <v>9467076</v>
      </c>
      <c r="AB2809">
        <v>26738</v>
      </c>
      <c r="AD2809" t="s">
        <v>2</v>
      </c>
      <c r="AE2809">
        <v>22</v>
      </c>
      <c r="AF2809">
        <v>7</v>
      </c>
      <c r="AH2809" t="s">
        <v>3508</v>
      </c>
      <c r="AI2809" t="s">
        <v>3507</v>
      </c>
      <c r="AK2809" t="s">
        <v>3506</v>
      </c>
      <c r="AL2809">
        <v>1</v>
      </c>
      <c r="AM2809" s="5">
        <f t="shared" si="346"/>
        <v>0.16666666666666666</v>
      </c>
      <c r="AN2809" s="4">
        <f t="shared" si="351"/>
        <v>2.5242963523917705E-4</v>
      </c>
      <c r="AO2809" s="3"/>
      <c r="AP2809">
        <v>0</v>
      </c>
      <c r="AR2809" t="s">
        <v>1</v>
      </c>
      <c r="AT2809" s="2" t="s">
        <v>0</v>
      </c>
      <c r="AU2809" s="1">
        <f t="shared" si="347"/>
        <v>0.7288563571973744</v>
      </c>
      <c r="AV2809" s="1">
        <f t="shared" si="348"/>
        <v>0.52782395900495827</v>
      </c>
      <c r="AW2809" s="1">
        <f t="shared" si="349"/>
        <v>0.32679156081254201</v>
      </c>
    </row>
    <row r="2810" spans="1:49" x14ac:dyDescent="0.2">
      <c r="A2810">
        <v>2808</v>
      </c>
      <c r="B2810" t="s">
        <v>3505</v>
      </c>
      <c r="C2810" t="s">
        <v>3504</v>
      </c>
      <c r="F2810" t="s">
        <v>3503</v>
      </c>
      <c r="G2810" t="s">
        <v>5</v>
      </c>
      <c r="H2810" t="s">
        <v>4</v>
      </c>
      <c r="I2810" t="s">
        <v>243</v>
      </c>
      <c r="J2810" t="s">
        <v>3502</v>
      </c>
      <c r="K2810" t="s">
        <v>3501</v>
      </c>
      <c r="L2810" t="s">
        <v>3500</v>
      </c>
      <c r="M2810" t="s">
        <v>3499</v>
      </c>
      <c r="N2810">
        <v>8</v>
      </c>
      <c r="O2810" t="s">
        <v>3498</v>
      </c>
      <c r="P2810" t="s">
        <v>3497</v>
      </c>
      <c r="Q2810" t="s">
        <v>3496</v>
      </c>
      <c r="R2810" s="7">
        <v>42552</v>
      </c>
      <c r="S2810" s="8">
        <f t="shared" si="344"/>
        <v>2016</v>
      </c>
      <c r="T2810" s="8">
        <v>2016</v>
      </c>
      <c r="U2810" s="8">
        <f t="shared" si="345"/>
        <v>6</v>
      </c>
      <c r="V2810" s="7">
        <v>42552</v>
      </c>
      <c r="W2810" t="s">
        <v>3467</v>
      </c>
      <c r="X2810" s="2">
        <v>0.59799999999999998</v>
      </c>
      <c r="Y2810" s="6">
        <f t="shared" si="350"/>
        <v>1.5963268465871174E-2</v>
      </c>
      <c r="AA2810">
        <v>222291</v>
      </c>
      <c r="AB2810">
        <v>13763</v>
      </c>
      <c r="AC2810">
        <v>15737357</v>
      </c>
      <c r="AD2810" t="s">
        <v>2</v>
      </c>
      <c r="AE2810">
        <v>184</v>
      </c>
      <c r="AF2810" s="10">
        <v>44228</v>
      </c>
      <c r="AH2810" t="s">
        <v>1211</v>
      </c>
      <c r="AI2810" t="s">
        <v>3495</v>
      </c>
      <c r="AJ2810" t="s">
        <v>3494</v>
      </c>
      <c r="AK2810" t="s">
        <v>3493</v>
      </c>
      <c r="AL2810">
        <v>4</v>
      </c>
      <c r="AM2810" s="5">
        <f t="shared" si="346"/>
        <v>0.66666666666666663</v>
      </c>
      <c r="AN2810" s="4">
        <f t="shared" si="351"/>
        <v>1.0097185409567082E-3</v>
      </c>
      <c r="AO2810" s="3"/>
      <c r="AP2810">
        <v>1</v>
      </c>
      <c r="AR2810" t="s">
        <v>1</v>
      </c>
      <c r="AT2810" s="2">
        <v>1.57</v>
      </c>
      <c r="AU2810" s="1">
        <f t="shared" si="347"/>
        <v>1.1477203488396834</v>
      </c>
      <c r="AV2810" s="1">
        <f t="shared" si="348"/>
        <v>0.84864935034139422</v>
      </c>
      <c r="AW2810" s="1">
        <f t="shared" si="349"/>
        <v>0.54957835184310477</v>
      </c>
    </row>
    <row r="2811" spans="1:49" x14ac:dyDescent="0.2">
      <c r="A2811">
        <v>2809</v>
      </c>
      <c r="B2811" t="s">
        <v>3492</v>
      </c>
      <c r="C2811" t="s">
        <v>3491</v>
      </c>
      <c r="F2811" t="s">
        <v>3490</v>
      </c>
      <c r="G2811" t="s">
        <v>5</v>
      </c>
      <c r="H2811" t="s">
        <v>4</v>
      </c>
      <c r="I2811" t="s">
        <v>3489</v>
      </c>
      <c r="J2811" t="s">
        <v>3488</v>
      </c>
      <c r="K2811" t="s">
        <v>3487</v>
      </c>
      <c r="L2811" t="s">
        <v>3486</v>
      </c>
      <c r="M2811" t="s">
        <v>3485</v>
      </c>
      <c r="N2811">
        <v>3</v>
      </c>
      <c r="O2811" t="s">
        <v>3484</v>
      </c>
      <c r="P2811" t="s">
        <v>3483</v>
      </c>
      <c r="Q2811" t="s">
        <v>3482</v>
      </c>
      <c r="R2811" s="7">
        <v>42552</v>
      </c>
      <c r="S2811" s="8">
        <f t="shared" si="344"/>
        <v>2016</v>
      </c>
      <c r="T2811" s="8">
        <v>2016</v>
      </c>
      <c r="U2811" s="8">
        <f t="shared" si="345"/>
        <v>6</v>
      </c>
      <c r="V2811" s="7">
        <v>42552</v>
      </c>
      <c r="W2811" t="s">
        <v>2437</v>
      </c>
      <c r="X2811" s="2">
        <v>0.38600000000000001</v>
      </c>
      <c r="Y2811" s="6">
        <f t="shared" si="350"/>
        <v>1.0304049544859988E-2</v>
      </c>
      <c r="AA2811">
        <v>9467076</v>
      </c>
      <c r="AB2811">
        <v>26738</v>
      </c>
      <c r="AD2811" t="s">
        <v>2</v>
      </c>
      <c r="AE2811">
        <v>22</v>
      </c>
      <c r="AF2811">
        <v>7</v>
      </c>
      <c r="AH2811" t="s">
        <v>3481</v>
      </c>
      <c r="AI2811" t="s">
        <v>3480</v>
      </c>
      <c r="AK2811" t="s">
        <v>3479</v>
      </c>
      <c r="AL2811">
        <v>1</v>
      </c>
      <c r="AM2811" s="5">
        <f t="shared" si="346"/>
        <v>0.16666666666666666</v>
      </c>
      <c r="AN2811" s="4">
        <f t="shared" si="351"/>
        <v>2.5242963523917705E-4</v>
      </c>
      <c r="AO2811" s="3"/>
      <c r="AP2811">
        <v>0</v>
      </c>
      <c r="AQ2811" t="s">
        <v>1558</v>
      </c>
      <c r="AR2811">
        <v>157090</v>
      </c>
      <c r="AS2811" t="s">
        <v>1557</v>
      </c>
      <c r="AT2811" s="2" t="s">
        <v>0</v>
      </c>
      <c r="AU2811" s="1">
        <f t="shared" si="347"/>
        <v>0.7288563571973744</v>
      </c>
      <c r="AV2811" s="1">
        <f t="shared" si="348"/>
        <v>0.52782395900495827</v>
      </c>
      <c r="AW2811" s="1">
        <f t="shared" si="349"/>
        <v>0.32679156081254201</v>
      </c>
    </row>
    <row r="2812" spans="1:49" x14ac:dyDescent="0.2">
      <c r="A2812">
        <v>2810</v>
      </c>
      <c r="B2812" t="s">
        <v>3478</v>
      </c>
      <c r="C2812" t="s">
        <v>3477</v>
      </c>
      <c r="F2812" t="s">
        <v>3476</v>
      </c>
      <c r="G2812" t="s">
        <v>5</v>
      </c>
      <c r="H2812" t="s">
        <v>4</v>
      </c>
      <c r="I2812" t="s">
        <v>3475</v>
      </c>
      <c r="J2812" t="s">
        <v>3474</v>
      </c>
      <c r="K2812" t="s">
        <v>3473</v>
      </c>
      <c r="L2812" t="s">
        <v>3472</v>
      </c>
      <c r="M2812" t="s">
        <v>3471</v>
      </c>
      <c r="N2812">
        <v>12</v>
      </c>
      <c r="O2812" t="s">
        <v>3470</v>
      </c>
      <c r="P2812" t="s">
        <v>3469</v>
      </c>
      <c r="Q2812" t="s">
        <v>3468</v>
      </c>
      <c r="R2812" s="7">
        <v>42552</v>
      </c>
      <c r="S2812" s="8">
        <f t="shared" si="344"/>
        <v>2016</v>
      </c>
      <c r="T2812" s="8">
        <v>2016</v>
      </c>
      <c r="U2812" s="8">
        <f t="shared" si="345"/>
        <v>6</v>
      </c>
      <c r="V2812" s="7">
        <v>42552</v>
      </c>
      <c r="W2812" t="s">
        <v>3467</v>
      </c>
      <c r="X2812" s="2">
        <v>0.59799999999999998</v>
      </c>
      <c r="Y2812" s="6">
        <f t="shared" si="350"/>
        <v>1.5963268465871174E-2</v>
      </c>
      <c r="AA2812">
        <v>222291</v>
      </c>
      <c r="AB2812">
        <v>13763</v>
      </c>
      <c r="AC2812">
        <v>15737357</v>
      </c>
      <c r="AD2812" t="s">
        <v>2</v>
      </c>
      <c r="AE2812">
        <v>184</v>
      </c>
      <c r="AF2812" s="10">
        <v>44228</v>
      </c>
      <c r="AH2812" t="s">
        <v>2635</v>
      </c>
      <c r="AI2812" t="s">
        <v>3466</v>
      </c>
      <c r="AJ2812" t="s">
        <v>3465</v>
      </c>
      <c r="AK2812" t="s">
        <v>3464</v>
      </c>
      <c r="AL2812">
        <v>0</v>
      </c>
      <c r="AM2812" s="5">
        <f t="shared" si="346"/>
        <v>0</v>
      </c>
      <c r="AN2812" s="4">
        <f t="shared" si="351"/>
        <v>0</v>
      </c>
      <c r="AO2812" s="3"/>
      <c r="AP2812">
        <v>0</v>
      </c>
      <c r="AQ2812" t="s">
        <v>969</v>
      </c>
      <c r="AR2812" t="s">
        <v>3463</v>
      </c>
      <c r="AS2812" t="s">
        <v>968</v>
      </c>
      <c r="AT2812" s="2">
        <v>1.57</v>
      </c>
      <c r="AU2812" s="1">
        <f t="shared" si="347"/>
        <v>1.117428792610982</v>
      </c>
      <c r="AV2812" s="1">
        <f t="shared" si="348"/>
        <v>0.79816342329355872</v>
      </c>
      <c r="AW2812" s="1">
        <f t="shared" si="349"/>
        <v>0.47889805397613516</v>
      </c>
    </row>
    <row r="2813" spans="1:49" x14ac:dyDescent="0.2">
      <c r="A2813">
        <v>2811</v>
      </c>
      <c r="B2813" t="s">
        <v>3462</v>
      </c>
      <c r="C2813" t="s">
        <v>3461</v>
      </c>
      <c r="F2813" t="s">
        <v>3460</v>
      </c>
      <c r="G2813" t="s">
        <v>5</v>
      </c>
      <c r="H2813" t="s">
        <v>4</v>
      </c>
      <c r="I2813" t="s">
        <v>3459</v>
      </c>
      <c r="J2813" t="s">
        <v>3458</v>
      </c>
      <c r="K2813" t="s">
        <v>3457</v>
      </c>
      <c r="L2813" t="s">
        <v>3456</v>
      </c>
      <c r="M2813" t="s">
        <v>3455</v>
      </c>
      <c r="N2813">
        <v>4</v>
      </c>
      <c r="O2813" t="s">
        <v>3454</v>
      </c>
      <c r="P2813" t="s">
        <v>3453</v>
      </c>
      <c r="Q2813" t="s">
        <v>3452</v>
      </c>
      <c r="R2813" s="7">
        <v>42552</v>
      </c>
      <c r="S2813" s="8">
        <f t="shared" si="344"/>
        <v>2016</v>
      </c>
      <c r="T2813" s="8">
        <v>2016</v>
      </c>
      <c r="U2813" s="8">
        <f t="shared" si="345"/>
        <v>6</v>
      </c>
      <c r="V2813" s="7">
        <v>42552</v>
      </c>
      <c r="W2813" t="s">
        <v>3451</v>
      </c>
      <c r="X2813" s="2">
        <v>0.79500000000000004</v>
      </c>
      <c r="Y2813" s="6">
        <f t="shared" si="350"/>
        <v>2.1222070953791944E-2</v>
      </c>
      <c r="AA2813">
        <v>9312048</v>
      </c>
      <c r="AB2813">
        <v>20459</v>
      </c>
      <c r="AC2813">
        <v>14390418</v>
      </c>
      <c r="AD2813" t="s">
        <v>2</v>
      </c>
      <c r="AE2813">
        <v>140</v>
      </c>
      <c r="AF2813">
        <v>6</v>
      </c>
      <c r="AH2813" t="s">
        <v>2813</v>
      </c>
      <c r="AI2813" t="s">
        <v>3450</v>
      </c>
      <c r="AJ2813" t="s">
        <v>3449</v>
      </c>
      <c r="AK2813" t="s">
        <v>3448</v>
      </c>
      <c r="AL2813">
        <v>4</v>
      </c>
      <c r="AM2813" s="5">
        <f t="shared" si="346"/>
        <v>0.66666666666666663</v>
      </c>
      <c r="AN2813" s="4">
        <f t="shared" si="351"/>
        <v>1.0097185409567082E-3</v>
      </c>
      <c r="AO2813" s="3"/>
      <c r="AP2813">
        <v>0</v>
      </c>
      <c r="AR2813" t="s">
        <v>1</v>
      </c>
      <c r="AT2813" s="2">
        <v>2.6030000000000002</v>
      </c>
      <c r="AU2813" s="1">
        <f t="shared" si="347"/>
        <v>1.5158365229941373</v>
      </c>
      <c r="AV2813" s="1">
        <f t="shared" si="348"/>
        <v>1.1115894747374326</v>
      </c>
      <c r="AW2813" s="1">
        <f t="shared" si="349"/>
        <v>0.70734242648072787</v>
      </c>
    </row>
    <row r="2814" spans="1:49" x14ac:dyDescent="0.2">
      <c r="A2814">
        <v>2812</v>
      </c>
      <c r="B2814" t="s">
        <v>3447</v>
      </c>
      <c r="C2814" t="s">
        <v>3446</v>
      </c>
      <c r="F2814" t="s">
        <v>3445</v>
      </c>
      <c r="G2814" t="s">
        <v>5</v>
      </c>
      <c r="H2814" t="s">
        <v>4</v>
      </c>
      <c r="I2814" t="s">
        <v>2933</v>
      </c>
      <c r="J2814">
        <v>60005308</v>
      </c>
      <c r="K2814" t="s">
        <v>2932</v>
      </c>
      <c r="L2814" t="s">
        <v>401</v>
      </c>
      <c r="M2814" t="s">
        <v>400</v>
      </c>
      <c r="N2814">
        <v>1</v>
      </c>
      <c r="O2814" t="s">
        <v>3444</v>
      </c>
      <c r="P2814">
        <v>24781176400</v>
      </c>
      <c r="Q2814">
        <v>60005308</v>
      </c>
      <c r="R2814" s="7">
        <v>42552</v>
      </c>
      <c r="S2814" s="8">
        <f t="shared" si="344"/>
        <v>2016</v>
      </c>
      <c r="T2814" s="8">
        <v>2016</v>
      </c>
      <c r="U2814" s="8">
        <f t="shared" si="345"/>
        <v>6</v>
      </c>
      <c r="V2814" s="7">
        <v>42552</v>
      </c>
      <c r="W2814" t="s">
        <v>3</v>
      </c>
      <c r="X2814" s="2">
        <v>0.249</v>
      </c>
      <c r="Y2814" s="6">
        <f t="shared" si="350"/>
        <v>6.6469127893008734E-3</v>
      </c>
      <c r="AA2814">
        <v>8943370</v>
      </c>
      <c r="AB2814">
        <v>18200</v>
      </c>
      <c r="AC2814">
        <v>10991204</v>
      </c>
      <c r="AD2814" t="s">
        <v>2</v>
      </c>
      <c r="AE2814">
        <v>29</v>
      </c>
      <c r="AF2814">
        <v>4</v>
      </c>
      <c r="AH2814" t="s">
        <v>3443</v>
      </c>
      <c r="AI2814" t="s">
        <v>3442</v>
      </c>
      <c r="AJ2814" t="s">
        <v>3441</v>
      </c>
      <c r="AK2814" t="s">
        <v>3440</v>
      </c>
      <c r="AL2814">
        <v>8</v>
      </c>
      <c r="AM2814" s="5">
        <f t="shared" si="346"/>
        <v>1.3333333333333333</v>
      </c>
      <c r="AN2814" s="4">
        <f t="shared" si="351"/>
        <v>2.0194370819134164E-3</v>
      </c>
      <c r="AO2814" s="3"/>
      <c r="AP2814">
        <v>0</v>
      </c>
      <c r="AR2814" t="s">
        <v>1</v>
      </c>
      <c r="AT2814" s="2" t="s">
        <v>0</v>
      </c>
      <c r="AU2814" s="1">
        <f t="shared" si="347"/>
        <v>0.52586700770846362</v>
      </c>
      <c r="AV2814" s="1">
        <f t="shared" si="348"/>
        <v>0.43331749356071453</v>
      </c>
      <c r="AW2814" s="1">
        <f t="shared" si="349"/>
        <v>0.34076797941296533</v>
      </c>
    </row>
    <row r="2815" spans="1:49" x14ac:dyDescent="0.2">
      <c r="A2815">
        <v>2813</v>
      </c>
      <c r="B2815" t="s">
        <v>3439</v>
      </c>
      <c r="C2815" t="s">
        <v>3438</v>
      </c>
      <c r="F2815" t="s">
        <v>3437</v>
      </c>
      <c r="G2815" t="s">
        <v>5</v>
      </c>
      <c r="H2815" t="s">
        <v>4</v>
      </c>
      <c r="I2815" t="s">
        <v>3436</v>
      </c>
      <c r="J2815">
        <v>60029622</v>
      </c>
      <c r="K2815" t="s">
        <v>3435</v>
      </c>
      <c r="L2815" t="s">
        <v>3434</v>
      </c>
      <c r="M2815" t="s">
        <v>2200</v>
      </c>
      <c r="N2815">
        <v>1</v>
      </c>
      <c r="O2815" t="s">
        <v>3433</v>
      </c>
      <c r="P2815">
        <v>54421042600</v>
      </c>
      <c r="Q2815">
        <v>60029622</v>
      </c>
      <c r="R2815" s="7">
        <v>42552</v>
      </c>
      <c r="S2815" s="8">
        <f t="shared" si="344"/>
        <v>2016</v>
      </c>
      <c r="T2815" s="8">
        <v>2016</v>
      </c>
      <c r="U2815" s="8">
        <f t="shared" si="345"/>
        <v>6</v>
      </c>
      <c r="V2815" s="7">
        <v>42552</v>
      </c>
      <c r="W2815" t="s">
        <v>2621</v>
      </c>
      <c r="X2815" s="2">
        <v>0.752</v>
      </c>
      <c r="Y2815" s="6">
        <f t="shared" si="350"/>
        <v>2.0074210512266089E-2</v>
      </c>
      <c r="AA2815">
        <v>3649059</v>
      </c>
      <c r="AB2815">
        <v>17277</v>
      </c>
      <c r="AD2815" t="s">
        <v>2</v>
      </c>
      <c r="AE2815">
        <v>41</v>
      </c>
      <c r="AF2815">
        <v>3</v>
      </c>
      <c r="AG2815">
        <v>7314980</v>
      </c>
      <c r="AH2815" t="s">
        <v>1828</v>
      </c>
      <c r="AI2815" t="s">
        <v>3432</v>
      </c>
      <c r="AJ2815" t="s">
        <v>3431</v>
      </c>
      <c r="AK2815" t="s">
        <v>3430</v>
      </c>
      <c r="AL2815">
        <v>6</v>
      </c>
      <c r="AM2815" s="5">
        <f t="shared" si="346"/>
        <v>1</v>
      </c>
      <c r="AN2815" s="4">
        <f t="shared" si="351"/>
        <v>1.5145778114350624E-3</v>
      </c>
      <c r="AO2815" s="3"/>
      <c r="AP2815">
        <v>0</v>
      </c>
      <c r="AR2815" t="s">
        <v>1</v>
      </c>
      <c r="AT2815" s="2">
        <v>3.5539999999999998</v>
      </c>
      <c r="AU2815" s="1">
        <f t="shared" si="347"/>
        <v>1.4506320702016782</v>
      </c>
      <c r="AV2815" s="1">
        <f t="shared" si="348"/>
        <v>1.0794394161850576</v>
      </c>
      <c r="AW2815" s="1">
        <f t="shared" si="349"/>
        <v>0.70824676216843696</v>
      </c>
    </row>
    <row r="2816" spans="1:49" x14ac:dyDescent="0.2">
      <c r="A2816">
        <v>2814</v>
      </c>
      <c r="B2816" t="s">
        <v>3429</v>
      </c>
      <c r="C2816" t="s">
        <v>3428</v>
      </c>
      <c r="F2816" t="s">
        <v>3427</v>
      </c>
      <c r="G2816" t="s">
        <v>5</v>
      </c>
      <c r="H2816" t="s">
        <v>4</v>
      </c>
      <c r="I2816" t="s">
        <v>3426</v>
      </c>
      <c r="J2816" t="s">
        <v>3425</v>
      </c>
      <c r="K2816" t="s">
        <v>3424</v>
      </c>
      <c r="L2816" t="s">
        <v>3423</v>
      </c>
      <c r="M2816" t="s">
        <v>3422</v>
      </c>
      <c r="N2816">
        <v>3</v>
      </c>
      <c r="O2816" t="s">
        <v>3421</v>
      </c>
      <c r="P2816" t="s">
        <v>3420</v>
      </c>
      <c r="Q2816" t="s">
        <v>3419</v>
      </c>
      <c r="R2816" s="7">
        <v>42552</v>
      </c>
      <c r="S2816" s="8">
        <f t="shared" si="344"/>
        <v>2016</v>
      </c>
      <c r="T2816" s="8">
        <v>2016</v>
      </c>
      <c r="U2816" s="8">
        <f t="shared" si="345"/>
        <v>6</v>
      </c>
      <c r="V2816" s="7">
        <v>42552</v>
      </c>
      <c r="W2816" t="s">
        <v>2076</v>
      </c>
      <c r="X2816" s="2">
        <v>0.36399999999999999</v>
      </c>
      <c r="Y2816" s="6">
        <f t="shared" si="350"/>
        <v>9.7167721096607148E-3</v>
      </c>
      <c r="AA2816">
        <v>10184864</v>
      </c>
      <c r="AB2816">
        <v>21916</v>
      </c>
      <c r="AC2816">
        <v>15729451</v>
      </c>
      <c r="AD2816" t="s">
        <v>2</v>
      </c>
      <c r="AE2816">
        <v>62</v>
      </c>
      <c r="AF2816">
        <v>3</v>
      </c>
      <c r="AH2816" t="s">
        <v>3418</v>
      </c>
      <c r="AI2816" t="s">
        <v>3417</v>
      </c>
      <c r="AJ2816" t="s">
        <v>3416</v>
      </c>
      <c r="AK2816" t="s">
        <v>3415</v>
      </c>
      <c r="AL2816">
        <v>1</v>
      </c>
      <c r="AM2816" s="5">
        <f t="shared" si="346"/>
        <v>0.16666666666666666</v>
      </c>
      <c r="AN2816" s="4">
        <f t="shared" si="351"/>
        <v>2.5242963523917705E-4</v>
      </c>
      <c r="AO2816" s="3"/>
      <c r="AP2816">
        <v>0</v>
      </c>
      <c r="AR2816" t="s">
        <v>1</v>
      </c>
      <c r="AT2816" s="2">
        <v>2.3140000000000001</v>
      </c>
      <c r="AU2816" s="1">
        <f t="shared" si="347"/>
        <v>0.68774693673342535</v>
      </c>
      <c r="AV2816" s="1">
        <f t="shared" si="348"/>
        <v>0.49846008724499463</v>
      </c>
      <c r="AW2816" s="1">
        <f t="shared" si="349"/>
        <v>0.3091732377565638</v>
      </c>
    </row>
    <row r="2817" spans="1:49" x14ac:dyDescent="0.2">
      <c r="A2817">
        <v>2815</v>
      </c>
      <c r="B2817" t="s">
        <v>3414</v>
      </c>
      <c r="C2817" t="s">
        <v>3413</v>
      </c>
      <c r="F2817" t="s">
        <v>3412</v>
      </c>
      <c r="G2817" t="s">
        <v>5</v>
      </c>
      <c r="H2817" t="s">
        <v>4</v>
      </c>
      <c r="I2817" t="s">
        <v>1325</v>
      </c>
      <c r="J2817" t="s">
        <v>3411</v>
      </c>
      <c r="K2817" t="s">
        <v>3410</v>
      </c>
      <c r="L2817" t="s">
        <v>3409</v>
      </c>
      <c r="M2817" t="s">
        <v>183</v>
      </c>
      <c r="N2817">
        <v>2</v>
      </c>
      <c r="O2817" t="s">
        <v>3408</v>
      </c>
      <c r="P2817" t="s">
        <v>3407</v>
      </c>
      <c r="Q2817" t="s">
        <v>3406</v>
      </c>
      <c r="R2817" s="7">
        <v>42552</v>
      </c>
      <c r="S2817" s="8">
        <f t="shared" si="344"/>
        <v>2016</v>
      </c>
      <c r="T2817" s="8">
        <v>2016</v>
      </c>
      <c r="U2817" s="8">
        <f t="shared" si="345"/>
        <v>6</v>
      </c>
      <c r="V2817" s="7">
        <v>42552</v>
      </c>
      <c r="W2817" t="s">
        <v>2076</v>
      </c>
      <c r="X2817" s="2">
        <v>0.36399999999999999</v>
      </c>
      <c r="Y2817" s="6">
        <f t="shared" si="350"/>
        <v>9.7167721096607148E-3</v>
      </c>
      <c r="AA2817">
        <v>10184864</v>
      </c>
      <c r="AB2817">
        <v>21916</v>
      </c>
      <c r="AC2817">
        <v>15729451</v>
      </c>
      <c r="AD2817" t="s">
        <v>2</v>
      </c>
      <c r="AE2817">
        <v>62</v>
      </c>
      <c r="AF2817">
        <v>3</v>
      </c>
      <c r="AH2817" t="s">
        <v>3405</v>
      </c>
      <c r="AI2817" t="s">
        <v>3404</v>
      </c>
      <c r="AJ2817" t="s">
        <v>3403</v>
      </c>
      <c r="AK2817" t="s">
        <v>3402</v>
      </c>
      <c r="AL2817">
        <v>1</v>
      </c>
      <c r="AM2817" s="5">
        <f t="shared" si="346"/>
        <v>0.16666666666666666</v>
      </c>
      <c r="AN2817" s="4">
        <f t="shared" si="351"/>
        <v>2.5242963523917705E-4</v>
      </c>
      <c r="AO2817" s="3"/>
      <c r="AP2817">
        <v>0</v>
      </c>
      <c r="AR2817" t="s">
        <v>1</v>
      </c>
      <c r="AT2817" s="2">
        <v>2.3140000000000001</v>
      </c>
      <c r="AU2817" s="1">
        <f t="shared" si="347"/>
        <v>0.68774693673342535</v>
      </c>
      <c r="AV2817" s="1">
        <f t="shared" si="348"/>
        <v>0.49846008724499463</v>
      </c>
      <c r="AW2817" s="1">
        <f t="shared" si="349"/>
        <v>0.3091732377565638</v>
      </c>
    </row>
    <row r="2818" spans="1:49" x14ac:dyDescent="0.2">
      <c r="A2818">
        <v>2816</v>
      </c>
      <c r="B2818" t="s">
        <v>3401</v>
      </c>
      <c r="C2818" t="s">
        <v>3400</v>
      </c>
      <c r="F2818" t="s">
        <v>3399</v>
      </c>
      <c r="G2818" t="s">
        <v>5</v>
      </c>
      <c r="H2818" t="s">
        <v>4</v>
      </c>
      <c r="I2818" t="s">
        <v>3398</v>
      </c>
      <c r="J2818" t="s">
        <v>3397</v>
      </c>
      <c r="K2818" t="s">
        <v>3396</v>
      </c>
      <c r="L2818" t="s">
        <v>3395</v>
      </c>
      <c r="M2818" t="s">
        <v>3394</v>
      </c>
      <c r="N2818">
        <v>9</v>
      </c>
      <c r="O2818" t="s">
        <v>3393</v>
      </c>
      <c r="P2818" t="s">
        <v>3392</v>
      </c>
      <c r="Q2818" t="s">
        <v>3391</v>
      </c>
      <c r="R2818" s="7">
        <v>42552</v>
      </c>
      <c r="S2818" s="8">
        <f t="shared" ref="S2818:S2824" si="352">YEAR(R2818)</f>
        <v>2016</v>
      </c>
      <c r="T2818" s="8">
        <v>2016</v>
      </c>
      <c r="U2818" s="8">
        <f t="shared" ref="U2818:U2824" si="353">2022-T2818</f>
        <v>6</v>
      </c>
      <c r="V2818" s="7">
        <v>42552</v>
      </c>
      <c r="W2818" t="s">
        <v>3390</v>
      </c>
      <c r="X2818" s="2">
        <v>0.92600000000000005</v>
      </c>
      <c r="Y2818" s="6">
        <f t="shared" si="350"/>
        <v>2.4719041136114894E-2</v>
      </c>
      <c r="AA2818">
        <v>241164</v>
      </c>
      <c r="AB2818">
        <v>13956</v>
      </c>
      <c r="AC2818">
        <v>15023931</v>
      </c>
      <c r="AD2818" t="s">
        <v>2</v>
      </c>
      <c r="AE2818">
        <v>49</v>
      </c>
      <c r="AF2818">
        <v>3</v>
      </c>
      <c r="AH2818" t="s">
        <v>3389</v>
      </c>
      <c r="AI2818" t="s">
        <v>3388</v>
      </c>
      <c r="AJ2818" t="s">
        <v>3387</v>
      </c>
      <c r="AK2818" t="s">
        <v>3386</v>
      </c>
      <c r="AL2818">
        <v>12</v>
      </c>
      <c r="AM2818" s="5">
        <f t="shared" ref="AM2818:AM2824" si="354">AL2818/U2818</f>
        <v>2</v>
      </c>
      <c r="AN2818" s="4">
        <f t="shared" si="351"/>
        <v>3.0291556228701248E-3</v>
      </c>
      <c r="AO2818" s="3"/>
      <c r="AP2818">
        <v>0</v>
      </c>
      <c r="AR2818" t="s">
        <v>1</v>
      </c>
      <c r="AT2818" s="2">
        <v>2.2469999999999999</v>
      </c>
      <c r="AU2818" s="1">
        <f t="shared" ref="AU2818:AU2824" si="355">(Y2818*0.7+AN2818*0.3)*100</f>
        <v>1.8212075482141463</v>
      </c>
      <c r="AV2818" s="1">
        <f t="shared" ref="AV2818:AV2824" si="356">(Y2818*0.5+AN2818*0.5)*100</f>
        <v>1.387409837949251</v>
      </c>
      <c r="AW2818" s="1">
        <f t="shared" ref="AW2818:AW2824" si="357">(Y2818*0.3+AN2818*0.7)*100</f>
        <v>0.95361212768435544</v>
      </c>
    </row>
    <row r="2819" spans="1:49" x14ac:dyDescent="0.2">
      <c r="A2819">
        <v>2817</v>
      </c>
      <c r="B2819" t="s">
        <v>3385</v>
      </c>
      <c r="C2819" t="s">
        <v>3384</v>
      </c>
      <c r="F2819" t="s">
        <v>3383</v>
      </c>
      <c r="G2819" t="s">
        <v>5</v>
      </c>
      <c r="H2819" t="s">
        <v>4</v>
      </c>
      <c r="I2819" t="s">
        <v>1649</v>
      </c>
      <c r="J2819">
        <v>60001821</v>
      </c>
      <c r="K2819" t="s">
        <v>370</v>
      </c>
      <c r="L2819" t="s">
        <v>369</v>
      </c>
      <c r="M2819" t="s">
        <v>159</v>
      </c>
      <c r="N2819">
        <v>3</v>
      </c>
      <c r="O2819" t="s">
        <v>3382</v>
      </c>
      <c r="P2819" t="s">
        <v>1648</v>
      </c>
      <c r="Q2819" t="s">
        <v>1424</v>
      </c>
      <c r="R2819" s="7">
        <v>42552</v>
      </c>
      <c r="S2819" s="8">
        <f t="shared" si="352"/>
        <v>2016</v>
      </c>
      <c r="T2819" s="8">
        <v>2016</v>
      </c>
      <c r="U2819" s="8">
        <f t="shared" si="353"/>
        <v>6</v>
      </c>
      <c r="V2819" s="7">
        <v>42552</v>
      </c>
      <c r="W2819" t="s">
        <v>2076</v>
      </c>
      <c r="X2819" s="2">
        <v>0.36399999999999999</v>
      </c>
      <c r="Y2819" s="6">
        <f t="shared" ref="Y2819:Y2824" si="358">(X2819-$Z$3)/($Z$2-$Z$3)</f>
        <v>9.7167721096607148E-3</v>
      </c>
      <c r="AA2819">
        <v>10184864</v>
      </c>
      <c r="AB2819">
        <v>21916</v>
      </c>
      <c r="AC2819">
        <v>15729451</v>
      </c>
      <c r="AD2819" t="s">
        <v>2</v>
      </c>
      <c r="AE2819">
        <v>62</v>
      </c>
      <c r="AF2819">
        <v>3</v>
      </c>
      <c r="AH2819" t="s">
        <v>3381</v>
      </c>
      <c r="AI2819" t="s">
        <v>3380</v>
      </c>
      <c r="AJ2819" t="s">
        <v>3379</v>
      </c>
      <c r="AK2819" t="s">
        <v>3378</v>
      </c>
      <c r="AL2819">
        <v>3</v>
      </c>
      <c r="AM2819" s="5">
        <f t="shared" si="354"/>
        <v>0.5</v>
      </c>
      <c r="AN2819" s="4">
        <f t="shared" ref="AN2819:AN2824" si="359">(AM2819-$AO$3)/($AO$2-$AO$3)</f>
        <v>7.572889057175312E-4</v>
      </c>
      <c r="AO2819" s="3"/>
      <c r="AP2819">
        <v>0</v>
      </c>
      <c r="AQ2819" t="s">
        <v>234</v>
      </c>
      <c r="AR2819" t="s">
        <v>2456</v>
      </c>
      <c r="AS2819" t="s">
        <v>233</v>
      </c>
      <c r="AT2819" s="2">
        <v>2.3140000000000001</v>
      </c>
      <c r="AU2819" s="1">
        <f t="shared" si="355"/>
        <v>0.70289271484777593</v>
      </c>
      <c r="AV2819" s="1">
        <f t="shared" si="356"/>
        <v>0.52370305076891221</v>
      </c>
      <c r="AW2819" s="1">
        <f t="shared" si="357"/>
        <v>0.34451338669004861</v>
      </c>
    </row>
    <row r="2820" spans="1:49" x14ac:dyDescent="0.2">
      <c r="A2820">
        <v>2818</v>
      </c>
      <c r="B2820" t="s">
        <v>3377</v>
      </c>
      <c r="C2820" t="s">
        <v>3376</v>
      </c>
      <c r="F2820" t="s">
        <v>3375</v>
      </c>
      <c r="G2820" t="s">
        <v>5</v>
      </c>
      <c r="H2820" t="s">
        <v>4</v>
      </c>
      <c r="I2820" t="s">
        <v>3374</v>
      </c>
      <c r="J2820" t="s">
        <v>3373</v>
      </c>
      <c r="K2820" t="s">
        <v>3372</v>
      </c>
      <c r="L2820" t="s">
        <v>3371</v>
      </c>
      <c r="M2820" t="s">
        <v>3370</v>
      </c>
      <c r="N2820">
        <v>3</v>
      </c>
      <c r="O2820" t="s">
        <v>3369</v>
      </c>
      <c r="P2820" t="s">
        <v>3368</v>
      </c>
      <c r="Q2820" t="s">
        <v>3367</v>
      </c>
      <c r="R2820" s="7">
        <v>42552</v>
      </c>
      <c r="S2820" s="8">
        <f t="shared" si="352"/>
        <v>2016</v>
      </c>
      <c r="T2820" s="8">
        <v>2016</v>
      </c>
      <c r="U2820" s="8">
        <f t="shared" si="353"/>
        <v>6</v>
      </c>
      <c r="V2820" s="7">
        <v>42552</v>
      </c>
      <c r="W2820" t="s">
        <v>350</v>
      </c>
      <c r="X2820" s="2">
        <v>0.41699999999999998</v>
      </c>
      <c r="Y2820" s="6">
        <f t="shared" si="358"/>
        <v>1.1131576839913509E-2</v>
      </c>
      <c r="AA2820">
        <v>10220038</v>
      </c>
      <c r="AB2820">
        <v>17569</v>
      </c>
      <c r="AC2820">
        <v>15728196</v>
      </c>
      <c r="AD2820" t="s">
        <v>2</v>
      </c>
      <c r="AE2820">
        <v>22</v>
      </c>
      <c r="AF2820">
        <v>5</v>
      </c>
      <c r="AH2820" t="s">
        <v>3366</v>
      </c>
      <c r="AI2820" t="s">
        <v>3365</v>
      </c>
      <c r="AJ2820" t="s">
        <v>3364</v>
      </c>
      <c r="AK2820" t="s">
        <v>3363</v>
      </c>
      <c r="AL2820">
        <v>3</v>
      </c>
      <c r="AM2820" s="5">
        <f t="shared" si="354"/>
        <v>0.5</v>
      </c>
      <c r="AN2820" s="4">
        <f t="shared" si="359"/>
        <v>7.572889057175312E-4</v>
      </c>
      <c r="AO2820" s="3"/>
      <c r="AP2820">
        <v>0</v>
      </c>
      <c r="AR2820">
        <v>284811</v>
      </c>
      <c r="AS2820" t="s">
        <v>27</v>
      </c>
      <c r="AT2820" s="2">
        <v>2.6019999999999999</v>
      </c>
      <c r="AU2820" s="1">
        <f t="shared" si="355"/>
        <v>0.80192904596547154</v>
      </c>
      <c r="AV2820" s="1">
        <f t="shared" si="356"/>
        <v>0.59444328728155194</v>
      </c>
      <c r="AW2820" s="1">
        <f t="shared" si="357"/>
        <v>0.38695752859763244</v>
      </c>
    </row>
    <row r="2821" spans="1:49" x14ac:dyDescent="0.2">
      <c r="A2821">
        <v>2819</v>
      </c>
      <c r="B2821" t="s">
        <v>3362</v>
      </c>
      <c r="C2821" t="s">
        <v>3361</v>
      </c>
      <c r="F2821" t="s">
        <v>3360</v>
      </c>
      <c r="G2821" t="s">
        <v>5</v>
      </c>
      <c r="H2821" t="s">
        <v>4</v>
      </c>
      <c r="I2821" t="s">
        <v>3359</v>
      </c>
      <c r="J2821">
        <v>60007798</v>
      </c>
      <c r="K2821" t="s">
        <v>1205</v>
      </c>
      <c r="L2821" t="s">
        <v>1204</v>
      </c>
      <c r="M2821" t="s">
        <v>182</v>
      </c>
      <c r="N2821">
        <v>1</v>
      </c>
      <c r="O2821" t="s">
        <v>3358</v>
      </c>
      <c r="P2821">
        <v>56212006200</v>
      </c>
      <c r="Q2821">
        <v>60007798</v>
      </c>
      <c r="R2821" s="7">
        <v>42552</v>
      </c>
      <c r="S2821" s="8">
        <f t="shared" si="352"/>
        <v>2016</v>
      </c>
      <c r="T2821" s="8">
        <v>2016</v>
      </c>
      <c r="U2821" s="8">
        <f t="shared" si="353"/>
        <v>6</v>
      </c>
      <c r="V2821" s="7">
        <v>42552</v>
      </c>
      <c r="W2821" t="s">
        <v>2382</v>
      </c>
      <c r="X2821" s="2">
        <v>0.38800000000000001</v>
      </c>
      <c r="Y2821" s="6">
        <f t="shared" si="358"/>
        <v>1.0357438402605376E-2</v>
      </c>
      <c r="AA2821">
        <v>15420973</v>
      </c>
      <c r="AB2821">
        <v>19924</v>
      </c>
      <c r="AC2821">
        <v>15420981</v>
      </c>
      <c r="AD2821" t="s">
        <v>2</v>
      </c>
      <c r="AE2821">
        <v>34</v>
      </c>
      <c r="AF2821">
        <v>4</v>
      </c>
      <c r="AH2821" t="s">
        <v>3357</v>
      </c>
      <c r="AI2821" t="s">
        <v>3356</v>
      </c>
      <c r="AJ2821" t="s">
        <v>3355</v>
      </c>
      <c r="AK2821" t="s">
        <v>3354</v>
      </c>
      <c r="AL2821">
        <v>13</v>
      </c>
      <c r="AM2821" s="5">
        <f t="shared" si="354"/>
        <v>2.1666666666666665</v>
      </c>
      <c r="AN2821" s="4">
        <f t="shared" si="359"/>
        <v>3.2815852581093018E-3</v>
      </c>
      <c r="AO2821" s="3"/>
      <c r="AP2821">
        <v>0</v>
      </c>
      <c r="AR2821" t="s">
        <v>1</v>
      </c>
      <c r="AT2821" s="2">
        <v>1.617</v>
      </c>
      <c r="AU2821" s="1">
        <f t="shared" si="355"/>
        <v>0.82346824592565526</v>
      </c>
      <c r="AV2821" s="1">
        <f t="shared" si="356"/>
        <v>0.68195118303573388</v>
      </c>
      <c r="AW2821" s="1">
        <f t="shared" si="357"/>
        <v>0.54043412014581249</v>
      </c>
    </row>
    <row r="2822" spans="1:49" x14ac:dyDescent="0.2">
      <c r="A2822">
        <v>2820</v>
      </c>
      <c r="B2822" t="s">
        <v>3353</v>
      </c>
      <c r="C2822" t="s">
        <v>3352</v>
      </c>
      <c r="D2822" t="s">
        <v>3351</v>
      </c>
      <c r="F2822" t="s">
        <v>3350</v>
      </c>
      <c r="G2822" t="s">
        <v>5</v>
      </c>
      <c r="H2822" t="s">
        <v>4</v>
      </c>
      <c r="I2822" t="s">
        <v>3349</v>
      </c>
      <c r="J2822" t="s">
        <v>3348</v>
      </c>
      <c r="K2822" t="s">
        <v>3347</v>
      </c>
      <c r="L2822" t="s">
        <v>3346</v>
      </c>
      <c r="M2822" t="s">
        <v>3345</v>
      </c>
      <c r="N2822">
        <v>3</v>
      </c>
      <c r="O2822" t="s">
        <v>3344</v>
      </c>
      <c r="P2822" t="s">
        <v>3343</v>
      </c>
      <c r="Q2822" t="s">
        <v>3342</v>
      </c>
      <c r="R2822" s="7">
        <v>42552</v>
      </c>
      <c r="S2822" s="8">
        <f t="shared" si="352"/>
        <v>2016</v>
      </c>
      <c r="T2822" s="8">
        <v>2016</v>
      </c>
      <c r="U2822" s="8">
        <f t="shared" si="353"/>
        <v>6</v>
      </c>
      <c r="V2822" s="7">
        <v>42552</v>
      </c>
      <c r="W2822" t="s">
        <v>3341</v>
      </c>
      <c r="X2822" s="2">
        <v>2.859</v>
      </c>
      <c r="Y2822" s="6">
        <f t="shared" si="358"/>
        <v>7.631937214703291E-2</v>
      </c>
      <c r="AA2822" t="s">
        <v>3340</v>
      </c>
      <c r="AB2822">
        <v>22647</v>
      </c>
      <c r="AD2822" t="s">
        <v>2</v>
      </c>
      <c r="AE2822">
        <v>35</v>
      </c>
      <c r="AH2822" t="s">
        <v>3339</v>
      </c>
      <c r="AI2822" t="s">
        <v>3338</v>
      </c>
      <c r="AJ2822" t="s">
        <v>3337</v>
      </c>
      <c r="AK2822" t="s">
        <v>3336</v>
      </c>
      <c r="AL2822">
        <v>8</v>
      </c>
      <c r="AM2822" s="5">
        <f t="shared" si="354"/>
        <v>1.3333333333333333</v>
      </c>
      <c r="AN2822" s="4">
        <f t="shared" si="359"/>
        <v>2.0194370819134164E-3</v>
      </c>
      <c r="AO2822" s="3"/>
      <c r="AP2822">
        <v>0</v>
      </c>
      <c r="AR2822" t="s">
        <v>1</v>
      </c>
      <c r="AT2822" s="2">
        <v>6.0510000000000002</v>
      </c>
      <c r="AU2822" s="1">
        <f t="shared" si="355"/>
        <v>5.4029391627497061</v>
      </c>
      <c r="AV2822" s="1">
        <f t="shared" si="356"/>
        <v>3.9169404614473167</v>
      </c>
      <c r="AW2822" s="1">
        <f t="shared" si="357"/>
        <v>2.4309417601449264</v>
      </c>
    </row>
    <row r="2823" spans="1:49" x14ac:dyDescent="0.2">
      <c r="A2823">
        <v>2821</v>
      </c>
      <c r="B2823" t="s">
        <v>3335</v>
      </c>
      <c r="C2823" t="s">
        <v>3334</v>
      </c>
      <c r="F2823" t="s">
        <v>3333</v>
      </c>
      <c r="G2823" t="s">
        <v>5</v>
      </c>
      <c r="H2823" t="s">
        <v>4</v>
      </c>
      <c r="I2823" t="s">
        <v>3332</v>
      </c>
      <c r="J2823">
        <v>60000221</v>
      </c>
      <c r="K2823" t="s">
        <v>1591</v>
      </c>
      <c r="L2823" t="s">
        <v>1590</v>
      </c>
      <c r="M2823" t="s">
        <v>79</v>
      </c>
      <c r="N2823">
        <v>3</v>
      </c>
      <c r="O2823" t="s">
        <v>3331</v>
      </c>
      <c r="P2823" t="s">
        <v>3330</v>
      </c>
      <c r="Q2823" t="s">
        <v>1589</v>
      </c>
      <c r="R2823" s="7">
        <v>42552</v>
      </c>
      <c r="S2823" s="8">
        <f t="shared" si="352"/>
        <v>2016</v>
      </c>
      <c r="T2823" s="8">
        <v>2016</v>
      </c>
      <c r="U2823" s="8">
        <f t="shared" si="353"/>
        <v>6</v>
      </c>
      <c r="V2823" s="7">
        <v>42552</v>
      </c>
      <c r="W2823" t="s">
        <v>335</v>
      </c>
      <c r="X2823" s="2">
        <v>1.4950000000000001</v>
      </c>
      <c r="Y2823" s="6">
        <f t="shared" si="358"/>
        <v>3.9908171164677937E-2</v>
      </c>
      <c r="AA2823">
        <v>10805370</v>
      </c>
      <c r="AB2823">
        <v>144827</v>
      </c>
      <c r="AC2823">
        <v>15211886</v>
      </c>
      <c r="AD2823" t="s">
        <v>2</v>
      </c>
      <c r="AE2823">
        <v>20</v>
      </c>
      <c r="AF2823">
        <v>3</v>
      </c>
      <c r="AH2823" t="s">
        <v>3329</v>
      </c>
      <c r="AI2823" t="s">
        <v>3328</v>
      </c>
      <c r="AJ2823" t="s">
        <v>3327</v>
      </c>
      <c r="AK2823" t="s">
        <v>3326</v>
      </c>
      <c r="AL2823">
        <v>51</v>
      </c>
      <c r="AM2823" s="5">
        <f t="shared" si="354"/>
        <v>8.5</v>
      </c>
      <c r="AN2823" s="4">
        <f t="shared" si="359"/>
        <v>1.2873911397198031E-2</v>
      </c>
      <c r="AO2823" s="3"/>
      <c r="AP2823">
        <v>0</v>
      </c>
      <c r="AQ2823" t="s">
        <v>44</v>
      </c>
      <c r="AR2823" t="s">
        <v>3325</v>
      </c>
      <c r="AS2823" t="s">
        <v>43</v>
      </c>
      <c r="AT2823" s="2">
        <v>4.0659999999999998</v>
      </c>
      <c r="AU2823" s="1">
        <f t="shared" si="355"/>
        <v>3.1797893234433965</v>
      </c>
      <c r="AV2823" s="1">
        <f t="shared" si="356"/>
        <v>2.6391041280937984</v>
      </c>
      <c r="AW2823" s="1">
        <f t="shared" si="357"/>
        <v>2.0984189327442007</v>
      </c>
    </row>
    <row r="2824" spans="1:49" x14ac:dyDescent="0.2">
      <c r="A2824">
        <v>2822</v>
      </c>
      <c r="B2824" t="s">
        <v>3324</v>
      </c>
      <c r="C2824" t="s">
        <v>3323</v>
      </c>
      <c r="F2824" t="s">
        <v>3322</v>
      </c>
      <c r="G2824" t="s">
        <v>5</v>
      </c>
      <c r="H2824" t="s">
        <v>4</v>
      </c>
      <c r="I2824" t="s">
        <v>2986</v>
      </c>
      <c r="J2824">
        <v>60013789</v>
      </c>
      <c r="K2824" t="s">
        <v>1492</v>
      </c>
      <c r="L2824" t="s">
        <v>264</v>
      </c>
      <c r="M2824" t="s">
        <v>67</v>
      </c>
      <c r="N2824">
        <v>2</v>
      </c>
      <c r="O2824" t="s">
        <v>3321</v>
      </c>
      <c r="P2824" t="s">
        <v>3320</v>
      </c>
      <c r="Q2824" t="s">
        <v>3319</v>
      </c>
      <c r="R2824" s="7">
        <v>42552</v>
      </c>
      <c r="S2824" s="8">
        <f t="shared" si="352"/>
        <v>2016</v>
      </c>
      <c r="T2824" s="8">
        <v>2016</v>
      </c>
      <c r="U2824" s="8">
        <f t="shared" si="353"/>
        <v>6</v>
      </c>
      <c r="V2824" s="7">
        <v>42552</v>
      </c>
      <c r="W2824" t="s">
        <v>818</v>
      </c>
      <c r="X2824" s="2">
        <v>2.0099999999999998</v>
      </c>
      <c r="Y2824" s="6">
        <f t="shared" si="358"/>
        <v>5.3655802034115477E-2</v>
      </c>
      <c r="AA2824">
        <v>15361276</v>
      </c>
      <c r="AB2824">
        <v>18933</v>
      </c>
      <c r="AD2824" t="s">
        <v>2</v>
      </c>
      <c r="AE2824">
        <v>15</v>
      </c>
      <c r="AF2824">
        <v>7</v>
      </c>
      <c r="AG2824">
        <v>6449246</v>
      </c>
      <c r="AH2824" t="s">
        <v>3318</v>
      </c>
      <c r="AI2824" t="s">
        <v>3317</v>
      </c>
      <c r="AJ2824" t="s">
        <v>3316</v>
      </c>
      <c r="AK2824" t="s">
        <v>3315</v>
      </c>
      <c r="AL2824">
        <v>2</v>
      </c>
      <c r="AM2824" s="5">
        <f t="shared" si="354"/>
        <v>0.33333333333333331</v>
      </c>
      <c r="AN2824" s="4">
        <f t="shared" si="359"/>
        <v>5.048592704783541E-4</v>
      </c>
      <c r="AO2824" s="3"/>
      <c r="AP2824">
        <v>0</v>
      </c>
      <c r="AR2824" t="s">
        <v>1</v>
      </c>
      <c r="AT2824" s="2" t="s">
        <v>0</v>
      </c>
      <c r="AU2824" s="1">
        <f t="shared" si="355"/>
        <v>3.7710519205024338</v>
      </c>
      <c r="AV2824" s="1">
        <f t="shared" si="356"/>
        <v>2.7080330652296913</v>
      </c>
      <c r="AW2824" s="1">
        <f t="shared" si="357"/>
        <v>1.6450142099569489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2021-11-09T16:25:59Z</dcterms:created>
  <dcterms:modified xsi:type="dcterms:W3CDTF">2022-01-19T20:47:13Z</dcterms:modified>
</cp:coreProperties>
</file>